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triskcontrol-my.sharepoint.com/personal/wil_itriskcontrol_nl/Documents/Easy2Analyse/_webserver/"/>
    </mc:Choice>
  </mc:AlternateContent>
  <xr:revisionPtr revIDLastSave="1" documentId="8_{F64AEFED-030B-4155-B09F-D2880180B6DF}" xr6:coauthVersionLast="47" xr6:coauthVersionMax="47" xr10:uidLastSave="{6DF5EAD7-15F5-4495-9B40-73F1F39F4B42}"/>
  <bookViews>
    <workbookView xWindow="-28920" yWindow="-120" windowWidth="29040" windowHeight="15720" firstSheet="9" activeTab="11" xr2:uid="{00000000-000D-0000-FFFF-FFFF00000000}"/>
  </bookViews>
  <sheets>
    <sheet name="Inhoudsopgave" sheetId="14" r:id="rId1"/>
    <sheet name="Auditfile_bestand" sheetId="1" r:id="rId2"/>
    <sheet name="Kolommenbalans" sheetId="12" r:id="rId3"/>
    <sheet name="Dagboektotalen" sheetId="11" r:id="rId4"/>
    <sheet name="btwcode_per_dagboek" sheetId="10" r:id="rId5"/>
    <sheet name="Rekening_per_dagboek" sheetId="9" r:id="rId6"/>
    <sheet name="Rekeningsaldo_per_maand" sheetId="8" r:id="rId7"/>
    <sheet name="Rekening_per_periode" sheetId="7" r:id="rId8"/>
    <sheet name="Dagboektotalen_p_mnd" sheetId="6" r:id="rId9"/>
    <sheet name="Rubrieken_p_mnd" sheetId="5" r:id="rId10"/>
    <sheet name="Journal_Entry_Controle" sheetId="13" r:id="rId11"/>
    <sheet name="Journal_Entry_Test" sheetId="2" r:id="rId12"/>
    <sheet name="Relatie_overzicht" sheetId="3" r:id="rId13"/>
    <sheet name="Metadata" sheetId="4" r:id="rId14"/>
  </sheets>
  <calcPr calcId="191029"/>
  <pivotCaches>
    <pivotCache cacheId="0" r:id="rId15"/>
    <pivotCache cacheId="13" r:id="rId16"/>
    <pivotCache cacheId="2" r:id="rId17"/>
    <pivotCache cacheId="3" r:id="rId18"/>
    <pivotCache cacheId="4" r:id="rId19"/>
    <pivotCache cacheId="5" r:id="rId20"/>
    <pivotCache cacheId="9" r:id="rId21"/>
    <pivotCache cacheId="12" r:id="rId22"/>
    <pivotCache cacheId="8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4" l="1"/>
  <c r="A1" i="3"/>
  <c r="A1" i="2"/>
  <c r="A1" i="13"/>
  <c r="A1" i="5"/>
  <c r="A1" i="6"/>
  <c r="A1" i="7"/>
  <c r="A1" i="8"/>
  <c r="A1" i="9"/>
  <c r="A1" i="10"/>
  <c r="A1" i="11"/>
  <c r="A1" i="12"/>
  <c r="A1" i="1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</calcChain>
</file>

<file path=xl/sharedStrings.xml><?xml version="1.0" encoding="utf-8"?>
<sst xmlns="http://schemas.openxmlformats.org/spreadsheetml/2006/main" count="51145" uniqueCount="549">
  <si>
    <t>bestandsnaam</t>
  </si>
  <si>
    <t>rekening</t>
  </si>
  <si>
    <t>fiscalYear</t>
  </si>
  <si>
    <t>companyid</t>
  </si>
  <si>
    <t>fiscaalnummer</t>
  </si>
  <si>
    <t>grootboekrekeningcode</t>
  </si>
  <si>
    <t>grootboekrekeningnaam</t>
  </si>
  <si>
    <t>grootboekrekeningtype</t>
  </si>
  <si>
    <t>boekstuknummer</t>
  </si>
  <si>
    <t>dagboekcode</t>
  </si>
  <si>
    <t>dagboekomschrijving</t>
  </si>
  <si>
    <t>dagboektype</t>
  </si>
  <si>
    <t>transactiedatum</t>
  </si>
  <si>
    <t>transactienummer</t>
  </si>
  <si>
    <t>transactieomschrijving</t>
  </si>
  <si>
    <t>mutatiedatum</t>
  </si>
  <si>
    <t>mutatieomschrijving</t>
  </si>
  <si>
    <t>periode</t>
  </si>
  <si>
    <t>btwcode</t>
  </si>
  <si>
    <t>btwpercentage</t>
  </si>
  <si>
    <t>saldo</t>
  </si>
  <si>
    <t>debet</t>
  </si>
  <si>
    <t>credit</t>
  </si>
  <si>
    <t>regelnummer</t>
  </si>
  <si>
    <t>debcrednummer</t>
  </si>
  <si>
    <t>debcrednaam</t>
  </si>
  <si>
    <t>debcredtype</t>
  </si>
  <si>
    <t>debcredplaats</t>
  </si>
  <si>
    <t>debcredpostCode</t>
  </si>
  <si>
    <t>GBperiode</t>
  </si>
  <si>
    <t>Berekende_btw</t>
  </si>
  <si>
    <t>btwcode_perc</t>
  </si>
  <si>
    <t>btwtype</t>
  </si>
  <si>
    <t>Geboekte_btw</t>
  </si>
  <si>
    <t>regelverwijzing</t>
  </si>
  <si>
    <t>maandperiode</t>
  </si>
  <si>
    <t>rubriek</t>
  </si>
  <si>
    <t>dagboek</t>
  </si>
  <si>
    <t>gbregelnr</t>
  </si>
  <si>
    <t>demo.xaf</t>
  </si>
  <si>
    <t>1100 Bank</t>
  </si>
  <si>
    <t>GAHA06</t>
  </si>
  <si>
    <t>NL123456789B01</t>
  </si>
  <si>
    <t>Bank</t>
  </si>
  <si>
    <t>BAL</t>
  </si>
  <si>
    <t>Bankboek</t>
  </si>
  <si>
    <t>BANK</t>
  </si>
  <si>
    <t>200         1</t>
  </si>
  <si>
    <t>Januari</t>
  </si>
  <si>
    <t>Periode_01</t>
  </si>
  <si>
    <t>D</t>
  </si>
  <si>
    <t>2021_01</t>
  </si>
  <si>
    <t>rubriek_1</t>
  </si>
  <si>
    <t>200_Bankboek</t>
  </si>
  <si>
    <t>0171 Cum. afschr. goodwill</t>
  </si>
  <si>
    <t>Cum. afschr. goodwill</t>
  </si>
  <si>
    <t>C</t>
  </si>
  <si>
    <t>rubriek_0</t>
  </si>
  <si>
    <t>0211 Cum. afschr. bedrijfsgebouwen</t>
  </si>
  <si>
    <t>Cum. afschr. bedrijfsgebouwen</t>
  </si>
  <si>
    <t>0230 Machines en installaties</t>
  </si>
  <si>
    <t>Machines en installaties</t>
  </si>
  <si>
    <t>0231 Cum. afschr. machines en installaties</t>
  </si>
  <si>
    <t>Cum. afschr. machines en installaties</t>
  </si>
  <si>
    <t>0240 Inventaris</t>
  </si>
  <si>
    <t>Inventaris</t>
  </si>
  <si>
    <t>0241 Cum. afschr. inventaris</t>
  </si>
  <si>
    <t>Cum. afschr. inventaris</t>
  </si>
  <si>
    <t>0271 Cum. afschr. vervoermiddelen</t>
  </si>
  <si>
    <t>Cum. afschr. vervoermiddelen</t>
  </si>
  <si>
    <t>0700 Voorziening pensioenen</t>
  </si>
  <si>
    <t>Voorziening pensioenen</t>
  </si>
  <si>
    <t>0760 Voorziening groot onderhoud</t>
  </si>
  <si>
    <t>Voorziening groot onderhoud</t>
  </si>
  <si>
    <t>0841 Cum. aflossing hypotheek 1</t>
  </si>
  <si>
    <t>Cum. aflossing hypotheek 1</t>
  </si>
  <si>
    <t>0861 Cum. aflossing financiering 1</t>
  </si>
  <si>
    <t>Cum. aflossing financiering 1</t>
  </si>
  <si>
    <t>0881 Cum. aflossing leaseverplichting 1</t>
  </si>
  <si>
    <t>Cum. aflossing leaseverplichting 1</t>
  </si>
  <si>
    <t>1201 Debiteuren</t>
  </si>
  <si>
    <t>Debiteuren</t>
  </si>
  <si>
    <t>1360 Vooruitbetaalde bedragen</t>
  </si>
  <si>
    <t>Vooruitbetaalde bedragen</t>
  </si>
  <si>
    <t>1501 Crediteuren</t>
  </si>
  <si>
    <t>Crediteuren</t>
  </si>
  <si>
    <t>3000 Voorraad grond en hulpstoffen</t>
  </si>
  <si>
    <t>Voorraad grond en hulpstoffen</t>
  </si>
  <si>
    <t>rubriek_3</t>
  </si>
  <si>
    <t>3800 Onderhanden werk</t>
  </si>
  <si>
    <t>Onderhanden werk</t>
  </si>
  <si>
    <t>4000 Bruto lonen en salarissen</t>
  </si>
  <si>
    <t>Bruto lonen en salarissen</t>
  </si>
  <si>
    <t>V&amp;W</t>
  </si>
  <si>
    <t>rubriek_4</t>
  </si>
  <si>
    <t>4020 Belaste vergoedingen</t>
  </si>
  <si>
    <t>Belaste vergoedingen</t>
  </si>
  <si>
    <t>4030 Vakantietoeslag</t>
  </si>
  <si>
    <t>Vakantietoeslag</t>
  </si>
  <si>
    <t>4045 Subsidies lonen en salarissen</t>
  </si>
  <si>
    <t>Subsidies lonen en salarissen</t>
  </si>
  <si>
    <t>4050 Sociale lasten bedrijfsvereniging</t>
  </si>
  <si>
    <t>Sociale lasten bedrijfsvereniging</t>
  </si>
  <si>
    <t>4060 Premies bedrijfsfondsen</t>
  </si>
  <si>
    <t>Premies bedrijfsfondsen</t>
  </si>
  <si>
    <t>4090 Pensioenpremie personeel</t>
  </si>
  <si>
    <t>Pensioenpremie personeel</t>
  </si>
  <si>
    <t>4091 Vroegpensioenpremie personeel</t>
  </si>
  <si>
    <t>Vroegpensioenpremie personeel</t>
  </si>
  <si>
    <t>4117 Afschrijving goodwill</t>
  </si>
  <si>
    <t>Afschrijving goodwill</t>
  </si>
  <si>
    <t>4121 Afschrijving bedrijfsgebouwen</t>
  </si>
  <si>
    <t>Afschrijving bedrijfsgebouwen</t>
  </si>
  <si>
    <t>4123 Afschrijving machines en installaties</t>
  </si>
  <si>
    <t>Afschrijving machines en installaties</t>
  </si>
  <si>
    <t>4124 Afschrijving inventaris</t>
  </si>
  <si>
    <t>Afschrijving inventaris</t>
  </si>
  <si>
    <t>4127 Afschrijving vervoermiddelen</t>
  </si>
  <si>
    <t>Afschrijving vervoermiddelen</t>
  </si>
  <si>
    <t>4200 Reiskostenvergoedingen</t>
  </si>
  <si>
    <t>Reiskostenvergoedingen</t>
  </si>
  <si>
    <t>4205 Kilometervergoedingen</t>
  </si>
  <si>
    <t>Kilometervergoedingen</t>
  </si>
  <si>
    <t>4230 Kantinekosten</t>
  </si>
  <si>
    <t>Kantinekosten</t>
  </si>
  <si>
    <t>4232 Lunchkosten en verteringen</t>
  </si>
  <si>
    <t>Lunchkosten en verteringen</t>
  </si>
  <si>
    <t>code:3 perc:19</t>
  </si>
  <si>
    <t>4240 Studiekosten</t>
  </si>
  <si>
    <t>Studiekosten</t>
  </si>
  <si>
    <t>1610 BTW te vorderen hoog</t>
  </si>
  <si>
    <t>BTW te vorderen hoog</t>
  </si>
  <si>
    <t>4260 Ziekengeldverzekering</t>
  </si>
  <si>
    <t>Ziekengeldverzekering</t>
  </si>
  <si>
    <t>4265 Arbodienst</t>
  </si>
  <si>
    <t>Arbodienst</t>
  </si>
  <si>
    <t>4310 Onderhoud onroerend goed</t>
  </si>
  <si>
    <t>Onderhoud onroerend goed</t>
  </si>
  <si>
    <t>4315 Dotatie onderhoudsvoorziening</t>
  </si>
  <si>
    <t>Dotatie onderhoudsvoorziening</t>
  </si>
  <si>
    <t>4320 Gas, water en elektra</t>
  </si>
  <si>
    <t>Gas, water en elektra</t>
  </si>
  <si>
    <t>4330 Verzekering onroerend goed</t>
  </si>
  <si>
    <t>Verzekering onroerend goed</t>
  </si>
  <si>
    <t>4340 Vaste lasten onroerend goed</t>
  </si>
  <si>
    <t>Vaste lasten onroerend goed</t>
  </si>
  <si>
    <t>4350 Schoonmaakkosten</t>
  </si>
  <si>
    <t>Schoonmaakkosten</t>
  </si>
  <si>
    <t>4400 Huur machines en installaties</t>
  </si>
  <si>
    <t>Huur machines en installaties</t>
  </si>
  <si>
    <t>4410 Reparatie en onderhoud machines install.</t>
  </si>
  <si>
    <t>Reparatie en onderhoud machines install.</t>
  </si>
  <si>
    <t>4420 Verzekering machines en installaties</t>
  </si>
  <si>
    <t>Verzekering machines en installaties</t>
  </si>
  <si>
    <t>4430 Brandstof machines en installaties</t>
  </si>
  <si>
    <t>Brandstof machines en installaties</t>
  </si>
  <si>
    <t>4440 Onderhoud inventaris</t>
  </si>
  <si>
    <t>Onderhoud inventaris</t>
  </si>
  <si>
    <t>4450 Kleine aanschaffingen</t>
  </si>
  <si>
    <t>Kleine aanschaffingen</t>
  </si>
  <si>
    <t>4500 Reclame- en advertentiekosten</t>
  </si>
  <si>
    <t>Reclame- en advertentiekosten</t>
  </si>
  <si>
    <t>4510 Representatiekosten</t>
  </si>
  <si>
    <t>Representatiekosten</t>
  </si>
  <si>
    <t>4511 Relatiegeschenken</t>
  </si>
  <si>
    <t>Relatiegeschenken</t>
  </si>
  <si>
    <t>4512 Reis- en verblijfkosten</t>
  </si>
  <si>
    <t>Reis- en verblijfkosten</t>
  </si>
  <si>
    <t>4520 Beurs- en congreskosten</t>
  </si>
  <si>
    <t>Beurs- en congreskosten</t>
  </si>
  <si>
    <t>4550 Vrachtkosten verkoop</t>
  </si>
  <si>
    <t>Vrachtkosten verkoop</t>
  </si>
  <si>
    <t>4560 Incassokosten</t>
  </si>
  <si>
    <t>Incassokosten</t>
  </si>
  <si>
    <t>4580 Overige verkoopkosten</t>
  </si>
  <si>
    <t>Overige verkoopkosten</t>
  </si>
  <si>
    <t>4600 Brandstoffen auto</t>
  </si>
  <si>
    <t>Brandstoffen auto</t>
  </si>
  <si>
    <t>4610 Reparatie en onderhoud auto</t>
  </si>
  <si>
    <t>Reparatie en onderhoud auto</t>
  </si>
  <si>
    <t>4620 Verzekering auto</t>
  </si>
  <si>
    <t>Verzekering auto</t>
  </si>
  <si>
    <t>4630 Motorrijtuigenbelasting auto</t>
  </si>
  <si>
    <t>Motorrijtuigenbelasting auto</t>
  </si>
  <si>
    <t>4660 BTW privé-gebruik auto</t>
  </si>
  <si>
    <t>BTW privé-gebruik auto</t>
  </si>
  <si>
    <t>4670 Kilometervergoeding privé-auto</t>
  </si>
  <si>
    <t>Kilometervergoeding privé-auto</t>
  </si>
  <si>
    <t>4680 Overige autokosten</t>
  </si>
  <si>
    <t>Overige autokosten</t>
  </si>
  <si>
    <t>4700 Kantoorbenodigdheden</t>
  </si>
  <si>
    <t>Kantoorbenodigdheden</t>
  </si>
  <si>
    <t>4710 Drukwerk</t>
  </si>
  <si>
    <t>Drukwerk</t>
  </si>
  <si>
    <t>4720 Telecommunicatie</t>
  </si>
  <si>
    <t>Telecommunicatie</t>
  </si>
  <si>
    <t>4730 Portikosten</t>
  </si>
  <si>
    <t>Portikosten</t>
  </si>
  <si>
    <t>4740 Kosten automatisering</t>
  </si>
  <si>
    <t>Kosten automatisering</t>
  </si>
  <si>
    <t>4750 Kopieerkosten</t>
  </si>
  <si>
    <t>Kopieerkosten</t>
  </si>
  <si>
    <t>4760 Contributies en abonnementen</t>
  </si>
  <si>
    <t>Contributies en abonnementen</t>
  </si>
  <si>
    <t>4775 Reparatie en onderhoud kantoorinventaris</t>
  </si>
  <si>
    <t>Reparatie en onderhoud kantoorinventaris</t>
  </si>
  <si>
    <t>4780 Overige kantoorkosten</t>
  </si>
  <si>
    <t>Overige kantoorkosten</t>
  </si>
  <si>
    <t>4800 Accountantskosten</t>
  </si>
  <si>
    <t>Accountantskosten</t>
  </si>
  <si>
    <t>4805 Administratiekosten</t>
  </si>
  <si>
    <t>Administratiekosten</t>
  </si>
  <si>
    <t>4810 Advieskosten</t>
  </si>
  <si>
    <t>Advieskosten</t>
  </si>
  <si>
    <t>4850 Zakelijke verzekeringen</t>
  </si>
  <si>
    <t>Zakelijke verzekeringen</t>
  </si>
  <si>
    <t>4860 Managementvergoedingen</t>
  </si>
  <si>
    <t>Managementvergoedingen</t>
  </si>
  <si>
    <t>4880 Overige algemene kosten</t>
  </si>
  <si>
    <t>Overige algemene kosten</t>
  </si>
  <si>
    <t>4902 Rente deposito</t>
  </si>
  <si>
    <t>Rente deposito</t>
  </si>
  <si>
    <t>4910 Rente lening u/g</t>
  </si>
  <si>
    <t>Rente lening u/g</t>
  </si>
  <si>
    <t>4942 Overige rentebaten</t>
  </si>
  <si>
    <t>Overige rentebaten</t>
  </si>
  <si>
    <t>4960 Rente hypotheek</t>
  </si>
  <si>
    <t>Rente hypotheek</t>
  </si>
  <si>
    <t>4970 Rente financiering</t>
  </si>
  <si>
    <t>Rente financiering</t>
  </si>
  <si>
    <t>4980 Rente en bankkosten</t>
  </si>
  <si>
    <t>Rente en bankkosten</t>
  </si>
  <si>
    <t>7000 Inkopen hoog</t>
  </si>
  <si>
    <t>Inkopen hoog</t>
  </si>
  <si>
    <t>rubriek_7</t>
  </si>
  <si>
    <t>F</t>
  </si>
  <si>
    <t>code:F perc:19</t>
  </si>
  <si>
    <t>7060 Inkopen binnen EU 0 %</t>
  </si>
  <si>
    <t>Inkopen binnen EU 0 %</t>
  </si>
  <si>
    <t>1651 BTW te vorderen binnen EU</t>
  </si>
  <si>
    <t>BTW te vorderen binnen EU</t>
  </si>
  <si>
    <t>1652 BTW te vorderen binnen EU (voorbel)</t>
  </si>
  <si>
    <t>BTW te vorderen binnen EU (voorbel)</t>
  </si>
  <si>
    <t>7300 Prijsverschillen inkopen</t>
  </si>
  <si>
    <t>Prijsverschillen inkopen</t>
  </si>
  <si>
    <t>7500 Voorraadmutatie</t>
  </si>
  <si>
    <t>Voorraadmutatie</t>
  </si>
  <si>
    <t>7900 Werk door derden/uitbesteed werk hoog</t>
  </si>
  <si>
    <t>Werk door derden/uitbesteed werk hoog</t>
  </si>
  <si>
    <t>code:1 perc:19</t>
  </si>
  <si>
    <t>8000 Omzet hoog</t>
  </si>
  <si>
    <t>Omzet hoog</t>
  </si>
  <si>
    <t>rubriek_8</t>
  </si>
  <si>
    <t>1600 BTW af te dragen hoog</t>
  </si>
  <si>
    <t>BTW af te dragen hoog</t>
  </si>
  <si>
    <t>E</t>
  </si>
  <si>
    <t>code:E perc:0</t>
  </si>
  <si>
    <t>8060 Omzet binnen EU 0 %</t>
  </si>
  <si>
    <t>Omzet binnen EU 0 %</t>
  </si>
  <si>
    <t>1650 BTW af te dragen binnen EU</t>
  </si>
  <si>
    <t>BTW af te dragen binnen EU</t>
  </si>
  <si>
    <t>K</t>
  </si>
  <si>
    <t>code:K perc:0</t>
  </si>
  <si>
    <t>8070 Omzet buiten EU 0 %</t>
  </si>
  <si>
    <t>Omzet buiten EU 0 %</t>
  </si>
  <si>
    <t>1660 BTW af te dragen buiten EU</t>
  </si>
  <si>
    <t>BTW af te dragen buiten EU</t>
  </si>
  <si>
    <t>9000 Buitengewone baten</t>
  </si>
  <si>
    <t>Buitengewone baten</t>
  </si>
  <si>
    <t>rubriek_9</t>
  </si>
  <si>
    <t>9200 Buitengewone lasten</t>
  </si>
  <si>
    <t>Buitengewone lasten</t>
  </si>
  <si>
    <t>9310 Betalingsverschillen</t>
  </si>
  <si>
    <t>Betalingsverschillen</t>
  </si>
  <si>
    <t>9800 Vennootschapsbelasting</t>
  </si>
  <si>
    <t>Vennootschapsbelasting</t>
  </si>
  <si>
    <t>9850 Vennootschapsbel. buitengewoon resultaat</t>
  </si>
  <si>
    <t>Vennootschapsbel. buitengewoon resultaat</t>
  </si>
  <si>
    <t>1695 BTW suppleties voorgaande jaren</t>
  </si>
  <si>
    <t>BTW suppleties voorgaande jaren</t>
  </si>
  <si>
    <t>4095 Dotatie pensioenvoorziening</t>
  </si>
  <si>
    <t>Dotatie pensioenvoorziening</t>
  </si>
  <si>
    <t>200         2</t>
  </si>
  <si>
    <t>Februari</t>
  </si>
  <si>
    <t>Periode_02</t>
  </si>
  <si>
    <t>2021_02</t>
  </si>
  <si>
    <t>Hoogovens</t>
  </si>
  <si>
    <t>Hoogovens N.V.</t>
  </si>
  <si>
    <t>c</t>
  </si>
  <si>
    <t>Velsen</t>
  </si>
  <si>
    <t>1949 AG</t>
  </si>
  <si>
    <t>1500 Crediteuren (met subadministratie)</t>
  </si>
  <si>
    <t>Crediteuren (met subadministratie)</t>
  </si>
  <si>
    <t>1690 BTW afdrachten/teruggaven lopend jaar</t>
  </si>
  <si>
    <t>BTW afdrachten/teruggaven lopend jaar</t>
  </si>
  <si>
    <t>Blik assen 150x34</t>
  </si>
  <si>
    <t>Blik Metaal BV</t>
  </si>
  <si>
    <t>d</t>
  </si>
  <si>
    <t>Velp</t>
  </si>
  <si>
    <t>6004 HT</t>
  </si>
  <si>
    <t>1200 Debiteuren (met subadministratie)</t>
  </si>
  <si>
    <t>Debiteuren (met subadministratie)</t>
  </si>
  <si>
    <t>Blik assen 380x25</t>
  </si>
  <si>
    <t>200         3</t>
  </si>
  <si>
    <t>Maart</t>
  </si>
  <si>
    <t>Periode_03</t>
  </si>
  <si>
    <t>2021_03</t>
  </si>
  <si>
    <t>Blik assen 267x33</t>
  </si>
  <si>
    <t>Blik assen 290x35</t>
  </si>
  <si>
    <t>Invoice 200123</t>
  </si>
  <si>
    <t>Van der Wel plaatwerken</t>
  </si>
  <si>
    <t>IJmuiden</t>
  </si>
  <si>
    <t>1947 JS</t>
  </si>
  <si>
    <t>200         4</t>
  </si>
  <si>
    <t>April</t>
  </si>
  <si>
    <t>Periode_04</t>
  </si>
  <si>
    <t>2021_04</t>
  </si>
  <si>
    <t>Blik assen 410x30</t>
  </si>
  <si>
    <t>200         5</t>
  </si>
  <si>
    <t>Mei</t>
  </si>
  <si>
    <t>Periode_05</t>
  </si>
  <si>
    <t>2021_05</t>
  </si>
  <si>
    <t>Order 12</t>
  </si>
  <si>
    <t>Bolt N.V.</t>
  </si>
  <si>
    <t>Amsterdam</t>
  </si>
  <si>
    <t>1079 JT</t>
  </si>
  <si>
    <t>Blik assen 290x20</t>
  </si>
  <si>
    <t>Blik assen 385x41</t>
  </si>
  <si>
    <t>Blik assen 650x25</t>
  </si>
  <si>
    <t>200         6</t>
  </si>
  <si>
    <t>Juni</t>
  </si>
  <si>
    <t>Periode_06</t>
  </si>
  <si>
    <t>2021_06</t>
  </si>
  <si>
    <t>Blik assen 560x35</t>
  </si>
  <si>
    <t>200         7</t>
  </si>
  <si>
    <t>Juli</t>
  </si>
  <si>
    <t>Periode_07</t>
  </si>
  <si>
    <t>2021_07</t>
  </si>
  <si>
    <t>Blik assen 450x20</t>
  </si>
  <si>
    <t>Blik assen 250x10</t>
  </si>
  <si>
    <t>Blik assen 360x45</t>
  </si>
  <si>
    <t>200         8</t>
  </si>
  <si>
    <t>Augustus</t>
  </si>
  <si>
    <t>Periode_08</t>
  </si>
  <si>
    <t>2021_08</t>
  </si>
  <si>
    <t>Blik assen 380x50</t>
  </si>
  <si>
    <t>Blik assen 330x15</t>
  </si>
  <si>
    <t>200         9</t>
  </si>
  <si>
    <t>September</t>
  </si>
  <si>
    <t>Periode_09</t>
  </si>
  <si>
    <t>2021_09</t>
  </si>
  <si>
    <t>Blik assen 290x30</t>
  </si>
  <si>
    <t>Blik assen 310x20</t>
  </si>
  <si>
    <t>200        10</t>
  </si>
  <si>
    <t>Oktober</t>
  </si>
  <si>
    <t>Periode_10</t>
  </si>
  <si>
    <t>2021_10</t>
  </si>
  <si>
    <t>200        11</t>
  </si>
  <si>
    <t>November</t>
  </si>
  <si>
    <t>Periode_11</t>
  </si>
  <si>
    <t>2021_11</t>
  </si>
  <si>
    <t>200        12</t>
  </si>
  <si>
    <t>December</t>
  </si>
  <si>
    <t>Periode_12</t>
  </si>
  <si>
    <t>2021_12</t>
  </si>
  <si>
    <t>1420 Rekening courant groepsmaatschappij 1</t>
  </si>
  <si>
    <t>Rekening courant groepsmaatschappij 1</t>
  </si>
  <si>
    <t>1950 Nog te betalen bedragen</t>
  </si>
  <si>
    <t>Nog te betalen bedragen</t>
  </si>
  <si>
    <t>1940 Nog te betalen vakantietoeslag</t>
  </si>
  <si>
    <t>Nog te betalen vakantietoeslag</t>
  </si>
  <si>
    <t>1800 Vennootschapsbelasting afdrachten</t>
  </si>
  <si>
    <t>Vennootschapsbelasting afdrachten</t>
  </si>
  <si>
    <t>1790 Vroegpensioen afdrachten</t>
  </si>
  <si>
    <t>Vroegpensioen afdrachten</t>
  </si>
  <si>
    <t>1710 Bedrijfsvereniging afdrachten</t>
  </si>
  <si>
    <t>Bedrijfsvereniging afdrachten</t>
  </si>
  <si>
    <t>1700 Loonheffing afdrachten</t>
  </si>
  <si>
    <t>Loonheffing afdrachten</t>
  </si>
  <si>
    <t>1990 Aflossingsverplichtingen</t>
  </si>
  <si>
    <t>Aflossingsverplichtingen</t>
  </si>
  <si>
    <t>Verkoopboek</t>
  </si>
  <si>
    <t>SALE</t>
  </si>
  <si>
    <t>600         1</t>
  </si>
  <si>
    <t>600_Verkoopboek</t>
  </si>
  <si>
    <t>600         2</t>
  </si>
  <si>
    <t>600         3</t>
  </si>
  <si>
    <t>Order 12655</t>
  </si>
  <si>
    <t>600         4</t>
  </si>
  <si>
    <t>Invoice 20988</t>
  </si>
  <si>
    <t>600         5</t>
  </si>
  <si>
    <t>Blik assen 279x12</t>
  </si>
  <si>
    <t>600         6</t>
  </si>
  <si>
    <t>600         7</t>
  </si>
  <si>
    <t>Blik assen 260x26</t>
  </si>
  <si>
    <t>600         8</t>
  </si>
  <si>
    <t>600         9</t>
  </si>
  <si>
    <t>600        10</t>
  </si>
  <si>
    <t>600        11</t>
  </si>
  <si>
    <t>600        12</t>
  </si>
  <si>
    <t>600        13</t>
  </si>
  <si>
    <t>600        14</t>
  </si>
  <si>
    <t>600        15</t>
  </si>
  <si>
    <t>600        16</t>
  </si>
  <si>
    <t>600        17</t>
  </si>
  <si>
    <t>600        18</t>
  </si>
  <si>
    <t>600        19</t>
  </si>
  <si>
    <t>Blik assen 350x40</t>
  </si>
  <si>
    <t>600        20</t>
  </si>
  <si>
    <t>Blik assen 270x12</t>
  </si>
  <si>
    <t>600        21</t>
  </si>
  <si>
    <t>Blik assen 350x35</t>
  </si>
  <si>
    <t>600        22</t>
  </si>
  <si>
    <t>Blik assen 450x30</t>
  </si>
  <si>
    <t>Memoriaalboek</t>
  </si>
  <si>
    <t>MEM</t>
  </si>
  <si>
    <t>800         1</t>
  </si>
  <si>
    <t>Correcties beginbalans</t>
  </si>
  <si>
    <t>Periode_00</t>
  </si>
  <si>
    <t>800_Memoriaalboek</t>
  </si>
  <si>
    <t>9999 Eindrekening resultaatboekingen</t>
  </si>
  <si>
    <t>Eindrekening resultaatboekingen</t>
  </si>
  <si>
    <t>800         2</t>
  </si>
  <si>
    <t>Resultaat</t>
  </si>
  <si>
    <t>0550 Overige reserve</t>
  </si>
  <si>
    <t>Overige reserve</t>
  </si>
  <si>
    <t>0170 Goodwill</t>
  </si>
  <si>
    <t>Goodwill</t>
  </si>
  <si>
    <t>Memoriaal</t>
  </si>
  <si>
    <t>900         1</t>
  </si>
  <si>
    <t>Beginbalans</t>
  </si>
  <si>
    <t>Beginbalans 2003</t>
  </si>
  <si>
    <t>900_Memoriaal</t>
  </si>
  <si>
    <t>0200 Terreinen</t>
  </si>
  <si>
    <t>Terreinen</t>
  </si>
  <si>
    <t>0210 Bedrijfsgebouwen</t>
  </si>
  <si>
    <t>Bedrijfsgebouwen</t>
  </si>
  <si>
    <t>0270 Vervoermiddelen</t>
  </si>
  <si>
    <t>Vervoermiddelen</t>
  </si>
  <si>
    <t>0470 Lening u/g 1</t>
  </si>
  <si>
    <t>Lening u/g 1</t>
  </si>
  <si>
    <t>0500 Geplaatst aandelenkapitaal</t>
  </si>
  <si>
    <t>Geplaatst aandelenkapitaal</t>
  </si>
  <si>
    <t>0730 Herinvesteringsreserve</t>
  </si>
  <si>
    <t>Herinvesteringsreserve</t>
  </si>
  <si>
    <t>0840 Hypotheek 1</t>
  </si>
  <si>
    <t>Hypotheek 1</t>
  </si>
  <si>
    <t>0860 Financiering 1</t>
  </si>
  <si>
    <t>Financiering 1</t>
  </si>
  <si>
    <t>0880 Leaseverplichting 1</t>
  </si>
  <si>
    <t>Leaseverplichting 1</t>
  </si>
  <si>
    <t>1000 Kas</t>
  </si>
  <si>
    <t>Kas</t>
  </si>
  <si>
    <t>1170 Deposito</t>
  </si>
  <si>
    <t>Deposito</t>
  </si>
  <si>
    <t>weekdag</t>
  </si>
  <si>
    <t>feestdagen_Feestdag</t>
  </si>
  <si>
    <t>sc_groot_bedrag</t>
  </si>
  <si>
    <t>sc_weekend</t>
  </si>
  <si>
    <t>sc_rond_bedrag_100</t>
  </si>
  <si>
    <t>sc_rond_bedrag_1000</t>
  </si>
  <si>
    <t>sc_memoriaal_boeking</t>
  </si>
  <si>
    <t>sc_feestdag</t>
  </si>
  <si>
    <t>score</t>
  </si>
  <si>
    <t>zondag</t>
  </si>
  <si>
    <t>zaterdag</t>
  </si>
  <si>
    <t>vrijdag</t>
  </si>
  <si>
    <t>Nieuwjaar</t>
  </si>
  <si>
    <t>aantal_mutaties</t>
  </si>
  <si>
    <t>debcredtype1</t>
  </si>
  <si>
    <t>Metadata</t>
  </si>
  <si>
    <t>Bestandsnaam: demo.xaf</t>
  </si>
  <si>
    <t>MD5 hash demo.xaf: C24B46AE591E4B93D3B137CFE84CD820</t>
  </si>
  <si>
    <t>Auditfile: financieel</t>
  </si>
  <si>
    <t>Companyid: GAHA06</t>
  </si>
  <si>
    <t>Fiscaalnummer: NL123456789B01</t>
  </si>
  <si>
    <t>Companynaam: QDAC Software Voorbeeldrapport</t>
  </si>
  <si>
    <t>Straat: Demoweg 80</t>
  </si>
  <si>
    <t>Stad: Haren</t>
  </si>
  <si>
    <t>Postcode: 6071 HG</t>
  </si>
  <si>
    <t>Jaarperiode: 2021</t>
  </si>
  <si>
    <t>Startdatum: 2021-01-01</t>
  </si>
  <si>
    <t>Einddatum: 2021-12-31</t>
  </si>
  <si>
    <t>Aanmaakdatum: 2022-05-10</t>
  </si>
  <si>
    <t>Auditfileversie:  2.0</t>
  </si>
  <si>
    <t>Applicatie: QDAC</t>
  </si>
  <si>
    <t>Software product versie: 1.300</t>
  </si>
  <si>
    <t>Referentie Grootboek Schema (RGS) in auditfile: Nee</t>
  </si>
  <si>
    <t>Saldo kolom debet : 41.520.752,99</t>
  </si>
  <si>
    <t>Saldo kolom credit : 41.520.783,39</t>
  </si>
  <si>
    <t>Rekeningtype bal:  Totaal debet = 26.791.770,30,  Totaal credit = 25.948.550,26, Saldo: 843220.03</t>
  </si>
  <si>
    <t>Rekeningtype v&amp;w:  Totaal debet = 14.728.982,69,  Totaal credit = 15.572.233,13, Saldo: -843250.43</t>
  </si>
  <si>
    <t>Vroegste mutatiedatum: 2021-01-01</t>
  </si>
  <si>
    <t>Laatste mutatiedatum: 2021-12-31</t>
  </si>
  <si>
    <t>Vroegste transactiedatum: 2021-01-01</t>
  </si>
  <si>
    <t>Laatste transactiedatum: 2021-12-01</t>
  </si>
  <si>
    <t>Totaal aantal mutaties deze tabel: 2949</t>
  </si>
  <si>
    <t>Som van saldo</t>
  </si>
  <si>
    <t>Eindtotaal</t>
  </si>
  <si>
    <t>Som van debet</t>
  </si>
  <si>
    <t>Gegevens</t>
  </si>
  <si>
    <t>Som van credit</t>
  </si>
  <si>
    <t>Totaal Som van debet</t>
  </si>
  <si>
    <t>Totaal Som van credit</t>
  </si>
  <si>
    <t>Totaal Som van saldo</t>
  </si>
  <si>
    <t>(Alle)</t>
  </si>
  <si>
    <t>(leeg)</t>
  </si>
  <si>
    <t>Som van Berekende_btw</t>
  </si>
  <si>
    <t>Totaal Som van Berekende_btw</t>
  </si>
  <si>
    <t>Som van Geboekte_btw</t>
  </si>
  <si>
    <t>Totaal Som van Geboekte_btw</t>
  </si>
  <si>
    <t>Inhoudsopgave</t>
  </si>
  <si>
    <t>Tabel</t>
  </si>
  <si>
    <t>Link</t>
  </si>
  <si>
    <t>Auditfile_bestand</t>
  </si>
  <si>
    <t>Kolommenbalans</t>
  </si>
  <si>
    <t>Dagboektotalen</t>
  </si>
  <si>
    <t>btwcode_per_dagboek</t>
  </si>
  <si>
    <t>Rekening_per_dagboek</t>
  </si>
  <si>
    <t>Rekeningsaldo_per_maand</t>
  </si>
  <si>
    <t>Rekening_per_periode</t>
  </si>
  <si>
    <t>Dagboektotalen_p_mnd</t>
  </si>
  <si>
    <t>Rubrieken_p_mnd</t>
  </si>
  <si>
    <t>Journal_Entry_Controle</t>
  </si>
  <si>
    <t>Journal_Entry_Test</t>
  </si>
  <si>
    <t>Relatie_overzicht</t>
  </si>
  <si>
    <t>Totaal 15008</t>
  </si>
  <si>
    <t>Totaal 15192</t>
  </si>
  <si>
    <t>Totaal 15312</t>
  </si>
  <si>
    <t>Totaal 15313</t>
  </si>
  <si>
    <t>Totaal 15398</t>
  </si>
  <si>
    <t>Totaal 15425</t>
  </si>
  <si>
    <t>Totaal 15466</t>
  </si>
  <si>
    <t>Totaal 15498</t>
  </si>
  <si>
    <t>Totaal 15521</t>
  </si>
  <si>
    <t>Totaal 15549</t>
  </si>
  <si>
    <t>Totaal 15585</t>
  </si>
  <si>
    <t>Totaal 15618</t>
  </si>
  <si>
    <t>Totaal 15624</t>
  </si>
  <si>
    <t>Totaal 15668</t>
  </si>
  <si>
    <t>Totaal 15708</t>
  </si>
  <si>
    <t>Totaal 15780</t>
  </si>
  <si>
    <t>Totaal 15814</t>
  </si>
  <si>
    <t>Totaal 15830</t>
  </si>
  <si>
    <t>Totaal 15885</t>
  </si>
  <si>
    <t>Totaal 15912</t>
  </si>
  <si>
    <t>Totaal 15956</t>
  </si>
  <si>
    <t>Totaal 15991</t>
  </si>
  <si>
    <t>Totaal (leeg)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</si>
</sst>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1" xfId="0" pivotButton="1" applyBorder="1"/>
    <xf numFmtId="0" fontId="0" fillId="0" borderId="6" xfId="0" applyBorder="1"/>
    <xf numFmtId="0" fontId="0" fillId="0" borderId="1" xfId="0" applyNumberFormat="1" applyBorder="1"/>
    <xf numFmtId="0" fontId="0" fillId="0" borderId="8" xfId="0" applyNumberFormat="1" applyBorder="1"/>
    <xf numFmtId="0" fontId="0" fillId="0" borderId="9" xfId="0" applyBorder="1"/>
    <xf numFmtId="0" fontId="0" fillId="0" borderId="9" xfId="0" applyNumberFormat="1" applyBorder="1"/>
    <xf numFmtId="0" fontId="0" fillId="0" borderId="0" xfId="0" applyNumberFormat="1"/>
    <xf numFmtId="0" fontId="0" fillId="0" borderId="3" xfId="0" applyNumberFormat="1" applyBorder="1"/>
    <xf numFmtId="0" fontId="0" fillId="0" borderId="11" xfId="0" applyNumberFormat="1" applyBorder="1"/>
    <xf numFmtId="0" fontId="1" fillId="0" borderId="1" xfId="0" pivotButton="1" applyFont="1" applyBorder="1"/>
    <xf numFmtId="0" fontId="1" fillId="0" borderId="1" xfId="0" applyFont="1" applyBorder="1"/>
    <xf numFmtId="0" fontId="1" fillId="0" borderId="8" xfId="0" applyFont="1" applyBorder="1"/>
    <xf numFmtId="0" fontId="1" fillId="0" borderId="0" xfId="0" applyFont="1"/>
    <xf numFmtId="0" fontId="0" fillId="0" borderId="12" xfId="0" applyBorder="1"/>
    <xf numFmtId="0" fontId="0" fillId="0" borderId="13" xfId="0" applyBorder="1"/>
    <xf numFmtId="0" fontId="0" fillId="0" borderId="4" xfId="0" pivotButton="1" applyBorder="1"/>
    <xf numFmtId="0" fontId="2" fillId="0" borderId="0" xfId="1"/>
    <xf numFmtId="164" fontId="0" fillId="0" borderId="0" xfId="0" applyNumberFormat="1"/>
    <xf numFmtId="164" fontId="0" fillId="0" borderId="4" xfId="0" applyNumberFormat="1" applyBorder="1"/>
    <xf numFmtId="164" fontId="0" fillId="0" borderId="1" xfId="0" pivotButton="1" applyNumberFormat="1" applyBorder="1"/>
    <xf numFmtId="164" fontId="1" fillId="0" borderId="1" xfId="0" applyNumberFormat="1" applyFont="1" applyBorder="1"/>
    <xf numFmtId="164" fontId="0" fillId="0" borderId="1" xfId="0" applyNumberFormat="1" applyBorder="1"/>
    <xf numFmtId="164" fontId="0" fillId="0" borderId="9" xfId="0" applyNumberFormat="1" applyBorder="1"/>
    <xf numFmtId="164" fontId="0" fillId="0" borderId="3" xfId="0" applyNumberFormat="1" applyBorder="1"/>
    <xf numFmtId="164" fontId="1" fillId="0" borderId="6" xfId="0" pivotButton="1" applyNumberFormat="1" applyFont="1" applyBorder="1"/>
    <xf numFmtId="164" fontId="1" fillId="0" borderId="6" xfId="0" applyNumberFormat="1" applyFont="1" applyBorder="1"/>
    <xf numFmtId="164" fontId="0" fillId="0" borderId="8" xfId="0" applyNumberFormat="1" applyBorder="1"/>
    <xf numFmtId="164" fontId="0" fillId="0" borderId="11" xfId="0" applyNumberFormat="1" applyBorder="1"/>
    <xf numFmtId="164" fontId="0" fillId="0" borderId="6" xfId="0" applyNumberFormat="1" applyBorder="1"/>
    <xf numFmtId="164" fontId="1" fillId="0" borderId="12" xfId="0" applyNumberFormat="1" applyFont="1" applyBorder="1"/>
    <xf numFmtId="164" fontId="0" fillId="0" borderId="7" xfId="0" applyNumberFormat="1" applyBorder="1"/>
    <xf numFmtId="164" fontId="1" fillId="0" borderId="2" xfId="0" applyNumberFormat="1" applyFont="1" applyBorder="1"/>
    <xf numFmtId="164" fontId="1" fillId="0" borderId="5" xfId="0" applyNumberFormat="1" applyFont="1" applyBorder="1"/>
    <xf numFmtId="164" fontId="0" fillId="0" borderId="2" xfId="0" applyNumberFormat="1" applyBorder="1"/>
    <xf numFmtId="164" fontId="0" fillId="0" borderId="10" xfId="0" applyNumberFormat="1" applyBorder="1"/>
    <xf numFmtId="164" fontId="0" fillId="0" borderId="4" xfId="0" pivotButton="1" applyNumberFormat="1" applyBorder="1"/>
    <xf numFmtId="164" fontId="0" fillId="0" borderId="14" xfId="0" applyNumberFormat="1" applyBorder="1"/>
    <xf numFmtId="164" fontId="0" fillId="0" borderId="15" xfId="0" applyNumberFormat="1" applyBorder="1"/>
    <xf numFmtId="164" fontId="0" fillId="0" borderId="16" xfId="0" applyNumberFormat="1" applyBorder="1"/>
    <xf numFmtId="164" fontId="1" fillId="0" borderId="8" xfId="0" applyNumberFormat="1" applyFont="1" applyBorder="1"/>
    <xf numFmtId="164" fontId="2" fillId="0" borderId="0" xfId="1" applyNumberFormat="1"/>
    <xf numFmtId="0" fontId="0" fillId="0" borderId="8" xfId="0" applyBorder="1"/>
    <xf numFmtId="0" fontId="0" fillId="0" borderId="14" xfId="0" applyBorder="1"/>
    <xf numFmtId="164" fontId="1" fillId="0" borderId="9" xfId="0" applyNumberFormat="1" applyFont="1" applyBorder="1"/>
    <xf numFmtId="0" fontId="1" fillId="0" borderId="12" xfId="0" applyFont="1" applyBorder="1"/>
    <xf numFmtId="164" fontId="0" fillId="0" borderId="12" xfId="0" applyNumberFormat="1" applyBorder="1"/>
    <xf numFmtId="164" fontId="0" fillId="0" borderId="13" xfId="0" applyNumberFormat="1" applyBorder="1"/>
    <xf numFmtId="0" fontId="0" fillId="0" borderId="17" xfId="0" applyBorder="1"/>
    <xf numFmtId="0" fontId="1" fillId="0" borderId="6" xfId="0" applyFont="1" applyBorder="1"/>
    <xf numFmtId="0" fontId="1" fillId="0" borderId="2" xfId="0" applyFont="1" applyBorder="1"/>
    <xf numFmtId="0" fontId="1" fillId="0" borderId="5" xfId="0" applyFont="1" applyBorder="1"/>
  </cellXfs>
  <cellStyles count="2">
    <cellStyle name="Hyperlink" xfId="1" builtinId="8"/>
    <cellStyle name="Standaard" xfId="0" builtinId="0"/>
  </cellStyles>
  <dxfs count="481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numFmt numFmtId="164" formatCode="&quot;€&quot;\ #,##0.0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pivotCacheDefinition" Target="pivotCache/pivotCacheDefinition9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8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[Demo_Finalytic.xlsx]Rekeningsaldo_per_maand!pivot4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Rekeningsaldo_per_maand!$B$4:$B$5</c:f>
              <c:strCache>
                <c:ptCount val="1"/>
                <c:pt idx="0">
                  <c:v>0170 Goodwill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Rekeningsaldo_per_maand!$B$6:$B$18</c:f>
              <c:numCache>
                <c:formatCode>General</c:formatCode>
                <c:ptCount val="12"/>
                <c:pt idx="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5-4E15-A40C-E156F6A1B7E6}"/>
            </c:ext>
          </c:extLst>
        </c:ser>
        <c:ser>
          <c:idx val="1"/>
          <c:order val="1"/>
          <c:tx>
            <c:strRef>
              <c:f>Rekeningsaldo_per_maand!$C$4:$C$5</c:f>
              <c:strCache>
                <c:ptCount val="1"/>
                <c:pt idx="0">
                  <c:v>0171 Cum. afschr. goodwill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Rekeningsaldo_per_maand!$C$6:$C$18</c:f>
              <c:numCache>
                <c:formatCode>"€"\ #,##0.00</c:formatCode>
                <c:ptCount val="12"/>
                <c:pt idx="0">
                  <c:v>-19062.5</c:v>
                </c:pt>
                <c:pt idx="1">
                  <c:v>-312.5</c:v>
                </c:pt>
                <c:pt idx="2">
                  <c:v>-312.5</c:v>
                </c:pt>
                <c:pt idx="3">
                  <c:v>-312.5</c:v>
                </c:pt>
                <c:pt idx="4">
                  <c:v>-312.5</c:v>
                </c:pt>
                <c:pt idx="5">
                  <c:v>-312.5</c:v>
                </c:pt>
                <c:pt idx="6">
                  <c:v>-312.5</c:v>
                </c:pt>
                <c:pt idx="7">
                  <c:v>-312.5</c:v>
                </c:pt>
                <c:pt idx="8">
                  <c:v>-312.5</c:v>
                </c:pt>
                <c:pt idx="9">
                  <c:v>-312.5</c:v>
                </c:pt>
                <c:pt idx="10">
                  <c:v>-312.5</c:v>
                </c:pt>
                <c:pt idx="11">
                  <c:v>-312.5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5-4E15-A40C-E156F6A1B7E6}"/>
            </c:ext>
          </c:extLst>
        </c:ser>
        <c:ser>
          <c:idx val="2"/>
          <c:order val="2"/>
          <c:tx>
            <c:strRef>
              <c:f>Rekeningsaldo_per_maand!$D$4:$D$5</c:f>
              <c:strCache>
                <c:ptCount val="1"/>
                <c:pt idx="0">
                  <c:v>0200 Terreinen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Rekeningsaldo_per_maand!$D$6:$D$18</c:f>
              <c:numCache>
                <c:formatCode>"€"\ #,##0.00</c:formatCode>
                <c:ptCount val="12"/>
                <c:pt idx="0">
                  <c:v>165750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5-4E15-A40C-E156F6A1B7E6}"/>
            </c:ext>
          </c:extLst>
        </c:ser>
        <c:ser>
          <c:idx val="3"/>
          <c:order val="3"/>
          <c:tx>
            <c:strRef>
              <c:f>Rekeningsaldo_per_maand!$E$4:$E$5</c:f>
              <c:strCache>
                <c:ptCount val="1"/>
                <c:pt idx="0">
                  <c:v>0210 Bedrijfsgebouwen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Rekeningsaldo_per_maand!$E$6:$E$18</c:f>
              <c:numCache>
                <c:formatCode>"€"\ #,##0.00</c:formatCode>
                <c:ptCount val="12"/>
                <c:pt idx="0">
                  <c:v>138485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45-4E15-A40C-E156F6A1B7E6}"/>
            </c:ext>
          </c:extLst>
        </c:ser>
        <c:ser>
          <c:idx val="4"/>
          <c:order val="4"/>
          <c:tx>
            <c:strRef>
              <c:f>Rekeningsaldo_per_maand!$F$4:$F$5</c:f>
              <c:strCache>
                <c:ptCount val="1"/>
                <c:pt idx="0">
                  <c:v>0211 Cum. afschr. bedrijfsgebouwen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Rekeningsaldo_per_maand!$F$6:$F$18</c:f>
              <c:numCache>
                <c:formatCode>"€"\ #,##0.00</c:formatCode>
                <c:ptCount val="12"/>
                <c:pt idx="0">
                  <c:v>-61374</c:v>
                </c:pt>
                <c:pt idx="1">
                  <c:v>-460</c:v>
                </c:pt>
                <c:pt idx="2">
                  <c:v>-460</c:v>
                </c:pt>
                <c:pt idx="3">
                  <c:v>-460</c:v>
                </c:pt>
                <c:pt idx="4">
                  <c:v>-460</c:v>
                </c:pt>
                <c:pt idx="5">
                  <c:v>-460</c:v>
                </c:pt>
                <c:pt idx="6">
                  <c:v>-460</c:v>
                </c:pt>
                <c:pt idx="7">
                  <c:v>-460</c:v>
                </c:pt>
                <c:pt idx="8">
                  <c:v>-460</c:v>
                </c:pt>
                <c:pt idx="9">
                  <c:v>-460</c:v>
                </c:pt>
                <c:pt idx="10">
                  <c:v>-460</c:v>
                </c:pt>
                <c:pt idx="11">
                  <c:v>-460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45-4E15-A40C-E156F6A1B7E6}"/>
            </c:ext>
          </c:extLst>
        </c:ser>
        <c:ser>
          <c:idx val="5"/>
          <c:order val="5"/>
          <c:tx>
            <c:strRef>
              <c:f>Rekeningsaldo_per_maand!$G$4:$G$5</c:f>
              <c:strCache>
                <c:ptCount val="1"/>
                <c:pt idx="0">
                  <c:v>0230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Rekeningsaldo_per_maand!$G$6:$G$18</c:f>
              <c:numCache>
                <c:formatCode>"€"\ #,##0.00</c:formatCode>
                <c:ptCount val="12"/>
                <c:pt idx="0">
                  <c:v>208465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5-4E15-A40C-E156F6A1B7E6}"/>
            </c:ext>
          </c:extLst>
        </c:ser>
        <c:ser>
          <c:idx val="6"/>
          <c:order val="6"/>
          <c:tx>
            <c:strRef>
              <c:f>Rekeningsaldo_per_maand!$H$4:$H$5</c:f>
              <c:strCache>
                <c:ptCount val="1"/>
                <c:pt idx="0">
                  <c:v>0231 Cum. afschr.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Rekeningsaldo_per_maand!$H$6:$H$18</c:f>
              <c:numCache>
                <c:formatCode>"€"\ #,##0.00</c:formatCode>
                <c:ptCount val="12"/>
                <c:pt idx="0">
                  <c:v>-128331.23000000001</c:v>
                </c:pt>
                <c:pt idx="1">
                  <c:v>-1737.21</c:v>
                </c:pt>
                <c:pt idx="2">
                  <c:v>-1737.21</c:v>
                </c:pt>
                <c:pt idx="3">
                  <c:v>-1737.21</c:v>
                </c:pt>
                <c:pt idx="4">
                  <c:v>-1737.21</c:v>
                </c:pt>
                <c:pt idx="5">
                  <c:v>-1737.21</c:v>
                </c:pt>
                <c:pt idx="6">
                  <c:v>-1893.46</c:v>
                </c:pt>
                <c:pt idx="7">
                  <c:v>-1893.46</c:v>
                </c:pt>
                <c:pt idx="8">
                  <c:v>-1893.46</c:v>
                </c:pt>
                <c:pt idx="9">
                  <c:v>-1893.46</c:v>
                </c:pt>
                <c:pt idx="10">
                  <c:v>-1893.46</c:v>
                </c:pt>
                <c:pt idx="11">
                  <c:v>-3393.46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45-4E15-A40C-E156F6A1B7E6}"/>
            </c:ext>
          </c:extLst>
        </c:ser>
        <c:ser>
          <c:idx val="7"/>
          <c:order val="7"/>
          <c:tx>
            <c:strRef>
              <c:f>Rekeningsaldo_per_maand!$I$4:$I$5</c:f>
              <c:strCache>
                <c:ptCount val="1"/>
                <c:pt idx="0">
                  <c:v>0240 Inventaris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Rekeningsaldo_per_maand!$I$6:$I$18</c:f>
              <c:numCache>
                <c:formatCode>"€"\ #,##0.00</c:formatCode>
                <c:ptCount val="12"/>
                <c:pt idx="0">
                  <c:v>35456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2500</c:v>
                </c:pt>
                <c:pt idx="5">
                  <c:v>0</c:v>
                </c:pt>
                <c:pt idx="6">
                  <c:v>-1250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45-4E15-A40C-E156F6A1B7E6}"/>
            </c:ext>
          </c:extLst>
        </c:ser>
        <c:ser>
          <c:idx val="8"/>
          <c:order val="8"/>
          <c:tx>
            <c:strRef>
              <c:f>Rekeningsaldo_per_maand!$J$4:$J$5</c:f>
              <c:strCache>
                <c:ptCount val="1"/>
                <c:pt idx="0">
                  <c:v>0241 Cum. afschr. inventaris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Rekeningsaldo_per_maand!$J$6:$J$18</c:f>
              <c:numCache>
                <c:formatCode>"€"\ #,##0.00</c:formatCode>
                <c:ptCount val="12"/>
                <c:pt idx="0">
                  <c:v>-16218.43</c:v>
                </c:pt>
                <c:pt idx="1">
                  <c:v>-590.92999999999995</c:v>
                </c:pt>
                <c:pt idx="2">
                  <c:v>-590.92999999999995</c:v>
                </c:pt>
                <c:pt idx="3">
                  <c:v>-590.92999999999995</c:v>
                </c:pt>
                <c:pt idx="4">
                  <c:v>-631.83000000000004</c:v>
                </c:pt>
                <c:pt idx="5">
                  <c:v>-631.83000000000004</c:v>
                </c:pt>
                <c:pt idx="6">
                  <c:v>1734.98</c:v>
                </c:pt>
                <c:pt idx="7">
                  <c:v>-765.02</c:v>
                </c:pt>
                <c:pt idx="8">
                  <c:v>-765.02</c:v>
                </c:pt>
                <c:pt idx="9">
                  <c:v>-765.02</c:v>
                </c:pt>
                <c:pt idx="10">
                  <c:v>-765.02</c:v>
                </c:pt>
                <c:pt idx="11">
                  <c:v>-1215.02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45-4E15-A40C-E156F6A1B7E6}"/>
            </c:ext>
          </c:extLst>
        </c:ser>
        <c:ser>
          <c:idx val="9"/>
          <c:order val="9"/>
          <c:tx>
            <c:strRef>
              <c:f>Rekeningsaldo_per_maand!$K$4:$K$5</c:f>
              <c:strCache>
                <c:ptCount val="1"/>
                <c:pt idx="0">
                  <c:v>0270 Vervoermiddelen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Rekeningsaldo_per_maand!$K$6:$K$18</c:f>
              <c:numCache>
                <c:formatCode>"€"\ #,##0.00</c:formatCode>
                <c:ptCount val="12"/>
                <c:pt idx="0">
                  <c:v>68918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45-4E15-A40C-E156F6A1B7E6}"/>
            </c:ext>
          </c:extLst>
        </c:ser>
        <c:ser>
          <c:idx val="10"/>
          <c:order val="10"/>
          <c:tx>
            <c:strRef>
              <c:f>Rekeningsaldo_per_maand!$L$4:$L$5</c:f>
              <c:strCache>
                <c:ptCount val="1"/>
                <c:pt idx="0">
                  <c:v>0271 Cum. afschr. vervoermiddelen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Rekeningsaldo_per_maand!$L$6:$L$18</c:f>
              <c:numCache>
                <c:formatCode>"€"\ #,##0.00</c:formatCode>
                <c:ptCount val="12"/>
                <c:pt idx="0">
                  <c:v>-40914.689999999995</c:v>
                </c:pt>
                <c:pt idx="1">
                  <c:v>-1294.1300000000001</c:v>
                </c:pt>
                <c:pt idx="2">
                  <c:v>-1294.1300000000001</c:v>
                </c:pt>
                <c:pt idx="3">
                  <c:v>-1294.1300000000001</c:v>
                </c:pt>
                <c:pt idx="4">
                  <c:v>-1294.1300000000001</c:v>
                </c:pt>
                <c:pt idx="5">
                  <c:v>-1294.1300000000001</c:v>
                </c:pt>
                <c:pt idx="6">
                  <c:v>-1294.1300000000001</c:v>
                </c:pt>
                <c:pt idx="7">
                  <c:v>-1294.1300000000001</c:v>
                </c:pt>
                <c:pt idx="8">
                  <c:v>-1294.1300000000001</c:v>
                </c:pt>
                <c:pt idx="9">
                  <c:v>-1294.1300000000001</c:v>
                </c:pt>
                <c:pt idx="10">
                  <c:v>-1294.1300000000001</c:v>
                </c:pt>
                <c:pt idx="11">
                  <c:v>-1294.1300000000001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45-4E15-A40C-E156F6A1B7E6}"/>
            </c:ext>
          </c:extLst>
        </c:ser>
        <c:ser>
          <c:idx val="11"/>
          <c:order val="11"/>
          <c:tx>
            <c:strRef>
              <c:f>Rekeningsaldo_per_maand!$M$4:$M$5</c:f>
              <c:strCache>
                <c:ptCount val="1"/>
                <c:pt idx="0">
                  <c:v>0470 Lening u/g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Rekeningsaldo_per_maand!$M$6:$M$18</c:f>
              <c:numCache>
                <c:formatCode>"€"\ #,##0.00</c:formatCode>
                <c:ptCount val="12"/>
                <c:pt idx="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45-4E15-A40C-E156F6A1B7E6}"/>
            </c:ext>
          </c:extLst>
        </c:ser>
        <c:ser>
          <c:idx val="12"/>
          <c:order val="12"/>
          <c:tx>
            <c:strRef>
              <c:f>Rekeningsaldo_per_maand!$N$4:$N$5</c:f>
              <c:strCache>
                <c:ptCount val="1"/>
                <c:pt idx="0">
                  <c:v>0500 Geplaatst aandelenkapitaal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Rekeningsaldo_per_maand!$N$6:$N$18</c:f>
              <c:numCache>
                <c:formatCode>"€"\ #,##0.00</c:formatCode>
                <c:ptCount val="12"/>
                <c:pt idx="0">
                  <c:v>-18000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45-4E15-A40C-E156F6A1B7E6}"/>
            </c:ext>
          </c:extLst>
        </c:ser>
        <c:ser>
          <c:idx val="13"/>
          <c:order val="13"/>
          <c:tx>
            <c:strRef>
              <c:f>Rekeningsaldo_per_maand!$O$4:$O$5</c:f>
              <c:strCache>
                <c:ptCount val="1"/>
                <c:pt idx="0">
                  <c:v>0550 Overige reserve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Rekeningsaldo_per_maand!$O$6:$O$18</c:f>
              <c:numCache>
                <c:formatCode>"€"\ #,##0.00</c:formatCode>
                <c:ptCount val="12"/>
                <c:pt idx="0">
                  <c:v>-159349.15</c:v>
                </c:pt>
                <c:pt idx="11">
                  <c:v>-112019.51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45-4E15-A40C-E156F6A1B7E6}"/>
            </c:ext>
          </c:extLst>
        </c:ser>
        <c:ser>
          <c:idx val="14"/>
          <c:order val="14"/>
          <c:tx>
            <c:strRef>
              <c:f>Rekeningsaldo_per_maand!$P$4:$P$5</c:f>
              <c:strCache>
                <c:ptCount val="1"/>
                <c:pt idx="0">
                  <c:v>0700 Voorziening pensioenen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Rekeningsaldo_per_maand!$P$6:$P$18</c:f>
              <c:numCache>
                <c:formatCode>"€"\ #,##0.00</c:formatCode>
                <c:ptCount val="12"/>
                <c:pt idx="0">
                  <c:v>-51919</c:v>
                </c:pt>
                <c:pt idx="1">
                  <c:v>-375</c:v>
                </c:pt>
                <c:pt idx="2">
                  <c:v>-375</c:v>
                </c:pt>
                <c:pt idx="3">
                  <c:v>-375</c:v>
                </c:pt>
                <c:pt idx="4">
                  <c:v>-375</c:v>
                </c:pt>
                <c:pt idx="5">
                  <c:v>-375</c:v>
                </c:pt>
                <c:pt idx="6">
                  <c:v>-375</c:v>
                </c:pt>
                <c:pt idx="7">
                  <c:v>-375</c:v>
                </c:pt>
                <c:pt idx="8">
                  <c:v>-375</c:v>
                </c:pt>
                <c:pt idx="9">
                  <c:v>-375</c:v>
                </c:pt>
                <c:pt idx="10">
                  <c:v>-375</c:v>
                </c:pt>
                <c:pt idx="11">
                  <c:v>-375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45-4E15-A40C-E156F6A1B7E6}"/>
            </c:ext>
          </c:extLst>
        </c:ser>
        <c:ser>
          <c:idx val="15"/>
          <c:order val="15"/>
          <c:tx>
            <c:strRef>
              <c:f>Rekeningsaldo_per_maand!$Q$4:$Q$5</c:f>
              <c:strCache>
                <c:ptCount val="1"/>
                <c:pt idx="0">
                  <c:v>0730 Herinvesteringsreserve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Rekeningsaldo_per_maand!$Q$6:$Q$18</c:f>
              <c:numCache>
                <c:formatCode>"€"\ #,##0.00</c:formatCode>
                <c:ptCount val="12"/>
                <c:pt idx="0">
                  <c:v>-7769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45-4E15-A40C-E156F6A1B7E6}"/>
            </c:ext>
          </c:extLst>
        </c:ser>
        <c:ser>
          <c:idx val="16"/>
          <c:order val="16"/>
          <c:tx>
            <c:strRef>
              <c:f>Rekeningsaldo_per_maand!$R$4:$R$5</c:f>
              <c:strCache>
                <c:ptCount val="1"/>
                <c:pt idx="0">
                  <c:v>0760 Voorziening groot onderhoud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Rekeningsaldo_per_maand!$R$6:$R$18</c:f>
              <c:numCache>
                <c:formatCode>"€"\ #,##0.00</c:formatCode>
                <c:ptCount val="12"/>
                <c:pt idx="0">
                  <c:v>-30833.420000000002</c:v>
                </c:pt>
                <c:pt idx="1">
                  <c:v>-833.34</c:v>
                </c:pt>
                <c:pt idx="2">
                  <c:v>-833.34</c:v>
                </c:pt>
                <c:pt idx="3">
                  <c:v>-833.34</c:v>
                </c:pt>
                <c:pt idx="4">
                  <c:v>-833.34</c:v>
                </c:pt>
                <c:pt idx="5">
                  <c:v>-833.34</c:v>
                </c:pt>
                <c:pt idx="6">
                  <c:v>-833.34</c:v>
                </c:pt>
                <c:pt idx="7">
                  <c:v>-833.34</c:v>
                </c:pt>
                <c:pt idx="8">
                  <c:v>-833.34</c:v>
                </c:pt>
                <c:pt idx="9">
                  <c:v>-833.34</c:v>
                </c:pt>
                <c:pt idx="10">
                  <c:v>-833.34</c:v>
                </c:pt>
                <c:pt idx="11">
                  <c:v>-833.34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45-4E15-A40C-E156F6A1B7E6}"/>
            </c:ext>
          </c:extLst>
        </c:ser>
        <c:ser>
          <c:idx val="17"/>
          <c:order val="17"/>
          <c:tx>
            <c:strRef>
              <c:f>Rekeningsaldo_per_maand!$S$4:$S$5</c:f>
              <c:strCache>
                <c:ptCount val="1"/>
                <c:pt idx="0">
                  <c:v>0840 Hypotheek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Rekeningsaldo_per_maand!$S$6:$S$18</c:f>
              <c:numCache>
                <c:formatCode>"€"\ #,##0.00</c:formatCode>
                <c:ptCount val="12"/>
                <c:pt idx="0">
                  <c:v>-150000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445-4E15-A40C-E156F6A1B7E6}"/>
            </c:ext>
          </c:extLst>
        </c:ser>
        <c:ser>
          <c:idx val="18"/>
          <c:order val="18"/>
          <c:tx>
            <c:strRef>
              <c:f>Rekeningsaldo_per_maand!$T$4:$T$5</c:f>
              <c:strCache>
                <c:ptCount val="1"/>
                <c:pt idx="0">
                  <c:v>0841 Cum. aflossing hypotheek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Rekeningsaldo_per_maand!$T$6:$T$18</c:f>
              <c:numCache>
                <c:formatCode>"€"\ #,##0.00</c:formatCode>
                <c:ptCount val="12"/>
                <c:pt idx="0">
                  <c:v>90000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0</c:v>
                </c:pt>
                <c:pt idx="8">
                  <c:v>0</c:v>
                </c:pt>
                <c:pt idx="9">
                  <c:v>2000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45-4E15-A40C-E156F6A1B7E6}"/>
            </c:ext>
          </c:extLst>
        </c:ser>
        <c:ser>
          <c:idx val="19"/>
          <c:order val="19"/>
          <c:tx>
            <c:strRef>
              <c:f>Rekeningsaldo_per_maand!$U$4:$U$5</c:f>
              <c:strCache>
                <c:ptCount val="1"/>
                <c:pt idx="0">
                  <c:v>0860 Financiering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Rekeningsaldo_per_maand!$U$6:$U$18</c:f>
              <c:numCache>
                <c:formatCode>"€"\ #,##0.00</c:formatCode>
                <c:ptCount val="12"/>
                <c:pt idx="0">
                  <c:v>-95000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45-4E15-A40C-E156F6A1B7E6}"/>
            </c:ext>
          </c:extLst>
        </c:ser>
        <c:ser>
          <c:idx val="20"/>
          <c:order val="20"/>
          <c:tx>
            <c:strRef>
              <c:f>Rekeningsaldo_per_maand!$V$4:$V$5</c:f>
              <c:strCache>
                <c:ptCount val="1"/>
                <c:pt idx="0">
                  <c:v>0861 Cum. aflossing financiering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Rekeningsaldo_per_maand!$V$6:$V$18</c:f>
              <c:numCache>
                <c:formatCode>"€"\ #,##0.00</c:formatCode>
                <c:ptCount val="12"/>
                <c:pt idx="0">
                  <c:v>15250</c:v>
                </c:pt>
                <c:pt idx="1">
                  <c:v>0</c:v>
                </c:pt>
                <c:pt idx="2">
                  <c:v>1250</c:v>
                </c:pt>
                <c:pt idx="3">
                  <c:v>0</c:v>
                </c:pt>
                <c:pt idx="4">
                  <c:v>0</c:v>
                </c:pt>
                <c:pt idx="5">
                  <c:v>1250</c:v>
                </c:pt>
                <c:pt idx="6">
                  <c:v>0</c:v>
                </c:pt>
                <c:pt idx="7">
                  <c:v>0</c:v>
                </c:pt>
                <c:pt idx="8">
                  <c:v>1250</c:v>
                </c:pt>
                <c:pt idx="9">
                  <c:v>0</c:v>
                </c:pt>
                <c:pt idx="10">
                  <c:v>0</c:v>
                </c:pt>
                <c:pt idx="11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45-4E15-A40C-E156F6A1B7E6}"/>
            </c:ext>
          </c:extLst>
        </c:ser>
        <c:ser>
          <c:idx val="21"/>
          <c:order val="21"/>
          <c:tx>
            <c:strRef>
              <c:f>Rekeningsaldo_per_maand!$W$4:$W$5</c:f>
              <c:strCache>
                <c:ptCount val="1"/>
                <c:pt idx="0">
                  <c:v>0880 Leaseverplichting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Rekeningsaldo_per_maand!$W$6:$W$18</c:f>
              <c:numCache>
                <c:formatCode>"€"\ #,##0.00</c:formatCode>
                <c:ptCount val="12"/>
                <c:pt idx="0">
                  <c:v>-80000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45-4E15-A40C-E156F6A1B7E6}"/>
            </c:ext>
          </c:extLst>
        </c:ser>
        <c:ser>
          <c:idx val="22"/>
          <c:order val="22"/>
          <c:tx>
            <c:strRef>
              <c:f>Rekeningsaldo_per_maand!$X$4:$X$5</c:f>
              <c:strCache>
                <c:ptCount val="1"/>
                <c:pt idx="0">
                  <c:v>0881 Cum. aflossing leaseverplichting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Rekeningsaldo_per_maand!$X$6:$X$18</c:f>
              <c:numCache>
                <c:formatCode>"€"\ #,##0.00</c:formatCode>
                <c:ptCount val="12"/>
                <c:pt idx="0">
                  <c:v>48750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45-4E15-A40C-E156F6A1B7E6}"/>
            </c:ext>
          </c:extLst>
        </c:ser>
        <c:ser>
          <c:idx val="23"/>
          <c:order val="23"/>
          <c:tx>
            <c:strRef>
              <c:f>Rekeningsaldo_per_maand!$Y$4:$Y$5</c:f>
              <c:strCache>
                <c:ptCount val="1"/>
                <c:pt idx="0">
                  <c:v>1000 Kas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Rekeningsaldo_per_maand!$Y$6:$Y$18</c:f>
              <c:numCache>
                <c:formatCode>"€"\ #,##0.00</c:formatCode>
                <c:ptCount val="12"/>
                <c:pt idx="0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45-4E15-A40C-E156F6A1B7E6}"/>
            </c:ext>
          </c:extLst>
        </c:ser>
        <c:ser>
          <c:idx val="24"/>
          <c:order val="24"/>
          <c:tx>
            <c:strRef>
              <c:f>Rekeningsaldo_per_maand!$Z$4:$Z$5</c:f>
              <c:strCache>
                <c:ptCount val="1"/>
                <c:pt idx="0">
                  <c:v>1100 Bank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Rekeningsaldo_per_maand!$Z$6:$Z$18</c:f>
              <c:numCache>
                <c:formatCode>"€"\ #,##0.00</c:formatCode>
                <c:ptCount val="12"/>
                <c:pt idx="0">
                  <c:v>-45554.622800000005</c:v>
                </c:pt>
                <c:pt idx="1">
                  <c:v>8573.3900000003632</c:v>
                </c:pt>
                <c:pt idx="2">
                  <c:v>57217.46000000029</c:v>
                </c:pt>
                <c:pt idx="3">
                  <c:v>446.1080000000029</c:v>
                </c:pt>
                <c:pt idx="4">
                  <c:v>1026453.0240000001</c:v>
                </c:pt>
                <c:pt idx="5">
                  <c:v>-17271.42000000002</c:v>
                </c:pt>
                <c:pt idx="6">
                  <c:v>-18.098299999666779</c:v>
                </c:pt>
                <c:pt idx="7">
                  <c:v>-51099.907700000076</c:v>
                </c:pt>
                <c:pt idx="8">
                  <c:v>18717.194800000078</c:v>
                </c:pt>
                <c:pt idx="9">
                  <c:v>-11651.130000000023</c:v>
                </c:pt>
                <c:pt idx="10">
                  <c:v>13374.480000000061</c:v>
                </c:pt>
                <c:pt idx="11">
                  <c:v>41828.219999999936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45-4E15-A40C-E156F6A1B7E6}"/>
            </c:ext>
          </c:extLst>
        </c:ser>
        <c:ser>
          <c:idx val="25"/>
          <c:order val="25"/>
          <c:tx>
            <c:strRef>
              <c:f>Rekeningsaldo_per_maand!$AA$4:$AA$5</c:f>
              <c:strCache>
                <c:ptCount val="1"/>
                <c:pt idx="0">
                  <c:v>1170 Deposito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Rekeningsaldo_per_maand!$AA$6:$AA$18</c:f>
              <c:numCache>
                <c:formatCode>"€"\ #,##0.00</c:formatCode>
                <c:ptCount val="12"/>
                <c:pt idx="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45-4E15-A40C-E156F6A1B7E6}"/>
            </c:ext>
          </c:extLst>
        </c:ser>
        <c:ser>
          <c:idx val="26"/>
          <c:order val="26"/>
          <c:tx>
            <c:strRef>
              <c:f>Rekeningsaldo_per_maand!$AB$4:$AB$5</c:f>
              <c:strCache>
                <c:ptCount val="1"/>
                <c:pt idx="0">
                  <c:v>1200 Debiteuren (met subadministratie)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Rekeningsaldo_per_maand!$AB$6:$AB$18</c:f>
              <c:numCache>
                <c:formatCode>"€"\ #,##0.00</c:formatCode>
                <c:ptCount val="12"/>
                <c:pt idx="0">
                  <c:v>156292.54</c:v>
                </c:pt>
                <c:pt idx="1">
                  <c:v>5019.83</c:v>
                </c:pt>
                <c:pt idx="2">
                  <c:v>-3320.7700000000018</c:v>
                </c:pt>
                <c:pt idx="3">
                  <c:v>8412.02</c:v>
                </c:pt>
                <c:pt idx="4">
                  <c:v>34.079999999999927</c:v>
                </c:pt>
                <c:pt idx="5">
                  <c:v>2461.27</c:v>
                </c:pt>
                <c:pt idx="6">
                  <c:v>-6898.25</c:v>
                </c:pt>
                <c:pt idx="7">
                  <c:v>-4395.7699999999995</c:v>
                </c:pt>
                <c:pt idx="8">
                  <c:v>6048.37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45-4E15-A40C-E156F6A1B7E6}"/>
            </c:ext>
          </c:extLst>
        </c:ser>
        <c:ser>
          <c:idx val="27"/>
          <c:order val="27"/>
          <c:tx>
            <c:strRef>
              <c:f>Rekeningsaldo_per_maand!$AC$4:$AC$5</c:f>
              <c:strCache>
                <c:ptCount val="1"/>
                <c:pt idx="0">
                  <c:v>1201 Debiteuren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Rekeningsaldo_per_maand!$AC$6:$AC$18</c:f>
              <c:numCache>
                <c:formatCode>"€"\ #,##0.00</c:formatCode>
                <c:ptCount val="12"/>
                <c:pt idx="0">
                  <c:v>2651.61</c:v>
                </c:pt>
                <c:pt idx="1">
                  <c:v>3281.5</c:v>
                </c:pt>
                <c:pt idx="2">
                  <c:v>2941.77</c:v>
                </c:pt>
                <c:pt idx="3">
                  <c:v>2439.4499999999998</c:v>
                </c:pt>
                <c:pt idx="4">
                  <c:v>2836.11</c:v>
                </c:pt>
                <c:pt idx="5">
                  <c:v>2542.71</c:v>
                </c:pt>
                <c:pt idx="6">
                  <c:v>3225.44</c:v>
                </c:pt>
                <c:pt idx="7">
                  <c:v>2531.3969999999999</c:v>
                </c:pt>
                <c:pt idx="8">
                  <c:v>2899.8989999999999</c:v>
                </c:pt>
                <c:pt idx="9">
                  <c:v>2972.4</c:v>
                </c:pt>
                <c:pt idx="10">
                  <c:v>3046.71</c:v>
                </c:pt>
                <c:pt idx="11">
                  <c:v>2675.16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45-4E15-A40C-E156F6A1B7E6}"/>
            </c:ext>
          </c:extLst>
        </c:ser>
        <c:ser>
          <c:idx val="28"/>
          <c:order val="28"/>
          <c:tx>
            <c:strRef>
              <c:f>Rekeningsaldo_per_maand!$AD$4:$AD$5</c:f>
              <c:strCache>
                <c:ptCount val="1"/>
                <c:pt idx="0">
                  <c:v>1360 Vooruitbetaalde bedragen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Rekeningsaldo_per_maand!$AD$6:$AD$18</c:f>
              <c:numCache>
                <c:formatCode>"€"\ #,##0.00</c:formatCode>
                <c:ptCount val="12"/>
                <c:pt idx="0">
                  <c:v>7066.56</c:v>
                </c:pt>
                <c:pt idx="1">
                  <c:v>162.37</c:v>
                </c:pt>
                <c:pt idx="2">
                  <c:v>134.75</c:v>
                </c:pt>
                <c:pt idx="3">
                  <c:v>136.27000000000001</c:v>
                </c:pt>
                <c:pt idx="4">
                  <c:v>195.92599999999999</c:v>
                </c:pt>
                <c:pt idx="5">
                  <c:v>135.54</c:v>
                </c:pt>
                <c:pt idx="6">
                  <c:v>138.06</c:v>
                </c:pt>
                <c:pt idx="7">
                  <c:v>250.77</c:v>
                </c:pt>
                <c:pt idx="8">
                  <c:v>142.35</c:v>
                </c:pt>
                <c:pt idx="9">
                  <c:v>145.91</c:v>
                </c:pt>
                <c:pt idx="10">
                  <c:v>149.56</c:v>
                </c:pt>
                <c:pt idx="11">
                  <c:v>131.32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45-4E15-A40C-E156F6A1B7E6}"/>
            </c:ext>
          </c:extLst>
        </c:ser>
        <c:ser>
          <c:idx val="29"/>
          <c:order val="29"/>
          <c:tx>
            <c:strRef>
              <c:f>Rekeningsaldo_per_maand!$AE$4:$AE$5</c:f>
              <c:strCache>
                <c:ptCount val="1"/>
                <c:pt idx="0">
                  <c:v>1420 Rekening courant groepsmaatschappij 1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Rekeningsaldo_per_maand!$AE$6:$AE$18</c:f>
              <c:numCache>
                <c:formatCode>General</c:formatCode>
                <c:ptCount val="12"/>
                <c:pt idx="0">
                  <c:v>-65704</c:v>
                </c:pt>
                <c:pt idx="11">
                  <c:v>-3200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445-4E15-A40C-E156F6A1B7E6}"/>
            </c:ext>
          </c:extLst>
        </c:ser>
        <c:ser>
          <c:idx val="30"/>
          <c:order val="30"/>
          <c:tx>
            <c:strRef>
              <c:f>Rekeningsaldo_per_maand!$AF$4:$AF$5</c:f>
              <c:strCache>
                <c:ptCount val="1"/>
                <c:pt idx="0">
                  <c:v>1500 Crediteuren (met subadministratie)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Rekeningsaldo_per_maand!$AF$6:$AF$18</c:f>
              <c:numCache>
                <c:formatCode>"€"\ #,##0.00</c:formatCode>
                <c:ptCount val="12"/>
                <c:pt idx="0">
                  <c:v>-86552</c:v>
                </c:pt>
                <c:pt idx="1">
                  <c:v>-186567.66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445-4E15-A40C-E156F6A1B7E6}"/>
            </c:ext>
          </c:extLst>
        </c:ser>
        <c:ser>
          <c:idx val="31"/>
          <c:order val="31"/>
          <c:tx>
            <c:strRef>
              <c:f>Rekeningsaldo_per_maand!$AG$4:$AG$5</c:f>
              <c:strCache>
                <c:ptCount val="1"/>
                <c:pt idx="0">
                  <c:v>1501 Crediteuren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Rekeningsaldo_per_maand!$AG$6:$AG$18</c:f>
              <c:numCache>
                <c:formatCode>"€"\ #,##0.00</c:formatCode>
                <c:ptCount val="12"/>
                <c:pt idx="0">
                  <c:v>975.15</c:v>
                </c:pt>
                <c:pt idx="1">
                  <c:v>999.3</c:v>
                </c:pt>
                <c:pt idx="2">
                  <c:v>598.89</c:v>
                </c:pt>
                <c:pt idx="3">
                  <c:v>744</c:v>
                </c:pt>
                <c:pt idx="4">
                  <c:v>1272.04</c:v>
                </c:pt>
                <c:pt idx="5">
                  <c:v>1026</c:v>
                </c:pt>
                <c:pt idx="6">
                  <c:v>885.85</c:v>
                </c:pt>
                <c:pt idx="7">
                  <c:v>1076.1030000000001</c:v>
                </c:pt>
                <c:pt idx="8">
                  <c:v>880.12800000000004</c:v>
                </c:pt>
                <c:pt idx="9">
                  <c:v>902.13</c:v>
                </c:pt>
                <c:pt idx="10">
                  <c:v>924.68</c:v>
                </c:pt>
                <c:pt idx="11">
                  <c:v>811.92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45-4E15-A40C-E156F6A1B7E6}"/>
            </c:ext>
          </c:extLst>
        </c:ser>
        <c:ser>
          <c:idx val="32"/>
          <c:order val="32"/>
          <c:tx>
            <c:strRef>
              <c:f>Rekeningsaldo_per_maand!$AH$4:$AH$5</c:f>
              <c:strCache>
                <c:ptCount val="1"/>
                <c:pt idx="0">
                  <c:v>1600 BTW af te dragen hoog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Rekeningsaldo_per_maand!$AH$6:$AH$18</c:f>
              <c:numCache>
                <c:formatCode>"€"\ #,##0.00</c:formatCode>
                <c:ptCount val="12"/>
                <c:pt idx="0">
                  <c:v>-186245.86999999988</c:v>
                </c:pt>
                <c:pt idx="1">
                  <c:v>-169598.80999999997</c:v>
                </c:pt>
                <c:pt idx="2">
                  <c:v>-211194.76</c:v>
                </c:pt>
                <c:pt idx="3">
                  <c:v>-190359.03999999998</c:v>
                </c:pt>
                <c:pt idx="4">
                  <c:v>-183001.99</c:v>
                </c:pt>
                <c:pt idx="5">
                  <c:v>-176050.17</c:v>
                </c:pt>
                <c:pt idx="6">
                  <c:v>-182426.26</c:v>
                </c:pt>
                <c:pt idx="7">
                  <c:v>-145405.54</c:v>
                </c:pt>
                <c:pt idx="8">
                  <c:v>-195135.33</c:v>
                </c:pt>
                <c:pt idx="9">
                  <c:v>-197831.59</c:v>
                </c:pt>
                <c:pt idx="10">
                  <c:v>-202777.38</c:v>
                </c:pt>
                <c:pt idx="11">
                  <c:v>-178048.43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445-4E15-A40C-E156F6A1B7E6}"/>
            </c:ext>
          </c:extLst>
        </c:ser>
        <c:ser>
          <c:idx val="33"/>
          <c:order val="33"/>
          <c:tx>
            <c:strRef>
              <c:f>Rekeningsaldo_per_maand!$AI$4:$AI$5</c:f>
              <c:strCache>
                <c:ptCount val="1"/>
                <c:pt idx="0">
                  <c:v>1610 BTW te vorderen hoog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Rekeningsaldo_per_maand!$AI$6:$AI$18</c:f>
              <c:numCache>
                <c:formatCode>"€"\ #,##0.00</c:formatCode>
                <c:ptCount val="12"/>
                <c:pt idx="0">
                  <c:v>154645.3600000001</c:v>
                </c:pt>
                <c:pt idx="1">
                  <c:v>172638.49</c:v>
                </c:pt>
                <c:pt idx="2">
                  <c:v>173052.23</c:v>
                </c:pt>
                <c:pt idx="3">
                  <c:v>160160.6</c:v>
                </c:pt>
                <c:pt idx="4">
                  <c:v>153276.70000000001</c:v>
                </c:pt>
                <c:pt idx="5">
                  <c:v>150365.03000000003</c:v>
                </c:pt>
                <c:pt idx="6">
                  <c:v>149990.01</c:v>
                </c:pt>
                <c:pt idx="7">
                  <c:v>123096.03</c:v>
                </c:pt>
                <c:pt idx="8">
                  <c:v>162613.38999999998</c:v>
                </c:pt>
                <c:pt idx="9">
                  <c:v>166678.76</c:v>
                </c:pt>
                <c:pt idx="10">
                  <c:v>170845.73</c:v>
                </c:pt>
                <c:pt idx="11">
                  <c:v>150010.88999999998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445-4E15-A40C-E156F6A1B7E6}"/>
            </c:ext>
          </c:extLst>
        </c:ser>
        <c:ser>
          <c:idx val="34"/>
          <c:order val="34"/>
          <c:tx>
            <c:strRef>
              <c:f>Rekeningsaldo_per_maand!$AJ$4:$AJ$5</c:f>
              <c:strCache>
                <c:ptCount val="1"/>
                <c:pt idx="0">
                  <c:v>1650 BTW af te dragen binnen EU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Rekeningsaldo_per_maand!$AJ$6:$AJ$18</c:f>
              <c:numCache>
                <c:formatCode>"€"\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445-4E15-A40C-E156F6A1B7E6}"/>
            </c:ext>
          </c:extLst>
        </c:ser>
        <c:ser>
          <c:idx val="35"/>
          <c:order val="35"/>
          <c:tx>
            <c:strRef>
              <c:f>Rekeningsaldo_per_maand!$AK$4:$AK$5</c:f>
              <c:strCache>
                <c:ptCount val="1"/>
                <c:pt idx="0">
                  <c:v>1651 BTW te vorderen binnen EU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Rekeningsaldo_per_maand!$AK$6:$AK$18</c:f>
              <c:numCache>
                <c:formatCode>"€"\ #,##0.00</c:formatCode>
                <c:ptCount val="12"/>
                <c:pt idx="0">
                  <c:v>-33798.31</c:v>
                </c:pt>
                <c:pt idx="1">
                  <c:v>-47801.56</c:v>
                </c:pt>
                <c:pt idx="2">
                  <c:v>-43251.01</c:v>
                </c:pt>
                <c:pt idx="3">
                  <c:v>-36296.01</c:v>
                </c:pt>
                <c:pt idx="4">
                  <c:v>-51161.29</c:v>
                </c:pt>
                <c:pt idx="5">
                  <c:v>-33937.57</c:v>
                </c:pt>
                <c:pt idx="6">
                  <c:v>-35621.54</c:v>
                </c:pt>
                <c:pt idx="7">
                  <c:v>-19913.61</c:v>
                </c:pt>
                <c:pt idx="8">
                  <c:v>-30049.86</c:v>
                </c:pt>
                <c:pt idx="9">
                  <c:v>-30801.11</c:v>
                </c:pt>
                <c:pt idx="10">
                  <c:v>-31571.13</c:v>
                </c:pt>
                <c:pt idx="11">
                  <c:v>-27720.99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445-4E15-A40C-E156F6A1B7E6}"/>
            </c:ext>
          </c:extLst>
        </c:ser>
        <c:ser>
          <c:idx val="36"/>
          <c:order val="36"/>
          <c:tx>
            <c:strRef>
              <c:f>Rekeningsaldo_per_maand!$AL$4:$AL$5</c:f>
              <c:strCache>
                <c:ptCount val="1"/>
                <c:pt idx="0">
                  <c:v>1652 BTW te vorderen binnen EU (voorbel)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Rekeningsaldo_per_maand!$AL$6:$AL$18</c:f>
              <c:numCache>
                <c:formatCode>"€"\ #,##0.00</c:formatCode>
                <c:ptCount val="12"/>
                <c:pt idx="0">
                  <c:v>33798.31</c:v>
                </c:pt>
                <c:pt idx="1">
                  <c:v>47801.56</c:v>
                </c:pt>
                <c:pt idx="2">
                  <c:v>43251.01</c:v>
                </c:pt>
                <c:pt idx="3">
                  <c:v>36296.01</c:v>
                </c:pt>
                <c:pt idx="4">
                  <c:v>51161.29</c:v>
                </c:pt>
                <c:pt idx="5">
                  <c:v>33937.57</c:v>
                </c:pt>
                <c:pt idx="6">
                  <c:v>35621.54</c:v>
                </c:pt>
                <c:pt idx="7">
                  <c:v>19913.61</c:v>
                </c:pt>
                <c:pt idx="8">
                  <c:v>30049.86</c:v>
                </c:pt>
                <c:pt idx="9">
                  <c:v>30801.11</c:v>
                </c:pt>
                <c:pt idx="10">
                  <c:v>31571.13</c:v>
                </c:pt>
                <c:pt idx="11">
                  <c:v>27720.99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445-4E15-A40C-E156F6A1B7E6}"/>
            </c:ext>
          </c:extLst>
        </c:ser>
        <c:ser>
          <c:idx val="37"/>
          <c:order val="37"/>
          <c:tx>
            <c:strRef>
              <c:f>Rekeningsaldo_per_maand!$AM$4:$AM$5</c:f>
              <c:strCache>
                <c:ptCount val="1"/>
                <c:pt idx="0">
                  <c:v>1660 BTW af te dragen buiten EU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Rekeningsaldo_per_maand!$AM$6:$AM$18</c:f>
              <c:numCache>
                <c:formatCode>"€"\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445-4E15-A40C-E156F6A1B7E6}"/>
            </c:ext>
          </c:extLst>
        </c:ser>
        <c:ser>
          <c:idx val="38"/>
          <c:order val="38"/>
          <c:tx>
            <c:strRef>
              <c:f>Rekeningsaldo_per_maand!$AN$4:$AN$5</c:f>
              <c:strCache>
                <c:ptCount val="1"/>
                <c:pt idx="0">
                  <c:v>1690 BTW afdrachten/teruggaven lopend jaar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Rekeningsaldo_per_maand!$AN$6:$AN$18</c:f>
              <c:numCache>
                <c:formatCode>"€"\ #,##0.00</c:formatCode>
                <c:ptCount val="12"/>
                <c:pt idx="0">
                  <c:v>0</c:v>
                </c:pt>
                <c:pt idx="1">
                  <c:v>34636</c:v>
                </c:pt>
                <c:pt idx="2">
                  <c:v>25947</c:v>
                </c:pt>
                <c:pt idx="3">
                  <c:v>38672</c:v>
                </c:pt>
                <c:pt idx="4">
                  <c:v>28855</c:v>
                </c:pt>
                <c:pt idx="5">
                  <c:v>28634</c:v>
                </c:pt>
                <c:pt idx="6">
                  <c:v>25496</c:v>
                </c:pt>
                <c:pt idx="7">
                  <c:v>34090</c:v>
                </c:pt>
                <c:pt idx="8">
                  <c:v>24580</c:v>
                </c:pt>
                <c:pt idx="9">
                  <c:v>25194.5</c:v>
                </c:pt>
                <c:pt idx="10">
                  <c:v>25824.36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445-4E15-A40C-E156F6A1B7E6}"/>
            </c:ext>
          </c:extLst>
        </c:ser>
        <c:ser>
          <c:idx val="39"/>
          <c:order val="39"/>
          <c:tx>
            <c:strRef>
              <c:f>Rekeningsaldo_per_maand!$AO$4:$AO$5</c:f>
              <c:strCache>
                <c:ptCount val="1"/>
                <c:pt idx="0">
                  <c:v>1695 BTW suppleties voorgaande jaren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Rekeningsaldo_per_maand!$AO$6:$AO$18</c:f>
              <c:numCache>
                <c:formatCode>"€"\ #,##0.00</c:formatCode>
                <c:ptCount val="12"/>
                <c:pt idx="0">
                  <c:v>-0.43999999999869033</c:v>
                </c:pt>
                <c:pt idx="9">
                  <c:v>22675.05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445-4E15-A40C-E156F6A1B7E6}"/>
            </c:ext>
          </c:extLst>
        </c:ser>
        <c:ser>
          <c:idx val="40"/>
          <c:order val="40"/>
          <c:tx>
            <c:strRef>
              <c:f>Rekeningsaldo_per_maand!$AP$4:$AP$5</c:f>
              <c:strCache>
                <c:ptCount val="1"/>
                <c:pt idx="0">
                  <c:v>1700 Loonheffing afdrachten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Rekeningsaldo_per_maand!$AP$6:$AP$18</c:f>
              <c:numCache>
                <c:formatCode>"€"\ #,##0.00</c:formatCode>
                <c:ptCount val="12"/>
                <c:pt idx="0">
                  <c:v>-26570</c:v>
                </c:pt>
                <c:pt idx="11">
                  <c:v>-1980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445-4E15-A40C-E156F6A1B7E6}"/>
            </c:ext>
          </c:extLst>
        </c:ser>
        <c:ser>
          <c:idx val="41"/>
          <c:order val="41"/>
          <c:tx>
            <c:strRef>
              <c:f>Rekeningsaldo_per_maand!$AQ$4:$AQ$5</c:f>
              <c:strCache>
                <c:ptCount val="1"/>
                <c:pt idx="0">
                  <c:v>1710 Bedrijfsvereniging afdrachten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Rekeningsaldo_per_maand!$AQ$6:$AQ$18</c:f>
              <c:numCache>
                <c:formatCode>"€"\ #,##0.00</c:formatCode>
                <c:ptCount val="12"/>
                <c:pt idx="0">
                  <c:v>-14511</c:v>
                </c:pt>
                <c:pt idx="11">
                  <c:v>-1245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445-4E15-A40C-E156F6A1B7E6}"/>
            </c:ext>
          </c:extLst>
        </c:ser>
        <c:ser>
          <c:idx val="42"/>
          <c:order val="42"/>
          <c:tx>
            <c:strRef>
              <c:f>Rekeningsaldo_per_maand!$AR$4:$AR$5</c:f>
              <c:strCache>
                <c:ptCount val="1"/>
                <c:pt idx="0">
                  <c:v>1790 Vroegpensioen afdrachten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Rekeningsaldo_per_maand!$AR$6:$AR$18</c:f>
              <c:numCache>
                <c:formatCode>"€"\ #,##0.00</c:formatCode>
                <c:ptCount val="12"/>
                <c:pt idx="0">
                  <c:v>-3157</c:v>
                </c:pt>
                <c:pt idx="11">
                  <c:v>-489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445-4E15-A40C-E156F6A1B7E6}"/>
            </c:ext>
          </c:extLst>
        </c:ser>
        <c:ser>
          <c:idx val="43"/>
          <c:order val="43"/>
          <c:tx>
            <c:strRef>
              <c:f>Rekeningsaldo_per_maand!$AS$4:$AS$5</c:f>
              <c:strCache>
                <c:ptCount val="1"/>
                <c:pt idx="0">
                  <c:v>1800 Vennootschapsbelasting afdrachten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Rekeningsaldo_per_maand!$AS$6:$AS$18</c:f>
              <c:numCache>
                <c:formatCode>"€"\ #,##0.00</c:formatCode>
                <c:ptCount val="12"/>
                <c:pt idx="0">
                  <c:v>-7714</c:v>
                </c:pt>
                <c:pt idx="11">
                  <c:v>-1155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445-4E15-A40C-E156F6A1B7E6}"/>
            </c:ext>
          </c:extLst>
        </c:ser>
        <c:ser>
          <c:idx val="44"/>
          <c:order val="44"/>
          <c:tx>
            <c:strRef>
              <c:f>Rekeningsaldo_per_maand!$AT$4:$AT$5</c:f>
              <c:strCache>
                <c:ptCount val="1"/>
                <c:pt idx="0">
                  <c:v>1940 Nog te betalen vakantietoeslag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Rekeningsaldo_per_maand!$AT$6:$AT$18</c:f>
              <c:numCache>
                <c:formatCode>"€"\ #,##0.00</c:formatCode>
                <c:ptCount val="12"/>
                <c:pt idx="0">
                  <c:v>-9325</c:v>
                </c:pt>
                <c:pt idx="11">
                  <c:v>-825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445-4E15-A40C-E156F6A1B7E6}"/>
            </c:ext>
          </c:extLst>
        </c:ser>
        <c:ser>
          <c:idx val="45"/>
          <c:order val="45"/>
          <c:tx>
            <c:strRef>
              <c:f>Rekeningsaldo_per_maand!$AU$4:$AU$5</c:f>
              <c:strCache>
                <c:ptCount val="1"/>
                <c:pt idx="0">
                  <c:v>1950 Nog te betalen bedragen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Rekeningsaldo_per_maand!$AU$6:$AU$18</c:f>
              <c:numCache>
                <c:formatCode>"€"\ #,##0.00</c:formatCode>
                <c:ptCount val="12"/>
                <c:pt idx="0">
                  <c:v>-9741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445-4E15-A40C-E156F6A1B7E6}"/>
            </c:ext>
          </c:extLst>
        </c:ser>
        <c:ser>
          <c:idx val="46"/>
          <c:order val="46"/>
          <c:tx>
            <c:strRef>
              <c:f>Rekeningsaldo_per_maand!$AV$4:$AV$5</c:f>
              <c:strCache>
                <c:ptCount val="1"/>
                <c:pt idx="0">
                  <c:v>1990 Aflossingsverplichtingen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Rekeningsaldo_per_maand!$AV$6:$AV$18</c:f>
              <c:numCache>
                <c:formatCode>"€"\ #,##0.00</c:formatCode>
                <c:ptCount val="12"/>
                <c:pt idx="0">
                  <c:v>-24750</c:v>
                </c:pt>
                <c:pt idx="11">
                  <c:v>-250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445-4E15-A40C-E156F6A1B7E6}"/>
            </c:ext>
          </c:extLst>
        </c:ser>
        <c:ser>
          <c:idx val="47"/>
          <c:order val="47"/>
          <c:tx>
            <c:strRef>
              <c:f>Rekeningsaldo_per_maand!$AW$4:$AW$5</c:f>
              <c:strCache>
                <c:ptCount val="1"/>
                <c:pt idx="0">
                  <c:v>3000 Voorraad grond en hulpstoffen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Rekeningsaldo_per_maand!$AW$6:$AW$18</c:f>
              <c:numCache>
                <c:formatCode>"€"\ #,##0.00</c:formatCode>
                <c:ptCount val="12"/>
                <c:pt idx="0">
                  <c:v>39081.4</c:v>
                </c:pt>
                <c:pt idx="1">
                  <c:v>-1022.25</c:v>
                </c:pt>
                <c:pt idx="2">
                  <c:v>1947.28</c:v>
                </c:pt>
                <c:pt idx="3">
                  <c:v>1202.18</c:v>
                </c:pt>
                <c:pt idx="4">
                  <c:v>4428.6899999999996</c:v>
                </c:pt>
                <c:pt idx="5">
                  <c:v>-3487.96</c:v>
                </c:pt>
                <c:pt idx="6">
                  <c:v>6516.51</c:v>
                </c:pt>
                <c:pt idx="7">
                  <c:v>-2435.355</c:v>
                </c:pt>
                <c:pt idx="8">
                  <c:v>-1739.7280000000001</c:v>
                </c:pt>
                <c:pt idx="9">
                  <c:v>-1783.22</c:v>
                </c:pt>
                <c:pt idx="10">
                  <c:v>-1827.8</c:v>
                </c:pt>
                <c:pt idx="11">
                  <c:v>-1604.9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445-4E15-A40C-E156F6A1B7E6}"/>
            </c:ext>
          </c:extLst>
        </c:ser>
        <c:ser>
          <c:idx val="48"/>
          <c:order val="48"/>
          <c:tx>
            <c:strRef>
              <c:f>Rekeningsaldo_per_maand!$AX$4:$AX$5</c:f>
              <c:strCache>
                <c:ptCount val="1"/>
                <c:pt idx="0">
                  <c:v>3800 Onderhanden werk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Rekeningsaldo_per_maand!$AX$6:$AX$18</c:f>
              <c:numCache>
                <c:formatCode>"€"\ #,##0.00</c:formatCode>
                <c:ptCount val="12"/>
                <c:pt idx="0">
                  <c:v>67449.84</c:v>
                </c:pt>
                <c:pt idx="1">
                  <c:v>1354.34</c:v>
                </c:pt>
                <c:pt idx="2">
                  <c:v>4182.32</c:v>
                </c:pt>
                <c:pt idx="3">
                  <c:v>-2115.52</c:v>
                </c:pt>
                <c:pt idx="4">
                  <c:v>7000.83</c:v>
                </c:pt>
                <c:pt idx="5">
                  <c:v>-5078.1499999999996</c:v>
                </c:pt>
                <c:pt idx="6">
                  <c:v>8759.84</c:v>
                </c:pt>
                <c:pt idx="7">
                  <c:v>-2618.694</c:v>
                </c:pt>
                <c:pt idx="8">
                  <c:v>-805.94</c:v>
                </c:pt>
                <c:pt idx="9">
                  <c:v>-826.09</c:v>
                </c:pt>
                <c:pt idx="10">
                  <c:v>-846.74</c:v>
                </c:pt>
                <c:pt idx="11">
                  <c:v>-743.48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445-4E15-A40C-E156F6A1B7E6}"/>
            </c:ext>
          </c:extLst>
        </c:ser>
        <c:ser>
          <c:idx val="49"/>
          <c:order val="49"/>
          <c:tx>
            <c:strRef>
              <c:f>Rekeningsaldo_per_maand!$AY$4:$AY$5</c:f>
              <c:strCache>
                <c:ptCount val="1"/>
                <c:pt idx="0">
                  <c:v>4000 Bruto lonen en salarissen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Rekeningsaldo_per_maand!$AY$6:$AY$18</c:f>
              <c:numCache>
                <c:formatCode>"€"\ #,##0.00</c:formatCode>
                <c:ptCount val="12"/>
                <c:pt idx="0">
                  <c:v>151809.70000000001</c:v>
                </c:pt>
                <c:pt idx="1">
                  <c:v>120480</c:v>
                </c:pt>
                <c:pt idx="2">
                  <c:v>130353.4</c:v>
                </c:pt>
                <c:pt idx="3">
                  <c:v>132635.01</c:v>
                </c:pt>
                <c:pt idx="4">
                  <c:v>114703.02</c:v>
                </c:pt>
                <c:pt idx="5">
                  <c:v>154160.76999999999</c:v>
                </c:pt>
                <c:pt idx="6">
                  <c:v>132768.32000000001</c:v>
                </c:pt>
                <c:pt idx="7">
                  <c:v>154100.20499999999</c:v>
                </c:pt>
                <c:pt idx="8">
                  <c:v>135800.92000000001</c:v>
                </c:pt>
                <c:pt idx="9">
                  <c:v>139195.94</c:v>
                </c:pt>
                <c:pt idx="10">
                  <c:v>142675.84</c:v>
                </c:pt>
                <c:pt idx="11">
                  <c:v>125276.35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445-4E15-A40C-E156F6A1B7E6}"/>
            </c:ext>
          </c:extLst>
        </c:ser>
        <c:ser>
          <c:idx val="50"/>
          <c:order val="50"/>
          <c:tx>
            <c:strRef>
              <c:f>Rekeningsaldo_per_maand!$AZ$4:$AZ$5</c:f>
              <c:strCache>
                <c:ptCount val="1"/>
                <c:pt idx="0">
                  <c:v>4020 Belaste vergoedingen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Rekeningsaldo_per_maand!$AZ$6:$AZ$18</c:f>
              <c:numCache>
                <c:formatCode>"€"\ #,##0.00</c:formatCode>
                <c:ptCount val="12"/>
                <c:pt idx="0">
                  <c:v>218.48</c:v>
                </c:pt>
                <c:pt idx="1">
                  <c:v>308.26</c:v>
                </c:pt>
                <c:pt idx="2">
                  <c:v>235.35</c:v>
                </c:pt>
                <c:pt idx="3">
                  <c:v>306.77</c:v>
                </c:pt>
                <c:pt idx="4">
                  <c:v>291.64</c:v>
                </c:pt>
                <c:pt idx="5">
                  <c:v>220.47</c:v>
                </c:pt>
                <c:pt idx="6">
                  <c:v>278.25</c:v>
                </c:pt>
                <c:pt idx="7">
                  <c:v>269.08</c:v>
                </c:pt>
                <c:pt idx="8">
                  <c:v>219.72800000000001</c:v>
                </c:pt>
                <c:pt idx="9">
                  <c:v>225.22</c:v>
                </c:pt>
                <c:pt idx="10">
                  <c:v>230.85</c:v>
                </c:pt>
                <c:pt idx="11">
                  <c:v>202.7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445-4E15-A40C-E156F6A1B7E6}"/>
            </c:ext>
          </c:extLst>
        </c:ser>
        <c:ser>
          <c:idx val="51"/>
          <c:order val="51"/>
          <c:tx>
            <c:strRef>
              <c:f>Rekeningsaldo_per_maand!$BA$4:$BA$5</c:f>
              <c:strCache>
                <c:ptCount val="1"/>
                <c:pt idx="0">
                  <c:v>4030 Vakantietoeslag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Rekeningsaldo_per_maand!$BA$6:$BA$18</c:f>
              <c:numCache>
                <c:formatCode>"€"\ #,##0.00</c:formatCode>
                <c:ptCount val="12"/>
                <c:pt idx="0">
                  <c:v>13260</c:v>
                </c:pt>
                <c:pt idx="1">
                  <c:v>10247.25</c:v>
                </c:pt>
                <c:pt idx="2">
                  <c:v>12333.75</c:v>
                </c:pt>
                <c:pt idx="3">
                  <c:v>10403.25</c:v>
                </c:pt>
                <c:pt idx="4">
                  <c:v>9857.25</c:v>
                </c:pt>
                <c:pt idx="5">
                  <c:v>8931</c:v>
                </c:pt>
                <c:pt idx="6">
                  <c:v>8589.75</c:v>
                </c:pt>
                <c:pt idx="7">
                  <c:v>12031.5</c:v>
                </c:pt>
                <c:pt idx="8">
                  <c:v>11222.25</c:v>
                </c:pt>
                <c:pt idx="9">
                  <c:v>11502.81</c:v>
                </c:pt>
                <c:pt idx="10">
                  <c:v>11790.38</c:v>
                </c:pt>
                <c:pt idx="11">
                  <c:v>10352.530000000001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445-4E15-A40C-E156F6A1B7E6}"/>
            </c:ext>
          </c:extLst>
        </c:ser>
        <c:ser>
          <c:idx val="52"/>
          <c:order val="52"/>
          <c:tx>
            <c:strRef>
              <c:f>Rekeningsaldo_per_maand!$BB$4:$BB$5</c:f>
              <c:strCache>
                <c:ptCount val="1"/>
                <c:pt idx="0">
                  <c:v>4045 Subsidies lonen en salarissen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Rekeningsaldo_per_maand!$BB$6:$BB$18</c:f>
              <c:numCache>
                <c:formatCode>"€"\ #,##0.00</c:formatCode>
                <c:ptCount val="12"/>
                <c:pt idx="0">
                  <c:v>-5189.21</c:v>
                </c:pt>
                <c:pt idx="1">
                  <c:v>-4848.72</c:v>
                </c:pt>
                <c:pt idx="2">
                  <c:v>-5367.12</c:v>
                </c:pt>
                <c:pt idx="3">
                  <c:v>-6477.91</c:v>
                </c:pt>
                <c:pt idx="4">
                  <c:v>-6162.84</c:v>
                </c:pt>
                <c:pt idx="5">
                  <c:v>-5513.28</c:v>
                </c:pt>
                <c:pt idx="6">
                  <c:v>-4526.03</c:v>
                </c:pt>
                <c:pt idx="7">
                  <c:v>-4506.72</c:v>
                </c:pt>
                <c:pt idx="8">
                  <c:v>-4241.7349999999997</c:v>
                </c:pt>
                <c:pt idx="9">
                  <c:v>-4347.78</c:v>
                </c:pt>
                <c:pt idx="10">
                  <c:v>-4456.47</c:v>
                </c:pt>
                <c:pt idx="11">
                  <c:v>-3913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445-4E15-A40C-E156F6A1B7E6}"/>
            </c:ext>
          </c:extLst>
        </c:ser>
        <c:ser>
          <c:idx val="53"/>
          <c:order val="53"/>
          <c:tx>
            <c:strRef>
              <c:f>Rekeningsaldo_per_maand!$BC$4:$BC$5</c:f>
              <c:strCache>
                <c:ptCount val="1"/>
                <c:pt idx="0">
                  <c:v>4050 Sociale lasten bedrijfsvereniging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Rekeningsaldo_per_maand!$BC$6:$BC$18</c:f>
              <c:numCache>
                <c:formatCode>"€"\ #,##0.00</c:formatCode>
                <c:ptCount val="12"/>
                <c:pt idx="0">
                  <c:v>16189.79</c:v>
                </c:pt>
                <c:pt idx="1">
                  <c:v>12180.52</c:v>
                </c:pt>
                <c:pt idx="2">
                  <c:v>12160.64</c:v>
                </c:pt>
                <c:pt idx="3">
                  <c:v>12614.41</c:v>
                </c:pt>
                <c:pt idx="4">
                  <c:v>14187.27</c:v>
                </c:pt>
                <c:pt idx="5">
                  <c:v>14020.18</c:v>
                </c:pt>
                <c:pt idx="6">
                  <c:v>14428.14</c:v>
                </c:pt>
                <c:pt idx="7">
                  <c:v>12421.485000000001</c:v>
                </c:pt>
                <c:pt idx="8">
                  <c:v>13991.232400000001</c:v>
                </c:pt>
                <c:pt idx="9">
                  <c:v>14341.01</c:v>
                </c:pt>
                <c:pt idx="10">
                  <c:v>14699.54</c:v>
                </c:pt>
                <c:pt idx="11">
                  <c:v>12906.91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445-4E15-A40C-E156F6A1B7E6}"/>
            </c:ext>
          </c:extLst>
        </c:ser>
        <c:ser>
          <c:idx val="54"/>
          <c:order val="54"/>
          <c:tx>
            <c:strRef>
              <c:f>Rekeningsaldo_per_maand!$BD$4:$BD$5</c:f>
              <c:strCache>
                <c:ptCount val="1"/>
                <c:pt idx="0">
                  <c:v>4060 Premies bedrijfsfondsen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Rekeningsaldo_per_maand!$BD$6:$BD$18</c:f>
              <c:numCache>
                <c:formatCode>"€"\ #,##0.00</c:formatCode>
                <c:ptCount val="12"/>
                <c:pt idx="0">
                  <c:v>7657.33</c:v>
                </c:pt>
                <c:pt idx="1">
                  <c:v>5168.59</c:v>
                </c:pt>
                <c:pt idx="2">
                  <c:v>5970.98</c:v>
                </c:pt>
                <c:pt idx="3">
                  <c:v>6196.98</c:v>
                </c:pt>
                <c:pt idx="4">
                  <c:v>6103.97</c:v>
                </c:pt>
                <c:pt idx="5">
                  <c:v>6073.37</c:v>
                </c:pt>
                <c:pt idx="6">
                  <c:v>7011.98</c:v>
                </c:pt>
                <c:pt idx="7">
                  <c:v>5897.1306999999997</c:v>
                </c:pt>
                <c:pt idx="8">
                  <c:v>6372.6761999999999</c:v>
                </c:pt>
                <c:pt idx="9">
                  <c:v>6532</c:v>
                </c:pt>
                <c:pt idx="10">
                  <c:v>6695.3</c:v>
                </c:pt>
                <c:pt idx="11">
                  <c:v>5878.8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445-4E15-A40C-E156F6A1B7E6}"/>
            </c:ext>
          </c:extLst>
        </c:ser>
        <c:ser>
          <c:idx val="55"/>
          <c:order val="55"/>
          <c:tx>
            <c:strRef>
              <c:f>Rekeningsaldo_per_maand!$BE$4:$BE$5</c:f>
              <c:strCache>
                <c:ptCount val="1"/>
                <c:pt idx="0">
                  <c:v>4090 Pensioenpremie personeel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Rekeningsaldo_per_maand!$BE$6:$BE$18</c:f>
              <c:numCache>
                <c:formatCode>"€"\ #,##0.00</c:formatCode>
                <c:ptCount val="12"/>
                <c:pt idx="0">
                  <c:v>436.87</c:v>
                </c:pt>
                <c:pt idx="1">
                  <c:v>384.75</c:v>
                </c:pt>
                <c:pt idx="2">
                  <c:v>451.87</c:v>
                </c:pt>
                <c:pt idx="3">
                  <c:v>477.37</c:v>
                </c:pt>
                <c:pt idx="4">
                  <c:v>367.87</c:v>
                </c:pt>
                <c:pt idx="5">
                  <c:v>335.25</c:v>
                </c:pt>
                <c:pt idx="6">
                  <c:v>381</c:v>
                </c:pt>
                <c:pt idx="7">
                  <c:v>460.5</c:v>
                </c:pt>
                <c:pt idx="8">
                  <c:v>439.5</c:v>
                </c:pt>
                <c:pt idx="9">
                  <c:v>450.49</c:v>
                </c:pt>
                <c:pt idx="10">
                  <c:v>461.75</c:v>
                </c:pt>
                <c:pt idx="11">
                  <c:v>405.44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445-4E15-A40C-E156F6A1B7E6}"/>
            </c:ext>
          </c:extLst>
        </c:ser>
        <c:ser>
          <c:idx val="56"/>
          <c:order val="56"/>
          <c:tx>
            <c:strRef>
              <c:f>Rekeningsaldo_per_maand!$BF$4:$BF$5</c:f>
              <c:strCache>
                <c:ptCount val="1"/>
                <c:pt idx="0">
                  <c:v>4091 Vroegpensioenpremie personeel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Rekeningsaldo_per_maand!$BF$6:$BF$18</c:f>
              <c:numCache>
                <c:formatCode>"€"\ #,##0.00</c:formatCode>
                <c:ptCount val="12"/>
                <c:pt idx="0">
                  <c:v>3436.68</c:v>
                </c:pt>
                <c:pt idx="1">
                  <c:v>3542.11</c:v>
                </c:pt>
                <c:pt idx="2">
                  <c:v>3274.02</c:v>
                </c:pt>
                <c:pt idx="3">
                  <c:v>3631.23</c:v>
                </c:pt>
                <c:pt idx="4">
                  <c:v>3881.83</c:v>
                </c:pt>
                <c:pt idx="5">
                  <c:v>2944.85</c:v>
                </c:pt>
                <c:pt idx="6">
                  <c:v>3426.37</c:v>
                </c:pt>
                <c:pt idx="7">
                  <c:v>3898.6244999999999</c:v>
                </c:pt>
                <c:pt idx="8">
                  <c:v>3874.6867999999999</c:v>
                </c:pt>
                <c:pt idx="9">
                  <c:v>3971.56</c:v>
                </c:pt>
                <c:pt idx="10">
                  <c:v>4070.85</c:v>
                </c:pt>
                <c:pt idx="11">
                  <c:v>3574.4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445-4E15-A40C-E156F6A1B7E6}"/>
            </c:ext>
          </c:extLst>
        </c:ser>
        <c:ser>
          <c:idx val="57"/>
          <c:order val="57"/>
          <c:tx>
            <c:strRef>
              <c:f>Rekeningsaldo_per_maand!$BG$4:$BG$5</c:f>
              <c:strCache>
                <c:ptCount val="1"/>
                <c:pt idx="0">
                  <c:v>4095 Dotatie pensioenvoorziening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Rekeningsaldo_per_maand!$BG$6:$BG$18</c:f>
              <c:numCache>
                <c:formatCode>"€"\ #,##0.00</c:formatCode>
                <c:ptCount val="12"/>
                <c:pt idx="0">
                  <c:v>375</c:v>
                </c:pt>
                <c:pt idx="1">
                  <c:v>375</c:v>
                </c:pt>
                <c:pt idx="2">
                  <c:v>375</c:v>
                </c:pt>
                <c:pt idx="3">
                  <c:v>375</c:v>
                </c:pt>
                <c:pt idx="4">
                  <c:v>375</c:v>
                </c:pt>
                <c:pt idx="5">
                  <c:v>375</c:v>
                </c:pt>
                <c:pt idx="6">
                  <c:v>375</c:v>
                </c:pt>
                <c:pt idx="7">
                  <c:v>375</c:v>
                </c:pt>
                <c:pt idx="8">
                  <c:v>375</c:v>
                </c:pt>
                <c:pt idx="9">
                  <c:v>375</c:v>
                </c:pt>
                <c:pt idx="10">
                  <c:v>375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445-4E15-A40C-E156F6A1B7E6}"/>
            </c:ext>
          </c:extLst>
        </c:ser>
        <c:ser>
          <c:idx val="58"/>
          <c:order val="58"/>
          <c:tx>
            <c:strRef>
              <c:f>Rekeningsaldo_per_maand!$BH$4:$BH$5</c:f>
              <c:strCache>
                <c:ptCount val="1"/>
                <c:pt idx="0">
                  <c:v>4117 Afschrijving goodwill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Rekeningsaldo_per_maand!$BH$6:$BH$18</c:f>
              <c:numCache>
                <c:formatCode>"€"\ #,##0.00</c:formatCode>
                <c:ptCount val="12"/>
                <c:pt idx="0">
                  <c:v>312.5</c:v>
                </c:pt>
                <c:pt idx="1">
                  <c:v>312.5</c:v>
                </c:pt>
                <c:pt idx="2">
                  <c:v>312.5</c:v>
                </c:pt>
                <c:pt idx="3">
                  <c:v>312.5</c:v>
                </c:pt>
                <c:pt idx="4">
                  <c:v>312.5</c:v>
                </c:pt>
                <c:pt idx="5">
                  <c:v>312.5</c:v>
                </c:pt>
                <c:pt idx="6">
                  <c:v>312.5</c:v>
                </c:pt>
                <c:pt idx="7">
                  <c:v>312.5</c:v>
                </c:pt>
                <c:pt idx="8">
                  <c:v>312.5</c:v>
                </c:pt>
                <c:pt idx="9">
                  <c:v>312.5</c:v>
                </c:pt>
                <c:pt idx="10">
                  <c:v>312.5</c:v>
                </c:pt>
                <c:pt idx="11">
                  <c:v>312.5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445-4E15-A40C-E156F6A1B7E6}"/>
            </c:ext>
          </c:extLst>
        </c:ser>
        <c:ser>
          <c:idx val="59"/>
          <c:order val="59"/>
          <c:tx>
            <c:strRef>
              <c:f>Rekeningsaldo_per_maand!$BI$4:$BI$5</c:f>
              <c:strCache>
                <c:ptCount val="1"/>
                <c:pt idx="0">
                  <c:v>4121 Afschrijving bedrijfsgebouwen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Rekeningsaldo_per_maand!$BI$6:$BI$18</c:f>
              <c:numCache>
                <c:formatCode>"€"\ #,##0.00</c:formatCode>
                <c:ptCount val="12"/>
                <c:pt idx="0">
                  <c:v>460</c:v>
                </c:pt>
                <c:pt idx="1">
                  <c:v>460</c:v>
                </c:pt>
                <c:pt idx="2">
                  <c:v>460</c:v>
                </c:pt>
                <c:pt idx="3">
                  <c:v>460</c:v>
                </c:pt>
                <c:pt idx="4">
                  <c:v>460</c:v>
                </c:pt>
                <c:pt idx="5">
                  <c:v>460</c:v>
                </c:pt>
                <c:pt idx="6">
                  <c:v>460</c:v>
                </c:pt>
                <c:pt idx="7">
                  <c:v>460</c:v>
                </c:pt>
                <c:pt idx="8">
                  <c:v>460</c:v>
                </c:pt>
                <c:pt idx="9">
                  <c:v>460</c:v>
                </c:pt>
                <c:pt idx="10">
                  <c:v>460</c:v>
                </c:pt>
                <c:pt idx="11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445-4E15-A40C-E156F6A1B7E6}"/>
            </c:ext>
          </c:extLst>
        </c:ser>
        <c:ser>
          <c:idx val="60"/>
          <c:order val="60"/>
          <c:tx>
            <c:strRef>
              <c:f>Rekeningsaldo_per_maand!$BJ$4:$BJ$5</c:f>
              <c:strCache>
                <c:ptCount val="1"/>
                <c:pt idx="0">
                  <c:v>4123 Afschrijving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Rekeningsaldo_per_maand!$BJ$6:$BJ$18</c:f>
              <c:numCache>
                <c:formatCode>"€"\ #,##0.00</c:formatCode>
                <c:ptCount val="12"/>
                <c:pt idx="0">
                  <c:v>1737.21</c:v>
                </c:pt>
                <c:pt idx="1">
                  <c:v>1737.21</c:v>
                </c:pt>
                <c:pt idx="2">
                  <c:v>1737.21</c:v>
                </c:pt>
                <c:pt idx="3">
                  <c:v>1737.21</c:v>
                </c:pt>
                <c:pt idx="4">
                  <c:v>1737.21</c:v>
                </c:pt>
                <c:pt idx="5">
                  <c:v>1737.21</c:v>
                </c:pt>
                <c:pt idx="6">
                  <c:v>1893.46</c:v>
                </c:pt>
                <c:pt idx="7">
                  <c:v>1893.46</c:v>
                </c:pt>
                <c:pt idx="8">
                  <c:v>1893.46</c:v>
                </c:pt>
                <c:pt idx="9">
                  <c:v>1893.46</c:v>
                </c:pt>
                <c:pt idx="10">
                  <c:v>1893.46</c:v>
                </c:pt>
                <c:pt idx="11">
                  <c:v>3393.46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445-4E15-A40C-E156F6A1B7E6}"/>
            </c:ext>
          </c:extLst>
        </c:ser>
        <c:ser>
          <c:idx val="61"/>
          <c:order val="61"/>
          <c:tx>
            <c:strRef>
              <c:f>Rekeningsaldo_per_maand!$BK$4:$BK$5</c:f>
              <c:strCache>
                <c:ptCount val="1"/>
                <c:pt idx="0">
                  <c:v>4124 Afschrijving inventaris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Rekeningsaldo_per_maand!$BK$6:$BK$18</c:f>
              <c:numCache>
                <c:formatCode>"€"\ #,##0.00</c:formatCode>
                <c:ptCount val="12"/>
                <c:pt idx="0">
                  <c:v>590.92999999999995</c:v>
                </c:pt>
                <c:pt idx="1">
                  <c:v>590.92999999999995</c:v>
                </c:pt>
                <c:pt idx="2">
                  <c:v>590.92999999999995</c:v>
                </c:pt>
                <c:pt idx="3">
                  <c:v>590.92999999999995</c:v>
                </c:pt>
                <c:pt idx="4">
                  <c:v>631.83000000000004</c:v>
                </c:pt>
                <c:pt idx="5">
                  <c:v>631.83000000000004</c:v>
                </c:pt>
                <c:pt idx="6">
                  <c:v>765.02</c:v>
                </c:pt>
                <c:pt idx="7">
                  <c:v>765.02</c:v>
                </c:pt>
                <c:pt idx="8">
                  <c:v>765.02</c:v>
                </c:pt>
                <c:pt idx="9">
                  <c:v>765.02</c:v>
                </c:pt>
                <c:pt idx="10">
                  <c:v>765.02</c:v>
                </c:pt>
                <c:pt idx="11">
                  <c:v>1215.02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445-4E15-A40C-E156F6A1B7E6}"/>
            </c:ext>
          </c:extLst>
        </c:ser>
        <c:ser>
          <c:idx val="62"/>
          <c:order val="62"/>
          <c:tx>
            <c:strRef>
              <c:f>Rekeningsaldo_per_maand!$BL$4:$BL$5</c:f>
              <c:strCache>
                <c:ptCount val="1"/>
                <c:pt idx="0">
                  <c:v>4127 Afschrijving vervoermiddelen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Rekeningsaldo_per_maand!$BL$6:$BL$18</c:f>
              <c:numCache>
                <c:formatCode>"€"\ #,##0.00</c:formatCode>
                <c:ptCount val="12"/>
                <c:pt idx="0">
                  <c:v>1294.1300000000001</c:v>
                </c:pt>
                <c:pt idx="1">
                  <c:v>1294.1300000000001</c:v>
                </c:pt>
                <c:pt idx="2">
                  <c:v>1294.1300000000001</c:v>
                </c:pt>
                <c:pt idx="3">
                  <c:v>1294.1300000000001</c:v>
                </c:pt>
                <c:pt idx="4">
                  <c:v>1294.1300000000001</c:v>
                </c:pt>
                <c:pt idx="5">
                  <c:v>1294.1300000000001</c:v>
                </c:pt>
                <c:pt idx="6">
                  <c:v>1294.1300000000001</c:v>
                </c:pt>
                <c:pt idx="7">
                  <c:v>1294.1300000000001</c:v>
                </c:pt>
                <c:pt idx="8">
                  <c:v>1294.1300000000001</c:v>
                </c:pt>
                <c:pt idx="9">
                  <c:v>1294.1300000000001</c:v>
                </c:pt>
                <c:pt idx="10">
                  <c:v>1294.1300000000001</c:v>
                </c:pt>
                <c:pt idx="11">
                  <c:v>1294.1300000000001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445-4E15-A40C-E156F6A1B7E6}"/>
            </c:ext>
          </c:extLst>
        </c:ser>
        <c:ser>
          <c:idx val="63"/>
          <c:order val="63"/>
          <c:tx>
            <c:strRef>
              <c:f>Rekeningsaldo_per_maand!$BM$4:$BM$5</c:f>
              <c:strCache>
                <c:ptCount val="1"/>
                <c:pt idx="0">
                  <c:v>4200 Reiskostenvergoedingen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Rekeningsaldo_per_maand!$BM$6:$BM$18</c:f>
              <c:numCache>
                <c:formatCode>"€"\ #,##0.00</c:formatCode>
                <c:ptCount val="12"/>
                <c:pt idx="0">
                  <c:v>451.26</c:v>
                </c:pt>
                <c:pt idx="1">
                  <c:v>543.72</c:v>
                </c:pt>
                <c:pt idx="2">
                  <c:v>518.41999999999996</c:v>
                </c:pt>
                <c:pt idx="3">
                  <c:v>446.2</c:v>
                </c:pt>
                <c:pt idx="4">
                  <c:v>485.3</c:v>
                </c:pt>
                <c:pt idx="5">
                  <c:v>548.32000000000005</c:v>
                </c:pt>
                <c:pt idx="6">
                  <c:v>438.84</c:v>
                </c:pt>
                <c:pt idx="7">
                  <c:v>409.4</c:v>
                </c:pt>
                <c:pt idx="8">
                  <c:v>480.7</c:v>
                </c:pt>
                <c:pt idx="9">
                  <c:v>492.72</c:v>
                </c:pt>
                <c:pt idx="10">
                  <c:v>505.04</c:v>
                </c:pt>
                <c:pt idx="11">
                  <c:v>443.45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445-4E15-A40C-E156F6A1B7E6}"/>
            </c:ext>
          </c:extLst>
        </c:ser>
        <c:ser>
          <c:idx val="64"/>
          <c:order val="64"/>
          <c:tx>
            <c:strRef>
              <c:f>Rekeningsaldo_per_maand!$BN$4:$BN$5</c:f>
              <c:strCache>
                <c:ptCount val="1"/>
                <c:pt idx="0">
                  <c:v>4205 Kilometervergoedingen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Rekeningsaldo_per_maand!$BN$6:$BN$18</c:f>
              <c:numCache>
                <c:formatCode>"€"\ #,##0.00</c:formatCode>
                <c:ptCount val="12"/>
                <c:pt idx="0">
                  <c:v>385.84199999999998</c:v>
                </c:pt>
                <c:pt idx="1">
                  <c:v>237.08</c:v>
                </c:pt>
                <c:pt idx="2">
                  <c:v>364.32</c:v>
                </c:pt>
                <c:pt idx="3">
                  <c:v>131.56</c:v>
                </c:pt>
                <c:pt idx="4">
                  <c:v>297.99</c:v>
                </c:pt>
                <c:pt idx="5">
                  <c:v>105.65</c:v>
                </c:pt>
                <c:pt idx="6">
                  <c:v>102.97</c:v>
                </c:pt>
                <c:pt idx="7">
                  <c:v>28.128</c:v>
                </c:pt>
                <c:pt idx="8">
                  <c:v>90.534999999999997</c:v>
                </c:pt>
                <c:pt idx="9">
                  <c:v>92.8</c:v>
                </c:pt>
                <c:pt idx="10">
                  <c:v>95.12</c:v>
                </c:pt>
                <c:pt idx="11">
                  <c:v>83.52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445-4E15-A40C-E156F6A1B7E6}"/>
            </c:ext>
          </c:extLst>
        </c:ser>
        <c:ser>
          <c:idx val="65"/>
          <c:order val="65"/>
          <c:tx>
            <c:strRef>
              <c:f>Rekeningsaldo_per_maand!$BO$4:$BO$5</c:f>
              <c:strCache>
                <c:ptCount val="1"/>
                <c:pt idx="0">
                  <c:v>4230 Kantinekosten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Rekeningsaldo_per_maand!$BO$6:$BO$18</c:f>
              <c:numCache>
                <c:formatCode>"€"\ #,##0.00</c:formatCode>
                <c:ptCount val="12"/>
                <c:pt idx="0">
                  <c:v>1572.15</c:v>
                </c:pt>
                <c:pt idx="1">
                  <c:v>1431.36</c:v>
                </c:pt>
                <c:pt idx="2">
                  <c:v>1159.8499999999999</c:v>
                </c:pt>
                <c:pt idx="3">
                  <c:v>1145.99</c:v>
                </c:pt>
                <c:pt idx="4">
                  <c:v>1486.99</c:v>
                </c:pt>
                <c:pt idx="5">
                  <c:v>1115.8599999999999</c:v>
                </c:pt>
                <c:pt idx="6">
                  <c:v>1216.6099999999999</c:v>
                </c:pt>
                <c:pt idx="7">
                  <c:v>1558.5119999999999</c:v>
                </c:pt>
                <c:pt idx="8">
                  <c:v>1458.6110000000001</c:v>
                </c:pt>
                <c:pt idx="9">
                  <c:v>1495.08</c:v>
                </c:pt>
                <c:pt idx="10">
                  <c:v>1532.46</c:v>
                </c:pt>
                <c:pt idx="11">
                  <c:v>1345.57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445-4E15-A40C-E156F6A1B7E6}"/>
            </c:ext>
          </c:extLst>
        </c:ser>
        <c:ser>
          <c:idx val="66"/>
          <c:order val="66"/>
          <c:tx>
            <c:strRef>
              <c:f>Rekeningsaldo_per_maand!$BP$4:$BP$5</c:f>
              <c:strCache>
                <c:ptCount val="1"/>
                <c:pt idx="0">
                  <c:v>4232 Lunchkosten en verteringen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Rekeningsaldo_per_maand!$BP$6:$BP$18</c:f>
              <c:numCache>
                <c:formatCode>"€"\ #,##0.00</c:formatCode>
                <c:ptCount val="12"/>
                <c:pt idx="0">
                  <c:v>238.43</c:v>
                </c:pt>
                <c:pt idx="1">
                  <c:v>161.03</c:v>
                </c:pt>
                <c:pt idx="2">
                  <c:v>150.16</c:v>
                </c:pt>
                <c:pt idx="3">
                  <c:v>82.99</c:v>
                </c:pt>
                <c:pt idx="4">
                  <c:v>135.29</c:v>
                </c:pt>
                <c:pt idx="5">
                  <c:v>72.099999999999994</c:v>
                </c:pt>
                <c:pt idx="6">
                  <c:v>55.17</c:v>
                </c:pt>
                <c:pt idx="7">
                  <c:v>17.985600000000002</c:v>
                </c:pt>
                <c:pt idx="8">
                  <c:v>55.29</c:v>
                </c:pt>
                <c:pt idx="9">
                  <c:v>56.67</c:v>
                </c:pt>
                <c:pt idx="10">
                  <c:v>58.09</c:v>
                </c:pt>
                <c:pt idx="11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445-4E15-A40C-E156F6A1B7E6}"/>
            </c:ext>
          </c:extLst>
        </c:ser>
        <c:ser>
          <c:idx val="67"/>
          <c:order val="67"/>
          <c:tx>
            <c:strRef>
              <c:f>Rekeningsaldo_per_maand!$BQ$4:$BQ$5</c:f>
              <c:strCache>
                <c:ptCount val="1"/>
                <c:pt idx="0">
                  <c:v>4240 Studiekosten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Rekeningsaldo_per_maand!$BQ$6:$BQ$18</c:f>
              <c:numCache>
                <c:formatCode>"€"\ #,##0.00</c:formatCode>
                <c:ptCount val="12"/>
                <c:pt idx="0">
                  <c:v>1215.07</c:v>
                </c:pt>
                <c:pt idx="1">
                  <c:v>1076.3900000000001</c:v>
                </c:pt>
                <c:pt idx="2">
                  <c:v>1552.41</c:v>
                </c:pt>
                <c:pt idx="3">
                  <c:v>1415.04</c:v>
                </c:pt>
                <c:pt idx="4">
                  <c:v>1652.09</c:v>
                </c:pt>
                <c:pt idx="5">
                  <c:v>1427.76</c:v>
                </c:pt>
                <c:pt idx="6">
                  <c:v>1456.32</c:v>
                </c:pt>
                <c:pt idx="7">
                  <c:v>1449.107</c:v>
                </c:pt>
                <c:pt idx="8">
                  <c:v>1562.82</c:v>
                </c:pt>
                <c:pt idx="9">
                  <c:v>1601.89</c:v>
                </c:pt>
                <c:pt idx="10">
                  <c:v>1641.94</c:v>
                </c:pt>
                <c:pt idx="11">
                  <c:v>1441.7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445-4E15-A40C-E156F6A1B7E6}"/>
            </c:ext>
          </c:extLst>
        </c:ser>
        <c:ser>
          <c:idx val="68"/>
          <c:order val="68"/>
          <c:tx>
            <c:strRef>
              <c:f>Rekeningsaldo_per_maand!$BR$4:$BR$5</c:f>
              <c:strCache>
                <c:ptCount val="1"/>
                <c:pt idx="0">
                  <c:v>4260 Ziekengeldverzekering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Rekeningsaldo_per_maand!$BR$6:$BR$18</c:f>
              <c:numCache>
                <c:formatCode>"€"\ #,##0.00</c:formatCode>
                <c:ptCount val="12"/>
                <c:pt idx="0">
                  <c:v>2288.08</c:v>
                </c:pt>
                <c:pt idx="1">
                  <c:v>2298.75</c:v>
                </c:pt>
                <c:pt idx="2">
                  <c:v>1855.07</c:v>
                </c:pt>
                <c:pt idx="3">
                  <c:v>1829.7</c:v>
                </c:pt>
                <c:pt idx="4">
                  <c:v>2046.95</c:v>
                </c:pt>
                <c:pt idx="5">
                  <c:v>2297.71</c:v>
                </c:pt>
                <c:pt idx="6">
                  <c:v>1925.38</c:v>
                </c:pt>
                <c:pt idx="7">
                  <c:v>2112.2674000000002</c:v>
                </c:pt>
                <c:pt idx="8">
                  <c:v>2007.1126999999999</c:v>
                </c:pt>
                <c:pt idx="9">
                  <c:v>2057.29</c:v>
                </c:pt>
                <c:pt idx="10">
                  <c:v>2108.7199999999998</c:v>
                </c:pt>
                <c:pt idx="11">
                  <c:v>1851.56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445-4E15-A40C-E156F6A1B7E6}"/>
            </c:ext>
          </c:extLst>
        </c:ser>
        <c:ser>
          <c:idx val="69"/>
          <c:order val="69"/>
          <c:tx>
            <c:strRef>
              <c:f>Rekeningsaldo_per_maand!$BS$4:$BS$5</c:f>
              <c:strCache>
                <c:ptCount val="1"/>
                <c:pt idx="0">
                  <c:v>4265 Arbodienst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Rekeningsaldo_per_maand!$BS$6:$BS$18</c:f>
              <c:numCache>
                <c:formatCode>"€"\ #,##0.00</c:formatCode>
                <c:ptCount val="12"/>
                <c:pt idx="0">
                  <c:v>136.72999999999999</c:v>
                </c:pt>
                <c:pt idx="1">
                  <c:v>143.25</c:v>
                </c:pt>
                <c:pt idx="2">
                  <c:v>120.87</c:v>
                </c:pt>
                <c:pt idx="3">
                  <c:v>123.2</c:v>
                </c:pt>
                <c:pt idx="4">
                  <c:v>116.05</c:v>
                </c:pt>
                <c:pt idx="5">
                  <c:v>126.12</c:v>
                </c:pt>
                <c:pt idx="6">
                  <c:v>152.85</c:v>
                </c:pt>
                <c:pt idx="7">
                  <c:v>158.52770000000001</c:v>
                </c:pt>
                <c:pt idx="8">
                  <c:v>135.4272</c:v>
                </c:pt>
                <c:pt idx="9">
                  <c:v>138.82</c:v>
                </c:pt>
                <c:pt idx="10">
                  <c:v>142.29</c:v>
                </c:pt>
                <c:pt idx="11">
                  <c:v>124.94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445-4E15-A40C-E156F6A1B7E6}"/>
            </c:ext>
          </c:extLst>
        </c:ser>
        <c:ser>
          <c:idx val="70"/>
          <c:order val="70"/>
          <c:tx>
            <c:strRef>
              <c:f>Rekeningsaldo_per_maand!$BT$4:$BT$5</c:f>
              <c:strCache>
                <c:ptCount val="1"/>
                <c:pt idx="0">
                  <c:v>4310 Onderhoud onroerend goed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Rekeningsaldo_per_maand!$BT$6:$BT$18</c:f>
              <c:numCache>
                <c:formatCode>"€"\ #,##0.00</c:formatCode>
                <c:ptCount val="12"/>
                <c:pt idx="0">
                  <c:v>1215.93</c:v>
                </c:pt>
                <c:pt idx="1">
                  <c:v>1213.3599999999999</c:v>
                </c:pt>
                <c:pt idx="2">
                  <c:v>1288.98</c:v>
                </c:pt>
                <c:pt idx="3">
                  <c:v>930.09</c:v>
                </c:pt>
                <c:pt idx="4">
                  <c:v>1070.06</c:v>
                </c:pt>
                <c:pt idx="5">
                  <c:v>1616.07</c:v>
                </c:pt>
                <c:pt idx="6">
                  <c:v>1335.14</c:v>
                </c:pt>
                <c:pt idx="7">
                  <c:v>1251.1220000000001</c:v>
                </c:pt>
                <c:pt idx="8">
                  <c:v>1232.5440000000001</c:v>
                </c:pt>
                <c:pt idx="9">
                  <c:v>1263.3499999999999</c:v>
                </c:pt>
                <c:pt idx="10">
                  <c:v>1294.93</c:v>
                </c:pt>
                <c:pt idx="11">
                  <c:v>1137.02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445-4E15-A40C-E156F6A1B7E6}"/>
            </c:ext>
          </c:extLst>
        </c:ser>
        <c:ser>
          <c:idx val="71"/>
          <c:order val="71"/>
          <c:tx>
            <c:strRef>
              <c:f>Rekeningsaldo_per_maand!$BU$4:$BU$5</c:f>
              <c:strCache>
                <c:ptCount val="1"/>
                <c:pt idx="0">
                  <c:v>4315 Dotatie onderhoudsvoorziening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Rekeningsaldo_per_maand!$BU$6:$BU$18</c:f>
              <c:numCache>
                <c:formatCode>"€"\ #,##0.00</c:formatCode>
                <c:ptCount val="12"/>
                <c:pt idx="0">
                  <c:v>833.34</c:v>
                </c:pt>
                <c:pt idx="1">
                  <c:v>833.34</c:v>
                </c:pt>
                <c:pt idx="2">
                  <c:v>833.34</c:v>
                </c:pt>
                <c:pt idx="3">
                  <c:v>833.34</c:v>
                </c:pt>
                <c:pt idx="4">
                  <c:v>833.34</c:v>
                </c:pt>
                <c:pt idx="5">
                  <c:v>833.34</c:v>
                </c:pt>
                <c:pt idx="6">
                  <c:v>833.34</c:v>
                </c:pt>
                <c:pt idx="7">
                  <c:v>833.34</c:v>
                </c:pt>
                <c:pt idx="8">
                  <c:v>833.34</c:v>
                </c:pt>
                <c:pt idx="9">
                  <c:v>833.34</c:v>
                </c:pt>
                <c:pt idx="10">
                  <c:v>833.34</c:v>
                </c:pt>
                <c:pt idx="11">
                  <c:v>833.34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445-4E15-A40C-E156F6A1B7E6}"/>
            </c:ext>
          </c:extLst>
        </c:ser>
        <c:ser>
          <c:idx val="72"/>
          <c:order val="72"/>
          <c:tx>
            <c:strRef>
              <c:f>Rekeningsaldo_per_maand!$BV$4:$BV$5</c:f>
              <c:strCache>
                <c:ptCount val="1"/>
                <c:pt idx="0">
                  <c:v>4320 Gas, water en elektra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Rekeningsaldo_per_maand!$BV$6:$BV$18</c:f>
              <c:numCache>
                <c:formatCode>"€"\ #,##0.00</c:formatCode>
                <c:ptCount val="12"/>
                <c:pt idx="0">
                  <c:v>996.34079999999994</c:v>
                </c:pt>
                <c:pt idx="1">
                  <c:v>1156.56</c:v>
                </c:pt>
                <c:pt idx="2">
                  <c:v>1197.32</c:v>
                </c:pt>
                <c:pt idx="3">
                  <c:v>834.12</c:v>
                </c:pt>
                <c:pt idx="4">
                  <c:v>918.12</c:v>
                </c:pt>
                <c:pt idx="5">
                  <c:v>942.48</c:v>
                </c:pt>
                <c:pt idx="6">
                  <c:v>886.2</c:v>
                </c:pt>
                <c:pt idx="7">
                  <c:v>1213.3309999999999</c:v>
                </c:pt>
                <c:pt idx="8">
                  <c:v>1270.693</c:v>
                </c:pt>
                <c:pt idx="9">
                  <c:v>1302.46</c:v>
                </c:pt>
                <c:pt idx="10">
                  <c:v>1335.02</c:v>
                </c:pt>
                <c:pt idx="11">
                  <c:v>1172.21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445-4E15-A40C-E156F6A1B7E6}"/>
            </c:ext>
          </c:extLst>
        </c:ser>
        <c:ser>
          <c:idx val="73"/>
          <c:order val="73"/>
          <c:tx>
            <c:strRef>
              <c:f>Rekeningsaldo_per_maand!$BW$4:$BW$5</c:f>
              <c:strCache>
                <c:ptCount val="1"/>
                <c:pt idx="0">
                  <c:v>4330 Verzekering onroerend goed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Rekeningsaldo_per_maand!$BW$6:$BW$18</c:f>
              <c:numCache>
                <c:formatCode>"€"\ #,##0.00</c:formatCode>
                <c:ptCount val="12"/>
                <c:pt idx="0">
                  <c:v>193.97</c:v>
                </c:pt>
                <c:pt idx="1">
                  <c:v>208.08</c:v>
                </c:pt>
                <c:pt idx="2">
                  <c:v>175.44</c:v>
                </c:pt>
                <c:pt idx="3">
                  <c:v>184.62</c:v>
                </c:pt>
                <c:pt idx="4">
                  <c:v>204.34</c:v>
                </c:pt>
                <c:pt idx="5">
                  <c:v>201.62</c:v>
                </c:pt>
                <c:pt idx="6">
                  <c:v>221.85</c:v>
                </c:pt>
                <c:pt idx="7">
                  <c:v>207.06</c:v>
                </c:pt>
                <c:pt idx="8">
                  <c:v>188.02</c:v>
                </c:pt>
                <c:pt idx="9">
                  <c:v>192.72</c:v>
                </c:pt>
                <c:pt idx="10">
                  <c:v>197.54</c:v>
                </c:pt>
                <c:pt idx="11">
                  <c:v>173.45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445-4E15-A40C-E156F6A1B7E6}"/>
            </c:ext>
          </c:extLst>
        </c:ser>
        <c:ser>
          <c:idx val="74"/>
          <c:order val="74"/>
          <c:tx>
            <c:strRef>
              <c:f>Rekeningsaldo_per_maand!$BX$4:$BX$5</c:f>
              <c:strCache>
                <c:ptCount val="1"/>
                <c:pt idx="0">
                  <c:v>4340 Vaste lasten onroerend goed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Rekeningsaldo_per_maand!$BX$6:$BX$18</c:f>
              <c:numCache>
                <c:formatCode>"€"\ #,##0.00</c:formatCode>
                <c:ptCount val="12"/>
                <c:pt idx="0">
                  <c:v>71.73</c:v>
                </c:pt>
                <c:pt idx="1">
                  <c:v>48.95</c:v>
                </c:pt>
                <c:pt idx="2">
                  <c:v>32.479999999999997</c:v>
                </c:pt>
                <c:pt idx="3">
                  <c:v>53.08</c:v>
                </c:pt>
                <c:pt idx="4">
                  <c:v>99.29</c:v>
                </c:pt>
                <c:pt idx="5">
                  <c:v>63.12</c:v>
                </c:pt>
                <c:pt idx="6">
                  <c:v>112.3</c:v>
                </c:pt>
                <c:pt idx="7">
                  <c:v>64.727999999999994</c:v>
                </c:pt>
                <c:pt idx="8">
                  <c:v>35.36</c:v>
                </c:pt>
                <c:pt idx="9">
                  <c:v>36.24</c:v>
                </c:pt>
                <c:pt idx="10">
                  <c:v>37.15</c:v>
                </c:pt>
                <c:pt idx="11">
                  <c:v>32.619999999999997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445-4E15-A40C-E156F6A1B7E6}"/>
            </c:ext>
          </c:extLst>
        </c:ser>
        <c:ser>
          <c:idx val="75"/>
          <c:order val="75"/>
          <c:tx>
            <c:strRef>
              <c:f>Rekeningsaldo_per_maand!$BY$4:$BY$5</c:f>
              <c:strCache>
                <c:ptCount val="1"/>
                <c:pt idx="0">
                  <c:v>4350 Schoonmaakkosten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Rekeningsaldo_per_maand!$BY$6:$BY$18</c:f>
              <c:numCache>
                <c:formatCode>"€"\ #,##0.00</c:formatCode>
                <c:ptCount val="12"/>
                <c:pt idx="0">
                  <c:v>103.88</c:v>
                </c:pt>
                <c:pt idx="1">
                  <c:v>95.11</c:v>
                </c:pt>
                <c:pt idx="2">
                  <c:v>35.28</c:v>
                </c:pt>
                <c:pt idx="3">
                  <c:v>22.82</c:v>
                </c:pt>
                <c:pt idx="4">
                  <c:v>23.1</c:v>
                </c:pt>
                <c:pt idx="5">
                  <c:v>108.81</c:v>
                </c:pt>
                <c:pt idx="6">
                  <c:v>108.29</c:v>
                </c:pt>
                <c:pt idx="7">
                  <c:v>27.125</c:v>
                </c:pt>
                <c:pt idx="8">
                  <c:v>67.379000000000005</c:v>
                </c:pt>
                <c:pt idx="9">
                  <c:v>69.06</c:v>
                </c:pt>
                <c:pt idx="10">
                  <c:v>70.790000000000006</c:v>
                </c:pt>
                <c:pt idx="11">
                  <c:v>62.15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445-4E15-A40C-E156F6A1B7E6}"/>
            </c:ext>
          </c:extLst>
        </c:ser>
        <c:ser>
          <c:idx val="76"/>
          <c:order val="76"/>
          <c:tx>
            <c:strRef>
              <c:f>Rekeningsaldo_per_maand!$BZ$4:$BZ$5</c:f>
              <c:strCache>
                <c:ptCount val="1"/>
                <c:pt idx="0">
                  <c:v>4400 Huur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Rekeningsaldo_per_maand!$BZ$6:$BZ$18</c:f>
              <c:numCache>
                <c:formatCode>"€"\ #,##0.00</c:formatCode>
                <c:ptCount val="12"/>
                <c:pt idx="0">
                  <c:v>694.65</c:v>
                </c:pt>
                <c:pt idx="1">
                  <c:v>1122.43</c:v>
                </c:pt>
                <c:pt idx="2">
                  <c:v>752.02</c:v>
                </c:pt>
                <c:pt idx="3">
                  <c:v>791.31</c:v>
                </c:pt>
                <c:pt idx="4">
                  <c:v>978.46</c:v>
                </c:pt>
                <c:pt idx="5">
                  <c:v>830.3</c:v>
                </c:pt>
                <c:pt idx="6">
                  <c:v>869.9</c:v>
                </c:pt>
                <c:pt idx="7">
                  <c:v>1048.432</c:v>
                </c:pt>
                <c:pt idx="8">
                  <c:v>799.11500000000001</c:v>
                </c:pt>
                <c:pt idx="9">
                  <c:v>819.1</c:v>
                </c:pt>
                <c:pt idx="10">
                  <c:v>839.58</c:v>
                </c:pt>
                <c:pt idx="11">
                  <c:v>737.19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445-4E15-A40C-E156F6A1B7E6}"/>
            </c:ext>
          </c:extLst>
        </c:ser>
        <c:ser>
          <c:idx val="77"/>
          <c:order val="77"/>
          <c:tx>
            <c:strRef>
              <c:f>Rekeningsaldo_per_maand!$CA$4:$CA$5</c:f>
              <c:strCache>
                <c:ptCount val="1"/>
                <c:pt idx="0">
                  <c:v>4410 Reparatie en onderhoud machines install.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Rekeningsaldo_per_maand!$CA$6:$CA$18</c:f>
              <c:numCache>
                <c:formatCode>"€"\ #,##0.00</c:formatCode>
                <c:ptCount val="12"/>
                <c:pt idx="0">
                  <c:v>1495.19</c:v>
                </c:pt>
                <c:pt idx="1">
                  <c:v>1318.7</c:v>
                </c:pt>
                <c:pt idx="2">
                  <c:v>1199.96</c:v>
                </c:pt>
                <c:pt idx="3">
                  <c:v>698.59</c:v>
                </c:pt>
                <c:pt idx="4">
                  <c:v>1566.25</c:v>
                </c:pt>
                <c:pt idx="5">
                  <c:v>673.2</c:v>
                </c:pt>
                <c:pt idx="6">
                  <c:v>445.4</c:v>
                </c:pt>
                <c:pt idx="7">
                  <c:v>492.64600000000002</c:v>
                </c:pt>
                <c:pt idx="8">
                  <c:v>340.73599999999999</c:v>
                </c:pt>
                <c:pt idx="9">
                  <c:v>349.26</c:v>
                </c:pt>
                <c:pt idx="10">
                  <c:v>357.99</c:v>
                </c:pt>
                <c:pt idx="11">
                  <c:v>314.33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445-4E15-A40C-E156F6A1B7E6}"/>
            </c:ext>
          </c:extLst>
        </c:ser>
        <c:ser>
          <c:idx val="78"/>
          <c:order val="78"/>
          <c:tx>
            <c:strRef>
              <c:f>Rekeningsaldo_per_maand!$CB$4:$CB$5</c:f>
              <c:strCache>
                <c:ptCount val="1"/>
                <c:pt idx="0">
                  <c:v>4420 Verzekering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Rekeningsaldo_per_maand!$CB$6:$CB$18</c:f>
              <c:numCache>
                <c:formatCode>"€"\ #,##0.00</c:formatCode>
                <c:ptCount val="12"/>
                <c:pt idx="0">
                  <c:v>588.26</c:v>
                </c:pt>
                <c:pt idx="1">
                  <c:v>611.85</c:v>
                </c:pt>
                <c:pt idx="2">
                  <c:v>835.34</c:v>
                </c:pt>
                <c:pt idx="3">
                  <c:v>655.69</c:v>
                </c:pt>
                <c:pt idx="4">
                  <c:v>815.69</c:v>
                </c:pt>
                <c:pt idx="5">
                  <c:v>990.91</c:v>
                </c:pt>
                <c:pt idx="6">
                  <c:v>730</c:v>
                </c:pt>
                <c:pt idx="7">
                  <c:v>724.65700000000004</c:v>
                </c:pt>
                <c:pt idx="8">
                  <c:v>531.69600000000003</c:v>
                </c:pt>
                <c:pt idx="9">
                  <c:v>544.99</c:v>
                </c:pt>
                <c:pt idx="10">
                  <c:v>558.61</c:v>
                </c:pt>
                <c:pt idx="11">
                  <c:v>490.49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445-4E15-A40C-E156F6A1B7E6}"/>
            </c:ext>
          </c:extLst>
        </c:ser>
        <c:ser>
          <c:idx val="79"/>
          <c:order val="79"/>
          <c:tx>
            <c:strRef>
              <c:f>Rekeningsaldo_per_maand!$CC$4:$CC$5</c:f>
              <c:strCache>
                <c:ptCount val="1"/>
                <c:pt idx="0">
                  <c:v>4430 Brandstof machines en installaties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Rekeningsaldo_per_maand!$CC$6:$CC$18</c:f>
              <c:numCache>
                <c:formatCode>"€"\ #,##0.00</c:formatCode>
                <c:ptCount val="12"/>
                <c:pt idx="0">
                  <c:v>572.21</c:v>
                </c:pt>
                <c:pt idx="1">
                  <c:v>309.55</c:v>
                </c:pt>
                <c:pt idx="2">
                  <c:v>460.73</c:v>
                </c:pt>
                <c:pt idx="3">
                  <c:v>320.02999999999997</c:v>
                </c:pt>
                <c:pt idx="4">
                  <c:v>203</c:v>
                </c:pt>
                <c:pt idx="5">
                  <c:v>380.06</c:v>
                </c:pt>
                <c:pt idx="6">
                  <c:v>370.5</c:v>
                </c:pt>
                <c:pt idx="7">
                  <c:v>451.50700000000001</c:v>
                </c:pt>
                <c:pt idx="8">
                  <c:v>420.03899999999999</c:v>
                </c:pt>
                <c:pt idx="9">
                  <c:v>430.54</c:v>
                </c:pt>
                <c:pt idx="10">
                  <c:v>441.3</c:v>
                </c:pt>
                <c:pt idx="11">
                  <c:v>387.49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445-4E15-A40C-E156F6A1B7E6}"/>
            </c:ext>
          </c:extLst>
        </c:ser>
        <c:ser>
          <c:idx val="80"/>
          <c:order val="80"/>
          <c:tx>
            <c:strRef>
              <c:f>Rekeningsaldo_per_maand!$CD$4:$CD$5</c:f>
              <c:strCache>
                <c:ptCount val="1"/>
                <c:pt idx="0">
                  <c:v>4440 Onderhoud inventaris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Rekeningsaldo_per_maand!$CD$6:$CD$18</c:f>
              <c:numCache>
                <c:formatCode>"€"\ #,##0.00</c:formatCode>
                <c:ptCount val="12"/>
                <c:pt idx="0">
                  <c:v>299.48</c:v>
                </c:pt>
                <c:pt idx="1">
                  <c:v>267.99</c:v>
                </c:pt>
                <c:pt idx="2">
                  <c:v>299.73</c:v>
                </c:pt>
                <c:pt idx="3">
                  <c:v>340.07</c:v>
                </c:pt>
                <c:pt idx="4">
                  <c:v>756</c:v>
                </c:pt>
                <c:pt idx="5">
                  <c:v>370.15</c:v>
                </c:pt>
                <c:pt idx="6">
                  <c:v>324.33999999999997</c:v>
                </c:pt>
                <c:pt idx="7">
                  <c:v>420.31200000000001</c:v>
                </c:pt>
                <c:pt idx="8">
                  <c:v>244.11</c:v>
                </c:pt>
                <c:pt idx="9">
                  <c:v>250.21</c:v>
                </c:pt>
                <c:pt idx="10">
                  <c:v>256.47000000000003</c:v>
                </c:pt>
                <c:pt idx="11">
                  <c:v>225.19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445-4E15-A40C-E156F6A1B7E6}"/>
            </c:ext>
          </c:extLst>
        </c:ser>
        <c:ser>
          <c:idx val="81"/>
          <c:order val="81"/>
          <c:tx>
            <c:strRef>
              <c:f>Rekeningsaldo_per_maand!$CE$4:$CE$5</c:f>
              <c:strCache>
                <c:ptCount val="1"/>
                <c:pt idx="0">
                  <c:v>4450 Kleine aanschaffingen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Rekeningsaldo_per_maand!$CE$6:$CE$18</c:f>
              <c:numCache>
                <c:formatCode>"€"\ #,##0.00</c:formatCode>
                <c:ptCount val="12"/>
                <c:pt idx="0">
                  <c:v>70.63</c:v>
                </c:pt>
                <c:pt idx="1">
                  <c:v>180.07</c:v>
                </c:pt>
                <c:pt idx="2">
                  <c:v>152.58000000000001</c:v>
                </c:pt>
                <c:pt idx="3">
                  <c:v>131.27000000000001</c:v>
                </c:pt>
                <c:pt idx="4">
                  <c:v>88.37</c:v>
                </c:pt>
                <c:pt idx="5">
                  <c:v>299.27999999999997</c:v>
                </c:pt>
                <c:pt idx="6">
                  <c:v>52.75</c:v>
                </c:pt>
                <c:pt idx="7">
                  <c:v>132.88</c:v>
                </c:pt>
                <c:pt idx="8">
                  <c:v>54.72</c:v>
                </c:pt>
                <c:pt idx="9">
                  <c:v>56.09</c:v>
                </c:pt>
                <c:pt idx="10">
                  <c:v>57.49</c:v>
                </c:pt>
                <c:pt idx="11">
                  <c:v>50.48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445-4E15-A40C-E156F6A1B7E6}"/>
            </c:ext>
          </c:extLst>
        </c:ser>
        <c:ser>
          <c:idx val="82"/>
          <c:order val="82"/>
          <c:tx>
            <c:strRef>
              <c:f>Rekeningsaldo_per_maand!$CF$4:$CF$5</c:f>
              <c:strCache>
                <c:ptCount val="1"/>
                <c:pt idx="0">
                  <c:v>4500 Reclame- en advertentiekosten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Rekeningsaldo_per_maand!$CF$6:$CF$18</c:f>
              <c:numCache>
                <c:formatCode>"€"\ #,##0.00</c:formatCode>
                <c:ptCount val="12"/>
                <c:pt idx="0">
                  <c:v>1995.88</c:v>
                </c:pt>
                <c:pt idx="1">
                  <c:v>1687.14</c:v>
                </c:pt>
                <c:pt idx="2">
                  <c:v>2845.26</c:v>
                </c:pt>
                <c:pt idx="3">
                  <c:v>2440.52</c:v>
                </c:pt>
                <c:pt idx="4">
                  <c:v>2332.2199999999998</c:v>
                </c:pt>
                <c:pt idx="5">
                  <c:v>2513.6999999999998</c:v>
                </c:pt>
                <c:pt idx="6">
                  <c:v>1746.18</c:v>
                </c:pt>
                <c:pt idx="7">
                  <c:v>1336.65</c:v>
                </c:pt>
                <c:pt idx="8">
                  <c:v>2403.076</c:v>
                </c:pt>
                <c:pt idx="9">
                  <c:v>2463.16</c:v>
                </c:pt>
                <c:pt idx="10">
                  <c:v>2524.7399999999998</c:v>
                </c:pt>
                <c:pt idx="11">
                  <c:v>2216.84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445-4E15-A40C-E156F6A1B7E6}"/>
            </c:ext>
          </c:extLst>
        </c:ser>
        <c:ser>
          <c:idx val="83"/>
          <c:order val="83"/>
          <c:tx>
            <c:strRef>
              <c:f>Rekeningsaldo_per_maand!$CG$4:$CG$5</c:f>
              <c:strCache>
                <c:ptCount val="1"/>
                <c:pt idx="0">
                  <c:v>4510 Representatiekosten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Rekeningsaldo_per_maand!$CG$6:$CG$18</c:f>
              <c:numCache>
                <c:formatCode>"€"\ #,##0.00</c:formatCode>
                <c:ptCount val="12"/>
                <c:pt idx="0">
                  <c:v>103.42</c:v>
                </c:pt>
                <c:pt idx="1">
                  <c:v>220.24</c:v>
                </c:pt>
                <c:pt idx="2">
                  <c:v>203.17</c:v>
                </c:pt>
                <c:pt idx="3">
                  <c:v>170.5</c:v>
                </c:pt>
                <c:pt idx="4">
                  <c:v>137.12</c:v>
                </c:pt>
                <c:pt idx="5">
                  <c:v>128.09</c:v>
                </c:pt>
                <c:pt idx="6">
                  <c:v>130.02000000000001</c:v>
                </c:pt>
                <c:pt idx="7">
                  <c:v>240.80799999999999</c:v>
                </c:pt>
                <c:pt idx="8">
                  <c:v>205.50899999999999</c:v>
                </c:pt>
                <c:pt idx="9">
                  <c:v>210.65</c:v>
                </c:pt>
                <c:pt idx="10">
                  <c:v>215.92</c:v>
                </c:pt>
                <c:pt idx="11">
                  <c:v>189.59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445-4E15-A40C-E156F6A1B7E6}"/>
            </c:ext>
          </c:extLst>
        </c:ser>
        <c:ser>
          <c:idx val="84"/>
          <c:order val="84"/>
          <c:tx>
            <c:strRef>
              <c:f>Rekeningsaldo_per_maand!$CH$4:$CH$5</c:f>
              <c:strCache>
                <c:ptCount val="1"/>
                <c:pt idx="0">
                  <c:v>4511 Relatiegeschenken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Rekeningsaldo_per_maand!$CH$6:$CH$18</c:f>
              <c:numCache>
                <c:formatCode>"€"\ #,##0.00</c:formatCode>
                <c:ptCount val="12"/>
                <c:pt idx="0">
                  <c:v>142.28</c:v>
                </c:pt>
                <c:pt idx="1">
                  <c:v>184</c:v>
                </c:pt>
                <c:pt idx="2">
                  <c:v>174.81</c:v>
                </c:pt>
                <c:pt idx="3">
                  <c:v>128.41</c:v>
                </c:pt>
                <c:pt idx="4">
                  <c:v>178.35</c:v>
                </c:pt>
                <c:pt idx="5">
                  <c:v>123.38</c:v>
                </c:pt>
                <c:pt idx="6">
                  <c:v>99.29</c:v>
                </c:pt>
                <c:pt idx="7">
                  <c:v>98.5</c:v>
                </c:pt>
                <c:pt idx="8">
                  <c:v>123.624</c:v>
                </c:pt>
                <c:pt idx="9">
                  <c:v>126.71</c:v>
                </c:pt>
                <c:pt idx="10">
                  <c:v>129.88</c:v>
                </c:pt>
                <c:pt idx="11">
                  <c:v>114.04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445-4E15-A40C-E156F6A1B7E6}"/>
            </c:ext>
          </c:extLst>
        </c:ser>
        <c:ser>
          <c:idx val="85"/>
          <c:order val="85"/>
          <c:tx>
            <c:strRef>
              <c:f>Rekeningsaldo_per_maand!$CI$4:$CI$5</c:f>
              <c:strCache>
                <c:ptCount val="1"/>
                <c:pt idx="0">
                  <c:v>4512 Reis- en verblijfkosten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Rekeningsaldo_per_maand!$CI$6:$CI$18</c:f>
              <c:numCache>
                <c:formatCode>"€"\ #,##0.00</c:formatCode>
                <c:ptCount val="12"/>
                <c:pt idx="0">
                  <c:v>475.12</c:v>
                </c:pt>
                <c:pt idx="1">
                  <c:v>694.31</c:v>
                </c:pt>
                <c:pt idx="2">
                  <c:v>724.78</c:v>
                </c:pt>
                <c:pt idx="3">
                  <c:v>418.5</c:v>
                </c:pt>
                <c:pt idx="4">
                  <c:v>516.52</c:v>
                </c:pt>
                <c:pt idx="5">
                  <c:v>434.66</c:v>
                </c:pt>
                <c:pt idx="6">
                  <c:v>203.61</c:v>
                </c:pt>
                <c:pt idx="7">
                  <c:v>199.26</c:v>
                </c:pt>
                <c:pt idx="8">
                  <c:v>546.01199999999994</c:v>
                </c:pt>
                <c:pt idx="9">
                  <c:v>559.66</c:v>
                </c:pt>
                <c:pt idx="10">
                  <c:v>573.65</c:v>
                </c:pt>
                <c:pt idx="11">
                  <c:v>503.69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445-4E15-A40C-E156F6A1B7E6}"/>
            </c:ext>
          </c:extLst>
        </c:ser>
        <c:ser>
          <c:idx val="86"/>
          <c:order val="86"/>
          <c:tx>
            <c:strRef>
              <c:f>Rekeningsaldo_per_maand!$CJ$4:$CJ$5</c:f>
              <c:strCache>
                <c:ptCount val="1"/>
                <c:pt idx="0">
                  <c:v>4520 Beurs- en congreskosten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Rekeningsaldo_per_maand!$CJ$6:$CJ$18</c:f>
              <c:numCache>
                <c:formatCode>"€"\ #,##0.00</c:formatCode>
                <c:ptCount val="12"/>
                <c:pt idx="0">
                  <c:v>129.24</c:v>
                </c:pt>
                <c:pt idx="1">
                  <c:v>499.95</c:v>
                </c:pt>
                <c:pt idx="2">
                  <c:v>294</c:v>
                </c:pt>
                <c:pt idx="3">
                  <c:v>9107.2000000000007</c:v>
                </c:pt>
                <c:pt idx="4">
                  <c:v>18326</c:v>
                </c:pt>
                <c:pt idx="5">
                  <c:v>1952.28</c:v>
                </c:pt>
                <c:pt idx="6">
                  <c:v>64.92</c:v>
                </c:pt>
                <c:pt idx="7">
                  <c:v>100.398</c:v>
                </c:pt>
                <c:pt idx="8">
                  <c:v>146.63999999999999</c:v>
                </c:pt>
                <c:pt idx="9">
                  <c:v>150.31</c:v>
                </c:pt>
                <c:pt idx="10">
                  <c:v>154.07</c:v>
                </c:pt>
                <c:pt idx="11">
                  <c:v>135.28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445-4E15-A40C-E156F6A1B7E6}"/>
            </c:ext>
          </c:extLst>
        </c:ser>
        <c:ser>
          <c:idx val="87"/>
          <c:order val="87"/>
          <c:tx>
            <c:strRef>
              <c:f>Rekeningsaldo_per_maand!$CK$4:$CK$5</c:f>
              <c:strCache>
                <c:ptCount val="1"/>
                <c:pt idx="0">
                  <c:v>4550 Vrachtkosten verkoop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Rekeningsaldo_per_maand!$CK$6:$CK$18</c:f>
              <c:numCache>
                <c:formatCode>"€"\ #,##0.00</c:formatCode>
                <c:ptCount val="12"/>
                <c:pt idx="0">
                  <c:v>6704.68</c:v>
                </c:pt>
                <c:pt idx="1">
                  <c:v>6924.13</c:v>
                </c:pt>
                <c:pt idx="2">
                  <c:v>4317.08</c:v>
                </c:pt>
                <c:pt idx="3">
                  <c:v>8476.16</c:v>
                </c:pt>
                <c:pt idx="4">
                  <c:v>8159.62</c:v>
                </c:pt>
                <c:pt idx="5">
                  <c:v>9433.83</c:v>
                </c:pt>
                <c:pt idx="6">
                  <c:v>5094.67</c:v>
                </c:pt>
                <c:pt idx="7">
                  <c:v>5886.3209999999999</c:v>
                </c:pt>
                <c:pt idx="8">
                  <c:v>6471.8590000000004</c:v>
                </c:pt>
                <c:pt idx="9">
                  <c:v>6633.66</c:v>
                </c:pt>
                <c:pt idx="10">
                  <c:v>6799.5</c:v>
                </c:pt>
                <c:pt idx="11">
                  <c:v>5970.29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445-4E15-A40C-E156F6A1B7E6}"/>
            </c:ext>
          </c:extLst>
        </c:ser>
        <c:ser>
          <c:idx val="88"/>
          <c:order val="88"/>
          <c:tx>
            <c:strRef>
              <c:f>Rekeningsaldo_per_maand!$CL$4:$CL$5</c:f>
              <c:strCache>
                <c:ptCount val="1"/>
                <c:pt idx="0">
                  <c:v>4560 Incassokosten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Rekeningsaldo_per_maand!$CL$6:$CL$18</c:f>
              <c:numCache>
                <c:formatCode>"€"\ #,##0.00</c:formatCode>
                <c:ptCount val="12"/>
                <c:pt idx="0">
                  <c:v>472.53</c:v>
                </c:pt>
                <c:pt idx="1">
                  <c:v>355.81</c:v>
                </c:pt>
                <c:pt idx="2">
                  <c:v>448.39</c:v>
                </c:pt>
                <c:pt idx="3">
                  <c:v>313.27999999999997</c:v>
                </c:pt>
                <c:pt idx="4">
                  <c:v>342</c:v>
                </c:pt>
                <c:pt idx="5">
                  <c:v>325.35000000000002</c:v>
                </c:pt>
                <c:pt idx="6">
                  <c:v>230.01</c:v>
                </c:pt>
                <c:pt idx="7">
                  <c:v>250.69</c:v>
                </c:pt>
                <c:pt idx="8">
                  <c:v>493.30599999999998</c:v>
                </c:pt>
                <c:pt idx="9">
                  <c:v>505.64</c:v>
                </c:pt>
                <c:pt idx="10">
                  <c:v>518.28</c:v>
                </c:pt>
                <c:pt idx="11">
                  <c:v>455.08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445-4E15-A40C-E156F6A1B7E6}"/>
            </c:ext>
          </c:extLst>
        </c:ser>
        <c:ser>
          <c:idx val="89"/>
          <c:order val="89"/>
          <c:tx>
            <c:strRef>
              <c:f>Rekeningsaldo_per_maand!$CM$4:$CM$5</c:f>
              <c:strCache>
                <c:ptCount val="1"/>
                <c:pt idx="0">
                  <c:v>4580 Overige verkoopkosten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Rekeningsaldo_per_maand!$CM$6:$CM$18</c:f>
              <c:numCache>
                <c:formatCode>"€"\ #,##0.00</c:formatCode>
                <c:ptCount val="12"/>
                <c:pt idx="0">
                  <c:v>73.709999999999994</c:v>
                </c:pt>
                <c:pt idx="1">
                  <c:v>90.82</c:v>
                </c:pt>
                <c:pt idx="2">
                  <c:v>83.85</c:v>
                </c:pt>
                <c:pt idx="3">
                  <c:v>74.62</c:v>
                </c:pt>
                <c:pt idx="4">
                  <c:v>93.47</c:v>
                </c:pt>
                <c:pt idx="5">
                  <c:v>84.8</c:v>
                </c:pt>
                <c:pt idx="6">
                  <c:v>114.12</c:v>
                </c:pt>
                <c:pt idx="7">
                  <c:v>66.25</c:v>
                </c:pt>
                <c:pt idx="8">
                  <c:v>49.14</c:v>
                </c:pt>
                <c:pt idx="9">
                  <c:v>50.37</c:v>
                </c:pt>
                <c:pt idx="10">
                  <c:v>51.63</c:v>
                </c:pt>
                <c:pt idx="11">
                  <c:v>45.33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445-4E15-A40C-E156F6A1B7E6}"/>
            </c:ext>
          </c:extLst>
        </c:ser>
        <c:ser>
          <c:idx val="90"/>
          <c:order val="90"/>
          <c:tx>
            <c:strRef>
              <c:f>Rekeningsaldo_per_maand!$CN$4:$CN$5</c:f>
              <c:strCache>
                <c:ptCount val="1"/>
                <c:pt idx="0">
                  <c:v>4600 Brandstoffen 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Rekeningsaldo_per_maand!$CN$6:$CN$18</c:f>
              <c:numCache>
                <c:formatCode>"€"\ #,##0.00</c:formatCode>
                <c:ptCount val="12"/>
                <c:pt idx="0">
                  <c:v>364.01</c:v>
                </c:pt>
                <c:pt idx="1">
                  <c:v>403.39</c:v>
                </c:pt>
                <c:pt idx="2">
                  <c:v>389.48</c:v>
                </c:pt>
                <c:pt idx="3">
                  <c:v>432.28</c:v>
                </c:pt>
                <c:pt idx="4">
                  <c:v>322.39</c:v>
                </c:pt>
                <c:pt idx="5">
                  <c:v>375.55</c:v>
                </c:pt>
                <c:pt idx="6">
                  <c:v>391.61</c:v>
                </c:pt>
                <c:pt idx="7">
                  <c:v>445.63200000000001</c:v>
                </c:pt>
                <c:pt idx="8">
                  <c:v>413.88099999999997</c:v>
                </c:pt>
                <c:pt idx="9">
                  <c:v>424.23</c:v>
                </c:pt>
                <c:pt idx="10">
                  <c:v>434.84</c:v>
                </c:pt>
                <c:pt idx="11">
                  <c:v>381.81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445-4E15-A40C-E156F6A1B7E6}"/>
            </c:ext>
          </c:extLst>
        </c:ser>
        <c:ser>
          <c:idx val="91"/>
          <c:order val="91"/>
          <c:tx>
            <c:strRef>
              <c:f>Rekeningsaldo_per_maand!$CO$4:$CO$5</c:f>
              <c:strCache>
                <c:ptCount val="1"/>
                <c:pt idx="0">
                  <c:v>4610 Reparatie en onderhoud 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Rekeningsaldo_per_maand!$CO$6:$CO$18</c:f>
              <c:numCache>
                <c:formatCode>"€"\ #,##0.00</c:formatCode>
                <c:ptCount val="12"/>
                <c:pt idx="0">
                  <c:v>419.48</c:v>
                </c:pt>
                <c:pt idx="1">
                  <c:v>569.74</c:v>
                </c:pt>
                <c:pt idx="2">
                  <c:v>437.25</c:v>
                </c:pt>
                <c:pt idx="3">
                  <c:v>282.14999999999998</c:v>
                </c:pt>
                <c:pt idx="4">
                  <c:v>185.13</c:v>
                </c:pt>
                <c:pt idx="5">
                  <c:v>337.82</c:v>
                </c:pt>
                <c:pt idx="6">
                  <c:v>502.64</c:v>
                </c:pt>
                <c:pt idx="7">
                  <c:v>477.75</c:v>
                </c:pt>
                <c:pt idx="8">
                  <c:v>309.38600000000002</c:v>
                </c:pt>
                <c:pt idx="9">
                  <c:v>317.12</c:v>
                </c:pt>
                <c:pt idx="10">
                  <c:v>325.05</c:v>
                </c:pt>
                <c:pt idx="11">
                  <c:v>285.41000000000003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445-4E15-A40C-E156F6A1B7E6}"/>
            </c:ext>
          </c:extLst>
        </c:ser>
        <c:ser>
          <c:idx val="92"/>
          <c:order val="92"/>
          <c:tx>
            <c:strRef>
              <c:f>Rekeningsaldo_per_maand!$CP$4:$CP$5</c:f>
              <c:strCache>
                <c:ptCount val="1"/>
                <c:pt idx="0">
                  <c:v>4620 Verzekering 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Rekeningsaldo_per_maand!$CP$6:$CP$18</c:f>
              <c:numCache>
                <c:formatCode>"€"\ #,##0.00</c:formatCode>
                <c:ptCount val="12"/>
                <c:pt idx="0">
                  <c:v>251.06</c:v>
                </c:pt>
                <c:pt idx="1">
                  <c:v>209.35</c:v>
                </c:pt>
                <c:pt idx="2">
                  <c:v>265.98</c:v>
                </c:pt>
                <c:pt idx="3">
                  <c:v>196.69200000000001</c:v>
                </c:pt>
                <c:pt idx="4">
                  <c:v>268.42</c:v>
                </c:pt>
                <c:pt idx="5">
                  <c:v>208.2</c:v>
                </c:pt>
                <c:pt idx="6">
                  <c:v>184.05</c:v>
                </c:pt>
                <c:pt idx="7">
                  <c:v>221.62799999999999</c:v>
                </c:pt>
                <c:pt idx="8">
                  <c:v>256</c:v>
                </c:pt>
                <c:pt idx="9">
                  <c:v>262.39999999999998</c:v>
                </c:pt>
                <c:pt idx="10">
                  <c:v>268.95999999999998</c:v>
                </c:pt>
                <c:pt idx="11">
                  <c:v>236.16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445-4E15-A40C-E156F6A1B7E6}"/>
            </c:ext>
          </c:extLst>
        </c:ser>
        <c:ser>
          <c:idx val="93"/>
          <c:order val="93"/>
          <c:tx>
            <c:strRef>
              <c:f>Rekeningsaldo_per_maand!$CQ$4:$CQ$5</c:f>
              <c:strCache>
                <c:ptCount val="1"/>
                <c:pt idx="0">
                  <c:v>4630 Motorrijtuigenbelasting 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Rekeningsaldo_per_maand!$CQ$6:$CQ$18</c:f>
              <c:numCache>
                <c:formatCode>"€"\ #,##0.00</c:formatCode>
                <c:ptCount val="12"/>
                <c:pt idx="0">
                  <c:v>252.37</c:v>
                </c:pt>
                <c:pt idx="1">
                  <c:v>268.51</c:v>
                </c:pt>
                <c:pt idx="2">
                  <c:v>208.89</c:v>
                </c:pt>
                <c:pt idx="3">
                  <c:v>195.6</c:v>
                </c:pt>
                <c:pt idx="4">
                  <c:v>239.8</c:v>
                </c:pt>
                <c:pt idx="5">
                  <c:v>190.73</c:v>
                </c:pt>
                <c:pt idx="6">
                  <c:v>153.1</c:v>
                </c:pt>
                <c:pt idx="7">
                  <c:v>244.477</c:v>
                </c:pt>
                <c:pt idx="8">
                  <c:v>198.50399999999999</c:v>
                </c:pt>
                <c:pt idx="9">
                  <c:v>203.46</c:v>
                </c:pt>
                <c:pt idx="10">
                  <c:v>208.55</c:v>
                </c:pt>
                <c:pt idx="11">
                  <c:v>183.11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445-4E15-A40C-E156F6A1B7E6}"/>
            </c:ext>
          </c:extLst>
        </c:ser>
        <c:ser>
          <c:idx val="94"/>
          <c:order val="94"/>
          <c:tx>
            <c:strRef>
              <c:f>Rekeningsaldo_per_maand!$CR$4:$CR$5</c:f>
              <c:strCache>
                <c:ptCount val="1"/>
                <c:pt idx="0">
                  <c:v>4660 BTW privé-gebruik 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Rekeningsaldo_per_maand!$CR$6:$CR$18</c:f>
              <c:numCache>
                <c:formatCode>"€"\ #,##0.00</c:formatCode>
                <c:ptCount val="12"/>
                <c:pt idx="0">
                  <c:v>203.65</c:v>
                </c:pt>
                <c:pt idx="1">
                  <c:v>164.71</c:v>
                </c:pt>
                <c:pt idx="2">
                  <c:v>198.31</c:v>
                </c:pt>
                <c:pt idx="3">
                  <c:v>180.22</c:v>
                </c:pt>
                <c:pt idx="4">
                  <c:v>155.75</c:v>
                </c:pt>
                <c:pt idx="5">
                  <c:v>153.34</c:v>
                </c:pt>
                <c:pt idx="6">
                  <c:v>167.47</c:v>
                </c:pt>
                <c:pt idx="7">
                  <c:v>161.78970000000001</c:v>
                </c:pt>
                <c:pt idx="8">
                  <c:v>210.72290000000001</c:v>
                </c:pt>
                <c:pt idx="9">
                  <c:v>215.99</c:v>
                </c:pt>
                <c:pt idx="10">
                  <c:v>221.39</c:v>
                </c:pt>
                <c:pt idx="11">
                  <c:v>194.39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445-4E15-A40C-E156F6A1B7E6}"/>
            </c:ext>
          </c:extLst>
        </c:ser>
        <c:ser>
          <c:idx val="95"/>
          <c:order val="95"/>
          <c:tx>
            <c:strRef>
              <c:f>Rekeningsaldo_per_maand!$CS$4:$CS$5</c:f>
              <c:strCache>
                <c:ptCount val="1"/>
                <c:pt idx="0">
                  <c:v>4670 Kilometervergoeding privé-auto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Rekeningsaldo_per_maand!$CS$6:$CS$18</c:f>
              <c:numCache>
                <c:formatCode>"€"\ #,##0.00</c:formatCode>
                <c:ptCount val="12"/>
                <c:pt idx="0">
                  <c:v>231.51</c:v>
                </c:pt>
                <c:pt idx="1">
                  <c:v>207.64</c:v>
                </c:pt>
                <c:pt idx="2">
                  <c:v>221.03</c:v>
                </c:pt>
                <c:pt idx="3">
                  <c:v>246.33</c:v>
                </c:pt>
                <c:pt idx="4">
                  <c:v>292.32</c:v>
                </c:pt>
                <c:pt idx="5">
                  <c:v>223.63</c:v>
                </c:pt>
                <c:pt idx="6">
                  <c:v>160.62</c:v>
                </c:pt>
                <c:pt idx="7">
                  <c:v>138.41399999999999</c:v>
                </c:pt>
                <c:pt idx="8">
                  <c:v>238.05</c:v>
                </c:pt>
                <c:pt idx="9">
                  <c:v>244</c:v>
                </c:pt>
                <c:pt idx="10">
                  <c:v>250.1</c:v>
                </c:pt>
                <c:pt idx="11">
                  <c:v>219.6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445-4E15-A40C-E156F6A1B7E6}"/>
            </c:ext>
          </c:extLst>
        </c:ser>
        <c:ser>
          <c:idx val="96"/>
          <c:order val="96"/>
          <c:tx>
            <c:strRef>
              <c:f>Rekeningsaldo_per_maand!$CT$4:$CT$5</c:f>
              <c:strCache>
                <c:ptCount val="1"/>
                <c:pt idx="0">
                  <c:v>4680 Overige autokosten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Rekeningsaldo_per_maand!$CT$6:$CT$18</c:f>
              <c:numCache>
                <c:formatCode>"€"\ #,##0.00</c:formatCode>
                <c:ptCount val="12"/>
                <c:pt idx="0">
                  <c:v>17.23</c:v>
                </c:pt>
                <c:pt idx="1">
                  <c:v>31.44</c:v>
                </c:pt>
                <c:pt idx="2">
                  <c:v>1.1299999999999999</c:v>
                </c:pt>
                <c:pt idx="3">
                  <c:v>58.09</c:v>
                </c:pt>
                <c:pt idx="4">
                  <c:v>28.05</c:v>
                </c:pt>
                <c:pt idx="5">
                  <c:v>46.15</c:v>
                </c:pt>
                <c:pt idx="6">
                  <c:v>37.06</c:v>
                </c:pt>
                <c:pt idx="7">
                  <c:v>32.426000000000002</c:v>
                </c:pt>
                <c:pt idx="8">
                  <c:v>29.754000000000001</c:v>
                </c:pt>
                <c:pt idx="9">
                  <c:v>30.49</c:v>
                </c:pt>
                <c:pt idx="10">
                  <c:v>31.25</c:v>
                </c:pt>
                <c:pt idx="11">
                  <c:v>27.44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445-4E15-A40C-E156F6A1B7E6}"/>
            </c:ext>
          </c:extLst>
        </c:ser>
        <c:ser>
          <c:idx val="97"/>
          <c:order val="97"/>
          <c:tx>
            <c:strRef>
              <c:f>Rekeningsaldo_per_maand!$CU$4:$CU$5</c:f>
              <c:strCache>
                <c:ptCount val="1"/>
                <c:pt idx="0">
                  <c:v>4700 Kantoorbenodigdheden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Rekeningsaldo_per_maand!$CU$6:$CU$18</c:f>
              <c:numCache>
                <c:formatCode>"€"\ #,##0.00</c:formatCode>
                <c:ptCount val="12"/>
                <c:pt idx="0">
                  <c:v>118.78</c:v>
                </c:pt>
                <c:pt idx="1">
                  <c:v>130.29</c:v>
                </c:pt>
                <c:pt idx="2">
                  <c:v>156.19</c:v>
                </c:pt>
                <c:pt idx="3">
                  <c:v>151.15</c:v>
                </c:pt>
                <c:pt idx="4">
                  <c:v>157.47999999999999</c:v>
                </c:pt>
                <c:pt idx="5">
                  <c:v>136.47999999999999</c:v>
                </c:pt>
                <c:pt idx="6">
                  <c:v>134.47</c:v>
                </c:pt>
                <c:pt idx="7">
                  <c:v>151.286</c:v>
                </c:pt>
                <c:pt idx="8">
                  <c:v>120.637</c:v>
                </c:pt>
                <c:pt idx="9">
                  <c:v>123.66</c:v>
                </c:pt>
                <c:pt idx="10">
                  <c:v>126.75</c:v>
                </c:pt>
                <c:pt idx="11">
                  <c:v>111.29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445-4E15-A40C-E156F6A1B7E6}"/>
            </c:ext>
          </c:extLst>
        </c:ser>
        <c:ser>
          <c:idx val="98"/>
          <c:order val="98"/>
          <c:tx>
            <c:strRef>
              <c:f>Rekeningsaldo_per_maand!$CV$4:$CV$5</c:f>
              <c:strCache>
                <c:ptCount val="1"/>
                <c:pt idx="0">
                  <c:v>4710 Drukwerk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Rekeningsaldo_per_maand!$CV$6:$CV$18</c:f>
              <c:numCache>
                <c:formatCode>"€"\ #,##0.00</c:formatCode>
                <c:ptCount val="12"/>
                <c:pt idx="0">
                  <c:v>18.43</c:v>
                </c:pt>
                <c:pt idx="1">
                  <c:v>349.8</c:v>
                </c:pt>
                <c:pt idx="2">
                  <c:v>319.64</c:v>
                </c:pt>
                <c:pt idx="3">
                  <c:v>1473.28</c:v>
                </c:pt>
                <c:pt idx="4">
                  <c:v>2550.16</c:v>
                </c:pt>
                <c:pt idx="5">
                  <c:v>279.45</c:v>
                </c:pt>
                <c:pt idx="6">
                  <c:v>572.94000000000005</c:v>
                </c:pt>
                <c:pt idx="7">
                  <c:v>666.9</c:v>
                </c:pt>
                <c:pt idx="8">
                  <c:v>120.87</c:v>
                </c:pt>
                <c:pt idx="9">
                  <c:v>123.89</c:v>
                </c:pt>
                <c:pt idx="10">
                  <c:v>126.99</c:v>
                </c:pt>
                <c:pt idx="11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445-4E15-A40C-E156F6A1B7E6}"/>
            </c:ext>
          </c:extLst>
        </c:ser>
        <c:ser>
          <c:idx val="99"/>
          <c:order val="99"/>
          <c:tx>
            <c:strRef>
              <c:f>Rekeningsaldo_per_maand!$CW$4:$CW$5</c:f>
              <c:strCache>
                <c:ptCount val="1"/>
                <c:pt idx="0">
                  <c:v>4720 Telecommunicatie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Rekeningsaldo_per_maand!$CW$6:$CW$18</c:f>
              <c:numCache>
                <c:formatCode>"€"\ #,##0.00</c:formatCode>
                <c:ptCount val="12"/>
                <c:pt idx="0">
                  <c:v>2370.88</c:v>
                </c:pt>
                <c:pt idx="1">
                  <c:v>2621.2600000000002</c:v>
                </c:pt>
                <c:pt idx="2">
                  <c:v>1972.26</c:v>
                </c:pt>
                <c:pt idx="3">
                  <c:v>1551.84</c:v>
                </c:pt>
                <c:pt idx="4">
                  <c:v>1776.18</c:v>
                </c:pt>
                <c:pt idx="5">
                  <c:v>1733.11</c:v>
                </c:pt>
                <c:pt idx="6">
                  <c:v>2284.73</c:v>
                </c:pt>
                <c:pt idx="7">
                  <c:v>1689.777</c:v>
                </c:pt>
                <c:pt idx="8">
                  <c:v>1642.2560000000001</c:v>
                </c:pt>
                <c:pt idx="9">
                  <c:v>1683.32</c:v>
                </c:pt>
                <c:pt idx="10">
                  <c:v>1725.4</c:v>
                </c:pt>
                <c:pt idx="11">
                  <c:v>1514.99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445-4E15-A40C-E156F6A1B7E6}"/>
            </c:ext>
          </c:extLst>
        </c:ser>
        <c:ser>
          <c:idx val="100"/>
          <c:order val="100"/>
          <c:tx>
            <c:strRef>
              <c:f>Rekeningsaldo_per_maand!$CX$4:$CX$5</c:f>
              <c:strCache>
                <c:ptCount val="1"/>
                <c:pt idx="0">
                  <c:v>4730 Portikosten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Rekeningsaldo_per_maand!$CX$6:$CX$18</c:f>
              <c:numCache>
                <c:formatCode>"€"\ #,##0.00</c:formatCode>
                <c:ptCount val="12"/>
                <c:pt idx="0">
                  <c:v>118.67</c:v>
                </c:pt>
                <c:pt idx="1">
                  <c:v>102.78</c:v>
                </c:pt>
                <c:pt idx="2">
                  <c:v>105.98</c:v>
                </c:pt>
                <c:pt idx="3">
                  <c:v>99.07</c:v>
                </c:pt>
                <c:pt idx="4">
                  <c:v>154.62</c:v>
                </c:pt>
                <c:pt idx="5">
                  <c:v>138.1</c:v>
                </c:pt>
                <c:pt idx="6">
                  <c:v>150.5</c:v>
                </c:pt>
                <c:pt idx="7">
                  <c:v>107.379</c:v>
                </c:pt>
                <c:pt idx="8">
                  <c:v>194.48</c:v>
                </c:pt>
                <c:pt idx="9">
                  <c:v>199.34</c:v>
                </c:pt>
                <c:pt idx="10">
                  <c:v>204.32</c:v>
                </c:pt>
                <c:pt idx="11">
                  <c:v>179.41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445-4E15-A40C-E156F6A1B7E6}"/>
            </c:ext>
          </c:extLst>
        </c:ser>
        <c:ser>
          <c:idx val="101"/>
          <c:order val="101"/>
          <c:tx>
            <c:strRef>
              <c:f>Rekeningsaldo_per_maand!$CY$4:$CY$5</c:f>
              <c:strCache>
                <c:ptCount val="1"/>
                <c:pt idx="0">
                  <c:v>4740 Kosten automatisering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Rekeningsaldo_per_maand!$CY$6:$CY$18</c:f>
              <c:numCache>
                <c:formatCode>"€"\ #,##0.00</c:formatCode>
                <c:ptCount val="12"/>
                <c:pt idx="0">
                  <c:v>907.95</c:v>
                </c:pt>
                <c:pt idx="1">
                  <c:v>1136.24</c:v>
                </c:pt>
                <c:pt idx="2">
                  <c:v>1771.94</c:v>
                </c:pt>
                <c:pt idx="3">
                  <c:v>1203.79</c:v>
                </c:pt>
                <c:pt idx="4">
                  <c:v>870.62</c:v>
                </c:pt>
                <c:pt idx="5">
                  <c:v>1485.22</c:v>
                </c:pt>
                <c:pt idx="6">
                  <c:v>1548.33</c:v>
                </c:pt>
                <c:pt idx="7">
                  <c:v>1757.12</c:v>
                </c:pt>
                <c:pt idx="8">
                  <c:v>1579.548</c:v>
                </c:pt>
                <c:pt idx="9">
                  <c:v>1619.04</c:v>
                </c:pt>
                <c:pt idx="10">
                  <c:v>1659.52</c:v>
                </c:pt>
                <c:pt idx="11">
                  <c:v>1457.14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445-4E15-A40C-E156F6A1B7E6}"/>
            </c:ext>
          </c:extLst>
        </c:ser>
        <c:ser>
          <c:idx val="102"/>
          <c:order val="102"/>
          <c:tx>
            <c:strRef>
              <c:f>Rekeningsaldo_per_maand!$CZ$4:$CZ$5</c:f>
              <c:strCache>
                <c:ptCount val="1"/>
                <c:pt idx="0">
                  <c:v>4750 Kopieerkosten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Rekeningsaldo_per_maand!$CZ$6:$CZ$18</c:f>
              <c:numCache>
                <c:formatCode>"€"\ #,##0.00</c:formatCode>
                <c:ptCount val="12"/>
                <c:pt idx="0">
                  <c:v>649.20000000000005</c:v>
                </c:pt>
                <c:pt idx="1">
                  <c:v>627.29999999999995</c:v>
                </c:pt>
                <c:pt idx="2">
                  <c:v>646.38</c:v>
                </c:pt>
                <c:pt idx="3">
                  <c:v>573</c:v>
                </c:pt>
                <c:pt idx="4">
                  <c:v>542.77</c:v>
                </c:pt>
                <c:pt idx="5">
                  <c:v>497.44</c:v>
                </c:pt>
                <c:pt idx="6">
                  <c:v>735.96600000000001</c:v>
                </c:pt>
                <c:pt idx="7">
                  <c:v>783.97799999999995</c:v>
                </c:pt>
                <c:pt idx="8">
                  <c:v>617.65</c:v>
                </c:pt>
                <c:pt idx="9">
                  <c:v>633.09</c:v>
                </c:pt>
                <c:pt idx="10">
                  <c:v>648.91999999999996</c:v>
                </c:pt>
                <c:pt idx="11">
                  <c:v>569.78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445-4E15-A40C-E156F6A1B7E6}"/>
            </c:ext>
          </c:extLst>
        </c:ser>
        <c:ser>
          <c:idx val="103"/>
          <c:order val="103"/>
          <c:tx>
            <c:strRef>
              <c:f>Rekeningsaldo_per_maand!$DA$4:$DA$5</c:f>
              <c:strCache>
                <c:ptCount val="1"/>
                <c:pt idx="0">
                  <c:v>4760 Contributies en abonnementen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Rekeningsaldo_per_maand!$DA$6:$DA$18</c:f>
              <c:numCache>
                <c:formatCode>"€"\ #,##0.00</c:formatCode>
                <c:ptCount val="12"/>
                <c:pt idx="0">
                  <c:v>318.5</c:v>
                </c:pt>
                <c:pt idx="1">
                  <c:v>314.5</c:v>
                </c:pt>
                <c:pt idx="2">
                  <c:v>303.83</c:v>
                </c:pt>
                <c:pt idx="3">
                  <c:v>381.57</c:v>
                </c:pt>
                <c:pt idx="4">
                  <c:v>328.3</c:v>
                </c:pt>
                <c:pt idx="5">
                  <c:v>425.28</c:v>
                </c:pt>
                <c:pt idx="6">
                  <c:v>470.53</c:v>
                </c:pt>
                <c:pt idx="7">
                  <c:v>620.00900000000001</c:v>
                </c:pt>
                <c:pt idx="8">
                  <c:v>416.16399999999999</c:v>
                </c:pt>
                <c:pt idx="9">
                  <c:v>426.56</c:v>
                </c:pt>
                <c:pt idx="10">
                  <c:v>437.22</c:v>
                </c:pt>
                <c:pt idx="11">
                  <c:v>383.9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445-4E15-A40C-E156F6A1B7E6}"/>
            </c:ext>
          </c:extLst>
        </c:ser>
        <c:ser>
          <c:idx val="104"/>
          <c:order val="104"/>
          <c:tx>
            <c:strRef>
              <c:f>Rekeningsaldo_per_maand!$DB$4:$DB$5</c:f>
              <c:strCache>
                <c:ptCount val="1"/>
                <c:pt idx="0">
                  <c:v>4775 Reparatie en onderhoud kantoorinventaris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Rekeningsaldo_per_maand!$DB$6:$DB$18</c:f>
              <c:numCache>
                <c:formatCode>"€"\ #,##0.00</c:formatCode>
                <c:ptCount val="12"/>
                <c:pt idx="0">
                  <c:v>233.44</c:v>
                </c:pt>
                <c:pt idx="1">
                  <c:v>157.47</c:v>
                </c:pt>
                <c:pt idx="2">
                  <c:v>171.11</c:v>
                </c:pt>
                <c:pt idx="3">
                  <c:v>163.16</c:v>
                </c:pt>
                <c:pt idx="4">
                  <c:v>168.16</c:v>
                </c:pt>
                <c:pt idx="5">
                  <c:v>189.57</c:v>
                </c:pt>
                <c:pt idx="6">
                  <c:v>145.928</c:v>
                </c:pt>
                <c:pt idx="7">
                  <c:v>231.99</c:v>
                </c:pt>
                <c:pt idx="8">
                  <c:v>98.7</c:v>
                </c:pt>
                <c:pt idx="9">
                  <c:v>101.17</c:v>
                </c:pt>
                <c:pt idx="10">
                  <c:v>103.7</c:v>
                </c:pt>
                <c:pt idx="11">
                  <c:v>91.05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445-4E15-A40C-E156F6A1B7E6}"/>
            </c:ext>
          </c:extLst>
        </c:ser>
        <c:ser>
          <c:idx val="105"/>
          <c:order val="105"/>
          <c:tx>
            <c:strRef>
              <c:f>Rekeningsaldo_per_maand!$DC$4:$DC$5</c:f>
              <c:strCache>
                <c:ptCount val="1"/>
                <c:pt idx="0">
                  <c:v>4780 Overige kantoorkosten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Rekeningsaldo_per_maand!$DC$6:$DC$18</c:f>
              <c:numCache>
                <c:formatCode>"€"\ #,##0.00</c:formatCode>
                <c:ptCount val="12"/>
                <c:pt idx="0">
                  <c:v>43.66</c:v>
                </c:pt>
                <c:pt idx="1">
                  <c:v>49.36</c:v>
                </c:pt>
                <c:pt idx="2">
                  <c:v>35.17</c:v>
                </c:pt>
                <c:pt idx="3">
                  <c:v>56.12</c:v>
                </c:pt>
                <c:pt idx="4">
                  <c:v>30.99</c:v>
                </c:pt>
                <c:pt idx="5">
                  <c:v>41.4</c:v>
                </c:pt>
                <c:pt idx="6">
                  <c:v>45.512999999999998</c:v>
                </c:pt>
                <c:pt idx="7">
                  <c:v>58.097999999999999</c:v>
                </c:pt>
                <c:pt idx="8">
                  <c:v>48.28</c:v>
                </c:pt>
                <c:pt idx="9">
                  <c:v>49.49</c:v>
                </c:pt>
                <c:pt idx="10">
                  <c:v>50.73</c:v>
                </c:pt>
                <c:pt idx="11">
                  <c:v>44.54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445-4E15-A40C-E156F6A1B7E6}"/>
            </c:ext>
          </c:extLst>
        </c:ser>
        <c:ser>
          <c:idx val="106"/>
          <c:order val="106"/>
          <c:tx>
            <c:strRef>
              <c:f>Rekeningsaldo_per_maand!$DD$4:$DD$5</c:f>
              <c:strCache>
                <c:ptCount val="1"/>
                <c:pt idx="0">
                  <c:v>4800 Accountantskosten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Rekeningsaldo_per_maand!$DD$6:$DD$18</c:f>
              <c:numCache>
                <c:formatCode>"€"\ #,##0.00</c:formatCode>
                <c:ptCount val="12"/>
                <c:pt idx="0">
                  <c:v>2069.37</c:v>
                </c:pt>
                <c:pt idx="1">
                  <c:v>1683.4</c:v>
                </c:pt>
                <c:pt idx="2">
                  <c:v>2222.64</c:v>
                </c:pt>
                <c:pt idx="3">
                  <c:v>2114.46</c:v>
                </c:pt>
                <c:pt idx="4">
                  <c:v>2109.9299999999998</c:v>
                </c:pt>
                <c:pt idx="5">
                  <c:v>1728.15</c:v>
                </c:pt>
                <c:pt idx="6">
                  <c:v>2084.3719999999998</c:v>
                </c:pt>
                <c:pt idx="7">
                  <c:v>1940.23</c:v>
                </c:pt>
                <c:pt idx="8">
                  <c:v>2511.9119999999998</c:v>
                </c:pt>
                <c:pt idx="9">
                  <c:v>2574.71</c:v>
                </c:pt>
                <c:pt idx="10">
                  <c:v>2639.08</c:v>
                </c:pt>
                <c:pt idx="11">
                  <c:v>2317.2399999999998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445-4E15-A40C-E156F6A1B7E6}"/>
            </c:ext>
          </c:extLst>
        </c:ser>
        <c:ser>
          <c:idx val="107"/>
          <c:order val="107"/>
          <c:tx>
            <c:strRef>
              <c:f>Rekeningsaldo_per_maand!$DE$4:$DE$5</c:f>
              <c:strCache>
                <c:ptCount val="1"/>
                <c:pt idx="0">
                  <c:v>4805 Administratiekosten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Rekeningsaldo_per_maand!$DE$6:$DE$18</c:f>
              <c:numCache>
                <c:formatCode>"€"\ #,##0.00</c:formatCode>
                <c:ptCount val="12"/>
                <c:pt idx="0">
                  <c:v>888.13</c:v>
                </c:pt>
                <c:pt idx="1">
                  <c:v>621.63</c:v>
                </c:pt>
                <c:pt idx="2">
                  <c:v>777.37</c:v>
                </c:pt>
                <c:pt idx="3">
                  <c:v>765.75</c:v>
                </c:pt>
                <c:pt idx="4">
                  <c:v>793.44</c:v>
                </c:pt>
                <c:pt idx="5">
                  <c:v>552.29</c:v>
                </c:pt>
                <c:pt idx="6">
                  <c:v>658.65800000000002</c:v>
                </c:pt>
                <c:pt idx="7">
                  <c:v>754.61400000000003</c:v>
                </c:pt>
                <c:pt idx="8">
                  <c:v>649.10299999999995</c:v>
                </c:pt>
                <c:pt idx="9">
                  <c:v>665.33</c:v>
                </c:pt>
                <c:pt idx="10">
                  <c:v>681.96</c:v>
                </c:pt>
                <c:pt idx="11">
                  <c:v>598.79999999999995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445-4E15-A40C-E156F6A1B7E6}"/>
            </c:ext>
          </c:extLst>
        </c:ser>
        <c:ser>
          <c:idx val="108"/>
          <c:order val="108"/>
          <c:tx>
            <c:strRef>
              <c:f>Rekeningsaldo_per_maand!$DF$4:$DF$5</c:f>
              <c:strCache>
                <c:ptCount val="1"/>
                <c:pt idx="0">
                  <c:v>4810 Advieskosten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Rekeningsaldo_per_maand!$DF$6:$DF$18</c:f>
              <c:numCache>
                <c:formatCode>"€"\ #,##0.00</c:formatCode>
                <c:ptCount val="12"/>
                <c:pt idx="0">
                  <c:v>316.87</c:v>
                </c:pt>
                <c:pt idx="1">
                  <c:v>1371.61</c:v>
                </c:pt>
                <c:pt idx="2">
                  <c:v>496.3</c:v>
                </c:pt>
                <c:pt idx="3">
                  <c:v>1127.76</c:v>
                </c:pt>
                <c:pt idx="4">
                  <c:v>1530.12</c:v>
                </c:pt>
                <c:pt idx="5">
                  <c:v>150.49</c:v>
                </c:pt>
                <c:pt idx="6">
                  <c:v>1534.0239999999999</c:v>
                </c:pt>
                <c:pt idx="7">
                  <c:v>1567.82</c:v>
                </c:pt>
                <c:pt idx="8">
                  <c:v>229.44900000000001</c:v>
                </c:pt>
                <c:pt idx="9">
                  <c:v>235.19</c:v>
                </c:pt>
                <c:pt idx="10">
                  <c:v>241.07</c:v>
                </c:pt>
                <c:pt idx="11">
                  <c:v>211.67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445-4E15-A40C-E156F6A1B7E6}"/>
            </c:ext>
          </c:extLst>
        </c:ser>
        <c:ser>
          <c:idx val="109"/>
          <c:order val="109"/>
          <c:tx>
            <c:strRef>
              <c:f>Rekeningsaldo_per_maand!$DG$4:$DG$5</c:f>
              <c:strCache>
                <c:ptCount val="1"/>
                <c:pt idx="0">
                  <c:v>4850 Zakelijke verzekeringen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Rekeningsaldo_per_maand!$DG$6:$DG$18</c:f>
              <c:numCache>
                <c:formatCode>"€"\ #,##0.00</c:formatCode>
                <c:ptCount val="12"/>
                <c:pt idx="0">
                  <c:v>233.29</c:v>
                </c:pt>
                <c:pt idx="1">
                  <c:v>224.1</c:v>
                </c:pt>
                <c:pt idx="2">
                  <c:v>191.09</c:v>
                </c:pt>
                <c:pt idx="3">
                  <c:v>187.74</c:v>
                </c:pt>
                <c:pt idx="4">
                  <c:v>262.02999999999997</c:v>
                </c:pt>
                <c:pt idx="5">
                  <c:v>200.14</c:v>
                </c:pt>
                <c:pt idx="6">
                  <c:v>227.36</c:v>
                </c:pt>
                <c:pt idx="7">
                  <c:v>199.023</c:v>
                </c:pt>
                <c:pt idx="8">
                  <c:v>230.47200000000001</c:v>
                </c:pt>
                <c:pt idx="9">
                  <c:v>236.23</c:v>
                </c:pt>
                <c:pt idx="10">
                  <c:v>242.14</c:v>
                </c:pt>
                <c:pt idx="11">
                  <c:v>212.61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445-4E15-A40C-E156F6A1B7E6}"/>
            </c:ext>
          </c:extLst>
        </c:ser>
        <c:ser>
          <c:idx val="110"/>
          <c:order val="110"/>
          <c:tx>
            <c:strRef>
              <c:f>Rekeningsaldo_per_maand!$DH$4:$DH$5</c:f>
              <c:strCache>
                <c:ptCount val="1"/>
                <c:pt idx="0">
                  <c:v>4860 Managementvergoedingen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Rekeningsaldo_per_maand!$DH$6:$DH$18</c:f>
              <c:numCache>
                <c:formatCode>"€"\ #,##0.00</c:formatCode>
                <c:ptCount val="12"/>
                <c:pt idx="0">
                  <c:v>7912.5</c:v>
                </c:pt>
                <c:pt idx="1">
                  <c:v>7830</c:v>
                </c:pt>
                <c:pt idx="2">
                  <c:v>8760</c:v>
                </c:pt>
                <c:pt idx="3">
                  <c:v>7537.5</c:v>
                </c:pt>
                <c:pt idx="4">
                  <c:v>8617.5</c:v>
                </c:pt>
                <c:pt idx="5">
                  <c:v>7590</c:v>
                </c:pt>
                <c:pt idx="6">
                  <c:v>6945</c:v>
                </c:pt>
                <c:pt idx="7">
                  <c:v>9165</c:v>
                </c:pt>
                <c:pt idx="8">
                  <c:v>8452.5</c:v>
                </c:pt>
                <c:pt idx="9">
                  <c:v>8663.81</c:v>
                </c:pt>
                <c:pt idx="10">
                  <c:v>8880.41</c:v>
                </c:pt>
                <c:pt idx="11">
                  <c:v>7645.78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445-4E15-A40C-E156F6A1B7E6}"/>
            </c:ext>
          </c:extLst>
        </c:ser>
        <c:ser>
          <c:idx val="111"/>
          <c:order val="111"/>
          <c:tx>
            <c:strRef>
              <c:f>Rekeningsaldo_per_maand!$DI$4:$DI$5</c:f>
              <c:strCache>
                <c:ptCount val="1"/>
                <c:pt idx="0">
                  <c:v>4880 Overige algemene 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Rekeningsaldo_per_maand!$DI$6:$DI$18</c:f>
              <c:numCache>
                <c:formatCode>"€"\ #,##0.00</c:formatCode>
                <c:ptCount val="12"/>
                <c:pt idx="0">
                  <c:v>134.86000000000001</c:v>
                </c:pt>
                <c:pt idx="1">
                  <c:v>117.7</c:v>
                </c:pt>
                <c:pt idx="2">
                  <c:v>154.83000000000001</c:v>
                </c:pt>
                <c:pt idx="3">
                  <c:v>135.9</c:v>
                </c:pt>
                <c:pt idx="4">
                  <c:v>124.02</c:v>
                </c:pt>
                <c:pt idx="5">
                  <c:v>124.28</c:v>
                </c:pt>
                <c:pt idx="6">
                  <c:v>133.03200000000001</c:v>
                </c:pt>
                <c:pt idx="7">
                  <c:v>161.202</c:v>
                </c:pt>
                <c:pt idx="8">
                  <c:v>171.04499999999999</c:v>
                </c:pt>
                <c:pt idx="9">
                  <c:v>175.33</c:v>
                </c:pt>
                <c:pt idx="10">
                  <c:v>179.71</c:v>
                </c:pt>
                <c:pt idx="11">
                  <c:v>157.80000000000001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445-4E15-A40C-E156F6A1B7E6}"/>
            </c:ext>
          </c:extLst>
        </c:ser>
        <c:ser>
          <c:idx val="112"/>
          <c:order val="112"/>
          <c:tx>
            <c:strRef>
              <c:f>Rekeningsaldo_per_maand!$DJ$4:$DJ$5</c:f>
              <c:strCache>
                <c:ptCount val="1"/>
                <c:pt idx="0">
                  <c:v>4902 Rente deposito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Rekeningsaldo_per_maand!$DJ$6:$DJ$18</c:f>
              <c:numCache>
                <c:formatCode>"€"\ #,##0.00</c:formatCode>
                <c:ptCount val="12"/>
                <c:pt idx="0">
                  <c:v>-260.82</c:v>
                </c:pt>
                <c:pt idx="1">
                  <c:v>-273.7</c:v>
                </c:pt>
                <c:pt idx="2">
                  <c:v>-231.84</c:v>
                </c:pt>
                <c:pt idx="3">
                  <c:v>-269.56</c:v>
                </c:pt>
                <c:pt idx="4">
                  <c:v>-240.81</c:v>
                </c:pt>
                <c:pt idx="5">
                  <c:v>-278.07</c:v>
                </c:pt>
                <c:pt idx="6">
                  <c:v>-225.63</c:v>
                </c:pt>
                <c:pt idx="7">
                  <c:v>-197.8</c:v>
                </c:pt>
                <c:pt idx="8">
                  <c:v>-291.87</c:v>
                </c:pt>
                <c:pt idx="9">
                  <c:v>-299.17</c:v>
                </c:pt>
                <c:pt idx="10">
                  <c:v>-306.64999999999998</c:v>
                </c:pt>
                <c:pt idx="11">
                  <c:v>-269.25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445-4E15-A40C-E156F6A1B7E6}"/>
            </c:ext>
          </c:extLst>
        </c:ser>
        <c:ser>
          <c:idx val="113"/>
          <c:order val="113"/>
          <c:tx>
            <c:strRef>
              <c:f>Rekeningsaldo_per_maand!$DK$4:$DK$5</c:f>
              <c:strCache>
                <c:ptCount val="1"/>
                <c:pt idx="0">
                  <c:v>4910 Rente lening u/g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Rekeningsaldo_per_maand!$DK$6:$DK$18</c:f>
              <c:numCache>
                <c:formatCode>"€"\ #,##0.00</c:formatCode>
                <c:ptCount val="12"/>
                <c:pt idx="0">
                  <c:v>-82.07</c:v>
                </c:pt>
                <c:pt idx="1">
                  <c:v>-86.88</c:v>
                </c:pt>
                <c:pt idx="2">
                  <c:v>-88.46</c:v>
                </c:pt>
                <c:pt idx="3">
                  <c:v>-86.1</c:v>
                </c:pt>
                <c:pt idx="4">
                  <c:v>-91.35</c:v>
                </c:pt>
                <c:pt idx="5">
                  <c:v>-106.75</c:v>
                </c:pt>
                <c:pt idx="6">
                  <c:v>-77</c:v>
                </c:pt>
                <c:pt idx="7">
                  <c:v>-91</c:v>
                </c:pt>
                <c:pt idx="8">
                  <c:v>-107.1</c:v>
                </c:pt>
                <c:pt idx="9">
                  <c:v>-109.78</c:v>
                </c:pt>
                <c:pt idx="10">
                  <c:v>-112.52</c:v>
                </c:pt>
                <c:pt idx="11">
                  <c:v>-98.8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445-4E15-A40C-E156F6A1B7E6}"/>
            </c:ext>
          </c:extLst>
        </c:ser>
        <c:ser>
          <c:idx val="114"/>
          <c:order val="114"/>
          <c:tx>
            <c:strRef>
              <c:f>Rekeningsaldo_per_maand!$DL$4:$DL$5</c:f>
              <c:strCache>
                <c:ptCount val="1"/>
                <c:pt idx="0">
                  <c:v>4942 Overige rentebaten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Rekeningsaldo_per_maand!$DL$6:$DL$18</c:f>
              <c:numCache>
                <c:formatCode>"€"\ #,##0.00</c:formatCode>
                <c:ptCount val="12"/>
                <c:pt idx="0">
                  <c:v>-209.82</c:v>
                </c:pt>
                <c:pt idx="1">
                  <c:v>-261.49</c:v>
                </c:pt>
                <c:pt idx="2">
                  <c:v>-171.6</c:v>
                </c:pt>
                <c:pt idx="3">
                  <c:v>-127.65</c:v>
                </c:pt>
                <c:pt idx="4">
                  <c:v>-108.15</c:v>
                </c:pt>
                <c:pt idx="5">
                  <c:v>-173.7</c:v>
                </c:pt>
                <c:pt idx="6">
                  <c:v>-230.63200000000001</c:v>
                </c:pt>
                <c:pt idx="7">
                  <c:v>-135.97200000000001</c:v>
                </c:pt>
                <c:pt idx="8">
                  <c:v>-231.44</c:v>
                </c:pt>
                <c:pt idx="9">
                  <c:v>-237.23</c:v>
                </c:pt>
                <c:pt idx="10">
                  <c:v>-243.16</c:v>
                </c:pt>
                <c:pt idx="11">
                  <c:v>-213.51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445-4E15-A40C-E156F6A1B7E6}"/>
            </c:ext>
          </c:extLst>
        </c:ser>
        <c:ser>
          <c:idx val="115"/>
          <c:order val="115"/>
          <c:tx>
            <c:strRef>
              <c:f>Rekeningsaldo_per_maand!$DM$4:$DM$5</c:f>
              <c:strCache>
                <c:ptCount val="1"/>
                <c:pt idx="0">
                  <c:v>4960 Rente hypotheek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Rekeningsaldo_per_maand!$DM$6:$DM$18</c:f>
              <c:numCache>
                <c:formatCode>"€"\ #,##0.00</c:formatCode>
                <c:ptCount val="12"/>
                <c:pt idx="0">
                  <c:v>324.45</c:v>
                </c:pt>
                <c:pt idx="1">
                  <c:v>377.65</c:v>
                </c:pt>
                <c:pt idx="2">
                  <c:v>389.2</c:v>
                </c:pt>
                <c:pt idx="3">
                  <c:v>439.23</c:v>
                </c:pt>
                <c:pt idx="4">
                  <c:v>448.47</c:v>
                </c:pt>
                <c:pt idx="5">
                  <c:v>323.73</c:v>
                </c:pt>
                <c:pt idx="6">
                  <c:v>279.93</c:v>
                </c:pt>
                <c:pt idx="7">
                  <c:v>391.53</c:v>
                </c:pt>
                <c:pt idx="8">
                  <c:v>364.56</c:v>
                </c:pt>
                <c:pt idx="9">
                  <c:v>373.67</c:v>
                </c:pt>
                <c:pt idx="10">
                  <c:v>383.01</c:v>
                </c:pt>
                <c:pt idx="11">
                  <c:v>336.3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445-4E15-A40C-E156F6A1B7E6}"/>
            </c:ext>
          </c:extLst>
        </c:ser>
        <c:ser>
          <c:idx val="116"/>
          <c:order val="116"/>
          <c:tx>
            <c:strRef>
              <c:f>Rekeningsaldo_per_maand!$DN$4:$DN$5</c:f>
              <c:strCache>
                <c:ptCount val="1"/>
                <c:pt idx="0">
                  <c:v>4970 Rente financiering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Rekeningsaldo_per_maand!$DN$6:$DN$18</c:f>
              <c:numCache>
                <c:formatCode>"€"\ #,##0.00</c:formatCode>
                <c:ptCount val="12"/>
                <c:pt idx="0">
                  <c:v>663.6</c:v>
                </c:pt>
                <c:pt idx="1">
                  <c:v>633.08000000000004</c:v>
                </c:pt>
                <c:pt idx="2">
                  <c:v>610.65</c:v>
                </c:pt>
                <c:pt idx="3">
                  <c:v>676.26</c:v>
                </c:pt>
                <c:pt idx="4">
                  <c:v>594.5</c:v>
                </c:pt>
                <c:pt idx="5">
                  <c:v>548.54999999999995</c:v>
                </c:pt>
                <c:pt idx="6">
                  <c:v>588.80999999999995</c:v>
                </c:pt>
                <c:pt idx="7">
                  <c:v>588.16499999999996</c:v>
                </c:pt>
                <c:pt idx="8">
                  <c:v>599.76</c:v>
                </c:pt>
                <c:pt idx="9">
                  <c:v>614.75</c:v>
                </c:pt>
                <c:pt idx="10">
                  <c:v>630.12</c:v>
                </c:pt>
                <c:pt idx="11">
                  <c:v>553.28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445-4E15-A40C-E156F6A1B7E6}"/>
            </c:ext>
          </c:extLst>
        </c:ser>
        <c:ser>
          <c:idx val="117"/>
          <c:order val="117"/>
          <c:tx>
            <c:strRef>
              <c:f>Rekeningsaldo_per_maand!$DO$4:$DO$5</c:f>
              <c:strCache>
                <c:ptCount val="1"/>
                <c:pt idx="0">
                  <c:v>4980 Rente en bankkosten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Rekeningsaldo_per_maand!$DO$6:$DO$18</c:f>
              <c:numCache>
                <c:formatCode>"€"\ #,##0.00</c:formatCode>
                <c:ptCount val="12"/>
                <c:pt idx="0">
                  <c:v>266.76</c:v>
                </c:pt>
                <c:pt idx="1">
                  <c:v>255.15</c:v>
                </c:pt>
                <c:pt idx="2">
                  <c:v>231.95</c:v>
                </c:pt>
                <c:pt idx="3">
                  <c:v>220.96</c:v>
                </c:pt>
                <c:pt idx="4">
                  <c:v>201.3</c:v>
                </c:pt>
                <c:pt idx="5">
                  <c:v>275.79000000000002</c:v>
                </c:pt>
                <c:pt idx="6">
                  <c:v>164.64</c:v>
                </c:pt>
                <c:pt idx="7">
                  <c:v>160.74</c:v>
                </c:pt>
                <c:pt idx="8">
                  <c:v>201.47399999999999</c:v>
                </c:pt>
                <c:pt idx="9">
                  <c:v>206.51</c:v>
                </c:pt>
                <c:pt idx="10">
                  <c:v>211.67</c:v>
                </c:pt>
                <c:pt idx="11">
                  <c:v>185.86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445-4E15-A40C-E156F6A1B7E6}"/>
            </c:ext>
          </c:extLst>
        </c:ser>
        <c:ser>
          <c:idx val="118"/>
          <c:order val="118"/>
          <c:tx>
            <c:strRef>
              <c:f>Rekeningsaldo_per_maand!$DP$4:$DP$5</c:f>
              <c:strCache>
                <c:ptCount val="1"/>
                <c:pt idx="0">
                  <c:v>7000 Inkopen hoog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Rekeningsaldo_per_maand!$DP$6:$DP$18</c:f>
              <c:numCache>
                <c:formatCode>"€"\ #,##0.00</c:formatCode>
                <c:ptCount val="12"/>
                <c:pt idx="0">
                  <c:v>777767.24</c:v>
                </c:pt>
                <c:pt idx="1">
                  <c:v>885273.32000000007</c:v>
                </c:pt>
                <c:pt idx="2">
                  <c:v>891473.56</c:v>
                </c:pt>
                <c:pt idx="3">
                  <c:v>805804.8</c:v>
                </c:pt>
                <c:pt idx="4">
                  <c:v>765938.99</c:v>
                </c:pt>
                <c:pt idx="5">
                  <c:v>758982.77</c:v>
                </c:pt>
                <c:pt idx="6">
                  <c:v>775076.49840000004</c:v>
                </c:pt>
                <c:pt idx="7">
                  <c:v>621796.67200000002</c:v>
                </c:pt>
                <c:pt idx="8">
                  <c:v>832975.12</c:v>
                </c:pt>
                <c:pt idx="9">
                  <c:v>853799.5</c:v>
                </c:pt>
                <c:pt idx="10">
                  <c:v>875144.49</c:v>
                </c:pt>
                <c:pt idx="11">
                  <c:v>768419.55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445-4E15-A40C-E156F6A1B7E6}"/>
            </c:ext>
          </c:extLst>
        </c:ser>
        <c:ser>
          <c:idx val="119"/>
          <c:order val="119"/>
          <c:tx>
            <c:strRef>
              <c:f>Rekeningsaldo_per_maand!$DQ$4:$DQ$5</c:f>
              <c:strCache>
                <c:ptCount val="1"/>
                <c:pt idx="0">
                  <c:v>7060 Inkopen binnen EU 0 %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Rekeningsaldo_per_maand!$DQ$6:$DQ$18</c:f>
              <c:numCache>
                <c:formatCode>"€"\ #,##0.00</c:formatCode>
                <c:ptCount val="12"/>
                <c:pt idx="0">
                  <c:v>177885.83</c:v>
                </c:pt>
                <c:pt idx="1">
                  <c:v>251587.15</c:v>
                </c:pt>
                <c:pt idx="2">
                  <c:v>227636.86</c:v>
                </c:pt>
                <c:pt idx="3">
                  <c:v>191031.65</c:v>
                </c:pt>
                <c:pt idx="4">
                  <c:v>269269.96000000002</c:v>
                </c:pt>
                <c:pt idx="5">
                  <c:v>178618.8</c:v>
                </c:pt>
                <c:pt idx="6">
                  <c:v>187481.78349999999</c:v>
                </c:pt>
                <c:pt idx="7">
                  <c:v>104808.4871</c:v>
                </c:pt>
                <c:pt idx="8">
                  <c:v>158157.152</c:v>
                </c:pt>
                <c:pt idx="9">
                  <c:v>162111.07999999999</c:v>
                </c:pt>
                <c:pt idx="10">
                  <c:v>166163.85999999999</c:v>
                </c:pt>
                <c:pt idx="11">
                  <c:v>145899.97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445-4E15-A40C-E156F6A1B7E6}"/>
            </c:ext>
          </c:extLst>
        </c:ser>
        <c:ser>
          <c:idx val="120"/>
          <c:order val="120"/>
          <c:tx>
            <c:strRef>
              <c:f>Rekeningsaldo_per_maand!$DR$4:$DR$5</c:f>
              <c:strCache>
                <c:ptCount val="1"/>
                <c:pt idx="0">
                  <c:v>7300 Prijsverschillen inkopen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Rekeningsaldo_per_maand!$DR$6:$DR$18</c:f>
              <c:numCache>
                <c:formatCode>"€"\ #,##0.00</c:formatCode>
                <c:ptCount val="12"/>
                <c:pt idx="0">
                  <c:v>252</c:v>
                </c:pt>
                <c:pt idx="1">
                  <c:v>296.95999999999998</c:v>
                </c:pt>
                <c:pt idx="2">
                  <c:v>206.2</c:v>
                </c:pt>
                <c:pt idx="3">
                  <c:v>330.87</c:v>
                </c:pt>
                <c:pt idx="4">
                  <c:v>218.78</c:v>
                </c:pt>
                <c:pt idx="5">
                  <c:v>274.35000000000002</c:v>
                </c:pt>
                <c:pt idx="6">
                  <c:v>293.64499999999998</c:v>
                </c:pt>
                <c:pt idx="7">
                  <c:v>188.18100000000001</c:v>
                </c:pt>
                <c:pt idx="8">
                  <c:v>296.39999999999998</c:v>
                </c:pt>
                <c:pt idx="9">
                  <c:v>303.81</c:v>
                </c:pt>
                <c:pt idx="10">
                  <c:v>311.41000000000003</c:v>
                </c:pt>
                <c:pt idx="11">
                  <c:v>273.43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445-4E15-A40C-E156F6A1B7E6}"/>
            </c:ext>
          </c:extLst>
        </c:ser>
        <c:ser>
          <c:idx val="121"/>
          <c:order val="121"/>
          <c:tx>
            <c:strRef>
              <c:f>Rekeningsaldo_per_maand!$DS$4:$DS$5</c:f>
              <c:strCache>
                <c:ptCount val="1"/>
                <c:pt idx="0">
                  <c:v>7500 Voorraadmutatie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Rekeningsaldo_per_maand!$DS$6:$DS$18</c:f>
              <c:numCache>
                <c:formatCode>"€"\ #,##0.00</c:formatCode>
                <c:ptCount val="12"/>
                <c:pt idx="0">
                  <c:v>2275.1999999999998</c:v>
                </c:pt>
                <c:pt idx="1">
                  <c:v>1013.09</c:v>
                </c:pt>
                <c:pt idx="2">
                  <c:v>-2151.77</c:v>
                </c:pt>
                <c:pt idx="3">
                  <c:v>-1060.04</c:v>
                </c:pt>
                <c:pt idx="4">
                  <c:v>-5645.02</c:v>
                </c:pt>
                <c:pt idx="5">
                  <c:v>4317.57</c:v>
                </c:pt>
                <c:pt idx="6">
                  <c:v>-6279.4560000000001</c:v>
                </c:pt>
                <c:pt idx="7">
                  <c:v>2345.9409999999998</c:v>
                </c:pt>
                <c:pt idx="8">
                  <c:v>2066.6080000000002</c:v>
                </c:pt>
                <c:pt idx="9">
                  <c:v>2118.2800000000002</c:v>
                </c:pt>
                <c:pt idx="10">
                  <c:v>2171.2399999999998</c:v>
                </c:pt>
                <c:pt idx="11">
                  <c:v>1906.45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445-4E15-A40C-E156F6A1B7E6}"/>
            </c:ext>
          </c:extLst>
        </c:ser>
        <c:ser>
          <c:idx val="122"/>
          <c:order val="122"/>
          <c:tx>
            <c:strRef>
              <c:f>Rekeningsaldo_per_maand!$DT$4:$DT$5</c:f>
              <c:strCache>
                <c:ptCount val="1"/>
                <c:pt idx="0">
                  <c:v>7900 Werk door derden/uitbesteed werk hoog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Rekeningsaldo_per_maand!$DT$6:$DT$18</c:f>
              <c:numCache>
                <c:formatCode>"€"\ #,##0.00</c:formatCode>
                <c:ptCount val="12"/>
                <c:pt idx="0">
                  <c:v>-2956.92</c:v>
                </c:pt>
                <c:pt idx="1">
                  <c:v>-1343.93</c:v>
                </c:pt>
                <c:pt idx="2">
                  <c:v>-3526.73</c:v>
                </c:pt>
                <c:pt idx="3">
                  <c:v>2382.36</c:v>
                </c:pt>
                <c:pt idx="4">
                  <c:v>-5675.57</c:v>
                </c:pt>
                <c:pt idx="5">
                  <c:v>5091.6099999999997</c:v>
                </c:pt>
                <c:pt idx="6">
                  <c:v>-8369.76</c:v>
                </c:pt>
                <c:pt idx="7">
                  <c:v>2756.52</c:v>
                </c:pt>
                <c:pt idx="8">
                  <c:v>589.42899999999997</c:v>
                </c:pt>
                <c:pt idx="9">
                  <c:v>604.16999999999996</c:v>
                </c:pt>
                <c:pt idx="10">
                  <c:v>619.27</c:v>
                </c:pt>
                <c:pt idx="11">
                  <c:v>543.75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445-4E15-A40C-E156F6A1B7E6}"/>
            </c:ext>
          </c:extLst>
        </c:ser>
        <c:ser>
          <c:idx val="123"/>
          <c:order val="123"/>
          <c:tx>
            <c:strRef>
              <c:f>Rekeningsaldo_per_maand!$DU$4:$DU$5</c:f>
              <c:strCache>
                <c:ptCount val="1"/>
                <c:pt idx="0">
                  <c:v>8000 Omzet hoog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Rekeningsaldo_per_maand!$DU$6:$DU$18</c:f>
              <c:numCache>
                <c:formatCode>"€"\ #,##0.00</c:formatCode>
                <c:ptCount val="12"/>
                <c:pt idx="0">
                  <c:v>-980241.44000000006</c:v>
                </c:pt>
                <c:pt idx="1">
                  <c:v>-1892655.4000000001</c:v>
                </c:pt>
                <c:pt idx="2">
                  <c:v>-1111551.3899999999</c:v>
                </c:pt>
                <c:pt idx="3">
                  <c:v>-1001889.6699999999</c:v>
                </c:pt>
                <c:pt idx="4">
                  <c:v>-963168.36</c:v>
                </c:pt>
                <c:pt idx="5">
                  <c:v>-926579.88</c:v>
                </c:pt>
                <c:pt idx="6">
                  <c:v>-960138.23</c:v>
                </c:pt>
                <c:pt idx="7">
                  <c:v>-765292.30999999994</c:v>
                </c:pt>
                <c:pt idx="8">
                  <c:v>-1027028.0399999999</c:v>
                </c:pt>
                <c:pt idx="9">
                  <c:v>-1041218.9</c:v>
                </c:pt>
                <c:pt idx="10">
                  <c:v>-1067249.3700000001</c:v>
                </c:pt>
                <c:pt idx="11">
                  <c:v>-937097.01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445-4E15-A40C-E156F6A1B7E6}"/>
            </c:ext>
          </c:extLst>
        </c:ser>
        <c:ser>
          <c:idx val="124"/>
          <c:order val="124"/>
          <c:tx>
            <c:strRef>
              <c:f>Rekeningsaldo_per_maand!$DV$4:$DV$5</c:f>
              <c:strCache>
                <c:ptCount val="1"/>
                <c:pt idx="0">
                  <c:v>8060 Omzet binnen EU 0 %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Rekeningsaldo_per_maand!$DV$6:$DV$18</c:f>
              <c:numCache>
                <c:formatCode>"€"\ #,##0.00</c:formatCode>
                <c:ptCount val="12"/>
                <c:pt idx="0">
                  <c:v>-179197.96</c:v>
                </c:pt>
                <c:pt idx="1">
                  <c:v>-285932.34000000003</c:v>
                </c:pt>
                <c:pt idx="2">
                  <c:v>-249698.19</c:v>
                </c:pt>
                <c:pt idx="3">
                  <c:v>-204614.99</c:v>
                </c:pt>
                <c:pt idx="4">
                  <c:v>-290675.90999999997</c:v>
                </c:pt>
                <c:pt idx="5">
                  <c:v>-189854.88</c:v>
                </c:pt>
                <c:pt idx="6">
                  <c:v>-186596.04</c:v>
                </c:pt>
                <c:pt idx="7">
                  <c:v>-84109.676000000007</c:v>
                </c:pt>
                <c:pt idx="8">
                  <c:v>-169181.32</c:v>
                </c:pt>
                <c:pt idx="9">
                  <c:v>-173410.85</c:v>
                </c:pt>
                <c:pt idx="10">
                  <c:v>-177746.12</c:v>
                </c:pt>
                <c:pt idx="11">
                  <c:v>-156069.76999999999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445-4E15-A40C-E156F6A1B7E6}"/>
            </c:ext>
          </c:extLst>
        </c:ser>
        <c:ser>
          <c:idx val="125"/>
          <c:order val="125"/>
          <c:tx>
            <c:strRef>
              <c:f>Rekeningsaldo_per_maand!$DW$4:$DW$5</c:f>
              <c:strCache>
                <c:ptCount val="1"/>
                <c:pt idx="0">
                  <c:v>8070 Omzet buiten EU 0 %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Rekeningsaldo_per_maand!$DW$6:$DW$18</c:f>
              <c:numCache>
                <c:formatCode>"€"\ #,##0.00</c:formatCode>
                <c:ptCount val="12"/>
                <c:pt idx="0">
                  <c:v>-40414.17</c:v>
                </c:pt>
                <c:pt idx="1">
                  <c:v>-28551.58</c:v>
                </c:pt>
                <c:pt idx="2">
                  <c:v>-34847.89</c:v>
                </c:pt>
                <c:pt idx="3">
                  <c:v>-31226.55</c:v>
                </c:pt>
                <c:pt idx="4">
                  <c:v>-41756.14</c:v>
                </c:pt>
                <c:pt idx="5">
                  <c:v>-30662.15</c:v>
                </c:pt>
                <c:pt idx="6">
                  <c:v>-44862.951999999997</c:v>
                </c:pt>
                <c:pt idx="7">
                  <c:v>-45283.517999999996</c:v>
                </c:pt>
                <c:pt idx="8">
                  <c:v>-28515.119999999999</c:v>
                </c:pt>
                <c:pt idx="9">
                  <c:v>-29228</c:v>
                </c:pt>
                <c:pt idx="10">
                  <c:v>-29958.7</c:v>
                </c:pt>
                <c:pt idx="11">
                  <c:v>-26305.200000000001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445-4E15-A40C-E156F6A1B7E6}"/>
            </c:ext>
          </c:extLst>
        </c:ser>
        <c:ser>
          <c:idx val="126"/>
          <c:order val="126"/>
          <c:tx>
            <c:strRef>
              <c:f>Rekeningsaldo_per_maand!$DX$4:$DX$5</c:f>
              <c:strCache>
                <c:ptCount val="1"/>
                <c:pt idx="0">
                  <c:v>9000 Buitengewone baten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Rekeningsaldo_per_maand!$DX$6:$DX$18</c:f>
              <c:numCache>
                <c:formatCode>"€"\ #,##0.00</c:formatCode>
                <c:ptCount val="12"/>
                <c:pt idx="0">
                  <c:v>-499.89</c:v>
                </c:pt>
                <c:pt idx="1">
                  <c:v>-232.02</c:v>
                </c:pt>
                <c:pt idx="2">
                  <c:v>-414.12</c:v>
                </c:pt>
                <c:pt idx="3">
                  <c:v>-296.66000000000003</c:v>
                </c:pt>
                <c:pt idx="4">
                  <c:v>-488.4</c:v>
                </c:pt>
                <c:pt idx="5">
                  <c:v>-453.39</c:v>
                </c:pt>
                <c:pt idx="6">
                  <c:v>-314.64600000000002</c:v>
                </c:pt>
                <c:pt idx="7">
                  <c:v>-133.464</c:v>
                </c:pt>
                <c:pt idx="8">
                  <c:v>-285.93</c:v>
                </c:pt>
                <c:pt idx="9">
                  <c:v>-293.08</c:v>
                </c:pt>
                <c:pt idx="10">
                  <c:v>-300.41000000000003</c:v>
                </c:pt>
                <c:pt idx="11">
                  <c:v>-263.77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445-4E15-A40C-E156F6A1B7E6}"/>
            </c:ext>
          </c:extLst>
        </c:ser>
        <c:ser>
          <c:idx val="127"/>
          <c:order val="127"/>
          <c:tx>
            <c:strRef>
              <c:f>Rekeningsaldo_per_maand!$DY$4:$DY$5</c:f>
              <c:strCache>
                <c:ptCount val="1"/>
                <c:pt idx="0">
                  <c:v>9200 Buitengewone lasten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Rekeningsaldo_per_maand!$DY$6:$DY$18</c:f>
              <c:numCache>
                <c:formatCode>"€"\ #,##0.00</c:formatCode>
                <c:ptCount val="12"/>
                <c:pt idx="0">
                  <c:v>214.54</c:v>
                </c:pt>
                <c:pt idx="1">
                  <c:v>287.77999999999997</c:v>
                </c:pt>
                <c:pt idx="2">
                  <c:v>559.42999999999995</c:v>
                </c:pt>
                <c:pt idx="3">
                  <c:v>145.71</c:v>
                </c:pt>
                <c:pt idx="4">
                  <c:v>159.87</c:v>
                </c:pt>
                <c:pt idx="5">
                  <c:v>233.66</c:v>
                </c:pt>
                <c:pt idx="6">
                  <c:v>547.08000000000004</c:v>
                </c:pt>
                <c:pt idx="7">
                  <c:v>343.416</c:v>
                </c:pt>
                <c:pt idx="8">
                  <c:v>177.33500000000001</c:v>
                </c:pt>
                <c:pt idx="9">
                  <c:v>181.77</c:v>
                </c:pt>
                <c:pt idx="10">
                  <c:v>186.31</c:v>
                </c:pt>
                <c:pt idx="11">
                  <c:v>163.59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445-4E15-A40C-E156F6A1B7E6}"/>
            </c:ext>
          </c:extLst>
        </c:ser>
        <c:ser>
          <c:idx val="128"/>
          <c:order val="128"/>
          <c:tx>
            <c:strRef>
              <c:f>Rekeningsaldo_per_maand!$DZ$4:$DZ$5</c:f>
              <c:strCache>
                <c:ptCount val="1"/>
                <c:pt idx="0">
                  <c:v>9310 Betalingsverschillen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Rekeningsaldo_per_maand!$DZ$6:$DZ$18</c:f>
              <c:numCache>
                <c:formatCode>"€"\ #,##0.00</c:formatCode>
                <c:ptCount val="12"/>
                <c:pt idx="0">
                  <c:v>108.08</c:v>
                </c:pt>
                <c:pt idx="1">
                  <c:v>108.05</c:v>
                </c:pt>
                <c:pt idx="2">
                  <c:v>155.72999999999999</c:v>
                </c:pt>
                <c:pt idx="3">
                  <c:v>131.4</c:v>
                </c:pt>
                <c:pt idx="4">
                  <c:v>170.04</c:v>
                </c:pt>
                <c:pt idx="5">
                  <c:v>131.30000000000001</c:v>
                </c:pt>
                <c:pt idx="6">
                  <c:v>144.56</c:v>
                </c:pt>
                <c:pt idx="7">
                  <c:v>135.102</c:v>
                </c:pt>
                <c:pt idx="8">
                  <c:v>179.952</c:v>
                </c:pt>
                <c:pt idx="9">
                  <c:v>184.45</c:v>
                </c:pt>
                <c:pt idx="10">
                  <c:v>189.06</c:v>
                </c:pt>
                <c:pt idx="11">
                  <c:v>166.01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445-4E15-A40C-E156F6A1B7E6}"/>
            </c:ext>
          </c:extLst>
        </c:ser>
        <c:ser>
          <c:idx val="129"/>
          <c:order val="129"/>
          <c:tx>
            <c:strRef>
              <c:f>Rekeningsaldo_per_maand!$EA$4:$EA$5</c:f>
              <c:strCache>
                <c:ptCount val="1"/>
                <c:pt idx="0">
                  <c:v>9800 Vennootschapsbelasting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Rekeningsaldo_per_maand!$EA$6:$EA$18</c:f>
              <c:numCache>
                <c:formatCode>"€"\ #,##0.00</c:formatCode>
                <c:ptCount val="12"/>
                <c:pt idx="0">
                  <c:v>650</c:v>
                </c:pt>
                <c:pt idx="1">
                  <c:v>9320</c:v>
                </c:pt>
                <c:pt idx="2">
                  <c:v>27305.25</c:v>
                </c:pt>
                <c:pt idx="3">
                  <c:v>5495</c:v>
                </c:pt>
                <c:pt idx="4">
                  <c:v>18166</c:v>
                </c:pt>
                <c:pt idx="5">
                  <c:v>-11392</c:v>
                </c:pt>
                <c:pt idx="6">
                  <c:v>12636</c:v>
                </c:pt>
                <c:pt idx="7">
                  <c:v>-20335</c:v>
                </c:pt>
                <c:pt idx="8">
                  <c:v>1775</c:v>
                </c:pt>
                <c:pt idx="9">
                  <c:v>1819.38</c:v>
                </c:pt>
                <c:pt idx="10">
                  <c:v>1864.86</c:v>
                </c:pt>
                <c:pt idx="11">
                  <c:v>1637.44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445-4E15-A40C-E156F6A1B7E6}"/>
            </c:ext>
          </c:extLst>
        </c:ser>
        <c:ser>
          <c:idx val="130"/>
          <c:order val="130"/>
          <c:tx>
            <c:strRef>
              <c:f>Rekeningsaldo_per_maand!$EB$4:$EB$5</c:f>
              <c:strCache>
                <c:ptCount val="1"/>
                <c:pt idx="0">
                  <c:v>9850 Vennootschapsbel. buitengewoon resultaat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Rekeningsaldo_per_maand!$EB$6:$EB$18</c:f>
              <c:numCache>
                <c:formatCode>"€"\ #,##0.00</c:formatCode>
                <c:ptCount val="12"/>
                <c:pt idx="0">
                  <c:v>62</c:v>
                </c:pt>
                <c:pt idx="1">
                  <c:v>-57</c:v>
                </c:pt>
                <c:pt idx="2">
                  <c:v>-105</c:v>
                </c:pt>
                <c:pt idx="3">
                  <c:v>8.7899999999999991</c:v>
                </c:pt>
                <c:pt idx="4">
                  <c:v>64.16</c:v>
                </c:pt>
                <c:pt idx="5">
                  <c:v>30.8</c:v>
                </c:pt>
                <c:pt idx="6">
                  <c:v>-151.01560000000001</c:v>
                </c:pt>
                <c:pt idx="7">
                  <c:v>-120</c:v>
                </c:pt>
                <c:pt idx="8">
                  <c:v>-25</c:v>
                </c:pt>
                <c:pt idx="9">
                  <c:v>-25.63</c:v>
                </c:pt>
                <c:pt idx="10">
                  <c:v>-26.27</c:v>
                </c:pt>
                <c:pt idx="11">
                  <c:v>-23.07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445-4E15-A40C-E156F6A1B7E6}"/>
            </c:ext>
          </c:extLst>
        </c:ser>
        <c:ser>
          <c:idx val="131"/>
          <c:order val="131"/>
          <c:tx>
            <c:strRef>
              <c:f>Rekeningsaldo_per_maand!$EC$4:$EC$5</c:f>
              <c:strCache>
                <c:ptCount val="1"/>
                <c:pt idx="0">
                  <c:v>9999 Eindrekening resultaatboekingen</c:v>
                </c:pt>
              </c:strCache>
            </c:strRef>
          </c:tx>
          <c:marker>
            <c:symbol val="none"/>
          </c:marker>
          <c:cat>
            <c:strRef>
              <c:f>Rekeningsaldo_per_maand!$A$6:$A$18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Rekeningsaldo_per_maand!$EC$6:$EC$18</c:f>
              <c:numCache>
                <c:formatCode>General</c:formatCode>
                <c:ptCount val="12"/>
                <c:pt idx="11">
                  <c:v>112019.51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445-4E15-A40C-E156F6A1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291600"/>
        <c:axId val="845294512"/>
      </c:lineChart>
      <c:catAx>
        <c:axId val="84529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845294512"/>
        <c:crosses val="autoZero"/>
        <c:auto val="1"/>
        <c:lblAlgn val="ctr"/>
        <c:lblOffset val="100"/>
        <c:noMultiLvlLbl val="0"/>
      </c:catAx>
      <c:valAx>
        <c:axId val="84529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4529160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[Demo_Finalytic.xlsx]Rubrieken_p_mnd!pivot1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Rubrieken_p_mnd!$B$2:$B$3</c:f>
              <c:strCache>
                <c:ptCount val="1"/>
                <c:pt idx="0">
                  <c:v>rubriek_0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Rubrieken_p_mnd!$B$4:$B$16</c:f>
              <c:numCache>
                <c:formatCode>"€"\ #,##0.00</c:formatCode>
                <c:ptCount val="12"/>
                <c:pt idx="0">
                  <c:v>2302.5800000000163</c:v>
                </c:pt>
                <c:pt idx="1">
                  <c:v>-4603.1100000000006</c:v>
                </c:pt>
                <c:pt idx="2">
                  <c:v>-3353.1100000000006</c:v>
                </c:pt>
                <c:pt idx="3">
                  <c:v>-2603.1100000000006</c:v>
                </c:pt>
                <c:pt idx="4">
                  <c:v>-2144.0100000000002</c:v>
                </c:pt>
                <c:pt idx="5">
                  <c:v>-3394.01</c:v>
                </c:pt>
                <c:pt idx="6">
                  <c:v>18316.55</c:v>
                </c:pt>
                <c:pt idx="7">
                  <c:v>-4933.4500000000007</c:v>
                </c:pt>
                <c:pt idx="8">
                  <c:v>-3683.4500000000007</c:v>
                </c:pt>
                <c:pt idx="9">
                  <c:v>-2933.4500000000007</c:v>
                </c:pt>
                <c:pt idx="10">
                  <c:v>-4933.4500000000007</c:v>
                </c:pt>
                <c:pt idx="11">
                  <c:v>-117652.95999999999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8-4025-B688-C5DCE1283569}"/>
            </c:ext>
          </c:extLst>
        </c:ser>
        <c:ser>
          <c:idx val="1"/>
          <c:order val="1"/>
          <c:tx>
            <c:strRef>
              <c:f>Rubrieken_p_mnd!$C$2:$C$3</c:f>
              <c:strCache>
                <c:ptCount val="1"/>
                <c:pt idx="0">
                  <c:v>rubriek_1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Rubrieken_p_mnd!$C$4:$C$16</c:f>
              <c:numCache>
                <c:formatCode>"€"\ #,##0.00</c:formatCode>
                <c:ptCount val="12"/>
                <c:pt idx="0">
                  <c:v>-99623.71279999963</c:v>
                </c:pt>
                <c:pt idx="1">
                  <c:v>-130855.58999999982</c:v>
                </c:pt>
                <c:pt idx="2">
                  <c:v>45376.569999999956</c:v>
                </c:pt>
                <c:pt idx="3">
                  <c:v>20651.407999999832</c:v>
                </c:pt>
                <c:pt idx="4">
                  <c:v>1029920.8900000001</c:v>
                </c:pt>
                <c:pt idx="5">
                  <c:v>-8157.0400000002364</c:v>
                </c:pt>
                <c:pt idx="6">
                  <c:v>-9607.2482999997992</c:v>
                </c:pt>
                <c:pt idx="7">
                  <c:v>-39856.917699999911</c:v>
                </c:pt>
                <c:pt idx="8">
                  <c:v>20746.001800000078</c:v>
                </c:pt>
                <c:pt idx="9">
                  <c:v>9086.0299999999243</c:v>
                </c:pt>
                <c:pt idx="10">
                  <c:v>11388.139999999992</c:v>
                </c:pt>
                <c:pt idx="11">
                  <c:v>8779.08000000022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8-4025-B688-C5DCE1283569}"/>
            </c:ext>
          </c:extLst>
        </c:ser>
        <c:ser>
          <c:idx val="2"/>
          <c:order val="2"/>
          <c:tx>
            <c:strRef>
              <c:f>Rubrieken_p_mnd!$D$2:$D$3</c:f>
              <c:strCache>
                <c:ptCount val="1"/>
                <c:pt idx="0">
                  <c:v>rubriek_3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Rubrieken_p_mnd!$D$4:$D$16</c:f>
              <c:numCache>
                <c:formatCode>"€"\ #,##0.00</c:formatCode>
                <c:ptCount val="12"/>
                <c:pt idx="0">
                  <c:v>106531.23999999999</c:v>
                </c:pt>
                <c:pt idx="1">
                  <c:v>332.08999999999992</c:v>
                </c:pt>
                <c:pt idx="2">
                  <c:v>6129.5999999999995</c:v>
                </c:pt>
                <c:pt idx="3">
                  <c:v>-913.33999999999992</c:v>
                </c:pt>
                <c:pt idx="4">
                  <c:v>11429.52</c:v>
                </c:pt>
                <c:pt idx="5">
                  <c:v>-8566.11</c:v>
                </c:pt>
                <c:pt idx="6">
                  <c:v>15276.35</c:v>
                </c:pt>
                <c:pt idx="7">
                  <c:v>-5054.049</c:v>
                </c:pt>
                <c:pt idx="8">
                  <c:v>-2545.6680000000001</c:v>
                </c:pt>
                <c:pt idx="9">
                  <c:v>-2609.31</c:v>
                </c:pt>
                <c:pt idx="10">
                  <c:v>-2674.54</c:v>
                </c:pt>
                <c:pt idx="11">
                  <c:v>-2348.38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E8-4025-B688-C5DCE1283569}"/>
            </c:ext>
          </c:extLst>
        </c:ser>
        <c:ser>
          <c:idx val="3"/>
          <c:order val="3"/>
          <c:tx>
            <c:strRef>
              <c:f>Rubrieken_p_mnd!$E$2:$E$3</c:f>
              <c:strCache>
                <c:ptCount val="1"/>
                <c:pt idx="0">
                  <c:v>rubriek_4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Rubrieken_p_mnd!$E$4:$E$16</c:f>
              <c:numCache>
                <c:formatCode>"€"\ #,##0.00</c:formatCode>
                <c:ptCount val="12"/>
                <c:pt idx="0">
                  <c:v>234885.38280000008</c:v>
                </c:pt>
                <c:pt idx="1">
                  <c:v>195982.52999999991</c:v>
                </c:pt>
                <c:pt idx="2">
                  <c:v>206805.00000000015</c:v>
                </c:pt>
                <c:pt idx="3">
                  <c:v>216622.372</c:v>
                </c:pt>
                <c:pt idx="4">
                  <c:v>214214.79999999987</c:v>
                </c:pt>
                <c:pt idx="5">
                  <c:v>231378.59999999998</c:v>
                </c:pt>
                <c:pt idx="6">
                  <c:v>206546.88099999999</c:v>
                </c:pt>
                <c:pt idx="7">
                  <c:v>232744.06559999997</c:v>
                </c:pt>
                <c:pt idx="8">
                  <c:v>214301.53019999995</c:v>
                </c:pt>
                <c:pt idx="9">
                  <c:v>219510.74999999997</c:v>
                </c:pt>
                <c:pt idx="10">
                  <c:v>224850.21999999997</c:v>
                </c:pt>
                <c:pt idx="11">
                  <c:v>199951.37999999992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8-4025-B688-C5DCE1283569}"/>
            </c:ext>
          </c:extLst>
        </c:ser>
        <c:ser>
          <c:idx val="4"/>
          <c:order val="4"/>
          <c:tx>
            <c:strRef>
              <c:f>Rubrieken_p_mnd!$F$2:$F$3</c:f>
              <c:strCache>
                <c:ptCount val="1"/>
                <c:pt idx="0">
                  <c:v>rubriek_7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Rubrieken_p_mnd!$F$4:$F$16</c:f>
              <c:numCache>
                <c:formatCode>"€"\ #,##0.00</c:formatCode>
                <c:ptCount val="12"/>
                <c:pt idx="0">
                  <c:v>955223.34999999986</c:v>
                </c:pt>
                <c:pt idx="1">
                  <c:v>1136826.5900000001</c:v>
                </c:pt>
                <c:pt idx="2">
                  <c:v>1113638.1199999999</c:v>
                </c:pt>
                <c:pt idx="3">
                  <c:v>998489.64</c:v>
                </c:pt>
                <c:pt idx="4">
                  <c:v>1024107.14</c:v>
                </c:pt>
                <c:pt idx="5">
                  <c:v>947285.1</c:v>
                </c:pt>
                <c:pt idx="6">
                  <c:v>948202.71090000006</c:v>
                </c:pt>
                <c:pt idx="7">
                  <c:v>731895.80110000004</c:v>
                </c:pt>
                <c:pt idx="8">
                  <c:v>994084.70900000003</c:v>
                </c:pt>
                <c:pt idx="9">
                  <c:v>1018936.8400000001</c:v>
                </c:pt>
                <c:pt idx="10">
                  <c:v>1044410.27</c:v>
                </c:pt>
                <c:pt idx="11">
                  <c:v>917043.15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E8-4025-B688-C5DCE1283569}"/>
            </c:ext>
          </c:extLst>
        </c:ser>
        <c:ser>
          <c:idx val="5"/>
          <c:order val="5"/>
          <c:tx>
            <c:strRef>
              <c:f>Rubrieken_p_mnd!$G$2:$G$3</c:f>
              <c:strCache>
                <c:ptCount val="1"/>
                <c:pt idx="0">
                  <c:v>rubriek_8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Rubrieken_p_mnd!$G$4:$G$16</c:f>
              <c:numCache>
                <c:formatCode>"€"\ #,##0.00</c:formatCode>
                <c:ptCount val="12"/>
                <c:pt idx="0">
                  <c:v>-1199853.57</c:v>
                </c:pt>
                <c:pt idx="1">
                  <c:v>-2207139.3200000003</c:v>
                </c:pt>
                <c:pt idx="2">
                  <c:v>-1396097.4699999997</c:v>
                </c:pt>
                <c:pt idx="3">
                  <c:v>-1237731.21</c:v>
                </c:pt>
                <c:pt idx="4">
                  <c:v>-1295600.4099999999</c:v>
                </c:pt>
                <c:pt idx="5">
                  <c:v>-1147096.9100000001</c:v>
                </c:pt>
                <c:pt idx="6">
                  <c:v>-1191597.2220000001</c:v>
                </c:pt>
                <c:pt idx="7">
                  <c:v>-894685.50399999996</c:v>
                </c:pt>
                <c:pt idx="8">
                  <c:v>-1224724.48</c:v>
                </c:pt>
                <c:pt idx="9">
                  <c:v>-1243857.75</c:v>
                </c:pt>
                <c:pt idx="10">
                  <c:v>-1274954.1900000002</c:v>
                </c:pt>
                <c:pt idx="11">
                  <c:v>-1119471.98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E8-4025-B688-C5DCE1283569}"/>
            </c:ext>
          </c:extLst>
        </c:ser>
        <c:ser>
          <c:idx val="6"/>
          <c:order val="6"/>
          <c:tx>
            <c:strRef>
              <c:f>Rubrieken_p_mnd!$H$2:$H$3</c:f>
              <c:strCache>
                <c:ptCount val="1"/>
                <c:pt idx="0">
                  <c:v>rubriek_9</c:v>
                </c:pt>
              </c:strCache>
            </c:strRef>
          </c:tx>
          <c:invertIfNegative val="0"/>
          <c:cat>
            <c:strRef>
              <c:f>Rubrieken_p_mnd!$A$4:$A$16</c:f>
              <c:strCache>
                <c:ptCount val="12"/>
                <c:pt idx="0">
                  <c:v>2021_01</c:v>
                </c:pt>
                <c:pt idx="1">
                  <c:v>2021_02</c:v>
                </c:pt>
                <c:pt idx="2">
                  <c:v>2021_03</c:v>
                </c:pt>
                <c:pt idx="3">
                  <c:v>2021_04</c:v>
                </c:pt>
                <c:pt idx="4">
                  <c:v>2021_05</c:v>
                </c:pt>
                <c:pt idx="5">
                  <c:v>2021_06</c:v>
                </c:pt>
                <c:pt idx="6">
                  <c:v>2021_07</c:v>
                </c:pt>
                <c:pt idx="7">
                  <c:v>2021_08</c:v>
                </c:pt>
                <c:pt idx="8">
                  <c:v>2021_09</c:v>
                </c:pt>
                <c:pt idx="9">
                  <c:v>2021_10</c:v>
                </c:pt>
                <c:pt idx="10">
                  <c:v>2021_11</c:v>
                </c:pt>
                <c:pt idx="11">
                  <c:v>2021_12</c:v>
                </c:pt>
              </c:strCache>
            </c:strRef>
          </c:cat>
          <c:val>
            <c:numRef>
              <c:f>Rubrieken_p_mnd!$H$4:$H$16</c:f>
              <c:numCache>
                <c:formatCode>"€"\ #,##0.00</c:formatCode>
                <c:ptCount val="12"/>
                <c:pt idx="0">
                  <c:v>534.73</c:v>
                </c:pt>
                <c:pt idx="1">
                  <c:v>9426.81</c:v>
                </c:pt>
                <c:pt idx="2">
                  <c:v>27501.29</c:v>
                </c:pt>
                <c:pt idx="3">
                  <c:v>5484.24</c:v>
                </c:pt>
                <c:pt idx="4">
                  <c:v>18071.669999999998</c:v>
                </c:pt>
                <c:pt idx="5">
                  <c:v>-11449.630000000001</c:v>
                </c:pt>
                <c:pt idx="6">
                  <c:v>12861.9784</c:v>
                </c:pt>
                <c:pt idx="7">
                  <c:v>-20109.946</c:v>
                </c:pt>
                <c:pt idx="8">
                  <c:v>1821.357</c:v>
                </c:pt>
                <c:pt idx="9">
                  <c:v>1866.89</c:v>
                </c:pt>
                <c:pt idx="10">
                  <c:v>1913.55</c:v>
                </c:pt>
                <c:pt idx="11">
                  <c:v>113699.70999999999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E8-4025-B688-C5DCE1283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46867056"/>
        <c:axId val="646859152"/>
        <c:axId val="0"/>
      </c:bar3DChart>
      <c:catAx>
        <c:axId val="6468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46859152"/>
        <c:crosses val="autoZero"/>
        <c:auto val="1"/>
        <c:lblAlgn val="ctr"/>
        <c:lblOffset val="100"/>
        <c:noMultiLvlLbl val="0"/>
      </c:catAx>
      <c:valAx>
        <c:axId val="646859152"/>
        <c:scaling>
          <c:orientation val="minMax"/>
        </c:scaling>
        <c:delete val="0"/>
        <c:axPos val="l"/>
        <c:majorGridlines/>
        <c:numFmt formatCode="&quot;€&quot;\ #,##0.00" sourceLinked="1"/>
        <c:majorTickMark val="out"/>
        <c:minorTickMark val="none"/>
        <c:tickLblPos val="nextTo"/>
        <c:crossAx val="64686705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127000</xdr:rowOff>
    </xdr:from>
    <xdr:to>
      <xdr:col>1</xdr:col>
      <xdr:colOff>718820</xdr:colOff>
      <xdr:row>4</xdr:row>
      <xdr:rowOff>170180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E99103C-B52D-4621-A6A6-D34E2B5C6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27000"/>
          <a:ext cx="2184400" cy="774700"/>
        </a:xfrm>
        <a:prstGeom prst="rect">
          <a:avLst/>
        </a:prstGeom>
      </xdr:spPr>
    </xdr:pic>
    <xdr:clientData/>
  </xdr:twoCellAnchor>
  <xdr:twoCellAnchor>
    <xdr:from>
      <xdr:col>2</xdr:col>
      <xdr:colOff>17780</xdr:colOff>
      <xdr:row>0</xdr:row>
      <xdr:rowOff>12700</xdr:rowOff>
    </xdr:from>
    <xdr:to>
      <xdr:col>17</xdr:col>
      <xdr:colOff>398780</xdr:colOff>
      <xdr:row>34</xdr:row>
      <xdr:rowOff>144780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5EE1FF9F-E98D-428F-B2FA-98A25489A0E1}"/>
            </a:ext>
          </a:extLst>
        </xdr:cNvPr>
        <xdr:cNvSpPr txBox="1"/>
      </xdr:nvSpPr>
      <xdr:spPr>
        <a:xfrm>
          <a:off x="3683000" y="12700"/>
          <a:ext cx="9525000" cy="635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nl-NL" sz="1100"/>
            <a:t>Auditfile: demo.xaf
In dit Excel bestand is de top 10 van de meest gebruikte grootboek analyses op basis van een auditfile financieel samengebracht.</a:t>
          </a:r>
        </a:p>
        <a:p>
          <a:r>
            <a:rPr lang="nl-NL" sz="1100"/>
            <a:t>Hieronder volgt een korte toelichting op de werkbladen die in dit overzicht zijn opgenomen (tussen haakjes staat het nummer van de standaard analyse in Easy2Analyse):</a:t>
          </a:r>
        </a:p>
        <a:p>
          <a:r>
            <a:rPr lang="nl-NL" sz="1100"/>
            <a:t>- Kolommenbalans	(FA.01) Hierin zijn de totalen per grootboekrekening en per rekeningtype (bijvoorbeeld balans of resultaat) opgenomen.</a:t>
          </a:r>
        </a:p>
        <a:p>
          <a:r>
            <a:rPr lang="nl-NL" sz="1100"/>
            <a:t>- BTW_code_per_dagboek	(FJ.04) In dit werkblad worden per dagboek de totalen per BTW code getoond. Hiermee kunnen mogelijk foute BTW </a:t>
          </a:r>
        </a:p>
        <a:p>
          <a:r>
            <a:rPr lang="nl-NL" sz="1100"/>
            <a:t>		boekingen worden getraceerd zoals BTW boekingen in buitenlandse verkopen.</a:t>
          </a:r>
        </a:p>
        <a:p>
          <a:r>
            <a:rPr lang="nl-NL" sz="1100"/>
            <a:t>- Rekening_per_dagboek	(FA.12) In dit werkblad worden per dagboek de totalen per rekening getoond. Hiermee kunnen afwijkende patronen </a:t>
          </a:r>
        </a:p>
        <a:p>
          <a:r>
            <a:rPr lang="nl-NL" sz="1100"/>
            <a:t>		worden herkend.</a:t>
          </a:r>
        </a:p>
        <a:p>
          <a:r>
            <a:rPr lang="nl-NL" sz="1100"/>
            <a:t>- Rekeningsaldo_per_maand	(FL.02) Per maand worden de saldi van debet- en credit boekingen per rekening getoond en grafisch weergegeven. </a:t>
          </a:r>
        </a:p>
        <a:p>
          <a:r>
            <a:rPr lang="nl-NL" sz="1100"/>
            <a:t>		In dit overzicht kunnen filters worden gebruikt om specifieke rekeningen te selecteren. </a:t>
          </a:r>
        </a:p>
        <a:p>
          <a:r>
            <a:rPr lang="nl-NL" sz="1100"/>
            <a:t>- Rekening_per_periode	(FA.18) De auditfile financieel kent ook een periode veld. Zo is de beginbalans vaak periode 0 en de jaarafsluiting </a:t>
          </a:r>
        </a:p>
        <a:p>
          <a:r>
            <a:rPr lang="nl-NL" sz="1100"/>
            <a:t>		periode 13. Dit overzicht vat de totalen per rekening en periode samen.</a:t>
          </a:r>
        </a:p>
        <a:p>
          <a:r>
            <a:rPr lang="nl-NL" sz="1100"/>
            <a:t>- Dagboektotalen_p_mnd	(FA.10) Dit overzicht laat de totalen debet- en credit per dagboek per maand zien.</a:t>
          </a:r>
        </a:p>
        <a:p>
          <a:r>
            <a:rPr lang="nl-NL" sz="1100"/>
            <a:t>- Rubrieken_p_mnd	(FL.11) Onder rubrieken worden de begincijfers van de grootboekrekeningen verstaan. Zo zullen kosten rekeningen vaak </a:t>
          </a:r>
        </a:p>
        <a:p>
          <a:r>
            <a:rPr lang="nl-NL" sz="1100"/>
            <a:t>		beginnen met een 4 en omzet met een 8. Om nu snel een beeld te krijgen van het </a:t>
          </a:r>
        </a:p>
        <a:p>
          <a:r>
            <a:rPr lang="nl-NL" sz="1100"/>
            <a:t>		verloop van bijvoorbeeld de omzet in een jaar worden deze per maand samengevat en grafisch weergegeven.</a:t>
          </a:r>
        </a:p>
        <a:p>
          <a:r>
            <a:rPr lang="nl-NL" sz="1100"/>
            <a:t>- Journal_Entry_Test	(FC.23) Met Journal entry testing (JET) kunnen snel bijzondere mutaties in beeld worden gebracht. Er wordt getest op 6 criteria:</a:t>
          </a:r>
        </a:p>
        <a:p>
          <a:r>
            <a:rPr lang="nl-NL" sz="1100"/>
            <a:t>		* boekingen in het weekend</a:t>
          </a:r>
        </a:p>
        <a:p>
          <a:r>
            <a:rPr lang="nl-NL" sz="1100"/>
            <a:t>		* boekingen op feestdagen</a:t>
          </a:r>
        </a:p>
        <a:p>
          <a:r>
            <a:rPr lang="nl-NL" sz="1100"/>
            <a:t>		* boekingen groter dan 5000 euro </a:t>
          </a:r>
        </a:p>
        <a:p>
          <a:r>
            <a:rPr lang="nl-NL" sz="1100"/>
            <a:t>		* afgeronde bedragen op honderdtallen (bijv. 500,800,1300 enz.)</a:t>
          </a:r>
        </a:p>
        <a:p>
          <a:r>
            <a:rPr lang="nl-NL" sz="1100"/>
            <a:t>		* afgeronde bedragen op duizendtallen (bijv. 2000,9000 enz.)</a:t>
          </a:r>
        </a:p>
        <a:p>
          <a:r>
            <a:rPr lang="nl-NL" sz="1100"/>
            <a:t>		* memoriaalboekingen</a:t>
          </a:r>
        </a:p>
        <a:p>
          <a:r>
            <a:rPr lang="nl-NL" sz="1100"/>
            <a:t>		 Indien 3 of meer van deze criteria aan de orde zijn wordt een boeking in dit overzicht opgenomen met een verwijzing</a:t>
          </a:r>
        </a:p>
        <a:p>
          <a:r>
            <a:rPr lang="nl-NL" sz="1100"/>
            <a:t>		naar het regelnummer in de auditfile.</a:t>
          </a:r>
        </a:p>
        <a:p>
          <a:r>
            <a:rPr lang="nl-NL" sz="1100"/>
            <a:t>- Journal_Entry_Controle	Samenvatting van de JET gegevens. Hiermee kan worden gefilterd op specifieke rekeningen of omschrijvingen.</a:t>
          </a:r>
        </a:p>
        <a:p>
          <a:r>
            <a:rPr lang="nl-NL" sz="1100"/>
            <a:t>- Relatie_overzicht	(FH.01) Hierin zijn alle stamgegevens van debiteuren en crediteuren opgenomen (naam, adres, id enz.) alsmede de debet- en </a:t>
          </a:r>
        </a:p>
        <a:p>
          <a:r>
            <a:rPr lang="nl-NL" sz="1100"/>
            <a:t>		credit totalen </a:t>
          </a:r>
        </a:p>
        <a:p>
          <a:r>
            <a:rPr lang="nl-NL" sz="1100"/>
            <a:t>- Metadata		(A.02) Dit zijn, per auditfile, de eigenschappen van de auditfile en de betreffende onderneming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177800</xdr:rowOff>
    </xdr:from>
    <xdr:to>
      <xdr:col>4</xdr:col>
      <xdr:colOff>388620</xdr:colOff>
      <xdr:row>44</xdr:row>
      <xdr:rowOff>137160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D3FF1FED-A726-4D05-BBE8-F2B59D8FE6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16</xdr:row>
      <xdr:rowOff>177800</xdr:rowOff>
    </xdr:from>
    <xdr:to>
      <xdr:col>12</xdr:col>
      <xdr:colOff>480060</xdr:colOff>
      <xdr:row>44</xdr:row>
      <xdr:rowOff>137160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D33ADFD-865F-4DEA-8B06-B416F1216E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17013886" createdVersion="7" refreshedVersion="7" minRefreshableVersion="3" recordCount="2949" xr:uid="{398CFB4A-0B92-4113-A0D0-2AF141AEFC26}">
  <cacheSource type="worksheet">
    <worksheetSource ref="A2:AM2951" sheet="Auditfile_bestand"/>
  </cacheSource>
  <cacheFields count="39">
    <cacheField name="bestandsnaam" numFmtId="0">
      <sharedItems/>
    </cacheField>
    <cacheField name="rekening" numFmtId="0">
      <sharedItems/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 count="12">
        <s v="2021_01"/>
        <s v="2021_02"/>
        <s v="2021_03"/>
        <s v="2021_04"/>
        <s v="2021_05"/>
        <s v="2021_06"/>
        <s v="2021_07"/>
        <s v="2021_08"/>
        <s v="2021_09"/>
        <s v="2021_10"/>
        <s v="2021_11"/>
        <s v="2021_12"/>
      </sharedItems>
    </cacheField>
    <cacheField name="rubriek" numFmtId="0">
      <sharedItems count="7">
        <s v="rubriek_1"/>
        <s v="rubriek_0"/>
        <s v="rubriek_3"/>
        <s v="rubriek_4"/>
        <s v="rubriek_7"/>
        <s v="rubriek_8"/>
        <s v="rubriek_9"/>
      </sharedItems>
    </cacheField>
    <cacheField name="dagboek" numFmtId="0">
      <sharedItems/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73842593" createdVersion="7" refreshedVersion="7" minRefreshableVersion="3" recordCount="2949" xr:uid="{69F4011F-06A6-4221-9D98-B38D3BB5324C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/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 count="23">
        <m/>
        <n v="15008"/>
        <n v="15192"/>
        <n v="15312"/>
        <n v="15313"/>
        <n v="15398"/>
        <n v="15425"/>
        <n v="15466"/>
        <n v="15498"/>
        <n v="15521"/>
        <n v="15549"/>
        <n v="15585"/>
        <n v="15618"/>
        <n v="15624"/>
        <n v="15668"/>
        <n v="15708"/>
        <n v="15780"/>
        <n v="15814"/>
        <n v="15830"/>
        <n v="15885"/>
        <n v="15912"/>
        <n v="15956"/>
        <n v="15991"/>
      </sharedItems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 count="12">
        <s v="2021_01"/>
        <s v="2021_02"/>
        <s v="2021_03"/>
        <s v="2021_04"/>
        <s v="2021_05"/>
        <s v="2021_06"/>
        <s v="2021_07"/>
        <s v="2021_08"/>
        <s v="2021_09"/>
        <s v="2021_10"/>
        <s v="2021_11"/>
        <s v="2021_12"/>
      </sharedItems>
    </cacheField>
    <cacheField name="rubriek" numFmtId="0">
      <sharedItems/>
    </cacheField>
    <cacheField name="dagboek" numFmtId="0">
      <sharedItems count="4">
        <s v="200_Bankboek"/>
        <s v="600_Verkoopboek"/>
        <s v="800_Memoriaalboek"/>
        <s v="900_Memoriaal"/>
      </sharedItems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75347225" createdVersion="7" refreshedVersion="7" minRefreshableVersion="3" recordCount="2949" xr:uid="{A39615E3-C69D-403D-A3B5-3485E8329A89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 count="132">
        <s v="1100 Bank"/>
        <s v="0171 Cum. afschr. goodwill"/>
        <s v="0211 Cum. afschr. bedrijfsgebouwen"/>
        <s v="0230 Machines en installaties"/>
        <s v="0231 Cum. afschr. machines en installaties"/>
        <s v="0240 Inventaris"/>
        <s v="0241 Cum. afschr. inventaris"/>
        <s v="0271 Cum. afschr. vervoermiddelen"/>
        <s v="0700 Voorziening pensioenen"/>
        <s v="0760 Voorziening groot onderhoud"/>
        <s v="0841 Cum. aflossing hypotheek 1"/>
        <s v="0861 Cum. aflossing financiering 1"/>
        <s v="0881 Cum. aflossing leaseverplichting 1"/>
        <s v="1201 Debiteuren"/>
        <s v="1360 Vooruitbetaalde bedragen"/>
        <s v="1501 Crediteuren"/>
        <s v="3000 Voorraad grond en hulpstoffen"/>
        <s v="3800 Onderhanden werk"/>
        <s v="4000 Bruto lonen en salarissen"/>
        <s v="4020 Belaste vergoedingen"/>
        <s v="4030 Vakantietoeslag"/>
        <s v="4045 Subsidies lonen en salarissen"/>
        <s v="4050 Sociale lasten bedrijfsvereniging"/>
        <s v="4060 Premies bedrijfsfondsen"/>
        <s v="4090 Pensioenpremie personeel"/>
        <s v="4091 Vroegpensioenpremie personeel"/>
        <s v="4117 Afschrijving goodwill"/>
        <s v="4121 Afschrijving bedrijfsgebouwen"/>
        <s v="4123 Afschrijving machines en installaties"/>
        <s v="4124 Afschrijving inventaris"/>
        <s v="4127 Afschrijving vervoermiddelen"/>
        <s v="4200 Reiskostenvergoedingen"/>
        <s v="4205 Kilometervergoedingen"/>
        <s v="4230 Kantinekosten"/>
        <s v="4232 Lunchkosten en verteringen"/>
        <s v="4240 Studiekosten"/>
        <s v="1610 BTW te vorderen hoog"/>
        <s v="4260 Ziekengeldverzekering"/>
        <s v="4265 Arbodienst"/>
        <s v="4310 Onderhoud onroerend goed"/>
        <s v="4315 Dotatie onderhoudsvoorziening"/>
        <s v="4320 Gas, water en elektra"/>
        <s v="4330 Verzekering onroerend goed"/>
        <s v="4340 Vaste lasten onroerend goed"/>
        <s v="4350 Schoonmaakkosten"/>
        <s v="4400 Huur machines en installaties"/>
        <s v="4410 Reparatie en onderhoud machines install."/>
        <s v="4420 Verzekering machines en installaties"/>
        <s v="4430 Brandstof machines en installaties"/>
        <s v="4440 Onderhoud inventaris"/>
        <s v="4450 Kleine aanschaffingen"/>
        <s v="4500 Reclame- en advertentiekosten"/>
        <s v="4510 Representatiekosten"/>
        <s v="4511 Relatiegeschenken"/>
        <s v="4512 Reis- en verblijfkosten"/>
        <s v="4520 Beurs- en congreskosten"/>
        <s v="4550 Vrachtkosten verkoop"/>
        <s v="4560 Incassokosten"/>
        <s v="4580 Overige verkoopkosten"/>
        <s v="4600 Brandstoffen auto"/>
        <s v="4610 Reparatie en onderhoud auto"/>
        <s v="4620 Verzekering auto"/>
        <s v="4630 Motorrijtuigenbelasting auto"/>
        <s v="4660 BTW privé-gebruik auto"/>
        <s v="4670 Kilometervergoeding privé-auto"/>
        <s v="4680 Overige autokosten"/>
        <s v="4700 Kantoorbenodigdheden"/>
        <s v="4710 Drukwerk"/>
        <s v="4720 Telecommunicatie"/>
        <s v="4730 Portikosten"/>
        <s v="4740 Kosten automatisering"/>
        <s v="4750 Kopieerkosten"/>
        <s v="4760 Contributies en abonnementen"/>
        <s v="4775 Reparatie en onderhoud kantoorinventaris"/>
        <s v="4780 Overige kantoorkosten"/>
        <s v="4800 Accountantskosten"/>
        <s v="4805 Administratiekosten"/>
        <s v="4810 Advieskosten"/>
        <s v="4850 Zakelijke verzekeringen"/>
        <s v="4860 Managementvergoedingen"/>
        <s v="4880 Overige algemene kosten"/>
        <s v="4902 Rente deposito"/>
        <s v="4910 Rente lening u/g"/>
        <s v="4942 Overige rentebaten"/>
        <s v="4960 Rente hypotheek"/>
        <s v="4970 Rente financiering"/>
        <s v="4980 Rente en bankkosten"/>
        <s v="7000 Inkopen hoog"/>
        <s v="7060 Inkopen binnen EU 0 %"/>
        <s v="1651 BTW te vorderen binnen EU"/>
        <s v="1652 BTW te vorderen binnen EU (voorbel)"/>
        <s v="7300 Prijsverschillen inkopen"/>
        <s v="7500 Voorraadmutatie"/>
        <s v="7900 Werk door derden/uitbesteed werk hoog"/>
        <s v="8000 Omzet hoog"/>
        <s v="1600 BTW af te dragen hoog"/>
        <s v="8060 Omzet binnen EU 0 %"/>
        <s v="1650 BTW af te dragen binnen EU"/>
        <s v="8070 Omzet buiten EU 0 %"/>
        <s v="1660 BTW af te dragen buiten EU"/>
        <s v="9000 Buitengewone baten"/>
        <s v="9200 Buitengewone lasten"/>
        <s v="9310 Betalingsverschillen"/>
        <s v="9800 Vennootschapsbelasting"/>
        <s v="9850 Vennootschapsbel. buitengewoon resultaat"/>
        <s v="1695 BTW suppleties voorgaande jaren"/>
        <s v="4095 Dotatie pensioenvoorziening"/>
        <s v="1500 Crediteuren (met subadministratie)"/>
        <s v="1690 BTW afdrachten/teruggaven lopend jaar"/>
        <s v="1200 Debiteuren (met subadministratie)"/>
        <s v="1420 Rekening courant groepsmaatschappij 1"/>
        <s v="1950 Nog te betalen bedragen"/>
        <s v="1940 Nog te betalen vakantietoeslag"/>
        <s v="1800 Vennootschapsbelasting afdrachten"/>
        <s v="1790 Vroegpensioen afdrachten"/>
        <s v="1710 Bedrijfsvereniging afdrachten"/>
        <s v="1700 Loonheffing afdrachten"/>
        <s v="1990 Aflossingsverplichtingen"/>
        <s v="9999 Eindrekening resultaatboekingen"/>
        <s v="0550 Overige reserve"/>
        <s v="0170 Goodwill"/>
        <s v="0200 Terreinen"/>
        <s v="0210 Bedrijfsgebouwen"/>
        <s v="0270 Vervoermiddelen"/>
        <s v="0470 Lening u/g 1"/>
        <s v="0500 Geplaatst aandelenkapitaal"/>
        <s v="0730 Herinvesteringsreserve"/>
        <s v="0840 Hypotheek 1"/>
        <s v="0860 Financiering 1"/>
        <s v="0880 Leaseverplichting 1"/>
        <s v="1000 Kas"/>
        <s v="1170 Deposito"/>
      </sharedItems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 count="13">
        <s v="Periode_01"/>
        <s v="Periode_02"/>
        <s v="Periode_03"/>
        <s v="Periode_04"/>
        <s v="Periode_05"/>
        <s v="Periode_06"/>
        <s v="Periode_07"/>
        <s v="Periode_08"/>
        <s v="Periode_09"/>
        <s v="Periode_10"/>
        <s v="Periode_11"/>
        <s v="Periode_12"/>
        <s v="Periode_00"/>
      </sharedItems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/>
    </cacheField>
    <cacheField name="rubriek" numFmtId="0">
      <sharedItems/>
    </cacheField>
    <cacheField name="dagboek" numFmtId="0">
      <sharedItems/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76388887" createdVersion="7" refreshedVersion="7" minRefreshableVersion="3" recordCount="2949" xr:uid="{E19DE5F0-F01E-4DB5-B942-50E9A84BD8D9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 count="132">
        <s v="1100 Bank"/>
        <s v="0171 Cum. afschr. goodwill"/>
        <s v="0211 Cum. afschr. bedrijfsgebouwen"/>
        <s v="0230 Machines en installaties"/>
        <s v="0231 Cum. afschr. machines en installaties"/>
        <s v="0240 Inventaris"/>
        <s v="0241 Cum. afschr. inventaris"/>
        <s v="0271 Cum. afschr. vervoermiddelen"/>
        <s v="0700 Voorziening pensioenen"/>
        <s v="0760 Voorziening groot onderhoud"/>
        <s v="0841 Cum. aflossing hypotheek 1"/>
        <s v="0861 Cum. aflossing financiering 1"/>
        <s v="0881 Cum. aflossing leaseverplichting 1"/>
        <s v="1201 Debiteuren"/>
        <s v="1360 Vooruitbetaalde bedragen"/>
        <s v="1501 Crediteuren"/>
        <s v="3000 Voorraad grond en hulpstoffen"/>
        <s v="3800 Onderhanden werk"/>
        <s v="4000 Bruto lonen en salarissen"/>
        <s v="4020 Belaste vergoedingen"/>
        <s v="4030 Vakantietoeslag"/>
        <s v="4045 Subsidies lonen en salarissen"/>
        <s v="4050 Sociale lasten bedrijfsvereniging"/>
        <s v="4060 Premies bedrijfsfondsen"/>
        <s v="4090 Pensioenpremie personeel"/>
        <s v="4091 Vroegpensioenpremie personeel"/>
        <s v="4117 Afschrijving goodwill"/>
        <s v="4121 Afschrijving bedrijfsgebouwen"/>
        <s v="4123 Afschrijving machines en installaties"/>
        <s v="4124 Afschrijving inventaris"/>
        <s v="4127 Afschrijving vervoermiddelen"/>
        <s v="4200 Reiskostenvergoedingen"/>
        <s v="4205 Kilometervergoedingen"/>
        <s v="4230 Kantinekosten"/>
        <s v="4232 Lunchkosten en verteringen"/>
        <s v="4240 Studiekosten"/>
        <s v="1610 BTW te vorderen hoog"/>
        <s v="4260 Ziekengeldverzekering"/>
        <s v="4265 Arbodienst"/>
        <s v="4310 Onderhoud onroerend goed"/>
        <s v="4315 Dotatie onderhoudsvoorziening"/>
        <s v="4320 Gas, water en elektra"/>
        <s v="4330 Verzekering onroerend goed"/>
        <s v="4340 Vaste lasten onroerend goed"/>
        <s v="4350 Schoonmaakkosten"/>
        <s v="4400 Huur machines en installaties"/>
        <s v="4410 Reparatie en onderhoud machines install."/>
        <s v="4420 Verzekering machines en installaties"/>
        <s v="4430 Brandstof machines en installaties"/>
        <s v="4440 Onderhoud inventaris"/>
        <s v="4450 Kleine aanschaffingen"/>
        <s v="4500 Reclame- en advertentiekosten"/>
        <s v="4510 Representatiekosten"/>
        <s v="4511 Relatiegeschenken"/>
        <s v="4512 Reis- en verblijfkosten"/>
        <s v="4520 Beurs- en congreskosten"/>
        <s v="4550 Vrachtkosten verkoop"/>
        <s v="4560 Incassokosten"/>
        <s v="4580 Overige verkoopkosten"/>
        <s v="4600 Brandstoffen auto"/>
        <s v="4610 Reparatie en onderhoud auto"/>
        <s v="4620 Verzekering auto"/>
        <s v="4630 Motorrijtuigenbelasting auto"/>
        <s v="4660 BTW privé-gebruik auto"/>
        <s v="4670 Kilometervergoeding privé-auto"/>
        <s v="4680 Overige autokosten"/>
        <s v="4700 Kantoorbenodigdheden"/>
        <s v="4710 Drukwerk"/>
        <s v="4720 Telecommunicatie"/>
        <s v="4730 Portikosten"/>
        <s v="4740 Kosten automatisering"/>
        <s v="4750 Kopieerkosten"/>
        <s v="4760 Contributies en abonnementen"/>
        <s v="4775 Reparatie en onderhoud kantoorinventaris"/>
        <s v="4780 Overige kantoorkosten"/>
        <s v="4800 Accountantskosten"/>
        <s v="4805 Administratiekosten"/>
        <s v="4810 Advieskosten"/>
        <s v="4850 Zakelijke verzekeringen"/>
        <s v="4860 Managementvergoedingen"/>
        <s v="4880 Overige algemene kosten"/>
        <s v="4902 Rente deposito"/>
        <s v="4910 Rente lening u/g"/>
        <s v="4942 Overige rentebaten"/>
        <s v="4960 Rente hypotheek"/>
        <s v="4970 Rente financiering"/>
        <s v="4980 Rente en bankkosten"/>
        <s v="7000 Inkopen hoog"/>
        <s v="7060 Inkopen binnen EU 0 %"/>
        <s v="1651 BTW te vorderen binnen EU"/>
        <s v="1652 BTW te vorderen binnen EU (voorbel)"/>
        <s v="7300 Prijsverschillen inkopen"/>
        <s v="7500 Voorraadmutatie"/>
        <s v="7900 Werk door derden/uitbesteed werk hoog"/>
        <s v="8000 Omzet hoog"/>
        <s v="1600 BTW af te dragen hoog"/>
        <s v="8060 Omzet binnen EU 0 %"/>
        <s v="1650 BTW af te dragen binnen EU"/>
        <s v="8070 Omzet buiten EU 0 %"/>
        <s v="1660 BTW af te dragen buiten EU"/>
        <s v="9000 Buitengewone baten"/>
        <s v="9200 Buitengewone lasten"/>
        <s v="9310 Betalingsverschillen"/>
        <s v="9800 Vennootschapsbelasting"/>
        <s v="9850 Vennootschapsbel. buitengewoon resultaat"/>
        <s v="1695 BTW suppleties voorgaande jaren"/>
        <s v="4095 Dotatie pensioenvoorziening"/>
        <s v="1500 Crediteuren (met subadministratie)"/>
        <s v="1690 BTW afdrachten/teruggaven lopend jaar"/>
        <s v="1200 Debiteuren (met subadministratie)"/>
        <s v="1420 Rekening courant groepsmaatschappij 1"/>
        <s v="1950 Nog te betalen bedragen"/>
        <s v="1940 Nog te betalen vakantietoeslag"/>
        <s v="1800 Vennootschapsbelasting afdrachten"/>
        <s v="1790 Vroegpensioen afdrachten"/>
        <s v="1710 Bedrijfsvereniging afdrachten"/>
        <s v="1700 Loonheffing afdrachten"/>
        <s v="1990 Aflossingsverplichtingen"/>
        <s v="9999 Eindrekening resultaatboekingen"/>
        <s v="0550 Overige reserve"/>
        <s v="0170 Goodwill"/>
        <s v="0200 Terreinen"/>
        <s v="0210 Bedrijfsgebouwen"/>
        <s v="0270 Vervoermiddelen"/>
        <s v="0470 Lening u/g 1"/>
        <s v="0500 Geplaatst aandelenkapitaal"/>
        <s v="0730 Herinvesteringsreserve"/>
        <s v="0840 Hypotheek 1"/>
        <s v="0860 Financiering 1"/>
        <s v="0880 Leaseverplichting 1"/>
        <s v="1000 Kas"/>
        <s v="1170 Deposito"/>
      </sharedItems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 count="12">
        <s v="2021_01"/>
        <s v="2021_02"/>
        <s v="2021_03"/>
        <s v="2021_04"/>
        <s v="2021_05"/>
        <s v="2021_06"/>
        <s v="2021_07"/>
        <s v="2021_08"/>
        <s v="2021_09"/>
        <s v="2021_10"/>
        <s v="2021_11"/>
        <s v="2021_12"/>
      </sharedItems>
    </cacheField>
    <cacheField name="rubriek" numFmtId="0">
      <sharedItems/>
    </cacheField>
    <cacheField name="dagboek" numFmtId="0">
      <sharedItems/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79166666" createdVersion="7" refreshedVersion="7" minRefreshableVersion="3" recordCount="2949" xr:uid="{6CB23121-5C66-4C6F-A6FD-7F16359072F0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 count="132">
        <s v="1100 Bank"/>
        <s v="0171 Cum. afschr. goodwill"/>
        <s v="0211 Cum. afschr. bedrijfsgebouwen"/>
        <s v="0230 Machines en installaties"/>
        <s v="0231 Cum. afschr. machines en installaties"/>
        <s v="0240 Inventaris"/>
        <s v="0241 Cum. afschr. inventaris"/>
        <s v="0271 Cum. afschr. vervoermiddelen"/>
        <s v="0700 Voorziening pensioenen"/>
        <s v="0760 Voorziening groot onderhoud"/>
        <s v="0841 Cum. aflossing hypotheek 1"/>
        <s v="0861 Cum. aflossing financiering 1"/>
        <s v="0881 Cum. aflossing leaseverplichting 1"/>
        <s v="1201 Debiteuren"/>
        <s v="1360 Vooruitbetaalde bedragen"/>
        <s v="1501 Crediteuren"/>
        <s v="3000 Voorraad grond en hulpstoffen"/>
        <s v="3800 Onderhanden werk"/>
        <s v="4000 Bruto lonen en salarissen"/>
        <s v="4020 Belaste vergoedingen"/>
        <s v="4030 Vakantietoeslag"/>
        <s v="4045 Subsidies lonen en salarissen"/>
        <s v="4050 Sociale lasten bedrijfsvereniging"/>
        <s v="4060 Premies bedrijfsfondsen"/>
        <s v="4090 Pensioenpremie personeel"/>
        <s v="4091 Vroegpensioenpremie personeel"/>
        <s v="4117 Afschrijving goodwill"/>
        <s v="4121 Afschrijving bedrijfsgebouwen"/>
        <s v="4123 Afschrijving machines en installaties"/>
        <s v="4124 Afschrijving inventaris"/>
        <s v="4127 Afschrijving vervoermiddelen"/>
        <s v="4200 Reiskostenvergoedingen"/>
        <s v="4205 Kilometervergoedingen"/>
        <s v="4230 Kantinekosten"/>
        <s v="4232 Lunchkosten en verteringen"/>
        <s v="4240 Studiekosten"/>
        <s v="1610 BTW te vorderen hoog"/>
        <s v="4260 Ziekengeldverzekering"/>
        <s v="4265 Arbodienst"/>
        <s v="4310 Onderhoud onroerend goed"/>
        <s v="4315 Dotatie onderhoudsvoorziening"/>
        <s v="4320 Gas, water en elektra"/>
        <s v="4330 Verzekering onroerend goed"/>
        <s v="4340 Vaste lasten onroerend goed"/>
        <s v="4350 Schoonmaakkosten"/>
        <s v="4400 Huur machines en installaties"/>
        <s v="4410 Reparatie en onderhoud machines install."/>
        <s v="4420 Verzekering machines en installaties"/>
        <s v="4430 Brandstof machines en installaties"/>
        <s v="4440 Onderhoud inventaris"/>
        <s v="4450 Kleine aanschaffingen"/>
        <s v="4500 Reclame- en advertentiekosten"/>
        <s v="4510 Representatiekosten"/>
        <s v="4511 Relatiegeschenken"/>
        <s v="4512 Reis- en verblijfkosten"/>
        <s v="4520 Beurs- en congreskosten"/>
        <s v="4550 Vrachtkosten verkoop"/>
        <s v="4560 Incassokosten"/>
        <s v="4580 Overige verkoopkosten"/>
        <s v="4600 Brandstoffen auto"/>
        <s v="4610 Reparatie en onderhoud auto"/>
        <s v="4620 Verzekering auto"/>
        <s v="4630 Motorrijtuigenbelasting auto"/>
        <s v="4660 BTW privé-gebruik auto"/>
        <s v="4670 Kilometervergoeding privé-auto"/>
        <s v="4680 Overige autokosten"/>
        <s v="4700 Kantoorbenodigdheden"/>
        <s v="4710 Drukwerk"/>
        <s v="4720 Telecommunicatie"/>
        <s v="4730 Portikosten"/>
        <s v="4740 Kosten automatisering"/>
        <s v="4750 Kopieerkosten"/>
        <s v="4760 Contributies en abonnementen"/>
        <s v="4775 Reparatie en onderhoud kantoorinventaris"/>
        <s v="4780 Overige kantoorkosten"/>
        <s v="4800 Accountantskosten"/>
        <s v="4805 Administratiekosten"/>
        <s v="4810 Advieskosten"/>
        <s v="4850 Zakelijke verzekeringen"/>
        <s v="4860 Managementvergoedingen"/>
        <s v="4880 Overige algemene kosten"/>
        <s v="4902 Rente deposito"/>
        <s v="4910 Rente lening u/g"/>
        <s v="4942 Overige rentebaten"/>
        <s v="4960 Rente hypotheek"/>
        <s v="4970 Rente financiering"/>
        <s v="4980 Rente en bankkosten"/>
        <s v="7000 Inkopen hoog"/>
        <s v="7060 Inkopen binnen EU 0 %"/>
        <s v="1651 BTW te vorderen binnen EU"/>
        <s v="1652 BTW te vorderen binnen EU (voorbel)"/>
        <s v="7300 Prijsverschillen inkopen"/>
        <s v="7500 Voorraadmutatie"/>
        <s v="7900 Werk door derden/uitbesteed werk hoog"/>
        <s v="8000 Omzet hoog"/>
        <s v="1600 BTW af te dragen hoog"/>
        <s v="8060 Omzet binnen EU 0 %"/>
        <s v="1650 BTW af te dragen binnen EU"/>
        <s v="8070 Omzet buiten EU 0 %"/>
        <s v="1660 BTW af te dragen buiten EU"/>
        <s v="9000 Buitengewone baten"/>
        <s v="9200 Buitengewone lasten"/>
        <s v="9310 Betalingsverschillen"/>
        <s v="9800 Vennootschapsbelasting"/>
        <s v="9850 Vennootschapsbel. buitengewoon resultaat"/>
        <s v="1695 BTW suppleties voorgaande jaren"/>
        <s v="4095 Dotatie pensioenvoorziening"/>
        <s v="1500 Crediteuren (met subadministratie)"/>
        <s v="1690 BTW afdrachten/teruggaven lopend jaar"/>
        <s v="1200 Debiteuren (met subadministratie)"/>
        <s v="1420 Rekening courant groepsmaatschappij 1"/>
        <s v="1950 Nog te betalen bedragen"/>
        <s v="1940 Nog te betalen vakantietoeslag"/>
        <s v="1800 Vennootschapsbelasting afdrachten"/>
        <s v="1790 Vroegpensioen afdrachten"/>
        <s v="1710 Bedrijfsvereniging afdrachten"/>
        <s v="1700 Loonheffing afdrachten"/>
        <s v="1990 Aflossingsverplichtingen"/>
        <s v="9999 Eindrekening resultaatboekingen"/>
        <s v="0550 Overige reserve"/>
        <s v="0170 Goodwill"/>
        <s v="0200 Terreinen"/>
        <s v="0210 Bedrijfsgebouwen"/>
        <s v="0270 Vervoermiddelen"/>
        <s v="0470 Lening u/g 1"/>
        <s v="0500 Geplaatst aandelenkapitaal"/>
        <s v="0730 Herinvesteringsreserve"/>
        <s v="0840 Hypotheek 1"/>
        <s v="0860 Financiering 1"/>
        <s v="0880 Leaseverplichting 1"/>
        <s v="1000 Kas"/>
        <s v="1170 Deposito"/>
      </sharedItems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/>
    </cacheField>
    <cacheField name="rubriek" numFmtId="0">
      <sharedItems/>
    </cacheField>
    <cacheField name="dagboek" numFmtId="0">
      <sharedItems count="4">
        <s v="200_Bankboek"/>
        <s v="600_Verkoopboek"/>
        <s v="800_Memoriaalboek"/>
        <s v="900_Memoriaal"/>
      </sharedItems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80439813" createdVersion="7" refreshedVersion="7" minRefreshableVersion="3" recordCount="2949" xr:uid="{07F371B0-7BFA-40BE-BA3B-463BE509E580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/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 count="6">
        <m/>
        <s v="code:3 perc:19"/>
        <s v="code:F perc:19"/>
        <s v="code:1 perc:19"/>
        <s v="code:E perc:0"/>
        <s v="code:K perc:0"/>
      </sharedItems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/>
    </cacheField>
    <cacheField name="rubriek" numFmtId="0">
      <sharedItems/>
    </cacheField>
    <cacheField name="dagboek" numFmtId="0">
      <sharedItems count="4">
        <s v="200_Bankboek"/>
        <s v="600_Verkoopboek"/>
        <s v="800_Memoriaalboek"/>
        <s v="900_Memoriaal"/>
      </sharedItems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81365744" createdVersion="7" refreshedVersion="7" minRefreshableVersion="3" recordCount="2949" xr:uid="{884D3BFD-F033-4E4C-814E-358201B18F8C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 count="132">
        <s v="1100 Bank"/>
        <s v="0171 Cum. afschr. goodwill"/>
        <s v="0211 Cum. afschr. bedrijfsgebouwen"/>
        <s v="0230 Machines en installaties"/>
        <s v="0231 Cum. afschr. machines en installaties"/>
        <s v="0240 Inventaris"/>
        <s v="0241 Cum. afschr. inventaris"/>
        <s v="0271 Cum. afschr. vervoermiddelen"/>
        <s v="0700 Voorziening pensioenen"/>
        <s v="0760 Voorziening groot onderhoud"/>
        <s v="0841 Cum. aflossing hypotheek 1"/>
        <s v="0861 Cum. aflossing financiering 1"/>
        <s v="0881 Cum. aflossing leaseverplichting 1"/>
        <s v="1201 Debiteuren"/>
        <s v="1360 Vooruitbetaalde bedragen"/>
        <s v="1501 Crediteuren"/>
        <s v="3000 Voorraad grond en hulpstoffen"/>
        <s v="3800 Onderhanden werk"/>
        <s v="4000 Bruto lonen en salarissen"/>
        <s v="4020 Belaste vergoedingen"/>
        <s v="4030 Vakantietoeslag"/>
        <s v="4045 Subsidies lonen en salarissen"/>
        <s v="4050 Sociale lasten bedrijfsvereniging"/>
        <s v="4060 Premies bedrijfsfondsen"/>
        <s v="4090 Pensioenpremie personeel"/>
        <s v="4091 Vroegpensioenpremie personeel"/>
        <s v="4117 Afschrijving goodwill"/>
        <s v="4121 Afschrijving bedrijfsgebouwen"/>
        <s v="4123 Afschrijving machines en installaties"/>
        <s v="4124 Afschrijving inventaris"/>
        <s v="4127 Afschrijving vervoermiddelen"/>
        <s v="4200 Reiskostenvergoedingen"/>
        <s v="4205 Kilometervergoedingen"/>
        <s v="4230 Kantinekosten"/>
        <s v="4232 Lunchkosten en verteringen"/>
        <s v="4240 Studiekosten"/>
        <s v="1610 BTW te vorderen hoog"/>
        <s v="4260 Ziekengeldverzekering"/>
        <s v="4265 Arbodienst"/>
        <s v="4310 Onderhoud onroerend goed"/>
        <s v="4315 Dotatie onderhoudsvoorziening"/>
        <s v="4320 Gas, water en elektra"/>
        <s v="4330 Verzekering onroerend goed"/>
        <s v="4340 Vaste lasten onroerend goed"/>
        <s v="4350 Schoonmaakkosten"/>
        <s v="4400 Huur machines en installaties"/>
        <s v="4410 Reparatie en onderhoud machines install."/>
        <s v="4420 Verzekering machines en installaties"/>
        <s v="4430 Brandstof machines en installaties"/>
        <s v="4440 Onderhoud inventaris"/>
        <s v="4450 Kleine aanschaffingen"/>
        <s v="4500 Reclame- en advertentiekosten"/>
        <s v="4510 Representatiekosten"/>
        <s v="4511 Relatiegeschenken"/>
        <s v="4512 Reis- en verblijfkosten"/>
        <s v="4520 Beurs- en congreskosten"/>
        <s v="4550 Vrachtkosten verkoop"/>
        <s v="4560 Incassokosten"/>
        <s v="4580 Overige verkoopkosten"/>
        <s v="4600 Brandstoffen auto"/>
        <s v="4610 Reparatie en onderhoud auto"/>
        <s v="4620 Verzekering auto"/>
        <s v="4630 Motorrijtuigenbelasting auto"/>
        <s v="4660 BTW privé-gebruik auto"/>
        <s v="4670 Kilometervergoeding privé-auto"/>
        <s v="4680 Overige autokosten"/>
        <s v="4700 Kantoorbenodigdheden"/>
        <s v="4710 Drukwerk"/>
        <s v="4720 Telecommunicatie"/>
        <s v="4730 Portikosten"/>
        <s v="4740 Kosten automatisering"/>
        <s v="4750 Kopieerkosten"/>
        <s v="4760 Contributies en abonnementen"/>
        <s v="4775 Reparatie en onderhoud kantoorinventaris"/>
        <s v="4780 Overige kantoorkosten"/>
        <s v="4800 Accountantskosten"/>
        <s v="4805 Administratiekosten"/>
        <s v="4810 Advieskosten"/>
        <s v="4850 Zakelijke verzekeringen"/>
        <s v="4860 Managementvergoedingen"/>
        <s v="4880 Overige algemene kosten"/>
        <s v="4902 Rente deposito"/>
        <s v="4910 Rente lening u/g"/>
        <s v="4942 Overige rentebaten"/>
        <s v="4960 Rente hypotheek"/>
        <s v="4970 Rente financiering"/>
        <s v="4980 Rente en bankkosten"/>
        <s v="7000 Inkopen hoog"/>
        <s v="7060 Inkopen binnen EU 0 %"/>
        <s v="1651 BTW te vorderen binnen EU"/>
        <s v="1652 BTW te vorderen binnen EU (voorbel)"/>
        <s v="7300 Prijsverschillen inkopen"/>
        <s v="7500 Voorraadmutatie"/>
        <s v="7900 Werk door derden/uitbesteed werk hoog"/>
        <s v="8000 Omzet hoog"/>
        <s v="1600 BTW af te dragen hoog"/>
        <s v="8060 Omzet binnen EU 0 %"/>
        <s v="1650 BTW af te dragen binnen EU"/>
        <s v="8070 Omzet buiten EU 0 %"/>
        <s v="1660 BTW af te dragen buiten EU"/>
        <s v="9000 Buitengewone baten"/>
        <s v="9200 Buitengewone lasten"/>
        <s v="9310 Betalingsverschillen"/>
        <s v="9800 Vennootschapsbelasting"/>
        <s v="9850 Vennootschapsbel. buitengewoon resultaat"/>
        <s v="1695 BTW suppleties voorgaande jaren"/>
        <s v="4095 Dotatie pensioenvoorziening"/>
        <s v="1500 Crediteuren (met subadministratie)"/>
        <s v="1690 BTW afdrachten/teruggaven lopend jaar"/>
        <s v="1200 Debiteuren (met subadministratie)"/>
        <s v="1420 Rekening courant groepsmaatschappij 1"/>
        <s v="1950 Nog te betalen bedragen"/>
        <s v="1940 Nog te betalen vakantietoeslag"/>
        <s v="1800 Vennootschapsbelasting afdrachten"/>
        <s v="1790 Vroegpensioen afdrachten"/>
        <s v="1710 Bedrijfsvereniging afdrachten"/>
        <s v="1700 Loonheffing afdrachten"/>
        <s v="1990 Aflossingsverplichtingen"/>
        <s v="9999 Eindrekening resultaatboekingen"/>
        <s v="0550 Overige reserve"/>
        <s v="0170 Goodwill"/>
        <s v="0200 Terreinen"/>
        <s v="0210 Bedrijfsgebouwen"/>
        <s v="0270 Vervoermiddelen"/>
        <s v="0470 Lening u/g 1"/>
        <s v="0500 Geplaatst aandelenkapitaal"/>
        <s v="0730 Herinvesteringsreserve"/>
        <s v="0840 Hypotheek 1"/>
        <s v="0860 Financiering 1"/>
        <s v="0880 Leaseverplichting 1"/>
        <s v="1000 Kas"/>
        <s v="1170 Deposito"/>
      </sharedItems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/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/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/>
    </cacheField>
    <cacheField name="rubriek" numFmtId="0">
      <sharedItems/>
    </cacheField>
    <cacheField name="dagboek" numFmtId="0">
      <sharedItems count="4">
        <s v="200_Bankboek"/>
        <s v="600_Verkoopboek"/>
        <s v="800_Memoriaalboek"/>
        <s v="900_Memoriaal"/>
      </sharedItems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82291668" createdVersion="7" refreshedVersion="7" minRefreshableVersion="3" recordCount="2949" xr:uid="{5F364CF0-60F0-4020-9226-110721A255E1}">
  <cacheSource type="worksheet">
    <worksheetSource ref="A2:AM2951" sheet="Auditfile_bestand"/>
  </cacheSource>
  <cacheFields count="39">
    <cacheField name="bestandsnaam" numFmtId="0">
      <sharedItems count="1">
        <s v="demo.xaf"/>
      </sharedItems>
    </cacheField>
    <cacheField name="rekening" numFmtId="0">
      <sharedItems count="132">
        <s v="1100 Bank"/>
        <s v="0171 Cum. afschr. goodwill"/>
        <s v="0211 Cum. afschr. bedrijfsgebouwen"/>
        <s v="0230 Machines en installaties"/>
        <s v="0231 Cum. afschr. machines en installaties"/>
        <s v="0240 Inventaris"/>
        <s v="0241 Cum. afschr. inventaris"/>
        <s v="0271 Cum. afschr. vervoermiddelen"/>
        <s v="0700 Voorziening pensioenen"/>
        <s v="0760 Voorziening groot onderhoud"/>
        <s v="0841 Cum. aflossing hypotheek 1"/>
        <s v="0861 Cum. aflossing financiering 1"/>
        <s v="0881 Cum. aflossing leaseverplichting 1"/>
        <s v="1201 Debiteuren"/>
        <s v="1360 Vooruitbetaalde bedragen"/>
        <s v="1501 Crediteuren"/>
        <s v="3000 Voorraad grond en hulpstoffen"/>
        <s v="3800 Onderhanden werk"/>
        <s v="4000 Bruto lonen en salarissen"/>
        <s v="4020 Belaste vergoedingen"/>
        <s v="4030 Vakantietoeslag"/>
        <s v="4045 Subsidies lonen en salarissen"/>
        <s v="4050 Sociale lasten bedrijfsvereniging"/>
        <s v="4060 Premies bedrijfsfondsen"/>
        <s v="4090 Pensioenpremie personeel"/>
        <s v="4091 Vroegpensioenpremie personeel"/>
        <s v="4117 Afschrijving goodwill"/>
        <s v="4121 Afschrijving bedrijfsgebouwen"/>
        <s v="4123 Afschrijving machines en installaties"/>
        <s v="4124 Afschrijving inventaris"/>
        <s v="4127 Afschrijving vervoermiddelen"/>
        <s v="4200 Reiskostenvergoedingen"/>
        <s v="4205 Kilometervergoedingen"/>
        <s v="4230 Kantinekosten"/>
        <s v="4232 Lunchkosten en verteringen"/>
        <s v="4240 Studiekosten"/>
        <s v="1610 BTW te vorderen hoog"/>
        <s v="4260 Ziekengeldverzekering"/>
        <s v="4265 Arbodienst"/>
        <s v="4310 Onderhoud onroerend goed"/>
        <s v="4315 Dotatie onderhoudsvoorziening"/>
        <s v="4320 Gas, water en elektra"/>
        <s v="4330 Verzekering onroerend goed"/>
        <s v="4340 Vaste lasten onroerend goed"/>
        <s v="4350 Schoonmaakkosten"/>
        <s v="4400 Huur machines en installaties"/>
        <s v="4410 Reparatie en onderhoud machines install."/>
        <s v="4420 Verzekering machines en installaties"/>
        <s v="4430 Brandstof machines en installaties"/>
        <s v="4440 Onderhoud inventaris"/>
        <s v="4450 Kleine aanschaffingen"/>
        <s v="4500 Reclame- en advertentiekosten"/>
        <s v="4510 Representatiekosten"/>
        <s v="4511 Relatiegeschenken"/>
        <s v="4512 Reis- en verblijfkosten"/>
        <s v="4520 Beurs- en congreskosten"/>
        <s v="4550 Vrachtkosten verkoop"/>
        <s v="4560 Incassokosten"/>
        <s v="4580 Overige verkoopkosten"/>
        <s v="4600 Brandstoffen auto"/>
        <s v="4610 Reparatie en onderhoud auto"/>
        <s v="4620 Verzekering auto"/>
        <s v="4630 Motorrijtuigenbelasting auto"/>
        <s v="4660 BTW privé-gebruik auto"/>
        <s v="4670 Kilometervergoeding privé-auto"/>
        <s v="4680 Overige autokosten"/>
        <s v="4700 Kantoorbenodigdheden"/>
        <s v="4710 Drukwerk"/>
        <s v="4720 Telecommunicatie"/>
        <s v="4730 Portikosten"/>
        <s v="4740 Kosten automatisering"/>
        <s v="4750 Kopieerkosten"/>
        <s v="4760 Contributies en abonnementen"/>
        <s v="4775 Reparatie en onderhoud kantoorinventaris"/>
        <s v="4780 Overige kantoorkosten"/>
        <s v="4800 Accountantskosten"/>
        <s v="4805 Administratiekosten"/>
        <s v="4810 Advieskosten"/>
        <s v="4850 Zakelijke verzekeringen"/>
        <s v="4860 Managementvergoedingen"/>
        <s v="4880 Overige algemene kosten"/>
        <s v="4902 Rente deposito"/>
        <s v="4910 Rente lening u/g"/>
        <s v="4942 Overige rentebaten"/>
        <s v="4960 Rente hypotheek"/>
        <s v="4970 Rente financiering"/>
        <s v="4980 Rente en bankkosten"/>
        <s v="7000 Inkopen hoog"/>
        <s v="7060 Inkopen binnen EU 0 %"/>
        <s v="1651 BTW te vorderen binnen EU"/>
        <s v="1652 BTW te vorderen binnen EU (voorbel)"/>
        <s v="7300 Prijsverschillen inkopen"/>
        <s v="7500 Voorraadmutatie"/>
        <s v="7900 Werk door derden/uitbesteed werk hoog"/>
        <s v="8000 Omzet hoog"/>
        <s v="1600 BTW af te dragen hoog"/>
        <s v="8060 Omzet binnen EU 0 %"/>
        <s v="1650 BTW af te dragen binnen EU"/>
        <s v="8070 Omzet buiten EU 0 %"/>
        <s v="1660 BTW af te dragen buiten EU"/>
        <s v="9000 Buitengewone baten"/>
        <s v="9200 Buitengewone lasten"/>
        <s v="9310 Betalingsverschillen"/>
        <s v="9800 Vennootschapsbelasting"/>
        <s v="9850 Vennootschapsbel. buitengewoon resultaat"/>
        <s v="1695 BTW suppleties voorgaande jaren"/>
        <s v="4095 Dotatie pensioenvoorziening"/>
        <s v="1500 Crediteuren (met subadministratie)"/>
        <s v="1690 BTW afdrachten/teruggaven lopend jaar"/>
        <s v="1200 Debiteuren (met subadministratie)"/>
        <s v="1420 Rekening courant groepsmaatschappij 1"/>
        <s v="1950 Nog te betalen bedragen"/>
        <s v="1940 Nog te betalen vakantietoeslag"/>
        <s v="1800 Vennootschapsbelasting afdrachten"/>
        <s v="1790 Vroegpensioen afdrachten"/>
        <s v="1710 Bedrijfsvereniging afdrachten"/>
        <s v="1700 Loonheffing afdrachten"/>
        <s v="1990 Aflossingsverplichtingen"/>
        <s v="9999 Eindrekening resultaatboekingen"/>
        <s v="0550 Overige reserve"/>
        <s v="0170 Goodwill"/>
        <s v="0200 Terreinen"/>
        <s v="0210 Bedrijfsgebouwen"/>
        <s v="0270 Vervoermiddelen"/>
        <s v="0470 Lening u/g 1"/>
        <s v="0500 Geplaatst aandelenkapitaal"/>
        <s v="0730 Herinvesteringsreserve"/>
        <s v="0840 Hypotheek 1"/>
        <s v="0860 Financiering 1"/>
        <s v="0880 Leaseverplichting 1"/>
        <s v="1000 Kas"/>
        <s v="1170 Deposito"/>
      </sharedItems>
    </cacheField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9999"/>
    </cacheField>
    <cacheField name="grootboekrekeningnaam" numFmtId="0">
      <sharedItems/>
    </cacheField>
    <cacheField name="grootboekrekeningtype" numFmtId="0">
      <sharedItems count="2">
        <s v="BAL"/>
        <s v="V&amp;W"/>
      </sharedItems>
    </cacheField>
    <cacheField name="boekstuknummer" numFmtId="0">
      <sharedItems containsString="0" containsBlank="1" containsNumber="1" containsInteger="1" minValue="15008" maxValue="1599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2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2-01-01T00:00:00"/>
    </cacheField>
    <cacheField name="mutatieomschrijving" numFmtId="0">
      <sharedItems/>
    </cacheField>
    <cacheField name="periode" numFmtId="0">
      <sharedItems containsSemiMixedTypes="0" containsString="0" containsNumber="1" containsInteger="1" minValue="0" maxValue="12" count="13">
        <n v="1"/>
        <n v="2"/>
        <n v="3"/>
        <n v="4"/>
        <n v="5"/>
        <n v="6"/>
        <n v="7"/>
        <n v="8"/>
        <n v="9"/>
        <n v="10"/>
        <n v="11"/>
        <n v="12"/>
        <n v="0"/>
      </sharedItems>
    </cacheField>
    <cacheField name="btwcode" numFmtId="0">
      <sharedItems containsBlank="1" containsMixedTypes="1" containsNumber="1" containsInteger="1" minValue="1" maxValue="3"/>
    </cacheField>
    <cacheField name="btwpercentage" numFmtId="0">
      <sharedItems containsString="0" containsBlank="1" containsNumber="1" containsInteger="1" minValue="0" maxValue="19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0" maxValue="2027956.07"/>
    </cacheField>
    <cacheField name="credit" numFmtId="0">
      <sharedItems containsString="0" containsBlank="1" containsNumber="1" minValue="1.1299999999999999" maxValue="2027956.07"/>
    </cacheField>
    <cacheField name="regelnummer" numFmtId="0">
      <sharedItems containsSemiMixedTypes="0" containsString="0" containsNumber="1" containsInteger="1" minValue="26859" maxValue="49990"/>
    </cacheField>
    <cacheField name="debcrednummer" numFmtId="0">
      <sharedItems containsString="0" containsBlank="1" containsNumber="1" containsInteger="1" minValue="26000" maxValue="361000"/>
    </cacheField>
    <cacheField name="debcrednaam" numFmtId="0">
      <sharedItems containsBlank="1"/>
    </cacheField>
    <cacheField name="debcredtype" numFmtId="0">
      <sharedItems containsBlank="1"/>
    </cacheField>
    <cacheField name="debcredplaats" numFmtId="0">
      <sharedItems containsBlank="1"/>
    </cacheField>
    <cacheField name="debcredpostCode" numFmtId="0">
      <sharedItems containsBlank="1"/>
    </cacheField>
    <cacheField name="GBperiode" numFmtId="0">
      <sharedItems count="13">
        <s v="Periode_01"/>
        <s v="Periode_02"/>
        <s v="Periode_03"/>
        <s v="Periode_04"/>
        <s v="Periode_05"/>
        <s v="Periode_06"/>
        <s v="Periode_07"/>
        <s v="Periode_08"/>
        <s v="Periode_09"/>
        <s v="Periode_10"/>
        <s v="Periode_11"/>
        <s v="Periode_12"/>
        <s v="Periode_00"/>
      </sharedItems>
    </cacheField>
    <cacheField name="Berekende_btw" numFmtId="0">
      <sharedItems containsNonDate="0" containsString="0" containsBlank="1"/>
    </cacheField>
    <cacheField name="btwcode_perc" numFmtId="0">
      <sharedItems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regelverwijzing" numFmtId="0">
      <sharedItems containsSemiMixedTypes="0" containsString="0" containsNumber="1" containsInteger="1" minValue="1" maxValue="2949"/>
    </cacheField>
    <cacheField name="maandperiode" numFmtId="0">
      <sharedItems/>
    </cacheField>
    <cacheField name="rubriek" numFmtId="0">
      <sharedItems/>
    </cacheField>
    <cacheField name="dagboek" numFmtId="0">
      <sharedItems count="4">
        <s v="200_Bankboek"/>
        <s v="600_Verkoopboek"/>
        <s v="800_Memoriaalboek"/>
        <s v="900_Memoriaal"/>
      </sharedItems>
    </cacheField>
    <cacheField name="gbregelnr" numFmtId="0">
      <sharedItems containsSemiMixedTypes="0" containsString="0" containsNumber="1" containsInteger="1" minValue="1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ap thesing" refreshedDate="45993.624583217592" createdVersion="7" refreshedVersion="7" minRefreshableVersion="3" recordCount="66" xr:uid="{DD64B91A-8B48-44CF-8B1E-E69DDE9A218D}">
  <cacheSource type="worksheet">
    <worksheetSource ref="A2:AP68" sheet="Journal_Entry_Test"/>
  </cacheSource>
  <cacheFields count="42">
    <cacheField name="fiscalYear" numFmtId="0">
      <sharedItems containsSemiMixedTypes="0" containsString="0" containsNumber="1" containsInteger="1" minValue="2021" maxValue="2021"/>
    </cacheField>
    <cacheField name="companyid" numFmtId="0">
      <sharedItems/>
    </cacheField>
    <cacheField name="fiscaalnummer" numFmtId="0">
      <sharedItems/>
    </cacheField>
    <cacheField name="grootboekrekeningcode" numFmtId="0">
      <sharedItems containsSemiMixedTypes="0" containsString="0" containsNumber="1" containsInteger="1" minValue="170" maxValue="3800" count="43">
        <n v="1100"/>
        <n v="841"/>
        <n v="881"/>
        <n v="230"/>
        <n v="240"/>
        <n v="1600"/>
        <n v="1610"/>
        <n v="1651"/>
        <n v="1652"/>
        <n v="1690"/>
        <n v="1695"/>
        <n v="170"/>
        <n v="171"/>
        <n v="200"/>
        <n v="210"/>
        <n v="211"/>
        <n v="231"/>
        <n v="241"/>
        <n v="270"/>
        <n v="271"/>
        <n v="470"/>
        <n v="500"/>
        <n v="550"/>
        <n v="700"/>
        <n v="730"/>
        <n v="760"/>
        <n v="840"/>
        <n v="860"/>
        <n v="861"/>
        <n v="880"/>
        <n v="1170"/>
        <n v="1200"/>
        <n v="1360"/>
        <n v="1420"/>
        <n v="1500"/>
        <n v="1700"/>
        <n v="1710"/>
        <n v="1800"/>
        <n v="1940"/>
        <n v="1950"/>
        <n v="1990"/>
        <n v="3000"/>
        <n v="3800"/>
      </sharedItems>
    </cacheField>
    <cacheField name="grootboekrekeningnaam" numFmtId="0">
      <sharedItems count="43">
        <s v="Bank"/>
        <s v="Cum. aflossing hypotheek 1"/>
        <s v="Cum. aflossing leaseverplichting 1"/>
        <s v="Machines en installaties"/>
        <s v="Inventaris"/>
        <s v="BTW af te dragen hoog"/>
        <s v="BTW te vorderen hoog"/>
        <s v="BTW te vorderen binnen EU"/>
        <s v="BTW te vorderen binnen EU (voorbel)"/>
        <s v="BTW afdrachten/teruggaven lopend jaar"/>
        <s v="BTW suppleties voorgaande jaren"/>
        <s v="Goodwill"/>
        <s v="Cum. afschr. goodwill"/>
        <s v="Terreinen"/>
        <s v="Bedrijfsgebouwen"/>
        <s v="Cum. afschr. bedrijfsgebouwen"/>
        <s v="Cum. afschr. machines en installaties"/>
        <s v="Cum. afschr. inventaris"/>
        <s v="Vervoermiddelen"/>
        <s v="Cum. afschr. vervoermiddelen"/>
        <s v="Lening u/g 1"/>
        <s v="Geplaatst aandelenkapitaal"/>
        <s v="Overige reserve"/>
        <s v="Voorziening pensioenen"/>
        <s v="Herinvesteringsreserve"/>
        <s v="Voorziening groot onderhoud"/>
        <s v="Hypotheek 1"/>
        <s v="Financiering 1"/>
        <s v="Cum. aflossing financiering 1"/>
        <s v="Leaseverplichting 1"/>
        <s v="Deposito"/>
        <s v="Debiteuren (met subadministratie)"/>
        <s v="Vooruitbetaalde bedragen"/>
        <s v="Rekening courant groepsmaatschappij 1"/>
        <s v="Crediteuren (met subadministratie)"/>
        <s v="Loonheffing afdrachten"/>
        <s v="Bedrijfsvereniging afdrachten"/>
        <s v="Vennootschapsbelasting afdrachten"/>
        <s v="Nog te betalen vakantietoeslag"/>
        <s v="Nog te betalen bedragen"/>
        <s v="Aflossingsverplichtingen"/>
        <s v="Voorraad grond en hulpstoffen"/>
        <s v="Onderhanden werk"/>
      </sharedItems>
    </cacheField>
    <cacheField name="grootboekrekeningtype" numFmtId="0">
      <sharedItems/>
    </cacheField>
    <cacheField name="boekstuknummer" numFmtId="0">
      <sharedItems containsNonDate="0" containsString="0" containsBlank="1"/>
    </cacheField>
    <cacheField name="dagboekcode" numFmtId="0">
      <sharedItems containsSemiMixedTypes="0" containsString="0" containsNumber="1" containsInteger="1" minValue="200" maxValue="900"/>
    </cacheField>
    <cacheField name="dagboekomschrijving" numFmtId="0">
      <sharedItems/>
    </cacheField>
    <cacheField name="dagboektype" numFmtId="0">
      <sharedItems/>
    </cacheField>
    <cacheField name="transactiedatum" numFmtId="14">
      <sharedItems containsSemiMixedTypes="0" containsNonDate="0" containsDate="1" containsString="0" minDate="2021-01-01T00:00:00" maxDate="2021-10-02T00:00:00"/>
    </cacheField>
    <cacheField name="transactienummer" numFmtId="0">
      <sharedItems/>
    </cacheField>
    <cacheField name="transactieomschrijving" numFmtId="0">
      <sharedItems/>
    </cacheField>
    <cacheField name="mutatiedatum" numFmtId="14">
      <sharedItems containsSemiMixedTypes="0" containsNonDate="0" containsDate="1" containsString="0" minDate="2021-01-01T00:00:00" maxDate="2021-11-01T00:00:00"/>
    </cacheField>
    <cacheField name="mutatieomschrijving" numFmtId="0">
      <sharedItems count="6">
        <s v="Januari"/>
        <s v="Februari"/>
        <s v="Juli"/>
        <s v="Oktober"/>
        <s v="Correcties beginbalans"/>
        <s v="Beginbalans 2003"/>
      </sharedItems>
    </cacheField>
    <cacheField name="periode" numFmtId="0">
      <sharedItems containsSemiMixedTypes="0" containsString="0" containsNumber="1" containsInteger="1" minValue="0" maxValue="10"/>
    </cacheField>
    <cacheField name="btwcode" numFmtId="0">
      <sharedItems containsNonDate="0" containsString="0" containsBlank="1"/>
    </cacheField>
    <cacheField name="btwpercentage" numFmtId="0">
      <sharedItems containsNonDate="0" containsString="0" containsBlank="1"/>
    </cacheField>
    <cacheField name="saldo" numFmtId="0">
      <sharedItems containsSemiMixedTypes="0" containsString="0" containsNumber="1" minValue="-2027956.07" maxValue="2027956.07"/>
    </cacheField>
    <cacheField name="debet" numFmtId="0">
      <sharedItems containsString="0" containsBlank="1" containsNumber="1" minValue="1000" maxValue="2027956.07"/>
    </cacheField>
    <cacheField name="credit" numFmtId="0">
      <sharedItems containsString="0" containsBlank="1" containsNumber="1" minValue="1000" maxValue="2027956.07"/>
    </cacheField>
    <cacheField name="regelnummer" numFmtId="0">
      <sharedItems containsSemiMixedTypes="0" containsString="0" containsNumber="1" containsInteger="1" minValue="26859" maxValue="49984"/>
    </cacheField>
    <cacheField name="debcrednummer" numFmtId="0">
      <sharedItems containsNonDate="0" containsString="0" containsBlank="1"/>
    </cacheField>
    <cacheField name="debcrednaam" numFmtId="0">
      <sharedItems containsNonDate="0" containsString="0" containsBlank="1"/>
    </cacheField>
    <cacheField name="debcredtype" numFmtId="0">
      <sharedItems containsNonDate="0" containsString="0" containsBlank="1"/>
    </cacheField>
    <cacheField name="debcredplaats" numFmtId="0">
      <sharedItems containsNonDate="0" containsString="0" containsBlank="1"/>
    </cacheField>
    <cacheField name="debcredpostCode" numFmtId="0">
      <sharedItems containsNonDate="0" containsString="0" containsBlank="1"/>
    </cacheField>
    <cacheField name="GBperiode" numFmtId="0">
      <sharedItems/>
    </cacheField>
    <cacheField name="Berekende_btw" numFmtId="0">
      <sharedItems containsNonDate="0" containsString="0" containsBlank="1"/>
    </cacheField>
    <cacheField name="btwcode_perc" numFmtId="0">
      <sharedItems containsNonDate="0" containsString="0" containsBlank="1"/>
    </cacheField>
    <cacheField name="btwtype" numFmtId="0">
      <sharedItems/>
    </cacheField>
    <cacheField name="Geboekte_btw" numFmtId="0">
      <sharedItems containsNonDate="0" containsString="0" containsBlank="1"/>
    </cacheField>
    <cacheField name="weekdag" numFmtId="0">
      <sharedItems/>
    </cacheField>
    <cacheField name="feestdagen_Feestdag" numFmtId="0">
      <sharedItems containsBlank="1"/>
    </cacheField>
    <cacheField name="sc_groot_bedrag" numFmtId="0">
      <sharedItems containsSemiMixedTypes="0" containsString="0" containsNumber="1" containsInteger="1" minValue="0" maxValue="1"/>
    </cacheField>
    <cacheField name="sc_weekend" numFmtId="0">
      <sharedItems containsSemiMixedTypes="0" containsString="0" containsNumber="1" containsInteger="1" minValue="0" maxValue="1"/>
    </cacheField>
    <cacheField name="sc_rond_bedrag_100" numFmtId="0">
      <sharedItems containsSemiMixedTypes="0" containsString="0" containsNumber="1" containsInteger="1" minValue="0" maxValue="1"/>
    </cacheField>
    <cacheField name="sc_rond_bedrag_1000" numFmtId="0">
      <sharedItems containsSemiMixedTypes="0" containsString="0" containsNumber="1" containsInteger="1" minValue="0" maxValue="1"/>
    </cacheField>
    <cacheField name="sc_memoriaal_boeking" numFmtId="0">
      <sharedItems containsSemiMixedTypes="0" containsString="0" containsNumber="1" containsInteger="1" minValue="0" maxValue="1"/>
    </cacheField>
    <cacheField name="sc_feestdag" numFmtId="0">
      <sharedItems containsSemiMixedTypes="0" containsString="0" containsNumber="1" containsInteger="1" minValue="0" maxValue="1"/>
    </cacheField>
    <cacheField name="score" numFmtId="0">
      <sharedItems containsSemiMixedTypes="0" containsString="0" containsNumber="1" containsInteger="1" minValue="3" maxValue="5"/>
    </cacheField>
    <cacheField name="regelverwijzing" numFmtId="0">
      <sharedItems containsSemiMixedTypes="0" containsString="0" containsNumber="1" containsInteger="1" minValue="19" maxValue="29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m/>
    <s v="D"/>
    <m/>
    <n v="1"/>
    <x v="0"/>
    <x v="0"/>
    <s v="200_Bankboek"/>
    <n v="1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m/>
    <s v="C"/>
    <m/>
    <n v="2"/>
    <x v="0"/>
    <x v="1"/>
    <s v="200_Bankboek"/>
    <n v="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m/>
    <s v="D"/>
    <m/>
    <n v="3"/>
    <x v="0"/>
    <x v="0"/>
    <s v="200_Bankboek"/>
    <n v="3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m/>
    <s v="C"/>
    <m/>
    <n v="4"/>
    <x v="0"/>
    <x v="1"/>
    <s v="200_Bankboek"/>
    <n v="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m/>
    <s v="C"/>
    <m/>
    <n v="5"/>
    <x v="0"/>
    <x v="0"/>
    <s v="200_Bankboek"/>
    <n v="5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m/>
    <s v="C"/>
    <m/>
    <n v="6"/>
    <x v="0"/>
    <x v="1"/>
    <s v="200_Bankboek"/>
    <n v="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m/>
    <s v="D"/>
    <m/>
    <n v="7"/>
    <x v="0"/>
    <x v="0"/>
    <s v="200_Bankboek"/>
    <n v="7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m/>
    <s v="C"/>
    <m/>
    <n v="8"/>
    <x v="0"/>
    <x v="1"/>
    <s v="200_Bankboek"/>
    <n v="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m/>
    <s v="C"/>
    <m/>
    <n v="9"/>
    <x v="0"/>
    <x v="0"/>
    <s v="200_Bankboek"/>
    <n v="9"/>
  </r>
  <r>
    <s v="demo.xaf"/>
    <s v="0240 Inventaris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m/>
    <s v="C"/>
    <m/>
    <n v="10"/>
    <x v="0"/>
    <x v="1"/>
    <s v="200_Bankboek"/>
    <n v="1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m/>
    <s v="D"/>
    <m/>
    <n v="11"/>
    <x v="0"/>
    <x v="0"/>
    <s v="200_Bankboek"/>
    <n v="11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m/>
    <s v="C"/>
    <m/>
    <n v="12"/>
    <x v="0"/>
    <x v="1"/>
    <s v="200_Bankboek"/>
    <n v="1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m/>
    <s v="D"/>
    <m/>
    <n v="13"/>
    <x v="0"/>
    <x v="0"/>
    <s v="200_Bankboek"/>
    <n v="13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m/>
    <s v="C"/>
    <m/>
    <n v="14"/>
    <x v="0"/>
    <x v="1"/>
    <s v="200_Bankboek"/>
    <n v="1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m/>
    <s v="D"/>
    <m/>
    <n v="15"/>
    <x v="0"/>
    <x v="0"/>
    <s v="200_Bankboek"/>
    <n v="15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m/>
    <s v="C"/>
    <m/>
    <n v="16"/>
    <x v="0"/>
    <x v="1"/>
    <s v="200_Bankboek"/>
    <n v="1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m/>
    <s v="D"/>
    <m/>
    <n v="17"/>
    <x v="0"/>
    <x v="0"/>
    <s v="200_Bankboek"/>
    <n v="17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m/>
    <s v="C"/>
    <m/>
    <n v="18"/>
    <x v="0"/>
    <x v="1"/>
    <s v="200_Bankboek"/>
    <n v="1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m/>
    <s v="C"/>
    <m/>
    <n v="19"/>
    <x v="0"/>
    <x v="0"/>
    <s v="200_Bankboek"/>
    <n v="19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m/>
    <s v="D"/>
    <m/>
    <n v="20"/>
    <x v="0"/>
    <x v="1"/>
    <s v="200_Bankboek"/>
    <n v="2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m/>
    <s v="C"/>
    <m/>
    <n v="21"/>
    <x v="0"/>
    <x v="0"/>
    <s v="200_Bankboek"/>
    <n v="21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m/>
    <s v="C"/>
    <m/>
    <n v="22"/>
    <x v="0"/>
    <x v="1"/>
    <s v="200_Bankboek"/>
    <n v="2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m/>
    <s v="C"/>
    <m/>
    <n v="23"/>
    <x v="0"/>
    <x v="0"/>
    <s v="200_Bankboek"/>
    <n v="23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m/>
    <s v="D"/>
    <m/>
    <n v="24"/>
    <x v="0"/>
    <x v="1"/>
    <s v="200_Bankboek"/>
    <n v="2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m/>
    <s v="C"/>
    <m/>
    <n v="25"/>
    <x v="0"/>
    <x v="0"/>
    <s v="200_Bankboek"/>
    <n v="25"/>
  </r>
  <r>
    <s v="demo.xaf"/>
    <s v="1201 Debiteuren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m/>
    <s v="D"/>
    <m/>
    <n v="26"/>
    <x v="0"/>
    <x v="0"/>
    <s v="200_Bankboek"/>
    <n v="2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m/>
    <s v="C"/>
    <m/>
    <n v="27"/>
    <x v="0"/>
    <x v="0"/>
    <s v="200_Bankboek"/>
    <n v="27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m/>
    <s v="D"/>
    <m/>
    <n v="28"/>
    <x v="0"/>
    <x v="0"/>
    <s v="200_Bankboek"/>
    <n v="2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m/>
    <s v="C"/>
    <m/>
    <n v="29"/>
    <x v="0"/>
    <x v="0"/>
    <s v="200_Bankboek"/>
    <n v="29"/>
  </r>
  <r>
    <s v="demo.xaf"/>
    <s v="1501 Crediteuren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m/>
    <s v="D"/>
    <m/>
    <n v="30"/>
    <x v="0"/>
    <x v="0"/>
    <s v="200_Bankboek"/>
    <n v="3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m/>
    <s v="D"/>
    <m/>
    <n v="31"/>
    <x v="0"/>
    <x v="0"/>
    <s v="200_Bankboek"/>
    <n v="31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m/>
    <s v="C"/>
    <m/>
    <n v="32"/>
    <x v="0"/>
    <x v="2"/>
    <s v="200_Bankboek"/>
    <n v="3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m/>
    <s v="C"/>
    <m/>
    <n v="33"/>
    <x v="0"/>
    <x v="0"/>
    <s v="200_Bankboek"/>
    <n v="33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m/>
    <s v="D"/>
    <m/>
    <n v="34"/>
    <x v="0"/>
    <x v="2"/>
    <s v="200_Bankboek"/>
    <n v="3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m/>
    <s v="C"/>
    <m/>
    <n v="35"/>
    <x v="0"/>
    <x v="0"/>
    <s v="200_Bankboek"/>
    <n v="35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m/>
    <s v="D"/>
    <m/>
    <n v="36"/>
    <x v="0"/>
    <x v="3"/>
    <s v="200_Bankboek"/>
    <n v="3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m/>
    <s v="C"/>
    <m/>
    <n v="37"/>
    <x v="0"/>
    <x v="0"/>
    <s v="200_Bankboek"/>
    <n v="37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m/>
    <s v="D"/>
    <m/>
    <n v="38"/>
    <x v="0"/>
    <x v="3"/>
    <s v="200_Bankboek"/>
    <n v="3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m/>
    <s v="C"/>
    <m/>
    <n v="39"/>
    <x v="0"/>
    <x v="0"/>
    <s v="200_Bankboek"/>
    <n v="39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m/>
    <s v="D"/>
    <m/>
    <n v="40"/>
    <x v="0"/>
    <x v="3"/>
    <s v="200_Bankboek"/>
    <n v="4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m/>
    <s v="D"/>
    <m/>
    <n v="41"/>
    <x v="0"/>
    <x v="0"/>
    <s v="200_Bankboek"/>
    <n v="41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m/>
    <s v="C"/>
    <m/>
    <n v="42"/>
    <x v="0"/>
    <x v="3"/>
    <s v="200_Bankboek"/>
    <n v="4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m/>
    <s v="C"/>
    <m/>
    <n v="43"/>
    <x v="0"/>
    <x v="0"/>
    <s v="200_Bankboek"/>
    <n v="43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m/>
    <s v="D"/>
    <m/>
    <n v="44"/>
    <x v="0"/>
    <x v="3"/>
    <s v="200_Bankboek"/>
    <n v="4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m/>
    <s v="C"/>
    <m/>
    <n v="45"/>
    <x v="0"/>
    <x v="0"/>
    <s v="200_Bankboek"/>
    <n v="45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m/>
    <s v="D"/>
    <m/>
    <n v="46"/>
    <x v="0"/>
    <x v="3"/>
    <s v="200_Bankboek"/>
    <n v="4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m/>
    <s v="C"/>
    <m/>
    <n v="47"/>
    <x v="0"/>
    <x v="0"/>
    <s v="200_Bankboek"/>
    <n v="47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m/>
    <s v="D"/>
    <m/>
    <n v="48"/>
    <x v="0"/>
    <x v="3"/>
    <s v="200_Bankboek"/>
    <n v="4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m/>
    <s v="C"/>
    <m/>
    <n v="49"/>
    <x v="0"/>
    <x v="0"/>
    <s v="200_Bankboek"/>
    <n v="49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m/>
    <s v="D"/>
    <m/>
    <n v="50"/>
    <x v="0"/>
    <x v="3"/>
    <s v="200_Bankboek"/>
    <n v="5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m/>
    <s v="C"/>
    <m/>
    <n v="51"/>
    <x v="0"/>
    <x v="0"/>
    <s v="200_Bankboek"/>
    <n v="51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m/>
    <s v="D"/>
    <m/>
    <n v="52"/>
    <x v="0"/>
    <x v="3"/>
    <s v="200_Bankboek"/>
    <n v="5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m/>
    <s v="C"/>
    <m/>
    <n v="53"/>
    <x v="0"/>
    <x v="0"/>
    <s v="200_Bankboek"/>
    <n v="53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m/>
    <s v="D"/>
    <m/>
    <n v="54"/>
    <x v="0"/>
    <x v="3"/>
    <s v="200_Bankboek"/>
    <n v="5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m/>
    <s v="C"/>
    <m/>
    <n v="55"/>
    <x v="0"/>
    <x v="0"/>
    <s v="200_Bankboek"/>
    <n v="55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m/>
    <s v="D"/>
    <m/>
    <n v="56"/>
    <x v="0"/>
    <x v="3"/>
    <s v="200_Bankboek"/>
    <n v="5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m/>
    <s v="C"/>
    <m/>
    <n v="57"/>
    <x v="0"/>
    <x v="0"/>
    <s v="200_Bankboek"/>
    <n v="57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m/>
    <s v="D"/>
    <m/>
    <n v="58"/>
    <x v="0"/>
    <x v="3"/>
    <s v="200_Bankboek"/>
    <n v="5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m/>
    <s v="C"/>
    <m/>
    <n v="59"/>
    <x v="0"/>
    <x v="0"/>
    <s v="200_Bankboek"/>
    <n v="59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m/>
    <s v="D"/>
    <m/>
    <n v="60"/>
    <x v="0"/>
    <x v="3"/>
    <s v="200_Bankboek"/>
    <n v="6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m/>
    <s v="C"/>
    <m/>
    <n v="61"/>
    <x v="0"/>
    <x v="0"/>
    <s v="200_Bankboek"/>
    <n v="61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m/>
    <s v="D"/>
    <m/>
    <n v="62"/>
    <x v="0"/>
    <x v="3"/>
    <s v="200_Bankboek"/>
    <n v="6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m/>
    <s v="C"/>
    <m/>
    <n v="63"/>
    <x v="0"/>
    <x v="0"/>
    <s v="200_Bankboek"/>
    <n v="63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m/>
    <s v="D"/>
    <m/>
    <n v="64"/>
    <x v="0"/>
    <x v="3"/>
    <s v="200_Bankboek"/>
    <n v="6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m/>
    <s v="C"/>
    <m/>
    <n v="65"/>
    <x v="0"/>
    <x v="0"/>
    <s v="200_Bankboek"/>
    <n v="65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m/>
    <s v="D"/>
    <m/>
    <n v="66"/>
    <x v="0"/>
    <x v="3"/>
    <s v="200_Bankboek"/>
    <n v="6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m/>
    <s v="C"/>
    <m/>
    <n v="67"/>
    <x v="0"/>
    <x v="0"/>
    <s v="200_Bankboek"/>
    <n v="67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m/>
    <s v="D"/>
    <m/>
    <n v="68"/>
    <x v="0"/>
    <x v="3"/>
    <s v="200_Bankboek"/>
    <n v="6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s v="code:3 perc:19"/>
    <s v="C"/>
    <m/>
    <n v="69"/>
    <x v="0"/>
    <x v="0"/>
    <s v="200_Bankboek"/>
    <n v="69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s v="code:3 perc:19"/>
    <s v="D"/>
    <m/>
    <n v="70"/>
    <x v="0"/>
    <x v="3"/>
    <s v="200_Bankboek"/>
    <n v="7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s v="code:3 perc:19"/>
    <s v="D"/>
    <m/>
    <n v="71"/>
    <x v="0"/>
    <x v="0"/>
    <s v="200_Bankboek"/>
    <n v="7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m/>
    <s v="C"/>
    <m/>
    <n v="72"/>
    <x v="0"/>
    <x v="0"/>
    <s v="200_Bankboek"/>
    <n v="72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m/>
    <s v="D"/>
    <m/>
    <n v="73"/>
    <x v="0"/>
    <x v="3"/>
    <s v="200_Bankboek"/>
    <n v="7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s v="code:3 perc:19"/>
    <s v="C"/>
    <m/>
    <n v="74"/>
    <x v="0"/>
    <x v="0"/>
    <s v="200_Bankboek"/>
    <n v="74"/>
  </r>
  <r>
    <s v="demo.xaf"/>
    <s v="4265 Arbodienst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s v="code:3 perc:19"/>
    <s v="D"/>
    <m/>
    <n v="75"/>
    <x v="0"/>
    <x v="3"/>
    <s v="200_Bankboek"/>
    <n v="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s v="code:3 perc:19"/>
    <s v="D"/>
    <m/>
    <n v="76"/>
    <x v="0"/>
    <x v="0"/>
    <s v="200_Bankboek"/>
    <n v="7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s v="code:3 perc:19"/>
    <s v="C"/>
    <m/>
    <n v="77"/>
    <x v="0"/>
    <x v="0"/>
    <s v="200_Bankboek"/>
    <n v="77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s v="code:3 perc:19"/>
    <s v="D"/>
    <m/>
    <n v="78"/>
    <x v="0"/>
    <x v="3"/>
    <s v="200_Bankboek"/>
    <n v="7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s v="code:3 perc:19"/>
    <s v="D"/>
    <m/>
    <n v="79"/>
    <x v="0"/>
    <x v="0"/>
    <s v="200_Bankboek"/>
    <n v="79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m/>
    <s v="C"/>
    <m/>
    <n v="80"/>
    <x v="0"/>
    <x v="0"/>
    <s v="200_Bankboek"/>
    <n v="80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m/>
    <s v="D"/>
    <m/>
    <n v="81"/>
    <x v="0"/>
    <x v="3"/>
    <s v="200_Bankboek"/>
    <n v="8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m/>
    <s v="C"/>
    <m/>
    <n v="82"/>
    <x v="0"/>
    <x v="0"/>
    <s v="200_Bankboek"/>
    <n v="82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m/>
    <s v="D"/>
    <m/>
    <n v="83"/>
    <x v="0"/>
    <x v="3"/>
    <s v="200_Bankboek"/>
    <n v="8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m/>
    <s v="C"/>
    <m/>
    <n v="84"/>
    <x v="0"/>
    <x v="0"/>
    <s v="200_Bankboek"/>
    <n v="84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m/>
    <s v="D"/>
    <m/>
    <n v="85"/>
    <x v="0"/>
    <x v="3"/>
    <s v="200_Bankboek"/>
    <n v="8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m/>
    <s v="C"/>
    <m/>
    <n v="86"/>
    <x v="0"/>
    <x v="0"/>
    <s v="200_Bankboek"/>
    <n v="86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m/>
    <s v="D"/>
    <m/>
    <n v="87"/>
    <x v="0"/>
    <x v="3"/>
    <s v="200_Bankboek"/>
    <n v="8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s v="code:3 perc:19"/>
    <s v="C"/>
    <m/>
    <n v="88"/>
    <x v="0"/>
    <x v="0"/>
    <s v="200_Bankboek"/>
    <n v="88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s v="code:3 perc:19"/>
    <s v="D"/>
    <m/>
    <n v="89"/>
    <x v="0"/>
    <x v="3"/>
    <s v="200_Bankboek"/>
    <n v="8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s v="code:3 perc:19"/>
    <s v="D"/>
    <m/>
    <n v="90"/>
    <x v="0"/>
    <x v="0"/>
    <s v="200_Bankboek"/>
    <n v="9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s v="code:3 perc:19"/>
    <s v="C"/>
    <m/>
    <n v="91"/>
    <x v="0"/>
    <x v="0"/>
    <s v="200_Bankboek"/>
    <n v="91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s v="code:3 perc:19"/>
    <s v="D"/>
    <m/>
    <n v="92"/>
    <x v="0"/>
    <x v="3"/>
    <s v="200_Bankboek"/>
    <n v="9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s v="code:3 perc:19"/>
    <s v="D"/>
    <m/>
    <n v="93"/>
    <x v="0"/>
    <x v="0"/>
    <s v="200_Bankboek"/>
    <n v="9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s v="code:3 perc:19"/>
    <s v="C"/>
    <m/>
    <n v="94"/>
    <x v="0"/>
    <x v="0"/>
    <s v="200_Bankboek"/>
    <n v="94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s v="code:3 perc:19"/>
    <s v="D"/>
    <m/>
    <n v="95"/>
    <x v="0"/>
    <x v="3"/>
    <s v="200_Bankboek"/>
    <n v="9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s v="code:3 perc:19"/>
    <s v="D"/>
    <m/>
    <n v="96"/>
    <x v="0"/>
    <x v="0"/>
    <s v="200_Bankboek"/>
    <n v="9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m/>
    <s v="C"/>
    <m/>
    <n v="97"/>
    <x v="0"/>
    <x v="0"/>
    <s v="200_Bankboek"/>
    <n v="97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m/>
    <s v="D"/>
    <m/>
    <n v="98"/>
    <x v="0"/>
    <x v="3"/>
    <s v="200_Bankboek"/>
    <n v="9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s v="code:3 perc:19"/>
    <s v="C"/>
    <m/>
    <n v="99"/>
    <x v="0"/>
    <x v="0"/>
    <s v="200_Bankboek"/>
    <n v="99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s v="code:3 perc:19"/>
    <s v="D"/>
    <m/>
    <n v="100"/>
    <x v="0"/>
    <x v="3"/>
    <s v="200_Bankboek"/>
    <n v="1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s v="code:3 perc:19"/>
    <s v="D"/>
    <m/>
    <n v="101"/>
    <x v="0"/>
    <x v="0"/>
    <s v="200_Bankboek"/>
    <n v="10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s v="code:3 perc:19"/>
    <s v="C"/>
    <m/>
    <n v="102"/>
    <x v="0"/>
    <x v="0"/>
    <s v="200_Bankboek"/>
    <n v="102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s v="code:3 perc:19"/>
    <s v="D"/>
    <m/>
    <n v="103"/>
    <x v="0"/>
    <x v="3"/>
    <s v="200_Bankboek"/>
    <n v="1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s v="code:3 perc:19"/>
    <s v="D"/>
    <m/>
    <n v="104"/>
    <x v="0"/>
    <x v="0"/>
    <s v="200_Bankboek"/>
    <n v="10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s v="code:3 perc:19"/>
    <s v="C"/>
    <m/>
    <n v="105"/>
    <x v="0"/>
    <x v="0"/>
    <s v="200_Bankboek"/>
    <n v="105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s v="code:3 perc:19"/>
    <s v="D"/>
    <m/>
    <n v="106"/>
    <x v="0"/>
    <x v="3"/>
    <s v="200_Bankboek"/>
    <n v="1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s v="code:3 perc:19"/>
    <s v="D"/>
    <m/>
    <n v="107"/>
    <x v="0"/>
    <x v="0"/>
    <s v="200_Bankboek"/>
    <n v="10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s v="code:3 perc:19"/>
    <s v="C"/>
    <m/>
    <n v="108"/>
    <x v="0"/>
    <x v="0"/>
    <s v="200_Bankboek"/>
    <n v="108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s v="code:3 perc:19"/>
    <s v="D"/>
    <m/>
    <n v="109"/>
    <x v="0"/>
    <x v="3"/>
    <s v="200_Bankboek"/>
    <n v="1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s v="code:3 perc:19"/>
    <s v="D"/>
    <m/>
    <n v="110"/>
    <x v="0"/>
    <x v="0"/>
    <s v="200_Bankboek"/>
    <n v="11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m/>
    <s v="C"/>
    <m/>
    <n v="111"/>
    <x v="0"/>
    <x v="0"/>
    <s v="200_Bankboek"/>
    <n v="111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m/>
    <s v="D"/>
    <m/>
    <n v="112"/>
    <x v="0"/>
    <x v="3"/>
    <s v="200_Bankboek"/>
    <n v="11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s v="code:3 perc:19"/>
    <s v="C"/>
    <m/>
    <n v="113"/>
    <x v="0"/>
    <x v="0"/>
    <s v="200_Bankboek"/>
    <n v="113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s v="code:3 perc:19"/>
    <s v="D"/>
    <m/>
    <n v="114"/>
    <x v="0"/>
    <x v="3"/>
    <s v="200_Bankboek"/>
    <n v="1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s v="code:3 perc:19"/>
    <s v="D"/>
    <m/>
    <n v="115"/>
    <x v="0"/>
    <x v="0"/>
    <s v="200_Bankboek"/>
    <n v="11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m/>
    <s v="C"/>
    <m/>
    <n v="116"/>
    <x v="0"/>
    <x v="0"/>
    <s v="200_Bankboek"/>
    <n v="116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m/>
    <s v="D"/>
    <m/>
    <n v="117"/>
    <x v="0"/>
    <x v="3"/>
    <s v="200_Bankboek"/>
    <n v="11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s v="code:3 perc:19"/>
    <s v="C"/>
    <m/>
    <n v="118"/>
    <x v="0"/>
    <x v="0"/>
    <s v="200_Bankboek"/>
    <n v="118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s v="code:3 perc:19"/>
    <s v="D"/>
    <m/>
    <n v="119"/>
    <x v="0"/>
    <x v="3"/>
    <s v="200_Bankboek"/>
    <n v="11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s v="code:3 perc:19"/>
    <s v="D"/>
    <m/>
    <n v="120"/>
    <x v="0"/>
    <x v="0"/>
    <s v="200_Bankboek"/>
    <n v="12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s v="code:3 perc:19"/>
    <s v="C"/>
    <m/>
    <n v="121"/>
    <x v="0"/>
    <x v="0"/>
    <s v="200_Bankboek"/>
    <n v="121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s v="code:3 perc:19"/>
    <s v="D"/>
    <m/>
    <n v="122"/>
    <x v="0"/>
    <x v="3"/>
    <s v="200_Bankboek"/>
    <n v="12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s v="code:3 perc:19"/>
    <s v="D"/>
    <m/>
    <n v="123"/>
    <x v="0"/>
    <x v="0"/>
    <s v="200_Bankboek"/>
    <n v="12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m/>
    <s v="C"/>
    <m/>
    <n v="124"/>
    <x v="0"/>
    <x v="0"/>
    <s v="200_Bankboek"/>
    <n v="124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m/>
    <s v="D"/>
    <m/>
    <n v="125"/>
    <x v="0"/>
    <x v="3"/>
    <s v="200_Bankboek"/>
    <n v="12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m/>
    <s v="C"/>
    <m/>
    <n v="126"/>
    <x v="0"/>
    <x v="0"/>
    <s v="200_Bankboek"/>
    <n v="126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m/>
    <s v="D"/>
    <m/>
    <n v="127"/>
    <x v="0"/>
    <x v="3"/>
    <s v="200_Bankboek"/>
    <n v="12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s v="code:3 perc:19"/>
    <s v="C"/>
    <m/>
    <n v="128"/>
    <x v="0"/>
    <x v="0"/>
    <s v="200_Bankboek"/>
    <n v="128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s v="code:3 perc:19"/>
    <s v="D"/>
    <m/>
    <n v="129"/>
    <x v="0"/>
    <x v="3"/>
    <s v="200_Bankboek"/>
    <n v="12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s v="code:3 perc:19"/>
    <s v="D"/>
    <m/>
    <n v="130"/>
    <x v="0"/>
    <x v="0"/>
    <s v="200_Bankboek"/>
    <n v="13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s v="code:3 perc:19"/>
    <s v="C"/>
    <m/>
    <n v="131"/>
    <x v="0"/>
    <x v="0"/>
    <s v="200_Bankboek"/>
    <n v="131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s v="code:3 perc:19"/>
    <s v="D"/>
    <m/>
    <n v="132"/>
    <x v="0"/>
    <x v="3"/>
    <s v="200_Bankboek"/>
    <n v="13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s v="code:3 perc:19"/>
    <s v="C"/>
    <m/>
    <n v="133"/>
    <x v="0"/>
    <x v="0"/>
    <s v="200_Bankboek"/>
    <n v="13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m/>
    <s v="C"/>
    <m/>
    <n v="134"/>
    <x v="0"/>
    <x v="0"/>
    <s v="200_Bankboek"/>
    <n v="134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m/>
    <s v="D"/>
    <m/>
    <n v="135"/>
    <x v="0"/>
    <x v="3"/>
    <s v="200_Bankboek"/>
    <n v="13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m/>
    <s v="C"/>
    <m/>
    <n v="136"/>
    <x v="0"/>
    <x v="0"/>
    <s v="200_Bankboek"/>
    <n v="136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m/>
    <s v="D"/>
    <m/>
    <n v="137"/>
    <x v="0"/>
    <x v="3"/>
    <s v="200_Bankboek"/>
    <n v="13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m/>
    <s v="C"/>
    <m/>
    <n v="138"/>
    <x v="0"/>
    <x v="0"/>
    <s v="200_Bankboek"/>
    <n v="138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m/>
    <s v="D"/>
    <m/>
    <n v="139"/>
    <x v="0"/>
    <x v="3"/>
    <s v="200_Bankboek"/>
    <n v="139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m/>
    <s v="C"/>
    <m/>
    <n v="140"/>
    <x v="0"/>
    <x v="0"/>
    <s v="200_Bankboek"/>
    <n v="140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m/>
    <s v="D"/>
    <m/>
    <n v="141"/>
    <x v="0"/>
    <x v="3"/>
    <s v="200_Bankboek"/>
    <n v="14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m/>
    <s v="C"/>
    <m/>
    <n v="142"/>
    <x v="0"/>
    <x v="0"/>
    <s v="200_Bankboek"/>
    <n v="142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m/>
    <s v="D"/>
    <m/>
    <n v="143"/>
    <x v="0"/>
    <x v="3"/>
    <s v="200_Bankboek"/>
    <n v="14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s v="code:3 perc:19"/>
    <s v="C"/>
    <m/>
    <n v="144"/>
    <x v="0"/>
    <x v="0"/>
    <s v="200_Bankboek"/>
    <n v="144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s v="code:3 perc:19"/>
    <s v="D"/>
    <m/>
    <n v="145"/>
    <x v="0"/>
    <x v="3"/>
    <s v="200_Bankboek"/>
    <n v="14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s v="code:3 perc:19"/>
    <s v="D"/>
    <m/>
    <n v="146"/>
    <x v="0"/>
    <x v="0"/>
    <s v="200_Bankboek"/>
    <n v="14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s v="code:3 perc:19"/>
    <s v="C"/>
    <m/>
    <n v="147"/>
    <x v="0"/>
    <x v="0"/>
    <s v="200_Bankboek"/>
    <n v="147"/>
  </r>
  <r>
    <s v="demo.xaf"/>
    <s v="4710 Drukwerk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s v="code:3 perc:19"/>
    <s v="D"/>
    <m/>
    <n v="148"/>
    <x v="0"/>
    <x v="3"/>
    <s v="200_Bankboek"/>
    <n v="1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s v="code:3 perc:19"/>
    <s v="C"/>
    <m/>
    <n v="149"/>
    <x v="0"/>
    <x v="0"/>
    <s v="200_Bankboek"/>
    <n v="149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s v="code:3 perc:19"/>
    <s v="C"/>
    <m/>
    <n v="150"/>
    <x v="0"/>
    <x v="0"/>
    <s v="200_Bankboek"/>
    <n v="150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s v="code:3 perc:19"/>
    <s v="D"/>
    <m/>
    <n v="151"/>
    <x v="0"/>
    <x v="3"/>
    <s v="200_Bankboek"/>
    <n v="15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s v="code:3 perc:19"/>
    <s v="D"/>
    <m/>
    <n v="152"/>
    <x v="0"/>
    <x v="0"/>
    <s v="200_Bankboek"/>
    <n v="15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m/>
    <s v="C"/>
    <m/>
    <n v="153"/>
    <x v="0"/>
    <x v="0"/>
    <s v="200_Bankboek"/>
    <n v="153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m/>
    <s v="D"/>
    <m/>
    <n v="154"/>
    <x v="0"/>
    <x v="3"/>
    <s v="200_Bankboek"/>
    <n v="15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s v="code:3 perc:19"/>
    <s v="C"/>
    <m/>
    <n v="155"/>
    <x v="0"/>
    <x v="0"/>
    <s v="200_Bankboek"/>
    <n v="155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s v="code:3 perc:19"/>
    <s v="D"/>
    <m/>
    <n v="156"/>
    <x v="0"/>
    <x v="3"/>
    <s v="200_Bankboek"/>
    <n v="1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s v="code:3 perc:19"/>
    <s v="D"/>
    <m/>
    <n v="157"/>
    <x v="0"/>
    <x v="0"/>
    <s v="200_Bankboek"/>
    <n v="15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s v="code:3 perc:19"/>
    <s v="C"/>
    <m/>
    <n v="158"/>
    <x v="0"/>
    <x v="0"/>
    <s v="200_Bankboek"/>
    <n v="158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s v="code:3 perc:19"/>
    <s v="D"/>
    <m/>
    <n v="159"/>
    <x v="0"/>
    <x v="3"/>
    <s v="200_Bankboek"/>
    <n v="1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s v="code:3 perc:19"/>
    <s v="D"/>
    <m/>
    <n v="160"/>
    <x v="0"/>
    <x v="0"/>
    <s v="200_Bankboek"/>
    <n v="16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m/>
    <s v="C"/>
    <m/>
    <n v="161"/>
    <x v="0"/>
    <x v="0"/>
    <s v="200_Bankboek"/>
    <n v="161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m/>
    <s v="D"/>
    <m/>
    <n v="162"/>
    <x v="0"/>
    <x v="3"/>
    <s v="200_Bankboek"/>
    <n v="16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s v="code:3 perc:19"/>
    <s v="C"/>
    <m/>
    <n v="163"/>
    <x v="0"/>
    <x v="0"/>
    <s v="200_Bankboek"/>
    <n v="163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s v="code:3 perc:19"/>
    <s v="D"/>
    <m/>
    <n v="164"/>
    <x v="0"/>
    <x v="3"/>
    <s v="200_Bankboek"/>
    <n v="16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s v="code:3 perc:19"/>
    <s v="D"/>
    <m/>
    <n v="165"/>
    <x v="0"/>
    <x v="0"/>
    <s v="200_Bankboek"/>
    <n v="16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m/>
    <s v="C"/>
    <m/>
    <n v="166"/>
    <x v="0"/>
    <x v="0"/>
    <s v="200_Bankboek"/>
    <n v="166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m/>
    <s v="D"/>
    <m/>
    <n v="167"/>
    <x v="0"/>
    <x v="3"/>
    <s v="200_Bankboek"/>
    <n v="16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s v="code:3 perc:19"/>
    <s v="C"/>
    <m/>
    <n v="168"/>
    <x v="0"/>
    <x v="0"/>
    <s v="200_Bankboek"/>
    <n v="168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s v="code:3 perc:19"/>
    <s v="D"/>
    <m/>
    <n v="169"/>
    <x v="0"/>
    <x v="3"/>
    <s v="200_Bankboek"/>
    <n v="16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s v="code:3 perc:19"/>
    <s v="D"/>
    <m/>
    <n v="170"/>
    <x v="0"/>
    <x v="0"/>
    <s v="200_Bankboek"/>
    <n v="17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s v="code:3 perc:19"/>
    <s v="C"/>
    <m/>
    <n v="171"/>
    <x v="0"/>
    <x v="0"/>
    <s v="200_Bankboek"/>
    <n v="171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s v="code:3 perc:19"/>
    <s v="D"/>
    <m/>
    <n v="172"/>
    <x v="0"/>
    <x v="3"/>
    <s v="200_Bankboek"/>
    <n v="17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s v="code:3 perc:19"/>
    <s v="D"/>
    <m/>
    <n v="173"/>
    <x v="0"/>
    <x v="0"/>
    <s v="200_Bankboek"/>
    <n v="17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s v="code:3 perc:19"/>
    <s v="C"/>
    <m/>
    <n v="174"/>
    <x v="0"/>
    <x v="0"/>
    <s v="200_Bankboek"/>
    <n v="174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s v="code:3 perc:19"/>
    <s v="D"/>
    <m/>
    <n v="175"/>
    <x v="0"/>
    <x v="3"/>
    <s v="200_Bankboek"/>
    <n v="1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s v="code:3 perc:19"/>
    <s v="D"/>
    <m/>
    <n v="176"/>
    <x v="0"/>
    <x v="0"/>
    <s v="200_Bankboek"/>
    <n v="17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m/>
    <s v="C"/>
    <m/>
    <n v="177"/>
    <x v="0"/>
    <x v="0"/>
    <s v="200_Bankboek"/>
    <n v="177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m/>
    <s v="D"/>
    <m/>
    <n v="178"/>
    <x v="0"/>
    <x v="3"/>
    <s v="200_Bankboek"/>
    <n v="17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m/>
    <s v="C"/>
    <m/>
    <n v="179"/>
    <x v="0"/>
    <x v="0"/>
    <s v="200_Bankboek"/>
    <n v="179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m/>
    <s v="D"/>
    <m/>
    <n v="180"/>
    <x v="0"/>
    <x v="3"/>
    <s v="200_Bankboek"/>
    <n v="18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m/>
    <s v="C"/>
    <m/>
    <n v="181"/>
    <x v="0"/>
    <x v="0"/>
    <s v="200_Bankboek"/>
    <n v="181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m/>
    <s v="D"/>
    <m/>
    <n v="182"/>
    <x v="0"/>
    <x v="3"/>
    <s v="200_Bankboek"/>
    <n v="18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m/>
    <s v="D"/>
    <m/>
    <n v="183"/>
    <x v="0"/>
    <x v="0"/>
    <s v="200_Bankboek"/>
    <n v="183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m/>
    <s v="C"/>
    <m/>
    <n v="184"/>
    <x v="0"/>
    <x v="3"/>
    <s v="200_Bankboek"/>
    <n v="18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m/>
    <s v="D"/>
    <m/>
    <n v="185"/>
    <x v="0"/>
    <x v="0"/>
    <s v="200_Bankboek"/>
    <n v="185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m/>
    <s v="C"/>
    <m/>
    <n v="186"/>
    <x v="0"/>
    <x v="3"/>
    <s v="200_Bankboek"/>
    <n v="186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m/>
    <s v="D"/>
    <m/>
    <n v="187"/>
    <x v="0"/>
    <x v="0"/>
    <s v="200_Bankboek"/>
    <n v="187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m/>
    <s v="C"/>
    <m/>
    <n v="188"/>
    <x v="0"/>
    <x v="3"/>
    <s v="200_Bankboek"/>
    <n v="18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m/>
    <s v="C"/>
    <m/>
    <n v="189"/>
    <x v="0"/>
    <x v="0"/>
    <s v="200_Bankboek"/>
    <n v="189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m/>
    <s v="D"/>
    <m/>
    <n v="190"/>
    <x v="0"/>
    <x v="3"/>
    <s v="200_Bankboek"/>
    <n v="190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m/>
    <s v="C"/>
    <m/>
    <n v="191"/>
    <x v="0"/>
    <x v="0"/>
    <s v="200_Bankboek"/>
    <n v="191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m/>
    <s v="D"/>
    <m/>
    <n v="192"/>
    <x v="0"/>
    <x v="3"/>
    <s v="200_Bankboek"/>
    <n v="192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m/>
    <s v="C"/>
    <m/>
    <n v="193"/>
    <x v="0"/>
    <x v="0"/>
    <s v="200_Bankboek"/>
    <n v="193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m/>
    <s v="D"/>
    <m/>
    <n v="194"/>
    <x v="0"/>
    <x v="3"/>
    <s v="200_Bankboek"/>
    <n v="19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s v="code:3 perc:19"/>
    <s v="C"/>
    <m/>
    <n v="195"/>
    <x v="0"/>
    <x v="0"/>
    <s v="200_Bankboek"/>
    <n v="195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s v="code:3 perc:19"/>
    <s v="D"/>
    <m/>
    <n v="196"/>
    <x v="0"/>
    <x v="4"/>
    <s v="200_Bankboek"/>
    <n v="19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s v="code:3 perc:19"/>
    <s v="D"/>
    <m/>
    <n v="197"/>
    <x v="0"/>
    <x v="0"/>
    <s v="200_Bankboek"/>
    <n v="19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s v="code:F perc:19"/>
    <s v="C"/>
    <m/>
    <n v="198"/>
    <x v="0"/>
    <x v="0"/>
    <s v="200_Bankboek"/>
    <n v="198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s v="code:F perc:19"/>
    <s v="D"/>
    <m/>
    <n v="199"/>
    <x v="0"/>
    <x v="4"/>
    <s v="200_Bankboek"/>
    <n v="199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s v="code:F perc:19"/>
    <s v="C"/>
    <m/>
    <n v="200"/>
    <x v="0"/>
    <x v="0"/>
    <s v="200_Bankboek"/>
    <n v="200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s v="code:F perc:19"/>
    <s v="D"/>
    <m/>
    <n v="201"/>
    <x v="0"/>
    <x v="0"/>
    <s v="200_Bankboek"/>
    <n v="20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m/>
    <s v="C"/>
    <m/>
    <n v="202"/>
    <x v="0"/>
    <x v="0"/>
    <s v="200_Bankboek"/>
    <n v="202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m/>
    <s v="D"/>
    <m/>
    <n v="203"/>
    <x v="0"/>
    <x v="4"/>
    <s v="200_Bankboek"/>
    <n v="20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m/>
    <s v="C"/>
    <m/>
    <n v="204"/>
    <x v="0"/>
    <x v="0"/>
    <s v="200_Bankboek"/>
    <n v="204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m/>
    <s v="D"/>
    <m/>
    <n v="205"/>
    <x v="0"/>
    <x v="4"/>
    <s v="200_Bankboek"/>
    <n v="20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s v="code:3 perc:19"/>
    <s v="D"/>
    <m/>
    <n v="206"/>
    <x v="0"/>
    <x v="0"/>
    <s v="200_Bankboek"/>
    <n v="206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s v="code:3 perc:19"/>
    <s v="C"/>
    <m/>
    <n v="207"/>
    <x v="0"/>
    <x v="4"/>
    <s v="200_Bankboek"/>
    <n v="20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s v="code:3 perc:19"/>
    <s v="C"/>
    <m/>
    <n v="208"/>
    <x v="0"/>
    <x v="0"/>
    <s v="200_Bankboek"/>
    <n v="208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s v="code:1 perc:19"/>
    <s v="D"/>
    <m/>
    <n v="209"/>
    <x v="0"/>
    <x v="0"/>
    <s v="200_Bankboek"/>
    <n v="209"/>
  </r>
  <r>
    <s v="demo.xaf"/>
    <s v="8000 Omzet hoog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s v="code:1 perc:19"/>
    <s v="C"/>
    <m/>
    <n v="210"/>
    <x v="0"/>
    <x v="5"/>
    <s v="200_Bankboek"/>
    <n v="210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s v="code:1 perc:19"/>
    <s v="C"/>
    <m/>
    <n v="211"/>
    <x v="0"/>
    <x v="0"/>
    <s v="200_Bankboek"/>
    <n v="21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s v="code:E perc:0"/>
    <s v="D"/>
    <m/>
    <n v="212"/>
    <x v="0"/>
    <x v="0"/>
    <s v="200_Bankboek"/>
    <n v="212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s v="code:E perc:0"/>
    <s v="C"/>
    <m/>
    <n v="213"/>
    <x v="0"/>
    <x v="5"/>
    <s v="200_Bankboek"/>
    <n v="213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s v="code:E perc:0"/>
    <s v="C"/>
    <m/>
    <n v="214"/>
    <x v="0"/>
    <x v="0"/>
    <s v="200_Bankboek"/>
    <n v="214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s v="code:K perc:0"/>
    <s v="D"/>
    <m/>
    <n v="215"/>
    <x v="0"/>
    <x v="0"/>
    <s v="200_Bankboek"/>
    <n v="215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s v="code:K perc:0"/>
    <s v="C"/>
    <m/>
    <n v="216"/>
    <x v="0"/>
    <x v="5"/>
    <s v="200_Bankboek"/>
    <n v="216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s v="code:K perc:0"/>
    <s v="C"/>
    <m/>
    <n v="217"/>
    <x v="0"/>
    <x v="0"/>
    <s v="200_Bankboek"/>
    <n v="21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m/>
    <s v="D"/>
    <m/>
    <n v="218"/>
    <x v="0"/>
    <x v="0"/>
    <s v="200_Bankboek"/>
    <n v="218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m/>
    <s v="C"/>
    <m/>
    <n v="219"/>
    <x v="0"/>
    <x v="6"/>
    <s v="200_Bankboek"/>
    <n v="219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m/>
    <s v="C"/>
    <m/>
    <n v="220"/>
    <x v="0"/>
    <x v="0"/>
    <s v="200_Bankboek"/>
    <n v="220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m/>
    <s v="D"/>
    <m/>
    <n v="221"/>
    <x v="0"/>
    <x v="6"/>
    <s v="200_Bankboek"/>
    <n v="221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m/>
    <s v="C"/>
    <m/>
    <n v="222"/>
    <x v="0"/>
    <x v="0"/>
    <s v="200_Bankboek"/>
    <n v="222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m/>
    <s v="D"/>
    <m/>
    <n v="223"/>
    <x v="0"/>
    <x v="6"/>
    <s v="200_Bankboek"/>
    <n v="223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m/>
    <s v="C"/>
    <m/>
    <n v="224"/>
    <x v="0"/>
    <x v="0"/>
    <s v="200_Bankboek"/>
    <n v="224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m/>
    <s v="D"/>
    <m/>
    <n v="225"/>
    <x v="0"/>
    <x v="6"/>
    <s v="200_Bankboek"/>
    <n v="225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m/>
    <s v="C"/>
    <m/>
    <n v="226"/>
    <x v="0"/>
    <x v="0"/>
    <s v="200_Bankboek"/>
    <n v="226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m/>
    <s v="D"/>
    <m/>
    <n v="227"/>
    <x v="0"/>
    <x v="6"/>
    <s v="200_Bankboek"/>
    <n v="227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m/>
    <s v="C"/>
    <m/>
    <n v="228"/>
    <x v="0"/>
    <x v="0"/>
    <s v="200_Bankboek"/>
    <n v="228"/>
  </r>
  <r>
    <s v="demo.xaf"/>
    <s v="1695 BTW suppleties voorgaande jaren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m/>
    <s v="D"/>
    <m/>
    <n v="229"/>
    <x v="0"/>
    <x v="0"/>
    <s v="200_Bankboek"/>
    <n v="229"/>
  </r>
  <r>
    <s v="demo.xaf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m/>
    <s v="C"/>
    <m/>
    <n v="230"/>
    <x v="0"/>
    <x v="0"/>
    <s v="200_Bankboek"/>
    <n v="230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m/>
    <s v="D"/>
    <m/>
    <n v="231"/>
    <x v="0"/>
    <x v="3"/>
    <s v="200_Bankboek"/>
    <n v="23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m/>
    <s v="D"/>
    <m/>
    <n v="232"/>
    <x v="1"/>
    <x v="0"/>
    <s v="200_Bankboek"/>
    <n v="232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m/>
    <s v="C"/>
    <m/>
    <n v="233"/>
    <x v="1"/>
    <x v="1"/>
    <s v="200_Bankboek"/>
    <n v="23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m/>
    <s v="D"/>
    <m/>
    <n v="234"/>
    <x v="1"/>
    <x v="0"/>
    <s v="200_Bankboek"/>
    <n v="234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m/>
    <s v="C"/>
    <m/>
    <n v="235"/>
    <x v="1"/>
    <x v="1"/>
    <s v="200_Bankboek"/>
    <n v="23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m/>
    <s v="C"/>
    <m/>
    <n v="236"/>
    <x v="1"/>
    <x v="0"/>
    <s v="200_Bankboek"/>
    <n v="236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m/>
    <s v="C"/>
    <m/>
    <n v="237"/>
    <x v="1"/>
    <x v="1"/>
    <s v="200_Bankboek"/>
    <n v="23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m/>
    <s v="D"/>
    <m/>
    <n v="238"/>
    <x v="1"/>
    <x v="0"/>
    <s v="200_Bankboek"/>
    <n v="238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m/>
    <s v="C"/>
    <m/>
    <n v="239"/>
    <x v="1"/>
    <x v="1"/>
    <s v="200_Bankboek"/>
    <n v="23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m/>
    <s v="C"/>
    <m/>
    <n v="240"/>
    <x v="1"/>
    <x v="0"/>
    <s v="200_Bankboek"/>
    <n v="240"/>
  </r>
  <r>
    <s v="demo.xaf"/>
    <s v="0240 Inventaris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m/>
    <s v="C"/>
    <m/>
    <n v="241"/>
    <x v="1"/>
    <x v="1"/>
    <s v="200_Bankboek"/>
    <n v="24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m/>
    <s v="D"/>
    <m/>
    <n v="242"/>
    <x v="1"/>
    <x v="0"/>
    <s v="200_Bankboek"/>
    <n v="242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m/>
    <s v="C"/>
    <m/>
    <n v="243"/>
    <x v="1"/>
    <x v="1"/>
    <s v="200_Bankboek"/>
    <n v="24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m/>
    <s v="D"/>
    <m/>
    <n v="244"/>
    <x v="1"/>
    <x v="0"/>
    <s v="200_Bankboek"/>
    <n v="244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m/>
    <s v="C"/>
    <m/>
    <n v="245"/>
    <x v="1"/>
    <x v="1"/>
    <s v="200_Bankboek"/>
    <n v="24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m/>
    <s v="D"/>
    <m/>
    <n v="246"/>
    <x v="1"/>
    <x v="0"/>
    <s v="200_Bankboek"/>
    <n v="246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m/>
    <s v="C"/>
    <m/>
    <n v="247"/>
    <x v="1"/>
    <x v="1"/>
    <s v="200_Bankboek"/>
    <n v="24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m/>
    <s v="D"/>
    <m/>
    <n v="248"/>
    <x v="1"/>
    <x v="0"/>
    <s v="200_Bankboek"/>
    <n v="248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m/>
    <s v="C"/>
    <m/>
    <n v="249"/>
    <x v="1"/>
    <x v="1"/>
    <s v="200_Bankboek"/>
    <n v="24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m/>
    <s v="C"/>
    <m/>
    <n v="250"/>
    <x v="1"/>
    <x v="0"/>
    <s v="200_Bankboek"/>
    <n v="250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m/>
    <s v="C"/>
    <m/>
    <n v="251"/>
    <x v="1"/>
    <x v="1"/>
    <s v="200_Bankboek"/>
    <n v="25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m/>
    <s v="C"/>
    <m/>
    <n v="252"/>
    <x v="1"/>
    <x v="0"/>
    <s v="200_Bankboek"/>
    <n v="252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m/>
    <s v="C"/>
    <m/>
    <n v="253"/>
    <x v="1"/>
    <x v="1"/>
    <s v="200_Bankboek"/>
    <n v="25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m/>
    <s v="C"/>
    <m/>
    <n v="254"/>
    <x v="1"/>
    <x v="0"/>
    <s v="200_Bankboek"/>
    <n v="254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m/>
    <s v="D"/>
    <m/>
    <n v="255"/>
    <x v="1"/>
    <x v="1"/>
    <s v="200_Bankboek"/>
    <n v="25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m/>
    <s v="C"/>
    <m/>
    <n v="256"/>
    <x v="1"/>
    <x v="0"/>
    <s v="200_Bankboek"/>
    <n v="256"/>
  </r>
  <r>
    <s v="demo.xaf"/>
    <s v="1201 Debiteuren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m/>
    <s v="D"/>
    <m/>
    <n v="257"/>
    <x v="1"/>
    <x v="0"/>
    <s v="200_Bankboek"/>
    <n v="25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m/>
    <s v="C"/>
    <m/>
    <n v="258"/>
    <x v="1"/>
    <x v="0"/>
    <s v="200_Bankboek"/>
    <n v="258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m/>
    <s v="D"/>
    <m/>
    <n v="259"/>
    <x v="1"/>
    <x v="0"/>
    <s v="200_Bankboek"/>
    <n v="25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m/>
    <s v="C"/>
    <m/>
    <n v="260"/>
    <x v="1"/>
    <x v="0"/>
    <s v="200_Bankboek"/>
    <n v="260"/>
  </r>
  <r>
    <s v="demo.xaf"/>
    <s v="1501 Crediteuren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m/>
    <s v="D"/>
    <m/>
    <n v="261"/>
    <x v="1"/>
    <x v="0"/>
    <s v="200_Bankboek"/>
    <n v="26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m/>
    <s v="D"/>
    <m/>
    <n v="262"/>
    <x v="1"/>
    <x v="0"/>
    <s v="200_Bankboek"/>
    <n v="262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m/>
    <s v="C"/>
    <m/>
    <n v="263"/>
    <x v="1"/>
    <x v="2"/>
    <s v="200_Bankboek"/>
    <n v="26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m/>
    <s v="C"/>
    <m/>
    <n v="264"/>
    <x v="1"/>
    <x v="0"/>
    <s v="200_Bankboek"/>
    <n v="264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m/>
    <s v="D"/>
    <m/>
    <n v="265"/>
    <x v="1"/>
    <x v="2"/>
    <s v="200_Bankboek"/>
    <n v="26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m/>
    <s v="C"/>
    <m/>
    <n v="266"/>
    <x v="1"/>
    <x v="0"/>
    <s v="200_Bankboek"/>
    <n v="266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m/>
    <s v="D"/>
    <m/>
    <n v="267"/>
    <x v="1"/>
    <x v="3"/>
    <s v="200_Bankboek"/>
    <n v="26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m/>
    <s v="C"/>
    <m/>
    <n v="268"/>
    <x v="1"/>
    <x v="0"/>
    <s v="200_Bankboek"/>
    <n v="268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m/>
    <s v="D"/>
    <m/>
    <n v="269"/>
    <x v="1"/>
    <x v="3"/>
    <s v="200_Bankboek"/>
    <n v="26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m/>
    <s v="C"/>
    <m/>
    <n v="270"/>
    <x v="1"/>
    <x v="0"/>
    <s v="200_Bankboek"/>
    <n v="270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m/>
    <s v="D"/>
    <m/>
    <n v="271"/>
    <x v="1"/>
    <x v="3"/>
    <s v="200_Bankboek"/>
    <n v="27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m/>
    <s v="D"/>
    <m/>
    <n v="272"/>
    <x v="1"/>
    <x v="0"/>
    <s v="200_Bankboek"/>
    <n v="272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m/>
    <s v="C"/>
    <m/>
    <n v="273"/>
    <x v="1"/>
    <x v="3"/>
    <s v="200_Bankboek"/>
    <n v="27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m/>
    <s v="C"/>
    <m/>
    <n v="274"/>
    <x v="1"/>
    <x v="0"/>
    <s v="200_Bankboek"/>
    <n v="274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m/>
    <s v="D"/>
    <m/>
    <n v="275"/>
    <x v="1"/>
    <x v="3"/>
    <s v="200_Bankboek"/>
    <n v="27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m/>
    <s v="C"/>
    <m/>
    <n v="276"/>
    <x v="1"/>
    <x v="0"/>
    <s v="200_Bankboek"/>
    <n v="276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m/>
    <s v="D"/>
    <m/>
    <n v="277"/>
    <x v="1"/>
    <x v="3"/>
    <s v="200_Bankboek"/>
    <n v="27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m/>
    <s v="C"/>
    <m/>
    <n v="278"/>
    <x v="1"/>
    <x v="0"/>
    <s v="200_Bankboek"/>
    <n v="278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m/>
    <s v="D"/>
    <m/>
    <n v="279"/>
    <x v="1"/>
    <x v="3"/>
    <s v="200_Bankboek"/>
    <n v="27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m/>
    <s v="C"/>
    <m/>
    <n v="280"/>
    <x v="1"/>
    <x v="0"/>
    <s v="200_Bankboek"/>
    <n v="280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m/>
    <s v="D"/>
    <m/>
    <n v="281"/>
    <x v="1"/>
    <x v="3"/>
    <s v="200_Bankboek"/>
    <n v="28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m/>
    <s v="C"/>
    <m/>
    <n v="282"/>
    <x v="1"/>
    <x v="0"/>
    <s v="200_Bankboek"/>
    <n v="282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m/>
    <s v="D"/>
    <m/>
    <n v="283"/>
    <x v="1"/>
    <x v="3"/>
    <s v="200_Bankboek"/>
    <n v="28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m/>
    <s v="C"/>
    <m/>
    <n v="284"/>
    <x v="1"/>
    <x v="0"/>
    <s v="200_Bankboek"/>
    <n v="284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m/>
    <s v="D"/>
    <m/>
    <n v="285"/>
    <x v="1"/>
    <x v="3"/>
    <s v="200_Bankboek"/>
    <n v="28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m/>
    <s v="C"/>
    <m/>
    <n v="286"/>
    <x v="1"/>
    <x v="0"/>
    <s v="200_Bankboek"/>
    <n v="286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m/>
    <s v="D"/>
    <m/>
    <n v="287"/>
    <x v="1"/>
    <x v="3"/>
    <s v="200_Bankboek"/>
    <n v="28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m/>
    <s v="C"/>
    <m/>
    <n v="288"/>
    <x v="1"/>
    <x v="0"/>
    <s v="200_Bankboek"/>
    <n v="288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m/>
    <s v="D"/>
    <m/>
    <n v="289"/>
    <x v="1"/>
    <x v="3"/>
    <s v="200_Bankboek"/>
    <n v="28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m/>
    <s v="C"/>
    <m/>
    <n v="290"/>
    <x v="1"/>
    <x v="0"/>
    <s v="200_Bankboek"/>
    <n v="290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m/>
    <s v="D"/>
    <m/>
    <n v="291"/>
    <x v="1"/>
    <x v="3"/>
    <s v="200_Bankboek"/>
    <n v="29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m/>
    <s v="C"/>
    <m/>
    <n v="292"/>
    <x v="1"/>
    <x v="0"/>
    <s v="200_Bankboek"/>
    <n v="292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m/>
    <s v="D"/>
    <m/>
    <n v="293"/>
    <x v="1"/>
    <x v="3"/>
    <s v="200_Bankboek"/>
    <n v="29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m/>
    <s v="C"/>
    <m/>
    <n v="294"/>
    <x v="1"/>
    <x v="0"/>
    <s v="200_Bankboek"/>
    <n v="294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m/>
    <s v="D"/>
    <m/>
    <n v="295"/>
    <x v="1"/>
    <x v="3"/>
    <s v="200_Bankboek"/>
    <n v="29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m/>
    <s v="C"/>
    <m/>
    <n v="296"/>
    <x v="1"/>
    <x v="0"/>
    <s v="200_Bankboek"/>
    <n v="296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m/>
    <s v="D"/>
    <m/>
    <n v="297"/>
    <x v="1"/>
    <x v="3"/>
    <s v="200_Bankboek"/>
    <n v="29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m/>
    <s v="C"/>
    <m/>
    <n v="298"/>
    <x v="1"/>
    <x v="0"/>
    <s v="200_Bankboek"/>
    <n v="298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m/>
    <s v="D"/>
    <m/>
    <n v="299"/>
    <x v="1"/>
    <x v="3"/>
    <s v="200_Bankboek"/>
    <n v="29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s v="code:3 perc:19"/>
    <s v="C"/>
    <m/>
    <n v="300"/>
    <x v="1"/>
    <x v="0"/>
    <s v="200_Bankboek"/>
    <n v="300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s v="code:3 perc:19"/>
    <s v="D"/>
    <m/>
    <n v="301"/>
    <x v="1"/>
    <x v="3"/>
    <s v="200_Bankboek"/>
    <n v="30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s v="code:3 perc:19"/>
    <s v="D"/>
    <m/>
    <n v="302"/>
    <x v="1"/>
    <x v="0"/>
    <s v="200_Bankboek"/>
    <n v="302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m/>
    <s v="C"/>
    <m/>
    <n v="303"/>
    <x v="1"/>
    <x v="0"/>
    <s v="200_Bankboek"/>
    <n v="303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m/>
    <s v="D"/>
    <m/>
    <n v="304"/>
    <x v="1"/>
    <x v="3"/>
    <s v="200_Bankboek"/>
    <n v="30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s v="code:3 perc:19"/>
    <s v="C"/>
    <m/>
    <n v="305"/>
    <x v="1"/>
    <x v="0"/>
    <s v="200_Bankboek"/>
    <n v="305"/>
  </r>
  <r>
    <s v="demo.xaf"/>
    <s v="4265 Arbodienst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s v="code:3 perc:19"/>
    <s v="D"/>
    <m/>
    <n v="306"/>
    <x v="1"/>
    <x v="3"/>
    <s v="200_Bankboek"/>
    <n v="3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s v="code:3 perc:19"/>
    <s v="D"/>
    <m/>
    <n v="307"/>
    <x v="1"/>
    <x v="0"/>
    <s v="200_Bankboek"/>
    <n v="30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s v="code:3 perc:19"/>
    <s v="C"/>
    <m/>
    <n v="308"/>
    <x v="1"/>
    <x v="0"/>
    <s v="200_Bankboek"/>
    <n v="308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s v="code:3 perc:19"/>
    <s v="D"/>
    <m/>
    <n v="309"/>
    <x v="1"/>
    <x v="3"/>
    <s v="200_Bankboek"/>
    <n v="3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s v="code:3 perc:19"/>
    <s v="D"/>
    <m/>
    <n v="310"/>
    <x v="1"/>
    <x v="0"/>
    <s v="200_Bankboek"/>
    <n v="310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m/>
    <s v="C"/>
    <m/>
    <n v="311"/>
    <x v="1"/>
    <x v="0"/>
    <s v="200_Bankboek"/>
    <n v="311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m/>
    <s v="D"/>
    <m/>
    <n v="312"/>
    <x v="1"/>
    <x v="3"/>
    <s v="200_Bankboek"/>
    <n v="312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m/>
    <s v="C"/>
    <m/>
    <n v="313"/>
    <x v="1"/>
    <x v="0"/>
    <s v="200_Bankboek"/>
    <n v="313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m/>
    <s v="D"/>
    <m/>
    <n v="314"/>
    <x v="1"/>
    <x v="3"/>
    <s v="200_Bankboek"/>
    <n v="31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m/>
    <s v="C"/>
    <m/>
    <n v="315"/>
    <x v="1"/>
    <x v="0"/>
    <s v="200_Bankboek"/>
    <n v="315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m/>
    <s v="D"/>
    <m/>
    <n v="316"/>
    <x v="1"/>
    <x v="3"/>
    <s v="200_Bankboek"/>
    <n v="316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m/>
    <s v="C"/>
    <m/>
    <n v="317"/>
    <x v="1"/>
    <x v="0"/>
    <s v="200_Bankboek"/>
    <n v="317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m/>
    <s v="D"/>
    <m/>
    <n v="318"/>
    <x v="1"/>
    <x v="3"/>
    <s v="200_Bankboek"/>
    <n v="31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s v="code:3 perc:19"/>
    <s v="C"/>
    <m/>
    <n v="319"/>
    <x v="1"/>
    <x v="0"/>
    <s v="200_Bankboek"/>
    <n v="319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s v="code:3 perc:19"/>
    <s v="D"/>
    <m/>
    <n v="320"/>
    <x v="1"/>
    <x v="3"/>
    <s v="200_Bankboek"/>
    <n v="32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s v="code:3 perc:19"/>
    <s v="D"/>
    <m/>
    <n v="321"/>
    <x v="1"/>
    <x v="0"/>
    <s v="200_Bankboek"/>
    <n v="32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s v="code:3 perc:19"/>
    <s v="C"/>
    <m/>
    <n v="322"/>
    <x v="1"/>
    <x v="0"/>
    <s v="200_Bankboek"/>
    <n v="322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s v="code:3 perc:19"/>
    <s v="D"/>
    <m/>
    <n v="323"/>
    <x v="1"/>
    <x v="3"/>
    <s v="200_Bankboek"/>
    <n v="32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s v="code:3 perc:19"/>
    <s v="D"/>
    <m/>
    <n v="324"/>
    <x v="1"/>
    <x v="0"/>
    <s v="200_Bankboek"/>
    <n v="32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s v="code:3 perc:19"/>
    <s v="C"/>
    <m/>
    <n v="325"/>
    <x v="1"/>
    <x v="0"/>
    <s v="200_Bankboek"/>
    <n v="325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s v="code:3 perc:19"/>
    <s v="D"/>
    <m/>
    <n v="326"/>
    <x v="1"/>
    <x v="3"/>
    <s v="200_Bankboek"/>
    <n v="32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s v="code:3 perc:19"/>
    <s v="D"/>
    <m/>
    <n v="327"/>
    <x v="1"/>
    <x v="0"/>
    <s v="200_Bankboek"/>
    <n v="32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m/>
    <s v="C"/>
    <m/>
    <n v="328"/>
    <x v="1"/>
    <x v="0"/>
    <s v="200_Bankboek"/>
    <n v="328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m/>
    <s v="D"/>
    <m/>
    <n v="329"/>
    <x v="1"/>
    <x v="3"/>
    <s v="200_Bankboek"/>
    <n v="32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s v="code:3 perc:19"/>
    <s v="C"/>
    <m/>
    <n v="330"/>
    <x v="1"/>
    <x v="0"/>
    <s v="200_Bankboek"/>
    <n v="330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s v="code:3 perc:19"/>
    <s v="D"/>
    <m/>
    <n v="331"/>
    <x v="1"/>
    <x v="3"/>
    <s v="200_Bankboek"/>
    <n v="33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s v="code:3 perc:19"/>
    <s v="D"/>
    <m/>
    <n v="332"/>
    <x v="1"/>
    <x v="0"/>
    <s v="200_Bankboek"/>
    <n v="332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s v="code:3 perc:19"/>
    <s v="C"/>
    <m/>
    <n v="333"/>
    <x v="1"/>
    <x v="0"/>
    <s v="200_Bankboek"/>
    <n v="333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s v="code:3 perc:19"/>
    <s v="D"/>
    <m/>
    <n v="334"/>
    <x v="1"/>
    <x v="3"/>
    <s v="200_Bankboek"/>
    <n v="33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s v="code:3 perc:19"/>
    <s v="D"/>
    <m/>
    <n v="335"/>
    <x v="1"/>
    <x v="0"/>
    <s v="200_Bankboek"/>
    <n v="33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s v="code:3 perc:19"/>
    <s v="C"/>
    <m/>
    <n v="336"/>
    <x v="1"/>
    <x v="0"/>
    <s v="200_Bankboek"/>
    <n v="336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s v="code:3 perc:19"/>
    <s v="D"/>
    <m/>
    <n v="337"/>
    <x v="1"/>
    <x v="3"/>
    <s v="200_Bankboek"/>
    <n v="33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s v="code:3 perc:19"/>
    <s v="D"/>
    <m/>
    <n v="338"/>
    <x v="1"/>
    <x v="0"/>
    <s v="200_Bankboek"/>
    <n v="33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s v="code:3 perc:19"/>
    <s v="C"/>
    <m/>
    <n v="339"/>
    <x v="1"/>
    <x v="0"/>
    <s v="200_Bankboek"/>
    <n v="339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s v="code:3 perc:19"/>
    <s v="D"/>
    <m/>
    <n v="340"/>
    <x v="1"/>
    <x v="3"/>
    <s v="200_Bankboek"/>
    <n v="34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s v="code:3 perc:19"/>
    <s v="D"/>
    <m/>
    <n v="341"/>
    <x v="1"/>
    <x v="0"/>
    <s v="200_Bankboek"/>
    <n v="34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m/>
    <s v="C"/>
    <m/>
    <n v="342"/>
    <x v="1"/>
    <x v="0"/>
    <s v="200_Bankboek"/>
    <n v="342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m/>
    <s v="D"/>
    <m/>
    <n v="343"/>
    <x v="1"/>
    <x v="3"/>
    <s v="200_Bankboek"/>
    <n v="34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s v="code:3 perc:19"/>
    <s v="C"/>
    <m/>
    <n v="344"/>
    <x v="1"/>
    <x v="0"/>
    <s v="200_Bankboek"/>
    <n v="344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s v="code:3 perc:19"/>
    <s v="D"/>
    <m/>
    <n v="345"/>
    <x v="1"/>
    <x v="3"/>
    <s v="200_Bankboek"/>
    <n v="34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s v="code:3 perc:19"/>
    <s v="D"/>
    <m/>
    <n v="346"/>
    <x v="1"/>
    <x v="0"/>
    <s v="200_Bankboek"/>
    <n v="346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m/>
    <s v="C"/>
    <m/>
    <n v="347"/>
    <x v="1"/>
    <x v="0"/>
    <s v="200_Bankboek"/>
    <n v="347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m/>
    <s v="D"/>
    <m/>
    <n v="348"/>
    <x v="1"/>
    <x v="3"/>
    <s v="200_Bankboek"/>
    <n v="34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s v="code:3 perc:19"/>
    <s v="C"/>
    <m/>
    <n v="349"/>
    <x v="1"/>
    <x v="0"/>
    <s v="200_Bankboek"/>
    <n v="349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s v="code:3 perc:19"/>
    <s v="D"/>
    <m/>
    <n v="350"/>
    <x v="1"/>
    <x v="3"/>
    <s v="200_Bankboek"/>
    <n v="35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s v="code:3 perc:19"/>
    <s v="D"/>
    <m/>
    <n v="351"/>
    <x v="1"/>
    <x v="0"/>
    <s v="200_Bankboek"/>
    <n v="35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s v="code:3 perc:19"/>
    <s v="C"/>
    <m/>
    <n v="352"/>
    <x v="1"/>
    <x v="0"/>
    <s v="200_Bankboek"/>
    <n v="352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s v="code:3 perc:19"/>
    <s v="D"/>
    <m/>
    <n v="353"/>
    <x v="1"/>
    <x v="3"/>
    <s v="200_Bankboek"/>
    <n v="3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s v="code:3 perc:19"/>
    <s v="D"/>
    <m/>
    <n v="354"/>
    <x v="1"/>
    <x v="0"/>
    <s v="200_Bankboek"/>
    <n v="35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m/>
    <s v="C"/>
    <m/>
    <n v="355"/>
    <x v="1"/>
    <x v="0"/>
    <s v="200_Bankboek"/>
    <n v="355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m/>
    <s v="D"/>
    <m/>
    <n v="356"/>
    <x v="1"/>
    <x v="3"/>
    <s v="200_Bankboek"/>
    <n v="356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m/>
    <s v="C"/>
    <m/>
    <n v="357"/>
    <x v="1"/>
    <x v="0"/>
    <s v="200_Bankboek"/>
    <n v="357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m/>
    <s v="D"/>
    <m/>
    <n v="358"/>
    <x v="1"/>
    <x v="3"/>
    <s v="200_Bankboek"/>
    <n v="35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s v="code:3 perc:19"/>
    <s v="C"/>
    <m/>
    <n v="359"/>
    <x v="1"/>
    <x v="0"/>
    <s v="200_Bankboek"/>
    <n v="359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s v="code:3 perc:19"/>
    <s v="D"/>
    <m/>
    <n v="360"/>
    <x v="1"/>
    <x v="3"/>
    <s v="200_Bankboek"/>
    <n v="36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s v="code:3 perc:19"/>
    <s v="D"/>
    <m/>
    <n v="361"/>
    <x v="1"/>
    <x v="0"/>
    <s v="200_Bankboek"/>
    <n v="36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s v="code:3 perc:19"/>
    <s v="C"/>
    <m/>
    <n v="362"/>
    <x v="1"/>
    <x v="0"/>
    <s v="200_Bankboek"/>
    <n v="362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s v="code:3 perc:19"/>
    <s v="D"/>
    <m/>
    <n v="363"/>
    <x v="1"/>
    <x v="3"/>
    <s v="200_Bankboek"/>
    <n v="36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s v="code:3 perc:19"/>
    <s v="D"/>
    <m/>
    <n v="364"/>
    <x v="1"/>
    <x v="0"/>
    <s v="200_Bankboek"/>
    <n v="36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m/>
    <s v="C"/>
    <m/>
    <n v="365"/>
    <x v="1"/>
    <x v="0"/>
    <s v="200_Bankboek"/>
    <n v="365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m/>
    <s v="D"/>
    <m/>
    <n v="366"/>
    <x v="1"/>
    <x v="3"/>
    <s v="200_Bankboek"/>
    <n v="366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m/>
    <s v="C"/>
    <m/>
    <n v="367"/>
    <x v="1"/>
    <x v="0"/>
    <s v="200_Bankboek"/>
    <n v="367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m/>
    <s v="D"/>
    <m/>
    <n v="368"/>
    <x v="1"/>
    <x v="3"/>
    <s v="200_Bankboek"/>
    <n v="36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m/>
    <s v="C"/>
    <m/>
    <n v="369"/>
    <x v="1"/>
    <x v="0"/>
    <s v="200_Bankboek"/>
    <n v="369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m/>
    <s v="D"/>
    <m/>
    <n v="370"/>
    <x v="1"/>
    <x v="3"/>
    <s v="200_Bankboek"/>
    <n v="370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m/>
    <s v="C"/>
    <m/>
    <n v="371"/>
    <x v="1"/>
    <x v="0"/>
    <s v="200_Bankboek"/>
    <n v="371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m/>
    <s v="D"/>
    <m/>
    <n v="372"/>
    <x v="1"/>
    <x v="3"/>
    <s v="200_Bankboek"/>
    <n v="372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m/>
    <s v="C"/>
    <m/>
    <n v="373"/>
    <x v="1"/>
    <x v="0"/>
    <s v="200_Bankboek"/>
    <n v="373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m/>
    <s v="D"/>
    <m/>
    <n v="374"/>
    <x v="1"/>
    <x v="3"/>
    <s v="200_Bankboek"/>
    <n v="37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s v="code:3 perc:19"/>
    <s v="C"/>
    <m/>
    <n v="375"/>
    <x v="1"/>
    <x v="0"/>
    <s v="200_Bankboek"/>
    <n v="375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s v="code:3 perc:19"/>
    <s v="D"/>
    <m/>
    <n v="376"/>
    <x v="1"/>
    <x v="3"/>
    <s v="200_Bankboek"/>
    <n v="37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s v="code:3 perc:19"/>
    <s v="D"/>
    <m/>
    <n v="377"/>
    <x v="1"/>
    <x v="0"/>
    <s v="200_Bankboek"/>
    <n v="37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s v="code:3 perc:19"/>
    <s v="C"/>
    <m/>
    <n v="378"/>
    <x v="1"/>
    <x v="0"/>
    <s v="200_Bankboek"/>
    <n v="378"/>
  </r>
  <r>
    <s v="demo.xaf"/>
    <s v="4710 Drukwerk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s v="code:3 perc:19"/>
    <s v="D"/>
    <m/>
    <n v="379"/>
    <x v="1"/>
    <x v="3"/>
    <s v="200_Bankboek"/>
    <n v="37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s v="code:3 perc:19"/>
    <s v="D"/>
    <m/>
    <n v="380"/>
    <x v="1"/>
    <x v="0"/>
    <s v="200_Bankboek"/>
    <n v="380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s v="code:3 perc:19"/>
    <s v="C"/>
    <m/>
    <n v="381"/>
    <x v="1"/>
    <x v="0"/>
    <s v="200_Bankboek"/>
    <n v="381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s v="code:3 perc:19"/>
    <s v="D"/>
    <m/>
    <n v="382"/>
    <x v="1"/>
    <x v="3"/>
    <s v="200_Bankboek"/>
    <n v="38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s v="code:3 perc:19"/>
    <s v="D"/>
    <m/>
    <n v="383"/>
    <x v="1"/>
    <x v="0"/>
    <s v="200_Bankboek"/>
    <n v="38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m/>
    <s v="C"/>
    <m/>
    <n v="384"/>
    <x v="1"/>
    <x v="0"/>
    <s v="200_Bankboek"/>
    <n v="384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m/>
    <s v="D"/>
    <m/>
    <n v="385"/>
    <x v="1"/>
    <x v="3"/>
    <s v="200_Bankboek"/>
    <n v="38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s v="code:3 perc:19"/>
    <s v="C"/>
    <m/>
    <n v="386"/>
    <x v="1"/>
    <x v="0"/>
    <s v="200_Bankboek"/>
    <n v="386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s v="code:3 perc:19"/>
    <s v="D"/>
    <m/>
    <n v="387"/>
    <x v="1"/>
    <x v="3"/>
    <s v="200_Bankboek"/>
    <n v="38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s v="code:3 perc:19"/>
    <s v="D"/>
    <m/>
    <n v="388"/>
    <x v="1"/>
    <x v="0"/>
    <s v="200_Bankboek"/>
    <n v="38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s v="code:3 perc:19"/>
    <s v="C"/>
    <m/>
    <n v="389"/>
    <x v="1"/>
    <x v="0"/>
    <s v="200_Bankboek"/>
    <n v="389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s v="code:3 perc:19"/>
    <s v="D"/>
    <m/>
    <n v="390"/>
    <x v="1"/>
    <x v="3"/>
    <s v="200_Bankboek"/>
    <n v="39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s v="code:3 perc:19"/>
    <s v="D"/>
    <m/>
    <n v="391"/>
    <x v="1"/>
    <x v="0"/>
    <s v="200_Bankboek"/>
    <n v="39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m/>
    <s v="C"/>
    <m/>
    <n v="392"/>
    <x v="1"/>
    <x v="0"/>
    <s v="200_Bankboek"/>
    <n v="392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m/>
    <s v="D"/>
    <m/>
    <n v="393"/>
    <x v="1"/>
    <x v="3"/>
    <s v="200_Bankboek"/>
    <n v="39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s v="code:3 perc:19"/>
    <s v="C"/>
    <m/>
    <n v="394"/>
    <x v="1"/>
    <x v="0"/>
    <s v="200_Bankboek"/>
    <n v="394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s v="code:3 perc:19"/>
    <s v="D"/>
    <m/>
    <n v="395"/>
    <x v="1"/>
    <x v="3"/>
    <s v="200_Bankboek"/>
    <n v="39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s v="code:3 perc:19"/>
    <s v="D"/>
    <m/>
    <n v="396"/>
    <x v="1"/>
    <x v="0"/>
    <s v="200_Bankboek"/>
    <n v="396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m/>
    <s v="C"/>
    <m/>
    <n v="397"/>
    <x v="1"/>
    <x v="0"/>
    <s v="200_Bankboek"/>
    <n v="397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m/>
    <s v="D"/>
    <m/>
    <n v="398"/>
    <x v="1"/>
    <x v="3"/>
    <s v="200_Bankboek"/>
    <n v="39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s v="code:3 perc:19"/>
    <s v="C"/>
    <m/>
    <n v="399"/>
    <x v="1"/>
    <x v="0"/>
    <s v="200_Bankboek"/>
    <n v="399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s v="code:3 perc:19"/>
    <s v="D"/>
    <m/>
    <n v="400"/>
    <x v="1"/>
    <x v="3"/>
    <s v="200_Bankboek"/>
    <n v="4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s v="code:3 perc:19"/>
    <s v="D"/>
    <m/>
    <n v="401"/>
    <x v="1"/>
    <x v="0"/>
    <s v="200_Bankboek"/>
    <n v="40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s v="code:3 perc:19"/>
    <s v="C"/>
    <m/>
    <n v="402"/>
    <x v="1"/>
    <x v="0"/>
    <s v="200_Bankboek"/>
    <n v="402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s v="code:3 perc:19"/>
    <s v="D"/>
    <m/>
    <n v="403"/>
    <x v="1"/>
    <x v="3"/>
    <s v="200_Bankboek"/>
    <n v="4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s v="code:3 perc:19"/>
    <s v="D"/>
    <m/>
    <n v="404"/>
    <x v="1"/>
    <x v="0"/>
    <s v="200_Bankboek"/>
    <n v="404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s v="code:3 perc:19"/>
    <s v="C"/>
    <m/>
    <n v="405"/>
    <x v="1"/>
    <x v="0"/>
    <s v="200_Bankboek"/>
    <n v="405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s v="code:3 perc:19"/>
    <s v="D"/>
    <m/>
    <n v="406"/>
    <x v="1"/>
    <x v="3"/>
    <s v="200_Bankboek"/>
    <n v="4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s v="code:3 perc:19"/>
    <s v="D"/>
    <m/>
    <n v="407"/>
    <x v="1"/>
    <x v="0"/>
    <s v="200_Bankboek"/>
    <n v="40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m/>
    <s v="C"/>
    <m/>
    <n v="408"/>
    <x v="1"/>
    <x v="0"/>
    <s v="200_Bankboek"/>
    <n v="408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m/>
    <s v="D"/>
    <m/>
    <n v="409"/>
    <x v="1"/>
    <x v="3"/>
    <s v="200_Bankboek"/>
    <n v="40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m/>
    <s v="C"/>
    <m/>
    <n v="410"/>
    <x v="1"/>
    <x v="0"/>
    <s v="200_Bankboek"/>
    <n v="410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m/>
    <s v="D"/>
    <m/>
    <n v="411"/>
    <x v="1"/>
    <x v="3"/>
    <s v="200_Bankboek"/>
    <n v="41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m/>
    <s v="C"/>
    <m/>
    <n v="412"/>
    <x v="1"/>
    <x v="0"/>
    <s v="200_Bankboek"/>
    <n v="412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m/>
    <s v="D"/>
    <m/>
    <n v="413"/>
    <x v="1"/>
    <x v="3"/>
    <s v="200_Bankboek"/>
    <n v="41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m/>
    <s v="D"/>
    <m/>
    <n v="414"/>
    <x v="1"/>
    <x v="0"/>
    <s v="200_Bankboek"/>
    <n v="414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m/>
    <s v="C"/>
    <m/>
    <n v="415"/>
    <x v="1"/>
    <x v="3"/>
    <s v="200_Bankboek"/>
    <n v="41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m/>
    <s v="D"/>
    <m/>
    <n v="416"/>
    <x v="1"/>
    <x v="0"/>
    <s v="200_Bankboek"/>
    <n v="416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m/>
    <s v="C"/>
    <m/>
    <n v="417"/>
    <x v="1"/>
    <x v="3"/>
    <s v="200_Bankboek"/>
    <n v="41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m/>
    <s v="D"/>
    <m/>
    <n v="418"/>
    <x v="1"/>
    <x v="0"/>
    <s v="200_Bankboek"/>
    <n v="418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m/>
    <s v="C"/>
    <m/>
    <n v="419"/>
    <x v="1"/>
    <x v="3"/>
    <s v="200_Bankboek"/>
    <n v="41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m/>
    <s v="C"/>
    <m/>
    <n v="420"/>
    <x v="1"/>
    <x v="0"/>
    <s v="200_Bankboek"/>
    <n v="420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m/>
    <s v="D"/>
    <m/>
    <n v="421"/>
    <x v="1"/>
    <x v="3"/>
    <s v="200_Bankboek"/>
    <n v="42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m/>
    <s v="C"/>
    <m/>
    <n v="422"/>
    <x v="1"/>
    <x v="0"/>
    <s v="200_Bankboek"/>
    <n v="422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m/>
    <s v="D"/>
    <m/>
    <n v="423"/>
    <x v="1"/>
    <x v="3"/>
    <s v="200_Bankboek"/>
    <n v="42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m/>
    <s v="C"/>
    <m/>
    <n v="424"/>
    <x v="1"/>
    <x v="0"/>
    <s v="200_Bankboek"/>
    <n v="424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m/>
    <s v="D"/>
    <m/>
    <n v="425"/>
    <x v="1"/>
    <x v="3"/>
    <s v="200_Bankboek"/>
    <n v="42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s v="code:3 perc:19"/>
    <s v="C"/>
    <m/>
    <n v="426"/>
    <x v="1"/>
    <x v="0"/>
    <s v="200_Bankboek"/>
    <n v="426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s v="code:3 perc:19"/>
    <s v="D"/>
    <m/>
    <n v="427"/>
    <x v="1"/>
    <x v="4"/>
    <s v="200_Bankboek"/>
    <n v="427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s v="code:3 perc:19"/>
    <s v="D"/>
    <m/>
    <n v="428"/>
    <x v="1"/>
    <x v="4"/>
    <s v="200_Bankboek"/>
    <n v="4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s v="code:3 perc:19"/>
    <s v="D"/>
    <m/>
    <n v="429"/>
    <x v="1"/>
    <x v="0"/>
    <s v="200_Bankboek"/>
    <n v="429"/>
  </r>
  <r>
    <s v="demo.xaf"/>
    <s v="1500 Crediteuren (met subadministratie)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s v="code:3 perc:19"/>
    <s v="C"/>
    <m/>
    <n v="430"/>
    <x v="1"/>
    <x v="0"/>
    <s v="200_Bankboek"/>
    <n v="43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s v="code:3 perc:19"/>
    <s v="D"/>
    <m/>
    <n v="431"/>
    <x v="1"/>
    <x v="0"/>
    <s v="200_Bankboek"/>
    <n v="43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s v="code:F perc:19"/>
    <s v="C"/>
    <m/>
    <n v="432"/>
    <x v="1"/>
    <x v="0"/>
    <s v="200_Bankboek"/>
    <n v="432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s v="code:F perc:19"/>
    <s v="D"/>
    <m/>
    <n v="433"/>
    <x v="1"/>
    <x v="4"/>
    <s v="200_Bankboek"/>
    <n v="433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s v="code:F perc:19"/>
    <s v="C"/>
    <m/>
    <n v="434"/>
    <x v="1"/>
    <x v="0"/>
    <s v="200_Bankboek"/>
    <n v="434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s v="code:F perc:19"/>
    <s v="D"/>
    <m/>
    <n v="435"/>
    <x v="1"/>
    <x v="0"/>
    <s v="200_Bankboek"/>
    <n v="43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m/>
    <s v="C"/>
    <m/>
    <n v="436"/>
    <x v="1"/>
    <x v="0"/>
    <s v="200_Bankboek"/>
    <n v="436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m/>
    <s v="D"/>
    <m/>
    <n v="437"/>
    <x v="1"/>
    <x v="4"/>
    <s v="200_Bankboek"/>
    <n v="43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m/>
    <s v="C"/>
    <m/>
    <n v="438"/>
    <x v="1"/>
    <x v="0"/>
    <s v="200_Bankboek"/>
    <n v="438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m/>
    <s v="D"/>
    <m/>
    <n v="439"/>
    <x v="1"/>
    <x v="4"/>
    <s v="200_Bankboek"/>
    <n v="43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s v="code:3 perc:19"/>
    <s v="D"/>
    <m/>
    <n v="440"/>
    <x v="1"/>
    <x v="0"/>
    <s v="200_Bankboek"/>
    <n v="440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s v="code:3 perc:19"/>
    <s v="C"/>
    <m/>
    <n v="441"/>
    <x v="1"/>
    <x v="4"/>
    <s v="200_Bankboek"/>
    <n v="44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s v="code:3 perc:19"/>
    <s v="C"/>
    <m/>
    <n v="442"/>
    <x v="1"/>
    <x v="0"/>
    <s v="200_Bankboek"/>
    <n v="442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s v="code:1 perc:19"/>
    <s v="D"/>
    <m/>
    <n v="443"/>
    <x v="1"/>
    <x v="0"/>
    <s v="200_Bankboek"/>
    <n v="443"/>
  </r>
  <r>
    <s v="demo.xaf"/>
    <s v="8000 Omzet hoog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s v="code:1 perc:19"/>
    <s v="C"/>
    <m/>
    <n v="444"/>
    <x v="1"/>
    <x v="5"/>
    <s v="200_Bankboek"/>
    <n v="444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s v="code:1 perc:19"/>
    <s v="C"/>
    <m/>
    <n v="445"/>
    <x v="1"/>
    <x v="0"/>
    <s v="200_Bankboek"/>
    <n v="44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s v="code:E perc:0"/>
    <s v="D"/>
    <m/>
    <n v="446"/>
    <x v="1"/>
    <x v="0"/>
    <s v="200_Bankboek"/>
    <n v="446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s v="code:E perc:0"/>
    <s v="C"/>
    <m/>
    <n v="447"/>
    <x v="1"/>
    <x v="5"/>
    <s v="200_Bankboek"/>
    <n v="447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s v="code:E perc:0"/>
    <s v="C"/>
    <m/>
    <n v="448"/>
    <x v="1"/>
    <x v="0"/>
    <s v="200_Bankboek"/>
    <n v="448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s v="code:K perc:0"/>
    <s v="D"/>
    <m/>
    <n v="449"/>
    <x v="1"/>
    <x v="0"/>
    <s v="200_Bankboek"/>
    <n v="449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s v="code:K perc:0"/>
    <s v="C"/>
    <m/>
    <n v="450"/>
    <x v="1"/>
    <x v="5"/>
    <s v="200_Bankboek"/>
    <n v="450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s v="code:K perc:0"/>
    <s v="C"/>
    <m/>
    <n v="451"/>
    <x v="1"/>
    <x v="0"/>
    <s v="200_Bankboek"/>
    <n v="45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m/>
    <s v="D"/>
    <m/>
    <n v="452"/>
    <x v="1"/>
    <x v="0"/>
    <s v="200_Bankboek"/>
    <n v="452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m/>
    <s v="C"/>
    <m/>
    <n v="453"/>
    <x v="1"/>
    <x v="6"/>
    <s v="200_Bankboek"/>
    <n v="453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m/>
    <s v="C"/>
    <m/>
    <n v="454"/>
    <x v="1"/>
    <x v="0"/>
    <s v="200_Bankboek"/>
    <n v="454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m/>
    <s v="D"/>
    <m/>
    <n v="455"/>
    <x v="1"/>
    <x v="6"/>
    <s v="200_Bankboek"/>
    <n v="455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m/>
    <s v="C"/>
    <m/>
    <n v="456"/>
    <x v="1"/>
    <x v="0"/>
    <s v="200_Bankboek"/>
    <n v="456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m/>
    <s v="D"/>
    <m/>
    <n v="457"/>
    <x v="1"/>
    <x v="6"/>
    <s v="200_Bankboek"/>
    <n v="45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m/>
    <s v="C"/>
    <m/>
    <n v="458"/>
    <x v="1"/>
    <x v="0"/>
    <s v="200_Bankboek"/>
    <n v="458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m/>
    <s v="D"/>
    <m/>
    <n v="459"/>
    <x v="1"/>
    <x v="6"/>
    <s v="200_Bankboek"/>
    <n v="459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m/>
    <s v="D"/>
    <m/>
    <n v="460"/>
    <x v="1"/>
    <x v="0"/>
    <s v="200_Bankboek"/>
    <n v="460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m/>
    <s v="C"/>
    <m/>
    <n v="461"/>
    <x v="1"/>
    <x v="6"/>
    <s v="200_Bankboek"/>
    <n v="461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m/>
    <s v="C"/>
    <m/>
    <n v="462"/>
    <x v="1"/>
    <x v="0"/>
    <s v="200_Bankboek"/>
    <n v="462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m/>
    <s v="D"/>
    <m/>
    <n v="463"/>
    <x v="1"/>
    <x v="0"/>
    <s v="200_Bankboek"/>
    <n v="463"/>
  </r>
  <r>
    <s v="demo.xaf"/>
    <s v="1100 Bank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m/>
    <s v="D"/>
    <m/>
    <n v="464"/>
    <x v="1"/>
    <x v="0"/>
    <s v="200_Bankboek"/>
    <n v="464"/>
  </r>
  <r>
    <s v="demo.xaf"/>
    <s v="1200 Debiteuren (met subadministratie)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m/>
    <s v="C"/>
    <m/>
    <n v="465"/>
    <x v="1"/>
    <x v="0"/>
    <s v="200_Bankboek"/>
    <n v="465"/>
  </r>
  <r>
    <s v="demo.xaf"/>
    <s v="1100 Bank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m/>
    <s v="D"/>
    <m/>
    <n v="466"/>
    <x v="1"/>
    <x v="0"/>
    <s v="200_Bankboek"/>
    <n v="466"/>
  </r>
  <r>
    <s v="demo.xaf"/>
    <s v="1200 Debiteuren (met subadministratie)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m/>
    <s v="C"/>
    <m/>
    <n v="467"/>
    <x v="1"/>
    <x v="0"/>
    <s v="200_Bankboek"/>
    <n v="467"/>
  </r>
  <r>
    <s v="demo.xaf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m/>
    <s v="C"/>
    <m/>
    <n v="468"/>
    <x v="1"/>
    <x v="0"/>
    <s v="200_Bankboek"/>
    <n v="468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m/>
    <s v="D"/>
    <m/>
    <n v="469"/>
    <x v="1"/>
    <x v="3"/>
    <s v="200_Bankboek"/>
    <n v="46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m/>
    <s v="D"/>
    <m/>
    <n v="470"/>
    <x v="2"/>
    <x v="0"/>
    <s v="200_Bankboek"/>
    <n v="470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m/>
    <s v="C"/>
    <m/>
    <n v="471"/>
    <x v="2"/>
    <x v="1"/>
    <s v="200_Bankboek"/>
    <n v="47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m/>
    <s v="D"/>
    <m/>
    <n v="472"/>
    <x v="2"/>
    <x v="0"/>
    <s v="200_Bankboek"/>
    <n v="472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m/>
    <s v="C"/>
    <m/>
    <n v="473"/>
    <x v="2"/>
    <x v="1"/>
    <s v="200_Bankboek"/>
    <n v="47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m/>
    <s v="C"/>
    <m/>
    <n v="474"/>
    <x v="2"/>
    <x v="0"/>
    <s v="200_Bankboek"/>
    <n v="474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m/>
    <s v="C"/>
    <m/>
    <n v="475"/>
    <x v="2"/>
    <x v="1"/>
    <s v="200_Bankboek"/>
    <n v="47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m/>
    <s v="D"/>
    <m/>
    <n v="476"/>
    <x v="2"/>
    <x v="0"/>
    <s v="200_Bankboek"/>
    <n v="476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m/>
    <s v="C"/>
    <m/>
    <n v="477"/>
    <x v="2"/>
    <x v="1"/>
    <s v="200_Bankboek"/>
    <n v="47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m/>
    <s v="C"/>
    <m/>
    <n v="478"/>
    <x v="2"/>
    <x v="0"/>
    <s v="200_Bankboek"/>
    <n v="478"/>
  </r>
  <r>
    <s v="demo.xaf"/>
    <s v="0240 Inventaris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m/>
    <s v="C"/>
    <m/>
    <n v="479"/>
    <x v="2"/>
    <x v="1"/>
    <s v="200_Bankboek"/>
    <n v="47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m/>
    <s v="D"/>
    <m/>
    <n v="480"/>
    <x v="2"/>
    <x v="0"/>
    <s v="200_Bankboek"/>
    <n v="480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m/>
    <s v="C"/>
    <m/>
    <n v="481"/>
    <x v="2"/>
    <x v="1"/>
    <s v="200_Bankboek"/>
    <n v="48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m/>
    <s v="D"/>
    <m/>
    <n v="482"/>
    <x v="2"/>
    <x v="0"/>
    <s v="200_Bankboek"/>
    <n v="482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m/>
    <s v="C"/>
    <m/>
    <n v="483"/>
    <x v="2"/>
    <x v="1"/>
    <s v="200_Bankboek"/>
    <n v="48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m/>
    <s v="D"/>
    <m/>
    <n v="484"/>
    <x v="2"/>
    <x v="0"/>
    <s v="200_Bankboek"/>
    <n v="484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m/>
    <s v="C"/>
    <m/>
    <n v="485"/>
    <x v="2"/>
    <x v="1"/>
    <s v="200_Bankboek"/>
    <n v="48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m/>
    <s v="D"/>
    <m/>
    <n v="486"/>
    <x v="2"/>
    <x v="0"/>
    <s v="200_Bankboek"/>
    <n v="486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m/>
    <s v="C"/>
    <m/>
    <n v="487"/>
    <x v="2"/>
    <x v="1"/>
    <s v="200_Bankboek"/>
    <n v="48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m/>
    <s v="C"/>
    <m/>
    <n v="488"/>
    <x v="2"/>
    <x v="0"/>
    <s v="200_Bankboek"/>
    <n v="488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m/>
    <s v="C"/>
    <m/>
    <n v="489"/>
    <x v="2"/>
    <x v="1"/>
    <s v="200_Bankboek"/>
    <n v="48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m/>
    <s v="C"/>
    <m/>
    <n v="490"/>
    <x v="2"/>
    <x v="0"/>
    <s v="200_Bankboek"/>
    <n v="490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m/>
    <s v="D"/>
    <m/>
    <n v="491"/>
    <x v="2"/>
    <x v="1"/>
    <s v="200_Bankboek"/>
    <n v="49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m/>
    <s v="C"/>
    <m/>
    <n v="492"/>
    <x v="2"/>
    <x v="0"/>
    <s v="200_Bankboek"/>
    <n v="492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m/>
    <s v="D"/>
    <m/>
    <n v="493"/>
    <x v="2"/>
    <x v="1"/>
    <s v="200_Bankboek"/>
    <n v="49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m/>
    <s v="C"/>
    <m/>
    <n v="494"/>
    <x v="2"/>
    <x v="0"/>
    <s v="200_Bankboek"/>
    <n v="494"/>
  </r>
  <r>
    <s v="demo.xaf"/>
    <s v="1201 Debiteuren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m/>
    <s v="D"/>
    <m/>
    <n v="495"/>
    <x v="2"/>
    <x v="0"/>
    <s v="200_Bankboek"/>
    <n v="49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m/>
    <s v="C"/>
    <m/>
    <n v="496"/>
    <x v="2"/>
    <x v="0"/>
    <s v="200_Bankboek"/>
    <n v="496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m/>
    <s v="D"/>
    <m/>
    <n v="497"/>
    <x v="2"/>
    <x v="0"/>
    <s v="200_Bankboek"/>
    <n v="49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m/>
    <s v="C"/>
    <m/>
    <n v="498"/>
    <x v="2"/>
    <x v="0"/>
    <s v="200_Bankboek"/>
    <n v="498"/>
  </r>
  <r>
    <s v="demo.xaf"/>
    <s v="1501 Crediteuren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m/>
    <s v="D"/>
    <m/>
    <n v="499"/>
    <x v="2"/>
    <x v="0"/>
    <s v="200_Bankboek"/>
    <n v="49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m/>
    <s v="C"/>
    <m/>
    <n v="500"/>
    <x v="2"/>
    <x v="0"/>
    <s v="200_Bankboek"/>
    <n v="500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m/>
    <s v="D"/>
    <m/>
    <n v="501"/>
    <x v="2"/>
    <x v="2"/>
    <s v="200_Bankboek"/>
    <n v="50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m/>
    <s v="C"/>
    <m/>
    <n v="502"/>
    <x v="2"/>
    <x v="0"/>
    <s v="200_Bankboek"/>
    <n v="502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m/>
    <s v="D"/>
    <m/>
    <n v="503"/>
    <x v="2"/>
    <x v="2"/>
    <s v="200_Bankboek"/>
    <n v="50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m/>
    <s v="C"/>
    <m/>
    <n v="504"/>
    <x v="2"/>
    <x v="0"/>
    <s v="200_Bankboek"/>
    <n v="504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m/>
    <s v="D"/>
    <m/>
    <n v="505"/>
    <x v="2"/>
    <x v="3"/>
    <s v="200_Bankboek"/>
    <n v="50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m/>
    <s v="C"/>
    <m/>
    <n v="506"/>
    <x v="2"/>
    <x v="0"/>
    <s v="200_Bankboek"/>
    <n v="506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m/>
    <s v="D"/>
    <m/>
    <n v="507"/>
    <x v="2"/>
    <x v="3"/>
    <s v="200_Bankboek"/>
    <n v="50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m/>
    <s v="C"/>
    <m/>
    <n v="508"/>
    <x v="2"/>
    <x v="0"/>
    <s v="200_Bankboek"/>
    <n v="508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m/>
    <s v="D"/>
    <m/>
    <n v="509"/>
    <x v="2"/>
    <x v="3"/>
    <s v="200_Bankboek"/>
    <n v="50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m/>
    <s v="D"/>
    <m/>
    <n v="510"/>
    <x v="2"/>
    <x v="0"/>
    <s v="200_Bankboek"/>
    <n v="510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m/>
    <s v="C"/>
    <m/>
    <n v="511"/>
    <x v="2"/>
    <x v="3"/>
    <s v="200_Bankboek"/>
    <n v="51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m/>
    <s v="C"/>
    <m/>
    <n v="512"/>
    <x v="2"/>
    <x v="0"/>
    <s v="200_Bankboek"/>
    <n v="512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m/>
    <s v="D"/>
    <m/>
    <n v="513"/>
    <x v="2"/>
    <x v="3"/>
    <s v="200_Bankboek"/>
    <n v="51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m/>
    <s v="C"/>
    <m/>
    <n v="514"/>
    <x v="2"/>
    <x v="0"/>
    <s v="200_Bankboek"/>
    <n v="514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m/>
    <s v="D"/>
    <m/>
    <n v="515"/>
    <x v="2"/>
    <x v="3"/>
    <s v="200_Bankboek"/>
    <n v="51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m/>
    <s v="C"/>
    <m/>
    <n v="516"/>
    <x v="2"/>
    <x v="0"/>
    <s v="200_Bankboek"/>
    <n v="516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m/>
    <s v="D"/>
    <m/>
    <n v="517"/>
    <x v="2"/>
    <x v="3"/>
    <s v="200_Bankboek"/>
    <n v="51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m/>
    <s v="C"/>
    <m/>
    <n v="518"/>
    <x v="2"/>
    <x v="0"/>
    <s v="200_Bankboek"/>
    <n v="518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m/>
    <s v="D"/>
    <m/>
    <n v="519"/>
    <x v="2"/>
    <x v="3"/>
    <s v="200_Bankboek"/>
    <n v="51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m/>
    <s v="C"/>
    <m/>
    <n v="520"/>
    <x v="2"/>
    <x v="0"/>
    <s v="200_Bankboek"/>
    <n v="520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m/>
    <s v="D"/>
    <m/>
    <n v="521"/>
    <x v="2"/>
    <x v="3"/>
    <s v="200_Bankboek"/>
    <n v="52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m/>
    <s v="C"/>
    <m/>
    <n v="522"/>
    <x v="2"/>
    <x v="0"/>
    <s v="200_Bankboek"/>
    <n v="522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m/>
    <s v="D"/>
    <m/>
    <n v="523"/>
    <x v="2"/>
    <x v="3"/>
    <s v="200_Bankboek"/>
    <n v="52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m/>
    <s v="C"/>
    <m/>
    <n v="524"/>
    <x v="2"/>
    <x v="0"/>
    <s v="200_Bankboek"/>
    <n v="524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m/>
    <s v="D"/>
    <m/>
    <n v="525"/>
    <x v="2"/>
    <x v="3"/>
    <s v="200_Bankboek"/>
    <n v="52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m/>
    <s v="C"/>
    <m/>
    <n v="526"/>
    <x v="2"/>
    <x v="0"/>
    <s v="200_Bankboek"/>
    <n v="526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m/>
    <s v="D"/>
    <m/>
    <n v="527"/>
    <x v="2"/>
    <x v="3"/>
    <s v="200_Bankboek"/>
    <n v="52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m/>
    <s v="C"/>
    <m/>
    <n v="528"/>
    <x v="2"/>
    <x v="0"/>
    <s v="200_Bankboek"/>
    <n v="528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m/>
    <s v="D"/>
    <m/>
    <n v="529"/>
    <x v="2"/>
    <x v="3"/>
    <s v="200_Bankboek"/>
    <n v="52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m/>
    <s v="C"/>
    <m/>
    <n v="530"/>
    <x v="2"/>
    <x v="0"/>
    <s v="200_Bankboek"/>
    <n v="530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m/>
    <s v="D"/>
    <m/>
    <n v="531"/>
    <x v="2"/>
    <x v="3"/>
    <s v="200_Bankboek"/>
    <n v="53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m/>
    <s v="C"/>
    <m/>
    <n v="532"/>
    <x v="2"/>
    <x v="0"/>
    <s v="200_Bankboek"/>
    <n v="532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m/>
    <s v="D"/>
    <m/>
    <n v="533"/>
    <x v="2"/>
    <x v="3"/>
    <s v="200_Bankboek"/>
    <n v="53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m/>
    <s v="C"/>
    <m/>
    <n v="534"/>
    <x v="2"/>
    <x v="0"/>
    <s v="200_Bankboek"/>
    <n v="534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m/>
    <s v="D"/>
    <m/>
    <n v="535"/>
    <x v="2"/>
    <x v="3"/>
    <s v="200_Bankboek"/>
    <n v="53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m/>
    <s v="C"/>
    <m/>
    <n v="536"/>
    <x v="2"/>
    <x v="0"/>
    <s v="200_Bankboek"/>
    <n v="536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m/>
    <s v="D"/>
    <m/>
    <n v="537"/>
    <x v="2"/>
    <x v="3"/>
    <s v="200_Bankboek"/>
    <n v="53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s v="code:3 perc:19"/>
    <s v="C"/>
    <m/>
    <n v="538"/>
    <x v="2"/>
    <x v="0"/>
    <s v="200_Bankboek"/>
    <n v="538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s v="code:3 perc:19"/>
    <s v="D"/>
    <m/>
    <n v="539"/>
    <x v="2"/>
    <x v="3"/>
    <s v="200_Bankboek"/>
    <n v="53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s v="code:3 perc:19"/>
    <s v="D"/>
    <m/>
    <n v="540"/>
    <x v="2"/>
    <x v="0"/>
    <s v="200_Bankboek"/>
    <n v="54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m/>
    <s v="C"/>
    <m/>
    <n v="541"/>
    <x v="2"/>
    <x v="0"/>
    <s v="200_Bankboek"/>
    <n v="541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m/>
    <s v="D"/>
    <m/>
    <n v="542"/>
    <x v="2"/>
    <x v="3"/>
    <s v="200_Bankboek"/>
    <n v="54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s v="code:3 perc:19"/>
    <s v="C"/>
    <m/>
    <n v="543"/>
    <x v="2"/>
    <x v="0"/>
    <s v="200_Bankboek"/>
    <n v="543"/>
  </r>
  <r>
    <s v="demo.xaf"/>
    <s v="4265 Arbodienst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s v="code:3 perc:19"/>
    <s v="D"/>
    <m/>
    <n v="544"/>
    <x v="2"/>
    <x v="3"/>
    <s v="200_Bankboek"/>
    <n v="54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s v="code:3 perc:19"/>
    <s v="D"/>
    <m/>
    <n v="545"/>
    <x v="2"/>
    <x v="0"/>
    <s v="200_Bankboek"/>
    <n v="54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s v="code:3 perc:19"/>
    <s v="C"/>
    <m/>
    <n v="546"/>
    <x v="2"/>
    <x v="0"/>
    <s v="200_Bankboek"/>
    <n v="546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s v="code:3 perc:19"/>
    <s v="D"/>
    <m/>
    <n v="547"/>
    <x v="2"/>
    <x v="3"/>
    <s v="200_Bankboek"/>
    <n v="54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s v="code:3 perc:19"/>
    <s v="D"/>
    <m/>
    <n v="548"/>
    <x v="2"/>
    <x v="0"/>
    <s v="200_Bankboek"/>
    <n v="548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m/>
    <s v="C"/>
    <m/>
    <n v="549"/>
    <x v="2"/>
    <x v="0"/>
    <s v="200_Bankboek"/>
    <n v="549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m/>
    <s v="D"/>
    <m/>
    <n v="550"/>
    <x v="2"/>
    <x v="3"/>
    <s v="200_Bankboek"/>
    <n v="55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m/>
    <s v="C"/>
    <m/>
    <n v="551"/>
    <x v="2"/>
    <x v="0"/>
    <s v="200_Bankboek"/>
    <n v="551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m/>
    <s v="D"/>
    <m/>
    <n v="552"/>
    <x v="2"/>
    <x v="3"/>
    <s v="200_Bankboek"/>
    <n v="55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m/>
    <s v="C"/>
    <m/>
    <n v="553"/>
    <x v="2"/>
    <x v="0"/>
    <s v="200_Bankboek"/>
    <n v="553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m/>
    <s v="D"/>
    <m/>
    <n v="554"/>
    <x v="2"/>
    <x v="3"/>
    <s v="200_Bankboek"/>
    <n v="55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m/>
    <s v="C"/>
    <m/>
    <n v="555"/>
    <x v="2"/>
    <x v="0"/>
    <s v="200_Bankboek"/>
    <n v="555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m/>
    <s v="D"/>
    <m/>
    <n v="556"/>
    <x v="2"/>
    <x v="3"/>
    <s v="200_Bankboek"/>
    <n v="55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s v="code:3 perc:19"/>
    <s v="C"/>
    <m/>
    <n v="557"/>
    <x v="2"/>
    <x v="0"/>
    <s v="200_Bankboek"/>
    <n v="557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s v="code:3 perc:19"/>
    <s v="D"/>
    <m/>
    <n v="558"/>
    <x v="2"/>
    <x v="3"/>
    <s v="200_Bankboek"/>
    <n v="55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s v="code:3 perc:19"/>
    <s v="D"/>
    <m/>
    <n v="559"/>
    <x v="2"/>
    <x v="0"/>
    <s v="200_Bankboek"/>
    <n v="55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s v="code:3 perc:19"/>
    <s v="C"/>
    <m/>
    <n v="560"/>
    <x v="2"/>
    <x v="0"/>
    <s v="200_Bankboek"/>
    <n v="560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s v="code:3 perc:19"/>
    <s v="D"/>
    <m/>
    <n v="561"/>
    <x v="2"/>
    <x v="3"/>
    <s v="200_Bankboek"/>
    <n v="56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s v="code:3 perc:19"/>
    <s v="D"/>
    <m/>
    <n v="562"/>
    <x v="2"/>
    <x v="0"/>
    <s v="200_Bankboek"/>
    <n v="56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s v="code:3 perc:19"/>
    <s v="C"/>
    <m/>
    <n v="563"/>
    <x v="2"/>
    <x v="0"/>
    <s v="200_Bankboek"/>
    <n v="563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s v="code:3 perc:19"/>
    <s v="D"/>
    <m/>
    <n v="564"/>
    <x v="2"/>
    <x v="3"/>
    <s v="200_Bankboek"/>
    <n v="56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s v="code:3 perc:19"/>
    <s v="D"/>
    <m/>
    <n v="565"/>
    <x v="2"/>
    <x v="0"/>
    <s v="200_Bankboek"/>
    <n v="56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m/>
    <s v="C"/>
    <m/>
    <n v="566"/>
    <x v="2"/>
    <x v="0"/>
    <s v="200_Bankboek"/>
    <n v="566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m/>
    <s v="D"/>
    <m/>
    <n v="567"/>
    <x v="2"/>
    <x v="3"/>
    <s v="200_Bankboek"/>
    <n v="56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s v="code:3 perc:19"/>
    <s v="C"/>
    <m/>
    <n v="568"/>
    <x v="2"/>
    <x v="0"/>
    <s v="200_Bankboek"/>
    <n v="568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s v="code:3 perc:19"/>
    <s v="D"/>
    <m/>
    <n v="569"/>
    <x v="2"/>
    <x v="3"/>
    <s v="200_Bankboek"/>
    <n v="56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s v="code:3 perc:19"/>
    <s v="D"/>
    <m/>
    <n v="570"/>
    <x v="2"/>
    <x v="0"/>
    <s v="200_Bankboek"/>
    <n v="57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s v="code:3 perc:19"/>
    <s v="C"/>
    <m/>
    <n v="571"/>
    <x v="2"/>
    <x v="0"/>
    <s v="200_Bankboek"/>
    <n v="571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s v="code:3 perc:19"/>
    <s v="D"/>
    <m/>
    <n v="572"/>
    <x v="2"/>
    <x v="3"/>
    <s v="200_Bankboek"/>
    <n v="57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s v="code:3 perc:19"/>
    <s v="D"/>
    <m/>
    <n v="573"/>
    <x v="2"/>
    <x v="0"/>
    <s v="200_Bankboek"/>
    <n v="57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s v="code:3 perc:19"/>
    <s v="C"/>
    <m/>
    <n v="574"/>
    <x v="2"/>
    <x v="0"/>
    <s v="200_Bankboek"/>
    <n v="574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s v="code:3 perc:19"/>
    <s v="D"/>
    <m/>
    <n v="575"/>
    <x v="2"/>
    <x v="3"/>
    <s v="200_Bankboek"/>
    <n v="5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s v="code:3 perc:19"/>
    <s v="D"/>
    <m/>
    <n v="576"/>
    <x v="2"/>
    <x v="0"/>
    <s v="200_Bankboek"/>
    <n v="57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s v="code:3 perc:19"/>
    <s v="C"/>
    <m/>
    <n v="577"/>
    <x v="2"/>
    <x v="0"/>
    <s v="200_Bankboek"/>
    <n v="577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s v="code:3 perc:19"/>
    <s v="D"/>
    <m/>
    <n v="578"/>
    <x v="2"/>
    <x v="3"/>
    <s v="200_Bankboek"/>
    <n v="57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s v="code:3 perc:19"/>
    <s v="D"/>
    <m/>
    <n v="579"/>
    <x v="2"/>
    <x v="0"/>
    <s v="200_Bankboek"/>
    <n v="57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m/>
    <s v="C"/>
    <m/>
    <n v="580"/>
    <x v="2"/>
    <x v="0"/>
    <s v="200_Bankboek"/>
    <n v="580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m/>
    <s v="D"/>
    <m/>
    <n v="581"/>
    <x v="2"/>
    <x v="3"/>
    <s v="200_Bankboek"/>
    <n v="58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s v="code:3 perc:19"/>
    <s v="C"/>
    <m/>
    <n v="582"/>
    <x v="2"/>
    <x v="0"/>
    <s v="200_Bankboek"/>
    <n v="582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s v="code:3 perc:19"/>
    <s v="D"/>
    <m/>
    <n v="583"/>
    <x v="2"/>
    <x v="3"/>
    <s v="200_Bankboek"/>
    <n v="58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s v="code:3 perc:19"/>
    <s v="D"/>
    <m/>
    <n v="584"/>
    <x v="2"/>
    <x v="0"/>
    <s v="200_Bankboek"/>
    <n v="58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m/>
    <s v="C"/>
    <m/>
    <n v="585"/>
    <x v="2"/>
    <x v="0"/>
    <s v="200_Bankboek"/>
    <n v="585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m/>
    <s v="D"/>
    <m/>
    <n v="586"/>
    <x v="2"/>
    <x v="3"/>
    <s v="200_Bankboek"/>
    <n v="58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s v="code:3 perc:19"/>
    <s v="C"/>
    <m/>
    <n v="587"/>
    <x v="2"/>
    <x v="0"/>
    <s v="200_Bankboek"/>
    <n v="587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s v="code:3 perc:19"/>
    <s v="D"/>
    <m/>
    <n v="588"/>
    <x v="2"/>
    <x v="3"/>
    <s v="200_Bankboek"/>
    <n v="58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s v="code:3 perc:19"/>
    <s v="D"/>
    <m/>
    <n v="589"/>
    <x v="2"/>
    <x v="0"/>
    <s v="200_Bankboek"/>
    <n v="58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s v="code:3 perc:19"/>
    <s v="C"/>
    <m/>
    <n v="590"/>
    <x v="2"/>
    <x v="0"/>
    <s v="200_Bankboek"/>
    <n v="590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s v="code:3 perc:19"/>
    <s v="D"/>
    <m/>
    <n v="591"/>
    <x v="2"/>
    <x v="3"/>
    <s v="200_Bankboek"/>
    <n v="59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s v="code:3 perc:19"/>
    <s v="D"/>
    <m/>
    <n v="592"/>
    <x v="2"/>
    <x v="0"/>
    <s v="200_Bankboek"/>
    <n v="59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m/>
    <s v="C"/>
    <m/>
    <n v="593"/>
    <x v="2"/>
    <x v="0"/>
    <s v="200_Bankboek"/>
    <n v="593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m/>
    <s v="D"/>
    <m/>
    <n v="594"/>
    <x v="2"/>
    <x v="3"/>
    <s v="200_Bankboek"/>
    <n v="59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m/>
    <s v="C"/>
    <m/>
    <n v="595"/>
    <x v="2"/>
    <x v="0"/>
    <s v="200_Bankboek"/>
    <n v="595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m/>
    <s v="D"/>
    <m/>
    <n v="596"/>
    <x v="2"/>
    <x v="3"/>
    <s v="200_Bankboek"/>
    <n v="59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s v="code:3 perc:19"/>
    <s v="C"/>
    <m/>
    <n v="597"/>
    <x v="2"/>
    <x v="0"/>
    <s v="200_Bankboek"/>
    <n v="597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s v="code:3 perc:19"/>
    <s v="D"/>
    <m/>
    <n v="598"/>
    <x v="2"/>
    <x v="3"/>
    <s v="200_Bankboek"/>
    <n v="59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s v="code:3 perc:19"/>
    <s v="D"/>
    <m/>
    <n v="599"/>
    <x v="2"/>
    <x v="0"/>
    <s v="200_Bankboek"/>
    <n v="59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s v="code:3 perc:19"/>
    <s v="C"/>
    <m/>
    <n v="600"/>
    <x v="2"/>
    <x v="0"/>
    <s v="200_Bankboek"/>
    <n v="600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s v="code:3 perc:19"/>
    <s v="D"/>
    <m/>
    <n v="601"/>
    <x v="2"/>
    <x v="3"/>
    <s v="200_Bankboek"/>
    <n v="60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s v="code:3 perc:19"/>
    <s v="D"/>
    <m/>
    <n v="602"/>
    <x v="2"/>
    <x v="0"/>
    <s v="200_Bankboek"/>
    <n v="60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m/>
    <s v="C"/>
    <m/>
    <n v="603"/>
    <x v="2"/>
    <x v="0"/>
    <s v="200_Bankboek"/>
    <n v="603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m/>
    <s v="D"/>
    <m/>
    <n v="604"/>
    <x v="2"/>
    <x v="3"/>
    <s v="200_Bankboek"/>
    <n v="60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m/>
    <s v="C"/>
    <m/>
    <n v="605"/>
    <x v="2"/>
    <x v="0"/>
    <s v="200_Bankboek"/>
    <n v="605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m/>
    <s v="D"/>
    <m/>
    <n v="606"/>
    <x v="2"/>
    <x v="3"/>
    <s v="200_Bankboek"/>
    <n v="60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m/>
    <s v="C"/>
    <m/>
    <n v="607"/>
    <x v="2"/>
    <x v="0"/>
    <s v="200_Bankboek"/>
    <n v="607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m/>
    <s v="D"/>
    <m/>
    <n v="608"/>
    <x v="2"/>
    <x v="3"/>
    <s v="200_Bankboek"/>
    <n v="608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m/>
    <s v="C"/>
    <m/>
    <n v="609"/>
    <x v="2"/>
    <x v="0"/>
    <s v="200_Bankboek"/>
    <n v="609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m/>
    <s v="D"/>
    <m/>
    <n v="610"/>
    <x v="2"/>
    <x v="3"/>
    <s v="200_Bankboek"/>
    <n v="61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m/>
    <s v="C"/>
    <m/>
    <n v="611"/>
    <x v="2"/>
    <x v="0"/>
    <s v="200_Bankboek"/>
    <n v="611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m/>
    <s v="D"/>
    <m/>
    <n v="612"/>
    <x v="2"/>
    <x v="3"/>
    <s v="200_Bankboek"/>
    <n v="61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s v="code:3 perc:19"/>
    <s v="C"/>
    <m/>
    <n v="613"/>
    <x v="2"/>
    <x v="0"/>
    <s v="200_Bankboek"/>
    <n v="613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s v="code:3 perc:19"/>
    <s v="D"/>
    <m/>
    <n v="614"/>
    <x v="2"/>
    <x v="3"/>
    <s v="200_Bankboek"/>
    <n v="6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s v="code:3 perc:19"/>
    <s v="D"/>
    <m/>
    <n v="615"/>
    <x v="2"/>
    <x v="0"/>
    <s v="200_Bankboek"/>
    <n v="61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s v="code:3 perc:19"/>
    <s v="C"/>
    <m/>
    <n v="616"/>
    <x v="2"/>
    <x v="0"/>
    <s v="200_Bankboek"/>
    <n v="616"/>
  </r>
  <r>
    <s v="demo.xaf"/>
    <s v="4710 Drukwerk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s v="code:3 perc:19"/>
    <s v="D"/>
    <m/>
    <n v="617"/>
    <x v="2"/>
    <x v="3"/>
    <s v="200_Bankboek"/>
    <n v="61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s v="code:3 perc:19"/>
    <s v="D"/>
    <m/>
    <n v="618"/>
    <x v="2"/>
    <x v="0"/>
    <s v="200_Bankboek"/>
    <n v="618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s v="code:3 perc:19"/>
    <s v="C"/>
    <m/>
    <n v="619"/>
    <x v="2"/>
    <x v="0"/>
    <s v="200_Bankboek"/>
    <n v="619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s v="code:3 perc:19"/>
    <s v="D"/>
    <m/>
    <n v="620"/>
    <x v="2"/>
    <x v="3"/>
    <s v="200_Bankboek"/>
    <n v="62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s v="code:3 perc:19"/>
    <s v="D"/>
    <m/>
    <n v="621"/>
    <x v="2"/>
    <x v="0"/>
    <s v="200_Bankboek"/>
    <n v="62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m/>
    <s v="C"/>
    <m/>
    <n v="622"/>
    <x v="2"/>
    <x v="0"/>
    <s v="200_Bankboek"/>
    <n v="622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m/>
    <s v="D"/>
    <m/>
    <n v="623"/>
    <x v="2"/>
    <x v="3"/>
    <s v="200_Bankboek"/>
    <n v="62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s v="code:3 perc:19"/>
    <s v="C"/>
    <m/>
    <n v="624"/>
    <x v="2"/>
    <x v="0"/>
    <s v="200_Bankboek"/>
    <n v="624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s v="code:3 perc:19"/>
    <s v="D"/>
    <m/>
    <n v="625"/>
    <x v="2"/>
    <x v="3"/>
    <s v="200_Bankboek"/>
    <n v="62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s v="code:3 perc:19"/>
    <s v="D"/>
    <m/>
    <n v="626"/>
    <x v="2"/>
    <x v="0"/>
    <s v="200_Bankboek"/>
    <n v="62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s v="code:3 perc:19"/>
    <s v="C"/>
    <m/>
    <n v="627"/>
    <x v="2"/>
    <x v="0"/>
    <s v="200_Bankboek"/>
    <n v="627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s v="code:3 perc:19"/>
    <s v="D"/>
    <m/>
    <n v="628"/>
    <x v="2"/>
    <x v="3"/>
    <s v="200_Bankboek"/>
    <n v="6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s v="code:3 perc:19"/>
    <s v="D"/>
    <m/>
    <n v="629"/>
    <x v="2"/>
    <x v="0"/>
    <s v="200_Bankboek"/>
    <n v="62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m/>
    <s v="C"/>
    <m/>
    <n v="630"/>
    <x v="2"/>
    <x v="0"/>
    <s v="200_Bankboek"/>
    <n v="630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m/>
    <s v="D"/>
    <m/>
    <n v="631"/>
    <x v="2"/>
    <x v="3"/>
    <s v="200_Bankboek"/>
    <n v="63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s v="code:3 perc:19"/>
    <s v="C"/>
    <m/>
    <n v="632"/>
    <x v="2"/>
    <x v="0"/>
    <s v="200_Bankboek"/>
    <n v="632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s v="code:3 perc:19"/>
    <s v="D"/>
    <m/>
    <n v="633"/>
    <x v="2"/>
    <x v="3"/>
    <s v="200_Bankboek"/>
    <n v="63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s v="code:3 perc:19"/>
    <s v="D"/>
    <m/>
    <n v="634"/>
    <x v="2"/>
    <x v="0"/>
    <s v="200_Bankboek"/>
    <n v="63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m/>
    <s v="C"/>
    <m/>
    <n v="635"/>
    <x v="2"/>
    <x v="0"/>
    <s v="200_Bankboek"/>
    <n v="635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m/>
    <s v="D"/>
    <m/>
    <n v="636"/>
    <x v="2"/>
    <x v="3"/>
    <s v="200_Bankboek"/>
    <n v="63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s v="code:3 perc:19"/>
    <s v="C"/>
    <m/>
    <n v="637"/>
    <x v="2"/>
    <x v="0"/>
    <s v="200_Bankboek"/>
    <n v="637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s v="code:3 perc:19"/>
    <s v="D"/>
    <m/>
    <n v="638"/>
    <x v="2"/>
    <x v="3"/>
    <s v="200_Bankboek"/>
    <n v="63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s v="code:3 perc:19"/>
    <s v="D"/>
    <m/>
    <n v="639"/>
    <x v="2"/>
    <x v="0"/>
    <s v="200_Bankboek"/>
    <n v="63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s v="code:3 perc:19"/>
    <s v="C"/>
    <m/>
    <n v="640"/>
    <x v="2"/>
    <x v="0"/>
    <s v="200_Bankboek"/>
    <n v="640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s v="code:3 perc:19"/>
    <s v="D"/>
    <m/>
    <n v="641"/>
    <x v="2"/>
    <x v="3"/>
    <s v="200_Bankboek"/>
    <n v="64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s v="code:3 perc:19"/>
    <s v="D"/>
    <m/>
    <n v="642"/>
    <x v="2"/>
    <x v="0"/>
    <s v="200_Bankboek"/>
    <n v="64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s v="code:3 perc:19"/>
    <s v="C"/>
    <m/>
    <n v="643"/>
    <x v="2"/>
    <x v="0"/>
    <s v="200_Bankboek"/>
    <n v="643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s v="code:3 perc:19"/>
    <s v="D"/>
    <m/>
    <n v="644"/>
    <x v="2"/>
    <x v="3"/>
    <s v="200_Bankboek"/>
    <n v="64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s v="code:3 perc:19"/>
    <s v="D"/>
    <m/>
    <n v="645"/>
    <x v="2"/>
    <x v="0"/>
    <s v="200_Bankboek"/>
    <n v="64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m/>
    <s v="C"/>
    <m/>
    <n v="646"/>
    <x v="2"/>
    <x v="0"/>
    <s v="200_Bankboek"/>
    <n v="646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m/>
    <s v="D"/>
    <m/>
    <n v="647"/>
    <x v="2"/>
    <x v="3"/>
    <s v="200_Bankboek"/>
    <n v="64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m/>
    <s v="C"/>
    <m/>
    <n v="648"/>
    <x v="2"/>
    <x v="0"/>
    <s v="200_Bankboek"/>
    <n v="648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m/>
    <s v="D"/>
    <m/>
    <n v="649"/>
    <x v="2"/>
    <x v="3"/>
    <s v="200_Bankboek"/>
    <n v="64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m/>
    <s v="C"/>
    <m/>
    <n v="650"/>
    <x v="2"/>
    <x v="0"/>
    <s v="200_Bankboek"/>
    <n v="650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m/>
    <s v="D"/>
    <m/>
    <n v="651"/>
    <x v="2"/>
    <x v="3"/>
    <s v="200_Bankboek"/>
    <n v="65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m/>
    <s v="D"/>
    <m/>
    <n v="652"/>
    <x v="2"/>
    <x v="0"/>
    <s v="200_Bankboek"/>
    <n v="652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m/>
    <s v="C"/>
    <m/>
    <n v="653"/>
    <x v="2"/>
    <x v="3"/>
    <s v="200_Bankboek"/>
    <n v="65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m/>
    <s v="D"/>
    <m/>
    <n v="654"/>
    <x v="2"/>
    <x v="0"/>
    <s v="200_Bankboek"/>
    <n v="654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m/>
    <s v="C"/>
    <m/>
    <n v="655"/>
    <x v="2"/>
    <x v="3"/>
    <s v="200_Bankboek"/>
    <n v="655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m/>
    <s v="D"/>
    <m/>
    <n v="656"/>
    <x v="2"/>
    <x v="0"/>
    <s v="200_Bankboek"/>
    <n v="656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m/>
    <s v="C"/>
    <m/>
    <n v="657"/>
    <x v="2"/>
    <x v="3"/>
    <s v="200_Bankboek"/>
    <n v="65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m/>
    <s v="C"/>
    <m/>
    <n v="658"/>
    <x v="2"/>
    <x v="0"/>
    <s v="200_Bankboek"/>
    <n v="658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m/>
    <s v="D"/>
    <m/>
    <n v="659"/>
    <x v="2"/>
    <x v="3"/>
    <s v="200_Bankboek"/>
    <n v="659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m/>
    <s v="C"/>
    <m/>
    <n v="660"/>
    <x v="2"/>
    <x v="0"/>
    <s v="200_Bankboek"/>
    <n v="660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m/>
    <s v="D"/>
    <m/>
    <n v="661"/>
    <x v="2"/>
    <x v="3"/>
    <s v="200_Bankboek"/>
    <n v="661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m/>
    <s v="C"/>
    <m/>
    <n v="662"/>
    <x v="2"/>
    <x v="0"/>
    <s v="200_Bankboek"/>
    <n v="662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m/>
    <s v="D"/>
    <m/>
    <n v="663"/>
    <x v="2"/>
    <x v="3"/>
    <s v="200_Bankboek"/>
    <n v="66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s v="code:3 perc:19"/>
    <s v="C"/>
    <m/>
    <n v="664"/>
    <x v="2"/>
    <x v="0"/>
    <s v="200_Bankboek"/>
    <n v="664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s v="code:3 perc:19"/>
    <s v="D"/>
    <m/>
    <n v="665"/>
    <x v="2"/>
    <x v="4"/>
    <s v="200_Bankboek"/>
    <n v="66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s v="code:3 perc:19"/>
    <s v="D"/>
    <m/>
    <n v="666"/>
    <x v="2"/>
    <x v="0"/>
    <s v="200_Bankboek"/>
    <n v="66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s v="code:F perc:19"/>
    <s v="C"/>
    <m/>
    <n v="667"/>
    <x v="2"/>
    <x v="0"/>
    <s v="200_Bankboek"/>
    <n v="667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s v="code:F perc:19"/>
    <s v="D"/>
    <m/>
    <n v="668"/>
    <x v="2"/>
    <x v="4"/>
    <s v="200_Bankboek"/>
    <n v="668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s v="code:F perc:19"/>
    <s v="C"/>
    <m/>
    <n v="669"/>
    <x v="2"/>
    <x v="0"/>
    <s v="200_Bankboek"/>
    <n v="669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s v="code:F perc:19"/>
    <s v="D"/>
    <m/>
    <n v="670"/>
    <x v="2"/>
    <x v="0"/>
    <s v="200_Bankboek"/>
    <n v="67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m/>
    <s v="C"/>
    <m/>
    <n v="671"/>
    <x v="2"/>
    <x v="0"/>
    <s v="200_Bankboek"/>
    <n v="671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m/>
    <s v="D"/>
    <m/>
    <n v="672"/>
    <x v="2"/>
    <x v="4"/>
    <s v="200_Bankboek"/>
    <n v="67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m/>
    <s v="D"/>
    <m/>
    <n v="673"/>
    <x v="2"/>
    <x v="0"/>
    <s v="200_Bankboek"/>
    <n v="673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m/>
    <s v="C"/>
    <m/>
    <n v="674"/>
    <x v="2"/>
    <x v="4"/>
    <s v="200_Bankboek"/>
    <n v="67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s v="code:3 perc:19"/>
    <s v="D"/>
    <m/>
    <n v="675"/>
    <x v="2"/>
    <x v="0"/>
    <s v="200_Bankboek"/>
    <n v="675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s v="code:3 perc:19"/>
    <s v="C"/>
    <m/>
    <n v="676"/>
    <x v="2"/>
    <x v="4"/>
    <s v="200_Bankboek"/>
    <n v="67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s v="code:3 perc:19"/>
    <s v="C"/>
    <m/>
    <n v="677"/>
    <x v="2"/>
    <x v="0"/>
    <s v="200_Bankboek"/>
    <n v="677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s v="code:1 perc:19"/>
    <s v="D"/>
    <m/>
    <n v="678"/>
    <x v="2"/>
    <x v="0"/>
    <s v="200_Bankboek"/>
    <n v="678"/>
  </r>
  <r>
    <s v="demo.xaf"/>
    <s v="8000 Omzet hoog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s v="code:1 perc:19"/>
    <s v="C"/>
    <m/>
    <n v="679"/>
    <x v="2"/>
    <x v="5"/>
    <s v="200_Bankboek"/>
    <n v="679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s v="code:1 perc:19"/>
    <s v="C"/>
    <m/>
    <n v="680"/>
    <x v="2"/>
    <x v="0"/>
    <s v="200_Bankboek"/>
    <n v="68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s v="code:E perc:0"/>
    <s v="D"/>
    <m/>
    <n v="681"/>
    <x v="2"/>
    <x v="0"/>
    <s v="200_Bankboek"/>
    <n v="681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s v="code:E perc:0"/>
    <s v="C"/>
    <m/>
    <n v="682"/>
    <x v="2"/>
    <x v="5"/>
    <s v="200_Bankboek"/>
    <n v="682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s v="code:E perc:0"/>
    <s v="C"/>
    <m/>
    <n v="683"/>
    <x v="2"/>
    <x v="0"/>
    <s v="200_Bankboek"/>
    <n v="683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s v="code:K perc:0"/>
    <s v="D"/>
    <m/>
    <n v="684"/>
    <x v="2"/>
    <x v="0"/>
    <s v="200_Bankboek"/>
    <n v="684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s v="code:K perc:0"/>
    <s v="C"/>
    <m/>
    <n v="685"/>
    <x v="2"/>
    <x v="5"/>
    <s v="200_Bankboek"/>
    <n v="685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s v="code:K perc:0"/>
    <s v="C"/>
    <m/>
    <n v="686"/>
    <x v="2"/>
    <x v="0"/>
    <s v="200_Bankboek"/>
    <n v="68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m/>
    <s v="D"/>
    <m/>
    <n v="687"/>
    <x v="2"/>
    <x v="0"/>
    <s v="200_Bankboek"/>
    <n v="687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m/>
    <s v="C"/>
    <m/>
    <n v="688"/>
    <x v="2"/>
    <x v="6"/>
    <s v="200_Bankboek"/>
    <n v="688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m/>
    <s v="C"/>
    <m/>
    <n v="689"/>
    <x v="2"/>
    <x v="0"/>
    <s v="200_Bankboek"/>
    <n v="689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m/>
    <s v="D"/>
    <m/>
    <n v="690"/>
    <x v="2"/>
    <x v="6"/>
    <s v="200_Bankboek"/>
    <n v="690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m/>
    <s v="C"/>
    <m/>
    <n v="691"/>
    <x v="2"/>
    <x v="0"/>
    <s v="200_Bankboek"/>
    <n v="691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m/>
    <s v="D"/>
    <m/>
    <n v="692"/>
    <x v="2"/>
    <x v="6"/>
    <s v="200_Bankboek"/>
    <n v="692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m/>
    <s v="C"/>
    <m/>
    <n v="693"/>
    <x v="2"/>
    <x v="0"/>
    <s v="200_Bankboek"/>
    <n v="693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m/>
    <s v="D"/>
    <m/>
    <n v="694"/>
    <x v="2"/>
    <x v="6"/>
    <s v="200_Bankboek"/>
    <n v="69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m/>
    <s v="D"/>
    <m/>
    <n v="695"/>
    <x v="2"/>
    <x v="0"/>
    <s v="200_Bankboek"/>
    <n v="695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m/>
    <s v="C"/>
    <m/>
    <n v="696"/>
    <x v="2"/>
    <x v="6"/>
    <s v="200_Bankboek"/>
    <n v="696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m/>
    <s v="C"/>
    <m/>
    <n v="697"/>
    <x v="2"/>
    <x v="0"/>
    <s v="200_Bankboek"/>
    <n v="697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m/>
    <s v="D"/>
    <m/>
    <n v="698"/>
    <x v="2"/>
    <x v="0"/>
    <s v="200_Bankboek"/>
    <n v="698"/>
  </r>
  <r>
    <s v="demo.xaf"/>
    <s v="1100 Bank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m/>
    <s v="D"/>
    <m/>
    <n v="699"/>
    <x v="2"/>
    <x v="0"/>
    <s v="200_Bankboek"/>
    <n v="699"/>
  </r>
  <r>
    <s v="demo.xaf"/>
    <s v="1200 Debiteuren (met subadministratie)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m/>
    <s v="C"/>
    <m/>
    <n v="700"/>
    <x v="2"/>
    <x v="0"/>
    <s v="200_Bankboek"/>
    <n v="700"/>
  </r>
  <r>
    <s v="demo.xaf"/>
    <s v="1100 Bank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m/>
    <s v="D"/>
    <m/>
    <n v="701"/>
    <x v="2"/>
    <x v="0"/>
    <s v="200_Bankboek"/>
    <n v="701"/>
  </r>
  <r>
    <s v="demo.xaf"/>
    <s v="1200 Debiteuren (met subadministratie)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m/>
    <s v="C"/>
    <m/>
    <n v="702"/>
    <x v="2"/>
    <x v="0"/>
    <s v="200_Bankboek"/>
    <n v="702"/>
  </r>
  <r>
    <s v="demo.xaf"/>
    <s v="1100 Bank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m/>
    <s v="D"/>
    <m/>
    <n v="703"/>
    <x v="2"/>
    <x v="0"/>
    <s v="200_Bankboek"/>
    <n v="703"/>
  </r>
  <r>
    <s v="demo.xaf"/>
    <s v="1200 Debiteuren (met subadministratie)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m/>
    <s v="C"/>
    <m/>
    <n v="704"/>
    <x v="2"/>
    <x v="0"/>
    <s v="200_Bankboek"/>
    <n v="704"/>
  </r>
  <r>
    <s v="demo.xaf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m/>
    <s v="C"/>
    <m/>
    <n v="705"/>
    <x v="2"/>
    <x v="0"/>
    <s v="200_Bankboek"/>
    <n v="705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m/>
    <s v="D"/>
    <m/>
    <n v="706"/>
    <x v="2"/>
    <x v="3"/>
    <s v="200_Bankboek"/>
    <n v="70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m/>
    <s v="D"/>
    <m/>
    <n v="707"/>
    <x v="3"/>
    <x v="0"/>
    <s v="200_Bankboek"/>
    <n v="707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m/>
    <s v="C"/>
    <m/>
    <n v="708"/>
    <x v="3"/>
    <x v="1"/>
    <s v="200_Bankboek"/>
    <n v="70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m/>
    <s v="D"/>
    <m/>
    <n v="709"/>
    <x v="3"/>
    <x v="0"/>
    <s v="200_Bankboek"/>
    <n v="709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m/>
    <s v="C"/>
    <m/>
    <n v="710"/>
    <x v="3"/>
    <x v="1"/>
    <s v="200_Bankboek"/>
    <n v="71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m/>
    <s v="C"/>
    <m/>
    <n v="711"/>
    <x v="3"/>
    <x v="0"/>
    <s v="200_Bankboek"/>
    <n v="711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m/>
    <s v="C"/>
    <m/>
    <n v="712"/>
    <x v="3"/>
    <x v="1"/>
    <s v="200_Bankboek"/>
    <n v="71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m/>
    <s v="D"/>
    <m/>
    <n v="713"/>
    <x v="3"/>
    <x v="0"/>
    <s v="200_Bankboek"/>
    <n v="713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m/>
    <s v="C"/>
    <m/>
    <n v="714"/>
    <x v="3"/>
    <x v="1"/>
    <s v="200_Bankboek"/>
    <n v="71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m/>
    <s v="C"/>
    <m/>
    <n v="715"/>
    <x v="3"/>
    <x v="0"/>
    <s v="200_Bankboek"/>
    <n v="715"/>
  </r>
  <r>
    <s v="demo.xaf"/>
    <s v="0240 Inventaris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m/>
    <s v="C"/>
    <m/>
    <n v="716"/>
    <x v="3"/>
    <x v="1"/>
    <s v="200_Bankboek"/>
    <n v="71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m/>
    <s v="D"/>
    <m/>
    <n v="717"/>
    <x v="3"/>
    <x v="0"/>
    <s v="200_Bankboek"/>
    <n v="717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m/>
    <s v="C"/>
    <m/>
    <n v="718"/>
    <x v="3"/>
    <x v="1"/>
    <s v="200_Bankboek"/>
    <n v="71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m/>
    <s v="D"/>
    <m/>
    <n v="719"/>
    <x v="3"/>
    <x v="0"/>
    <s v="200_Bankboek"/>
    <n v="719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m/>
    <s v="C"/>
    <m/>
    <n v="720"/>
    <x v="3"/>
    <x v="1"/>
    <s v="200_Bankboek"/>
    <n v="72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m/>
    <s v="D"/>
    <m/>
    <n v="721"/>
    <x v="3"/>
    <x v="0"/>
    <s v="200_Bankboek"/>
    <n v="721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m/>
    <s v="C"/>
    <m/>
    <n v="722"/>
    <x v="3"/>
    <x v="1"/>
    <s v="200_Bankboek"/>
    <n v="72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m/>
    <s v="D"/>
    <m/>
    <n v="723"/>
    <x v="3"/>
    <x v="0"/>
    <s v="200_Bankboek"/>
    <n v="723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m/>
    <s v="C"/>
    <m/>
    <n v="724"/>
    <x v="3"/>
    <x v="1"/>
    <s v="200_Bankboek"/>
    <n v="72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m/>
    <s v="C"/>
    <m/>
    <n v="725"/>
    <x v="3"/>
    <x v="0"/>
    <s v="200_Bankboek"/>
    <n v="725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m/>
    <s v="D"/>
    <m/>
    <n v="726"/>
    <x v="3"/>
    <x v="1"/>
    <s v="200_Bankboek"/>
    <n v="72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m/>
    <s v="C"/>
    <m/>
    <n v="727"/>
    <x v="3"/>
    <x v="0"/>
    <s v="200_Bankboek"/>
    <n v="727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m/>
    <s v="C"/>
    <m/>
    <n v="728"/>
    <x v="3"/>
    <x v="1"/>
    <s v="200_Bankboek"/>
    <n v="72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m/>
    <s v="C"/>
    <m/>
    <n v="729"/>
    <x v="3"/>
    <x v="0"/>
    <s v="200_Bankboek"/>
    <n v="729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m/>
    <s v="D"/>
    <m/>
    <n v="730"/>
    <x v="3"/>
    <x v="1"/>
    <s v="200_Bankboek"/>
    <n v="73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m/>
    <s v="C"/>
    <m/>
    <n v="731"/>
    <x v="3"/>
    <x v="0"/>
    <s v="200_Bankboek"/>
    <n v="731"/>
  </r>
  <r>
    <s v="demo.xaf"/>
    <s v="1201 Debiteuren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m/>
    <s v="D"/>
    <m/>
    <n v="732"/>
    <x v="3"/>
    <x v="0"/>
    <s v="200_Bankboek"/>
    <n v="73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m/>
    <s v="C"/>
    <m/>
    <n v="733"/>
    <x v="3"/>
    <x v="0"/>
    <s v="200_Bankboek"/>
    <n v="733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m/>
    <s v="D"/>
    <m/>
    <n v="734"/>
    <x v="3"/>
    <x v="0"/>
    <s v="200_Bankboek"/>
    <n v="73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m/>
    <s v="C"/>
    <m/>
    <n v="735"/>
    <x v="3"/>
    <x v="0"/>
    <s v="200_Bankboek"/>
    <n v="735"/>
  </r>
  <r>
    <s v="demo.xaf"/>
    <s v="1501 Crediteuren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m/>
    <s v="D"/>
    <m/>
    <n v="736"/>
    <x v="3"/>
    <x v="0"/>
    <s v="200_Bankboek"/>
    <n v="73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m/>
    <s v="C"/>
    <m/>
    <n v="737"/>
    <x v="3"/>
    <x v="0"/>
    <s v="200_Bankboek"/>
    <n v="737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m/>
    <s v="D"/>
    <m/>
    <n v="738"/>
    <x v="3"/>
    <x v="2"/>
    <s v="200_Bankboek"/>
    <n v="73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m/>
    <s v="D"/>
    <m/>
    <n v="739"/>
    <x v="3"/>
    <x v="0"/>
    <s v="200_Bankboek"/>
    <n v="739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m/>
    <s v="C"/>
    <m/>
    <n v="740"/>
    <x v="3"/>
    <x v="2"/>
    <s v="200_Bankboek"/>
    <n v="74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m/>
    <s v="C"/>
    <m/>
    <n v="741"/>
    <x v="3"/>
    <x v="0"/>
    <s v="200_Bankboek"/>
    <n v="741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m/>
    <s v="D"/>
    <m/>
    <n v="742"/>
    <x v="3"/>
    <x v="3"/>
    <s v="200_Bankboek"/>
    <n v="74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m/>
    <s v="C"/>
    <m/>
    <n v="743"/>
    <x v="3"/>
    <x v="0"/>
    <s v="200_Bankboek"/>
    <n v="743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m/>
    <s v="D"/>
    <m/>
    <n v="744"/>
    <x v="3"/>
    <x v="3"/>
    <s v="200_Bankboek"/>
    <n v="74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m/>
    <s v="C"/>
    <m/>
    <n v="745"/>
    <x v="3"/>
    <x v="0"/>
    <s v="200_Bankboek"/>
    <n v="745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m/>
    <s v="D"/>
    <m/>
    <n v="746"/>
    <x v="3"/>
    <x v="3"/>
    <s v="200_Bankboek"/>
    <n v="74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m/>
    <s v="D"/>
    <m/>
    <n v="747"/>
    <x v="3"/>
    <x v="0"/>
    <s v="200_Bankboek"/>
    <n v="747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m/>
    <s v="C"/>
    <m/>
    <n v="748"/>
    <x v="3"/>
    <x v="3"/>
    <s v="200_Bankboek"/>
    <n v="74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m/>
    <s v="C"/>
    <m/>
    <n v="749"/>
    <x v="3"/>
    <x v="0"/>
    <s v="200_Bankboek"/>
    <n v="749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m/>
    <s v="D"/>
    <m/>
    <n v="750"/>
    <x v="3"/>
    <x v="3"/>
    <s v="200_Bankboek"/>
    <n v="75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m/>
    <s v="C"/>
    <m/>
    <n v="751"/>
    <x v="3"/>
    <x v="0"/>
    <s v="200_Bankboek"/>
    <n v="751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m/>
    <s v="D"/>
    <m/>
    <n v="752"/>
    <x v="3"/>
    <x v="3"/>
    <s v="200_Bankboek"/>
    <n v="75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m/>
    <s v="C"/>
    <m/>
    <n v="753"/>
    <x v="3"/>
    <x v="0"/>
    <s v="200_Bankboek"/>
    <n v="753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m/>
    <s v="D"/>
    <m/>
    <n v="754"/>
    <x v="3"/>
    <x v="3"/>
    <s v="200_Bankboek"/>
    <n v="75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m/>
    <s v="C"/>
    <m/>
    <n v="755"/>
    <x v="3"/>
    <x v="0"/>
    <s v="200_Bankboek"/>
    <n v="755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m/>
    <s v="D"/>
    <m/>
    <n v="756"/>
    <x v="3"/>
    <x v="3"/>
    <s v="200_Bankboek"/>
    <n v="75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m/>
    <s v="C"/>
    <m/>
    <n v="757"/>
    <x v="3"/>
    <x v="0"/>
    <s v="200_Bankboek"/>
    <n v="757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m/>
    <s v="D"/>
    <m/>
    <n v="758"/>
    <x v="3"/>
    <x v="3"/>
    <s v="200_Bankboek"/>
    <n v="75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m/>
    <s v="C"/>
    <m/>
    <n v="759"/>
    <x v="3"/>
    <x v="0"/>
    <s v="200_Bankboek"/>
    <n v="759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m/>
    <s v="D"/>
    <m/>
    <n v="760"/>
    <x v="3"/>
    <x v="3"/>
    <s v="200_Bankboek"/>
    <n v="76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m/>
    <s v="C"/>
    <m/>
    <n v="761"/>
    <x v="3"/>
    <x v="0"/>
    <s v="200_Bankboek"/>
    <n v="761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m/>
    <s v="D"/>
    <m/>
    <n v="762"/>
    <x v="3"/>
    <x v="3"/>
    <s v="200_Bankboek"/>
    <n v="76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m/>
    <s v="C"/>
    <m/>
    <n v="763"/>
    <x v="3"/>
    <x v="0"/>
    <s v="200_Bankboek"/>
    <n v="763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m/>
    <s v="D"/>
    <m/>
    <n v="764"/>
    <x v="3"/>
    <x v="3"/>
    <s v="200_Bankboek"/>
    <n v="76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m/>
    <s v="C"/>
    <m/>
    <n v="765"/>
    <x v="3"/>
    <x v="0"/>
    <s v="200_Bankboek"/>
    <n v="765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m/>
    <s v="D"/>
    <m/>
    <n v="766"/>
    <x v="3"/>
    <x v="3"/>
    <s v="200_Bankboek"/>
    <n v="76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m/>
    <s v="C"/>
    <m/>
    <n v="767"/>
    <x v="3"/>
    <x v="0"/>
    <s v="200_Bankboek"/>
    <n v="767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m/>
    <s v="D"/>
    <m/>
    <n v="768"/>
    <x v="3"/>
    <x v="3"/>
    <s v="200_Bankboek"/>
    <n v="76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m/>
    <s v="C"/>
    <m/>
    <n v="769"/>
    <x v="3"/>
    <x v="0"/>
    <s v="200_Bankboek"/>
    <n v="769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m/>
    <s v="D"/>
    <m/>
    <n v="770"/>
    <x v="3"/>
    <x v="3"/>
    <s v="200_Bankboek"/>
    <n v="77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m/>
    <s v="C"/>
    <m/>
    <n v="771"/>
    <x v="3"/>
    <x v="0"/>
    <s v="200_Bankboek"/>
    <n v="771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m/>
    <s v="D"/>
    <m/>
    <n v="772"/>
    <x v="3"/>
    <x v="3"/>
    <s v="200_Bankboek"/>
    <n v="77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m/>
    <s v="C"/>
    <m/>
    <n v="773"/>
    <x v="3"/>
    <x v="0"/>
    <s v="200_Bankboek"/>
    <n v="773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m/>
    <s v="D"/>
    <m/>
    <n v="774"/>
    <x v="3"/>
    <x v="3"/>
    <s v="200_Bankboek"/>
    <n v="77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s v="code:3 perc:19"/>
    <s v="C"/>
    <m/>
    <n v="775"/>
    <x v="3"/>
    <x v="0"/>
    <s v="200_Bankboek"/>
    <n v="775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s v="code:3 perc:19"/>
    <s v="D"/>
    <m/>
    <n v="776"/>
    <x v="3"/>
    <x v="3"/>
    <s v="200_Bankboek"/>
    <n v="77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s v="code:3 perc:19"/>
    <s v="D"/>
    <m/>
    <n v="777"/>
    <x v="3"/>
    <x v="0"/>
    <s v="200_Bankboek"/>
    <n v="77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m/>
    <s v="C"/>
    <m/>
    <n v="778"/>
    <x v="3"/>
    <x v="0"/>
    <s v="200_Bankboek"/>
    <n v="778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m/>
    <s v="D"/>
    <m/>
    <n v="779"/>
    <x v="3"/>
    <x v="3"/>
    <s v="200_Bankboek"/>
    <n v="77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s v="code:3 perc:19"/>
    <s v="C"/>
    <m/>
    <n v="780"/>
    <x v="3"/>
    <x v="0"/>
    <s v="200_Bankboek"/>
    <n v="780"/>
  </r>
  <r>
    <s v="demo.xaf"/>
    <s v="4265 Arbodienst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s v="code:3 perc:19"/>
    <s v="D"/>
    <m/>
    <n v="781"/>
    <x v="3"/>
    <x v="3"/>
    <s v="200_Bankboek"/>
    <n v="7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s v="code:3 perc:19"/>
    <s v="D"/>
    <m/>
    <n v="782"/>
    <x v="3"/>
    <x v="0"/>
    <s v="200_Bankboek"/>
    <n v="78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s v="code:3 perc:19"/>
    <s v="C"/>
    <m/>
    <n v="783"/>
    <x v="3"/>
    <x v="0"/>
    <s v="200_Bankboek"/>
    <n v="783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s v="code:3 perc:19"/>
    <s v="D"/>
    <m/>
    <n v="784"/>
    <x v="3"/>
    <x v="3"/>
    <s v="200_Bankboek"/>
    <n v="78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s v="code:3 perc:19"/>
    <s v="D"/>
    <m/>
    <n v="785"/>
    <x v="3"/>
    <x v="0"/>
    <s v="200_Bankboek"/>
    <n v="785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m/>
    <s v="C"/>
    <m/>
    <n v="786"/>
    <x v="3"/>
    <x v="0"/>
    <s v="200_Bankboek"/>
    <n v="786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m/>
    <s v="D"/>
    <m/>
    <n v="787"/>
    <x v="3"/>
    <x v="3"/>
    <s v="200_Bankboek"/>
    <n v="78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m/>
    <s v="C"/>
    <m/>
    <n v="788"/>
    <x v="3"/>
    <x v="0"/>
    <s v="200_Bankboek"/>
    <n v="788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m/>
    <s v="D"/>
    <m/>
    <n v="789"/>
    <x v="3"/>
    <x v="3"/>
    <s v="200_Bankboek"/>
    <n v="78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m/>
    <s v="C"/>
    <m/>
    <n v="790"/>
    <x v="3"/>
    <x v="0"/>
    <s v="200_Bankboek"/>
    <n v="790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m/>
    <s v="D"/>
    <m/>
    <n v="791"/>
    <x v="3"/>
    <x v="3"/>
    <s v="200_Bankboek"/>
    <n v="79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m/>
    <s v="C"/>
    <m/>
    <n v="792"/>
    <x v="3"/>
    <x v="0"/>
    <s v="200_Bankboek"/>
    <n v="792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m/>
    <s v="D"/>
    <m/>
    <n v="793"/>
    <x v="3"/>
    <x v="3"/>
    <s v="200_Bankboek"/>
    <n v="79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s v="code:3 perc:19"/>
    <s v="C"/>
    <m/>
    <n v="794"/>
    <x v="3"/>
    <x v="0"/>
    <s v="200_Bankboek"/>
    <n v="794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s v="code:3 perc:19"/>
    <s v="D"/>
    <m/>
    <n v="795"/>
    <x v="3"/>
    <x v="3"/>
    <s v="200_Bankboek"/>
    <n v="79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s v="code:3 perc:19"/>
    <s v="D"/>
    <m/>
    <n v="796"/>
    <x v="3"/>
    <x v="0"/>
    <s v="200_Bankboek"/>
    <n v="79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s v="code:3 perc:19"/>
    <s v="C"/>
    <m/>
    <n v="797"/>
    <x v="3"/>
    <x v="0"/>
    <s v="200_Bankboek"/>
    <n v="797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s v="code:3 perc:19"/>
    <s v="D"/>
    <m/>
    <n v="798"/>
    <x v="3"/>
    <x v="3"/>
    <s v="200_Bankboek"/>
    <n v="79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s v="code:3 perc:19"/>
    <s v="D"/>
    <m/>
    <n v="799"/>
    <x v="3"/>
    <x v="0"/>
    <s v="200_Bankboek"/>
    <n v="79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s v="code:3 perc:19"/>
    <s v="C"/>
    <m/>
    <n v="800"/>
    <x v="3"/>
    <x v="0"/>
    <s v="200_Bankboek"/>
    <n v="800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s v="code:3 perc:19"/>
    <s v="D"/>
    <m/>
    <n v="801"/>
    <x v="3"/>
    <x v="3"/>
    <s v="200_Bankboek"/>
    <n v="80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s v="code:3 perc:19"/>
    <s v="D"/>
    <m/>
    <n v="802"/>
    <x v="3"/>
    <x v="0"/>
    <s v="200_Bankboek"/>
    <n v="80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m/>
    <s v="C"/>
    <m/>
    <n v="803"/>
    <x v="3"/>
    <x v="0"/>
    <s v="200_Bankboek"/>
    <n v="803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m/>
    <s v="D"/>
    <m/>
    <n v="804"/>
    <x v="3"/>
    <x v="3"/>
    <s v="200_Bankboek"/>
    <n v="80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s v="code:3 perc:19"/>
    <s v="C"/>
    <m/>
    <n v="805"/>
    <x v="3"/>
    <x v="0"/>
    <s v="200_Bankboek"/>
    <n v="805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s v="code:3 perc:19"/>
    <s v="D"/>
    <m/>
    <n v="806"/>
    <x v="3"/>
    <x v="3"/>
    <s v="200_Bankboek"/>
    <n v="8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s v="code:3 perc:19"/>
    <s v="D"/>
    <m/>
    <n v="807"/>
    <x v="3"/>
    <x v="0"/>
    <s v="200_Bankboek"/>
    <n v="80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s v="code:3 perc:19"/>
    <s v="C"/>
    <m/>
    <n v="808"/>
    <x v="3"/>
    <x v="0"/>
    <s v="200_Bankboek"/>
    <n v="808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s v="code:3 perc:19"/>
    <s v="D"/>
    <m/>
    <n v="809"/>
    <x v="3"/>
    <x v="3"/>
    <s v="200_Bankboek"/>
    <n v="8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s v="code:3 perc:19"/>
    <s v="D"/>
    <m/>
    <n v="810"/>
    <x v="3"/>
    <x v="0"/>
    <s v="200_Bankboek"/>
    <n v="81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s v="code:3 perc:19"/>
    <s v="C"/>
    <m/>
    <n v="811"/>
    <x v="3"/>
    <x v="0"/>
    <s v="200_Bankboek"/>
    <n v="811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s v="code:3 perc:19"/>
    <s v="D"/>
    <m/>
    <n v="812"/>
    <x v="3"/>
    <x v="3"/>
    <s v="200_Bankboek"/>
    <n v="81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s v="code:3 perc:19"/>
    <s v="D"/>
    <m/>
    <n v="813"/>
    <x v="3"/>
    <x v="0"/>
    <s v="200_Bankboek"/>
    <n v="81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s v="code:3 perc:19"/>
    <s v="C"/>
    <m/>
    <n v="814"/>
    <x v="3"/>
    <x v="0"/>
    <s v="200_Bankboek"/>
    <n v="814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s v="code:3 perc:19"/>
    <s v="D"/>
    <m/>
    <n v="815"/>
    <x v="3"/>
    <x v="3"/>
    <s v="200_Bankboek"/>
    <n v="81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s v="code:3 perc:19"/>
    <s v="D"/>
    <m/>
    <n v="816"/>
    <x v="3"/>
    <x v="0"/>
    <s v="200_Bankboek"/>
    <n v="81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m/>
    <s v="C"/>
    <m/>
    <n v="817"/>
    <x v="3"/>
    <x v="0"/>
    <s v="200_Bankboek"/>
    <n v="817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m/>
    <s v="D"/>
    <m/>
    <n v="818"/>
    <x v="3"/>
    <x v="3"/>
    <s v="200_Bankboek"/>
    <n v="81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s v="code:3 perc:19"/>
    <s v="C"/>
    <m/>
    <n v="819"/>
    <x v="3"/>
    <x v="0"/>
    <s v="200_Bankboek"/>
    <n v="819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s v="code:3 perc:19"/>
    <s v="D"/>
    <m/>
    <n v="820"/>
    <x v="3"/>
    <x v="3"/>
    <s v="200_Bankboek"/>
    <n v="82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s v="code:3 perc:19"/>
    <s v="D"/>
    <m/>
    <n v="821"/>
    <x v="3"/>
    <x v="0"/>
    <s v="200_Bankboek"/>
    <n v="82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m/>
    <s v="C"/>
    <m/>
    <n v="822"/>
    <x v="3"/>
    <x v="0"/>
    <s v="200_Bankboek"/>
    <n v="822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m/>
    <s v="D"/>
    <m/>
    <n v="823"/>
    <x v="3"/>
    <x v="3"/>
    <s v="200_Bankboek"/>
    <n v="82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s v="code:3 perc:19"/>
    <s v="C"/>
    <m/>
    <n v="824"/>
    <x v="3"/>
    <x v="0"/>
    <s v="200_Bankboek"/>
    <n v="824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s v="code:3 perc:19"/>
    <s v="D"/>
    <m/>
    <n v="825"/>
    <x v="3"/>
    <x v="3"/>
    <s v="200_Bankboek"/>
    <n v="82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s v="code:3 perc:19"/>
    <s v="D"/>
    <m/>
    <n v="826"/>
    <x v="3"/>
    <x v="0"/>
    <s v="200_Bankboek"/>
    <n v="82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s v="code:3 perc:19"/>
    <s v="C"/>
    <m/>
    <n v="827"/>
    <x v="3"/>
    <x v="0"/>
    <s v="200_Bankboek"/>
    <n v="827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s v="code:3 perc:19"/>
    <s v="D"/>
    <m/>
    <n v="828"/>
    <x v="3"/>
    <x v="3"/>
    <s v="200_Bankboek"/>
    <n v="8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s v="code:3 perc:19"/>
    <s v="D"/>
    <m/>
    <n v="829"/>
    <x v="3"/>
    <x v="0"/>
    <s v="200_Bankboek"/>
    <n v="82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m/>
    <s v="C"/>
    <m/>
    <n v="830"/>
    <x v="3"/>
    <x v="0"/>
    <s v="200_Bankboek"/>
    <n v="830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m/>
    <s v="D"/>
    <m/>
    <n v="831"/>
    <x v="3"/>
    <x v="3"/>
    <s v="200_Bankboek"/>
    <n v="83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m/>
    <s v="C"/>
    <m/>
    <n v="832"/>
    <x v="3"/>
    <x v="0"/>
    <s v="200_Bankboek"/>
    <n v="832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m/>
    <s v="D"/>
    <m/>
    <n v="833"/>
    <x v="3"/>
    <x v="3"/>
    <s v="200_Bankboek"/>
    <n v="83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s v="code:3 perc:19"/>
    <s v="C"/>
    <m/>
    <n v="834"/>
    <x v="3"/>
    <x v="0"/>
    <s v="200_Bankboek"/>
    <n v="834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s v="code:3 perc:19"/>
    <s v="D"/>
    <m/>
    <n v="835"/>
    <x v="3"/>
    <x v="3"/>
    <s v="200_Bankboek"/>
    <n v="83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s v="code:3 perc:19"/>
    <s v="D"/>
    <m/>
    <n v="836"/>
    <x v="3"/>
    <x v="0"/>
    <s v="200_Bankboek"/>
    <n v="83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s v="code:3 perc:19"/>
    <s v="C"/>
    <m/>
    <n v="837"/>
    <x v="3"/>
    <x v="0"/>
    <s v="200_Bankboek"/>
    <n v="837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s v="code:3 perc:19"/>
    <s v="D"/>
    <m/>
    <n v="838"/>
    <x v="3"/>
    <x v="3"/>
    <s v="200_Bankboek"/>
    <n v="83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s v="code:3 perc:19"/>
    <s v="D"/>
    <m/>
    <n v="839"/>
    <x v="3"/>
    <x v="0"/>
    <s v="200_Bankboek"/>
    <n v="83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m/>
    <s v="C"/>
    <m/>
    <n v="840"/>
    <x v="3"/>
    <x v="0"/>
    <s v="200_Bankboek"/>
    <n v="840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m/>
    <s v="D"/>
    <m/>
    <n v="841"/>
    <x v="3"/>
    <x v="3"/>
    <s v="200_Bankboek"/>
    <n v="84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m/>
    <s v="C"/>
    <m/>
    <n v="842"/>
    <x v="3"/>
    <x v="0"/>
    <s v="200_Bankboek"/>
    <n v="842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m/>
    <s v="D"/>
    <m/>
    <n v="843"/>
    <x v="3"/>
    <x v="3"/>
    <s v="200_Bankboek"/>
    <n v="84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m/>
    <s v="C"/>
    <m/>
    <n v="844"/>
    <x v="3"/>
    <x v="0"/>
    <s v="200_Bankboek"/>
    <n v="844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m/>
    <s v="D"/>
    <m/>
    <n v="845"/>
    <x v="3"/>
    <x v="3"/>
    <s v="200_Bankboek"/>
    <n v="845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m/>
    <s v="C"/>
    <m/>
    <n v="846"/>
    <x v="3"/>
    <x v="0"/>
    <s v="200_Bankboek"/>
    <n v="846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m/>
    <s v="D"/>
    <m/>
    <n v="847"/>
    <x v="3"/>
    <x v="3"/>
    <s v="200_Bankboek"/>
    <n v="84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m/>
    <s v="C"/>
    <m/>
    <n v="848"/>
    <x v="3"/>
    <x v="0"/>
    <s v="200_Bankboek"/>
    <n v="848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m/>
    <s v="D"/>
    <m/>
    <n v="849"/>
    <x v="3"/>
    <x v="3"/>
    <s v="200_Bankboek"/>
    <n v="84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s v="code:3 perc:19"/>
    <s v="C"/>
    <m/>
    <n v="850"/>
    <x v="3"/>
    <x v="0"/>
    <s v="200_Bankboek"/>
    <n v="850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s v="code:3 perc:19"/>
    <s v="D"/>
    <m/>
    <n v="851"/>
    <x v="3"/>
    <x v="3"/>
    <s v="200_Bankboek"/>
    <n v="85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s v="code:3 perc:19"/>
    <s v="D"/>
    <m/>
    <n v="852"/>
    <x v="3"/>
    <x v="0"/>
    <s v="200_Bankboek"/>
    <n v="85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s v="code:3 perc:19"/>
    <s v="C"/>
    <m/>
    <n v="853"/>
    <x v="3"/>
    <x v="0"/>
    <s v="200_Bankboek"/>
    <n v="853"/>
  </r>
  <r>
    <s v="demo.xaf"/>
    <s v="4710 Drukwerk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s v="code:3 perc:19"/>
    <s v="D"/>
    <m/>
    <n v="854"/>
    <x v="3"/>
    <x v="3"/>
    <s v="200_Bankboek"/>
    <n v="85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s v="code:3 perc:19"/>
    <s v="D"/>
    <m/>
    <n v="855"/>
    <x v="3"/>
    <x v="0"/>
    <s v="200_Bankboek"/>
    <n v="855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s v="code:3 perc:19"/>
    <s v="C"/>
    <m/>
    <n v="856"/>
    <x v="3"/>
    <x v="0"/>
    <s v="200_Bankboek"/>
    <n v="856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s v="code:3 perc:19"/>
    <s v="D"/>
    <m/>
    <n v="857"/>
    <x v="3"/>
    <x v="3"/>
    <s v="200_Bankboek"/>
    <n v="85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s v="code:3 perc:19"/>
    <s v="D"/>
    <m/>
    <n v="858"/>
    <x v="3"/>
    <x v="0"/>
    <s v="200_Bankboek"/>
    <n v="85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m/>
    <s v="C"/>
    <m/>
    <n v="859"/>
    <x v="3"/>
    <x v="0"/>
    <s v="200_Bankboek"/>
    <n v="859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m/>
    <s v="D"/>
    <m/>
    <n v="860"/>
    <x v="3"/>
    <x v="3"/>
    <s v="200_Bankboek"/>
    <n v="86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s v="code:3 perc:19"/>
    <s v="C"/>
    <m/>
    <n v="861"/>
    <x v="3"/>
    <x v="0"/>
    <s v="200_Bankboek"/>
    <n v="861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s v="code:3 perc:19"/>
    <s v="D"/>
    <m/>
    <n v="862"/>
    <x v="3"/>
    <x v="3"/>
    <s v="200_Bankboek"/>
    <n v="8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s v="code:3 perc:19"/>
    <s v="D"/>
    <m/>
    <n v="863"/>
    <x v="3"/>
    <x v="0"/>
    <s v="200_Bankboek"/>
    <n v="86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s v="code:3 perc:19"/>
    <s v="C"/>
    <m/>
    <n v="864"/>
    <x v="3"/>
    <x v="0"/>
    <s v="200_Bankboek"/>
    <n v="864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s v="code:3 perc:19"/>
    <s v="D"/>
    <m/>
    <n v="865"/>
    <x v="3"/>
    <x v="3"/>
    <s v="200_Bankboek"/>
    <n v="86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s v="code:3 perc:19"/>
    <s v="D"/>
    <m/>
    <n v="866"/>
    <x v="3"/>
    <x v="0"/>
    <s v="200_Bankboek"/>
    <n v="86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m/>
    <s v="C"/>
    <m/>
    <n v="867"/>
    <x v="3"/>
    <x v="0"/>
    <s v="200_Bankboek"/>
    <n v="867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m/>
    <s v="D"/>
    <m/>
    <n v="868"/>
    <x v="3"/>
    <x v="3"/>
    <s v="200_Bankboek"/>
    <n v="86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s v="code:3 perc:19"/>
    <s v="C"/>
    <m/>
    <n v="869"/>
    <x v="3"/>
    <x v="0"/>
    <s v="200_Bankboek"/>
    <n v="869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s v="code:3 perc:19"/>
    <s v="D"/>
    <m/>
    <n v="870"/>
    <x v="3"/>
    <x v="3"/>
    <s v="200_Bankboek"/>
    <n v="87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s v="code:3 perc:19"/>
    <s v="D"/>
    <m/>
    <n v="871"/>
    <x v="3"/>
    <x v="0"/>
    <s v="200_Bankboek"/>
    <n v="87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m/>
    <s v="C"/>
    <m/>
    <n v="872"/>
    <x v="3"/>
    <x v="0"/>
    <s v="200_Bankboek"/>
    <n v="872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m/>
    <s v="D"/>
    <m/>
    <n v="873"/>
    <x v="3"/>
    <x v="3"/>
    <s v="200_Bankboek"/>
    <n v="87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s v="code:3 perc:19"/>
    <s v="C"/>
    <m/>
    <n v="874"/>
    <x v="3"/>
    <x v="0"/>
    <s v="200_Bankboek"/>
    <n v="874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s v="code:3 perc:19"/>
    <s v="D"/>
    <m/>
    <n v="875"/>
    <x v="3"/>
    <x v="3"/>
    <s v="200_Bankboek"/>
    <n v="8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s v="code:3 perc:19"/>
    <s v="D"/>
    <m/>
    <n v="876"/>
    <x v="3"/>
    <x v="0"/>
    <s v="200_Bankboek"/>
    <n v="87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s v="code:3 perc:19"/>
    <s v="C"/>
    <m/>
    <n v="877"/>
    <x v="3"/>
    <x v="0"/>
    <s v="200_Bankboek"/>
    <n v="877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s v="code:3 perc:19"/>
    <s v="D"/>
    <m/>
    <n v="878"/>
    <x v="3"/>
    <x v="3"/>
    <s v="200_Bankboek"/>
    <n v="87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s v="code:3 perc:19"/>
    <s v="D"/>
    <m/>
    <n v="879"/>
    <x v="3"/>
    <x v="0"/>
    <s v="200_Bankboek"/>
    <n v="87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s v="code:3 perc:19"/>
    <s v="C"/>
    <m/>
    <n v="880"/>
    <x v="3"/>
    <x v="0"/>
    <s v="200_Bankboek"/>
    <n v="880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s v="code:3 perc:19"/>
    <s v="D"/>
    <m/>
    <n v="881"/>
    <x v="3"/>
    <x v="3"/>
    <s v="200_Bankboek"/>
    <n v="8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s v="code:3 perc:19"/>
    <s v="D"/>
    <m/>
    <n v="882"/>
    <x v="3"/>
    <x v="0"/>
    <s v="200_Bankboek"/>
    <n v="88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m/>
    <s v="C"/>
    <m/>
    <n v="883"/>
    <x v="3"/>
    <x v="0"/>
    <s v="200_Bankboek"/>
    <n v="883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m/>
    <s v="D"/>
    <m/>
    <n v="884"/>
    <x v="3"/>
    <x v="3"/>
    <s v="200_Bankboek"/>
    <n v="88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m/>
    <s v="C"/>
    <m/>
    <n v="885"/>
    <x v="3"/>
    <x v="0"/>
    <s v="200_Bankboek"/>
    <n v="885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m/>
    <s v="D"/>
    <m/>
    <n v="886"/>
    <x v="3"/>
    <x v="3"/>
    <s v="200_Bankboek"/>
    <n v="88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m/>
    <s v="C"/>
    <m/>
    <n v="887"/>
    <x v="3"/>
    <x v="0"/>
    <s v="200_Bankboek"/>
    <n v="887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m/>
    <s v="D"/>
    <m/>
    <n v="888"/>
    <x v="3"/>
    <x v="3"/>
    <s v="200_Bankboek"/>
    <n v="88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m/>
    <s v="D"/>
    <m/>
    <n v="889"/>
    <x v="3"/>
    <x v="0"/>
    <s v="200_Bankboek"/>
    <n v="889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m/>
    <s v="C"/>
    <m/>
    <n v="890"/>
    <x v="3"/>
    <x v="3"/>
    <s v="200_Bankboek"/>
    <n v="89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m/>
    <s v="D"/>
    <m/>
    <n v="891"/>
    <x v="3"/>
    <x v="0"/>
    <s v="200_Bankboek"/>
    <n v="891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m/>
    <s v="C"/>
    <m/>
    <n v="892"/>
    <x v="3"/>
    <x v="3"/>
    <s v="200_Bankboek"/>
    <n v="892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m/>
    <s v="D"/>
    <m/>
    <n v="893"/>
    <x v="3"/>
    <x v="0"/>
    <s v="200_Bankboek"/>
    <n v="893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m/>
    <s v="C"/>
    <m/>
    <n v="894"/>
    <x v="3"/>
    <x v="3"/>
    <s v="200_Bankboek"/>
    <n v="89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m/>
    <s v="C"/>
    <m/>
    <n v="895"/>
    <x v="3"/>
    <x v="0"/>
    <s v="200_Bankboek"/>
    <n v="895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m/>
    <s v="D"/>
    <m/>
    <n v="896"/>
    <x v="3"/>
    <x v="3"/>
    <s v="200_Bankboek"/>
    <n v="896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m/>
    <s v="C"/>
    <m/>
    <n v="897"/>
    <x v="3"/>
    <x v="0"/>
    <s v="200_Bankboek"/>
    <n v="897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m/>
    <s v="D"/>
    <m/>
    <n v="898"/>
    <x v="3"/>
    <x v="3"/>
    <s v="200_Bankboek"/>
    <n v="898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m/>
    <s v="C"/>
    <m/>
    <n v="899"/>
    <x v="3"/>
    <x v="0"/>
    <s v="200_Bankboek"/>
    <n v="899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m/>
    <s v="D"/>
    <m/>
    <n v="900"/>
    <x v="3"/>
    <x v="3"/>
    <s v="200_Bankboek"/>
    <n v="90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s v="code:3 perc:19"/>
    <s v="C"/>
    <m/>
    <n v="901"/>
    <x v="3"/>
    <x v="0"/>
    <s v="200_Bankboek"/>
    <n v="901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s v="code:3 perc:19"/>
    <s v="D"/>
    <m/>
    <n v="902"/>
    <x v="3"/>
    <x v="4"/>
    <s v="200_Bankboek"/>
    <n v="90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s v="code:3 perc:19"/>
    <s v="D"/>
    <m/>
    <n v="903"/>
    <x v="3"/>
    <x v="0"/>
    <s v="200_Bankboek"/>
    <n v="90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s v="code:F perc:19"/>
    <s v="C"/>
    <m/>
    <n v="904"/>
    <x v="3"/>
    <x v="0"/>
    <s v="200_Bankboek"/>
    <n v="904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s v="code:F perc:19"/>
    <s v="D"/>
    <m/>
    <n v="905"/>
    <x v="3"/>
    <x v="4"/>
    <s v="200_Bankboek"/>
    <n v="905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s v="code:F perc:19"/>
    <s v="C"/>
    <m/>
    <n v="906"/>
    <x v="3"/>
    <x v="0"/>
    <s v="200_Bankboek"/>
    <n v="906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s v="code:F perc:19"/>
    <s v="D"/>
    <m/>
    <n v="907"/>
    <x v="3"/>
    <x v="0"/>
    <s v="200_Bankboek"/>
    <n v="90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m/>
    <s v="C"/>
    <m/>
    <n v="908"/>
    <x v="3"/>
    <x v="0"/>
    <s v="200_Bankboek"/>
    <n v="908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m/>
    <s v="D"/>
    <m/>
    <n v="909"/>
    <x v="3"/>
    <x v="4"/>
    <s v="200_Bankboek"/>
    <n v="90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m/>
    <s v="D"/>
    <m/>
    <n v="910"/>
    <x v="3"/>
    <x v="0"/>
    <s v="200_Bankboek"/>
    <n v="910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m/>
    <s v="C"/>
    <m/>
    <n v="911"/>
    <x v="3"/>
    <x v="4"/>
    <s v="200_Bankboek"/>
    <n v="91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s v="code:3 perc:19"/>
    <s v="C"/>
    <m/>
    <n v="912"/>
    <x v="3"/>
    <x v="0"/>
    <s v="200_Bankboek"/>
    <n v="912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s v="code:3 perc:19"/>
    <s v="D"/>
    <m/>
    <n v="913"/>
    <x v="3"/>
    <x v="4"/>
    <s v="200_Bankboek"/>
    <n v="91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s v="code:3 perc:19"/>
    <s v="D"/>
    <m/>
    <n v="914"/>
    <x v="3"/>
    <x v="0"/>
    <s v="200_Bankboek"/>
    <n v="914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s v="code:1 perc:19"/>
    <s v="D"/>
    <m/>
    <n v="915"/>
    <x v="3"/>
    <x v="0"/>
    <s v="200_Bankboek"/>
    <n v="915"/>
  </r>
  <r>
    <s v="demo.xaf"/>
    <s v="8000 Omzet hoog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s v="code:1 perc:19"/>
    <s v="C"/>
    <m/>
    <n v="916"/>
    <x v="3"/>
    <x v="5"/>
    <s v="200_Bankboek"/>
    <n v="916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s v="code:1 perc:19"/>
    <s v="C"/>
    <m/>
    <n v="917"/>
    <x v="3"/>
    <x v="0"/>
    <s v="200_Bankboek"/>
    <n v="91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s v="code:E perc:0"/>
    <s v="D"/>
    <m/>
    <n v="918"/>
    <x v="3"/>
    <x v="0"/>
    <s v="200_Bankboek"/>
    <n v="918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s v="code:E perc:0"/>
    <s v="C"/>
    <m/>
    <n v="919"/>
    <x v="3"/>
    <x v="5"/>
    <s v="200_Bankboek"/>
    <n v="919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s v="code:E perc:0"/>
    <s v="C"/>
    <m/>
    <n v="920"/>
    <x v="3"/>
    <x v="0"/>
    <s v="200_Bankboek"/>
    <n v="920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s v="code:K perc:0"/>
    <s v="D"/>
    <m/>
    <n v="921"/>
    <x v="3"/>
    <x v="0"/>
    <s v="200_Bankboek"/>
    <n v="921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s v="code:K perc:0"/>
    <s v="C"/>
    <m/>
    <n v="922"/>
    <x v="3"/>
    <x v="5"/>
    <s v="200_Bankboek"/>
    <n v="922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s v="code:K perc:0"/>
    <s v="C"/>
    <m/>
    <n v="923"/>
    <x v="3"/>
    <x v="0"/>
    <s v="200_Bankboek"/>
    <n v="92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m/>
    <s v="D"/>
    <m/>
    <n v="924"/>
    <x v="3"/>
    <x v="0"/>
    <s v="200_Bankboek"/>
    <n v="924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m/>
    <s v="C"/>
    <m/>
    <n v="925"/>
    <x v="3"/>
    <x v="6"/>
    <s v="200_Bankboek"/>
    <n v="925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m/>
    <s v="C"/>
    <m/>
    <n v="926"/>
    <x v="3"/>
    <x v="0"/>
    <s v="200_Bankboek"/>
    <n v="926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m/>
    <s v="D"/>
    <m/>
    <n v="927"/>
    <x v="3"/>
    <x v="6"/>
    <s v="200_Bankboek"/>
    <n v="92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m/>
    <s v="C"/>
    <m/>
    <n v="928"/>
    <x v="3"/>
    <x v="0"/>
    <s v="200_Bankboek"/>
    <n v="928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m/>
    <s v="D"/>
    <m/>
    <n v="929"/>
    <x v="3"/>
    <x v="6"/>
    <s v="200_Bankboek"/>
    <n v="929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m/>
    <s v="C"/>
    <m/>
    <n v="930"/>
    <x v="3"/>
    <x v="0"/>
    <s v="200_Bankboek"/>
    <n v="930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m/>
    <s v="D"/>
    <m/>
    <n v="931"/>
    <x v="3"/>
    <x v="6"/>
    <s v="200_Bankboek"/>
    <n v="931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m/>
    <s v="C"/>
    <m/>
    <n v="932"/>
    <x v="3"/>
    <x v="0"/>
    <s v="200_Bankboek"/>
    <n v="932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m/>
    <s v="D"/>
    <m/>
    <n v="933"/>
    <x v="3"/>
    <x v="6"/>
    <s v="200_Bankboek"/>
    <n v="933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m/>
    <s v="C"/>
    <m/>
    <n v="934"/>
    <x v="3"/>
    <x v="0"/>
    <s v="200_Bankboek"/>
    <n v="934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m/>
    <s v="D"/>
    <m/>
    <n v="935"/>
    <x v="3"/>
    <x v="0"/>
    <s v="200_Bankboek"/>
    <n v="935"/>
  </r>
  <r>
    <s v="demo.xaf"/>
    <s v="1100 Bank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m/>
    <s v="D"/>
    <m/>
    <n v="936"/>
    <x v="3"/>
    <x v="0"/>
    <s v="200_Bankboek"/>
    <n v="936"/>
  </r>
  <r>
    <s v="demo.xaf"/>
    <s v="1200 Debiteuren (met subadministratie)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m/>
    <s v="C"/>
    <m/>
    <n v="937"/>
    <x v="3"/>
    <x v="0"/>
    <s v="200_Bankboek"/>
    <n v="937"/>
  </r>
  <r>
    <s v="demo.xaf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m/>
    <s v="C"/>
    <m/>
    <n v="938"/>
    <x v="3"/>
    <x v="0"/>
    <s v="200_Bankboek"/>
    <n v="938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m/>
    <s v="D"/>
    <m/>
    <n v="939"/>
    <x v="3"/>
    <x v="3"/>
    <s v="200_Bankboek"/>
    <n v="93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m/>
    <s v="D"/>
    <m/>
    <n v="940"/>
    <x v="4"/>
    <x v="0"/>
    <s v="200_Bankboek"/>
    <n v="940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m/>
    <s v="C"/>
    <m/>
    <n v="941"/>
    <x v="4"/>
    <x v="1"/>
    <s v="200_Bankboek"/>
    <n v="94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m/>
    <s v="D"/>
    <m/>
    <n v="942"/>
    <x v="4"/>
    <x v="0"/>
    <s v="200_Bankboek"/>
    <n v="942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m/>
    <s v="C"/>
    <m/>
    <n v="943"/>
    <x v="4"/>
    <x v="1"/>
    <s v="200_Bankboek"/>
    <n v="94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m/>
    <s v="C"/>
    <m/>
    <n v="944"/>
    <x v="4"/>
    <x v="0"/>
    <s v="200_Bankboek"/>
    <n v="944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m/>
    <s v="C"/>
    <m/>
    <n v="945"/>
    <x v="4"/>
    <x v="1"/>
    <s v="200_Bankboek"/>
    <n v="94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m/>
    <s v="D"/>
    <m/>
    <n v="946"/>
    <x v="4"/>
    <x v="0"/>
    <s v="200_Bankboek"/>
    <n v="946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m/>
    <s v="C"/>
    <m/>
    <n v="947"/>
    <x v="4"/>
    <x v="1"/>
    <s v="200_Bankboek"/>
    <n v="94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m/>
    <s v="C"/>
    <m/>
    <n v="948"/>
    <x v="4"/>
    <x v="0"/>
    <s v="200_Bankboek"/>
    <n v="948"/>
  </r>
  <r>
    <s v="demo.xaf"/>
    <s v="0240 Inventaris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m/>
    <s v="D"/>
    <m/>
    <n v="949"/>
    <x v="4"/>
    <x v="1"/>
    <s v="200_Bankboek"/>
    <n v="94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m/>
    <s v="D"/>
    <m/>
    <n v="950"/>
    <x v="4"/>
    <x v="0"/>
    <s v="200_Bankboek"/>
    <n v="950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m/>
    <s v="C"/>
    <m/>
    <n v="951"/>
    <x v="4"/>
    <x v="1"/>
    <s v="200_Bankboek"/>
    <n v="95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m/>
    <s v="D"/>
    <m/>
    <n v="952"/>
    <x v="4"/>
    <x v="0"/>
    <s v="200_Bankboek"/>
    <n v="952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m/>
    <s v="C"/>
    <m/>
    <n v="953"/>
    <x v="4"/>
    <x v="1"/>
    <s v="200_Bankboek"/>
    <n v="95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m/>
    <s v="D"/>
    <m/>
    <n v="954"/>
    <x v="4"/>
    <x v="0"/>
    <s v="200_Bankboek"/>
    <n v="954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m/>
    <s v="C"/>
    <m/>
    <n v="955"/>
    <x v="4"/>
    <x v="1"/>
    <s v="200_Bankboek"/>
    <n v="95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m/>
    <s v="D"/>
    <m/>
    <n v="956"/>
    <x v="4"/>
    <x v="0"/>
    <s v="200_Bankboek"/>
    <n v="956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m/>
    <s v="C"/>
    <m/>
    <n v="957"/>
    <x v="4"/>
    <x v="1"/>
    <s v="200_Bankboek"/>
    <n v="95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m/>
    <s v="C"/>
    <m/>
    <n v="958"/>
    <x v="4"/>
    <x v="0"/>
    <s v="200_Bankboek"/>
    <n v="958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m/>
    <s v="C"/>
    <m/>
    <n v="959"/>
    <x v="4"/>
    <x v="1"/>
    <s v="200_Bankboek"/>
    <n v="95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m/>
    <s v="C"/>
    <m/>
    <n v="960"/>
    <x v="4"/>
    <x v="0"/>
    <s v="200_Bankboek"/>
    <n v="960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m/>
    <s v="C"/>
    <m/>
    <n v="961"/>
    <x v="4"/>
    <x v="1"/>
    <s v="200_Bankboek"/>
    <n v="96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m/>
    <s v="C"/>
    <m/>
    <n v="962"/>
    <x v="4"/>
    <x v="0"/>
    <s v="200_Bankboek"/>
    <n v="962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m/>
    <s v="D"/>
    <m/>
    <n v="963"/>
    <x v="4"/>
    <x v="1"/>
    <s v="200_Bankboek"/>
    <n v="96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m/>
    <s v="C"/>
    <m/>
    <n v="964"/>
    <x v="4"/>
    <x v="0"/>
    <s v="200_Bankboek"/>
    <n v="964"/>
  </r>
  <r>
    <s v="demo.xaf"/>
    <s v="1201 Debiteuren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m/>
    <s v="D"/>
    <m/>
    <n v="965"/>
    <x v="4"/>
    <x v="0"/>
    <s v="200_Bankboek"/>
    <n v="96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m/>
    <s v="C"/>
    <m/>
    <n v="966"/>
    <x v="4"/>
    <x v="0"/>
    <s v="200_Bankboek"/>
    <n v="966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m/>
    <s v="D"/>
    <m/>
    <n v="967"/>
    <x v="4"/>
    <x v="0"/>
    <s v="200_Bankboek"/>
    <n v="96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m/>
    <s v="C"/>
    <m/>
    <n v="968"/>
    <x v="4"/>
    <x v="0"/>
    <s v="200_Bankboek"/>
    <n v="968"/>
  </r>
  <r>
    <s v="demo.xaf"/>
    <s v="1501 Crediteuren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m/>
    <s v="D"/>
    <m/>
    <n v="969"/>
    <x v="4"/>
    <x v="0"/>
    <s v="200_Bankboek"/>
    <n v="96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m/>
    <s v="C"/>
    <m/>
    <n v="970"/>
    <x v="4"/>
    <x v="0"/>
    <s v="200_Bankboek"/>
    <n v="970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m/>
    <s v="D"/>
    <m/>
    <n v="971"/>
    <x v="4"/>
    <x v="2"/>
    <s v="200_Bankboek"/>
    <n v="97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m/>
    <s v="C"/>
    <m/>
    <n v="972"/>
    <x v="4"/>
    <x v="0"/>
    <s v="200_Bankboek"/>
    <n v="972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m/>
    <s v="D"/>
    <m/>
    <n v="973"/>
    <x v="4"/>
    <x v="2"/>
    <s v="200_Bankboek"/>
    <n v="97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m/>
    <s v="C"/>
    <m/>
    <n v="974"/>
    <x v="4"/>
    <x v="0"/>
    <s v="200_Bankboek"/>
    <n v="974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m/>
    <s v="D"/>
    <m/>
    <n v="975"/>
    <x v="4"/>
    <x v="3"/>
    <s v="200_Bankboek"/>
    <n v="97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m/>
    <s v="C"/>
    <m/>
    <n v="976"/>
    <x v="4"/>
    <x v="0"/>
    <s v="200_Bankboek"/>
    <n v="976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m/>
    <s v="D"/>
    <m/>
    <n v="977"/>
    <x v="4"/>
    <x v="3"/>
    <s v="200_Bankboek"/>
    <n v="97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m/>
    <s v="C"/>
    <m/>
    <n v="978"/>
    <x v="4"/>
    <x v="0"/>
    <s v="200_Bankboek"/>
    <n v="978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m/>
    <s v="D"/>
    <m/>
    <n v="979"/>
    <x v="4"/>
    <x v="3"/>
    <s v="200_Bankboek"/>
    <n v="97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m/>
    <s v="D"/>
    <m/>
    <n v="980"/>
    <x v="4"/>
    <x v="0"/>
    <s v="200_Bankboek"/>
    <n v="980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m/>
    <s v="C"/>
    <m/>
    <n v="981"/>
    <x v="4"/>
    <x v="3"/>
    <s v="200_Bankboek"/>
    <n v="98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m/>
    <s v="C"/>
    <m/>
    <n v="982"/>
    <x v="4"/>
    <x v="0"/>
    <s v="200_Bankboek"/>
    <n v="982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m/>
    <s v="D"/>
    <m/>
    <n v="983"/>
    <x v="4"/>
    <x v="3"/>
    <s v="200_Bankboek"/>
    <n v="98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m/>
    <s v="C"/>
    <m/>
    <n v="984"/>
    <x v="4"/>
    <x v="0"/>
    <s v="200_Bankboek"/>
    <n v="984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m/>
    <s v="D"/>
    <m/>
    <n v="985"/>
    <x v="4"/>
    <x v="3"/>
    <s v="200_Bankboek"/>
    <n v="98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m/>
    <s v="C"/>
    <m/>
    <n v="986"/>
    <x v="4"/>
    <x v="0"/>
    <s v="200_Bankboek"/>
    <n v="986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m/>
    <s v="D"/>
    <m/>
    <n v="987"/>
    <x v="4"/>
    <x v="3"/>
    <s v="200_Bankboek"/>
    <n v="98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m/>
    <s v="C"/>
    <m/>
    <n v="988"/>
    <x v="4"/>
    <x v="0"/>
    <s v="200_Bankboek"/>
    <n v="988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m/>
    <s v="D"/>
    <m/>
    <n v="989"/>
    <x v="4"/>
    <x v="3"/>
    <s v="200_Bankboek"/>
    <n v="98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m/>
    <s v="C"/>
    <m/>
    <n v="990"/>
    <x v="4"/>
    <x v="0"/>
    <s v="200_Bankboek"/>
    <n v="990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m/>
    <s v="D"/>
    <m/>
    <n v="991"/>
    <x v="4"/>
    <x v="3"/>
    <s v="200_Bankboek"/>
    <n v="99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m/>
    <s v="C"/>
    <m/>
    <n v="992"/>
    <x v="4"/>
    <x v="0"/>
    <s v="200_Bankboek"/>
    <n v="992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m/>
    <s v="D"/>
    <m/>
    <n v="993"/>
    <x v="4"/>
    <x v="3"/>
    <s v="200_Bankboek"/>
    <n v="99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m/>
    <s v="C"/>
    <m/>
    <n v="994"/>
    <x v="4"/>
    <x v="0"/>
    <s v="200_Bankboek"/>
    <n v="994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m/>
    <s v="D"/>
    <m/>
    <n v="995"/>
    <x v="4"/>
    <x v="3"/>
    <s v="200_Bankboek"/>
    <n v="99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m/>
    <s v="C"/>
    <m/>
    <n v="996"/>
    <x v="4"/>
    <x v="0"/>
    <s v="200_Bankboek"/>
    <n v="996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m/>
    <s v="D"/>
    <m/>
    <n v="997"/>
    <x v="4"/>
    <x v="3"/>
    <s v="200_Bankboek"/>
    <n v="99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m/>
    <s v="C"/>
    <m/>
    <n v="998"/>
    <x v="4"/>
    <x v="0"/>
    <s v="200_Bankboek"/>
    <n v="998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m/>
    <s v="D"/>
    <m/>
    <n v="999"/>
    <x v="4"/>
    <x v="3"/>
    <s v="200_Bankboek"/>
    <n v="99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m/>
    <s v="C"/>
    <m/>
    <n v="1000"/>
    <x v="4"/>
    <x v="0"/>
    <s v="200_Bankboek"/>
    <n v="1000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m/>
    <s v="D"/>
    <m/>
    <n v="1001"/>
    <x v="4"/>
    <x v="3"/>
    <s v="200_Bankboek"/>
    <n v="100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m/>
    <s v="C"/>
    <m/>
    <n v="1002"/>
    <x v="4"/>
    <x v="0"/>
    <s v="200_Bankboek"/>
    <n v="1002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m/>
    <s v="D"/>
    <m/>
    <n v="1003"/>
    <x v="4"/>
    <x v="3"/>
    <s v="200_Bankboek"/>
    <n v="100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m/>
    <s v="C"/>
    <m/>
    <n v="1004"/>
    <x v="4"/>
    <x v="0"/>
    <s v="200_Bankboek"/>
    <n v="1004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m/>
    <s v="D"/>
    <m/>
    <n v="1005"/>
    <x v="4"/>
    <x v="3"/>
    <s v="200_Bankboek"/>
    <n v="100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m/>
    <s v="C"/>
    <m/>
    <n v="1006"/>
    <x v="4"/>
    <x v="0"/>
    <s v="200_Bankboek"/>
    <n v="1006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m/>
    <s v="D"/>
    <m/>
    <n v="1007"/>
    <x v="4"/>
    <x v="3"/>
    <s v="200_Bankboek"/>
    <n v="100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s v="code:3 perc:19"/>
    <s v="C"/>
    <m/>
    <n v="1008"/>
    <x v="4"/>
    <x v="0"/>
    <s v="200_Bankboek"/>
    <n v="1008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s v="code:3 perc:19"/>
    <s v="D"/>
    <m/>
    <n v="1009"/>
    <x v="4"/>
    <x v="3"/>
    <s v="200_Bankboek"/>
    <n v="10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s v="code:3 perc:19"/>
    <s v="D"/>
    <m/>
    <n v="1010"/>
    <x v="4"/>
    <x v="0"/>
    <s v="200_Bankboek"/>
    <n v="101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m/>
    <s v="C"/>
    <m/>
    <n v="1011"/>
    <x v="4"/>
    <x v="0"/>
    <s v="200_Bankboek"/>
    <n v="1011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m/>
    <s v="D"/>
    <m/>
    <n v="1012"/>
    <x v="4"/>
    <x v="3"/>
    <s v="200_Bankboek"/>
    <n v="101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s v="code:3 perc:19"/>
    <s v="C"/>
    <m/>
    <n v="1013"/>
    <x v="4"/>
    <x v="0"/>
    <s v="200_Bankboek"/>
    <n v="1013"/>
  </r>
  <r>
    <s v="demo.xaf"/>
    <s v="4265 Arbodienst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s v="code:3 perc:19"/>
    <s v="D"/>
    <m/>
    <n v="1014"/>
    <x v="4"/>
    <x v="3"/>
    <s v="200_Bankboek"/>
    <n v="10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s v="code:3 perc:19"/>
    <s v="D"/>
    <m/>
    <n v="1015"/>
    <x v="4"/>
    <x v="0"/>
    <s v="200_Bankboek"/>
    <n v="101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s v="code:3 perc:19"/>
    <s v="C"/>
    <m/>
    <n v="1016"/>
    <x v="4"/>
    <x v="0"/>
    <s v="200_Bankboek"/>
    <n v="1016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s v="code:3 perc:19"/>
    <s v="D"/>
    <m/>
    <n v="1017"/>
    <x v="4"/>
    <x v="3"/>
    <s v="200_Bankboek"/>
    <n v="101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s v="code:3 perc:19"/>
    <s v="D"/>
    <m/>
    <n v="1018"/>
    <x v="4"/>
    <x v="0"/>
    <s v="200_Bankboek"/>
    <n v="1018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m/>
    <s v="C"/>
    <m/>
    <n v="1019"/>
    <x v="4"/>
    <x v="0"/>
    <s v="200_Bankboek"/>
    <n v="1019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m/>
    <s v="D"/>
    <m/>
    <n v="1020"/>
    <x v="4"/>
    <x v="3"/>
    <s v="200_Bankboek"/>
    <n v="102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m/>
    <s v="C"/>
    <m/>
    <n v="1021"/>
    <x v="4"/>
    <x v="0"/>
    <s v="200_Bankboek"/>
    <n v="1021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m/>
    <s v="D"/>
    <m/>
    <n v="1022"/>
    <x v="4"/>
    <x v="3"/>
    <s v="200_Bankboek"/>
    <n v="102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m/>
    <s v="C"/>
    <m/>
    <n v="1023"/>
    <x v="4"/>
    <x v="0"/>
    <s v="200_Bankboek"/>
    <n v="1023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m/>
    <s v="D"/>
    <m/>
    <n v="1024"/>
    <x v="4"/>
    <x v="3"/>
    <s v="200_Bankboek"/>
    <n v="102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m/>
    <s v="C"/>
    <m/>
    <n v="1025"/>
    <x v="4"/>
    <x v="0"/>
    <s v="200_Bankboek"/>
    <n v="1025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m/>
    <s v="D"/>
    <m/>
    <n v="1026"/>
    <x v="4"/>
    <x v="3"/>
    <s v="200_Bankboek"/>
    <n v="102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s v="code:3 perc:19"/>
    <s v="C"/>
    <m/>
    <n v="1027"/>
    <x v="4"/>
    <x v="0"/>
    <s v="200_Bankboek"/>
    <n v="1027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s v="code:3 perc:19"/>
    <s v="D"/>
    <m/>
    <n v="1028"/>
    <x v="4"/>
    <x v="3"/>
    <s v="200_Bankboek"/>
    <n v="10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s v="code:3 perc:19"/>
    <s v="D"/>
    <m/>
    <n v="1029"/>
    <x v="4"/>
    <x v="0"/>
    <s v="200_Bankboek"/>
    <n v="102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s v="code:3 perc:19"/>
    <s v="C"/>
    <m/>
    <n v="1030"/>
    <x v="4"/>
    <x v="0"/>
    <s v="200_Bankboek"/>
    <n v="1030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s v="code:3 perc:19"/>
    <s v="D"/>
    <m/>
    <n v="1031"/>
    <x v="4"/>
    <x v="3"/>
    <s v="200_Bankboek"/>
    <n v="103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s v="code:3 perc:19"/>
    <s v="D"/>
    <m/>
    <n v="1032"/>
    <x v="4"/>
    <x v="0"/>
    <s v="200_Bankboek"/>
    <n v="103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s v="code:3 perc:19"/>
    <s v="C"/>
    <m/>
    <n v="1033"/>
    <x v="4"/>
    <x v="0"/>
    <s v="200_Bankboek"/>
    <n v="1033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s v="code:3 perc:19"/>
    <s v="D"/>
    <m/>
    <n v="1034"/>
    <x v="4"/>
    <x v="3"/>
    <s v="200_Bankboek"/>
    <n v="103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s v="code:3 perc:19"/>
    <s v="D"/>
    <m/>
    <n v="1035"/>
    <x v="4"/>
    <x v="0"/>
    <s v="200_Bankboek"/>
    <n v="103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m/>
    <s v="C"/>
    <m/>
    <n v="1036"/>
    <x v="4"/>
    <x v="0"/>
    <s v="200_Bankboek"/>
    <n v="1036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m/>
    <s v="D"/>
    <m/>
    <n v="1037"/>
    <x v="4"/>
    <x v="3"/>
    <s v="200_Bankboek"/>
    <n v="103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s v="code:3 perc:19"/>
    <s v="C"/>
    <m/>
    <n v="1038"/>
    <x v="4"/>
    <x v="0"/>
    <s v="200_Bankboek"/>
    <n v="1038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s v="code:3 perc:19"/>
    <s v="D"/>
    <m/>
    <n v="1039"/>
    <x v="4"/>
    <x v="3"/>
    <s v="200_Bankboek"/>
    <n v="103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s v="code:3 perc:19"/>
    <s v="D"/>
    <m/>
    <n v="1040"/>
    <x v="4"/>
    <x v="0"/>
    <s v="200_Bankboek"/>
    <n v="104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s v="code:3 perc:19"/>
    <s v="C"/>
    <m/>
    <n v="1041"/>
    <x v="4"/>
    <x v="0"/>
    <s v="200_Bankboek"/>
    <n v="1041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s v="code:3 perc:19"/>
    <s v="D"/>
    <m/>
    <n v="1042"/>
    <x v="4"/>
    <x v="3"/>
    <s v="200_Bankboek"/>
    <n v="104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s v="code:3 perc:19"/>
    <s v="D"/>
    <m/>
    <n v="1043"/>
    <x v="4"/>
    <x v="0"/>
    <s v="200_Bankboek"/>
    <n v="104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s v="code:3 perc:19"/>
    <s v="C"/>
    <m/>
    <n v="1044"/>
    <x v="4"/>
    <x v="0"/>
    <s v="200_Bankboek"/>
    <n v="1044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s v="code:3 perc:19"/>
    <s v="D"/>
    <m/>
    <n v="1045"/>
    <x v="4"/>
    <x v="3"/>
    <s v="200_Bankboek"/>
    <n v="104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s v="code:3 perc:19"/>
    <s v="D"/>
    <m/>
    <n v="1046"/>
    <x v="4"/>
    <x v="0"/>
    <s v="200_Bankboek"/>
    <n v="104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s v="code:3 perc:19"/>
    <s v="C"/>
    <m/>
    <n v="1047"/>
    <x v="4"/>
    <x v="0"/>
    <s v="200_Bankboek"/>
    <n v="1047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s v="code:3 perc:19"/>
    <s v="D"/>
    <m/>
    <n v="1048"/>
    <x v="4"/>
    <x v="3"/>
    <s v="200_Bankboek"/>
    <n v="10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s v="code:3 perc:19"/>
    <s v="D"/>
    <m/>
    <n v="1049"/>
    <x v="4"/>
    <x v="0"/>
    <s v="200_Bankboek"/>
    <n v="104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m/>
    <s v="C"/>
    <m/>
    <n v="1050"/>
    <x v="4"/>
    <x v="0"/>
    <s v="200_Bankboek"/>
    <n v="1050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m/>
    <s v="D"/>
    <m/>
    <n v="1051"/>
    <x v="4"/>
    <x v="3"/>
    <s v="200_Bankboek"/>
    <n v="105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s v="code:3 perc:19"/>
    <s v="C"/>
    <m/>
    <n v="1052"/>
    <x v="4"/>
    <x v="0"/>
    <s v="200_Bankboek"/>
    <n v="1052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s v="code:3 perc:19"/>
    <s v="D"/>
    <m/>
    <n v="1053"/>
    <x v="4"/>
    <x v="3"/>
    <s v="200_Bankboek"/>
    <n v="10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s v="code:3 perc:19"/>
    <s v="D"/>
    <m/>
    <n v="1054"/>
    <x v="4"/>
    <x v="0"/>
    <s v="200_Bankboek"/>
    <n v="105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m/>
    <s v="C"/>
    <m/>
    <n v="1055"/>
    <x v="4"/>
    <x v="0"/>
    <s v="200_Bankboek"/>
    <n v="1055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m/>
    <s v="D"/>
    <m/>
    <n v="1056"/>
    <x v="4"/>
    <x v="3"/>
    <s v="200_Bankboek"/>
    <n v="105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s v="code:3 perc:19"/>
    <s v="C"/>
    <m/>
    <n v="1057"/>
    <x v="4"/>
    <x v="0"/>
    <s v="200_Bankboek"/>
    <n v="1057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s v="code:3 perc:19"/>
    <s v="D"/>
    <m/>
    <n v="1058"/>
    <x v="4"/>
    <x v="3"/>
    <s v="200_Bankboek"/>
    <n v="105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s v="code:3 perc:19"/>
    <s v="D"/>
    <m/>
    <n v="1059"/>
    <x v="4"/>
    <x v="0"/>
    <s v="200_Bankboek"/>
    <n v="105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s v="code:3 perc:19"/>
    <s v="C"/>
    <m/>
    <n v="1060"/>
    <x v="4"/>
    <x v="0"/>
    <s v="200_Bankboek"/>
    <n v="1060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s v="code:3 perc:19"/>
    <s v="D"/>
    <m/>
    <n v="1061"/>
    <x v="4"/>
    <x v="3"/>
    <s v="200_Bankboek"/>
    <n v="106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s v="code:3 perc:19"/>
    <s v="D"/>
    <m/>
    <n v="1062"/>
    <x v="4"/>
    <x v="0"/>
    <s v="200_Bankboek"/>
    <n v="106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m/>
    <s v="C"/>
    <m/>
    <n v="1063"/>
    <x v="4"/>
    <x v="0"/>
    <s v="200_Bankboek"/>
    <n v="1063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m/>
    <s v="D"/>
    <m/>
    <n v="1064"/>
    <x v="4"/>
    <x v="3"/>
    <s v="200_Bankboek"/>
    <n v="106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m/>
    <s v="C"/>
    <m/>
    <n v="1065"/>
    <x v="4"/>
    <x v="0"/>
    <s v="200_Bankboek"/>
    <n v="1065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m/>
    <s v="D"/>
    <m/>
    <n v="1066"/>
    <x v="4"/>
    <x v="3"/>
    <s v="200_Bankboek"/>
    <n v="106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s v="code:3 perc:19"/>
    <s v="C"/>
    <m/>
    <n v="1067"/>
    <x v="4"/>
    <x v="0"/>
    <s v="200_Bankboek"/>
    <n v="1067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s v="code:3 perc:19"/>
    <s v="D"/>
    <m/>
    <n v="1068"/>
    <x v="4"/>
    <x v="3"/>
    <s v="200_Bankboek"/>
    <n v="106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s v="code:3 perc:19"/>
    <s v="D"/>
    <m/>
    <n v="1069"/>
    <x v="4"/>
    <x v="0"/>
    <s v="200_Bankboek"/>
    <n v="106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s v="code:3 perc:19"/>
    <s v="C"/>
    <m/>
    <n v="1070"/>
    <x v="4"/>
    <x v="0"/>
    <s v="200_Bankboek"/>
    <n v="1070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s v="code:3 perc:19"/>
    <s v="D"/>
    <m/>
    <n v="1071"/>
    <x v="4"/>
    <x v="3"/>
    <s v="200_Bankboek"/>
    <n v="107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s v="code:3 perc:19"/>
    <s v="D"/>
    <m/>
    <n v="1072"/>
    <x v="4"/>
    <x v="0"/>
    <s v="200_Bankboek"/>
    <n v="107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m/>
    <s v="C"/>
    <m/>
    <n v="1073"/>
    <x v="4"/>
    <x v="0"/>
    <s v="200_Bankboek"/>
    <n v="1073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m/>
    <s v="D"/>
    <m/>
    <n v="1074"/>
    <x v="4"/>
    <x v="3"/>
    <s v="200_Bankboek"/>
    <n v="107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m/>
    <s v="C"/>
    <m/>
    <n v="1075"/>
    <x v="4"/>
    <x v="0"/>
    <s v="200_Bankboek"/>
    <n v="1075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m/>
    <s v="D"/>
    <m/>
    <n v="1076"/>
    <x v="4"/>
    <x v="3"/>
    <s v="200_Bankboek"/>
    <n v="107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m/>
    <s v="C"/>
    <m/>
    <n v="1077"/>
    <x v="4"/>
    <x v="0"/>
    <s v="200_Bankboek"/>
    <n v="1077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m/>
    <s v="D"/>
    <m/>
    <n v="1078"/>
    <x v="4"/>
    <x v="3"/>
    <s v="200_Bankboek"/>
    <n v="1078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m/>
    <s v="C"/>
    <m/>
    <n v="1079"/>
    <x v="4"/>
    <x v="0"/>
    <s v="200_Bankboek"/>
    <n v="1079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m/>
    <s v="D"/>
    <m/>
    <n v="1080"/>
    <x v="4"/>
    <x v="3"/>
    <s v="200_Bankboek"/>
    <n v="108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m/>
    <s v="C"/>
    <m/>
    <n v="1081"/>
    <x v="4"/>
    <x v="0"/>
    <s v="200_Bankboek"/>
    <n v="1081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m/>
    <s v="D"/>
    <m/>
    <n v="1082"/>
    <x v="4"/>
    <x v="3"/>
    <s v="200_Bankboek"/>
    <n v="108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s v="code:3 perc:19"/>
    <s v="C"/>
    <m/>
    <n v="1083"/>
    <x v="4"/>
    <x v="0"/>
    <s v="200_Bankboek"/>
    <n v="1083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s v="code:3 perc:19"/>
    <s v="D"/>
    <m/>
    <n v="1084"/>
    <x v="4"/>
    <x v="3"/>
    <s v="200_Bankboek"/>
    <n v="108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s v="code:3 perc:19"/>
    <s v="D"/>
    <m/>
    <n v="1085"/>
    <x v="4"/>
    <x v="0"/>
    <s v="200_Bankboek"/>
    <n v="108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s v="code:3 perc:19"/>
    <s v="C"/>
    <m/>
    <n v="1086"/>
    <x v="4"/>
    <x v="0"/>
    <s v="200_Bankboek"/>
    <n v="1086"/>
  </r>
  <r>
    <s v="demo.xaf"/>
    <s v="4710 Drukwerk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s v="code:3 perc:19"/>
    <s v="D"/>
    <m/>
    <n v="1087"/>
    <x v="4"/>
    <x v="3"/>
    <s v="200_Bankboek"/>
    <n v="108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s v="code:3 perc:19"/>
    <s v="D"/>
    <m/>
    <n v="1088"/>
    <x v="4"/>
    <x v="0"/>
    <s v="200_Bankboek"/>
    <n v="1088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s v="code:3 perc:19"/>
    <s v="C"/>
    <m/>
    <n v="1089"/>
    <x v="4"/>
    <x v="0"/>
    <s v="200_Bankboek"/>
    <n v="1089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s v="code:3 perc:19"/>
    <s v="D"/>
    <m/>
    <n v="1090"/>
    <x v="4"/>
    <x v="3"/>
    <s v="200_Bankboek"/>
    <n v="109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s v="code:3 perc:19"/>
    <s v="D"/>
    <m/>
    <n v="1091"/>
    <x v="4"/>
    <x v="0"/>
    <s v="200_Bankboek"/>
    <n v="109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m/>
    <s v="C"/>
    <m/>
    <n v="1092"/>
    <x v="4"/>
    <x v="0"/>
    <s v="200_Bankboek"/>
    <n v="1092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m/>
    <s v="D"/>
    <m/>
    <n v="1093"/>
    <x v="4"/>
    <x v="3"/>
    <s v="200_Bankboek"/>
    <n v="109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s v="code:3 perc:19"/>
    <s v="C"/>
    <m/>
    <n v="1094"/>
    <x v="4"/>
    <x v="0"/>
    <s v="200_Bankboek"/>
    <n v="1094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s v="code:3 perc:19"/>
    <s v="D"/>
    <m/>
    <n v="1095"/>
    <x v="4"/>
    <x v="3"/>
    <s v="200_Bankboek"/>
    <n v="109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s v="code:3 perc:19"/>
    <s v="D"/>
    <m/>
    <n v="1096"/>
    <x v="4"/>
    <x v="0"/>
    <s v="200_Bankboek"/>
    <n v="109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s v="code:3 perc:19"/>
    <s v="C"/>
    <m/>
    <n v="1097"/>
    <x v="4"/>
    <x v="0"/>
    <s v="200_Bankboek"/>
    <n v="1097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s v="code:3 perc:19"/>
    <s v="D"/>
    <m/>
    <n v="1098"/>
    <x v="4"/>
    <x v="3"/>
    <s v="200_Bankboek"/>
    <n v="109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s v="code:3 perc:19"/>
    <s v="D"/>
    <m/>
    <n v="1099"/>
    <x v="4"/>
    <x v="0"/>
    <s v="200_Bankboek"/>
    <n v="109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m/>
    <s v="C"/>
    <m/>
    <n v="1100"/>
    <x v="4"/>
    <x v="0"/>
    <s v="200_Bankboek"/>
    <n v="1100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m/>
    <s v="D"/>
    <m/>
    <n v="1101"/>
    <x v="4"/>
    <x v="3"/>
    <s v="200_Bankboek"/>
    <n v="110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s v="code:3 perc:19"/>
    <s v="C"/>
    <m/>
    <n v="1102"/>
    <x v="4"/>
    <x v="0"/>
    <s v="200_Bankboek"/>
    <n v="1102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s v="code:3 perc:19"/>
    <s v="D"/>
    <m/>
    <n v="1103"/>
    <x v="4"/>
    <x v="3"/>
    <s v="200_Bankboek"/>
    <n v="11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s v="code:3 perc:19"/>
    <s v="D"/>
    <m/>
    <n v="1104"/>
    <x v="4"/>
    <x v="0"/>
    <s v="200_Bankboek"/>
    <n v="110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m/>
    <s v="C"/>
    <m/>
    <n v="1105"/>
    <x v="4"/>
    <x v="0"/>
    <s v="200_Bankboek"/>
    <n v="1105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m/>
    <s v="D"/>
    <m/>
    <n v="1106"/>
    <x v="4"/>
    <x v="3"/>
    <s v="200_Bankboek"/>
    <n v="110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s v="code:3 perc:19"/>
    <s v="C"/>
    <m/>
    <n v="1107"/>
    <x v="4"/>
    <x v="0"/>
    <s v="200_Bankboek"/>
    <n v="1107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s v="code:3 perc:19"/>
    <s v="D"/>
    <m/>
    <n v="1108"/>
    <x v="4"/>
    <x v="3"/>
    <s v="200_Bankboek"/>
    <n v="110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s v="code:3 perc:19"/>
    <s v="D"/>
    <m/>
    <n v="1109"/>
    <x v="4"/>
    <x v="0"/>
    <s v="200_Bankboek"/>
    <n v="110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s v="code:3 perc:19"/>
    <s v="C"/>
    <m/>
    <n v="1110"/>
    <x v="4"/>
    <x v="0"/>
    <s v="200_Bankboek"/>
    <n v="1110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s v="code:3 perc:19"/>
    <s v="D"/>
    <m/>
    <n v="1111"/>
    <x v="4"/>
    <x v="3"/>
    <s v="200_Bankboek"/>
    <n v="111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s v="code:3 perc:19"/>
    <s v="D"/>
    <m/>
    <n v="1112"/>
    <x v="4"/>
    <x v="0"/>
    <s v="200_Bankboek"/>
    <n v="111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s v="code:3 perc:19"/>
    <s v="C"/>
    <m/>
    <n v="1113"/>
    <x v="4"/>
    <x v="0"/>
    <s v="200_Bankboek"/>
    <n v="1113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s v="code:3 perc:19"/>
    <s v="D"/>
    <m/>
    <n v="1114"/>
    <x v="4"/>
    <x v="3"/>
    <s v="200_Bankboek"/>
    <n v="11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s v="code:3 perc:19"/>
    <s v="D"/>
    <m/>
    <n v="1115"/>
    <x v="4"/>
    <x v="0"/>
    <s v="200_Bankboek"/>
    <n v="111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m/>
    <s v="C"/>
    <m/>
    <n v="1116"/>
    <x v="4"/>
    <x v="0"/>
    <s v="200_Bankboek"/>
    <n v="1116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m/>
    <s v="D"/>
    <m/>
    <n v="1117"/>
    <x v="4"/>
    <x v="3"/>
    <s v="200_Bankboek"/>
    <n v="111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m/>
    <s v="C"/>
    <m/>
    <n v="1118"/>
    <x v="4"/>
    <x v="0"/>
    <s v="200_Bankboek"/>
    <n v="1118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m/>
    <s v="D"/>
    <m/>
    <n v="1119"/>
    <x v="4"/>
    <x v="3"/>
    <s v="200_Bankboek"/>
    <n v="111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m/>
    <s v="C"/>
    <m/>
    <n v="1120"/>
    <x v="4"/>
    <x v="0"/>
    <s v="200_Bankboek"/>
    <n v="1120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m/>
    <s v="D"/>
    <m/>
    <n v="1121"/>
    <x v="4"/>
    <x v="3"/>
    <s v="200_Bankboek"/>
    <n v="112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m/>
    <s v="D"/>
    <m/>
    <n v="1122"/>
    <x v="4"/>
    <x v="0"/>
    <s v="200_Bankboek"/>
    <n v="1122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m/>
    <s v="C"/>
    <m/>
    <n v="1123"/>
    <x v="4"/>
    <x v="3"/>
    <s v="200_Bankboek"/>
    <n v="112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m/>
    <s v="D"/>
    <m/>
    <n v="1124"/>
    <x v="4"/>
    <x v="0"/>
    <s v="200_Bankboek"/>
    <n v="1124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m/>
    <s v="C"/>
    <m/>
    <n v="1125"/>
    <x v="4"/>
    <x v="3"/>
    <s v="200_Bankboek"/>
    <n v="1125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m/>
    <s v="D"/>
    <m/>
    <n v="1126"/>
    <x v="4"/>
    <x v="0"/>
    <s v="200_Bankboek"/>
    <n v="1126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m/>
    <s v="C"/>
    <m/>
    <n v="1127"/>
    <x v="4"/>
    <x v="3"/>
    <s v="200_Bankboek"/>
    <n v="112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m/>
    <s v="C"/>
    <m/>
    <n v="1128"/>
    <x v="4"/>
    <x v="0"/>
    <s v="200_Bankboek"/>
    <n v="1128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m/>
    <s v="D"/>
    <m/>
    <n v="1129"/>
    <x v="4"/>
    <x v="3"/>
    <s v="200_Bankboek"/>
    <n v="1129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m/>
    <s v="C"/>
    <m/>
    <n v="1130"/>
    <x v="4"/>
    <x v="0"/>
    <s v="200_Bankboek"/>
    <n v="1130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m/>
    <s v="D"/>
    <m/>
    <n v="1131"/>
    <x v="4"/>
    <x v="3"/>
    <s v="200_Bankboek"/>
    <n v="1131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m/>
    <s v="C"/>
    <m/>
    <n v="1132"/>
    <x v="4"/>
    <x v="0"/>
    <s v="200_Bankboek"/>
    <n v="1132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m/>
    <s v="D"/>
    <m/>
    <n v="1133"/>
    <x v="4"/>
    <x v="3"/>
    <s v="200_Bankboek"/>
    <n v="113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s v="code:3 perc:19"/>
    <s v="C"/>
    <m/>
    <n v="1134"/>
    <x v="4"/>
    <x v="0"/>
    <s v="200_Bankboek"/>
    <n v="1134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s v="code:3 perc:19"/>
    <s v="D"/>
    <m/>
    <n v="1135"/>
    <x v="4"/>
    <x v="4"/>
    <s v="200_Bankboek"/>
    <n v="113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s v="code:3 perc:19"/>
    <s v="D"/>
    <m/>
    <n v="1136"/>
    <x v="4"/>
    <x v="0"/>
    <s v="200_Bankboek"/>
    <n v="113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s v="code:F perc:19"/>
    <s v="C"/>
    <m/>
    <n v="1137"/>
    <x v="4"/>
    <x v="0"/>
    <s v="200_Bankboek"/>
    <n v="1137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s v="code:F perc:19"/>
    <s v="D"/>
    <m/>
    <n v="1138"/>
    <x v="4"/>
    <x v="4"/>
    <s v="200_Bankboek"/>
    <n v="1138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s v="code:F perc:19"/>
    <s v="C"/>
    <m/>
    <n v="1139"/>
    <x v="4"/>
    <x v="0"/>
    <s v="200_Bankboek"/>
    <n v="1139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s v="code:F perc:19"/>
    <s v="D"/>
    <m/>
    <n v="1140"/>
    <x v="4"/>
    <x v="0"/>
    <s v="200_Bankboek"/>
    <n v="114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m/>
    <s v="C"/>
    <m/>
    <n v="1141"/>
    <x v="4"/>
    <x v="0"/>
    <s v="200_Bankboek"/>
    <n v="1141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m/>
    <s v="D"/>
    <m/>
    <n v="1142"/>
    <x v="4"/>
    <x v="4"/>
    <s v="200_Bankboek"/>
    <n v="114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m/>
    <s v="D"/>
    <m/>
    <n v="1143"/>
    <x v="4"/>
    <x v="0"/>
    <s v="200_Bankboek"/>
    <n v="1143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m/>
    <s v="C"/>
    <m/>
    <n v="1144"/>
    <x v="4"/>
    <x v="4"/>
    <s v="200_Bankboek"/>
    <n v="114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s v="code:3 perc:19"/>
    <s v="D"/>
    <m/>
    <n v="1145"/>
    <x v="4"/>
    <x v="0"/>
    <s v="200_Bankboek"/>
    <n v="1145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s v="code:3 perc:19"/>
    <s v="C"/>
    <m/>
    <n v="1146"/>
    <x v="4"/>
    <x v="4"/>
    <s v="200_Bankboek"/>
    <n v="114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s v="code:3 perc:19"/>
    <s v="C"/>
    <m/>
    <n v="1147"/>
    <x v="4"/>
    <x v="0"/>
    <s v="200_Bankboek"/>
    <n v="1147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s v="code:1 perc:19"/>
    <s v="D"/>
    <m/>
    <n v="1148"/>
    <x v="4"/>
    <x v="0"/>
    <s v="200_Bankboek"/>
    <n v="1148"/>
  </r>
  <r>
    <s v="demo.xaf"/>
    <s v="8000 Omzet hoog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s v="code:1 perc:19"/>
    <s v="C"/>
    <m/>
    <n v="1149"/>
    <x v="4"/>
    <x v="5"/>
    <s v="200_Bankboek"/>
    <n v="1149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s v="code:1 perc:19"/>
    <s v="C"/>
    <m/>
    <n v="1150"/>
    <x v="4"/>
    <x v="0"/>
    <s v="200_Bankboek"/>
    <n v="115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s v="code:E perc:0"/>
    <s v="D"/>
    <m/>
    <n v="1151"/>
    <x v="4"/>
    <x v="0"/>
    <s v="200_Bankboek"/>
    <n v="1151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s v="code:E perc:0"/>
    <s v="C"/>
    <m/>
    <n v="1152"/>
    <x v="4"/>
    <x v="5"/>
    <s v="200_Bankboek"/>
    <n v="1152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s v="code:E perc:0"/>
    <s v="C"/>
    <m/>
    <n v="1153"/>
    <x v="4"/>
    <x v="0"/>
    <s v="200_Bankboek"/>
    <n v="1153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s v="code:K perc:0"/>
    <s v="D"/>
    <m/>
    <n v="1154"/>
    <x v="4"/>
    <x v="0"/>
    <s v="200_Bankboek"/>
    <n v="1154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s v="code:K perc:0"/>
    <s v="C"/>
    <m/>
    <n v="1155"/>
    <x v="4"/>
    <x v="5"/>
    <s v="200_Bankboek"/>
    <n v="1155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s v="code:K perc:0"/>
    <s v="C"/>
    <m/>
    <n v="1156"/>
    <x v="4"/>
    <x v="0"/>
    <s v="200_Bankboek"/>
    <n v="115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m/>
    <s v="D"/>
    <m/>
    <n v="1157"/>
    <x v="4"/>
    <x v="0"/>
    <s v="200_Bankboek"/>
    <n v="1157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m/>
    <s v="C"/>
    <m/>
    <n v="1158"/>
    <x v="4"/>
    <x v="6"/>
    <s v="200_Bankboek"/>
    <n v="1158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m/>
    <s v="C"/>
    <m/>
    <n v="1159"/>
    <x v="4"/>
    <x v="0"/>
    <s v="200_Bankboek"/>
    <n v="1159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m/>
    <s v="D"/>
    <m/>
    <n v="1160"/>
    <x v="4"/>
    <x v="6"/>
    <s v="200_Bankboek"/>
    <n v="1160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m/>
    <s v="C"/>
    <m/>
    <n v="1161"/>
    <x v="4"/>
    <x v="0"/>
    <s v="200_Bankboek"/>
    <n v="1161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m/>
    <s v="D"/>
    <m/>
    <n v="1162"/>
    <x v="4"/>
    <x v="6"/>
    <s v="200_Bankboek"/>
    <n v="1162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m/>
    <s v="C"/>
    <m/>
    <n v="1163"/>
    <x v="4"/>
    <x v="0"/>
    <s v="200_Bankboek"/>
    <n v="1163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m/>
    <s v="D"/>
    <m/>
    <n v="1164"/>
    <x v="4"/>
    <x v="6"/>
    <s v="200_Bankboek"/>
    <n v="1164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m/>
    <s v="C"/>
    <m/>
    <n v="1165"/>
    <x v="4"/>
    <x v="0"/>
    <s v="200_Bankboek"/>
    <n v="1165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m/>
    <s v="D"/>
    <m/>
    <n v="1166"/>
    <x v="4"/>
    <x v="6"/>
    <s v="200_Bankboek"/>
    <n v="116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m/>
    <s v="C"/>
    <m/>
    <n v="1167"/>
    <x v="4"/>
    <x v="0"/>
    <s v="200_Bankboek"/>
    <n v="1167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m/>
    <s v="D"/>
    <m/>
    <n v="1168"/>
    <x v="4"/>
    <x v="0"/>
    <s v="200_Bankboek"/>
    <n v="1168"/>
  </r>
  <r>
    <s v="demo.xaf"/>
    <s v="1100 Bank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m/>
    <s v="D"/>
    <m/>
    <n v="1169"/>
    <x v="4"/>
    <x v="0"/>
    <s v="200_Bankboek"/>
    <n v="1169"/>
  </r>
  <r>
    <s v="demo.xaf"/>
    <s v="1200 Debiteuren (met subadministratie)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m/>
    <s v="C"/>
    <m/>
    <n v="1170"/>
    <x v="4"/>
    <x v="0"/>
    <s v="200_Bankboek"/>
    <n v="1170"/>
  </r>
  <r>
    <s v="demo.xaf"/>
    <s v="1100 Bank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m/>
    <s v="D"/>
    <m/>
    <n v="1171"/>
    <x v="4"/>
    <x v="0"/>
    <s v="200_Bankboek"/>
    <n v="1171"/>
  </r>
  <r>
    <s v="demo.xaf"/>
    <s v="1200 Debiteuren (met subadministratie)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m/>
    <s v="C"/>
    <m/>
    <n v="1172"/>
    <x v="4"/>
    <x v="0"/>
    <s v="200_Bankboek"/>
    <n v="1172"/>
  </r>
  <r>
    <s v="demo.xaf"/>
    <s v="1100 Bank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m/>
    <s v="D"/>
    <m/>
    <n v="1173"/>
    <x v="4"/>
    <x v="0"/>
    <s v="200_Bankboek"/>
    <n v="1173"/>
  </r>
  <r>
    <s v="demo.xaf"/>
    <s v="1200 Debiteuren (met subadministratie)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m/>
    <s v="C"/>
    <m/>
    <n v="1174"/>
    <x v="4"/>
    <x v="0"/>
    <s v="200_Bankboek"/>
    <n v="1174"/>
  </r>
  <r>
    <s v="demo.xaf"/>
    <s v="1100 Bank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m/>
    <s v="D"/>
    <m/>
    <n v="1175"/>
    <x v="4"/>
    <x v="0"/>
    <s v="200_Bankboek"/>
    <n v="1175"/>
  </r>
  <r>
    <s v="demo.xaf"/>
    <s v="1200 Debiteuren (met subadministratie)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m/>
    <s v="C"/>
    <m/>
    <n v="1176"/>
    <x v="4"/>
    <x v="0"/>
    <s v="200_Bankboek"/>
    <n v="1176"/>
  </r>
  <r>
    <s v="demo.xaf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m/>
    <s v="C"/>
    <m/>
    <n v="1177"/>
    <x v="4"/>
    <x v="0"/>
    <s v="200_Bankboek"/>
    <n v="1177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m/>
    <s v="D"/>
    <m/>
    <n v="1178"/>
    <x v="4"/>
    <x v="3"/>
    <s v="200_Bankboek"/>
    <n v="117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m/>
    <s v="D"/>
    <m/>
    <n v="1179"/>
    <x v="5"/>
    <x v="0"/>
    <s v="200_Bankboek"/>
    <n v="1179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m/>
    <s v="C"/>
    <m/>
    <n v="1180"/>
    <x v="5"/>
    <x v="1"/>
    <s v="200_Bankboek"/>
    <n v="118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m/>
    <s v="D"/>
    <m/>
    <n v="1181"/>
    <x v="5"/>
    <x v="0"/>
    <s v="200_Bankboek"/>
    <n v="1181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m/>
    <s v="C"/>
    <m/>
    <n v="1182"/>
    <x v="5"/>
    <x v="1"/>
    <s v="200_Bankboek"/>
    <n v="118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m/>
    <s v="C"/>
    <m/>
    <n v="1183"/>
    <x v="5"/>
    <x v="0"/>
    <s v="200_Bankboek"/>
    <n v="1183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m/>
    <s v="C"/>
    <m/>
    <n v="1184"/>
    <x v="5"/>
    <x v="1"/>
    <s v="200_Bankboek"/>
    <n v="118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m/>
    <s v="D"/>
    <m/>
    <n v="1185"/>
    <x v="5"/>
    <x v="0"/>
    <s v="200_Bankboek"/>
    <n v="1185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m/>
    <s v="C"/>
    <m/>
    <n v="1186"/>
    <x v="5"/>
    <x v="1"/>
    <s v="200_Bankboek"/>
    <n v="118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m/>
    <s v="C"/>
    <m/>
    <n v="1187"/>
    <x v="5"/>
    <x v="0"/>
    <s v="200_Bankboek"/>
    <n v="1187"/>
  </r>
  <r>
    <s v="demo.xaf"/>
    <s v="0240 Inventaris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m/>
    <s v="C"/>
    <m/>
    <n v="1188"/>
    <x v="5"/>
    <x v="1"/>
    <s v="200_Bankboek"/>
    <n v="118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m/>
    <s v="D"/>
    <m/>
    <n v="1189"/>
    <x v="5"/>
    <x v="0"/>
    <s v="200_Bankboek"/>
    <n v="1189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m/>
    <s v="C"/>
    <m/>
    <n v="1190"/>
    <x v="5"/>
    <x v="1"/>
    <s v="200_Bankboek"/>
    <n v="119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m/>
    <s v="D"/>
    <m/>
    <n v="1191"/>
    <x v="5"/>
    <x v="0"/>
    <s v="200_Bankboek"/>
    <n v="1191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m/>
    <s v="C"/>
    <m/>
    <n v="1192"/>
    <x v="5"/>
    <x v="1"/>
    <s v="200_Bankboek"/>
    <n v="119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m/>
    <s v="D"/>
    <m/>
    <n v="1193"/>
    <x v="5"/>
    <x v="0"/>
    <s v="200_Bankboek"/>
    <n v="1193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m/>
    <s v="C"/>
    <m/>
    <n v="1194"/>
    <x v="5"/>
    <x v="1"/>
    <s v="200_Bankboek"/>
    <n v="119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m/>
    <s v="D"/>
    <m/>
    <n v="1195"/>
    <x v="5"/>
    <x v="0"/>
    <s v="200_Bankboek"/>
    <n v="1195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m/>
    <s v="C"/>
    <m/>
    <n v="1196"/>
    <x v="5"/>
    <x v="1"/>
    <s v="200_Bankboek"/>
    <n v="119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m/>
    <s v="C"/>
    <m/>
    <n v="1197"/>
    <x v="5"/>
    <x v="0"/>
    <s v="200_Bankboek"/>
    <n v="1197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m/>
    <s v="C"/>
    <m/>
    <n v="1198"/>
    <x v="5"/>
    <x v="1"/>
    <s v="200_Bankboek"/>
    <n v="119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m/>
    <s v="C"/>
    <m/>
    <n v="1199"/>
    <x v="5"/>
    <x v="0"/>
    <s v="200_Bankboek"/>
    <n v="1199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m/>
    <s v="D"/>
    <m/>
    <n v="1200"/>
    <x v="5"/>
    <x v="1"/>
    <s v="200_Bankboek"/>
    <n v="120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m/>
    <s v="C"/>
    <m/>
    <n v="1201"/>
    <x v="5"/>
    <x v="0"/>
    <s v="200_Bankboek"/>
    <n v="1201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m/>
    <s v="D"/>
    <m/>
    <n v="1202"/>
    <x v="5"/>
    <x v="1"/>
    <s v="200_Bankboek"/>
    <n v="120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m/>
    <s v="C"/>
    <m/>
    <n v="1203"/>
    <x v="5"/>
    <x v="0"/>
    <s v="200_Bankboek"/>
    <n v="1203"/>
  </r>
  <r>
    <s v="demo.xaf"/>
    <s v="1201 Debiteuren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m/>
    <s v="D"/>
    <m/>
    <n v="1204"/>
    <x v="5"/>
    <x v="0"/>
    <s v="200_Bankboek"/>
    <n v="120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m/>
    <s v="C"/>
    <m/>
    <n v="1205"/>
    <x v="5"/>
    <x v="0"/>
    <s v="200_Bankboek"/>
    <n v="1205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m/>
    <s v="D"/>
    <m/>
    <n v="1206"/>
    <x v="5"/>
    <x v="0"/>
    <s v="200_Bankboek"/>
    <n v="120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m/>
    <s v="C"/>
    <m/>
    <n v="1207"/>
    <x v="5"/>
    <x v="0"/>
    <s v="200_Bankboek"/>
    <n v="1207"/>
  </r>
  <r>
    <s v="demo.xaf"/>
    <s v="1501 Crediteuren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m/>
    <s v="D"/>
    <m/>
    <n v="1208"/>
    <x v="5"/>
    <x v="0"/>
    <s v="200_Bankboek"/>
    <n v="120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m/>
    <s v="D"/>
    <m/>
    <n v="1209"/>
    <x v="5"/>
    <x v="0"/>
    <s v="200_Bankboek"/>
    <n v="1209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m/>
    <s v="C"/>
    <m/>
    <n v="1210"/>
    <x v="5"/>
    <x v="2"/>
    <s v="200_Bankboek"/>
    <n v="121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m/>
    <s v="D"/>
    <m/>
    <n v="1211"/>
    <x v="5"/>
    <x v="0"/>
    <s v="200_Bankboek"/>
    <n v="1211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m/>
    <s v="C"/>
    <m/>
    <n v="1212"/>
    <x v="5"/>
    <x v="2"/>
    <s v="200_Bankboek"/>
    <n v="121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m/>
    <s v="C"/>
    <m/>
    <n v="1213"/>
    <x v="5"/>
    <x v="0"/>
    <s v="200_Bankboek"/>
    <n v="1213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m/>
    <s v="D"/>
    <m/>
    <n v="1214"/>
    <x v="5"/>
    <x v="3"/>
    <s v="200_Bankboek"/>
    <n v="121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m/>
    <s v="C"/>
    <m/>
    <n v="1215"/>
    <x v="5"/>
    <x v="0"/>
    <s v="200_Bankboek"/>
    <n v="1215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m/>
    <s v="D"/>
    <m/>
    <n v="1216"/>
    <x v="5"/>
    <x v="3"/>
    <s v="200_Bankboek"/>
    <n v="121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m/>
    <s v="C"/>
    <m/>
    <n v="1217"/>
    <x v="5"/>
    <x v="0"/>
    <s v="200_Bankboek"/>
    <n v="1217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m/>
    <s v="D"/>
    <m/>
    <n v="1218"/>
    <x v="5"/>
    <x v="3"/>
    <s v="200_Bankboek"/>
    <n v="121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m/>
    <s v="D"/>
    <m/>
    <n v="1219"/>
    <x v="5"/>
    <x v="0"/>
    <s v="200_Bankboek"/>
    <n v="1219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m/>
    <s v="C"/>
    <m/>
    <n v="1220"/>
    <x v="5"/>
    <x v="3"/>
    <s v="200_Bankboek"/>
    <n v="122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m/>
    <s v="C"/>
    <m/>
    <n v="1221"/>
    <x v="5"/>
    <x v="0"/>
    <s v="200_Bankboek"/>
    <n v="1221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m/>
    <s v="D"/>
    <m/>
    <n v="1222"/>
    <x v="5"/>
    <x v="3"/>
    <s v="200_Bankboek"/>
    <n v="122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m/>
    <s v="C"/>
    <m/>
    <n v="1223"/>
    <x v="5"/>
    <x v="0"/>
    <s v="200_Bankboek"/>
    <n v="1223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m/>
    <s v="D"/>
    <m/>
    <n v="1224"/>
    <x v="5"/>
    <x v="3"/>
    <s v="200_Bankboek"/>
    <n v="122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m/>
    <s v="C"/>
    <m/>
    <n v="1225"/>
    <x v="5"/>
    <x v="0"/>
    <s v="200_Bankboek"/>
    <n v="1225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m/>
    <s v="D"/>
    <m/>
    <n v="1226"/>
    <x v="5"/>
    <x v="3"/>
    <s v="200_Bankboek"/>
    <n v="122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m/>
    <s v="C"/>
    <m/>
    <n v="1227"/>
    <x v="5"/>
    <x v="0"/>
    <s v="200_Bankboek"/>
    <n v="1227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m/>
    <s v="D"/>
    <m/>
    <n v="1228"/>
    <x v="5"/>
    <x v="3"/>
    <s v="200_Bankboek"/>
    <n v="122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m/>
    <s v="C"/>
    <m/>
    <n v="1229"/>
    <x v="5"/>
    <x v="0"/>
    <s v="200_Bankboek"/>
    <n v="1229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m/>
    <s v="D"/>
    <m/>
    <n v="1230"/>
    <x v="5"/>
    <x v="3"/>
    <s v="200_Bankboek"/>
    <n v="123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m/>
    <s v="C"/>
    <m/>
    <n v="1231"/>
    <x v="5"/>
    <x v="0"/>
    <s v="200_Bankboek"/>
    <n v="1231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m/>
    <s v="D"/>
    <m/>
    <n v="1232"/>
    <x v="5"/>
    <x v="3"/>
    <s v="200_Bankboek"/>
    <n v="123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m/>
    <s v="C"/>
    <m/>
    <n v="1233"/>
    <x v="5"/>
    <x v="0"/>
    <s v="200_Bankboek"/>
    <n v="1233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m/>
    <s v="D"/>
    <m/>
    <n v="1234"/>
    <x v="5"/>
    <x v="3"/>
    <s v="200_Bankboek"/>
    <n v="123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m/>
    <s v="C"/>
    <m/>
    <n v="1235"/>
    <x v="5"/>
    <x v="0"/>
    <s v="200_Bankboek"/>
    <n v="1235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m/>
    <s v="D"/>
    <m/>
    <n v="1236"/>
    <x v="5"/>
    <x v="3"/>
    <s v="200_Bankboek"/>
    <n v="123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m/>
    <s v="C"/>
    <m/>
    <n v="1237"/>
    <x v="5"/>
    <x v="0"/>
    <s v="200_Bankboek"/>
    <n v="1237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m/>
    <s v="D"/>
    <m/>
    <n v="1238"/>
    <x v="5"/>
    <x v="3"/>
    <s v="200_Bankboek"/>
    <n v="123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m/>
    <s v="C"/>
    <m/>
    <n v="1239"/>
    <x v="5"/>
    <x v="0"/>
    <s v="200_Bankboek"/>
    <n v="1239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m/>
    <s v="D"/>
    <m/>
    <n v="1240"/>
    <x v="5"/>
    <x v="3"/>
    <s v="200_Bankboek"/>
    <n v="124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m/>
    <s v="C"/>
    <m/>
    <n v="1241"/>
    <x v="5"/>
    <x v="0"/>
    <s v="200_Bankboek"/>
    <n v="1241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m/>
    <s v="D"/>
    <m/>
    <n v="1242"/>
    <x v="5"/>
    <x v="3"/>
    <s v="200_Bankboek"/>
    <n v="124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m/>
    <s v="C"/>
    <m/>
    <n v="1243"/>
    <x v="5"/>
    <x v="0"/>
    <s v="200_Bankboek"/>
    <n v="1243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m/>
    <s v="D"/>
    <m/>
    <n v="1244"/>
    <x v="5"/>
    <x v="3"/>
    <s v="200_Bankboek"/>
    <n v="124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m/>
    <s v="C"/>
    <m/>
    <n v="1245"/>
    <x v="5"/>
    <x v="0"/>
    <s v="200_Bankboek"/>
    <n v="1245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m/>
    <s v="D"/>
    <m/>
    <n v="1246"/>
    <x v="5"/>
    <x v="3"/>
    <s v="200_Bankboek"/>
    <n v="124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s v="code:3 perc:19"/>
    <s v="C"/>
    <m/>
    <n v="1247"/>
    <x v="5"/>
    <x v="0"/>
    <s v="200_Bankboek"/>
    <n v="1247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s v="code:3 perc:19"/>
    <s v="D"/>
    <m/>
    <n v="1248"/>
    <x v="5"/>
    <x v="3"/>
    <s v="200_Bankboek"/>
    <n v="12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s v="code:3 perc:19"/>
    <s v="D"/>
    <m/>
    <n v="1249"/>
    <x v="5"/>
    <x v="0"/>
    <s v="200_Bankboek"/>
    <n v="124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m/>
    <s v="C"/>
    <m/>
    <n v="1250"/>
    <x v="5"/>
    <x v="0"/>
    <s v="200_Bankboek"/>
    <n v="1250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m/>
    <s v="D"/>
    <m/>
    <n v="1251"/>
    <x v="5"/>
    <x v="3"/>
    <s v="200_Bankboek"/>
    <n v="125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s v="code:3 perc:19"/>
    <s v="C"/>
    <m/>
    <n v="1252"/>
    <x v="5"/>
    <x v="0"/>
    <s v="200_Bankboek"/>
    <n v="1252"/>
  </r>
  <r>
    <s v="demo.xaf"/>
    <s v="4265 Arbodienst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s v="code:3 perc:19"/>
    <s v="D"/>
    <m/>
    <n v="1253"/>
    <x v="5"/>
    <x v="3"/>
    <s v="200_Bankboek"/>
    <n v="12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s v="code:3 perc:19"/>
    <s v="D"/>
    <m/>
    <n v="1254"/>
    <x v="5"/>
    <x v="0"/>
    <s v="200_Bankboek"/>
    <n v="125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s v="code:3 perc:19"/>
    <s v="C"/>
    <m/>
    <n v="1255"/>
    <x v="5"/>
    <x v="0"/>
    <s v="200_Bankboek"/>
    <n v="1255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s v="code:3 perc:19"/>
    <s v="D"/>
    <m/>
    <n v="1256"/>
    <x v="5"/>
    <x v="3"/>
    <s v="200_Bankboek"/>
    <n v="12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s v="code:3 perc:19"/>
    <s v="D"/>
    <m/>
    <n v="1257"/>
    <x v="5"/>
    <x v="0"/>
    <s v="200_Bankboek"/>
    <n v="1257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m/>
    <s v="C"/>
    <m/>
    <n v="1258"/>
    <x v="5"/>
    <x v="0"/>
    <s v="200_Bankboek"/>
    <n v="1258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m/>
    <s v="D"/>
    <m/>
    <n v="1259"/>
    <x v="5"/>
    <x v="3"/>
    <s v="200_Bankboek"/>
    <n v="125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m/>
    <s v="C"/>
    <m/>
    <n v="1260"/>
    <x v="5"/>
    <x v="0"/>
    <s v="200_Bankboek"/>
    <n v="1260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m/>
    <s v="D"/>
    <m/>
    <n v="1261"/>
    <x v="5"/>
    <x v="3"/>
    <s v="200_Bankboek"/>
    <n v="126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m/>
    <s v="C"/>
    <m/>
    <n v="1262"/>
    <x v="5"/>
    <x v="0"/>
    <s v="200_Bankboek"/>
    <n v="1262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m/>
    <s v="D"/>
    <m/>
    <n v="1263"/>
    <x v="5"/>
    <x v="3"/>
    <s v="200_Bankboek"/>
    <n v="126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m/>
    <s v="C"/>
    <m/>
    <n v="1264"/>
    <x v="5"/>
    <x v="0"/>
    <s v="200_Bankboek"/>
    <n v="1264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m/>
    <s v="D"/>
    <m/>
    <n v="1265"/>
    <x v="5"/>
    <x v="3"/>
    <s v="200_Bankboek"/>
    <n v="126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s v="code:3 perc:19"/>
    <s v="C"/>
    <m/>
    <n v="1266"/>
    <x v="5"/>
    <x v="0"/>
    <s v="200_Bankboek"/>
    <n v="1266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s v="code:3 perc:19"/>
    <s v="D"/>
    <m/>
    <n v="1267"/>
    <x v="5"/>
    <x v="3"/>
    <s v="200_Bankboek"/>
    <n v="126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s v="code:3 perc:19"/>
    <s v="D"/>
    <m/>
    <n v="1268"/>
    <x v="5"/>
    <x v="0"/>
    <s v="200_Bankboek"/>
    <n v="126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s v="code:3 perc:19"/>
    <s v="C"/>
    <m/>
    <n v="1269"/>
    <x v="5"/>
    <x v="0"/>
    <s v="200_Bankboek"/>
    <n v="1269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s v="code:3 perc:19"/>
    <s v="D"/>
    <m/>
    <n v="1270"/>
    <x v="5"/>
    <x v="3"/>
    <s v="200_Bankboek"/>
    <n v="127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s v="code:3 perc:19"/>
    <s v="D"/>
    <m/>
    <n v="1271"/>
    <x v="5"/>
    <x v="0"/>
    <s v="200_Bankboek"/>
    <n v="127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s v="code:3 perc:19"/>
    <s v="C"/>
    <m/>
    <n v="1272"/>
    <x v="5"/>
    <x v="0"/>
    <s v="200_Bankboek"/>
    <n v="1272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s v="code:3 perc:19"/>
    <s v="D"/>
    <m/>
    <n v="1273"/>
    <x v="5"/>
    <x v="3"/>
    <s v="200_Bankboek"/>
    <n v="127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s v="code:3 perc:19"/>
    <s v="D"/>
    <m/>
    <n v="1274"/>
    <x v="5"/>
    <x v="0"/>
    <s v="200_Bankboek"/>
    <n v="127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m/>
    <s v="C"/>
    <m/>
    <n v="1275"/>
    <x v="5"/>
    <x v="0"/>
    <s v="200_Bankboek"/>
    <n v="1275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m/>
    <s v="D"/>
    <m/>
    <n v="1276"/>
    <x v="5"/>
    <x v="3"/>
    <s v="200_Bankboek"/>
    <n v="127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s v="code:3 perc:19"/>
    <s v="C"/>
    <m/>
    <n v="1277"/>
    <x v="5"/>
    <x v="0"/>
    <s v="200_Bankboek"/>
    <n v="1277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s v="code:3 perc:19"/>
    <s v="D"/>
    <m/>
    <n v="1278"/>
    <x v="5"/>
    <x v="3"/>
    <s v="200_Bankboek"/>
    <n v="127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s v="code:3 perc:19"/>
    <s v="D"/>
    <m/>
    <n v="1279"/>
    <x v="5"/>
    <x v="0"/>
    <s v="200_Bankboek"/>
    <n v="127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s v="code:3 perc:19"/>
    <s v="C"/>
    <m/>
    <n v="1280"/>
    <x v="5"/>
    <x v="0"/>
    <s v="200_Bankboek"/>
    <n v="1280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s v="code:3 perc:19"/>
    <s v="D"/>
    <m/>
    <n v="1281"/>
    <x v="5"/>
    <x v="3"/>
    <s v="200_Bankboek"/>
    <n v="12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s v="code:3 perc:19"/>
    <s v="D"/>
    <m/>
    <n v="1282"/>
    <x v="5"/>
    <x v="0"/>
    <s v="200_Bankboek"/>
    <n v="128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s v="code:3 perc:19"/>
    <s v="C"/>
    <m/>
    <n v="1283"/>
    <x v="5"/>
    <x v="0"/>
    <s v="200_Bankboek"/>
    <n v="1283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s v="code:3 perc:19"/>
    <s v="D"/>
    <m/>
    <n v="1284"/>
    <x v="5"/>
    <x v="3"/>
    <s v="200_Bankboek"/>
    <n v="128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s v="code:3 perc:19"/>
    <s v="D"/>
    <m/>
    <n v="1285"/>
    <x v="5"/>
    <x v="0"/>
    <s v="200_Bankboek"/>
    <n v="128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s v="code:3 perc:19"/>
    <s v="C"/>
    <m/>
    <n v="1286"/>
    <x v="5"/>
    <x v="0"/>
    <s v="200_Bankboek"/>
    <n v="1286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s v="code:3 perc:19"/>
    <s v="D"/>
    <m/>
    <n v="1287"/>
    <x v="5"/>
    <x v="3"/>
    <s v="200_Bankboek"/>
    <n v="128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s v="code:3 perc:19"/>
    <s v="D"/>
    <m/>
    <n v="1288"/>
    <x v="5"/>
    <x v="0"/>
    <s v="200_Bankboek"/>
    <n v="128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m/>
    <s v="C"/>
    <m/>
    <n v="1289"/>
    <x v="5"/>
    <x v="0"/>
    <s v="200_Bankboek"/>
    <n v="1289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m/>
    <s v="D"/>
    <m/>
    <n v="1290"/>
    <x v="5"/>
    <x v="3"/>
    <s v="200_Bankboek"/>
    <n v="129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s v="code:3 perc:19"/>
    <s v="C"/>
    <m/>
    <n v="1291"/>
    <x v="5"/>
    <x v="0"/>
    <s v="200_Bankboek"/>
    <n v="1291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s v="code:3 perc:19"/>
    <s v="D"/>
    <m/>
    <n v="1292"/>
    <x v="5"/>
    <x v="3"/>
    <s v="200_Bankboek"/>
    <n v="129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s v="code:3 perc:19"/>
    <s v="D"/>
    <m/>
    <n v="1293"/>
    <x v="5"/>
    <x v="0"/>
    <s v="200_Bankboek"/>
    <n v="129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m/>
    <s v="C"/>
    <m/>
    <n v="1294"/>
    <x v="5"/>
    <x v="0"/>
    <s v="200_Bankboek"/>
    <n v="1294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m/>
    <s v="D"/>
    <m/>
    <n v="1295"/>
    <x v="5"/>
    <x v="3"/>
    <s v="200_Bankboek"/>
    <n v="129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s v="code:3 perc:19"/>
    <s v="C"/>
    <m/>
    <n v="1296"/>
    <x v="5"/>
    <x v="0"/>
    <s v="200_Bankboek"/>
    <n v="1296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s v="code:3 perc:19"/>
    <s v="D"/>
    <m/>
    <n v="1297"/>
    <x v="5"/>
    <x v="3"/>
    <s v="200_Bankboek"/>
    <n v="129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s v="code:3 perc:19"/>
    <s v="D"/>
    <m/>
    <n v="1298"/>
    <x v="5"/>
    <x v="0"/>
    <s v="200_Bankboek"/>
    <n v="129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s v="code:3 perc:19"/>
    <s v="C"/>
    <m/>
    <n v="1299"/>
    <x v="5"/>
    <x v="0"/>
    <s v="200_Bankboek"/>
    <n v="1299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s v="code:3 perc:19"/>
    <s v="D"/>
    <m/>
    <n v="1300"/>
    <x v="5"/>
    <x v="3"/>
    <s v="200_Bankboek"/>
    <n v="13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s v="code:3 perc:19"/>
    <s v="D"/>
    <m/>
    <n v="1301"/>
    <x v="5"/>
    <x v="0"/>
    <s v="200_Bankboek"/>
    <n v="130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m/>
    <s v="C"/>
    <m/>
    <n v="1302"/>
    <x v="5"/>
    <x v="0"/>
    <s v="200_Bankboek"/>
    <n v="1302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m/>
    <s v="D"/>
    <m/>
    <n v="1303"/>
    <x v="5"/>
    <x v="3"/>
    <s v="200_Bankboek"/>
    <n v="130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m/>
    <s v="C"/>
    <m/>
    <n v="1304"/>
    <x v="5"/>
    <x v="0"/>
    <s v="200_Bankboek"/>
    <n v="1304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m/>
    <s v="D"/>
    <m/>
    <n v="1305"/>
    <x v="5"/>
    <x v="3"/>
    <s v="200_Bankboek"/>
    <n v="130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s v="code:3 perc:19"/>
    <s v="C"/>
    <m/>
    <n v="1306"/>
    <x v="5"/>
    <x v="0"/>
    <s v="200_Bankboek"/>
    <n v="1306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s v="code:3 perc:19"/>
    <s v="D"/>
    <m/>
    <n v="1307"/>
    <x v="5"/>
    <x v="3"/>
    <s v="200_Bankboek"/>
    <n v="130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s v="code:3 perc:19"/>
    <s v="D"/>
    <m/>
    <n v="1308"/>
    <x v="5"/>
    <x v="0"/>
    <s v="200_Bankboek"/>
    <n v="130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s v="code:3 perc:19"/>
    <s v="C"/>
    <m/>
    <n v="1309"/>
    <x v="5"/>
    <x v="0"/>
    <s v="200_Bankboek"/>
    <n v="1309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s v="code:3 perc:19"/>
    <s v="D"/>
    <m/>
    <n v="1310"/>
    <x v="5"/>
    <x v="3"/>
    <s v="200_Bankboek"/>
    <n v="131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s v="code:3 perc:19"/>
    <s v="D"/>
    <m/>
    <n v="1311"/>
    <x v="5"/>
    <x v="0"/>
    <s v="200_Bankboek"/>
    <n v="131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m/>
    <s v="C"/>
    <m/>
    <n v="1312"/>
    <x v="5"/>
    <x v="0"/>
    <s v="200_Bankboek"/>
    <n v="1312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m/>
    <s v="D"/>
    <m/>
    <n v="1313"/>
    <x v="5"/>
    <x v="3"/>
    <s v="200_Bankboek"/>
    <n v="131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m/>
    <s v="C"/>
    <m/>
    <n v="1314"/>
    <x v="5"/>
    <x v="0"/>
    <s v="200_Bankboek"/>
    <n v="1314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m/>
    <s v="D"/>
    <m/>
    <n v="1315"/>
    <x v="5"/>
    <x v="3"/>
    <s v="200_Bankboek"/>
    <n v="131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m/>
    <s v="C"/>
    <m/>
    <n v="1316"/>
    <x v="5"/>
    <x v="0"/>
    <s v="200_Bankboek"/>
    <n v="1316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m/>
    <s v="D"/>
    <m/>
    <n v="1317"/>
    <x v="5"/>
    <x v="3"/>
    <s v="200_Bankboek"/>
    <n v="1317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m/>
    <s v="C"/>
    <m/>
    <n v="1318"/>
    <x v="5"/>
    <x v="0"/>
    <s v="200_Bankboek"/>
    <n v="1318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m/>
    <s v="D"/>
    <m/>
    <n v="1319"/>
    <x v="5"/>
    <x v="3"/>
    <s v="200_Bankboek"/>
    <n v="131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m/>
    <s v="C"/>
    <m/>
    <n v="1320"/>
    <x v="5"/>
    <x v="0"/>
    <s v="200_Bankboek"/>
    <n v="1320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m/>
    <s v="D"/>
    <m/>
    <n v="1321"/>
    <x v="5"/>
    <x v="3"/>
    <s v="200_Bankboek"/>
    <n v="132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s v="code:3 perc:19"/>
    <s v="C"/>
    <m/>
    <n v="1322"/>
    <x v="5"/>
    <x v="0"/>
    <s v="200_Bankboek"/>
    <n v="1322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s v="code:3 perc:19"/>
    <s v="D"/>
    <m/>
    <n v="1323"/>
    <x v="5"/>
    <x v="3"/>
    <s v="200_Bankboek"/>
    <n v="132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s v="code:3 perc:19"/>
    <s v="D"/>
    <m/>
    <n v="1324"/>
    <x v="5"/>
    <x v="0"/>
    <s v="200_Bankboek"/>
    <n v="132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s v="code:3 perc:19"/>
    <s v="C"/>
    <m/>
    <n v="1325"/>
    <x v="5"/>
    <x v="0"/>
    <s v="200_Bankboek"/>
    <n v="1325"/>
  </r>
  <r>
    <s v="demo.xaf"/>
    <s v="4710 Drukwerk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s v="code:3 perc:19"/>
    <s v="D"/>
    <m/>
    <n v="1326"/>
    <x v="5"/>
    <x v="3"/>
    <s v="200_Bankboek"/>
    <n v="132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s v="code:3 perc:19"/>
    <s v="D"/>
    <m/>
    <n v="1327"/>
    <x v="5"/>
    <x v="0"/>
    <s v="200_Bankboek"/>
    <n v="1327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s v="code:3 perc:19"/>
    <s v="C"/>
    <m/>
    <n v="1328"/>
    <x v="5"/>
    <x v="0"/>
    <s v="200_Bankboek"/>
    <n v="1328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s v="code:3 perc:19"/>
    <s v="D"/>
    <m/>
    <n v="1329"/>
    <x v="5"/>
    <x v="3"/>
    <s v="200_Bankboek"/>
    <n v="132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s v="code:3 perc:19"/>
    <s v="D"/>
    <m/>
    <n v="1330"/>
    <x v="5"/>
    <x v="0"/>
    <s v="200_Bankboek"/>
    <n v="133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m/>
    <s v="C"/>
    <m/>
    <n v="1331"/>
    <x v="5"/>
    <x v="0"/>
    <s v="200_Bankboek"/>
    <n v="1331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m/>
    <s v="D"/>
    <m/>
    <n v="1332"/>
    <x v="5"/>
    <x v="3"/>
    <s v="200_Bankboek"/>
    <n v="133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s v="code:3 perc:19"/>
    <s v="C"/>
    <m/>
    <n v="1333"/>
    <x v="5"/>
    <x v="0"/>
    <s v="200_Bankboek"/>
    <n v="1333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s v="code:3 perc:19"/>
    <s v="D"/>
    <m/>
    <n v="1334"/>
    <x v="5"/>
    <x v="3"/>
    <s v="200_Bankboek"/>
    <n v="133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s v="code:3 perc:19"/>
    <s v="D"/>
    <m/>
    <n v="1335"/>
    <x v="5"/>
    <x v="0"/>
    <s v="200_Bankboek"/>
    <n v="133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s v="code:3 perc:19"/>
    <s v="C"/>
    <m/>
    <n v="1336"/>
    <x v="5"/>
    <x v="0"/>
    <s v="200_Bankboek"/>
    <n v="1336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s v="code:3 perc:19"/>
    <s v="D"/>
    <m/>
    <n v="1337"/>
    <x v="5"/>
    <x v="3"/>
    <s v="200_Bankboek"/>
    <n v="133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s v="code:3 perc:19"/>
    <s v="D"/>
    <m/>
    <n v="1338"/>
    <x v="5"/>
    <x v="0"/>
    <s v="200_Bankboek"/>
    <n v="133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m/>
    <s v="C"/>
    <m/>
    <n v="1339"/>
    <x v="5"/>
    <x v="0"/>
    <s v="200_Bankboek"/>
    <n v="1339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m/>
    <s v="D"/>
    <m/>
    <n v="1340"/>
    <x v="5"/>
    <x v="3"/>
    <s v="200_Bankboek"/>
    <n v="134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s v="code:3 perc:19"/>
    <s v="C"/>
    <m/>
    <n v="1341"/>
    <x v="5"/>
    <x v="0"/>
    <s v="200_Bankboek"/>
    <n v="1341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s v="code:3 perc:19"/>
    <s v="D"/>
    <m/>
    <n v="1342"/>
    <x v="5"/>
    <x v="3"/>
    <s v="200_Bankboek"/>
    <n v="134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s v="code:3 perc:19"/>
    <s v="D"/>
    <m/>
    <n v="1343"/>
    <x v="5"/>
    <x v="0"/>
    <s v="200_Bankboek"/>
    <n v="134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m/>
    <s v="C"/>
    <m/>
    <n v="1344"/>
    <x v="5"/>
    <x v="0"/>
    <s v="200_Bankboek"/>
    <n v="1344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m/>
    <s v="D"/>
    <m/>
    <n v="1345"/>
    <x v="5"/>
    <x v="3"/>
    <s v="200_Bankboek"/>
    <n v="134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s v="code:3 perc:19"/>
    <s v="C"/>
    <m/>
    <n v="1346"/>
    <x v="5"/>
    <x v="0"/>
    <s v="200_Bankboek"/>
    <n v="1346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s v="code:3 perc:19"/>
    <s v="D"/>
    <m/>
    <n v="1347"/>
    <x v="5"/>
    <x v="3"/>
    <s v="200_Bankboek"/>
    <n v="134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s v="code:3 perc:19"/>
    <s v="D"/>
    <m/>
    <n v="1348"/>
    <x v="5"/>
    <x v="0"/>
    <s v="200_Bankboek"/>
    <n v="134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s v="code:3 perc:19"/>
    <s v="C"/>
    <m/>
    <n v="1349"/>
    <x v="5"/>
    <x v="0"/>
    <s v="200_Bankboek"/>
    <n v="1349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s v="code:3 perc:19"/>
    <s v="D"/>
    <m/>
    <n v="1350"/>
    <x v="5"/>
    <x v="3"/>
    <s v="200_Bankboek"/>
    <n v="135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s v="code:3 perc:19"/>
    <s v="D"/>
    <m/>
    <n v="1351"/>
    <x v="5"/>
    <x v="0"/>
    <s v="200_Bankboek"/>
    <n v="135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s v="code:3 perc:19"/>
    <s v="C"/>
    <m/>
    <n v="1352"/>
    <x v="5"/>
    <x v="0"/>
    <s v="200_Bankboek"/>
    <n v="1352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s v="code:3 perc:19"/>
    <s v="D"/>
    <m/>
    <n v="1353"/>
    <x v="5"/>
    <x v="3"/>
    <s v="200_Bankboek"/>
    <n v="13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s v="code:3 perc:19"/>
    <s v="D"/>
    <m/>
    <n v="1354"/>
    <x v="5"/>
    <x v="0"/>
    <s v="200_Bankboek"/>
    <n v="135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m/>
    <s v="C"/>
    <m/>
    <n v="1355"/>
    <x v="5"/>
    <x v="0"/>
    <s v="200_Bankboek"/>
    <n v="1355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m/>
    <s v="D"/>
    <m/>
    <n v="1356"/>
    <x v="5"/>
    <x v="3"/>
    <s v="200_Bankboek"/>
    <n v="135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m/>
    <s v="C"/>
    <m/>
    <n v="1357"/>
    <x v="5"/>
    <x v="0"/>
    <s v="200_Bankboek"/>
    <n v="1357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m/>
    <s v="D"/>
    <m/>
    <n v="1358"/>
    <x v="5"/>
    <x v="3"/>
    <s v="200_Bankboek"/>
    <n v="135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m/>
    <s v="C"/>
    <m/>
    <n v="1359"/>
    <x v="5"/>
    <x v="0"/>
    <s v="200_Bankboek"/>
    <n v="1359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m/>
    <s v="D"/>
    <m/>
    <n v="1360"/>
    <x v="5"/>
    <x v="3"/>
    <s v="200_Bankboek"/>
    <n v="136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m/>
    <s v="D"/>
    <m/>
    <n v="1361"/>
    <x v="5"/>
    <x v="0"/>
    <s v="200_Bankboek"/>
    <n v="1361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m/>
    <s v="C"/>
    <m/>
    <n v="1362"/>
    <x v="5"/>
    <x v="3"/>
    <s v="200_Bankboek"/>
    <n v="136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m/>
    <s v="D"/>
    <m/>
    <n v="1363"/>
    <x v="5"/>
    <x v="0"/>
    <s v="200_Bankboek"/>
    <n v="1363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m/>
    <s v="C"/>
    <m/>
    <n v="1364"/>
    <x v="5"/>
    <x v="3"/>
    <s v="200_Bankboek"/>
    <n v="1364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m/>
    <s v="D"/>
    <m/>
    <n v="1365"/>
    <x v="5"/>
    <x v="0"/>
    <s v="200_Bankboek"/>
    <n v="1365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m/>
    <s v="C"/>
    <m/>
    <n v="1366"/>
    <x v="5"/>
    <x v="3"/>
    <s v="200_Bankboek"/>
    <n v="136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m/>
    <s v="C"/>
    <m/>
    <n v="1367"/>
    <x v="5"/>
    <x v="0"/>
    <s v="200_Bankboek"/>
    <n v="1367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m/>
    <s v="D"/>
    <m/>
    <n v="1368"/>
    <x v="5"/>
    <x v="3"/>
    <s v="200_Bankboek"/>
    <n v="1368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m/>
    <s v="C"/>
    <m/>
    <n v="1369"/>
    <x v="5"/>
    <x v="0"/>
    <s v="200_Bankboek"/>
    <n v="1369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m/>
    <s v="D"/>
    <m/>
    <n v="1370"/>
    <x v="5"/>
    <x v="3"/>
    <s v="200_Bankboek"/>
    <n v="1370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m/>
    <s v="C"/>
    <m/>
    <n v="1371"/>
    <x v="5"/>
    <x v="0"/>
    <s v="200_Bankboek"/>
    <n v="1371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m/>
    <s v="D"/>
    <m/>
    <n v="1372"/>
    <x v="5"/>
    <x v="3"/>
    <s v="200_Bankboek"/>
    <n v="137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s v="code:3 perc:19"/>
    <s v="C"/>
    <m/>
    <n v="1373"/>
    <x v="5"/>
    <x v="0"/>
    <s v="200_Bankboek"/>
    <n v="1373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s v="code:3 perc:19"/>
    <s v="D"/>
    <m/>
    <n v="1374"/>
    <x v="5"/>
    <x v="4"/>
    <s v="200_Bankboek"/>
    <n v="137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s v="code:3 perc:19"/>
    <s v="D"/>
    <m/>
    <n v="1375"/>
    <x v="5"/>
    <x v="0"/>
    <s v="200_Bankboek"/>
    <n v="137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s v="code:F perc:19"/>
    <s v="C"/>
    <m/>
    <n v="1376"/>
    <x v="5"/>
    <x v="0"/>
    <s v="200_Bankboek"/>
    <n v="1376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s v="code:F perc:19"/>
    <s v="D"/>
    <m/>
    <n v="1377"/>
    <x v="5"/>
    <x v="4"/>
    <s v="200_Bankboek"/>
    <n v="1377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s v="code:F perc:19"/>
    <s v="C"/>
    <m/>
    <n v="1378"/>
    <x v="5"/>
    <x v="0"/>
    <s v="200_Bankboek"/>
    <n v="1378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s v="code:F perc:19"/>
    <s v="D"/>
    <m/>
    <n v="1379"/>
    <x v="5"/>
    <x v="0"/>
    <s v="200_Bankboek"/>
    <n v="137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m/>
    <s v="C"/>
    <m/>
    <n v="1380"/>
    <x v="5"/>
    <x v="0"/>
    <s v="200_Bankboek"/>
    <n v="1380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m/>
    <s v="D"/>
    <m/>
    <n v="1381"/>
    <x v="5"/>
    <x v="4"/>
    <s v="200_Bankboek"/>
    <n v="138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m/>
    <s v="C"/>
    <m/>
    <n v="1382"/>
    <x v="5"/>
    <x v="0"/>
    <s v="200_Bankboek"/>
    <n v="1382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m/>
    <s v="D"/>
    <m/>
    <n v="1383"/>
    <x v="5"/>
    <x v="4"/>
    <s v="200_Bankboek"/>
    <n v="138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s v="code:3 perc:19"/>
    <s v="C"/>
    <m/>
    <n v="1384"/>
    <x v="5"/>
    <x v="0"/>
    <s v="200_Bankboek"/>
    <n v="1384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s v="code:3 perc:19"/>
    <s v="D"/>
    <m/>
    <n v="1385"/>
    <x v="5"/>
    <x v="4"/>
    <s v="200_Bankboek"/>
    <n v="138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s v="code:3 perc:19"/>
    <s v="D"/>
    <m/>
    <n v="1386"/>
    <x v="5"/>
    <x v="0"/>
    <s v="200_Bankboek"/>
    <n v="1386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s v="code:1 perc:19"/>
    <s v="D"/>
    <m/>
    <n v="1387"/>
    <x v="5"/>
    <x v="0"/>
    <s v="200_Bankboek"/>
    <n v="1387"/>
  </r>
  <r>
    <s v="demo.xaf"/>
    <s v="8000 Omzet hoog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s v="code:1 perc:19"/>
    <s v="C"/>
    <m/>
    <n v="1388"/>
    <x v="5"/>
    <x v="5"/>
    <s v="200_Bankboek"/>
    <n v="1388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s v="code:1 perc:19"/>
    <s v="C"/>
    <m/>
    <n v="1389"/>
    <x v="5"/>
    <x v="0"/>
    <s v="200_Bankboek"/>
    <n v="138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s v="code:E perc:0"/>
    <s v="D"/>
    <m/>
    <n v="1390"/>
    <x v="5"/>
    <x v="0"/>
    <s v="200_Bankboek"/>
    <n v="1390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s v="code:E perc:0"/>
    <s v="C"/>
    <m/>
    <n v="1391"/>
    <x v="5"/>
    <x v="5"/>
    <s v="200_Bankboek"/>
    <n v="1391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s v="code:E perc:0"/>
    <s v="C"/>
    <m/>
    <n v="1392"/>
    <x v="5"/>
    <x v="0"/>
    <s v="200_Bankboek"/>
    <n v="1392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s v="code:K perc:0"/>
    <s v="D"/>
    <m/>
    <n v="1393"/>
    <x v="5"/>
    <x v="0"/>
    <s v="200_Bankboek"/>
    <n v="1393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s v="code:K perc:0"/>
    <s v="C"/>
    <m/>
    <n v="1394"/>
    <x v="5"/>
    <x v="5"/>
    <s v="200_Bankboek"/>
    <n v="1394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s v="code:K perc:0"/>
    <s v="C"/>
    <m/>
    <n v="1395"/>
    <x v="5"/>
    <x v="0"/>
    <s v="200_Bankboek"/>
    <n v="139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m/>
    <s v="D"/>
    <m/>
    <n v="1396"/>
    <x v="5"/>
    <x v="0"/>
    <s v="200_Bankboek"/>
    <n v="1396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m/>
    <s v="C"/>
    <m/>
    <n v="1397"/>
    <x v="5"/>
    <x v="6"/>
    <s v="200_Bankboek"/>
    <n v="1397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m/>
    <s v="C"/>
    <m/>
    <n v="1398"/>
    <x v="5"/>
    <x v="0"/>
    <s v="200_Bankboek"/>
    <n v="1398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m/>
    <s v="D"/>
    <m/>
    <n v="1399"/>
    <x v="5"/>
    <x v="6"/>
    <s v="200_Bankboek"/>
    <n v="139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m/>
    <s v="C"/>
    <m/>
    <n v="1400"/>
    <x v="5"/>
    <x v="0"/>
    <s v="200_Bankboek"/>
    <n v="1400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m/>
    <s v="D"/>
    <m/>
    <n v="1401"/>
    <x v="5"/>
    <x v="6"/>
    <s v="200_Bankboek"/>
    <n v="1401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m/>
    <s v="D"/>
    <m/>
    <n v="1402"/>
    <x v="5"/>
    <x v="0"/>
    <s v="200_Bankboek"/>
    <n v="1402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m/>
    <s v="C"/>
    <m/>
    <n v="1403"/>
    <x v="5"/>
    <x v="6"/>
    <s v="200_Bankboek"/>
    <n v="1403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m/>
    <s v="C"/>
    <m/>
    <n v="1404"/>
    <x v="5"/>
    <x v="0"/>
    <s v="200_Bankboek"/>
    <n v="1404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m/>
    <s v="D"/>
    <m/>
    <n v="1405"/>
    <x v="5"/>
    <x v="6"/>
    <s v="200_Bankboek"/>
    <n v="1405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m/>
    <s v="C"/>
    <m/>
    <n v="1406"/>
    <x v="5"/>
    <x v="0"/>
    <s v="200_Bankboek"/>
    <n v="1406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m/>
    <s v="D"/>
    <m/>
    <n v="1407"/>
    <x v="5"/>
    <x v="0"/>
    <s v="200_Bankboek"/>
    <n v="1407"/>
  </r>
  <r>
    <s v="demo.xaf"/>
    <s v="1100 Bank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m/>
    <s v="D"/>
    <m/>
    <n v="1408"/>
    <x v="5"/>
    <x v="0"/>
    <s v="200_Bankboek"/>
    <n v="1408"/>
  </r>
  <r>
    <s v="demo.xaf"/>
    <s v="1200 Debiteuren (met subadministratie)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m/>
    <s v="C"/>
    <m/>
    <n v="1409"/>
    <x v="5"/>
    <x v="0"/>
    <s v="200_Bankboek"/>
    <n v="1409"/>
  </r>
  <r>
    <s v="demo.xaf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m/>
    <s v="C"/>
    <m/>
    <n v="1410"/>
    <x v="5"/>
    <x v="0"/>
    <s v="200_Bankboek"/>
    <n v="1410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m/>
    <s v="D"/>
    <m/>
    <n v="1411"/>
    <x v="5"/>
    <x v="3"/>
    <s v="200_Bankboek"/>
    <n v="141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m/>
    <s v="D"/>
    <m/>
    <n v="1412"/>
    <x v="6"/>
    <x v="0"/>
    <s v="200_Bankboek"/>
    <n v="1412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m/>
    <s v="C"/>
    <m/>
    <n v="1413"/>
    <x v="6"/>
    <x v="1"/>
    <s v="200_Bankboek"/>
    <n v="141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m/>
    <s v="D"/>
    <m/>
    <n v="1414"/>
    <x v="6"/>
    <x v="0"/>
    <s v="200_Bankboek"/>
    <n v="1414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m/>
    <s v="C"/>
    <m/>
    <n v="1415"/>
    <x v="6"/>
    <x v="1"/>
    <s v="200_Bankboek"/>
    <n v="141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m/>
    <s v="C"/>
    <m/>
    <n v="1416"/>
    <x v="6"/>
    <x v="0"/>
    <s v="200_Bankboek"/>
    <n v="1416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m/>
    <s v="D"/>
    <m/>
    <n v="1417"/>
    <x v="6"/>
    <x v="1"/>
    <s v="200_Bankboek"/>
    <n v="141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m/>
    <s v="D"/>
    <m/>
    <n v="1418"/>
    <x v="6"/>
    <x v="0"/>
    <s v="200_Bankboek"/>
    <n v="1418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m/>
    <s v="C"/>
    <m/>
    <n v="1419"/>
    <x v="6"/>
    <x v="1"/>
    <s v="200_Bankboek"/>
    <n v="141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m/>
    <s v="C"/>
    <m/>
    <n v="1420"/>
    <x v="6"/>
    <x v="0"/>
    <s v="200_Bankboek"/>
    <n v="1420"/>
  </r>
  <r>
    <s v="demo.xaf"/>
    <s v="0240 Inventaris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m/>
    <s v="D"/>
    <m/>
    <n v="1421"/>
    <x v="6"/>
    <x v="1"/>
    <s v="200_Bankboek"/>
    <n v="142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m/>
    <s v="D"/>
    <m/>
    <n v="1422"/>
    <x v="6"/>
    <x v="0"/>
    <s v="200_Bankboek"/>
    <n v="1422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m/>
    <s v="C"/>
    <m/>
    <n v="1423"/>
    <x v="6"/>
    <x v="1"/>
    <s v="200_Bankboek"/>
    <n v="142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m/>
    <s v="D"/>
    <m/>
    <n v="1424"/>
    <x v="6"/>
    <x v="0"/>
    <s v="200_Bankboek"/>
    <n v="1424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m/>
    <s v="C"/>
    <m/>
    <n v="1425"/>
    <x v="6"/>
    <x v="1"/>
    <s v="200_Bankboek"/>
    <n v="142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m/>
    <s v="D"/>
    <m/>
    <n v="1426"/>
    <x v="6"/>
    <x v="0"/>
    <s v="200_Bankboek"/>
    <n v="1426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m/>
    <s v="C"/>
    <m/>
    <n v="1427"/>
    <x v="6"/>
    <x v="1"/>
    <s v="200_Bankboek"/>
    <n v="142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m/>
    <s v="D"/>
    <m/>
    <n v="1428"/>
    <x v="6"/>
    <x v="0"/>
    <s v="200_Bankboek"/>
    <n v="1428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m/>
    <s v="C"/>
    <m/>
    <n v="1429"/>
    <x v="6"/>
    <x v="1"/>
    <s v="200_Bankboek"/>
    <n v="142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m/>
    <s v="C"/>
    <m/>
    <n v="1430"/>
    <x v="6"/>
    <x v="0"/>
    <s v="200_Bankboek"/>
    <n v="1430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m/>
    <s v="D"/>
    <m/>
    <n v="1431"/>
    <x v="6"/>
    <x v="1"/>
    <s v="200_Bankboek"/>
    <n v="143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m/>
    <s v="C"/>
    <m/>
    <n v="1432"/>
    <x v="6"/>
    <x v="0"/>
    <s v="200_Bankboek"/>
    <n v="1432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m/>
    <s v="C"/>
    <m/>
    <n v="1433"/>
    <x v="6"/>
    <x v="1"/>
    <s v="200_Bankboek"/>
    <n v="143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m/>
    <s v="C"/>
    <m/>
    <n v="1434"/>
    <x v="6"/>
    <x v="0"/>
    <s v="200_Bankboek"/>
    <n v="1434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m/>
    <s v="D"/>
    <m/>
    <n v="1435"/>
    <x v="6"/>
    <x v="1"/>
    <s v="200_Bankboek"/>
    <n v="143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m/>
    <s v="C"/>
    <m/>
    <n v="1436"/>
    <x v="6"/>
    <x v="0"/>
    <s v="200_Bankboek"/>
    <n v="1436"/>
  </r>
  <r>
    <s v="demo.xaf"/>
    <s v="1201 Debiteuren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m/>
    <s v="D"/>
    <m/>
    <n v="1437"/>
    <x v="6"/>
    <x v="0"/>
    <s v="200_Bankboek"/>
    <n v="143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m/>
    <s v="C"/>
    <m/>
    <n v="1438"/>
    <x v="6"/>
    <x v="0"/>
    <s v="200_Bankboek"/>
    <n v="1438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m/>
    <s v="D"/>
    <m/>
    <n v="1439"/>
    <x v="6"/>
    <x v="0"/>
    <s v="200_Bankboek"/>
    <n v="143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m/>
    <s v="C"/>
    <m/>
    <n v="1440"/>
    <x v="6"/>
    <x v="0"/>
    <s v="200_Bankboek"/>
    <n v="1440"/>
  </r>
  <r>
    <s v="demo.xaf"/>
    <s v="1501 Crediteuren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m/>
    <s v="D"/>
    <m/>
    <n v="1441"/>
    <x v="6"/>
    <x v="0"/>
    <s v="200_Bankboek"/>
    <n v="144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m/>
    <s v="C"/>
    <m/>
    <n v="1442"/>
    <x v="6"/>
    <x v="0"/>
    <s v="200_Bankboek"/>
    <n v="1442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m/>
    <s v="D"/>
    <m/>
    <n v="1443"/>
    <x v="6"/>
    <x v="2"/>
    <s v="200_Bankboek"/>
    <n v="144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m/>
    <s v="C"/>
    <m/>
    <n v="1444"/>
    <x v="6"/>
    <x v="0"/>
    <s v="200_Bankboek"/>
    <n v="1444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m/>
    <s v="D"/>
    <m/>
    <n v="1445"/>
    <x v="6"/>
    <x v="2"/>
    <s v="200_Bankboek"/>
    <n v="144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m/>
    <s v="C"/>
    <m/>
    <n v="1446"/>
    <x v="6"/>
    <x v="0"/>
    <s v="200_Bankboek"/>
    <n v="1446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m/>
    <s v="D"/>
    <m/>
    <n v="1447"/>
    <x v="6"/>
    <x v="3"/>
    <s v="200_Bankboek"/>
    <n v="144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m/>
    <s v="C"/>
    <m/>
    <n v="1448"/>
    <x v="6"/>
    <x v="0"/>
    <s v="200_Bankboek"/>
    <n v="1448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m/>
    <s v="D"/>
    <m/>
    <n v="1449"/>
    <x v="6"/>
    <x v="3"/>
    <s v="200_Bankboek"/>
    <n v="144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m/>
    <s v="C"/>
    <m/>
    <n v="1450"/>
    <x v="6"/>
    <x v="0"/>
    <s v="200_Bankboek"/>
    <n v="1450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m/>
    <s v="D"/>
    <m/>
    <n v="1451"/>
    <x v="6"/>
    <x v="3"/>
    <s v="200_Bankboek"/>
    <n v="145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m/>
    <s v="D"/>
    <m/>
    <n v="1452"/>
    <x v="6"/>
    <x v="0"/>
    <s v="200_Bankboek"/>
    <n v="1452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m/>
    <s v="C"/>
    <m/>
    <n v="1453"/>
    <x v="6"/>
    <x v="3"/>
    <s v="200_Bankboek"/>
    <n v="145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m/>
    <s v="C"/>
    <m/>
    <n v="1454"/>
    <x v="6"/>
    <x v="0"/>
    <s v="200_Bankboek"/>
    <n v="1454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m/>
    <s v="D"/>
    <m/>
    <n v="1455"/>
    <x v="6"/>
    <x v="3"/>
    <s v="200_Bankboek"/>
    <n v="145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m/>
    <s v="C"/>
    <m/>
    <n v="1456"/>
    <x v="6"/>
    <x v="0"/>
    <s v="200_Bankboek"/>
    <n v="1456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m/>
    <s v="D"/>
    <m/>
    <n v="1457"/>
    <x v="6"/>
    <x v="3"/>
    <s v="200_Bankboek"/>
    <n v="145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m/>
    <s v="C"/>
    <m/>
    <n v="1458"/>
    <x v="6"/>
    <x v="0"/>
    <s v="200_Bankboek"/>
    <n v="1458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m/>
    <s v="D"/>
    <m/>
    <n v="1459"/>
    <x v="6"/>
    <x v="3"/>
    <s v="200_Bankboek"/>
    <n v="145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m/>
    <s v="C"/>
    <m/>
    <n v="1460"/>
    <x v="6"/>
    <x v="0"/>
    <s v="200_Bankboek"/>
    <n v="1460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m/>
    <s v="D"/>
    <m/>
    <n v="1461"/>
    <x v="6"/>
    <x v="3"/>
    <s v="200_Bankboek"/>
    <n v="146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m/>
    <s v="C"/>
    <m/>
    <n v="1462"/>
    <x v="6"/>
    <x v="0"/>
    <s v="200_Bankboek"/>
    <n v="1462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m/>
    <s v="D"/>
    <m/>
    <n v="1463"/>
    <x v="6"/>
    <x v="3"/>
    <s v="200_Bankboek"/>
    <n v="146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m/>
    <s v="C"/>
    <m/>
    <n v="1464"/>
    <x v="6"/>
    <x v="0"/>
    <s v="200_Bankboek"/>
    <n v="1464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m/>
    <s v="D"/>
    <m/>
    <n v="1465"/>
    <x v="6"/>
    <x v="3"/>
    <s v="200_Bankboek"/>
    <n v="146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m/>
    <s v="C"/>
    <m/>
    <n v="1466"/>
    <x v="6"/>
    <x v="0"/>
    <s v="200_Bankboek"/>
    <n v="1466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m/>
    <s v="D"/>
    <m/>
    <n v="1467"/>
    <x v="6"/>
    <x v="3"/>
    <s v="200_Bankboek"/>
    <n v="146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m/>
    <s v="C"/>
    <m/>
    <n v="1468"/>
    <x v="6"/>
    <x v="0"/>
    <s v="200_Bankboek"/>
    <n v="1468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m/>
    <s v="D"/>
    <m/>
    <n v="1469"/>
    <x v="6"/>
    <x v="3"/>
    <s v="200_Bankboek"/>
    <n v="146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m/>
    <s v="C"/>
    <m/>
    <n v="1470"/>
    <x v="6"/>
    <x v="0"/>
    <s v="200_Bankboek"/>
    <n v="1470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m/>
    <s v="D"/>
    <m/>
    <n v="1471"/>
    <x v="6"/>
    <x v="3"/>
    <s v="200_Bankboek"/>
    <n v="147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m/>
    <s v="C"/>
    <m/>
    <n v="1472"/>
    <x v="6"/>
    <x v="0"/>
    <s v="200_Bankboek"/>
    <n v="1472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m/>
    <s v="D"/>
    <m/>
    <n v="1473"/>
    <x v="6"/>
    <x v="3"/>
    <s v="200_Bankboek"/>
    <n v="147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m/>
    <s v="C"/>
    <m/>
    <n v="1474"/>
    <x v="6"/>
    <x v="0"/>
    <s v="200_Bankboek"/>
    <n v="1474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m/>
    <s v="D"/>
    <m/>
    <n v="1475"/>
    <x v="6"/>
    <x v="3"/>
    <s v="200_Bankboek"/>
    <n v="147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m/>
    <s v="C"/>
    <m/>
    <n v="1476"/>
    <x v="6"/>
    <x v="0"/>
    <s v="200_Bankboek"/>
    <n v="1476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m/>
    <s v="D"/>
    <m/>
    <n v="1477"/>
    <x v="6"/>
    <x v="3"/>
    <s v="200_Bankboek"/>
    <n v="147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m/>
    <s v="C"/>
    <m/>
    <n v="1478"/>
    <x v="6"/>
    <x v="0"/>
    <s v="200_Bankboek"/>
    <n v="1478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m/>
    <s v="D"/>
    <m/>
    <n v="1479"/>
    <x v="6"/>
    <x v="3"/>
    <s v="200_Bankboek"/>
    <n v="147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s v="code:3 perc:19"/>
    <s v="C"/>
    <m/>
    <n v="1480"/>
    <x v="6"/>
    <x v="0"/>
    <s v="200_Bankboek"/>
    <n v="1480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s v="code:3 perc:19"/>
    <s v="D"/>
    <m/>
    <n v="1481"/>
    <x v="6"/>
    <x v="3"/>
    <s v="200_Bankboek"/>
    <n v="14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s v="code:3 perc:19"/>
    <s v="D"/>
    <m/>
    <n v="1482"/>
    <x v="6"/>
    <x v="0"/>
    <s v="200_Bankboek"/>
    <n v="148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m/>
    <s v="C"/>
    <m/>
    <n v="1483"/>
    <x v="6"/>
    <x v="0"/>
    <s v="200_Bankboek"/>
    <n v="1483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m/>
    <s v="D"/>
    <m/>
    <n v="1484"/>
    <x v="6"/>
    <x v="3"/>
    <s v="200_Bankboek"/>
    <n v="148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s v="code:3 perc:19"/>
    <s v="C"/>
    <m/>
    <n v="1485"/>
    <x v="6"/>
    <x v="0"/>
    <s v="200_Bankboek"/>
    <n v="1485"/>
  </r>
  <r>
    <s v="demo.xaf"/>
    <s v="4265 Arbodienst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s v="code:3 perc:19"/>
    <s v="D"/>
    <m/>
    <n v="1486"/>
    <x v="6"/>
    <x v="3"/>
    <s v="200_Bankboek"/>
    <n v="148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s v="code:3 perc:19"/>
    <s v="D"/>
    <m/>
    <n v="1487"/>
    <x v="6"/>
    <x v="0"/>
    <s v="200_Bankboek"/>
    <n v="148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s v="code:3 perc:19"/>
    <s v="C"/>
    <m/>
    <n v="1488"/>
    <x v="6"/>
    <x v="0"/>
    <s v="200_Bankboek"/>
    <n v="1488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s v="code:3 perc:19"/>
    <s v="D"/>
    <m/>
    <n v="1489"/>
    <x v="6"/>
    <x v="3"/>
    <s v="200_Bankboek"/>
    <n v="148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s v="code:3 perc:19"/>
    <s v="D"/>
    <m/>
    <n v="1490"/>
    <x v="6"/>
    <x v="0"/>
    <s v="200_Bankboek"/>
    <n v="1490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m/>
    <s v="C"/>
    <m/>
    <n v="1491"/>
    <x v="6"/>
    <x v="0"/>
    <s v="200_Bankboek"/>
    <n v="1491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m/>
    <s v="D"/>
    <m/>
    <n v="1492"/>
    <x v="6"/>
    <x v="3"/>
    <s v="200_Bankboek"/>
    <n v="149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m/>
    <s v="C"/>
    <m/>
    <n v="1493"/>
    <x v="6"/>
    <x v="0"/>
    <s v="200_Bankboek"/>
    <n v="1493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m/>
    <s v="D"/>
    <m/>
    <n v="1494"/>
    <x v="6"/>
    <x v="3"/>
    <s v="200_Bankboek"/>
    <n v="149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m/>
    <s v="C"/>
    <m/>
    <n v="1495"/>
    <x v="6"/>
    <x v="0"/>
    <s v="200_Bankboek"/>
    <n v="1495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m/>
    <s v="D"/>
    <m/>
    <n v="1496"/>
    <x v="6"/>
    <x v="3"/>
    <s v="200_Bankboek"/>
    <n v="149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m/>
    <s v="C"/>
    <m/>
    <n v="1497"/>
    <x v="6"/>
    <x v="0"/>
    <s v="200_Bankboek"/>
    <n v="1497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m/>
    <s v="D"/>
    <m/>
    <n v="1498"/>
    <x v="6"/>
    <x v="3"/>
    <s v="200_Bankboek"/>
    <n v="149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s v="code:3 perc:19"/>
    <s v="C"/>
    <m/>
    <n v="1499"/>
    <x v="6"/>
    <x v="0"/>
    <s v="200_Bankboek"/>
    <n v="1499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s v="code:3 perc:19"/>
    <s v="D"/>
    <m/>
    <n v="1500"/>
    <x v="6"/>
    <x v="3"/>
    <s v="200_Bankboek"/>
    <n v="15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s v="code:3 perc:19"/>
    <s v="D"/>
    <m/>
    <n v="1501"/>
    <x v="6"/>
    <x v="0"/>
    <s v="200_Bankboek"/>
    <n v="150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s v="code:3 perc:19"/>
    <s v="C"/>
    <m/>
    <n v="1502"/>
    <x v="6"/>
    <x v="0"/>
    <s v="200_Bankboek"/>
    <n v="1502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s v="code:3 perc:19"/>
    <s v="D"/>
    <m/>
    <n v="1503"/>
    <x v="6"/>
    <x v="3"/>
    <s v="200_Bankboek"/>
    <n v="15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s v="code:3 perc:19"/>
    <s v="D"/>
    <m/>
    <n v="1504"/>
    <x v="6"/>
    <x v="0"/>
    <s v="200_Bankboek"/>
    <n v="150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s v="code:3 perc:19"/>
    <s v="C"/>
    <m/>
    <n v="1505"/>
    <x v="6"/>
    <x v="0"/>
    <s v="200_Bankboek"/>
    <n v="1505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s v="code:3 perc:19"/>
    <s v="D"/>
    <m/>
    <n v="1506"/>
    <x v="6"/>
    <x v="3"/>
    <s v="200_Bankboek"/>
    <n v="15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s v="code:3 perc:19"/>
    <s v="D"/>
    <m/>
    <n v="1507"/>
    <x v="6"/>
    <x v="0"/>
    <s v="200_Bankboek"/>
    <n v="150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m/>
    <s v="C"/>
    <m/>
    <n v="1508"/>
    <x v="6"/>
    <x v="0"/>
    <s v="200_Bankboek"/>
    <n v="1508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m/>
    <s v="D"/>
    <m/>
    <n v="1509"/>
    <x v="6"/>
    <x v="3"/>
    <s v="200_Bankboek"/>
    <n v="150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s v="code:3 perc:19"/>
    <s v="C"/>
    <m/>
    <n v="1510"/>
    <x v="6"/>
    <x v="0"/>
    <s v="200_Bankboek"/>
    <n v="1510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s v="code:3 perc:19"/>
    <s v="D"/>
    <m/>
    <n v="1511"/>
    <x v="6"/>
    <x v="3"/>
    <s v="200_Bankboek"/>
    <n v="151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s v="code:3 perc:19"/>
    <s v="D"/>
    <m/>
    <n v="1512"/>
    <x v="6"/>
    <x v="0"/>
    <s v="200_Bankboek"/>
    <n v="151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s v="code:3 perc:19"/>
    <s v="C"/>
    <m/>
    <n v="1513"/>
    <x v="6"/>
    <x v="0"/>
    <s v="200_Bankboek"/>
    <n v="1513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s v="code:3 perc:19"/>
    <s v="D"/>
    <m/>
    <n v="1514"/>
    <x v="6"/>
    <x v="3"/>
    <s v="200_Bankboek"/>
    <n v="15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s v="code:3 perc:19"/>
    <s v="D"/>
    <m/>
    <n v="1515"/>
    <x v="6"/>
    <x v="0"/>
    <s v="200_Bankboek"/>
    <n v="151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s v="code:3 perc:19"/>
    <s v="C"/>
    <m/>
    <n v="1516"/>
    <x v="6"/>
    <x v="0"/>
    <s v="200_Bankboek"/>
    <n v="1516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s v="code:3 perc:19"/>
    <s v="D"/>
    <m/>
    <n v="1517"/>
    <x v="6"/>
    <x v="3"/>
    <s v="200_Bankboek"/>
    <n v="151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s v="code:3 perc:19"/>
    <s v="D"/>
    <m/>
    <n v="1518"/>
    <x v="6"/>
    <x v="0"/>
    <s v="200_Bankboek"/>
    <n v="151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s v="code:3 perc:19"/>
    <s v="C"/>
    <m/>
    <n v="1519"/>
    <x v="6"/>
    <x v="0"/>
    <s v="200_Bankboek"/>
    <n v="1519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s v="code:3 perc:19"/>
    <s v="D"/>
    <m/>
    <n v="1520"/>
    <x v="6"/>
    <x v="3"/>
    <s v="200_Bankboek"/>
    <n v="152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s v="code:3 perc:19"/>
    <s v="D"/>
    <m/>
    <n v="1521"/>
    <x v="6"/>
    <x v="0"/>
    <s v="200_Bankboek"/>
    <n v="152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m/>
    <s v="C"/>
    <m/>
    <n v="1522"/>
    <x v="6"/>
    <x v="0"/>
    <s v="200_Bankboek"/>
    <n v="1522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m/>
    <s v="D"/>
    <m/>
    <n v="1523"/>
    <x v="6"/>
    <x v="3"/>
    <s v="200_Bankboek"/>
    <n v="152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s v="code:3 perc:19"/>
    <s v="C"/>
    <m/>
    <n v="1524"/>
    <x v="6"/>
    <x v="0"/>
    <s v="200_Bankboek"/>
    <n v="1524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s v="code:3 perc:19"/>
    <s v="D"/>
    <m/>
    <n v="1525"/>
    <x v="6"/>
    <x v="3"/>
    <s v="200_Bankboek"/>
    <n v="152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s v="code:3 perc:19"/>
    <s v="D"/>
    <m/>
    <n v="1526"/>
    <x v="6"/>
    <x v="0"/>
    <s v="200_Bankboek"/>
    <n v="152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m/>
    <s v="C"/>
    <m/>
    <n v="1527"/>
    <x v="6"/>
    <x v="0"/>
    <s v="200_Bankboek"/>
    <n v="1527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m/>
    <s v="D"/>
    <m/>
    <n v="1528"/>
    <x v="6"/>
    <x v="3"/>
    <s v="200_Bankboek"/>
    <n v="152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s v="code:3 perc:19"/>
    <s v="C"/>
    <m/>
    <n v="1529"/>
    <x v="6"/>
    <x v="0"/>
    <s v="200_Bankboek"/>
    <n v="1529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s v="code:3 perc:19"/>
    <s v="D"/>
    <m/>
    <n v="1530"/>
    <x v="6"/>
    <x v="3"/>
    <s v="200_Bankboek"/>
    <n v="153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s v="code:3 perc:19"/>
    <s v="D"/>
    <m/>
    <n v="1531"/>
    <x v="6"/>
    <x v="0"/>
    <s v="200_Bankboek"/>
    <n v="153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s v="code:3 perc:19"/>
    <s v="C"/>
    <m/>
    <n v="1532"/>
    <x v="6"/>
    <x v="0"/>
    <s v="200_Bankboek"/>
    <n v="1532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s v="code:3 perc:19"/>
    <s v="D"/>
    <m/>
    <n v="1533"/>
    <x v="6"/>
    <x v="3"/>
    <s v="200_Bankboek"/>
    <n v="153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s v="code:3 perc:19"/>
    <s v="D"/>
    <m/>
    <n v="1534"/>
    <x v="6"/>
    <x v="0"/>
    <s v="200_Bankboek"/>
    <n v="153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m/>
    <s v="C"/>
    <m/>
    <n v="1535"/>
    <x v="6"/>
    <x v="0"/>
    <s v="200_Bankboek"/>
    <n v="1535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m/>
    <s v="D"/>
    <m/>
    <n v="1536"/>
    <x v="6"/>
    <x v="3"/>
    <s v="200_Bankboek"/>
    <n v="153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m/>
    <s v="C"/>
    <m/>
    <n v="1537"/>
    <x v="6"/>
    <x v="0"/>
    <s v="200_Bankboek"/>
    <n v="1537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m/>
    <s v="D"/>
    <m/>
    <n v="1538"/>
    <x v="6"/>
    <x v="3"/>
    <s v="200_Bankboek"/>
    <n v="153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s v="code:3 perc:19"/>
    <s v="C"/>
    <m/>
    <n v="1539"/>
    <x v="6"/>
    <x v="0"/>
    <s v="200_Bankboek"/>
    <n v="1539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s v="code:3 perc:19"/>
    <s v="D"/>
    <m/>
    <n v="1540"/>
    <x v="6"/>
    <x v="3"/>
    <s v="200_Bankboek"/>
    <n v="154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s v="code:3 perc:19"/>
    <s v="D"/>
    <m/>
    <n v="1541"/>
    <x v="6"/>
    <x v="0"/>
    <s v="200_Bankboek"/>
    <n v="154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s v="code:3 perc:19"/>
    <s v="C"/>
    <m/>
    <n v="1542"/>
    <x v="6"/>
    <x v="0"/>
    <s v="200_Bankboek"/>
    <n v="1542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s v="code:3 perc:19"/>
    <s v="D"/>
    <m/>
    <n v="1543"/>
    <x v="6"/>
    <x v="3"/>
    <s v="200_Bankboek"/>
    <n v="154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s v="code:3 perc:19"/>
    <s v="D"/>
    <m/>
    <n v="1544"/>
    <x v="6"/>
    <x v="0"/>
    <s v="200_Bankboek"/>
    <n v="154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m/>
    <s v="C"/>
    <m/>
    <n v="1545"/>
    <x v="6"/>
    <x v="0"/>
    <s v="200_Bankboek"/>
    <n v="1545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m/>
    <s v="D"/>
    <m/>
    <n v="1546"/>
    <x v="6"/>
    <x v="3"/>
    <s v="200_Bankboek"/>
    <n v="154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m/>
    <s v="C"/>
    <m/>
    <n v="1547"/>
    <x v="6"/>
    <x v="0"/>
    <s v="200_Bankboek"/>
    <n v="1547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m/>
    <s v="D"/>
    <m/>
    <n v="1548"/>
    <x v="6"/>
    <x v="3"/>
    <s v="200_Bankboek"/>
    <n v="154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m/>
    <s v="C"/>
    <m/>
    <n v="1549"/>
    <x v="6"/>
    <x v="0"/>
    <s v="200_Bankboek"/>
    <n v="1549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m/>
    <s v="D"/>
    <m/>
    <n v="1550"/>
    <x v="6"/>
    <x v="3"/>
    <s v="200_Bankboek"/>
    <n v="1550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m/>
    <s v="C"/>
    <m/>
    <n v="1551"/>
    <x v="6"/>
    <x v="0"/>
    <s v="200_Bankboek"/>
    <n v="1551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m/>
    <s v="D"/>
    <m/>
    <n v="1552"/>
    <x v="6"/>
    <x v="3"/>
    <s v="200_Bankboek"/>
    <n v="155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m/>
    <s v="C"/>
    <m/>
    <n v="1553"/>
    <x v="6"/>
    <x v="0"/>
    <s v="200_Bankboek"/>
    <n v="1553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m/>
    <s v="D"/>
    <m/>
    <n v="1554"/>
    <x v="6"/>
    <x v="3"/>
    <s v="200_Bankboek"/>
    <n v="155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s v="code:3 perc:19"/>
    <s v="C"/>
    <m/>
    <n v="1555"/>
    <x v="6"/>
    <x v="0"/>
    <s v="200_Bankboek"/>
    <n v="1555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s v="code:3 perc:19"/>
    <s v="D"/>
    <m/>
    <n v="1556"/>
    <x v="6"/>
    <x v="3"/>
    <s v="200_Bankboek"/>
    <n v="15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s v="code:3 perc:19"/>
    <s v="D"/>
    <m/>
    <n v="1557"/>
    <x v="6"/>
    <x v="0"/>
    <s v="200_Bankboek"/>
    <n v="155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s v="code:3 perc:19"/>
    <s v="C"/>
    <m/>
    <n v="1558"/>
    <x v="6"/>
    <x v="0"/>
    <s v="200_Bankboek"/>
    <n v="1558"/>
  </r>
  <r>
    <s v="demo.xaf"/>
    <s v="4710 Drukwerk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s v="code:3 perc:19"/>
    <s v="D"/>
    <m/>
    <n v="1559"/>
    <x v="6"/>
    <x v="3"/>
    <s v="200_Bankboek"/>
    <n v="15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s v="code:3 perc:19"/>
    <s v="D"/>
    <m/>
    <n v="1560"/>
    <x v="6"/>
    <x v="0"/>
    <s v="200_Bankboek"/>
    <n v="1560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s v="code:3 perc:19"/>
    <s v="C"/>
    <m/>
    <n v="1561"/>
    <x v="6"/>
    <x v="0"/>
    <s v="200_Bankboek"/>
    <n v="1561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s v="code:3 perc:19"/>
    <s v="D"/>
    <m/>
    <n v="1562"/>
    <x v="6"/>
    <x v="3"/>
    <s v="200_Bankboek"/>
    <n v="15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s v="code:3 perc:19"/>
    <s v="D"/>
    <m/>
    <n v="1563"/>
    <x v="6"/>
    <x v="0"/>
    <s v="200_Bankboek"/>
    <n v="156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m/>
    <s v="C"/>
    <m/>
    <n v="1564"/>
    <x v="6"/>
    <x v="0"/>
    <s v="200_Bankboek"/>
    <n v="1564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m/>
    <s v="D"/>
    <m/>
    <n v="1565"/>
    <x v="6"/>
    <x v="3"/>
    <s v="200_Bankboek"/>
    <n v="156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s v="code:3 perc:19"/>
    <s v="C"/>
    <m/>
    <n v="1566"/>
    <x v="6"/>
    <x v="0"/>
    <s v="200_Bankboek"/>
    <n v="1566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s v="code:3 perc:19"/>
    <s v="D"/>
    <m/>
    <n v="1567"/>
    <x v="6"/>
    <x v="3"/>
    <s v="200_Bankboek"/>
    <n v="156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s v="code:3 perc:19"/>
    <s v="D"/>
    <m/>
    <n v="1568"/>
    <x v="6"/>
    <x v="0"/>
    <s v="200_Bankboek"/>
    <n v="156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s v="code:3 perc:19"/>
    <s v="C"/>
    <m/>
    <n v="1569"/>
    <x v="6"/>
    <x v="0"/>
    <s v="200_Bankboek"/>
    <n v="1569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s v="code:3 perc:19"/>
    <s v="D"/>
    <m/>
    <n v="1570"/>
    <x v="6"/>
    <x v="3"/>
    <s v="200_Bankboek"/>
    <n v="157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s v="code:3 perc:19"/>
    <s v="D"/>
    <m/>
    <n v="1571"/>
    <x v="6"/>
    <x v="0"/>
    <s v="200_Bankboek"/>
    <n v="157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m/>
    <s v="C"/>
    <m/>
    <n v="1572"/>
    <x v="6"/>
    <x v="0"/>
    <s v="200_Bankboek"/>
    <n v="1572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m/>
    <s v="D"/>
    <m/>
    <n v="1573"/>
    <x v="6"/>
    <x v="3"/>
    <s v="200_Bankboek"/>
    <n v="157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s v="code:3 perc:19"/>
    <s v="C"/>
    <m/>
    <n v="1574"/>
    <x v="6"/>
    <x v="0"/>
    <s v="200_Bankboek"/>
    <n v="1574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s v="code:3 perc:19"/>
    <s v="D"/>
    <m/>
    <n v="1575"/>
    <x v="6"/>
    <x v="3"/>
    <s v="200_Bankboek"/>
    <n v="15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s v="code:3 perc:19"/>
    <s v="D"/>
    <m/>
    <n v="1576"/>
    <x v="6"/>
    <x v="0"/>
    <s v="200_Bankboek"/>
    <n v="157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m/>
    <s v="C"/>
    <m/>
    <n v="1577"/>
    <x v="6"/>
    <x v="0"/>
    <s v="200_Bankboek"/>
    <n v="1577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m/>
    <s v="D"/>
    <m/>
    <n v="1578"/>
    <x v="6"/>
    <x v="3"/>
    <s v="200_Bankboek"/>
    <n v="157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s v="code:3 perc:19"/>
    <s v="C"/>
    <m/>
    <n v="1579"/>
    <x v="6"/>
    <x v="0"/>
    <s v="200_Bankboek"/>
    <n v="1579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s v="code:3 perc:19"/>
    <s v="D"/>
    <m/>
    <n v="1580"/>
    <x v="6"/>
    <x v="3"/>
    <s v="200_Bankboek"/>
    <n v="158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s v="code:3 perc:19"/>
    <s v="D"/>
    <m/>
    <n v="1581"/>
    <x v="6"/>
    <x v="0"/>
    <s v="200_Bankboek"/>
    <n v="158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s v="code:3 perc:19"/>
    <s v="C"/>
    <m/>
    <n v="1582"/>
    <x v="6"/>
    <x v="0"/>
    <s v="200_Bankboek"/>
    <n v="1582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s v="code:3 perc:19"/>
    <s v="D"/>
    <m/>
    <n v="1583"/>
    <x v="6"/>
    <x v="3"/>
    <s v="200_Bankboek"/>
    <n v="158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s v="code:3 perc:19"/>
    <s v="D"/>
    <m/>
    <n v="1584"/>
    <x v="6"/>
    <x v="0"/>
    <s v="200_Bankboek"/>
    <n v="158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s v="code:3 perc:19"/>
    <s v="C"/>
    <m/>
    <n v="1585"/>
    <x v="6"/>
    <x v="0"/>
    <s v="200_Bankboek"/>
    <n v="1585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s v="code:3 perc:19"/>
    <s v="D"/>
    <m/>
    <n v="1586"/>
    <x v="6"/>
    <x v="3"/>
    <s v="200_Bankboek"/>
    <n v="158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s v="code:3 perc:19"/>
    <s v="D"/>
    <m/>
    <n v="1587"/>
    <x v="6"/>
    <x v="0"/>
    <s v="200_Bankboek"/>
    <n v="158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m/>
    <s v="C"/>
    <m/>
    <n v="1588"/>
    <x v="6"/>
    <x v="0"/>
    <s v="200_Bankboek"/>
    <n v="1588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m/>
    <s v="D"/>
    <m/>
    <n v="1589"/>
    <x v="6"/>
    <x v="3"/>
    <s v="200_Bankboek"/>
    <n v="158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m/>
    <s v="C"/>
    <m/>
    <n v="1590"/>
    <x v="6"/>
    <x v="0"/>
    <s v="200_Bankboek"/>
    <n v="1590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m/>
    <s v="D"/>
    <m/>
    <n v="1591"/>
    <x v="6"/>
    <x v="3"/>
    <s v="200_Bankboek"/>
    <n v="159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m/>
    <s v="C"/>
    <m/>
    <n v="1592"/>
    <x v="6"/>
    <x v="0"/>
    <s v="200_Bankboek"/>
    <n v="1592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m/>
    <s v="D"/>
    <m/>
    <n v="1593"/>
    <x v="6"/>
    <x v="3"/>
    <s v="200_Bankboek"/>
    <n v="159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m/>
    <s v="D"/>
    <m/>
    <n v="1594"/>
    <x v="6"/>
    <x v="0"/>
    <s v="200_Bankboek"/>
    <n v="1594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m/>
    <s v="C"/>
    <m/>
    <n v="1595"/>
    <x v="6"/>
    <x v="3"/>
    <s v="200_Bankboek"/>
    <n v="159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m/>
    <s v="D"/>
    <m/>
    <n v="1596"/>
    <x v="6"/>
    <x v="0"/>
    <s v="200_Bankboek"/>
    <n v="1596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m/>
    <s v="C"/>
    <m/>
    <n v="1597"/>
    <x v="6"/>
    <x v="3"/>
    <s v="200_Bankboek"/>
    <n v="1597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m/>
    <s v="D"/>
    <m/>
    <n v="1598"/>
    <x v="6"/>
    <x v="0"/>
    <s v="200_Bankboek"/>
    <n v="1598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m/>
    <s v="C"/>
    <m/>
    <n v="1599"/>
    <x v="6"/>
    <x v="3"/>
    <s v="200_Bankboek"/>
    <n v="159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m/>
    <s v="C"/>
    <m/>
    <n v="1600"/>
    <x v="6"/>
    <x v="0"/>
    <s v="200_Bankboek"/>
    <n v="1600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m/>
    <s v="D"/>
    <m/>
    <n v="1601"/>
    <x v="6"/>
    <x v="3"/>
    <s v="200_Bankboek"/>
    <n v="1601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m/>
    <s v="C"/>
    <m/>
    <n v="1602"/>
    <x v="6"/>
    <x v="0"/>
    <s v="200_Bankboek"/>
    <n v="1602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m/>
    <s v="D"/>
    <m/>
    <n v="1603"/>
    <x v="6"/>
    <x v="3"/>
    <s v="200_Bankboek"/>
    <n v="1603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m/>
    <s v="C"/>
    <m/>
    <n v="1604"/>
    <x v="6"/>
    <x v="0"/>
    <s v="200_Bankboek"/>
    <n v="1604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m/>
    <s v="D"/>
    <m/>
    <n v="1605"/>
    <x v="6"/>
    <x v="3"/>
    <s v="200_Bankboek"/>
    <n v="160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s v="code:3 perc:19"/>
    <s v="C"/>
    <m/>
    <n v="1606"/>
    <x v="6"/>
    <x v="0"/>
    <s v="200_Bankboek"/>
    <n v="1606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s v="code:3 perc:19"/>
    <s v="D"/>
    <m/>
    <n v="1607"/>
    <x v="6"/>
    <x v="4"/>
    <s v="200_Bankboek"/>
    <n v="160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s v="code:3 perc:19"/>
    <s v="D"/>
    <m/>
    <n v="1608"/>
    <x v="6"/>
    <x v="0"/>
    <s v="200_Bankboek"/>
    <n v="160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s v="code:F perc:19"/>
    <s v="C"/>
    <m/>
    <n v="1609"/>
    <x v="6"/>
    <x v="0"/>
    <s v="200_Bankboek"/>
    <n v="1609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s v="code:F perc:19"/>
    <s v="D"/>
    <m/>
    <n v="1610"/>
    <x v="6"/>
    <x v="4"/>
    <s v="200_Bankboek"/>
    <n v="1610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s v="code:F perc:19"/>
    <s v="C"/>
    <m/>
    <n v="1611"/>
    <x v="6"/>
    <x v="0"/>
    <s v="200_Bankboek"/>
    <n v="1611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s v="code:F perc:19"/>
    <s v="D"/>
    <m/>
    <n v="1612"/>
    <x v="6"/>
    <x v="0"/>
    <s v="200_Bankboek"/>
    <n v="161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m/>
    <s v="C"/>
    <m/>
    <n v="1613"/>
    <x v="6"/>
    <x v="0"/>
    <s v="200_Bankboek"/>
    <n v="1613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m/>
    <s v="D"/>
    <m/>
    <n v="1614"/>
    <x v="6"/>
    <x v="4"/>
    <s v="200_Bankboek"/>
    <n v="161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m/>
    <s v="D"/>
    <m/>
    <n v="1615"/>
    <x v="6"/>
    <x v="0"/>
    <s v="200_Bankboek"/>
    <n v="1615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m/>
    <s v="C"/>
    <m/>
    <n v="1616"/>
    <x v="6"/>
    <x v="4"/>
    <s v="200_Bankboek"/>
    <n v="161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s v="code:3 perc:19"/>
    <s v="D"/>
    <m/>
    <n v="1617"/>
    <x v="6"/>
    <x v="0"/>
    <s v="200_Bankboek"/>
    <n v="1617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s v="code:3 perc:19"/>
    <s v="C"/>
    <m/>
    <n v="1618"/>
    <x v="6"/>
    <x v="4"/>
    <s v="200_Bankboek"/>
    <n v="161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s v="code:3 perc:19"/>
    <s v="C"/>
    <m/>
    <n v="1619"/>
    <x v="6"/>
    <x v="0"/>
    <s v="200_Bankboek"/>
    <n v="1619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s v="code:1 perc:19"/>
    <s v="D"/>
    <m/>
    <n v="1620"/>
    <x v="6"/>
    <x v="0"/>
    <s v="200_Bankboek"/>
    <n v="1620"/>
  </r>
  <r>
    <s v="demo.xaf"/>
    <s v="8000 Omzet hoog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s v="code:1 perc:19"/>
    <s v="C"/>
    <m/>
    <n v="1621"/>
    <x v="6"/>
    <x v="5"/>
    <s v="200_Bankboek"/>
    <n v="1621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s v="code:1 perc:19"/>
    <s v="C"/>
    <m/>
    <n v="1622"/>
    <x v="6"/>
    <x v="0"/>
    <s v="200_Bankboek"/>
    <n v="162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s v="code:E perc:0"/>
    <s v="D"/>
    <m/>
    <n v="1623"/>
    <x v="6"/>
    <x v="0"/>
    <s v="200_Bankboek"/>
    <n v="1623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s v="code:E perc:0"/>
    <s v="C"/>
    <m/>
    <n v="1624"/>
    <x v="6"/>
    <x v="5"/>
    <s v="200_Bankboek"/>
    <n v="1624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s v="code:E perc:0"/>
    <s v="C"/>
    <m/>
    <n v="1625"/>
    <x v="6"/>
    <x v="0"/>
    <s v="200_Bankboek"/>
    <n v="1625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s v="code:K perc:0"/>
    <s v="D"/>
    <m/>
    <n v="1626"/>
    <x v="6"/>
    <x v="0"/>
    <s v="200_Bankboek"/>
    <n v="1626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s v="code:K perc:0"/>
    <s v="C"/>
    <m/>
    <n v="1627"/>
    <x v="6"/>
    <x v="5"/>
    <s v="200_Bankboek"/>
    <n v="1627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s v="code:K perc:0"/>
    <s v="C"/>
    <m/>
    <n v="1628"/>
    <x v="6"/>
    <x v="0"/>
    <s v="200_Bankboek"/>
    <n v="162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m/>
    <s v="D"/>
    <m/>
    <n v="1629"/>
    <x v="6"/>
    <x v="0"/>
    <s v="200_Bankboek"/>
    <n v="1629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m/>
    <s v="C"/>
    <m/>
    <n v="1630"/>
    <x v="6"/>
    <x v="6"/>
    <s v="200_Bankboek"/>
    <n v="1630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m/>
    <s v="C"/>
    <m/>
    <n v="1631"/>
    <x v="6"/>
    <x v="0"/>
    <s v="200_Bankboek"/>
    <n v="1631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m/>
    <s v="D"/>
    <m/>
    <n v="1632"/>
    <x v="6"/>
    <x v="6"/>
    <s v="200_Bankboek"/>
    <n v="1632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m/>
    <s v="C"/>
    <m/>
    <n v="1633"/>
    <x v="6"/>
    <x v="0"/>
    <s v="200_Bankboek"/>
    <n v="1633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m/>
    <s v="D"/>
    <m/>
    <n v="1634"/>
    <x v="6"/>
    <x v="6"/>
    <s v="200_Bankboek"/>
    <n v="1634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m/>
    <s v="C"/>
    <m/>
    <n v="1635"/>
    <x v="6"/>
    <x v="0"/>
    <s v="200_Bankboek"/>
    <n v="1635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m/>
    <s v="D"/>
    <m/>
    <n v="1636"/>
    <x v="6"/>
    <x v="6"/>
    <s v="200_Bankboek"/>
    <n v="163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m/>
    <s v="D"/>
    <m/>
    <n v="1637"/>
    <x v="6"/>
    <x v="0"/>
    <s v="200_Bankboek"/>
    <n v="1637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m/>
    <s v="C"/>
    <m/>
    <n v="1638"/>
    <x v="6"/>
    <x v="6"/>
    <s v="200_Bankboek"/>
    <n v="163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m/>
    <s v="C"/>
    <m/>
    <n v="1639"/>
    <x v="6"/>
    <x v="0"/>
    <s v="200_Bankboek"/>
    <n v="1639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m/>
    <s v="D"/>
    <m/>
    <n v="1640"/>
    <x v="6"/>
    <x v="0"/>
    <s v="200_Bankboek"/>
    <n v="1640"/>
  </r>
  <r>
    <s v="demo.xaf"/>
    <s v="1100 Bank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m/>
    <s v="D"/>
    <m/>
    <n v="1641"/>
    <x v="6"/>
    <x v="0"/>
    <s v="200_Bankboek"/>
    <n v="1641"/>
  </r>
  <r>
    <s v="demo.xaf"/>
    <s v="1200 Debiteuren (met subadministratie)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m/>
    <s v="C"/>
    <m/>
    <n v="1642"/>
    <x v="6"/>
    <x v="0"/>
    <s v="200_Bankboek"/>
    <n v="1642"/>
  </r>
  <r>
    <s v="demo.xaf"/>
    <s v="1100 Bank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m/>
    <s v="D"/>
    <m/>
    <n v="1643"/>
    <x v="6"/>
    <x v="0"/>
    <s v="200_Bankboek"/>
    <n v="1643"/>
  </r>
  <r>
    <s v="demo.xaf"/>
    <s v="1200 Debiteuren (met subadministratie)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m/>
    <s v="C"/>
    <m/>
    <n v="1644"/>
    <x v="6"/>
    <x v="0"/>
    <s v="200_Bankboek"/>
    <n v="1644"/>
  </r>
  <r>
    <s v="demo.xaf"/>
    <s v="1100 Bank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m/>
    <s v="D"/>
    <m/>
    <n v="1645"/>
    <x v="6"/>
    <x v="0"/>
    <s v="200_Bankboek"/>
    <n v="1645"/>
  </r>
  <r>
    <s v="demo.xaf"/>
    <s v="1200 Debiteuren (met subadministratie)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m/>
    <s v="C"/>
    <m/>
    <n v="1646"/>
    <x v="6"/>
    <x v="0"/>
    <s v="200_Bankboek"/>
    <n v="1646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m/>
    <s v="D"/>
    <m/>
    <n v="1647"/>
    <x v="6"/>
    <x v="0"/>
    <s v="200_Bankboek"/>
    <n v="1647"/>
  </r>
  <r>
    <s v="demo.xaf"/>
    <s v="0240 Inventaris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m/>
    <s v="C"/>
    <m/>
    <n v="1648"/>
    <x v="6"/>
    <x v="1"/>
    <s v="200_Bankboek"/>
    <n v="1648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m/>
    <s v="C"/>
    <m/>
    <n v="1649"/>
    <x v="6"/>
    <x v="0"/>
    <s v="200_Bankboek"/>
    <n v="1649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m/>
    <s v="D"/>
    <m/>
    <n v="1650"/>
    <x v="6"/>
    <x v="1"/>
    <s v="200_Bankboek"/>
    <n v="1650"/>
  </r>
  <r>
    <s v="demo.xaf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m/>
    <s v="C"/>
    <m/>
    <n v="1651"/>
    <x v="6"/>
    <x v="0"/>
    <s v="200_Bankboek"/>
    <n v="1651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m/>
    <s v="D"/>
    <m/>
    <n v="1652"/>
    <x v="6"/>
    <x v="3"/>
    <s v="200_Bankboek"/>
    <n v="165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m/>
    <s v="D"/>
    <m/>
    <n v="1653"/>
    <x v="7"/>
    <x v="0"/>
    <s v="200_Bankboek"/>
    <n v="1653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m/>
    <s v="C"/>
    <m/>
    <n v="1654"/>
    <x v="7"/>
    <x v="1"/>
    <s v="200_Bankboek"/>
    <n v="165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m/>
    <s v="D"/>
    <m/>
    <n v="1655"/>
    <x v="7"/>
    <x v="0"/>
    <s v="200_Bankboek"/>
    <n v="1655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m/>
    <s v="C"/>
    <m/>
    <n v="1656"/>
    <x v="7"/>
    <x v="1"/>
    <s v="200_Bankboek"/>
    <n v="165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m/>
    <s v="C"/>
    <m/>
    <n v="1657"/>
    <x v="7"/>
    <x v="0"/>
    <s v="200_Bankboek"/>
    <n v="1657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m/>
    <s v="C"/>
    <m/>
    <n v="1658"/>
    <x v="7"/>
    <x v="1"/>
    <s v="200_Bankboek"/>
    <n v="165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m/>
    <s v="D"/>
    <m/>
    <n v="1659"/>
    <x v="7"/>
    <x v="0"/>
    <s v="200_Bankboek"/>
    <n v="1659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m/>
    <s v="C"/>
    <m/>
    <n v="1660"/>
    <x v="7"/>
    <x v="1"/>
    <s v="200_Bankboek"/>
    <n v="166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m/>
    <s v="C"/>
    <m/>
    <n v="1661"/>
    <x v="7"/>
    <x v="0"/>
    <s v="200_Bankboek"/>
    <n v="1661"/>
  </r>
  <r>
    <s v="demo.xaf"/>
    <s v="0240 Inventaris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m/>
    <s v="C"/>
    <m/>
    <n v="1662"/>
    <x v="7"/>
    <x v="1"/>
    <s v="200_Bankboek"/>
    <n v="166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m/>
    <s v="D"/>
    <m/>
    <n v="1663"/>
    <x v="7"/>
    <x v="0"/>
    <s v="200_Bankboek"/>
    <n v="1663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m/>
    <s v="C"/>
    <m/>
    <n v="1664"/>
    <x v="7"/>
    <x v="1"/>
    <s v="200_Bankboek"/>
    <n v="166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m/>
    <s v="D"/>
    <m/>
    <n v="1665"/>
    <x v="7"/>
    <x v="0"/>
    <s v="200_Bankboek"/>
    <n v="1665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m/>
    <s v="C"/>
    <m/>
    <n v="1666"/>
    <x v="7"/>
    <x v="1"/>
    <s v="200_Bankboek"/>
    <n v="166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m/>
    <s v="D"/>
    <m/>
    <n v="1667"/>
    <x v="7"/>
    <x v="0"/>
    <s v="200_Bankboek"/>
    <n v="1667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m/>
    <s v="C"/>
    <m/>
    <n v="1668"/>
    <x v="7"/>
    <x v="1"/>
    <s v="200_Bankboek"/>
    <n v="166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m/>
    <s v="D"/>
    <m/>
    <n v="1669"/>
    <x v="7"/>
    <x v="0"/>
    <s v="200_Bankboek"/>
    <n v="1669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m/>
    <s v="C"/>
    <m/>
    <n v="1670"/>
    <x v="7"/>
    <x v="1"/>
    <s v="200_Bankboek"/>
    <n v="167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m/>
    <s v="C"/>
    <m/>
    <n v="1671"/>
    <x v="7"/>
    <x v="0"/>
    <s v="200_Bankboek"/>
    <n v="1671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m/>
    <s v="C"/>
    <m/>
    <n v="1672"/>
    <x v="7"/>
    <x v="1"/>
    <s v="200_Bankboek"/>
    <n v="167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m/>
    <s v="C"/>
    <m/>
    <n v="1673"/>
    <x v="7"/>
    <x v="0"/>
    <s v="200_Bankboek"/>
    <n v="1673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m/>
    <s v="C"/>
    <m/>
    <n v="1674"/>
    <x v="7"/>
    <x v="1"/>
    <s v="200_Bankboek"/>
    <n v="167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m/>
    <s v="C"/>
    <m/>
    <n v="1675"/>
    <x v="7"/>
    <x v="0"/>
    <s v="200_Bankboek"/>
    <n v="1675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m/>
    <s v="D"/>
    <m/>
    <n v="1676"/>
    <x v="7"/>
    <x v="1"/>
    <s v="200_Bankboek"/>
    <n v="167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m/>
    <s v="C"/>
    <m/>
    <n v="1677"/>
    <x v="7"/>
    <x v="0"/>
    <s v="200_Bankboek"/>
    <n v="1677"/>
  </r>
  <r>
    <s v="demo.xaf"/>
    <s v="1201 Debiteuren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m/>
    <s v="D"/>
    <m/>
    <n v="1678"/>
    <x v="7"/>
    <x v="0"/>
    <s v="200_Bankboek"/>
    <n v="167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m/>
    <s v="C"/>
    <m/>
    <n v="1679"/>
    <x v="7"/>
    <x v="0"/>
    <s v="200_Bankboek"/>
    <n v="1679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m/>
    <s v="D"/>
    <m/>
    <n v="1680"/>
    <x v="7"/>
    <x v="0"/>
    <s v="200_Bankboek"/>
    <n v="168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m/>
    <s v="C"/>
    <m/>
    <n v="1681"/>
    <x v="7"/>
    <x v="0"/>
    <s v="200_Bankboek"/>
    <n v="1681"/>
  </r>
  <r>
    <s v="demo.xaf"/>
    <s v="1501 Crediteuren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m/>
    <s v="D"/>
    <m/>
    <n v="1682"/>
    <x v="7"/>
    <x v="0"/>
    <s v="200_Bankboek"/>
    <n v="168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m/>
    <s v="D"/>
    <m/>
    <n v="1683"/>
    <x v="7"/>
    <x v="0"/>
    <s v="200_Bankboek"/>
    <n v="1683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m/>
    <s v="C"/>
    <m/>
    <n v="1684"/>
    <x v="7"/>
    <x v="2"/>
    <s v="200_Bankboek"/>
    <n v="168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m/>
    <s v="D"/>
    <m/>
    <n v="1685"/>
    <x v="7"/>
    <x v="0"/>
    <s v="200_Bankboek"/>
    <n v="1685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m/>
    <s v="C"/>
    <m/>
    <n v="1686"/>
    <x v="7"/>
    <x v="2"/>
    <s v="200_Bankboek"/>
    <n v="168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m/>
    <s v="C"/>
    <m/>
    <n v="1687"/>
    <x v="7"/>
    <x v="0"/>
    <s v="200_Bankboek"/>
    <n v="1687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m/>
    <s v="D"/>
    <m/>
    <n v="1688"/>
    <x v="7"/>
    <x v="3"/>
    <s v="200_Bankboek"/>
    <n v="168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m/>
    <s v="C"/>
    <m/>
    <n v="1689"/>
    <x v="7"/>
    <x v="0"/>
    <s v="200_Bankboek"/>
    <n v="1689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m/>
    <s v="D"/>
    <m/>
    <n v="1690"/>
    <x v="7"/>
    <x v="3"/>
    <s v="200_Bankboek"/>
    <n v="169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m/>
    <s v="C"/>
    <m/>
    <n v="1691"/>
    <x v="7"/>
    <x v="0"/>
    <s v="200_Bankboek"/>
    <n v="1691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m/>
    <s v="D"/>
    <m/>
    <n v="1692"/>
    <x v="7"/>
    <x v="3"/>
    <s v="200_Bankboek"/>
    <n v="169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m/>
    <s v="D"/>
    <m/>
    <n v="1693"/>
    <x v="7"/>
    <x v="0"/>
    <s v="200_Bankboek"/>
    <n v="1693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m/>
    <s v="C"/>
    <m/>
    <n v="1694"/>
    <x v="7"/>
    <x v="3"/>
    <s v="200_Bankboek"/>
    <n v="169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m/>
    <s v="C"/>
    <m/>
    <n v="1695"/>
    <x v="7"/>
    <x v="0"/>
    <s v="200_Bankboek"/>
    <n v="1695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m/>
    <s v="D"/>
    <m/>
    <n v="1696"/>
    <x v="7"/>
    <x v="3"/>
    <s v="200_Bankboek"/>
    <n v="169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m/>
    <s v="C"/>
    <m/>
    <n v="1697"/>
    <x v="7"/>
    <x v="0"/>
    <s v="200_Bankboek"/>
    <n v="1697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m/>
    <s v="D"/>
    <m/>
    <n v="1698"/>
    <x v="7"/>
    <x v="3"/>
    <s v="200_Bankboek"/>
    <n v="169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m/>
    <s v="C"/>
    <m/>
    <n v="1699"/>
    <x v="7"/>
    <x v="0"/>
    <s v="200_Bankboek"/>
    <n v="1699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m/>
    <s v="D"/>
    <m/>
    <n v="1700"/>
    <x v="7"/>
    <x v="3"/>
    <s v="200_Bankboek"/>
    <n v="170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m/>
    <s v="C"/>
    <m/>
    <n v="1701"/>
    <x v="7"/>
    <x v="0"/>
    <s v="200_Bankboek"/>
    <n v="1701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m/>
    <s v="D"/>
    <m/>
    <n v="1702"/>
    <x v="7"/>
    <x v="3"/>
    <s v="200_Bankboek"/>
    <n v="170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m/>
    <s v="C"/>
    <m/>
    <n v="1703"/>
    <x v="7"/>
    <x v="0"/>
    <s v="200_Bankboek"/>
    <n v="1703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m/>
    <s v="D"/>
    <m/>
    <n v="1704"/>
    <x v="7"/>
    <x v="3"/>
    <s v="200_Bankboek"/>
    <n v="170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m/>
    <s v="C"/>
    <m/>
    <n v="1705"/>
    <x v="7"/>
    <x v="0"/>
    <s v="200_Bankboek"/>
    <n v="1705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m/>
    <s v="D"/>
    <m/>
    <n v="1706"/>
    <x v="7"/>
    <x v="3"/>
    <s v="200_Bankboek"/>
    <n v="170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m/>
    <s v="C"/>
    <m/>
    <n v="1707"/>
    <x v="7"/>
    <x v="0"/>
    <s v="200_Bankboek"/>
    <n v="1707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m/>
    <s v="D"/>
    <m/>
    <n v="1708"/>
    <x v="7"/>
    <x v="3"/>
    <s v="200_Bankboek"/>
    <n v="170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m/>
    <s v="C"/>
    <m/>
    <n v="1709"/>
    <x v="7"/>
    <x v="0"/>
    <s v="200_Bankboek"/>
    <n v="1709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m/>
    <s v="D"/>
    <m/>
    <n v="1710"/>
    <x v="7"/>
    <x v="3"/>
    <s v="200_Bankboek"/>
    <n v="171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m/>
    <s v="C"/>
    <m/>
    <n v="1711"/>
    <x v="7"/>
    <x v="0"/>
    <s v="200_Bankboek"/>
    <n v="1711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m/>
    <s v="D"/>
    <m/>
    <n v="1712"/>
    <x v="7"/>
    <x v="3"/>
    <s v="200_Bankboek"/>
    <n v="171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m/>
    <s v="C"/>
    <m/>
    <n v="1713"/>
    <x v="7"/>
    <x v="0"/>
    <s v="200_Bankboek"/>
    <n v="1713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m/>
    <s v="D"/>
    <m/>
    <n v="1714"/>
    <x v="7"/>
    <x v="3"/>
    <s v="200_Bankboek"/>
    <n v="171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m/>
    <s v="C"/>
    <m/>
    <n v="1715"/>
    <x v="7"/>
    <x v="0"/>
    <s v="200_Bankboek"/>
    <n v="1715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m/>
    <s v="D"/>
    <m/>
    <n v="1716"/>
    <x v="7"/>
    <x v="3"/>
    <s v="200_Bankboek"/>
    <n v="171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m/>
    <s v="C"/>
    <m/>
    <n v="1717"/>
    <x v="7"/>
    <x v="0"/>
    <s v="200_Bankboek"/>
    <n v="1717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m/>
    <s v="D"/>
    <m/>
    <n v="1718"/>
    <x v="7"/>
    <x v="3"/>
    <s v="200_Bankboek"/>
    <n v="171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m/>
    <s v="C"/>
    <m/>
    <n v="1719"/>
    <x v="7"/>
    <x v="0"/>
    <s v="200_Bankboek"/>
    <n v="1719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m/>
    <s v="D"/>
    <m/>
    <n v="1720"/>
    <x v="7"/>
    <x v="3"/>
    <s v="200_Bankboek"/>
    <n v="172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s v="code:3 perc:19"/>
    <s v="C"/>
    <m/>
    <n v="1721"/>
    <x v="7"/>
    <x v="0"/>
    <s v="200_Bankboek"/>
    <n v="1721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s v="code:3 perc:19"/>
    <s v="D"/>
    <m/>
    <n v="1722"/>
    <x v="7"/>
    <x v="3"/>
    <s v="200_Bankboek"/>
    <n v="172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s v="code:3 perc:19"/>
    <s v="D"/>
    <m/>
    <n v="1723"/>
    <x v="7"/>
    <x v="0"/>
    <s v="200_Bankboek"/>
    <n v="172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m/>
    <s v="C"/>
    <m/>
    <n v="1724"/>
    <x v="7"/>
    <x v="0"/>
    <s v="200_Bankboek"/>
    <n v="1724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m/>
    <s v="D"/>
    <m/>
    <n v="1725"/>
    <x v="7"/>
    <x v="3"/>
    <s v="200_Bankboek"/>
    <n v="172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s v="code:3 perc:19"/>
    <s v="C"/>
    <m/>
    <n v="1726"/>
    <x v="7"/>
    <x v="0"/>
    <s v="200_Bankboek"/>
    <n v="1726"/>
  </r>
  <r>
    <s v="demo.xaf"/>
    <s v="4265 Arbodienst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s v="code:3 perc:19"/>
    <s v="D"/>
    <m/>
    <n v="1727"/>
    <x v="7"/>
    <x v="3"/>
    <s v="200_Bankboek"/>
    <n v="172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s v="code:3 perc:19"/>
    <s v="D"/>
    <m/>
    <n v="1728"/>
    <x v="7"/>
    <x v="0"/>
    <s v="200_Bankboek"/>
    <n v="172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s v="code:3 perc:19"/>
    <s v="C"/>
    <m/>
    <n v="1729"/>
    <x v="7"/>
    <x v="0"/>
    <s v="200_Bankboek"/>
    <n v="1729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s v="code:3 perc:19"/>
    <s v="D"/>
    <m/>
    <n v="1730"/>
    <x v="7"/>
    <x v="3"/>
    <s v="200_Bankboek"/>
    <n v="173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s v="code:3 perc:19"/>
    <s v="D"/>
    <m/>
    <n v="1731"/>
    <x v="7"/>
    <x v="0"/>
    <s v="200_Bankboek"/>
    <n v="1731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m/>
    <s v="C"/>
    <m/>
    <n v="1732"/>
    <x v="7"/>
    <x v="0"/>
    <s v="200_Bankboek"/>
    <n v="1732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m/>
    <s v="D"/>
    <m/>
    <n v="1733"/>
    <x v="7"/>
    <x v="3"/>
    <s v="200_Bankboek"/>
    <n v="173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m/>
    <s v="C"/>
    <m/>
    <n v="1734"/>
    <x v="7"/>
    <x v="0"/>
    <s v="200_Bankboek"/>
    <n v="1734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m/>
    <s v="D"/>
    <m/>
    <n v="1735"/>
    <x v="7"/>
    <x v="3"/>
    <s v="200_Bankboek"/>
    <n v="173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m/>
    <s v="C"/>
    <m/>
    <n v="1736"/>
    <x v="7"/>
    <x v="0"/>
    <s v="200_Bankboek"/>
    <n v="1736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m/>
    <s v="D"/>
    <m/>
    <n v="1737"/>
    <x v="7"/>
    <x v="3"/>
    <s v="200_Bankboek"/>
    <n v="173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m/>
    <s v="C"/>
    <m/>
    <n v="1738"/>
    <x v="7"/>
    <x v="0"/>
    <s v="200_Bankboek"/>
    <n v="1738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m/>
    <s v="D"/>
    <m/>
    <n v="1739"/>
    <x v="7"/>
    <x v="3"/>
    <s v="200_Bankboek"/>
    <n v="173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s v="code:3 perc:19"/>
    <s v="C"/>
    <m/>
    <n v="1740"/>
    <x v="7"/>
    <x v="0"/>
    <s v="200_Bankboek"/>
    <n v="1740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s v="code:3 perc:19"/>
    <s v="D"/>
    <m/>
    <n v="1741"/>
    <x v="7"/>
    <x v="3"/>
    <s v="200_Bankboek"/>
    <n v="174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s v="code:3 perc:19"/>
    <s v="D"/>
    <m/>
    <n v="1742"/>
    <x v="7"/>
    <x v="0"/>
    <s v="200_Bankboek"/>
    <n v="174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s v="code:3 perc:19"/>
    <s v="C"/>
    <m/>
    <n v="1743"/>
    <x v="7"/>
    <x v="0"/>
    <s v="200_Bankboek"/>
    <n v="1743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s v="code:3 perc:19"/>
    <s v="D"/>
    <m/>
    <n v="1744"/>
    <x v="7"/>
    <x v="3"/>
    <s v="200_Bankboek"/>
    <n v="174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s v="code:3 perc:19"/>
    <s v="D"/>
    <m/>
    <n v="1745"/>
    <x v="7"/>
    <x v="0"/>
    <s v="200_Bankboek"/>
    <n v="174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s v="code:3 perc:19"/>
    <s v="C"/>
    <m/>
    <n v="1746"/>
    <x v="7"/>
    <x v="0"/>
    <s v="200_Bankboek"/>
    <n v="1746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s v="code:3 perc:19"/>
    <s v="D"/>
    <m/>
    <n v="1747"/>
    <x v="7"/>
    <x v="3"/>
    <s v="200_Bankboek"/>
    <n v="174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s v="code:3 perc:19"/>
    <s v="D"/>
    <m/>
    <n v="1748"/>
    <x v="7"/>
    <x v="0"/>
    <s v="200_Bankboek"/>
    <n v="174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m/>
    <s v="C"/>
    <m/>
    <n v="1749"/>
    <x v="7"/>
    <x v="0"/>
    <s v="200_Bankboek"/>
    <n v="1749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m/>
    <s v="D"/>
    <m/>
    <n v="1750"/>
    <x v="7"/>
    <x v="3"/>
    <s v="200_Bankboek"/>
    <n v="175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s v="code:3 perc:19"/>
    <s v="C"/>
    <m/>
    <n v="1751"/>
    <x v="7"/>
    <x v="0"/>
    <s v="200_Bankboek"/>
    <n v="1751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s v="code:3 perc:19"/>
    <s v="D"/>
    <m/>
    <n v="1752"/>
    <x v="7"/>
    <x v="3"/>
    <s v="200_Bankboek"/>
    <n v="175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s v="code:3 perc:19"/>
    <s v="D"/>
    <m/>
    <n v="1753"/>
    <x v="7"/>
    <x v="0"/>
    <s v="200_Bankboek"/>
    <n v="175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s v="code:3 perc:19"/>
    <s v="C"/>
    <m/>
    <n v="1754"/>
    <x v="7"/>
    <x v="0"/>
    <s v="200_Bankboek"/>
    <n v="1754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s v="code:3 perc:19"/>
    <s v="D"/>
    <m/>
    <n v="1755"/>
    <x v="7"/>
    <x v="3"/>
    <s v="200_Bankboek"/>
    <n v="175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s v="code:3 perc:19"/>
    <s v="D"/>
    <m/>
    <n v="1756"/>
    <x v="7"/>
    <x v="0"/>
    <s v="200_Bankboek"/>
    <n v="175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s v="code:3 perc:19"/>
    <s v="C"/>
    <m/>
    <n v="1757"/>
    <x v="7"/>
    <x v="0"/>
    <s v="200_Bankboek"/>
    <n v="1757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s v="code:3 perc:19"/>
    <s v="D"/>
    <m/>
    <n v="1758"/>
    <x v="7"/>
    <x v="3"/>
    <s v="200_Bankboek"/>
    <n v="175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s v="code:3 perc:19"/>
    <s v="D"/>
    <m/>
    <n v="1759"/>
    <x v="7"/>
    <x v="0"/>
    <s v="200_Bankboek"/>
    <n v="175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s v="code:3 perc:19"/>
    <s v="C"/>
    <m/>
    <n v="1760"/>
    <x v="7"/>
    <x v="0"/>
    <s v="200_Bankboek"/>
    <n v="1760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s v="code:3 perc:19"/>
    <s v="D"/>
    <m/>
    <n v="1761"/>
    <x v="7"/>
    <x v="3"/>
    <s v="200_Bankboek"/>
    <n v="176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s v="code:3 perc:19"/>
    <s v="D"/>
    <m/>
    <n v="1762"/>
    <x v="7"/>
    <x v="0"/>
    <s v="200_Bankboek"/>
    <n v="176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m/>
    <s v="C"/>
    <m/>
    <n v="1763"/>
    <x v="7"/>
    <x v="0"/>
    <s v="200_Bankboek"/>
    <n v="1763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m/>
    <s v="D"/>
    <m/>
    <n v="1764"/>
    <x v="7"/>
    <x v="3"/>
    <s v="200_Bankboek"/>
    <n v="176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s v="code:3 perc:19"/>
    <s v="C"/>
    <m/>
    <n v="1765"/>
    <x v="7"/>
    <x v="0"/>
    <s v="200_Bankboek"/>
    <n v="1765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s v="code:3 perc:19"/>
    <s v="D"/>
    <m/>
    <n v="1766"/>
    <x v="7"/>
    <x v="3"/>
    <s v="200_Bankboek"/>
    <n v="176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s v="code:3 perc:19"/>
    <s v="D"/>
    <m/>
    <n v="1767"/>
    <x v="7"/>
    <x v="0"/>
    <s v="200_Bankboek"/>
    <n v="176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m/>
    <s v="C"/>
    <m/>
    <n v="1768"/>
    <x v="7"/>
    <x v="0"/>
    <s v="200_Bankboek"/>
    <n v="1768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m/>
    <s v="D"/>
    <m/>
    <n v="1769"/>
    <x v="7"/>
    <x v="3"/>
    <s v="200_Bankboek"/>
    <n v="176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s v="code:3 perc:19"/>
    <s v="C"/>
    <m/>
    <n v="1770"/>
    <x v="7"/>
    <x v="0"/>
    <s v="200_Bankboek"/>
    <n v="1770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s v="code:3 perc:19"/>
    <s v="D"/>
    <m/>
    <n v="1771"/>
    <x v="7"/>
    <x v="3"/>
    <s v="200_Bankboek"/>
    <n v="177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s v="code:3 perc:19"/>
    <s v="D"/>
    <m/>
    <n v="1772"/>
    <x v="7"/>
    <x v="0"/>
    <s v="200_Bankboek"/>
    <n v="177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s v="code:3 perc:19"/>
    <s v="C"/>
    <m/>
    <n v="1773"/>
    <x v="7"/>
    <x v="0"/>
    <s v="200_Bankboek"/>
    <n v="1773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s v="code:3 perc:19"/>
    <s v="D"/>
    <m/>
    <n v="1774"/>
    <x v="7"/>
    <x v="3"/>
    <s v="200_Bankboek"/>
    <n v="177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s v="code:3 perc:19"/>
    <s v="D"/>
    <m/>
    <n v="1775"/>
    <x v="7"/>
    <x v="0"/>
    <s v="200_Bankboek"/>
    <n v="177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m/>
    <s v="C"/>
    <m/>
    <n v="1776"/>
    <x v="7"/>
    <x v="0"/>
    <s v="200_Bankboek"/>
    <n v="1776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m/>
    <s v="D"/>
    <m/>
    <n v="1777"/>
    <x v="7"/>
    <x v="3"/>
    <s v="200_Bankboek"/>
    <n v="177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m/>
    <s v="C"/>
    <m/>
    <n v="1778"/>
    <x v="7"/>
    <x v="0"/>
    <s v="200_Bankboek"/>
    <n v="1778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m/>
    <s v="D"/>
    <m/>
    <n v="1779"/>
    <x v="7"/>
    <x v="3"/>
    <s v="200_Bankboek"/>
    <n v="177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s v="code:3 perc:19"/>
    <s v="C"/>
    <m/>
    <n v="1780"/>
    <x v="7"/>
    <x v="0"/>
    <s v="200_Bankboek"/>
    <n v="1780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s v="code:3 perc:19"/>
    <s v="D"/>
    <m/>
    <n v="1781"/>
    <x v="7"/>
    <x v="3"/>
    <s v="200_Bankboek"/>
    <n v="17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s v="code:3 perc:19"/>
    <s v="D"/>
    <m/>
    <n v="1782"/>
    <x v="7"/>
    <x v="0"/>
    <s v="200_Bankboek"/>
    <n v="178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s v="code:3 perc:19"/>
    <s v="C"/>
    <m/>
    <n v="1783"/>
    <x v="7"/>
    <x v="0"/>
    <s v="200_Bankboek"/>
    <n v="1783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s v="code:3 perc:19"/>
    <s v="D"/>
    <m/>
    <n v="1784"/>
    <x v="7"/>
    <x v="3"/>
    <s v="200_Bankboek"/>
    <n v="178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s v="code:3 perc:19"/>
    <s v="D"/>
    <m/>
    <n v="1785"/>
    <x v="7"/>
    <x v="0"/>
    <s v="200_Bankboek"/>
    <n v="178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m/>
    <s v="C"/>
    <m/>
    <n v="1786"/>
    <x v="7"/>
    <x v="0"/>
    <s v="200_Bankboek"/>
    <n v="1786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m/>
    <s v="D"/>
    <m/>
    <n v="1787"/>
    <x v="7"/>
    <x v="3"/>
    <s v="200_Bankboek"/>
    <n v="178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m/>
    <s v="C"/>
    <m/>
    <n v="1788"/>
    <x v="7"/>
    <x v="0"/>
    <s v="200_Bankboek"/>
    <n v="1788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m/>
    <s v="D"/>
    <m/>
    <n v="1789"/>
    <x v="7"/>
    <x v="3"/>
    <s v="200_Bankboek"/>
    <n v="178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m/>
    <s v="C"/>
    <m/>
    <n v="1790"/>
    <x v="7"/>
    <x v="0"/>
    <s v="200_Bankboek"/>
    <n v="1790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m/>
    <s v="D"/>
    <m/>
    <n v="1791"/>
    <x v="7"/>
    <x v="3"/>
    <s v="200_Bankboek"/>
    <n v="1791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m/>
    <s v="C"/>
    <m/>
    <n v="1792"/>
    <x v="7"/>
    <x v="0"/>
    <s v="200_Bankboek"/>
    <n v="1792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m/>
    <s v="D"/>
    <m/>
    <n v="1793"/>
    <x v="7"/>
    <x v="3"/>
    <s v="200_Bankboek"/>
    <n v="179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m/>
    <s v="C"/>
    <m/>
    <n v="1794"/>
    <x v="7"/>
    <x v="0"/>
    <s v="200_Bankboek"/>
    <n v="1794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m/>
    <s v="D"/>
    <m/>
    <n v="1795"/>
    <x v="7"/>
    <x v="3"/>
    <s v="200_Bankboek"/>
    <n v="179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s v="code:3 perc:19"/>
    <s v="C"/>
    <m/>
    <n v="1796"/>
    <x v="7"/>
    <x v="0"/>
    <s v="200_Bankboek"/>
    <n v="1796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s v="code:3 perc:19"/>
    <s v="D"/>
    <m/>
    <n v="1797"/>
    <x v="7"/>
    <x v="3"/>
    <s v="200_Bankboek"/>
    <n v="179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s v="code:3 perc:19"/>
    <s v="D"/>
    <m/>
    <n v="1798"/>
    <x v="7"/>
    <x v="0"/>
    <s v="200_Bankboek"/>
    <n v="179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s v="code:3 perc:19"/>
    <s v="C"/>
    <m/>
    <n v="1799"/>
    <x v="7"/>
    <x v="0"/>
    <s v="200_Bankboek"/>
    <n v="1799"/>
  </r>
  <r>
    <s v="demo.xaf"/>
    <s v="4710 Drukwerk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s v="code:3 perc:19"/>
    <s v="D"/>
    <m/>
    <n v="1800"/>
    <x v="7"/>
    <x v="3"/>
    <s v="200_Bankboek"/>
    <n v="18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s v="code:3 perc:19"/>
    <s v="D"/>
    <m/>
    <n v="1801"/>
    <x v="7"/>
    <x v="0"/>
    <s v="200_Bankboek"/>
    <n v="1801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s v="code:3 perc:19"/>
    <s v="C"/>
    <m/>
    <n v="1802"/>
    <x v="7"/>
    <x v="0"/>
    <s v="200_Bankboek"/>
    <n v="1802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s v="code:3 perc:19"/>
    <s v="D"/>
    <m/>
    <n v="1803"/>
    <x v="7"/>
    <x v="3"/>
    <s v="200_Bankboek"/>
    <n v="18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s v="code:3 perc:19"/>
    <s v="D"/>
    <m/>
    <n v="1804"/>
    <x v="7"/>
    <x v="0"/>
    <s v="200_Bankboek"/>
    <n v="180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m/>
    <s v="C"/>
    <m/>
    <n v="1805"/>
    <x v="7"/>
    <x v="0"/>
    <s v="200_Bankboek"/>
    <n v="1805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m/>
    <s v="D"/>
    <m/>
    <n v="1806"/>
    <x v="7"/>
    <x v="3"/>
    <s v="200_Bankboek"/>
    <n v="180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s v="code:3 perc:19"/>
    <s v="C"/>
    <m/>
    <n v="1807"/>
    <x v="7"/>
    <x v="0"/>
    <s v="200_Bankboek"/>
    <n v="1807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s v="code:3 perc:19"/>
    <s v="D"/>
    <m/>
    <n v="1808"/>
    <x v="7"/>
    <x v="3"/>
    <s v="200_Bankboek"/>
    <n v="180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s v="code:3 perc:19"/>
    <s v="D"/>
    <m/>
    <n v="1809"/>
    <x v="7"/>
    <x v="0"/>
    <s v="200_Bankboek"/>
    <n v="180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s v="code:3 perc:19"/>
    <s v="C"/>
    <m/>
    <n v="1810"/>
    <x v="7"/>
    <x v="0"/>
    <s v="200_Bankboek"/>
    <n v="1810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s v="code:3 perc:19"/>
    <s v="D"/>
    <m/>
    <n v="1811"/>
    <x v="7"/>
    <x v="3"/>
    <s v="200_Bankboek"/>
    <n v="181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s v="code:3 perc:19"/>
    <s v="D"/>
    <m/>
    <n v="1812"/>
    <x v="7"/>
    <x v="0"/>
    <s v="200_Bankboek"/>
    <n v="181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m/>
    <s v="C"/>
    <m/>
    <n v="1813"/>
    <x v="7"/>
    <x v="0"/>
    <s v="200_Bankboek"/>
    <n v="1813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m/>
    <s v="D"/>
    <m/>
    <n v="1814"/>
    <x v="7"/>
    <x v="3"/>
    <s v="200_Bankboek"/>
    <n v="181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s v="code:3 perc:19"/>
    <s v="C"/>
    <m/>
    <n v="1815"/>
    <x v="7"/>
    <x v="0"/>
    <s v="200_Bankboek"/>
    <n v="1815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s v="code:3 perc:19"/>
    <s v="D"/>
    <m/>
    <n v="1816"/>
    <x v="7"/>
    <x v="3"/>
    <s v="200_Bankboek"/>
    <n v="181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s v="code:3 perc:19"/>
    <s v="D"/>
    <m/>
    <n v="1817"/>
    <x v="7"/>
    <x v="0"/>
    <s v="200_Bankboek"/>
    <n v="181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m/>
    <s v="C"/>
    <m/>
    <n v="1818"/>
    <x v="7"/>
    <x v="0"/>
    <s v="200_Bankboek"/>
    <n v="1818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m/>
    <s v="D"/>
    <m/>
    <n v="1819"/>
    <x v="7"/>
    <x v="3"/>
    <s v="200_Bankboek"/>
    <n v="181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s v="code:3 perc:19"/>
    <s v="C"/>
    <m/>
    <n v="1820"/>
    <x v="7"/>
    <x v="0"/>
    <s v="200_Bankboek"/>
    <n v="1820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s v="code:3 perc:19"/>
    <s v="D"/>
    <m/>
    <n v="1821"/>
    <x v="7"/>
    <x v="3"/>
    <s v="200_Bankboek"/>
    <n v="182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s v="code:3 perc:19"/>
    <s v="D"/>
    <m/>
    <n v="1822"/>
    <x v="7"/>
    <x v="0"/>
    <s v="200_Bankboek"/>
    <n v="182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s v="code:3 perc:19"/>
    <s v="C"/>
    <m/>
    <n v="1823"/>
    <x v="7"/>
    <x v="0"/>
    <s v="200_Bankboek"/>
    <n v="1823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s v="code:3 perc:19"/>
    <s v="D"/>
    <m/>
    <n v="1824"/>
    <x v="7"/>
    <x v="3"/>
    <s v="200_Bankboek"/>
    <n v="182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s v="code:3 perc:19"/>
    <s v="D"/>
    <m/>
    <n v="1825"/>
    <x v="7"/>
    <x v="0"/>
    <s v="200_Bankboek"/>
    <n v="182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s v="code:3 perc:19"/>
    <s v="C"/>
    <m/>
    <n v="1826"/>
    <x v="7"/>
    <x v="0"/>
    <s v="200_Bankboek"/>
    <n v="1826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s v="code:3 perc:19"/>
    <s v="D"/>
    <m/>
    <n v="1827"/>
    <x v="7"/>
    <x v="3"/>
    <s v="200_Bankboek"/>
    <n v="182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s v="code:3 perc:19"/>
    <s v="D"/>
    <m/>
    <n v="1828"/>
    <x v="7"/>
    <x v="0"/>
    <s v="200_Bankboek"/>
    <n v="182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m/>
    <s v="C"/>
    <m/>
    <n v="1829"/>
    <x v="7"/>
    <x v="0"/>
    <s v="200_Bankboek"/>
    <n v="1829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m/>
    <s v="D"/>
    <m/>
    <n v="1830"/>
    <x v="7"/>
    <x v="3"/>
    <s v="200_Bankboek"/>
    <n v="183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m/>
    <s v="C"/>
    <m/>
    <n v="1831"/>
    <x v="7"/>
    <x v="0"/>
    <s v="200_Bankboek"/>
    <n v="1831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m/>
    <s v="D"/>
    <m/>
    <n v="1832"/>
    <x v="7"/>
    <x v="3"/>
    <s v="200_Bankboek"/>
    <n v="183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m/>
    <s v="C"/>
    <m/>
    <n v="1833"/>
    <x v="7"/>
    <x v="0"/>
    <s v="200_Bankboek"/>
    <n v="1833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m/>
    <s v="D"/>
    <m/>
    <n v="1834"/>
    <x v="7"/>
    <x v="3"/>
    <s v="200_Bankboek"/>
    <n v="183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m/>
    <s v="D"/>
    <m/>
    <n v="1835"/>
    <x v="7"/>
    <x v="0"/>
    <s v="200_Bankboek"/>
    <n v="1835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m/>
    <s v="C"/>
    <m/>
    <n v="1836"/>
    <x v="7"/>
    <x v="3"/>
    <s v="200_Bankboek"/>
    <n v="183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m/>
    <s v="D"/>
    <m/>
    <n v="1837"/>
    <x v="7"/>
    <x v="0"/>
    <s v="200_Bankboek"/>
    <n v="1837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m/>
    <s v="C"/>
    <m/>
    <n v="1838"/>
    <x v="7"/>
    <x v="3"/>
    <s v="200_Bankboek"/>
    <n v="1838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m/>
    <s v="D"/>
    <m/>
    <n v="1839"/>
    <x v="7"/>
    <x v="0"/>
    <s v="200_Bankboek"/>
    <n v="1839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m/>
    <s v="C"/>
    <m/>
    <n v="1840"/>
    <x v="7"/>
    <x v="3"/>
    <s v="200_Bankboek"/>
    <n v="184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m/>
    <s v="C"/>
    <m/>
    <n v="1841"/>
    <x v="7"/>
    <x v="0"/>
    <s v="200_Bankboek"/>
    <n v="1841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m/>
    <s v="D"/>
    <m/>
    <n v="1842"/>
    <x v="7"/>
    <x v="3"/>
    <s v="200_Bankboek"/>
    <n v="1842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m/>
    <s v="C"/>
    <m/>
    <n v="1843"/>
    <x v="7"/>
    <x v="0"/>
    <s v="200_Bankboek"/>
    <n v="1843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m/>
    <s v="D"/>
    <m/>
    <n v="1844"/>
    <x v="7"/>
    <x v="3"/>
    <s v="200_Bankboek"/>
    <n v="1844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m/>
    <s v="C"/>
    <m/>
    <n v="1845"/>
    <x v="7"/>
    <x v="0"/>
    <s v="200_Bankboek"/>
    <n v="1845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m/>
    <s v="D"/>
    <m/>
    <n v="1846"/>
    <x v="7"/>
    <x v="3"/>
    <s v="200_Bankboek"/>
    <n v="184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s v="code:3 perc:19"/>
    <s v="C"/>
    <m/>
    <n v="1847"/>
    <x v="7"/>
    <x v="0"/>
    <s v="200_Bankboek"/>
    <n v="1847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s v="code:3 perc:19"/>
    <s v="D"/>
    <m/>
    <n v="1848"/>
    <x v="7"/>
    <x v="4"/>
    <s v="200_Bankboek"/>
    <n v="18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s v="code:3 perc:19"/>
    <s v="D"/>
    <m/>
    <n v="1849"/>
    <x v="7"/>
    <x v="0"/>
    <s v="200_Bankboek"/>
    <n v="184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s v="code:F perc:19"/>
    <s v="C"/>
    <m/>
    <n v="1850"/>
    <x v="7"/>
    <x v="0"/>
    <s v="200_Bankboek"/>
    <n v="1850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s v="code:F perc:19"/>
    <s v="D"/>
    <m/>
    <n v="1851"/>
    <x v="7"/>
    <x v="4"/>
    <s v="200_Bankboek"/>
    <n v="1851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s v="code:F perc:19"/>
    <s v="C"/>
    <m/>
    <n v="1852"/>
    <x v="7"/>
    <x v="0"/>
    <s v="200_Bankboek"/>
    <n v="1852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s v="code:F perc:19"/>
    <s v="D"/>
    <m/>
    <n v="1853"/>
    <x v="7"/>
    <x v="0"/>
    <s v="200_Bankboek"/>
    <n v="185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m/>
    <s v="C"/>
    <m/>
    <n v="1854"/>
    <x v="7"/>
    <x v="0"/>
    <s v="200_Bankboek"/>
    <n v="1854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m/>
    <s v="D"/>
    <m/>
    <n v="1855"/>
    <x v="7"/>
    <x v="4"/>
    <s v="200_Bankboek"/>
    <n v="185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m/>
    <s v="C"/>
    <m/>
    <n v="1856"/>
    <x v="7"/>
    <x v="0"/>
    <s v="200_Bankboek"/>
    <n v="1856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m/>
    <s v="D"/>
    <m/>
    <n v="1857"/>
    <x v="7"/>
    <x v="4"/>
    <s v="200_Bankboek"/>
    <n v="185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s v="code:3 perc:19"/>
    <s v="C"/>
    <m/>
    <n v="1858"/>
    <x v="7"/>
    <x v="0"/>
    <s v="200_Bankboek"/>
    <n v="1858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s v="code:3 perc:19"/>
    <s v="D"/>
    <m/>
    <n v="1859"/>
    <x v="7"/>
    <x v="4"/>
    <s v="200_Bankboek"/>
    <n v="18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s v="code:3 perc:19"/>
    <s v="D"/>
    <m/>
    <n v="1860"/>
    <x v="7"/>
    <x v="0"/>
    <s v="200_Bankboek"/>
    <n v="1860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s v="code:1 perc:19"/>
    <s v="D"/>
    <m/>
    <n v="1861"/>
    <x v="7"/>
    <x v="0"/>
    <s v="200_Bankboek"/>
    <n v="1861"/>
  </r>
  <r>
    <s v="demo.xaf"/>
    <s v="8000 Omzet hoog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s v="code:1 perc:19"/>
    <s v="C"/>
    <m/>
    <n v="1862"/>
    <x v="7"/>
    <x v="5"/>
    <s v="200_Bankboek"/>
    <n v="1862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s v="code:1 perc:19"/>
    <s v="C"/>
    <m/>
    <n v="1863"/>
    <x v="7"/>
    <x v="0"/>
    <s v="200_Bankboek"/>
    <n v="186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s v="code:E perc:0"/>
    <s v="D"/>
    <m/>
    <n v="1864"/>
    <x v="7"/>
    <x v="0"/>
    <s v="200_Bankboek"/>
    <n v="1864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s v="code:E perc:0"/>
    <s v="C"/>
    <m/>
    <n v="1865"/>
    <x v="7"/>
    <x v="5"/>
    <s v="200_Bankboek"/>
    <n v="1865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s v="code:E perc:0"/>
    <s v="C"/>
    <m/>
    <n v="1866"/>
    <x v="7"/>
    <x v="0"/>
    <s v="200_Bankboek"/>
    <n v="1866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s v="code:K perc:0"/>
    <s v="D"/>
    <m/>
    <n v="1867"/>
    <x v="7"/>
    <x v="0"/>
    <s v="200_Bankboek"/>
    <n v="1867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s v="code:K perc:0"/>
    <s v="C"/>
    <m/>
    <n v="1868"/>
    <x v="7"/>
    <x v="5"/>
    <s v="200_Bankboek"/>
    <n v="1868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s v="code:K perc:0"/>
    <s v="C"/>
    <m/>
    <n v="1869"/>
    <x v="7"/>
    <x v="0"/>
    <s v="200_Bankboek"/>
    <n v="186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m/>
    <s v="D"/>
    <m/>
    <n v="1870"/>
    <x v="7"/>
    <x v="0"/>
    <s v="200_Bankboek"/>
    <n v="1870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m/>
    <s v="C"/>
    <m/>
    <n v="1871"/>
    <x v="7"/>
    <x v="6"/>
    <s v="200_Bankboek"/>
    <n v="1871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m/>
    <s v="C"/>
    <m/>
    <n v="1872"/>
    <x v="7"/>
    <x v="0"/>
    <s v="200_Bankboek"/>
    <n v="1872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m/>
    <s v="D"/>
    <m/>
    <n v="1873"/>
    <x v="7"/>
    <x v="6"/>
    <s v="200_Bankboek"/>
    <n v="1873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m/>
    <s v="C"/>
    <m/>
    <n v="1874"/>
    <x v="7"/>
    <x v="0"/>
    <s v="200_Bankboek"/>
    <n v="1874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m/>
    <s v="D"/>
    <m/>
    <n v="1875"/>
    <x v="7"/>
    <x v="6"/>
    <s v="200_Bankboek"/>
    <n v="187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m/>
    <s v="D"/>
    <m/>
    <n v="1876"/>
    <x v="7"/>
    <x v="0"/>
    <s v="200_Bankboek"/>
    <n v="1876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m/>
    <s v="C"/>
    <m/>
    <n v="1877"/>
    <x v="7"/>
    <x v="6"/>
    <s v="200_Bankboek"/>
    <n v="1877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m/>
    <s v="D"/>
    <m/>
    <n v="1878"/>
    <x v="7"/>
    <x v="0"/>
    <s v="200_Bankboek"/>
    <n v="1878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m/>
    <s v="C"/>
    <m/>
    <n v="1879"/>
    <x v="7"/>
    <x v="6"/>
    <s v="200_Bankboek"/>
    <n v="1879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m/>
    <s v="C"/>
    <m/>
    <n v="1880"/>
    <x v="7"/>
    <x v="0"/>
    <s v="200_Bankboek"/>
    <n v="1880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m/>
    <s v="D"/>
    <m/>
    <n v="1881"/>
    <x v="7"/>
    <x v="0"/>
    <s v="200_Bankboek"/>
    <n v="1881"/>
  </r>
  <r>
    <s v="demo.xaf"/>
    <s v="1100 Bank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m/>
    <s v="D"/>
    <m/>
    <n v="1882"/>
    <x v="7"/>
    <x v="0"/>
    <s v="200_Bankboek"/>
    <n v="1882"/>
  </r>
  <r>
    <s v="demo.xaf"/>
    <s v="1200 Debiteuren (met subadministratie)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m/>
    <s v="C"/>
    <m/>
    <n v="1883"/>
    <x v="7"/>
    <x v="0"/>
    <s v="200_Bankboek"/>
    <n v="1883"/>
  </r>
  <r>
    <s v="demo.xaf"/>
    <s v="1100 Bank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m/>
    <s v="D"/>
    <m/>
    <n v="1884"/>
    <x v="7"/>
    <x v="0"/>
    <s v="200_Bankboek"/>
    <n v="1884"/>
  </r>
  <r>
    <s v="demo.xaf"/>
    <s v="1200 Debiteuren (met subadministratie)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m/>
    <s v="C"/>
    <m/>
    <n v="1885"/>
    <x v="7"/>
    <x v="0"/>
    <s v="200_Bankboek"/>
    <n v="1885"/>
  </r>
  <r>
    <s v="demo.xaf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m/>
    <s v="C"/>
    <m/>
    <n v="1886"/>
    <x v="7"/>
    <x v="0"/>
    <s v="200_Bankboek"/>
    <n v="1886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m/>
    <s v="D"/>
    <m/>
    <n v="1887"/>
    <x v="7"/>
    <x v="3"/>
    <s v="200_Bankboek"/>
    <n v="188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m/>
    <s v="D"/>
    <m/>
    <n v="1888"/>
    <x v="8"/>
    <x v="0"/>
    <s v="200_Bankboek"/>
    <n v="1888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m/>
    <s v="C"/>
    <m/>
    <n v="1889"/>
    <x v="8"/>
    <x v="1"/>
    <s v="200_Bankboek"/>
    <n v="188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m/>
    <s v="D"/>
    <m/>
    <n v="1890"/>
    <x v="8"/>
    <x v="0"/>
    <s v="200_Bankboek"/>
    <n v="1890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m/>
    <s v="C"/>
    <m/>
    <n v="1891"/>
    <x v="8"/>
    <x v="1"/>
    <s v="200_Bankboek"/>
    <n v="189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m/>
    <s v="C"/>
    <m/>
    <n v="1892"/>
    <x v="8"/>
    <x v="0"/>
    <s v="200_Bankboek"/>
    <n v="1892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m/>
    <s v="C"/>
    <m/>
    <n v="1893"/>
    <x v="8"/>
    <x v="1"/>
    <s v="200_Bankboek"/>
    <n v="189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m/>
    <s v="D"/>
    <m/>
    <n v="1894"/>
    <x v="8"/>
    <x v="0"/>
    <s v="200_Bankboek"/>
    <n v="1894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m/>
    <s v="C"/>
    <m/>
    <n v="1895"/>
    <x v="8"/>
    <x v="1"/>
    <s v="200_Bankboek"/>
    <n v="189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m/>
    <s v="C"/>
    <m/>
    <n v="1896"/>
    <x v="8"/>
    <x v="0"/>
    <s v="200_Bankboek"/>
    <n v="1896"/>
  </r>
  <r>
    <s v="demo.xaf"/>
    <s v="0240 Inventaris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m/>
    <s v="C"/>
    <m/>
    <n v="1897"/>
    <x v="8"/>
    <x v="1"/>
    <s v="200_Bankboek"/>
    <n v="189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m/>
    <s v="D"/>
    <m/>
    <n v="1898"/>
    <x v="8"/>
    <x v="0"/>
    <s v="200_Bankboek"/>
    <n v="1898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m/>
    <s v="C"/>
    <m/>
    <n v="1899"/>
    <x v="8"/>
    <x v="1"/>
    <s v="200_Bankboek"/>
    <n v="189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m/>
    <s v="D"/>
    <m/>
    <n v="1900"/>
    <x v="8"/>
    <x v="0"/>
    <s v="200_Bankboek"/>
    <n v="1900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m/>
    <s v="C"/>
    <m/>
    <n v="1901"/>
    <x v="8"/>
    <x v="1"/>
    <s v="200_Bankboek"/>
    <n v="190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m/>
    <s v="D"/>
    <m/>
    <n v="1902"/>
    <x v="8"/>
    <x v="0"/>
    <s v="200_Bankboek"/>
    <n v="1902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m/>
    <s v="C"/>
    <m/>
    <n v="1903"/>
    <x v="8"/>
    <x v="1"/>
    <s v="200_Bankboek"/>
    <n v="190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m/>
    <s v="D"/>
    <m/>
    <n v="1904"/>
    <x v="8"/>
    <x v="0"/>
    <s v="200_Bankboek"/>
    <n v="1904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m/>
    <s v="C"/>
    <m/>
    <n v="1905"/>
    <x v="8"/>
    <x v="1"/>
    <s v="200_Bankboek"/>
    <n v="190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m/>
    <s v="C"/>
    <m/>
    <n v="1906"/>
    <x v="8"/>
    <x v="0"/>
    <s v="200_Bankboek"/>
    <n v="1906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m/>
    <s v="C"/>
    <m/>
    <n v="1907"/>
    <x v="8"/>
    <x v="1"/>
    <s v="200_Bankboek"/>
    <n v="190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m/>
    <s v="C"/>
    <m/>
    <n v="1908"/>
    <x v="8"/>
    <x v="0"/>
    <s v="200_Bankboek"/>
    <n v="1908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m/>
    <s v="D"/>
    <m/>
    <n v="1909"/>
    <x v="8"/>
    <x v="1"/>
    <s v="200_Bankboek"/>
    <n v="190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m/>
    <s v="C"/>
    <m/>
    <n v="1910"/>
    <x v="8"/>
    <x v="0"/>
    <s v="200_Bankboek"/>
    <n v="1910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m/>
    <s v="D"/>
    <m/>
    <n v="1911"/>
    <x v="8"/>
    <x v="1"/>
    <s v="200_Bankboek"/>
    <n v="191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m/>
    <s v="C"/>
    <m/>
    <n v="1912"/>
    <x v="8"/>
    <x v="0"/>
    <s v="200_Bankboek"/>
    <n v="1912"/>
  </r>
  <r>
    <s v="demo.xaf"/>
    <s v="1201 Debiteuren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m/>
    <s v="D"/>
    <m/>
    <n v="1913"/>
    <x v="8"/>
    <x v="0"/>
    <s v="200_Bankboek"/>
    <n v="191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m/>
    <s v="C"/>
    <m/>
    <n v="1914"/>
    <x v="8"/>
    <x v="0"/>
    <s v="200_Bankboek"/>
    <n v="1914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m/>
    <s v="D"/>
    <m/>
    <n v="1915"/>
    <x v="8"/>
    <x v="0"/>
    <s v="200_Bankboek"/>
    <n v="191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m/>
    <s v="C"/>
    <m/>
    <n v="1916"/>
    <x v="8"/>
    <x v="0"/>
    <s v="200_Bankboek"/>
    <n v="1916"/>
  </r>
  <r>
    <s v="demo.xaf"/>
    <s v="1501 Crediteuren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m/>
    <s v="D"/>
    <m/>
    <n v="1917"/>
    <x v="8"/>
    <x v="0"/>
    <s v="200_Bankboek"/>
    <n v="191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m/>
    <s v="D"/>
    <m/>
    <n v="1918"/>
    <x v="8"/>
    <x v="0"/>
    <s v="200_Bankboek"/>
    <n v="1918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m/>
    <s v="C"/>
    <m/>
    <n v="1919"/>
    <x v="8"/>
    <x v="2"/>
    <s v="200_Bankboek"/>
    <n v="191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m/>
    <s v="D"/>
    <m/>
    <n v="1920"/>
    <x v="8"/>
    <x v="0"/>
    <s v="200_Bankboek"/>
    <n v="1920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m/>
    <s v="C"/>
    <m/>
    <n v="1921"/>
    <x v="8"/>
    <x v="2"/>
    <s v="200_Bankboek"/>
    <n v="192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m/>
    <s v="C"/>
    <m/>
    <n v="1922"/>
    <x v="8"/>
    <x v="0"/>
    <s v="200_Bankboek"/>
    <n v="1922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m/>
    <s v="D"/>
    <m/>
    <n v="1923"/>
    <x v="8"/>
    <x v="3"/>
    <s v="200_Bankboek"/>
    <n v="192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m/>
    <s v="C"/>
    <m/>
    <n v="1924"/>
    <x v="8"/>
    <x v="0"/>
    <s v="200_Bankboek"/>
    <n v="1924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m/>
    <s v="D"/>
    <m/>
    <n v="1925"/>
    <x v="8"/>
    <x v="3"/>
    <s v="200_Bankboek"/>
    <n v="192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m/>
    <s v="C"/>
    <m/>
    <n v="1926"/>
    <x v="8"/>
    <x v="0"/>
    <s v="200_Bankboek"/>
    <n v="1926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m/>
    <s v="D"/>
    <m/>
    <n v="1927"/>
    <x v="8"/>
    <x v="3"/>
    <s v="200_Bankboek"/>
    <n v="192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m/>
    <s v="D"/>
    <m/>
    <n v="1928"/>
    <x v="8"/>
    <x v="0"/>
    <s v="200_Bankboek"/>
    <n v="1928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m/>
    <s v="C"/>
    <m/>
    <n v="1929"/>
    <x v="8"/>
    <x v="3"/>
    <s v="200_Bankboek"/>
    <n v="192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m/>
    <s v="C"/>
    <m/>
    <n v="1930"/>
    <x v="8"/>
    <x v="0"/>
    <s v="200_Bankboek"/>
    <n v="1930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m/>
    <s v="D"/>
    <m/>
    <n v="1931"/>
    <x v="8"/>
    <x v="3"/>
    <s v="200_Bankboek"/>
    <n v="193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m/>
    <s v="C"/>
    <m/>
    <n v="1932"/>
    <x v="8"/>
    <x v="0"/>
    <s v="200_Bankboek"/>
    <n v="1932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m/>
    <s v="D"/>
    <m/>
    <n v="1933"/>
    <x v="8"/>
    <x v="3"/>
    <s v="200_Bankboek"/>
    <n v="193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m/>
    <s v="C"/>
    <m/>
    <n v="1934"/>
    <x v="8"/>
    <x v="0"/>
    <s v="200_Bankboek"/>
    <n v="1934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m/>
    <s v="D"/>
    <m/>
    <n v="1935"/>
    <x v="8"/>
    <x v="3"/>
    <s v="200_Bankboek"/>
    <n v="193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m/>
    <s v="C"/>
    <m/>
    <n v="1936"/>
    <x v="8"/>
    <x v="0"/>
    <s v="200_Bankboek"/>
    <n v="1936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m/>
    <s v="D"/>
    <m/>
    <n v="1937"/>
    <x v="8"/>
    <x v="3"/>
    <s v="200_Bankboek"/>
    <n v="193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m/>
    <s v="C"/>
    <m/>
    <n v="1938"/>
    <x v="8"/>
    <x v="0"/>
    <s v="200_Bankboek"/>
    <n v="1938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m/>
    <s v="D"/>
    <m/>
    <n v="1939"/>
    <x v="8"/>
    <x v="3"/>
    <s v="200_Bankboek"/>
    <n v="193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m/>
    <s v="C"/>
    <m/>
    <n v="1940"/>
    <x v="8"/>
    <x v="0"/>
    <s v="200_Bankboek"/>
    <n v="1940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m/>
    <s v="D"/>
    <m/>
    <n v="1941"/>
    <x v="8"/>
    <x v="3"/>
    <s v="200_Bankboek"/>
    <n v="194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m/>
    <s v="C"/>
    <m/>
    <n v="1942"/>
    <x v="8"/>
    <x v="0"/>
    <s v="200_Bankboek"/>
    <n v="1942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m/>
    <s v="D"/>
    <m/>
    <n v="1943"/>
    <x v="8"/>
    <x v="3"/>
    <s v="200_Bankboek"/>
    <n v="194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m/>
    <s v="C"/>
    <m/>
    <n v="1944"/>
    <x v="8"/>
    <x v="0"/>
    <s v="200_Bankboek"/>
    <n v="1944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m/>
    <s v="D"/>
    <m/>
    <n v="1945"/>
    <x v="8"/>
    <x v="3"/>
    <s v="200_Bankboek"/>
    <n v="194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m/>
    <s v="C"/>
    <m/>
    <n v="1946"/>
    <x v="8"/>
    <x v="0"/>
    <s v="200_Bankboek"/>
    <n v="1946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m/>
    <s v="D"/>
    <m/>
    <n v="1947"/>
    <x v="8"/>
    <x v="3"/>
    <s v="200_Bankboek"/>
    <n v="194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m/>
    <s v="C"/>
    <m/>
    <n v="1948"/>
    <x v="8"/>
    <x v="0"/>
    <s v="200_Bankboek"/>
    <n v="1948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m/>
    <s v="D"/>
    <m/>
    <n v="1949"/>
    <x v="8"/>
    <x v="3"/>
    <s v="200_Bankboek"/>
    <n v="194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m/>
    <s v="C"/>
    <m/>
    <n v="1950"/>
    <x v="8"/>
    <x v="0"/>
    <s v="200_Bankboek"/>
    <n v="1950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m/>
    <s v="D"/>
    <m/>
    <n v="1951"/>
    <x v="8"/>
    <x v="3"/>
    <s v="200_Bankboek"/>
    <n v="195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m/>
    <s v="C"/>
    <m/>
    <n v="1952"/>
    <x v="8"/>
    <x v="0"/>
    <s v="200_Bankboek"/>
    <n v="1952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m/>
    <s v="D"/>
    <m/>
    <n v="1953"/>
    <x v="8"/>
    <x v="3"/>
    <s v="200_Bankboek"/>
    <n v="195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m/>
    <s v="C"/>
    <m/>
    <n v="1954"/>
    <x v="8"/>
    <x v="0"/>
    <s v="200_Bankboek"/>
    <n v="1954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m/>
    <s v="D"/>
    <m/>
    <n v="1955"/>
    <x v="8"/>
    <x v="3"/>
    <s v="200_Bankboek"/>
    <n v="195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s v="code:3 perc:19"/>
    <s v="C"/>
    <m/>
    <n v="1956"/>
    <x v="8"/>
    <x v="0"/>
    <s v="200_Bankboek"/>
    <n v="1956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s v="code:3 perc:19"/>
    <s v="D"/>
    <m/>
    <n v="1957"/>
    <x v="8"/>
    <x v="3"/>
    <s v="200_Bankboek"/>
    <n v="195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s v="code:3 perc:19"/>
    <s v="D"/>
    <m/>
    <n v="1958"/>
    <x v="8"/>
    <x v="0"/>
    <s v="200_Bankboek"/>
    <n v="195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m/>
    <s v="C"/>
    <m/>
    <n v="1959"/>
    <x v="8"/>
    <x v="0"/>
    <s v="200_Bankboek"/>
    <n v="1959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m/>
    <s v="D"/>
    <m/>
    <n v="1960"/>
    <x v="8"/>
    <x v="3"/>
    <s v="200_Bankboek"/>
    <n v="196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s v="code:3 perc:19"/>
    <s v="C"/>
    <m/>
    <n v="1961"/>
    <x v="8"/>
    <x v="0"/>
    <s v="200_Bankboek"/>
    <n v="1961"/>
  </r>
  <r>
    <s v="demo.xaf"/>
    <s v="4265 Arbodienst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s v="code:3 perc:19"/>
    <s v="D"/>
    <m/>
    <n v="1962"/>
    <x v="8"/>
    <x v="3"/>
    <s v="200_Bankboek"/>
    <n v="19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s v="code:3 perc:19"/>
    <s v="D"/>
    <m/>
    <n v="1963"/>
    <x v="8"/>
    <x v="0"/>
    <s v="200_Bankboek"/>
    <n v="196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s v="code:3 perc:19"/>
    <s v="C"/>
    <m/>
    <n v="1964"/>
    <x v="8"/>
    <x v="0"/>
    <s v="200_Bankboek"/>
    <n v="1964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s v="code:3 perc:19"/>
    <s v="D"/>
    <m/>
    <n v="1965"/>
    <x v="8"/>
    <x v="3"/>
    <s v="200_Bankboek"/>
    <n v="196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s v="code:3 perc:19"/>
    <s v="D"/>
    <m/>
    <n v="1966"/>
    <x v="8"/>
    <x v="0"/>
    <s v="200_Bankboek"/>
    <n v="1966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m/>
    <s v="C"/>
    <m/>
    <n v="1967"/>
    <x v="8"/>
    <x v="0"/>
    <s v="200_Bankboek"/>
    <n v="1967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m/>
    <s v="D"/>
    <m/>
    <n v="1968"/>
    <x v="8"/>
    <x v="3"/>
    <s v="200_Bankboek"/>
    <n v="196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m/>
    <s v="C"/>
    <m/>
    <n v="1969"/>
    <x v="8"/>
    <x v="0"/>
    <s v="200_Bankboek"/>
    <n v="1969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m/>
    <s v="D"/>
    <m/>
    <n v="1970"/>
    <x v="8"/>
    <x v="3"/>
    <s v="200_Bankboek"/>
    <n v="197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m/>
    <s v="C"/>
    <m/>
    <n v="1971"/>
    <x v="8"/>
    <x v="0"/>
    <s v="200_Bankboek"/>
    <n v="1971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m/>
    <s v="D"/>
    <m/>
    <n v="1972"/>
    <x v="8"/>
    <x v="3"/>
    <s v="200_Bankboek"/>
    <n v="197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m/>
    <s v="C"/>
    <m/>
    <n v="1973"/>
    <x v="8"/>
    <x v="0"/>
    <s v="200_Bankboek"/>
    <n v="1973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m/>
    <s v="D"/>
    <m/>
    <n v="1974"/>
    <x v="8"/>
    <x v="3"/>
    <s v="200_Bankboek"/>
    <n v="197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s v="code:3 perc:19"/>
    <s v="C"/>
    <m/>
    <n v="1975"/>
    <x v="8"/>
    <x v="0"/>
    <s v="200_Bankboek"/>
    <n v="1975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s v="code:3 perc:19"/>
    <s v="D"/>
    <m/>
    <n v="1976"/>
    <x v="8"/>
    <x v="3"/>
    <s v="200_Bankboek"/>
    <n v="197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s v="code:3 perc:19"/>
    <s v="D"/>
    <m/>
    <n v="1977"/>
    <x v="8"/>
    <x v="0"/>
    <s v="200_Bankboek"/>
    <n v="197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s v="code:3 perc:19"/>
    <s v="C"/>
    <m/>
    <n v="1978"/>
    <x v="8"/>
    <x v="0"/>
    <s v="200_Bankboek"/>
    <n v="1978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s v="code:3 perc:19"/>
    <s v="D"/>
    <m/>
    <n v="1979"/>
    <x v="8"/>
    <x v="3"/>
    <s v="200_Bankboek"/>
    <n v="197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s v="code:3 perc:19"/>
    <s v="D"/>
    <m/>
    <n v="1980"/>
    <x v="8"/>
    <x v="0"/>
    <s v="200_Bankboek"/>
    <n v="198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s v="code:3 perc:19"/>
    <s v="C"/>
    <m/>
    <n v="1981"/>
    <x v="8"/>
    <x v="0"/>
    <s v="200_Bankboek"/>
    <n v="1981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s v="code:3 perc:19"/>
    <s v="D"/>
    <m/>
    <n v="1982"/>
    <x v="8"/>
    <x v="3"/>
    <s v="200_Bankboek"/>
    <n v="198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s v="code:3 perc:19"/>
    <s v="D"/>
    <m/>
    <n v="1983"/>
    <x v="8"/>
    <x v="0"/>
    <s v="200_Bankboek"/>
    <n v="198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m/>
    <s v="C"/>
    <m/>
    <n v="1984"/>
    <x v="8"/>
    <x v="0"/>
    <s v="200_Bankboek"/>
    <n v="1984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m/>
    <s v="D"/>
    <m/>
    <n v="1985"/>
    <x v="8"/>
    <x v="3"/>
    <s v="200_Bankboek"/>
    <n v="198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s v="code:3 perc:19"/>
    <s v="C"/>
    <m/>
    <n v="1986"/>
    <x v="8"/>
    <x v="0"/>
    <s v="200_Bankboek"/>
    <n v="1986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s v="code:3 perc:19"/>
    <s v="D"/>
    <m/>
    <n v="1987"/>
    <x v="8"/>
    <x v="3"/>
    <s v="200_Bankboek"/>
    <n v="198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s v="code:3 perc:19"/>
    <s v="D"/>
    <m/>
    <n v="1988"/>
    <x v="8"/>
    <x v="0"/>
    <s v="200_Bankboek"/>
    <n v="198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s v="code:3 perc:19"/>
    <s v="C"/>
    <m/>
    <n v="1989"/>
    <x v="8"/>
    <x v="0"/>
    <s v="200_Bankboek"/>
    <n v="1989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s v="code:3 perc:19"/>
    <s v="D"/>
    <m/>
    <n v="1990"/>
    <x v="8"/>
    <x v="3"/>
    <s v="200_Bankboek"/>
    <n v="199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s v="code:3 perc:19"/>
    <s v="D"/>
    <m/>
    <n v="1991"/>
    <x v="8"/>
    <x v="0"/>
    <s v="200_Bankboek"/>
    <n v="199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s v="code:3 perc:19"/>
    <s v="C"/>
    <m/>
    <n v="1992"/>
    <x v="8"/>
    <x v="0"/>
    <s v="200_Bankboek"/>
    <n v="1992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s v="code:3 perc:19"/>
    <s v="D"/>
    <m/>
    <n v="1993"/>
    <x v="8"/>
    <x v="3"/>
    <s v="200_Bankboek"/>
    <n v="199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s v="code:3 perc:19"/>
    <s v="D"/>
    <m/>
    <n v="1994"/>
    <x v="8"/>
    <x v="0"/>
    <s v="200_Bankboek"/>
    <n v="199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s v="code:3 perc:19"/>
    <s v="C"/>
    <m/>
    <n v="1995"/>
    <x v="8"/>
    <x v="0"/>
    <s v="200_Bankboek"/>
    <n v="1995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s v="code:3 perc:19"/>
    <s v="D"/>
    <m/>
    <n v="1996"/>
    <x v="8"/>
    <x v="3"/>
    <s v="200_Bankboek"/>
    <n v="199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s v="code:3 perc:19"/>
    <s v="D"/>
    <m/>
    <n v="1997"/>
    <x v="8"/>
    <x v="0"/>
    <s v="200_Bankboek"/>
    <n v="199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m/>
    <s v="C"/>
    <m/>
    <n v="1998"/>
    <x v="8"/>
    <x v="0"/>
    <s v="200_Bankboek"/>
    <n v="1998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m/>
    <s v="D"/>
    <m/>
    <n v="1999"/>
    <x v="8"/>
    <x v="3"/>
    <s v="200_Bankboek"/>
    <n v="199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s v="code:3 perc:19"/>
    <s v="C"/>
    <m/>
    <n v="2000"/>
    <x v="8"/>
    <x v="0"/>
    <s v="200_Bankboek"/>
    <n v="2000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s v="code:3 perc:19"/>
    <s v="D"/>
    <m/>
    <n v="2001"/>
    <x v="8"/>
    <x v="3"/>
    <s v="200_Bankboek"/>
    <n v="200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s v="code:3 perc:19"/>
    <s v="D"/>
    <m/>
    <n v="2002"/>
    <x v="8"/>
    <x v="0"/>
    <s v="200_Bankboek"/>
    <n v="200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m/>
    <s v="C"/>
    <m/>
    <n v="2003"/>
    <x v="8"/>
    <x v="0"/>
    <s v="200_Bankboek"/>
    <n v="2003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m/>
    <s v="D"/>
    <m/>
    <n v="2004"/>
    <x v="8"/>
    <x v="3"/>
    <s v="200_Bankboek"/>
    <n v="200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s v="code:3 perc:19"/>
    <s v="C"/>
    <m/>
    <n v="2005"/>
    <x v="8"/>
    <x v="0"/>
    <s v="200_Bankboek"/>
    <n v="2005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s v="code:3 perc:19"/>
    <s v="D"/>
    <m/>
    <n v="2006"/>
    <x v="8"/>
    <x v="3"/>
    <s v="200_Bankboek"/>
    <n v="20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s v="code:3 perc:19"/>
    <s v="D"/>
    <m/>
    <n v="2007"/>
    <x v="8"/>
    <x v="0"/>
    <s v="200_Bankboek"/>
    <n v="200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s v="code:3 perc:19"/>
    <s v="C"/>
    <m/>
    <n v="2008"/>
    <x v="8"/>
    <x v="0"/>
    <s v="200_Bankboek"/>
    <n v="2008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s v="code:3 perc:19"/>
    <s v="D"/>
    <m/>
    <n v="2009"/>
    <x v="8"/>
    <x v="3"/>
    <s v="200_Bankboek"/>
    <n v="20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s v="code:3 perc:19"/>
    <s v="D"/>
    <m/>
    <n v="2010"/>
    <x v="8"/>
    <x v="0"/>
    <s v="200_Bankboek"/>
    <n v="201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m/>
    <s v="C"/>
    <m/>
    <n v="2011"/>
    <x v="8"/>
    <x v="0"/>
    <s v="200_Bankboek"/>
    <n v="2011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m/>
    <s v="D"/>
    <m/>
    <n v="2012"/>
    <x v="8"/>
    <x v="3"/>
    <s v="200_Bankboek"/>
    <n v="201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m/>
    <s v="C"/>
    <m/>
    <n v="2013"/>
    <x v="8"/>
    <x v="0"/>
    <s v="200_Bankboek"/>
    <n v="2013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m/>
    <s v="D"/>
    <m/>
    <n v="2014"/>
    <x v="8"/>
    <x v="3"/>
    <s v="200_Bankboek"/>
    <n v="201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s v="code:3 perc:19"/>
    <s v="C"/>
    <m/>
    <n v="2015"/>
    <x v="8"/>
    <x v="0"/>
    <s v="200_Bankboek"/>
    <n v="2015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s v="code:3 perc:19"/>
    <s v="D"/>
    <m/>
    <n v="2016"/>
    <x v="8"/>
    <x v="3"/>
    <s v="200_Bankboek"/>
    <n v="201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s v="code:3 perc:19"/>
    <s v="D"/>
    <m/>
    <n v="2017"/>
    <x v="8"/>
    <x v="0"/>
    <s v="200_Bankboek"/>
    <n v="201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s v="code:3 perc:19"/>
    <s v="C"/>
    <m/>
    <n v="2018"/>
    <x v="8"/>
    <x v="0"/>
    <s v="200_Bankboek"/>
    <n v="2018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s v="code:3 perc:19"/>
    <s v="D"/>
    <m/>
    <n v="2019"/>
    <x v="8"/>
    <x v="3"/>
    <s v="200_Bankboek"/>
    <n v="201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s v="code:3 perc:19"/>
    <s v="D"/>
    <m/>
    <n v="2020"/>
    <x v="8"/>
    <x v="0"/>
    <s v="200_Bankboek"/>
    <n v="202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m/>
    <s v="C"/>
    <m/>
    <n v="2021"/>
    <x v="8"/>
    <x v="0"/>
    <s v="200_Bankboek"/>
    <n v="2021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m/>
    <s v="D"/>
    <m/>
    <n v="2022"/>
    <x v="8"/>
    <x v="3"/>
    <s v="200_Bankboek"/>
    <n v="202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m/>
    <s v="C"/>
    <m/>
    <n v="2023"/>
    <x v="8"/>
    <x v="0"/>
    <s v="200_Bankboek"/>
    <n v="2023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m/>
    <s v="D"/>
    <m/>
    <n v="2024"/>
    <x v="8"/>
    <x v="3"/>
    <s v="200_Bankboek"/>
    <n v="202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m/>
    <s v="C"/>
    <m/>
    <n v="2025"/>
    <x v="8"/>
    <x v="0"/>
    <s v="200_Bankboek"/>
    <n v="2025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m/>
    <s v="D"/>
    <m/>
    <n v="2026"/>
    <x v="8"/>
    <x v="3"/>
    <s v="200_Bankboek"/>
    <n v="2026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m/>
    <s v="C"/>
    <m/>
    <n v="2027"/>
    <x v="8"/>
    <x v="0"/>
    <s v="200_Bankboek"/>
    <n v="2027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m/>
    <s v="D"/>
    <m/>
    <n v="2028"/>
    <x v="8"/>
    <x v="3"/>
    <s v="200_Bankboek"/>
    <n v="202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m/>
    <s v="C"/>
    <m/>
    <n v="2029"/>
    <x v="8"/>
    <x v="0"/>
    <s v="200_Bankboek"/>
    <n v="2029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m/>
    <s v="D"/>
    <m/>
    <n v="2030"/>
    <x v="8"/>
    <x v="3"/>
    <s v="200_Bankboek"/>
    <n v="203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s v="code:3 perc:19"/>
    <s v="C"/>
    <m/>
    <n v="2031"/>
    <x v="8"/>
    <x v="0"/>
    <s v="200_Bankboek"/>
    <n v="2031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s v="code:3 perc:19"/>
    <s v="D"/>
    <m/>
    <n v="2032"/>
    <x v="8"/>
    <x v="3"/>
    <s v="200_Bankboek"/>
    <n v="203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s v="code:3 perc:19"/>
    <s v="D"/>
    <m/>
    <n v="2033"/>
    <x v="8"/>
    <x v="0"/>
    <s v="200_Bankboek"/>
    <n v="203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s v="code:3 perc:19"/>
    <s v="C"/>
    <m/>
    <n v="2034"/>
    <x v="8"/>
    <x v="0"/>
    <s v="200_Bankboek"/>
    <n v="2034"/>
  </r>
  <r>
    <s v="demo.xaf"/>
    <s v="4710 Drukwerk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s v="code:3 perc:19"/>
    <s v="D"/>
    <m/>
    <n v="2035"/>
    <x v="8"/>
    <x v="3"/>
    <s v="200_Bankboek"/>
    <n v="203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s v="code:3 perc:19"/>
    <s v="D"/>
    <m/>
    <n v="2036"/>
    <x v="8"/>
    <x v="0"/>
    <s v="200_Bankboek"/>
    <n v="2036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s v="code:3 perc:19"/>
    <s v="C"/>
    <m/>
    <n v="2037"/>
    <x v="8"/>
    <x v="0"/>
    <s v="200_Bankboek"/>
    <n v="2037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s v="code:3 perc:19"/>
    <s v="D"/>
    <m/>
    <n v="2038"/>
    <x v="8"/>
    <x v="3"/>
    <s v="200_Bankboek"/>
    <n v="203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s v="code:3 perc:19"/>
    <s v="D"/>
    <m/>
    <n v="2039"/>
    <x v="8"/>
    <x v="0"/>
    <s v="200_Bankboek"/>
    <n v="203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m/>
    <s v="C"/>
    <m/>
    <n v="2040"/>
    <x v="8"/>
    <x v="0"/>
    <s v="200_Bankboek"/>
    <n v="2040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m/>
    <s v="D"/>
    <m/>
    <n v="2041"/>
    <x v="8"/>
    <x v="3"/>
    <s v="200_Bankboek"/>
    <n v="204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s v="code:3 perc:19"/>
    <s v="C"/>
    <m/>
    <n v="2042"/>
    <x v="8"/>
    <x v="0"/>
    <s v="200_Bankboek"/>
    <n v="2042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s v="code:3 perc:19"/>
    <s v="D"/>
    <m/>
    <n v="2043"/>
    <x v="8"/>
    <x v="3"/>
    <s v="200_Bankboek"/>
    <n v="204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s v="code:3 perc:19"/>
    <s v="D"/>
    <m/>
    <n v="2044"/>
    <x v="8"/>
    <x v="0"/>
    <s v="200_Bankboek"/>
    <n v="204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s v="code:3 perc:19"/>
    <s v="C"/>
    <m/>
    <n v="2045"/>
    <x v="8"/>
    <x v="0"/>
    <s v="200_Bankboek"/>
    <n v="2045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s v="code:3 perc:19"/>
    <s v="D"/>
    <m/>
    <n v="2046"/>
    <x v="8"/>
    <x v="3"/>
    <s v="200_Bankboek"/>
    <n v="204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s v="code:3 perc:19"/>
    <s v="D"/>
    <m/>
    <n v="2047"/>
    <x v="8"/>
    <x v="0"/>
    <s v="200_Bankboek"/>
    <n v="204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m/>
    <s v="C"/>
    <m/>
    <n v="2048"/>
    <x v="8"/>
    <x v="0"/>
    <s v="200_Bankboek"/>
    <n v="2048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m/>
    <s v="D"/>
    <m/>
    <n v="2049"/>
    <x v="8"/>
    <x v="3"/>
    <s v="200_Bankboek"/>
    <n v="204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s v="code:3 perc:19"/>
    <s v="C"/>
    <m/>
    <n v="2050"/>
    <x v="8"/>
    <x v="0"/>
    <s v="200_Bankboek"/>
    <n v="2050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s v="code:3 perc:19"/>
    <s v="D"/>
    <m/>
    <n v="2051"/>
    <x v="8"/>
    <x v="3"/>
    <s v="200_Bankboek"/>
    <n v="205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s v="code:3 perc:19"/>
    <s v="D"/>
    <m/>
    <n v="2052"/>
    <x v="8"/>
    <x v="0"/>
    <s v="200_Bankboek"/>
    <n v="205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m/>
    <s v="C"/>
    <m/>
    <n v="2053"/>
    <x v="8"/>
    <x v="0"/>
    <s v="200_Bankboek"/>
    <n v="2053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m/>
    <s v="D"/>
    <m/>
    <n v="2054"/>
    <x v="8"/>
    <x v="3"/>
    <s v="200_Bankboek"/>
    <n v="205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s v="code:3 perc:19"/>
    <s v="C"/>
    <m/>
    <n v="2055"/>
    <x v="8"/>
    <x v="0"/>
    <s v="200_Bankboek"/>
    <n v="2055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s v="code:3 perc:19"/>
    <s v="D"/>
    <m/>
    <n v="2056"/>
    <x v="8"/>
    <x v="3"/>
    <s v="200_Bankboek"/>
    <n v="20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s v="code:3 perc:19"/>
    <s v="D"/>
    <m/>
    <n v="2057"/>
    <x v="8"/>
    <x v="0"/>
    <s v="200_Bankboek"/>
    <n v="205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s v="code:3 perc:19"/>
    <s v="C"/>
    <m/>
    <n v="2058"/>
    <x v="8"/>
    <x v="0"/>
    <s v="200_Bankboek"/>
    <n v="2058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s v="code:3 perc:19"/>
    <s v="D"/>
    <m/>
    <n v="2059"/>
    <x v="8"/>
    <x v="3"/>
    <s v="200_Bankboek"/>
    <n v="20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s v="code:3 perc:19"/>
    <s v="D"/>
    <m/>
    <n v="2060"/>
    <x v="8"/>
    <x v="0"/>
    <s v="200_Bankboek"/>
    <n v="206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s v="code:3 perc:19"/>
    <s v="C"/>
    <m/>
    <n v="2061"/>
    <x v="8"/>
    <x v="0"/>
    <s v="200_Bankboek"/>
    <n v="2061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s v="code:3 perc:19"/>
    <s v="D"/>
    <m/>
    <n v="2062"/>
    <x v="8"/>
    <x v="3"/>
    <s v="200_Bankboek"/>
    <n v="20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s v="code:3 perc:19"/>
    <s v="D"/>
    <m/>
    <n v="2063"/>
    <x v="8"/>
    <x v="0"/>
    <s v="200_Bankboek"/>
    <n v="206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m/>
    <s v="C"/>
    <m/>
    <n v="2064"/>
    <x v="8"/>
    <x v="0"/>
    <s v="200_Bankboek"/>
    <n v="2064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m/>
    <s v="D"/>
    <m/>
    <n v="2065"/>
    <x v="8"/>
    <x v="3"/>
    <s v="200_Bankboek"/>
    <n v="206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m/>
    <s v="C"/>
    <m/>
    <n v="2066"/>
    <x v="8"/>
    <x v="0"/>
    <s v="200_Bankboek"/>
    <n v="2066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m/>
    <s v="D"/>
    <m/>
    <n v="2067"/>
    <x v="8"/>
    <x v="3"/>
    <s v="200_Bankboek"/>
    <n v="206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m/>
    <s v="C"/>
    <m/>
    <n v="2068"/>
    <x v="8"/>
    <x v="0"/>
    <s v="200_Bankboek"/>
    <n v="2068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m/>
    <s v="D"/>
    <m/>
    <n v="2069"/>
    <x v="8"/>
    <x v="3"/>
    <s v="200_Bankboek"/>
    <n v="206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m/>
    <s v="D"/>
    <m/>
    <n v="2070"/>
    <x v="8"/>
    <x v="0"/>
    <s v="200_Bankboek"/>
    <n v="2070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m/>
    <s v="C"/>
    <m/>
    <n v="2071"/>
    <x v="8"/>
    <x v="3"/>
    <s v="200_Bankboek"/>
    <n v="207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m/>
    <s v="D"/>
    <m/>
    <n v="2072"/>
    <x v="8"/>
    <x v="0"/>
    <s v="200_Bankboek"/>
    <n v="2072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m/>
    <s v="C"/>
    <m/>
    <n v="2073"/>
    <x v="8"/>
    <x v="3"/>
    <s v="200_Bankboek"/>
    <n v="2073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m/>
    <s v="D"/>
    <m/>
    <n v="2074"/>
    <x v="8"/>
    <x v="0"/>
    <s v="200_Bankboek"/>
    <n v="2074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m/>
    <s v="C"/>
    <m/>
    <n v="2075"/>
    <x v="8"/>
    <x v="3"/>
    <s v="200_Bankboek"/>
    <n v="207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m/>
    <s v="C"/>
    <m/>
    <n v="2076"/>
    <x v="8"/>
    <x v="0"/>
    <s v="200_Bankboek"/>
    <n v="2076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m/>
    <s v="D"/>
    <m/>
    <n v="2077"/>
    <x v="8"/>
    <x v="3"/>
    <s v="200_Bankboek"/>
    <n v="2077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m/>
    <s v="C"/>
    <m/>
    <n v="2078"/>
    <x v="8"/>
    <x v="0"/>
    <s v="200_Bankboek"/>
    <n v="2078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m/>
    <s v="D"/>
    <m/>
    <n v="2079"/>
    <x v="8"/>
    <x v="3"/>
    <s v="200_Bankboek"/>
    <n v="2079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m/>
    <s v="C"/>
    <m/>
    <n v="2080"/>
    <x v="8"/>
    <x v="0"/>
    <s v="200_Bankboek"/>
    <n v="2080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m/>
    <s v="D"/>
    <m/>
    <n v="2081"/>
    <x v="8"/>
    <x v="3"/>
    <s v="200_Bankboek"/>
    <n v="208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s v="code:3 perc:19"/>
    <s v="C"/>
    <m/>
    <n v="2082"/>
    <x v="8"/>
    <x v="0"/>
    <s v="200_Bankboek"/>
    <n v="2082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s v="code:3 perc:19"/>
    <s v="D"/>
    <m/>
    <n v="2083"/>
    <x v="8"/>
    <x v="4"/>
    <s v="200_Bankboek"/>
    <n v="208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s v="code:3 perc:19"/>
    <s v="D"/>
    <m/>
    <n v="2084"/>
    <x v="8"/>
    <x v="0"/>
    <s v="200_Bankboek"/>
    <n v="208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s v="code:F perc:19"/>
    <s v="C"/>
    <m/>
    <n v="2085"/>
    <x v="8"/>
    <x v="0"/>
    <s v="200_Bankboek"/>
    <n v="2085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s v="code:F perc:19"/>
    <s v="D"/>
    <m/>
    <n v="2086"/>
    <x v="8"/>
    <x v="4"/>
    <s v="200_Bankboek"/>
    <n v="2086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s v="code:F perc:19"/>
    <s v="C"/>
    <m/>
    <n v="2087"/>
    <x v="8"/>
    <x v="0"/>
    <s v="200_Bankboek"/>
    <n v="2087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s v="code:F perc:19"/>
    <s v="D"/>
    <m/>
    <n v="2088"/>
    <x v="8"/>
    <x v="0"/>
    <s v="200_Bankboek"/>
    <n v="208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m/>
    <s v="C"/>
    <m/>
    <n v="2089"/>
    <x v="8"/>
    <x v="0"/>
    <s v="200_Bankboek"/>
    <n v="2089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m/>
    <s v="D"/>
    <m/>
    <n v="2090"/>
    <x v="8"/>
    <x v="4"/>
    <s v="200_Bankboek"/>
    <n v="209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m/>
    <s v="C"/>
    <m/>
    <n v="2091"/>
    <x v="8"/>
    <x v="0"/>
    <s v="200_Bankboek"/>
    <n v="2091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m/>
    <s v="D"/>
    <m/>
    <n v="2092"/>
    <x v="8"/>
    <x v="4"/>
    <s v="200_Bankboek"/>
    <n v="209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s v="code:3 perc:19"/>
    <s v="C"/>
    <m/>
    <n v="2093"/>
    <x v="8"/>
    <x v="0"/>
    <s v="200_Bankboek"/>
    <n v="2093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s v="code:3 perc:19"/>
    <s v="D"/>
    <m/>
    <n v="2094"/>
    <x v="8"/>
    <x v="4"/>
    <s v="200_Bankboek"/>
    <n v="209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s v="code:3 perc:19"/>
    <s v="D"/>
    <m/>
    <n v="2095"/>
    <x v="8"/>
    <x v="0"/>
    <s v="200_Bankboek"/>
    <n v="2095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s v="code:1 perc:19"/>
    <s v="D"/>
    <m/>
    <n v="2096"/>
    <x v="8"/>
    <x v="0"/>
    <s v="200_Bankboek"/>
    <n v="2096"/>
  </r>
  <r>
    <s v="demo.xaf"/>
    <s v="8000 Omzet hoog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s v="code:1 perc:19"/>
    <s v="C"/>
    <m/>
    <n v="2097"/>
    <x v="8"/>
    <x v="5"/>
    <s v="200_Bankboek"/>
    <n v="2097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s v="code:1 perc:19"/>
    <s v="C"/>
    <m/>
    <n v="2098"/>
    <x v="8"/>
    <x v="0"/>
    <s v="200_Bankboek"/>
    <n v="209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s v="code:E perc:0"/>
    <s v="D"/>
    <m/>
    <n v="2099"/>
    <x v="8"/>
    <x v="0"/>
    <s v="200_Bankboek"/>
    <n v="2099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s v="code:E perc:0"/>
    <s v="C"/>
    <m/>
    <n v="2100"/>
    <x v="8"/>
    <x v="5"/>
    <s v="200_Bankboek"/>
    <n v="2100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s v="code:E perc:0"/>
    <s v="C"/>
    <m/>
    <n v="2101"/>
    <x v="8"/>
    <x v="0"/>
    <s v="200_Bankboek"/>
    <n v="2101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s v="code:K perc:0"/>
    <s v="D"/>
    <m/>
    <n v="2102"/>
    <x v="8"/>
    <x v="0"/>
    <s v="200_Bankboek"/>
    <n v="2102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s v="code:K perc:0"/>
    <s v="C"/>
    <m/>
    <n v="2103"/>
    <x v="8"/>
    <x v="5"/>
    <s v="200_Bankboek"/>
    <n v="2103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s v="code:K perc:0"/>
    <s v="C"/>
    <m/>
    <n v="2104"/>
    <x v="8"/>
    <x v="0"/>
    <s v="200_Bankboek"/>
    <n v="210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m/>
    <s v="D"/>
    <m/>
    <n v="2105"/>
    <x v="8"/>
    <x v="0"/>
    <s v="200_Bankboek"/>
    <n v="2105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m/>
    <s v="C"/>
    <m/>
    <n v="2106"/>
    <x v="8"/>
    <x v="6"/>
    <s v="200_Bankboek"/>
    <n v="2106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m/>
    <s v="C"/>
    <m/>
    <n v="2107"/>
    <x v="8"/>
    <x v="0"/>
    <s v="200_Bankboek"/>
    <n v="2107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m/>
    <s v="D"/>
    <m/>
    <n v="2108"/>
    <x v="8"/>
    <x v="6"/>
    <s v="200_Bankboek"/>
    <n v="2108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m/>
    <s v="C"/>
    <m/>
    <n v="2109"/>
    <x v="8"/>
    <x v="0"/>
    <s v="200_Bankboek"/>
    <n v="2109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m/>
    <s v="D"/>
    <m/>
    <n v="2110"/>
    <x v="8"/>
    <x v="6"/>
    <s v="200_Bankboek"/>
    <n v="211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m/>
    <s v="C"/>
    <m/>
    <n v="2111"/>
    <x v="8"/>
    <x v="0"/>
    <s v="200_Bankboek"/>
    <n v="2111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m/>
    <s v="D"/>
    <m/>
    <n v="2112"/>
    <x v="8"/>
    <x v="6"/>
    <s v="200_Bankboek"/>
    <n v="2112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m/>
    <s v="D"/>
    <m/>
    <n v="2113"/>
    <x v="8"/>
    <x v="0"/>
    <s v="200_Bankboek"/>
    <n v="2113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m/>
    <s v="C"/>
    <m/>
    <n v="2114"/>
    <x v="8"/>
    <x v="6"/>
    <s v="200_Bankboek"/>
    <n v="2114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m/>
    <s v="C"/>
    <m/>
    <n v="2115"/>
    <x v="8"/>
    <x v="0"/>
    <s v="200_Bankboek"/>
    <n v="2115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m/>
    <s v="D"/>
    <m/>
    <n v="2116"/>
    <x v="8"/>
    <x v="0"/>
    <s v="200_Bankboek"/>
    <n v="2116"/>
  </r>
  <r>
    <s v="demo.xaf"/>
    <s v="1100 Bank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m/>
    <s v="D"/>
    <m/>
    <n v="2117"/>
    <x v="8"/>
    <x v="0"/>
    <s v="200_Bankboek"/>
    <n v="2117"/>
  </r>
  <r>
    <s v="demo.xaf"/>
    <s v="1200 Debiteuren (met subadministratie)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m/>
    <s v="C"/>
    <m/>
    <n v="2118"/>
    <x v="8"/>
    <x v="0"/>
    <s v="200_Bankboek"/>
    <n v="2118"/>
  </r>
  <r>
    <s v="demo.xaf"/>
    <s v="1100 Bank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m/>
    <s v="D"/>
    <m/>
    <n v="2119"/>
    <x v="8"/>
    <x v="0"/>
    <s v="200_Bankboek"/>
    <n v="2119"/>
  </r>
  <r>
    <s v="demo.xaf"/>
    <s v="1200 Debiteuren (met subadministratie)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m/>
    <s v="C"/>
    <m/>
    <n v="2120"/>
    <x v="8"/>
    <x v="0"/>
    <s v="200_Bankboek"/>
    <n v="2120"/>
  </r>
  <r>
    <s v="demo.xaf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m/>
    <s v="C"/>
    <m/>
    <n v="2121"/>
    <x v="8"/>
    <x v="0"/>
    <s v="200_Bankboek"/>
    <n v="2121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m/>
    <s v="D"/>
    <m/>
    <n v="2122"/>
    <x v="8"/>
    <x v="3"/>
    <s v="200_Bankboek"/>
    <n v="212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m/>
    <s v="D"/>
    <m/>
    <n v="2123"/>
    <x v="9"/>
    <x v="0"/>
    <s v="200_Bankboek"/>
    <n v="2123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m/>
    <s v="C"/>
    <m/>
    <n v="2124"/>
    <x v="9"/>
    <x v="1"/>
    <s v="200_Bankboek"/>
    <n v="212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m/>
    <s v="D"/>
    <m/>
    <n v="2125"/>
    <x v="9"/>
    <x v="0"/>
    <s v="200_Bankboek"/>
    <n v="2125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m/>
    <s v="C"/>
    <m/>
    <n v="2126"/>
    <x v="9"/>
    <x v="1"/>
    <s v="200_Bankboek"/>
    <n v="212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m/>
    <s v="C"/>
    <m/>
    <n v="2127"/>
    <x v="9"/>
    <x v="0"/>
    <s v="200_Bankboek"/>
    <n v="2127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m/>
    <s v="C"/>
    <m/>
    <n v="2128"/>
    <x v="9"/>
    <x v="1"/>
    <s v="200_Bankboek"/>
    <n v="212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m/>
    <s v="D"/>
    <m/>
    <n v="2129"/>
    <x v="9"/>
    <x v="0"/>
    <s v="200_Bankboek"/>
    <n v="2129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m/>
    <s v="C"/>
    <m/>
    <n v="2130"/>
    <x v="9"/>
    <x v="1"/>
    <s v="200_Bankboek"/>
    <n v="213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m/>
    <s v="C"/>
    <m/>
    <n v="2131"/>
    <x v="9"/>
    <x v="0"/>
    <s v="200_Bankboek"/>
    <n v="2131"/>
  </r>
  <r>
    <s v="demo.xaf"/>
    <s v="0240 Inventaris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m/>
    <s v="C"/>
    <m/>
    <n v="2132"/>
    <x v="9"/>
    <x v="1"/>
    <s v="200_Bankboek"/>
    <n v="213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m/>
    <s v="D"/>
    <m/>
    <n v="2133"/>
    <x v="9"/>
    <x v="0"/>
    <s v="200_Bankboek"/>
    <n v="2133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m/>
    <s v="C"/>
    <m/>
    <n v="2134"/>
    <x v="9"/>
    <x v="1"/>
    <s v="200_Bankboek"/>
    <n v="213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m/>
    <s v="D"/>
    <m/>
    <n v="2135"/>
    <x v="9"/>
    <x v="0"/>
    <s v="200_Bankboek"/>
    <n v="2135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m/>
    <s v="C"/>
    <m/>
    <n v="2136"/>
    <x v="9"/>
    <x v="1"/>
    <s v="200_Bankboek"/>
    <n v="213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m/>
    <s v="D"/>
    <m/>
    <n v="2137"/>
    <x v="9"/>
    <x v="0"/>
    <s v="200_Bankboek"/>
    <n v="2137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m/>
    <s v="C"/>
    <m/>
    <n v="2138"/>
    <x v="9"/>
    <x v="1"/>
    <s v="200_Bankboek"/>
    <n v="213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m/>
    <s v="D"/>
    <m/>
    <n v="2139"/>
    <x v="9"/>
    <x v="0"/>
    <s v="200_Bankboek"/>
    <n v="2139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m/>
    <s v="C"/>
    <m/>
    <n v="2140"/>
    <x v="9"/>
    <x v="1"/>
    <s v="200_Bankboek"/>
    <n v="214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m/>
    <s v="C"/>
    <m/>
    <n v="2141"/>
    <x v="9"/>
    <x v="0"/>
    <s v="200_Bankboek"/>
    <n v="2141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m/>
    <s v="D"/>
    <m/>
    <n v="2142"/>
    <x v="9"/>
    <x v="1"/>
    <s v="200_Bankboek"/>
    <n v="214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m/>
    <s v="C"/>
    <m/>
    <n v="2143"/>
    <x v="9"/>
    <x v="0"/>
    <s v="200_Bankboek"/>
    <n v="2143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m/>
    <s v="C"/>
    <m/>
    <n v="2144"/>
    <x v="9"/>
    <x v="1"/>
    <s v="200_Bankboek"/>
    <n v="214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m/>
    <s v="C"/>
    <m/>
    <n v="2145"/>
    <x v="9"/>
    <x v="0"/>
    <s v="200_Bankboek"/>
    <n v="2145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m/>
    <s v="D"/>
    <m/>
    <n v="2146"/>
    <x v="9"/>
    <x v="1"/>
    <s v="200_Bankboek"/>
    <n v="214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m/>
    <s v="C"/>
    <m/>
    <n v="2147"/>
    <x v="9"/>
    <x v="0"/>
    <s v="200_Bankboek"/>
    <n v="2147"/>
  </r>
  <r>
    <s v="demo.xaf"/>
    <s v="1201 Debiteuren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m/>
    <s v="D"/>
    <m/>
    <n v="2148"/>
    <x v="9"/>
    <x v="0"/>
    <s v="200_Bankboek"/>
    <n v="214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m/>
    <s v="C"/>
    <m/>
    <n v="2149"/>
    <x v="9"/>
    <x v="0"/>
    <s v="200_Bankboek"/>
    <n v="2149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m/>
    <s v="D"/>
    <m/>
    <n v="2150"/>
    <x v="9"/>
    <x v="0"/>
    <s v="200_Bankboek"/>
    <n v="215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m/>
    <s v="C"/>
    <m/>
    <n v="2151"/>
    <x v="9"/>
    <x v="0"/>
    <s v="200_Bankboek"/>
    <n v="2151"/>
  </r>
  <r>
    <s v="demo.xaf"/>
    <s v="1501 Crediteuren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m/>
    <s v="D"/>
    <m/>
    <n v="2152"/>
    <x v="9"/>
    <x v="0"/>
    <s v="200_Bankboek"/>
    <n v="215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m/>
    <s v="D"/>
    <m/>
    <n v="2153"/>
    <x v="9"/>
    <x v="0"/>
    <s v="200_Bankboek"/>
    <n v="2153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m/>
    <s v="C"/>
    <m/>
    <n v="2154"/>
    <x v="9"/>
    <x v="2"/>
    <s v="200_Bankboek"/>
    <n v="215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m/>
    <s v="D"/>
    <m/>
    <n v="2155"/>
    <x v="9"/>
    <x v="0"/>
    <s v="200_Bankboek"/>
    <n v="2155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m/>
    <s v="C"/>
    <m/>
    <n v="2156"/>
    <x v="9"/>
    <x v="2"/>
    <s v="200_Bankboek"/>
    <n v="215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m/>
    <s v="C"/>
    <m/>
    <n v="2157"/>
    <x v="9"/>
    <x v="0"/>
    <s v="200_Bankboek"/>
    <n v="2157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m/>
    <s v="D"/>
    <m/>
    <n v="2158"/>
    <x v="9"/>
    <x v="3"/>
    <s v="200_Bankboek"/>
    <n v="215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m/>
    <s v="C"/>
    <m/>
    <n v="2159"/>
    <x v="9"/>
    <x v="0"/>
    <s v="200_Bankboek"/>
    <n v="2159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m/>
    <s v="D"/>
    <m/>
    <n v="2160"/>
    <x v="9"/>
    <x v="3"/>
    <s v="200_Bankboek"/>
    <n v="216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m/>
    <s v="C"/>
    <m/>
    <n v="2161"/>
    <x v="9"/>
    <x v="0"/>
    <s v="200_Bankboek"/>
    <n v="2161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m/>
    <s v="D"/>
    <m/>
    <n v="2162"/>
    <x v="9"/>
    <x v="3"/>
    <s v="200_Bankboek"/>
    <n v="216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m/>
    <s v="D"/>
    <m/>
    <n v="2163"/>
    <x v="9"/>
    <x v="0"/>
    <s v="200_Bankboek"/>
    <n v="2163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m/>
    <s v="C"/>
    <m/>
    <n v="2164"/>
    <x v="9"/>
    <x v="3"/>
    <s v="200_Bankboek"/>
    <n v="216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m/>
    <s v="C"/>
    <m/>
    <n v="2165"/>
    <x v="9"/>
    <x v="0"/>
    <s v="200_Bankboek"/>
    <n v="2165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m/>
    <s v="D"/>
    <m/>
    <n v="2166"/>
    <x v="9"/>
    <x v="3"/>
    <s v="200_Bankboek"/>
    <n v="216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m/>
    <s v="C"/>
    <m/>
    <n v="2167"/>
    <x v="9"/>
    <x v="0"/>
    <s v="200_Bankboek"/>
    <n v="2167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m/>
    <s v="D"/>
    <m/>
    <n v="2168"/>
    <x v="9"/>
    <x v="3"/>
    <s v="200_Bankboek"/>
    <n v="216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m/>
    <s v="C"/>
    <m/>
    <n v="2169"/>
    <x v="9"/>
    <x v="0"/>
    <s v="200_Bankboek"/>
    <n v="2169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m/>
    <s v="D"/>
    <m/>
    <n v="2170"/>
    <x v="9"/>
    <x v="3"/>
    <s v="200_Bankboek"/>
    <n v="217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m/>
    <s v="C"/>
    <m/>
    <n v="2171"/>
    <x v="9"/>
    <x v="0"/>
    <s v="200_Bankboek"/>
    <n v="2171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m/>
    <s v="D"/>
    <m/>
    <n v="2172"/>
    <x v="9"/>
    <x v="3"/>
    <s v="200_Bankboek"/>
    <n v="217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m/>
    <s v="C"/>
    <m/>
    <n v="2173"/>
    <x v="9"/>
    <x v="0"/>
    <s v="200_Bankboek"/>
    <n v="2173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m/>
    <s v="D"/>
    <m/>
    <n v="2174"/>
    <x v="9"/>
    <x v="3"/>
    <s v="200_Bankboek"/>
    <n v="217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m/>
    <s v="C"/>
    <m/>
    <n v="2175"/>
    <x v="9"/>
    <x v="0"/>
    <s v="200_Bankboek"/>
    <n v="2175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m/>
    <s v="D"/>
    <m/>
    <n v="2176"/>
    <x v="9"/>
    <x v="3"/>
    <s v="200_Bankboek"/>
    <n v="217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m/>
    <s v="C"/>
    <m/>
    <n v="2177"/>
    <x v="9"/>
    <x v="0"/>
    <s v="200_Bankboek"/>
    <n v="2177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m/>
    <s v="D"/>
    <m/>
    <n v="2178"/>
    <x v="9"/>
    <x v="3"/>
    <s v="200_Bankboek"/>
    <n v="217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m/>
    <s v="C"/>
    <m/>
    <n v="2179"/>
    <x v="9"/>
    <x v="0"/>
    <s v="200_Bankboek"/>
    <n v="2179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m/>
    <s v="D"/>
    <m/>
    <n v="2180"/>
    <x v="9"/>
    <x v="3"/>
    <s v="200_Bankboek"/>
    <n v="218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m/>
    <s v="C"/>
    <m/>
    <n v="2181"/>
    <x v="9"/>
    <x v="0"/>
    <s v="200_Bankboek"/>
    <n v="2181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m/>
    <s v="D"/>
    <m/>
    <n v="2182"/>
    <x v="9"/>
    <x v="3"/>
    <s v="200_Bankboek"/>
    <n v="218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m/>
    <s v="C"/>
    <m/>
    <n v="2183"/>
    <x v="9"/>
    <x v="0"/>
    <s v="200_Bankboek"/>
    <n v="2183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m/>
    <s v="D"/>
    <m/>
    <n v="2184"/>
    <x v="9"/>
    <x v="3"/>
    <s v="200_Bankboek"/>
    <n v="218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m/>
    <s v="C"/>
    <m/>
    <n v="2185"/>
    <x v="9"/>
    <x v="0"/>
    <s v="200_Bankboek"/>
    <n v="2185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m/>
    <s v="D"/>
    <m/>
    <n v="2186"/>
    <x v="9"/>
    <x v="3"/>
    <s v="200_Bankboek"/>
    <n v="218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m/>
    <s v="C"/>
    <m/>
    <n v="2187"/>
    <x v="9"/>
    <x v="0"/>
    <s v="200_Bankboek"/>
    <n v="2187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m/>
    <s v="D"/>
    <m/>
    <n v="2188"/>
    <x v="9"/>
    <x v="3"/>
    <s v="200_Bankboek"/>
    <n v="218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m/>
    <s v="C"/>
    <m/>
    <n v="2189"/>
    <x v="9"/>
    <x v="0"/>
    <s v="200_Bankboek"/>
    <n v="2189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m/>
    <s v="D"/>
    <m/>
    <n v="2190"/>
    <x v="9"/>
    <x v="3"/>
    <s v="200_Bankboek"/>
    <n v="219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s v="code:3 perc:19"/>
    <s v="C"/>
    <m/>
    <n v="2191"/>
    <x v="9"/>
    <x v="0"/>
    <s v="200_Bankboek"/>
    <n v="2191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s v="code:3 perc:19"/>
    <s v="D"/>
    <m/>
    <n v="2192"/>
    <x v="9"/>
    <x v="3"/>
    <s v="200_Bankboek"/>
    <n v="219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s v="code:3 perc:19"/>
    <s v="D"/>
    <m/>
    <n v="2193"/>
    <x v="9"/>
    <x v="0"/>
    <s v="200_Bankboek"/>
    <n v="219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m/>
    <s v="C"/>
    <m/>
    <n v="2194"/>
    <x v="9"/>
    <x v="0"/>
    <s v="200_Bankboek"/>
    <n v="2194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m/>
    <s v="D"/>
    <m/>
    <n v="2195"/>
    <x v="9"/>
    <x v="3"/>
    <s v="200_Bankboek"/>
    <n v="219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s v="code:3 perc:19"/>
    <s v="C"/>
    <m/>
    <n v="2196"/>
    <x v="9"/>
    <x v="0"/>
    <s v="200_Bankboek"/>
    <n v="2196"/>
  </r>
  <r>
    <s v="demo.xaf"/>
    <s v="4265 Arbodienst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s v="code:3 perc:19"/>
    <s v="D"/>
    <m/>
    <n v="2197"/>
    <x v="9"/>
    <x v="3"/>
    <s v="200_Bankboek"/>
    <n v="219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s v="code:3 perc:19"/>
    <s v="D"/>
    <m/>
    <n v="2198"/>
    <x v="9"/>
    <x v="0"/>
    <s v="200_Bankboek"/>
    <n v="219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s v="code:3 perc:19"/>
    <s v="C"/>
    <m/>
    <n v="2199"/>
    <x v="9"/>
    <x v="0"/>
    <s v="200_Bankboek"/>
    <n v="2199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s v="code:3 perc:19"/>
    <s v="D"/>
    <m/>
    <n v="2200"/>
    <x v="9"/>
    <x v="3"/>
    <s v="200_Bankboek"/>
    <n v="220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s v="code:3 perc:19"/>
    <s v="D"/>
    <m/>
    <n v="2201"/>
    <x v="9"/>
    <x v="0"/>
    <s v="200_Bankboek"/>
    <n v="2201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m/>
    <s v="C"/>
    <m/>
    <n v="2202"/>
    <x v="9"/>
    <x v="0"/>
    <s v="200_Bankboek"/>
    <n v="2202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m/>
    <s v="D"/>
    <m/>
    <n v="2203"/>
    <x v="9"/>
    <x v="3"/>
    <s v="200_Bankboek"/>
    <n v="220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m/>
    <s v="C"/>
    <m/>
    <n v="2204"/>
    <x v="9"/>
    <x v="0"/>
    <s v="200_Bankboek"/>
    <n v="2204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m/>
    <s v="D"/>
    <m/>
    <n v="2205"/>
    <x v="9"/>
    <x v="3"/>
    <s v="200_Bankboek"/>
    <n v="220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m/>
    <s v="C"/>
    <m/>
    <n v="2206"/>
    <x v="9"/>
    <x v="0"/>
    <s v="200_Bankboek"/>
    <n v="2206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m/>
    <s v="D"/>
    <m/>
    <n v="2207"/>
    <x v="9"/>
    <x v="3"/>
    <s v="200_Bankboek"/>
    <n v="220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m/>
    <s v="C"/>
    <m/>
    <n v="2208"/>
    <x v="9"/>
    <x v="0"/>
    <s v="200_Bankboek"/>
    <n v="2208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m/>
    <s v="D"/>
    <m/>
    <n v="2209"/>
    <x v="9"/>
    <x v="3"/>
    <s v="200_Bankboek"/>
    <n v="220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s v="code:3 perc:19"/>
    <s v="C"/>
    <m/>
    <n v="2210"/>
    <x v="9"/>
    <x v="0"/>
    <s v="200_Bankboek"/>
    <n v="2210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s v="code:3 perc:19"/>
    <s v="D"/>
    <m/>
    <n v="2211"/>
    <x v="9"/>
    <x v="3"/>
    <s v="200_Bankboek"/>
    <n v="221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s v="code:3 perc:19"/>
    <s v="D"/>
    <m/>
    <n v="2212"/>
    <x v="9"/>
    <x v="0"/>
    <s v="200_Bankboek"/>
    <n v="221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s v="code:3 perc:19"/>
    <s v="C"/>
    <m/>
    <n v="2213"/>
    <x v="9"/>
    <x v="0"/>
    <s v="200_Bankboek"/>
    <n v="2213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s v="code:3 perc:19"/>
    <s v="D"/>
    <m/>
    <n v="2214"/>
    <x v="9"/>
    <x v="3"/>
    <s v="200_Bankboek"/>
    <n v="221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s v="code:3 perc:19"/>
    <s v="D"/>
    <m/>
    <n v="2215"/>
    <x v="9"/>
    <x v="0"/>
    <s v="200_Bankboek"/>
    <n v="221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s v="code:3 perc:19"/>
    <s v="C"/>
    <m/>
    <n v="2216"/>
    <x v="9"/>
    <x v="0"/>
    <s v="200_Bankboek"/>
    <n v="2216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s v="code:3 perc:19"/>
    <s v="D"/>
    <m/>
    <n v="2217"/>
    <x v="9"/>
    <x v="3"/>
    <s v="200_Bankboek"/>
    <n v="221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s v="code:3 perc:19"/>
    <s v="D"/>
    <m/>
    <n v="2218"/>
    <x v="9"/>
    <x v="0"/>
    <s v="200_Bankboek"/>
    <n v="221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m/>
    <s v="C"/>
    <m/>
    <n v="2219"/>
    <x v="9"/>
    <x v="0"/>
    <s v="200_Bankboek"/>
    <n v="2219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m/>
    <s v="D"/>
    <m/>
    <n v="2220"/>
    <x v="9"/>
    <x v="3"/>
    <s v="200_Bankboek"/>
    <n v="222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s v="code:3 perc:19"/>
    <s v="C"/>
    <m/>
    <n v="2221"/>
    <x v="9"/>
    <x v="0"/>
    <s v="200_Bankboek"/>
    <n v="2221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s v="code:3 perc:19"/>
    <s v="D"/>
    <m/>
    <n v="2222"/>
    <x v="9"/>
    <x v="3"/>
    <s v="200_Bankboek"/>
    <n v="222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s v="code:3 perc:19"/>
    <s v="D"/>
    <m/>
    <n v="2223"/>
    <x v="9"/>
    <x v="0"/>
    <s v="200_Bankboek"/>
    <n v="222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s v="code:3 perc:19"/>
    <s v="C"/>
    <m/>
    <n v="2224"/>
    <x v="9"/>
    <x v="0"/>
    <s v="200_Bankboek"/>
    <n v="2224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s v="code:3 perc:19"/>
    <s v="D"/>
    <m/>
    <n v="2225"/>
    <x v="9"/>
    <x v="3"/>
    <s v="200_Bankboek"/>
    <n v="222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s v="code:3 perc:19"/>
    <s v="D"/>
    <m/>
    <n v="2226"/>
    <x v="9"/>
    <x v="0"/>
    <s v="200_Bankboek"/>
    <n v="222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s v="code:3 perc:19"/>
    <s v="C"/>
    <m/>
    <n v="2227"/>
    <x v="9"/>
    <x v="0"/>
    <s v="200_Bankboek"/>
    <n v="2227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s v="code:3 perc:19"/>
    <s v="D"/>
    <m/>
    <n v="2228"/>
    <x v="9"/>
    <x v="3"/>
    <s v="200_Bankboek"/>
    <n v="22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s v="code:3 perc:19"/>
    <s v="D"/>
    <m/>
    <n v="2229"/>
    <x v="9"/>
    <x v="0"/>
    <s v="200_Bankboek"/>
    <n v="222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s v="code:3 perc:19"/>
    <s v="C"/>
    <m/>
    <n v="2230"/>
    <x v="9"/>
    <x v="0"/>
    <s v="200_Bankboek"/>
    <n v="2230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s v="code:3 perc:19"/>
    <s v="D"/>
    <m/>
    <n v="2231"/>
    <x v="9"/>
    <x v="3"/>
    <s v="200_Bankboek"/>
    <n v="223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s v="code:3 perc:19"/>
    <s v="D"/>
    <m/>
    <n v="2232"/>
    <x v="9"/>
    <x v="0"/>
    <s v="200_Bankboek"/>
    <n v="223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m/>
    <s v="C"/>
    <m/>
    <n v="2233"/>
    <x v="9"/>
    <x v="0"/>
    <s v="200_Bankboek"/>
    <n v="2233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m/>
    <s v="D"/>
    <m/>
    <n v="2234"/>
    <x v="9"/>
    <x v="3"/>
    <s v="200_Bankboek"/>
    <n v="223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s v="code:3 perc:19"/>
    <s v="C"/>
    <m/>
    <n v="2235"/>
    <x v="9"/>
    <x v="0"/>
    <s v="200_Bankboek"/>
    <n v="2235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s v="code:3 perc:19"/>
    <s v="D"/>
    <m/>
    <n v="2236"/>
    <x v="9"/>
    <x v="3"/>
    <s v="200_Bankboek"/>
    <n v="223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s v="code:3 perc:19"/>
    <s v="D"/>
    <m/>
    <n v="2237"/>
    <x v="9"/>
    <x v="0"/>
    <s v="200_Bankboek"/>
    <n v="223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m/>
    <s v="C"/>
    <m/>
    <n v="2238"/>
    <x v="9"/>
    <x v="0"/>
    <s v="200_Bankboek"/>
    <n v="2238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m/>
    <s v="D"/>
    <m/>
    <n v="2239"/>
    <x v="9"/>
    <x v="3"/>
    <s v="200_Bankboek"/>
    <n v="223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s v="code:3 perc:19"/>
    <s v="C"/>
    <m/>
    <n v="2240"/>
    <x v="9"/>
    <x v="0"/>
    <s v="200_Bankboek"/>
    <n v="2240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s v="code:3 perc:19"/>
    <s v="D"/>
    <m/>
    <n v="2241"/>
    <x v="9"/>
    <x v="3"/>
    <s v="200_Bankboek"/>
    <n v="224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s v="code:3 perc:19"/>
    <s v="D"/>
    <m/>
    <n v="2242"/>
    <x v="9"/>
    <x v="0"/>
    <s v="200_Bankboek"/>
    <n v="224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s v="code:3 perc:19"/>
    <s v="C"/>
    <m/>
    <n v="2243"/>
    <x v="9"/>
    <x v="0"/>
    <s v="200_Bankboek"/>
    <n v="2243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s v="code:3 perc:19"/>
    <s v="D"/>
    <m/>
    <n v="2244"/>
    <x v="9"/>
    <x v="3"/>
    <s v="200_Bankboek"/>
    <n v="224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s v="code:3 perc:19"/>
    <s v="D"/>
    <m/>
    <n v="2245"/>
    <x v="9"/>
    <x v="0"/>
    <s v="200_Bankboek"/>
    <n v="224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m/>
    <s v="C"/>
    <m/>
    <n v="2246"/>
    <x v="9"/>
    <x v="0"/>
    <s v="200_Bankboek"/>
    <n v="2246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m/>
    <s v="D"/>
    <m/>
    <n v="2247"/>
    <x v="9"/>
    <x v="3"/>
    <s v="200_Bankboek"/>
    <n v="224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m/>
    <s v="C"/>
    <m/>
    <n v="2248"/>
    <x v="9"/>
    <x v="0"/>
    <s v="200_Bankboek"/>
    <n v="2248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m/>
    <s v="D"/>
    <m/>
    <n v="2249"/>
    <x v="9"/>
    <x v="3"/>
    <s v="200_Bankboek"/>
    <n v="224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s v="code:3 perc:19"/>
    <s v="C"/>
    <m/>
    <n v="2250"/>
    <x v="9"/>
    <x v="0"/>
    <s v="200_Bankboek"/>
    <n v="2250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s v="code:3 perc:19"/>
    <s v="D"/>
    <m/>
    <n v="2251"/>
    <x v="9"/>
    <x v="3"/>
    <s v="200_Bankboek"/>
    <n v="225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s v="code:3 perc:19"/>
    <s v="D"/>
    <m/>
    <n v="2252"/>
    <x v="9"/>
    <x v="0"/>
    <s v="200_Bankboek"/>
    <n v="225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s v="code:3 perc:19"/>
    <s v="C"/>
    <m/>
    <n v="2253"/>
    <x v="9"/>
    <x v="0"/>
    <s v="200_Bankboek"/>
    <n v="2253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s v="code:3 perc:19"/>
    <s v="D"/>
    <m/>
    <n v="2254"/>
    <x v="9"/>
    <x v="3"/>
    <s v="200_Bankboek"/>
    <n v="225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s v="code:3 perc:19"/>
    <s v="D"/>
    <m/>
    <n v="2255"/>
    <x v="9"/>
    <x v="0"/>
    <s v="200_Bankboek"/>
    <n v="225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m/>
    <s v="C"/>
    <m/>
    <n v="2256"/>
    <x v="9"/>
    <x v="0"/>
    <s v="200_Bankboek"/>
    <n v="2256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m/>
    <s v="D"/>
    <m/>
    <n v="2257"/>
    <x v="9"/>
    <x v="3"/>
    <s v="200_Bankboek"/>
    <n v="225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m/>
    <s v="C"/>
    <m/>
    <n v="2258"/>
    <x v="9"/>
    <x v="0"/>
    <s v="200_Bankboek"/>
    <n v="2258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m/>
    <s v="D"/>
    <m/>
    <n v="2259"/>
    <x v="9"/>
    <x v="3"/>
    <s v="200_Bankboek"/>
    <n v="225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m/>
    <s v="C"/>
    <m/>
    <n v="2260"/>
    <x v="9"/>
    <x v="0"/>
    <s v="200_Bankboek"/>
    <n v="2260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m/>
    <s v="D"/>
    <m/>
    <n v="2261"/>
    <x v="9"/>
    <x v="3"/>
    <s v="200_Bankboek"/>
    <n v="2261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m/>
    <s v="C"/>
    <m/>
    <n v="2262"/>
    <x v="9"/>
    <x v="0"/>
    <s v="200_Bankboek"/>
    <n v="2262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m/>
    <s v="D"/>
    <m/>
    <n v="2263"/>
    <x v="9"/>
    <x v="3"/>
    <s v="200_Bankboek"/>
    <n v="226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m/>
    <s v="C"/>
    <m/>
    <n v="2264"/>
    <x v="9"/>
    <x v="0"/>
    <s v="200_Bankboek"/>
    <n v="2264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m/>
    <s v="D"/>
    <m/>
    <n v="2265"/>
    <x v="9"/>
    <x v="3"/>
    <s v="200_Bankboek"/>
    <n v="226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s v="code:3 perc:19"/>
    <s v="C"/>
    <m/>
    <n v="2266"/>
    <x v="9"/>
    <x v="0"/>
    <s v="200_Bankboek"/>
    <n v="2266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s v="code:3 perc:19"/>
    <s v="D"/>
    <m/>
    <n v="2267"/>
    <x v="9"/>
    <x v="3"/>
    <s v="200_Bankboek"/>
    <n v="226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s v="code:3 perc:19"/>
    <s v="D"/>
    <m/>
    <n v="2268"/>
    <x v="9"/>
    <x v="0"/>
    <s v="200_Bankboek"/>
    <n v="226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s v="code:3 perc:19"/>
    <s v="C"/>
    <m/>
    <n v="2269"/>
    <x v="9"/>
    <x v="0"/>
    <s v="200_Bankboek"/>
    <n v="2269"/>
  </r>
  <r>
    <s v="demo.xaf"/>
    <s v="4710 Drukwerk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s v="code:3 perc:19"/>
    <s v="D"/>
    <m/>
    <n v="2270"/>
    <x v="9"/>
    <x v="3"/>
    <s v="200_Bankboek"/>
    <n v="227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s v="code:3 perc:19"/>
    <s v="D"/>
    <m/>
    <n v="2271"/>
    <x v="9"/>
    <x v="0"/>
    <s v="200_Bankboek"/>
    <n v="2271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s v="code:3 perc:19"/>
    <s v="C"/>
    <m/>
    <n v="2272"/>
    <x v="9"/>
    <x v="0"/>
    <s v="200_Bankboek"/>
    <n v="2272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s v="code:3 perc:19"/>
    <s v="D"/>
    <m/>
    <n v="2273"/>
    <x v="9"/>
    <x v="3"/>
    <s v="200_Bankboek"/>
    <n v="227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s v="code:3 perc:19"/>
    <s v="D"/>
    <m/>
    <n v="2274"/>
    <x v="9"/>
    <x v="0"/>
    <s v="200_Bankboek"/>
    <n v="227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m/>
    <s v="C"/>
    <m/>
    <n v="2275"/>
    <x v="9"/>
    <x v="0"/>
    <s v="200_Bankboek"/>
    <n v="2275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m/>
    <s v="D"/>
    <m/>
    <n v="2276"/>
    <x v="9"/>
    <x v="3"/>
    <s v="200_Bankboek"/>
    <n v="227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s v="code:3 perc:19"/>
    <s v="C"/>
    <m/>
    <n v="2277"/>
    <x v="9"/>
    <x v="0"/>
    <s v="200_Bankboek"/>
    <n v="2277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s v="code:3 perc:19"/>
    <s v="D"/>
    <m/>
    <n v="2278"/>
    <x v="9"/>
    <x v="3"/>
    <s v="200_Bankboek"/>
    <n v="227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s v="code:3 perc:19"/>
    <s v="D"/>
    <m/>
    <n v="2279"/>
    <x v="9"/>
    <x v="0"/>
    <s v="200_Bankboek"/>
    <n v="227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s v="code:3 perc:19"/>
    <s v="C"/>
    <m/>
    <n v="2280"/>
    <x v="9"/>
    <x v="0"/>
    <s v="200_Bankboek"/>
    <n v="2280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s v="code:3 perc:19"/>
    <s v="D"/>
    <m/>
    <n v="2281"/>
    <x v="9"/>
    <x v="3"/>
    <s v="200_Bankboek"/>
    <n v="228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s v="code:3 perc:19"/>
    <s v="D"/>
    <m/>
    <n v="2282"/>
    <x v="9"/>
    <x v="0"/>
    <s v="200_Bankboek"/>
    <n v="228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m/>
    <s v="C"/>
    <m/>
    <n v="2283"/>
    <x v="9"/>
    <x v="0"/>
    <s v="200_Bankboek"/>
    <n v="2283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m/>
    <s v="D"/>
    <m/>
    <n v="2284"/>
    <x v="9"/>
    <x v="3"/>
    <s v="200_Bankboek"/>
    <n v="228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s v="code:3 perc:19"/>
    <s v="C"/>
    <m/>
    <n v="2285"/>
    <x v="9"/>
    <x v="0"/>
    <s v="200_Bankboek"/>
    <n v="2285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s v="code:3 perc:19"/>
    <s v="D"/>
    <m/>
    <n v="2286"/>
    <x v="9"/>
    <x v="3"/>
    <s v="200_Bankboek"/>
    <n v="228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s v="code:3 perc:19"/>
    <s v="D"/>
    <m/>
    <n v="2287"/>
    <x v="9"/>
    <x v="0"/>
    <s v="200_Bankboek"/>
    <n v="228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m/>
    <s v="C"/>
    <m/>
    <n v="2288"/>
    <x v="9"/>
    <x v="0"/>
    <s v="200_Bankboek"/>
    <n v="2288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m/>
    <s v="D"/>
    <m/>
    <n v="2289"/>
    <x v="9"/>
    <x v="3"/>
    <s v="200_Bankboek"/>
    <n v="228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s v="code:3 perc:19"/>
    <s v="C"/>
    <m/>
    <n v="2290"/>
    <x v="9"/>
    <x v="0"/>
    <s v="200_Bankboek"/>
    <n v="2290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s v="code:3 perc:19"/>
    <s v="D"/>
    <m/>
    <n v="2291"/>
    <x v="9"/>
    <x v="3"/>
    <s v="200_Bankboek"/>
    <n v="229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s v="code:3 perc:19"/>
    <s v="D"/>
    <m/>
    <n v="2292"/>
    <x v="9"/>
    <x v="0"/>
    <s v="200_Bankboek"/>
    <n v="229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s v="code:3 perc:19"/>
    <s v="C"/>
    <m/>
    <n v="2293"/>
    <x v="9"/>
    <x v="0"/>
    <s v="200_Bankboek"/>
    <n v="2293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s v="code:3 perc:19"/>
    <s v="D"/>
    <m/>
    <n v="2294"/>
    <x v="9"/>
    <x v="3"/>
    <s v="200_Bankboek"/>
    <n v="229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s v="code:3 perc:19"/>
    <s v="D"/>
    <m/>
    <n v="2295"/>
    <x v="9"/>
    <x v="0"/>
    <s v="200_Bankboek"/>
    <n v="229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s v="code:3 perc:19"/>
    <s v="C"/>
    <m/>
    <n v="2296"/>
    <x v="9"/>
    <x v="0"/>
    <s v="200_Bankboek"/>
    <n v="2296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s v="code:3 perc:19"/>
    <s v="D"/>
    <m/>
    <n v="2297"/>
    <x v="9"/>
    <x v="3"/>
    <s v="200_Bankboek"/>
    <n v="229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s v="code:3 perc:19"/>
    <s v="D"/>
    <m/>
    <n v="2298"/>
    <x v="9"/>
    <x v="0"/>
    <s v="200_Bankboek"/>
    <n v="229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m/>
    <s v="C"/>
    <m/>
    <n v="2299"/>
    <x v="9"/>
    <x v="0"/>
    <s v="200_Bankboek"/>
    <n v="2299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m/>
    <s v="D"/>
    <m/>
    <n v="2300"/>
    <x v="9"/>
    <x v="3"/>
    <s v="200_Bankboek"/>
    <n v="230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m/>
    <s v="C"/>
    <m/>
    <n v="2301"/>
    <x v="9"/>
    <x v="0"/>
    <s v="200_Bankboek"/>
    <n v="2301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m/>
    <s v="D"/>
    <m/>
    <n v="2302"/>
    <x v="9"/>
    <x v="3"/>
    <s v="200_Bankboek"/>
    <n v="230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m/>
    <s v="C"/>
    <m/>
    <n v="2303"/>
    <x v="9"/>
    <x v="0"/>
    <s v="200_Bankboek"/>
    <n v="2303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m/>
    <s v="D"/>
    <m/>
    <n v="2304"/>
    <x v="9"/>
    <x v="3"/>
    <s v="200_Bankboek"/>
    <n v="230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m/>
    <s v="D"/>
    <m/>
    <n v="2305"/>
    <x v="9"/>
    <x v="0"/>
    <s v="200_Bankboek"/>
    <n v="2305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m/>
    <s v="C"/>
    <m/>
    <n v="2306"/>
    <x v="9"/>
    <x v="3"/>
    <s v="200_Bankboek"/>
    <n v="230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m/>
    <s v="D"/>
    <m/>
    <n v="2307"/>
    <x v="9"/>
    <x v="0"/>
    <s v="200_Bankboek"/>
    <n v="2307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m/>
    <s v="C"/>
    <m/>
    <n v="2308"/>
    <x v="9"/>
    <x v="3"/>
    <s v="200_Bankboek"/>
    <n v="2308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m/>
    <s v="D"/>
    <m/>
    <n v="2309"/>
    <x v="9"/>
    <x v="0"/>
    <s v="200_Bankboek"/>
    <n v="2309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m/>
    <s v="C"/>
    <m/>
    <n v="2310"/>
    <x v="9"/>
    <x v="3"/>
    <s v="200_Bankboek"/>
    <n v="231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m/>
    <s v="C"/>
    <m/>
    <n v="2311"/>
    <x v="9"/>
    <x v="0"/>
    <s v="200_Bankboek"/>
    <n v="2311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m/>
    <s v="D"/>
    <m/>
    <n v="2312"/>
    <x v="9"/>
    <x v="3"/>
    <s v="200_Bankboek"/>
    <n v="2312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m/>
    <s v="C"/>
    <m/>
    <n v="2313"/>
    <x v="9"/>
    <x v="0"/>
    <s v="200_Bankboek"/>
    <n v="2313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m/>
    <s v="D"/>
    <m/>
    <n v="2314"/>
    <x v="9"/>
    <x v="3"/>
    <s v="200_Bankboek"/>
    <n v="2314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m/>
    <s v="C"/>
    <m/>
    <n v="2315"/>
    <x v="9"/>
    <x v="0"/>
    <s v="200_Bankboek"/>
    <n v="2315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m/>
    <s v="D"/>
    <m/>
    <n v="2316"/>
    <x v="9"/>
    <x v="3"/>
    <s v="200_Bankboek"/>
    <n v="231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s v="code:3 perc:19"/>
    <s v="C"/>
    <m/>
    <n v="2317"/>
    <x v="9"/>
    <x v="0"/>
    <s v="200_Bankboek"/>
    <n v="2317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s v="code:3 perc:19"/>
    <s v="D"/>
    <m/>
    <n v="2318"/>
    <x v="9"/>
    <x v="4"/>
    <s v="200_Bankboek"/>
    <n v="231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s v="code:3 perc:19"/>
    <s v="D"/>
    <m/>
    <n v="2319"/>
    <x v="9"/>
    <x v="0"/>
    <s v="200_Bankboek"/>
    <n v="231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s v="code:F perc:19"/>
    <s v="C"/>
    <m/>
    <n v="2320"/>
    <x v="9"/>
    <x v="0"/>
    <s v="200_Bankboek"/>
    <n v="2320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s v="code:F perc:19"/>
    <s v="D"/>
    <m/>
    <n v="2321"/>
    <x v="9"/>
    <x v="4"/>
    <s v="200_Bankboek"/>
    <n v="2321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s v="code:F perc:19"/>
    <s v="C"/>
    <m/>
    <n v="2322"/>
    <x v="9"/>
    <x v="0"/>
    <s v="200_Bankboek"/>
    <n v="2322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s v="code:F perc:19"/>
    <s v="D"/>
    <m/>
    <n v="2323"/>
    <x v="9"/>
    <x v="0"/>
    <s v="200_Bankboek"/>
    <n v="232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m/>
    <s v="C"/>
    <m/>
    <n v="2324"/>
    <x v="9"/>
    <x v="0"/>
    <s v="200_Bankboek"/>
    <n v="2324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m/>
    <s v="D"/>
    <m/>
    <n v="2325"/>
    <x v="9"/>
    <x v="4"/>
    <s v="200_Bankboek"/>
    <n v="232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m/>
    <s v="C"/>
    <m/>
    <n v="2326"/>
    <x v="9"/>
    <x v="0"/>
    <s v="200_Bankboek"/>
    <n v="2326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m/>
    <s v="D"/>
    <m/>
    <n v="2327"/>
    <x v="9"/>
    <x v="4"/>
    <s v="200_Bankboek"/>
    <n v="232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s v="code:3 perc:19"/>
    <s v="C"/>
    <m/>
    <n v="2328"/>
    <x v="9"/>
    <x v="0"/>
    <s v="200_Bankboek"/>
    <n v="2328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s v="code:3 perc:19"/>
    <s v="D"/>
    <m/>
    <n v="2329"/>
    <x v="9"/>
    <x v="4"/>
    <s v="200_Bankboek"/>
    <n v="232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s v="code:3 perc:19"/>
    <s v="D"/>
    <m/>
    <n v="2330"/>
    <x v="9"/>
    <x v="0"/>
    <s v="200_Bankboek"/>
    <n v="2330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s v="code:1 perc:19"/>
    <s v="D"/>
    <m/>
    <n v="2331"/>
    <x v="9"/>
    <x v="0"/>
    <s v="200_Bankboek"/>
    <n v="2331"/>
  </r>
  <r>
    <s v="demo.xaf"/>
    <s v="8000 Omzet hoog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s v="code:1 perc:19"/>
    <s v="C"/>
    <m/>
    <n v="2332"/>
    <x v="9"/>
    <x v="5"/>
    <s v="200_Bankboek"/>
    <n v="2332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s v="code:1 perc:19"/>
    <s v="C"/>
    <m/>
    <n v="2333"/>
    <x v="9"/>
    <x v="0"/>
    <s v="200_Bankboek"/>
    <n v="233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s v="code:E perc:0"/>
    <s v="D"/>
    <m/>
    <n v="2334"/>
    <x v="9"/>
    <x v="0"/>
    <s v="200_Bankboek"/>
    <n v="2334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s v="code:E perc:0"/>
    <s v="C"/>
    <m/>
    <n v="2335"/>
    <x v="9"/>
    <x v="5"/>
    <s v="200_Bankboek"/>
    <n v="2335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s v="code:E perc:0"/>
    <s v="C"/>
    <m/>
    <n v="2336"/>
    <x v="9"/>
    <x v="0"/>
    <s v="200_Bankboek"/>
    <n v="2336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s v="code:K perc:0"/>
    <s v="D"/>
    <m/>
    <n v="2337"/>
    <x v="9"/>
    <x v="0"/>
    <s v="200_Bankboek"/>
    <n v="2337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s v="code:K perc:0"/>
    <s v="C"/>
    <m/>
    <n v="2338"/>
    <x v="9"/>
    <x v="5"/>
    <s v="200_Bankboek"/>
    <n v="2338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s v="code:K perc:0"/>
    <s v="C"/>
    <m/>
    <n v="2339"/>
    <x v="9"/>
    <x v="0"/>
    <s v="200_Bankboek"/>
    <n v="233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m/>
    <s v="D"/>
    <m/>
    <n v="2340"/>
    <x v="9"/>
    <x v="0"/>
    <s v="200_Bankboek"/>
    <n v="2340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m/>
    <s v="C"/>
    <m/>
    <n v="2341"/>
    <x v="9"/>
    <x v="6"/>
    <s v="200_Bankboek"/>
    <n v="2341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m/>
    <s v="C"/>
    <m/>
    <n v="2342"/>
    <x v="9"/>
    <x v="0"/>
    <s v="200_Bankboek"/>
    <n v="2342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m/>
    <s v="D"/>
    <m/>
    <n v="2343"/>
    <x v="9"/>
    <x v="6"/>
    <s v="200_Bankboek"/>
    <n v="2343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m/>
    <s v="C"/>
    <m/>
    <n v="2344"/>
    <x v="9"/>
    <x v="0"/>
    <s v="200_Bankboek"/>
    <n v="2344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m/>
    <s v="D"/>
    <m/>
    <n v="2345"/>
    <x v="9"/>
    <x v="6"/>
    <s v="200_Bankboek"/>
    <n v="2345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m/>
    <s v="C"/>
    <m/>
    <n v="2346"/>
    <x v="9"/>
    <x v="0"/>
    <s v="200_Bankboek"/>
    <n v="2346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m/>
    <s v="D"/>
    <m/>
    <n v="2347"/>
    <x v="9"/>
    <x v="6"/>
    <s v="200_Bankboek"/>
    <n v="2347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m/>
    <s v="D"/>
    <m/>
    <n v="2348"/>
    <x v="9"/>
    <x v="0"/>
    <s v="200_Bankboek"/>
    <n v="2348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m/>
    <s v="C"/>
    <m/>
    <n v="2349"/>
    <x v="9"/>
    <x v="6"/>
    <s v="200_Bankboek"/>
    <n v="2349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m/>
    <s v="C"/>
    <m/>
    <n v="2350"/>
    <x v="9"/>
    <x v="0"/>
    <s v="200_Bankboek"/>
    <n v="2350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m/>
    <s v="D"/>
    <m/>
    <n v="2351"/>
    <x v="9"/>
    <x v="0"/>
    <s v="200_Bankboek"/>
    <n v="2351"/>
  </r>
  <r>
    <s v="demo.xaf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m/>
    <s v="C"/>
    <m/>
    <n v="2352"/>
    <x v="9"/>
    <x v="0"/>
    <s v="200_Bankboek"/>
    <n v="2352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m/>
    <s v="D"/>
    <m/>
    <n v="2353"/>
    <x v="9"/>
    <x v="3"/>
    <s v="200_Bankboek"/>
    <n v="235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m/>
    <s v="D"/>
    <m/>
    <n v="2354"/>
    <x v="10"/>
    <x v="0"/>
    <s v="200_Bankboek"/>
    <n v="2354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m/>
    <s v="C"/>
    <m/>
    <n v="2355"/>
    <x v="10"/>
    <x v="1"/>
    <s v="200_Bankboek"/>
    <n v="235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m/>
    <s v="D"/>
    <m/>
    <n v="2356"/>
    <x v="10"/>
    <x v="0"/>
    <s v="200_Bankboek"/>
    <n v="2356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m/>
    <s v="C"/>
    <m/>
    <n v="2357"/>
    <x v="10"/>
    <x v="1"/>
    <s v="200_Bankboek"/>
    <n v="235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m/>
    <s v="C"/>
    <m/>
    <n v="2358"/>
    <x v="10"/>
    <x v="0"/>
    <s v="200_Bankboek"/>
    <n v="2358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m/>
    <s v="C"/>
    <m/>
    <n v="2359"/>
    <x v="10"/>
    <x v="1"/>
    <s v="200_Bankboek"/>
    <n v="235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m/>
    <s v="D"/>
    <m/>
    <n v="2360"/>
    <x v="10"/>
    <x v="0"/>
    <s v="200_Bankboek"/>
    <n v="2360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m/>
    <s v="C"/>
    <m/>
    <n v="2361"/>
    <x v="10"/>
    <x v="1"/>
    <s v="200_Bankboek"/>
    <n v="236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m/>
    <s v="C"/>
    <m/>
    <n v="2362"/>
    <x v="10"/>
    <x v="0"/>
    <s v="200_Bankboek"/>
    <n v="2362"/>
  </r>
  <r>
    <s v="demo.xaf"/>
    <s v="0240 Inventaris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m/>
    <s v="C"/>
    <m/>
    <n v="2363"/>
    <x v="10"/>
    <x v="1"/>
    <s v="200_Bankboek"/>
    <n v="236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m/>
    <s v="D"/>
    <m/>
    <n v="2364"/>
    <x v="10"/>
    <x v="0"/>
    <s v="200_Bankboek"/>
    <n v="2364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m/>
    <s v="C"/>
    <m/>
    <n v="2365"/>
    <x v="10"/>
    <x v="1"/>
    <s v="200_Bankboek"/>
    <n v="236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m/>
    <s v="D"/>
    <m/>
    <n v="2366"/>
    <x v="10"/>
    <x v="0"/>
    <s v="200_Bankboek"/>
    <n v="2366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m/>
    <s v="C"/>
    <m/>
    <n v="2367"/>
    <x v="10"/>
    <x v="1"/>
    <s v="200_Bankboek"/>
    <n v="236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m/>
    <s v="D"/>
    <m/>
    <n v="2368"/>
    <x v="10"/>
    <x v="0"/>
    <s v="200_Bankboek"/>
    <n v="2368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m/>
    <s v="C"/>
    <m/>
    <n v="2369"/>
    <x v="10"/>
    <x v="1"/>
    <s v="200_Bankboek"/>
    <n v="236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m/>
    <s v="D"/>
    <m/>
    <n v="2370"/>
    <x v="10"/>
    <x v="0"/>
    <s v="200_Bankboek"/>
    <n v="2370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m/>
    <s v="C"/>
    <m/>
    <n v="2371"/>
    <x v="10"/>
    <x v="1"/>
    <s v="200_Bankboek"/>
    <n v="237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m/>
    <s v="C"/>
    <m/>
    <n v="2372"/>
    <x v="10"/>
    <x v="0"/>
    <s v="200_Bankboek"/>
    <n v="2372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m/>
    <s v="C"/>
    <m/>
    <n v="2373"/>
    <x v="10"/>
    <x v="1"/>
    <s v="200_Bankboek"/>
    <n v="237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m/>
    <s v="C"/>
    <m/>
    <n v="2374"/>
    <x v="10"/>
    <x v="0"/>
    <s v="200_Bankboek"/>
    <n v="2374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m/>
    <s v="C"/>
    <m/>
    <n v="2375"/>
    <x v="10"/>
    <x v="1"/>
    <s v="200_Bankboek"/>
    <n v="237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m/>
    <s v="C"/>
    <m/>
    <n v="2376"/>
    <x v="10"/>
    <x v="0"/>
    <s v="200_Bankboek"/>
    <n v="2376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m/>
    <s v="D"/>
    <m/>
    <n v="2377"/>
    <x v="10"/>
    <x v="1"/>
    <s v="200_Bankboek"/>
    <n v="237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m/>
    <s v="C"/>
    <m/>
    <n v="2378"/>
    <x v="10"/>
    <x v="0"/>
    <s v="200_Bankboek"/>
    <n v="2378"/>
  </r>
  <r>
    <s v="demo.xaf"/>
    <s v="1201 Debiteuren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m/>
    <s v="D"/>
    <m/>
    <n v="2379"/>
    <x v="10"/>
    <x v="0"/>
    <s v="200_Bankboek"/>
    <n v="237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m/>
    <s v="C"/>
    <m/>
    <n v="2380"/>
    <x v="10"/>
    <x v="0"/>
    <s v="200_Bankboek"/>
    <n v="2380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m/>
    <s v="D"/>
    <m/>
    <n v="2381"/>
    <x v="10"/>
    <x v="0"/>
    <s v="200_Bankboek"/>
    <n v="238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m/>
    <s v="C"/>
    <m/>
    <n v="2382"/>
    <x v="10"/>
    <x v="0"/>
    <s v="200_Bankboek"/>
    <n v="2382"/>
  </r>
  <r>
    <s v="demo.xaf"/>
    <s v="1501 Crediteuren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m/>
    <s v="D"/>
    <m/>
    <n v="2383"/>
    <x v="10"/>
    <x v="0"/>
    <s v="200_Bankboek"/>
    <n v="238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m/>
    <s v="D"/>
    <m/>
    <n v="2384"/>
    <x v="10"/>
    <x v="0"/>
    <s v="200_Bankboek"/>
    <n v="2384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m/>
    <s v="C"/>
    <m/>
    <n v="2385"/>
    <x v="10"/>
    <x v="2"/>
    <s v="200_Bankboek"/>
    <n v="238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m/>
    <s v="D"/>
    <m/>
    <n v="2386"/>
    <x v="10"/>
    <x v="0"/>
    <s v="200_Bankboek"/>
    <n v="2386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m/>
    <s v="C"/>
    <m/>
    <n v="2387"/>
    <x v="10"/>
    <x v="2"/>
    <s v="200_Bankboek"/>
    <n v="238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m/>
    <s v="C"/>
    <m/>
    <n v="2388"/>
    <x v="10"/>
    <x v="0"/>
    <s v="200_Bankboek"/>
    <n v="2388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m/>
    <s v="D"/>
    <m/>
    <n v="2389"/>
    <x v="10"/>
    <x v="3"/>
    <s v="200_Bankboek"/>
    <n v="238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m/>
    <s v="C"/>
    <m/>
    <n v="2390"/>
    <x v="10"/>
    <x v="0"/>
    <s v="200_Bankboek"/>
    <n v="2390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m/>
    <s v="D"/>
    <m/>
    <n v="2391"/>
    <x v="10"/>
    <x v="3"/>
    <s v="200_Bankboek"/>
    <n v="239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m/>
    <s v="C"/>
    <m/>
    <n v="2392"/>
    <x v="10"/>
    <x v="0"/>
    <s v="200_Bankboek"/>
    <n v="2392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m/>
    <s v="D"/>
    <m/>
    <n v="2393"/>
    <x v="10"/>
    <x v="3"/>
    <s v="200_Bankboek"/>
    <n v="239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m/>
    <s v="D"/>
    <m/>
    <n v="2394"/>
    <x v="10"/>
    <x v="0"/>
    <s v="200_Bankboek"/>
    <n v="2394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m/>
    <s v="C"/>
    <m/>
    <n v="2395"/>
    <x v="10"/>
    <x v="3"/>
    <s v="200_Bankboek"/>
    <n v="239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m/>
    <s v="C"/>
    <m/>
    <n v="2396"/>
    <x v="10"/>
    <x v="0"/>
    <s v="200_Bankboek"/>
    <n v="2396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m/>
    <s v="D"/>
    <m/>
    <n v="2397"/>
    <x v="10"/>
    <x v="3"/>
    <s v="200_Bankboek"/>
    <n v="239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m/>
    <s v="C"/>
    <m/>
    <n v="2398"/>
    <x v="10"/>
    <x v="0"/>
    <s v="200_Bankboek"/>
    <n v="2398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m/>
    <s v="D"/>
    <m/>
    <n v="2399"/>
    <x v="10"/>
    <x v="3"/>
    <s v="200_Bankboek"/>
    <n v="239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m/>
    <s v="C"/>
    <m/>
    <n v="2400"/>
    <x v="10"/>
    <x v="0"/>
    <s v="200_Bankboek"/>
    <n v="2400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m/>
    <s v="D"/>
    <m/>
    <n v="2401"/>
    <x v="10"/>
    <x v="3"/>
    <s v="200_Bankboek"/>
    <n v="240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m/>
    <s v="C"/>
    <m/>
    <n v="2402"/>
    <x v="10"/>
    <x v="0"/>
    <s v="200_Bankboek"/>
    <n v="2402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m/>
    <s v="D"/>
    <m/>
    <n v="2403"/>
    <x v="10"/>
    <x v="3"/>
    <s v="200_Bankboek"/>
    <n v="240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m/>
    <s v="C"/>
    <m/>
    <n v="2404"/>
    <x v="10"/>
    <x v="0"/>
    <s v="200_Bankboek"/>
    <n v="2404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m/>
    <s v="D"/>
    <m/>
    <n v="2405"/>
    <x v="10"/>
    <x v="3"/>
    <s v="200_Bankboek"/>
    <n v="240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m/>
    <s v="C"/>
    <m/>
    <n v="2406"/>
    <x v="10"/>
    <x v="0"/>
    <s v="200_Bankboek"/>
    <n v="2406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m/>
    <s v="D"/>
    <m/>
    <n v="2407"/>
    <x v="10"/>
    <x v="3"/>
    <s v="200_Bankboek"/>
    <n v="240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m/>
    <s v="C"/>
    <m/>
    <n v="2408"/>
    <x v="10"/>
    <x v="0"/>
    <s v="200_Bankboek"/>
    <n v="2408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m/>
    <s v="D"/>
    <m/>
    <n v="2409"/>
    <x v="10"/>
    <x v="3"/>
    <s v="200_Bankboek"/>
    <n v="240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m/>
    <s v="C"/>
    <m/>
    <n v="2410"/>
    <x v="10"/>
    <x v="0"/>
    <s v="200_Bankboek"/>
    <n v="2410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m/>
    <s v="D"/>
    <m/>
    <n v="2411"/>
    <x v="10"/>
    <x v="3"/>
    <s v="200_Bankboek"/>
    <n v="241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m/>
    <s v="C"/>
    <m/>
    <n v="2412"/>
    <x v="10"/>
    <x v="0"/>
    <s v="200_Bankboek"/>
    <n v="2412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m/>
    <s v="D"/>
    <m/>
    <n v="2413"/>
    <x v="10"/>
    <x v="3"/>
    <s v="200_Bankboek"/>
    <n v="241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m/>
    <s v="C"/>
    <m/>
    <n v="2414"/>
    <x v="10"/>
    <x v="0"/>
    <s v="200_Bankboek"/>
    <n v="2414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m/>
    <s v="D"/>
    <m/>
    <n v="2415"/>
    <x v="10"/>
    <x v="3"/>
    <s v="200_Bankboek"/>
    <n v="241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m/>
    <s v="C"/>
    <m/>
    <n v="2416"/>
    <x v="10"/>
    <x v="0"/>
    <s v="200_Bankboek"/>
    <n v="2416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m/>
    <s v="D"/>
    <m/>
    <n v="2417"/>
    <x v="10"/>
    <x v="3"/>
    <s v="200_Bankboek"/>
    <n v="241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m/>
    <s v="C"/>
    <m/>
    <n v="2418"/>
    <x v="10"/>
    <x v="0"/>
    <s v="200_Bankboek"/>
    <n v="2418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m/>
    <s v="D"/>
    <m/>
    <n v="2419"/>
    <x v="10"/>
    <x v="3"/>
    <s v="200_Bankboek"/>
    <n v="241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m/>
    <s v="C"/>
    <m/>
    <n v="2420"/>
    <x v="10"/>
    <x v="0"/>
    <s v="200_Bankboek"/>
    <n v="2420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m/>
    <s v="D"/>
    <m/>
    <n v="2421"/>
    <x v="10"/>
    <x v="3"/>
    <s v="200_Bankboek"/>
    <n v="242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s v="code:3 perc:19"/>
    <s v="C"/>
    <m/>
    <n v="2422"/>
    <x v="10"/>
    <x v="0"/>
    <s v="200_Bankboek"/>
    <n v="2422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s v="code:3 perc:19"/>
    <s v="D"/>
    <m/>
    <n v="2423"/>
    <x v="10"/>
    <x v="3"/>
    <s v="200_Bankboek"/>
    <n v="242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s v="code:3 perc:19"/>
    <s v="D"/>
    <m/>
    <n v="2424"/>
    <x v="10"/>
    <x v="0"/>
    <s v="200_Bankboek"/>
    <n v="242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m/>
    <s v="C"/>
    <m/>
    <n v="2425"/>
    <x v="10"/>
    <x v="0"/>
    <s v="200_Bankboek"/>
    <n v="2425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m/>
    <s v="D"/>
    <m/>
    <n v="2426"/>
    <x v="10"/>
    <x v="3"/>
    <s v="200_Bankboek"/>
    <n v="242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s v="code:3 perc:19"/>
    <s v="C"/>
    <m/>
    <n v="2427"/>
    <x v="10"/>
    <x v="0"/>
    <s v="200_Bankboek"/>
    <n v="2427"/>
  </r>
  <r>
    <s v="demo.xaf"/>
    <s v="4265 Arbodienst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s v="code:3 perc:19"/>
    <s v="D"/>
    <m/>
    <n v="2428"/>
    <x v="10"/>
    <x v="3"/>
    <s v="200_Bankboek"/>
    <n v="24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s v="code:3 perc:19"/>
    <s v="D"/>
    <m/>
    <n v="2429"/>
    <x v="10"/>
    <x v="0"/>
    <s v="200_Bankboek"/>
    <n v="242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s v="code:3 perc:19"/>
    <s v="C"/>
    <m/>
    <n v="2430"/>
    <x v="10"/>
    <x v="0"/>
    <s v="200_Bankboek"/>
    <n v="2430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s v="code:3 perc:19"/>
    <s v="D"/>
    <m/>
    <n v="2431"/>
    <x v="10"/>
    <x v="3"/>
    <s v="200_Bankboek"/>
    <n v="243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s v="code:3 perc:19"/>
    <s v="D"/>
    <m/>
    <n v="2432"/>
    <x v="10"/>
    <x v="0"/>
    <s v="200_Bankboek"/>
    <n v="2432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m/>
    <s v="C"/>
    <m/>
    <n v="2433"/>
    <x v="10"/>
    <x v="0"/>
    <s v="200_Bankboek"/>
    <n v="2433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m/>
    <s v="D"/>
    <m/>
    <n v="2434"/>
    <x v="10"/>
    <x v="3"/>
    <s v="200_Bankboek"/>
    <n v="243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m/>
    <s v="C"/>
    <m/>
    <n v="2435"/>
    <x v="10"/>
    <x v="0"/>
    <s v="200_Bankboek"/>
    <n v="2435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m/>
    <s v="D"/>
    <m/>
    <n v="2436"/>
    <x v="10"/>
    <x v="3"/>
    <s v="200_Bankboek"/>
    <n v="243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m/>
    <s v="C"/>
    <m/>
    <n v="2437"/>
    <x v="10"/>
    <x v="0"/>
    <s v="200_Bankboek"/>
    <n v="2437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m/>
    <s v="D"/>
    <m/>
    <n v="2438"/>
    <x v="10"/>
    <x v="3"/>
    <s v="200_Bankboek"/>
    <n v="243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m/>
    <s v="C"/>
    <m/>
    <n v="2439"/>
    <x v="10"/>
    <x v="0"/>
    <s v="200_Bankboek"/>
    <n v="2439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m/>
    <s v="D"/>
    <m/>
    <n v="2440"/>
    <x v="10"/>
    <x v="3"/>
    <s v="200_Bankboek"/>
    <n v="244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s v="code:3 perc:19"/>
    <s v="C"/>
    <m/>
    <n v="2441"/>
    <x v="10"/>
    <x v="0"/>
    <s v="200_Bankboek"/>
    <n v="2441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s v="code:3 perc:19"/>
    <s v="D"/>
    <m/>
    <n v="2442"/>
    <x v="10"/>
    <x v="3"/>
    <s v="200_Bankboek"/>
    <n v="244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s v="code:3 perc:19"/>
    <s v="D"/>
    <m/>
    <n v="2443"/>
    <x v="10"/>
    <x v="0"/>
    <s v="200_Bankboek"/>
    <n v="244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s v="code:3 perc:19"/>
    <s v="C"/>
    <m/>
    <n v="2444"/>
    <x v="10"/>
    <x v="0"/>
    <s v="200_Bankboek"/>
    <n v="2444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s v="code:3 perc:19"/>
    <s v="D"/>
    <m/>
    <n v="2445"/>
    <x v="10"/>
    <x v="3"/>
    <s v="200_Bankboek"/>
    <n v="244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s v="code:3 perc:19"/>
    <s v="D"/>
    <m/>
    <n v="2446"/>
    <x v="10"/>
    <x v="0"/>
    <s v="200_Bankboek"/>
    <n v="244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s v="code:3 perc:19"/>
    <s v="C"/>
    <m/>
    <n v="2447"/>
    <x v="10"/>
    <x v="0"/>
    <s v="200_Bankboek"/>
    <n v="2447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s v="code:3 perc:19"/>
    <s v="D"/>
    <m/>
    <n v="2448"/>
    <x v="10"/>
    <x v="3"/>
    <s v="200_Bankboek"/>
    <n v="24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s v="code:3 perc:19"/>
    <s v="D"/>
    <m/>
    <n v="2449"/>
    <x v="10"/>
    <x v="0"/>
    <s v="200_Bankboek"/>
    <n v="244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m/>
    <s v="C"/>
    <m/>
    <n v="2450"/>
    <x v="10"/>
    <x v="0"/>
    <s v="200_Bankboek"/>
    <n v="2450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m/>
    <s v="D"/>
    <m/>
    <n v="2451"/>
    <x v="10"/>
    <x v="3"/>
    <s v="200_Bankboek"/>
    <n v="245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s v="code:3 perc:19"/>
    <s v="C"/>
    <m/>
    <n v="2452"/>
    <x v="10"/>
    <x v="0"/>
    <s v="200_Bankboek"/>
    <n v="2452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s v="code:3 perc:19"/>
    <s v="D"/>
    <m/>
    <n v="2453"/>
    <x v="10"/>
    <x v="3"/>
    <s v="200_Bankboek"/>
    <n v="24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s v="code:3 perc:19"/>
    <s v="D"/>
    <m/>
    <n v="2454"/>
    <x v="10"/>
    <x v="0"/>
    <s v="200_Bankboek"/>
    <n v="245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s v="code:3 perc:19"/>
    <s v="C"/>
    <m/>
    <n v="2455"/>
    <x v="10"/>
    <x v="0"/>
    <s v="200_Bankboek"/>
    <n v="2455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s v="code:3 perc:19"/>
    <s v="D"/>
    <m/>
    <n v="2456"/>
    <x v="10"/>
    <x v="3"/>
    <s v="200_Bankboek"/>
    <n v="24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s v="code:3 perc:19"/>
    <s v="D"/>
    <m/>
    <n v="2457"/>
    <x v="10"/>
    <x v="0"/>
    <s v="200_Bankboek"/>
    <n v="245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s v="code:3 perc:19"/>
    <s v="C"/>
    <m/>
    <n v="2458"/>
    <x v="10"/>
    <x v="0"/>
    <s v="200_Bankboek"/>
    <n v="2458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s v="code:3 perc:19"/>
    <s v="D"/>
    <m/>
    <n v="2459"/>
    <x v="10"/>
    <x v="3"/>
    <s v="200_Bankboek"/>
    <n v="24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s v="code:3 perc:19"/>
    <s v="D"/>
    <m/>
    <n v="2460"/>
    <x v="10"/>
    <x v="0"/>
    <s v="200_Bankboek"/>
    <n v="246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s v="code:3 perc:19"/>
    <s v="C"/>
    <m/>
    <n v="2461"/>
    <x v="10"/>
    <x v="0"/>
    <s v="200_Bankboek"/>
    <n v="2461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s v="code:3 perc:19"/>
    <s v="D"/>
    <m/>
    <n v="2462"/>
    <x v="10"/>
    <x v="3"/>
    <s v="200_Bankboek"/>
    <n v="24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s v="code:3 perc:19"/>
    <s v="D"/>
    <m/>
    <n v="2463"/>
    <x v="10"/>
    <x v="0"/>
    <s v="200_Bankboek"/>
    <n v="246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m/>
    <s v="C"/>
    <m/>
    <n v="2464"/>
    <x v="10"/>
    <x v="0"/>
    <s v="200_Bankboek"/>
    <n v="2464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m/>
    <s v="D"/>
    <m/>
    <n v="2465"/>
    <x v="10"/>
    <x v="3"/>
    <s v="200_Bankboek"/>
    <n v="246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s v="code:3 perc:19"/>
    <s v="C"/>
    <m/>
    <n v="2466"/>
    <x v="10"/>
    <x v="0"/>
    <s v="200_Bankboek"/>
    <n v="2466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s v="code:3 perc:19"/>
    <s v="D"/>
    <m/>
    <n v="2467"/>
    <x v="10"/>
    <x v="3"/>
    <s v="200_Bankboek"/>
    <n v="246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s v="code:3 perc:19"/>
    <s v="D"/>
    <m/>
    <n v="2468"/>
    <x v="10"/>
    <x v="0"/>
    <s v="200_Bankboek"/>
    <n v="246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m/>
    <s v="C"/>
    <m/>
    <n v="2469"/>
    <x v="10"/>
    <x v="0"/>
    <s v="200_Bankboek"/>
    <n v="2469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m/>
    <s v="D"/>
    <m/>
    <n v="2470"/>
    <x v="10"/>
    <x v="3"/>
    <s v="200_Bankboek"/>
    <n v="247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s v="code:3 perc:19"/>
    <s v="C"/>
    <m/>
    <n v="2471"/>
    <x v="10"/>
    <x v="0"/>
    <s v="200_Bankboek"/>
    <n v="2471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s v="code:3 perc:19"/>
    <s v="D"/>
    <m/>
    <n v="2472"/>
    <x v="10"/>
    <x v="3"/>
    <s v="200_Bankboek"/>
    <n v="247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s v="code:3 perc:19"/>
    <s v="D"/>
    <m/>
    <n v="2473"/>
    <x v="10"/>
    <x v="0"/>
    <s v="200_Bankboek"/>
    <n v="247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s v="code:3 perc:19"/>
    <s v="C"/>
    <m/>
    <n v="2474"/>
    <x v="10"/>
    <x v="0"/>
    <s v="200_Bankboek"/>
    <n v="2474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s v="code:3 perc:19"/>
    <s v="D"/>
    <m/>
    <n v="2475"/>
    <x v="10"/>
    <x v="3"/>
    <s v="200_Bankboek"/>
    <n v="247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s v="code:3 perc:19"/>
    <s v="D"/>
    <m/>
    <n v="2476"/>
    <x v="10"/>
    <x v="0"/>
    <s v="200_Bankboek"/>
    <n v="247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m/>
    <s v="C"/>
    <m/>
    <n v="2477"/>
    <x v="10"/>
    <x v="0"/>
    <s v="200_Bankboek"/>
    <n v="2477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m/>
    <s v="D"/>
    <m/>
    <n v="2478"/>
    <x v="10"/>
    <x v="3"/>
    <s v="200_Bankboek"/>
    <n v="247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m/>
    <s v="C"/>
    <m/>
    <n v="2479"/>
    <x v="10"/>
    <x v="0"/>
    <s v="200_Bankboek"/>
    <n v="2479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m/>
    <s v="D"/>
    <m/>
    <n v="2480"/>
    <x v="10"/>
    <x v="3"/>
    <s v="200_Bankboek"/>
    <n v="248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s v="code:3 perc:19"/>
    <s v="C"/>
    <m/>
    <n v="2481"/>
    <x v="10"/>
    <x v="0"/>
    <s v="200_Bankboek"/>
    <n v="2481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s v="code:3 perc:19"/>
    <s v="D"/>
    <m/>
    <n v="2482"/>
    <x v="10"/>
    <x v="3"/>
    <s v="200_Bankboek"/>
    <n v="248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s v="code:3 perc:19"/>
    <s v="D"/>
    <m/>
    <n v="2483"/>
    <x v="10"/>
    <x v="0"/>
    <s v="200_Bankboek"/>
    <n v="248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s v="code:3 perc:19"/>
    <s v="C"/>
    <m/>
    <n v="2484"/>
    <x v="10"/>
    <x v="0"/>
    <s v="200_Bankboek"/>
    <n v="2484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s v="code:3 perc:19"/>
    <s v="D"/>
    <m/>
    <n v="2485"/>
    <x v="10"/>
    <x v="3"/>
    <s v="200_Bankboek"/>
    <n v="248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s v="code:3 perc:19"/>
    <s v="D"/>
    <m/>
    <n v="2486"/>
    <x v="10"/>
    <x v="0"/>
    <s v="200_Bankboek"/>
    <n v="248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m/>
    <s v="C"/>
    <m/>
    <n v="2487"/>
    <x v="10"/>
    <x v="0"/>
    <s v="200_Bankboek"/>
    <n v="2487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m/>
    <s v="D"/>
    <m/>
    <n v="2488"/>
    <x v="10"/>
    <x v="3"/>
    <s v="200_Bankboek"/>
    <n v="248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m/>
    <s v="C"/>
    <m/>
    <n v="2489"/>
    <x v="10"/>
    <x v="0"/>
    <s v="200_Bankboek"/>
    <n v="2489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m/>
    <s v="D"/>
    <m/>
    <n v="2490"/>
    <x v="10"/>
    <x v="3"/>
    <s v="200_Bankboek"/>
    <n v="249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m/>
    <s v="C"/>
    <m/>
    <n v="2491"/>
    <x v="10"/>
    <x v="0"/>
    <s v="200_Bankboek"/>
    <n v="2491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m/>
    <s v="D"/>
    <m/>
    <n v="2492"/>
    <x v="10"/>
    <x v="3"/>
    <s v="200_Bankboek"/>
    <n v="2492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m/>
    <s v="C"/>
    <m/>
    <n v="2493"/>
    <x v="10"/>
    <x v="0"/>
    <s v="200_Bankboek"/>
    <n v="2493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m/>
    <s v="D"/>
    <m/>
    <n v="2494"/>
    <x v="10"/>
    <x v="3"/>
    <s v="200_Bankboek"/>
    <n v="249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m/>
    <s v="C"/>
    <m/>
    <n v="2495"/>
    <x v="10"/>
    <x v="0"/>
    <s v="200_Bankboek"/>
    <n v="2495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m/>
    <s v="D"/>
    <m/>
    <n v="2496"/>
    <x v="10"/>
    <x v="3"/>
    <s v="200_Bankboek"/>
    <n v="249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s v="code:3 perc:19"/>
    <s v="C"/>
    <m/>
    <n v="2497"/>
    <x v="10"/>
    <x v="0"/>
    <s v="200_Bankboek"/>
    <n v="2497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s v="code:3 perc:19"/>
    <s v="D"/>
    <m/>
    <n v="2498"/>
    <x v="10"/>
    <x v="3"/>
    <s v="200_Bankboek"/>
    <n v="249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s v="code:3 perc:19"/>
    <s v="D"/>
    <m/>
    <n v="2499"/>
    <x v="10"/>
    <x v="0"/>
    <s v="200_Bankboek"/>
    <n v="249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s v="code:3 perc:19"/>
    <s v="C"/>
    <m/>
    <n v="2500"/>
    <x v="10"/>
    <x v="0"/>
    <s v="200_Bankboek"/>
    <n v="2500"/>
  </r>
  <r>
    <s v="demo.xaf"/>
    <s v="4710 Drukwerk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s v="code:3 perc:19"/>
    <s v="D"/>
    <m/>
    <n v="2501"/>
    <x v="10"/>
    <x v="3"/>
    <s v="200_Bankboek"/>
    <n v="250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s v="code:3 perc:19"/>
    <s v="D"/>
    <m/>
    <n v="2502"/>
    <x v="10"/>
    <x v="0"/>
    <s v="200_Bankboek"/>
    <n v="2502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s v="code:3 perc:19"/>
    <s v="C"/>
    <m/>
    <n v="2503"/>
    <x v="10"/>
    <x v="0"/>
    <s v="200_Bankboek"/>
    <n v="2503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s v="code:3 perc:19"/>
    <s v="D"/>
    <m/>
    <n v="2504"/>
    <x v="10"/>
    <x v="3"/>
    <s v="200_Bankboek"/>
    <n v="250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s v="code:3 perc:19"/>
    <s v="D"/>
    <m/>
    <n v="2505"/>
    <x v="10"/>
    <x v="0"/>
    <s v="200_Bankboek"/>
    <n v="250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m/>
    <s v="C"/>
    <m/>
    <n v="2506"/>
    <x v="10"/>
    <x v="0"/>
    <s v="200_Bankboek"/>
    <n v="2506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m/>
    <s v="D"/>
    <m/>
    <n v="2507"/>
    <x v="10"/>
    <x v="3"/>
    <s v="200_Bankboek"/>
    <n v="250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s v="code:3 perc:19"/>
    <s v="C"/>
    <m/>
    <n v="2508"/>
    <x v="10"/>
    <x v="0"/>
    <s v="200_Bankboek"/>
    <n v="2508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s v="code:3 perc:19"/>
    <s v="D"/>
    <m/>
    <n v="2509"/>
    <x v="10"/>
    <x v="3"/>
    <s v="200_Bankboek"/>
    <n v="250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s v="code:3 perc:19"/>
    <s v="D"/>
    <m/>
    <n v="2510"/>
    <x v="10"/>
    <x v="0"/>
    <s v="200_Bankboek"/>
    <n v="251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s v="code:3 perc:19"/>
    <s v="C"/>
    <m/>
    <n v="2511"/>
    <x v="10"/>
    <x v="0"/>
    <s v="200_Bankboek"/>
    <n v="2511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s v="code:3 perc:19"/>
    <s v="D"/>
    <m/>
    <n v="2512"/>
    <x v="10"/>
    <x v="3"/>
    <s v="200_Bankboek"/>
    <n v="251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s v="code:3 perc:19"/>
    <s v="D"/>
    <m/>
    <n v="2513"/>
    <x v="10"/>
    <x v="0"/>
    <s v="200_Bankboek"/>
    <n v="251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m/>
    <s v="C"/>
    <m/>
    <n v="2514"/>
    <x v="10"/>
    <x v="0"/>
    <s v="200_Bankboek"/>
    <n v="2514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m/>
    <s v="D"/>
    <m/>
    <n v="2515"/>
    <x v="10"/>
    <x v="3"/>
    <s v="200_Bankboek"/>
    <n v="251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s v="code:3 perc:19"/>
    <s v="C"/>
    <m/>
    <n v="2516"/>
    <x v="10"/>
    <x v="0"/>
    <s v="200_Bankboek"/>
    <n v="2516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s v="code:3 perc:19"/>
    <s v="D"/>
    <m/>
    <n v="2517"/>
    <x v="10"/>
    <x v="3"/>
    <s v="200_Bankboek"/>
    <n v="251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s v="code:3 perc:19"/>
    <s v="D"/>
    <m/>
    <n v="2518"/>
    <x v="10"/>
    <x v="0"/>
    <s v="200_Bankboek"/>
    <n v="251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m/>
    <s v="C"/>
    <m/>
    <n v="2519"/>
    <x v="10"/>
    <x v="0"/>
    <s v="200_Bankboek"/>
    <n v="2519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m/>
    <s v="D"/>
    <m/>
    <n v="2520"/>
    <x v="10"/>
    <x v="3"/>
    <s v="200_Bankboek"/>
    <n v="252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s v="code:3 perc:19"/>
    <s v="C"/>
    <m/>
    <n v="2521"/>
    <x v="10"/>
    <x v="0"/>
    <s v="200_Bankboek"/>
    <n v="2521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s v="code:3 perc:19"/>
    <s v="D"/>
    <m/>
    <n v="2522"/>
    <x v="10"/>
    <x v="3"/>
    <s v="200_Bankboek"/>
    <n v="252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s v="code:3 perc:19"/>
    <s v="D"/>
    <m/>
    <n v="2523"/>
    <x v="10"/>
    <x v="0"/>
    <s v="200_Bankboek"/>
    <n v="252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s v="code:3 perc:19"/>
    <s v="C"/>
    <m/>
    <n v="2524"/>
    <x v="10"/>
    <x v="0"/>
    <s v="200_Bankboek"/>
    <n v="2524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s v="code:3 perc:19"/>
    <s v="D"/>
    <m/>
    <n v="2525"/>
    <x v="10"/>
    <x v="3"/>
    <s v="200_Bankboek"/>
    <n v="252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s v="code:3 perc:19"/>
    <s v="D"/>
    <m/>
    <n v="2526"/>
    <x v="10"/>
    <x v="0"/>
    <s v="200_Bankboek"/>
    <n v="252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s v="code:3 perc:19"/>
    <s v="C"/>
    <m/>
    <n v="2527"/>
    <x v="10"/>
    <x v="0"/>
    <s v="200_Bankboek"/>
    <n v="2527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s v="code:3 perc:19"/>
    <s v="D"/>
    <m/>
    <n v="2528"/>
    <x v="10"/>
    <x v="3"/>
    <s v="200_Bankboek"/>
    <n v="252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s v="code:3 perc:19"/>
    <s v="D"/>
    <m/>
    <n v="2529"/>
    <x v="10"/>
    <x v="0"/>
    <s v="200_Bankboek"/>
    <n v="252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m/>
    <s v="C"/>
    <m/>
    <n v="2530"/>
    <x v="10"/>
    <x v="0"/>
    <s v="200_Bankboek"/>
    <n v="2530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m/>
    <s v="D"/>
    <m/>
    <n v="2531"/>
    <x v="10"/>
    <x v="3"/>
    <s v="200_Bankboek"/>
    <n v="253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m/>
    <s v="C"/>
    <m/>
    <n v="2532"/>
    <x v="10"/>
    <x v="0"/>
    <s v="200_Bankboek"/>
    <n v="2532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m/>
    <s v="D"/>
    <m/>
    <n v="2533"/>
    <x v="10"/>
    <x v="3"/>
    <s v="200_Bankboek"/>
    <n v="253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m/>
    <s v="C"/>
    <m/>
    <n v="2534"/>
    <x v="10"/>
    <x v="0"/>
    <s v="200_Bankboek"/>
    <n v="2534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m/>
    <s v="D"/>
    <m/>
    <n v="2535"/>
    <x v="10"/>
    <x v="3"/>
    <s v="200_Bankboek"/>
    <n v="253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m/>
    <s v="D"/>
    <m/>
    <n v="2536"/>
    <x v="10"/>
    <x v="0"/>
    <s v="200_Bankboek"/>
    <n v="2536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m/>
    <s v="C"/>
    <m/>
    <n v="2537"/>
    <x v="10"/>
    <x v="3"/>
    <s v="200_Bankboek"/>
    <n v="253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m/>
    <s v="D"/>
    <m/>
    <n v="2538"/>
    <x v="10"/>
    <x v="0"/>
    <s v="200_Bankboek"/>
    <n v="2538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m/>
    <s v="C"/>
    <m/>
    <n v="2539"/>
    <x v="10"/>
    <x v="3"/>
    <s v="200_Bankboek"/>
    <n v="2539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m/>
    <s v="D"/>
    <m/>
    <n v="2540"/>
    <x v="10"/>
    <x v="0"/>
    <s v="200_Bankboek"/>
    <n v="2540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m/>
    <s v="C"/>
    <m/>
    <n v="2541"/>
    <x v="10"/>
    <x v="3"/>
    <s v="200_Bankboek"/>
    <n v="254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m/>
    <s v="C"/>
    <m/>
    <n v="2542"/>
    <x v="10"/>
    <x v="0"/>
    <s v="200_Bankboek"/>
    <n v="2542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m/>
    <s v="D"/>
    <m/>
    <n v="2543"/>
    <x v="10"/>
    <x v="3"/>
    <s v="200_Bankboek"/>
    <n v="2543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m/>
    <s v="C"/>
    <m/>
    <n v="2544"/>
    <x v="10"/>
    <x v="0"/>
    <s v="200_Bankboek"/>
    <n v="2544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m/>
    <s v="D"/>
    <m/>
    <n v="2545"/>
    <x v="10"/>
    <x v="3"/>
    <s v="200_Bankboek"/>
    <n v="2545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m/>
    <s v="C"/>
    <m/>
    <n v="2546"/>
    <x v="10"/>
    <x v="0"/>
    <s v="200_Bankboek"/>
    <n v="2546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m/>
    <s v="D"/>
    <m/>
    <n v="2547"/>
    <x v="10"/>
    <x v="3"/>
    <s v="200_Bankboek"/>
    <n v="254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s v="code:3 perc:19"/>
    <s v="C"/>
    <m/>
    <n v="2548"/>
    <x v="10"/>
    <x v="0"/>
    <s v="200_Bankboek"/>
    <n v="2548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s v="code:3 perc:19"/>
    <s v="D"/>
    <m/>
    <n v="2549"/>
    <x v="10"/>
    <x v="4"/>
    <s v="200_Bankboek"/>
    <n v="254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s v="code:3 perc:19"/>
    <s v="D"/>
    <m/>
    <n v="2550"/>
    <x v="10"/>
    <x v="0"/>
    <s v="200_Bankboek"/>
    <n v="255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s v="code:F perc:19"/>
    <s v="C"/>
    <m/>
    <n v="2551"/>
    <x v="10"/>
    <x v="0"/>
    <s v="200_Bankboek"/>
    <n v="2551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s v="code:F perc:19"/>
    <s v="D"/>
    <m/>
    <n v="2552"/>
    <x v="10"/>
    <x v="4"/>
    <s v="200_Bankboek"/>
    <n v="2552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s v="code:F perc:19"/>
    <s v="C"/>
    <m/>
    <n v="2553"/>
    <x v="10"/>
    <x v="0"/>
    <s v="200_Bankboek"/>
    <n v="2553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s v="code:F perc:19"/>
    <s v="D"/>
    <m/>
    <n v="2554"/>
    <x v="10"/>
    <x v="0"/>
    <s v="200_Bankboek"/>
    <n v="255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m/>
    <s v="C"/>
    <m/>
    <n v="2555"/>
    <x v="10"/>
    <x v="0"/>
    <s v="200_Bankboek"/>
    <n v="2555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m/>
    <s v="D"/>
    <m/>
    <n v="2556"/>
    <x v="10"/>
    <x v="4"/>
    <s v="200_Bankboek"/>
    <n v="255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m/>
    <s v="C"/>
    <m/>
    <n v="2557"/>
    <x v="10"/>
    <x v="0"/>
    <s v="200_Bankboek"/>
    <n v="2557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m/>
    <s v="D"/>
    <m/>
    <n v="2558"/>
    <x v="10"/>
    <x v="4"/>
    <s v="200_Bankboek"/>
    <n v="255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s v="code:3 perc:19"/>
    <s v="C"/>
    <m/>
    <n v="2559"/>
    <x v="10"/>
    <x v="0"/>
    <s v="200_Bankboek"/>
    <n v="2559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s v="code:3 perc:19"/>
    <s v="D"/>
    <m/>
    <n v="2560"/>
    <x v="10"/>
    <x v="4"/>
    <s v="200_Bankboek"/>
    <n v="256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s v="code:3 perc:19"/>
    <s v="D"/>
    <m/>
    <n v="2561"/>
    <x v="10"/>
    <x v="0"/>
    <s v="200_Bankboek"/>
    <n v="2561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s v="code:1 perc:19"/>
    <s v="D"/>
    <m/>
    <n v="2562"/>
    <x v="10"/>
    <x v="0"/>
    <s v="200_Bankboek"/>
    <n v="2562"/>
  </r>
  <r>
    <s v="demo.xaf"/>
    <s v="8000 Omzet hoog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s v="code:1 perc:19"/>
    <s v="C"/>
    <m/>
    <n v="2563"/>
    <x v="10"/>
    <x v="5"/>
    <s v="200_Bankboek"/>
    <n v="2563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s v="code:1 perc:19"/>
    <s v="C"/>
    <m/>
    <n v="2564"/>
    <x v="10"/>
    <x v="0"/>
    <s v="200_Bankboek"/>
    <n v="256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s v="code:E perc:0"/>
    <s v="D"/>
    <m/>
    <n v="2565"/>
    <x v="10"/>
    <x v="0"/>
    <s v="200_Bankboek"/>
    <n v="2565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s v="code:E perc:0"/>
    <s v="C"/>
    <m/>
    <n v="2566"/>
    <x v="10"/>
    <x v="5"/>
    <s v="200_Bankboek"/>
    <n v="2566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s v="code:E perc:0"/>
    <s v="C"/>
    <m/>
    <n v="2567"/>
    <x v="10"/>
    <x v="0"/>
    <s v="200_Bankboek"/>
    <n v="2567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s v="code:K perc:0"/>
    <s v="D"/>
    <m/>
    <n v="2568"/>
    <x v="10"/>
    <x v="0"/>
    <s v="200_Bankboek"/>
    <n v="2568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s v="code:K perc:0"/>
    <s v="C"/>
    <m/>
    <n v="2569"/>
    <x v="10"/>
    <x v="5"/>
    <s v="200_Bankboek"/>
    <n v="2569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s v="code:K perc:0"/>
    <s v="C"/>
    <m/>
    <n v="2570"/>
    <x v="10"/>
    <x v="0"/>
    <s v="200_Bankboek"/>
    <n v="257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m/>
    <s v="D"/>
    <m/>
    <n v="2571"/>
    <x v="10"/>
    <x v="0"/>
    <s v="200_Bankboek"/>
    <n v="2571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m/>
    <s v="C"/>
    <m/>
    <n v="2572"/>
    <x v="10"/>
    <x v="6"/>
    <s v="200_Bankboek"/>
    <n v="2572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m/>
    <s v="C"/>
    <m/>
    <n v="2573"/>
    <x v="10"/>
    <x v="0"/>
    <s v="200_Bankboek"/>
    <n v="2573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m/>
    <s v="D"/>
    <m/>
    <n v="2574"/>
    <x v="10"/>
    <x v="6"/>
    <s v="200_Bankboek"/>
    <n v="2574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m/>
    <s v="C"/>
    <m/>
    <n v="2575"/>
    <x v="10"/>
    <x v="0"/>
    <s v="200_Bankboek"/>
    <n v="2575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m/>
    <s v="D"/>
    <m/>
    <n v="2576"/>
    <x v="10"/>
    <x v="6"/>
    <s v="200_Bankboek"/>
    <n v="2576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m/>
    <s v="C"/>
    <m/>
    <n v="2577"/>
    <x v="10"/>
    <x v="0"/>
    <s v="200_Bankboek"/>
    <n v="2577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m/>
    <s v="D"/>
    <m/>
    <n v="2578"/>
    <x v="10"/>
    <x v="6"/>
    <s v="200_Bankboek"/>
    <n v="2578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m/>
    <s v="D"/>
    <m/>
    <n v="2579"/>
    <x v="10"/>
    <x v="0"/>
    <s v="200_Bankboek"/>
    <n v="2579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m/>
    <s v="C"/>
    <m/>
    <n v="2580"/>
    <x v="10"/>
    <x v="6"/>
    <s v="200_Bankboek"/>
    <n v="2580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m/>
    <s v="C"/>
    <m/>
    <n v="2581"/>
    <x v="10"/>
    <x v="0"/>
    <s v="200_Bankboek"/>
    <n v="2581"/>
  </r>
  <r>
    <s v="demo.xaf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m/>
    <s v="D"/>
    <m/>
    <n v="2582"/>
    <x v="10"/>
    <x v="0"/>
    <s v="200_Bankboek"/>
    <n v="2582"/>
  </r>
  <r>
    <s v="demo.xaf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m/>
    <s v="C"/>
    <m/>
    <n v="2583"/>
    <x v="10"/>
    <x v="0"/>
    <s v="200_Bankboek"/>
    <n v="2583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m/>
    <s v="D"/>
    <m/>
    <n v="2584"/>
    <x v="10"/>
    <x v="3"/>
    <s v="200_Bankboek"/>
    <n v="258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m/>
    <s v="D"/>
    <m/>
    <n v="2585"/>
    <x v="11"/>
    <x v="0"/>
    <s v="200_Bankboek"/>
    <n v="2585"/>
  </r>
  <r>
    <s v="demo.xaf"/>
    <s v="0171 Cum. afschr. goodwill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m/>
    <s v="C"/>
    <m/>
    <n v="2586"/>
    <x v="11"/>
    <x v="1"/>
    <s v="200_Bankboek"/>
    <n v="258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m/>
    <s v="D"/>
    <m/>
    <n v="2587"/>
    <x v="11"/>
    <x v="0"/>
    <s v="200_Bankboek"/>
    <n v="2587"/>
  </r>
  <r>
    <s v="demo.xaf"/>
    <s v="0211 Cum. afschr. bedrijfsgebouwen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m/>
    <s v="C"/>
    <m/>
    <n v="2588"/>
    <x v="11"/>
    <x v="1"/>
    <s v="200_Bankboek"/>
    <n v="258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m/>
    <s v="C"/>
    <m/>
    <n v="2589"/>
    <x v="11"/>
    <x v="0"/>
    <s v="200_Bankboek"/>
    <n v="2589"/>
  </r>
  <r>
    <s v="demo.xaf"/>
    <s v="0230 Machines en installaties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m/>
    <s v="C"/>
    <m/>
    <n v="2590"/>
    <x v="11"/>
    <x v="1"/>
    <s v="200_Bankboek"/>
    <n v="259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m/>
    <s v="D"/>
    <m/>
    <n v="2591"/>
    <x v="11"/>
    <x v="0"/>
    <s v="200_Bankboek"/>
    <n v="2591"/>
  </r>
  <r>
    <s v="demo.xaf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m/>
    <s v="C"/>
    <m/>
    <n v="2592"/>
    <x v="11"/>
    <x v="1"/>
    <s v="200_Bankboek"/>
    <n v="259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m/>
    <s v="C"/>
    <m/>
    <n v="2593"/>
    <x v="11"/>
    <x v="0"/>
    <s v="200_Bankboek"/>
    <n v="2593"/>
  </r>
  <r>
    <s v="demo.xaf"/>
    <s v="0240 Inventaris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m/>
    <s v="C"/>
    <m/>
    <n v="2594"/>
    <x v="11"/>
    <x v="1"/>
    <s v="200_Bankboek"/>
    <n v="259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m/>
    <s v="D"/>
    <m/>
    <n v="2595"/>
    <x v="11"/>
    <x v="0"/>
    <s v="200_Bankboek"/>
    <n v="2595"/>
  </r>
  <r>
    <s v="demo.xaf"/>
    <s v="0241 Cum. afschr. inventaris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m/>
    <s v="C"/>
    <m/>
    <n v="2596"/>
    <x v="11"/>
    <x v="1"/>
    <s v="200_Bankboek"/>
    <n v="259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m/>
    <s v="D"/>
    <m/>
    <n v="2597"/>
    <x v="11"/>
    <x v="0"/>
    <s v="200_Bankboek"/>
    <n v="2597"/>
  </r>
  <r>
    <s v="demo.xaf"/>
    <s v="0271 Cum. afschr. vervoermiddelen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m/>
    <s v="C"/>
    <m/>
    <n v="2598"/>
    <x v="11"/>
    <x v="1"/>
    <s v="200_Bankboek"/>
    <n v="259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m/>
    <s v="D"/>
    <m/>
    <n v="2599"/>
    <x v="11"/>
    <x v="0"/>
    <s v="200_Bankboek"/>
    <n v="2599"/>
  </r>
  <r>
    <s v="demo.xaf"/>
    <s v="0700 Voorziening pensioenen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m/>
    <s v="C"/>
    <m/>
    <n v="2600"/>
    <x v="11"/>
    <x v="1"/>
    <s v="200_Bankboek"/>
    <n v="260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m/>
    <s v="D"/>
    <m/>
    <n v="2601"/>
    <x v="11"/>
    <x v="0"/>
    <s v="200_Bankboek"/>
    <n v="2601"/>
  </r>
  <r>
    <s v="demo.xaf"/>
    <s v="0760 Voorziening groot onderhoud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m/>
    <s v="C"/>
    <m/>
    <n v="2602"/>
    <x v="11"/>
    <x v="1"/>
    <s v="200_Bankboek"/>
    <n v="260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m/>
    <s v="C"/>
    <m/>
    <n v="2603"/>
    <x v="11"/>
    <x v="0"/>
    <s v="200_Bankboek"/>
    <n v="2603"/>
  </r>
  <r>
    <s v="demo.xaf"/>
    <s v="0841 Cum. aflossing hypotheek 1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m/>
    <s v="C"/>
    <m/>
    <n v="2604"/>
    <x v="11"/>
    <x v="1"/>
    <s v="200_Bankboek"/>
    <n v="260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m/>
    <s v="C"/>
    <m/>
    <n v="2605"/>
    <x v="11"/>
    <x v="0"/>
    <s v="200_Bankboek"/>
    <n v="2605"/>
  </r>
  <r>
    <s v="demo.xaf"/>
    <s v="0861 Cum. aflossing financiering 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m/>
    <s v="D"/>
    <m/>
    <n v="2606"/>
    <x v="11"/>
    <x v="1"/>
    <s v="200_Bankboek"/>
    <n v="260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m/>
    <s v="C"/>
    <m/>
    <n v="2607"/>
    <x v="11"/>
    <x v="0"/>
    <s v="200_Bankboek"/>
    <n v="2607"/>
  </r>
  <r>
    <s v="demo.xaf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m/>
    <s v="D"/>
    <m/>
    <n v="2608"/>
    <x v="11"/>
    <x v="1"/>
    <s v="200_Bankboek"/>
    <n v="260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m/>
    <s v="C"/>
    <m/>
    <n v="2609"/>
    <x v="11"/>
    <x v="0"/>
    <s v="200_Bankboek"/>
    <n v="2609"/>
  </r>
  <r>
    <s v="demo.xaf"/>
    <s v="1201 Debiteuren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m/>
    <s v="D"/>
    <m/>
    <n v="2610"/>
    <x v="11"/>
    <x v="0"/>
    <s v="200_Bankboek"/>
    <n v="261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m/>
    <s v="C"/>
    <m/>
    <n v="2611"/>
    <x v="11"/>
    <x v="0"/>
    <s v="200_Bankboek"/>
    <n v="2611"/>
  </r>
  <r>
    <s v="demo.xaf"/>
    <s v="1360 Vooruitbetaalde bedragen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m/>
    <s v="D"/>
    <m/>
    <n v="2612"/>
    <x v="11"/>
    <x v="0"/>
    <s v="200_Bankboek"/>
    <n v="261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m/>
    <s v="C"/>
    <m/>
    <n v="2613"/>
    <x v="11"/>
    <x v="0"/>
    <s v="200_Bankboek"/>
    <n v="2613"/>
  </r>
  <r>
    <s v="demo.xaf"/>
    <s v="1501 Crediteuren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m/>
    <s v="D"/>
    <m/>
    <n v="2614"/>
    <x v="11"/>
    <x v="0"/>
    <s v="200_Bankboek"/>
    <n v="261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m/>
    <s v="D"/>
    <m/>
    <n v="2615"/>
    <x v="11"/>
    <x v="0"/>
    <s v="200_Bankboek"/>
    <n v="2615"/>
  </r>
  <r>
    <s v="demo.xaf"/>
    <s v="3000 Voorraad grond en hulpstoffen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m/>
    <s v="C"/>
    <m/>
    <n v="2616"/>
    <x v="11"/>
    <x v="2"/>
    <s v="200_Bankboek"/>
    <n v="261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m/>
    <s v="D"/>
    <m/>
    <n v="2617"/>
    <x v="11"/>
    <x v="0"/>
    <s v="200_Bankboek"/>
    <n v="2617"/>
  </r>
  <r>
    <s v="demo.xaf"/>
    <s v="3800 Onderhanden werk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m/>
    <s v="C"/>
    <m/>
    <n v="2618"/>
    <x v="11"/>
    <x v="2"/>
    <s v="200_Bankboek"/>
    <n v="261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m/>
    <s v="C"/>
    <m/>
    <n v="2619"/>
    <x v="11"/>
    <x v="0"/>
    <s v="200_Bankboek"/>
    <n v="2619"/>
  </r>
  <r>
    <s v="demo.xaf"/>
    <s v="4000 Bruto lonen en salarissen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m/>
    <s v="D"/>
    <m/>
    <n v="2620"/>
    <x v="11"/>
    <x v="3"/>
    <s v="200_Bankboek"/>
    <n v="262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m/>
    <s v="C"/>
    <m/>
    <n v="2621"/>
    <x v="11"/>
    <x v="0"/>
    <s v="200_Bankboek"/>
    <n v="2621"/>
  </r>
  <r>
    <s v="demo.xaf"/>
    <s v="4020 Belaste vergoedingen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m/>
    <s v="D"/>
    <m/>
    <n v="2622"/>
    <x v="11"/>
    <x v="3"/>
    <s v="200_Bankboek"/>
    <n v="262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m/>
    <s v="C"/>
    <m/>
    <n v="2623"/>
    <x v="11"/>
    <x v="0"/>
    <s v="200_Bankboek"/>
    <n v="2623"/>
  </r>
  <r>
    <s v="demo.xaf"/>
    <s v="4030 Vakantietoeslag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m/>
    <s v="D"/>
    <m/>
    <n v="2624"/>
    <x v="11"/>
    <x v="3"/>
    <s v="200_Bankboek"/>
    <n v="262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m/>
    <s v="D"/>
    <m/>
    <n v="2625"/>
    <x v="11"/>
    <x v="0"/>
    <s v="200_Bankboek"/>
    <n v="2625"/>
  </r>
  <r>
    <s v="demo.xaf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m/>
    <s v="C"/>
    <m/>
    <n v="2626"/>
    <x v="11"/>
    <x v="3"/>
    <s v="200_Bankboek"/>
    <n v="262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m/>
    <s v="C"/>
    <m/>
    <n v="2627"/>
    <x v="11"/>
    <x v="0"/>
    <s v="200_Bankboek"/>
    <n v="2627"/>
  </r>
  <r>
    <s v="demo.xaf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m/>
    <s v="D"/>
    <m/>
    <n v="2628"/>
    <x v="11"/>
    <x v="3"/>
    <s v="200_Bankboek"/>
    <n v="262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m/>
    <s v="C"/>
    <m/>
    <n v="2629"/>
    <x v="11"/>
    <x v="0"/>
    <s v="200_Bankboek"/>
    <n v="2629"/>
  </r>
  <r>
    <s v="demo.xaf"/>
    <s v="4060 Premies bedrijfsfondsen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m/>
    <s v="D"/>
    <m/>
    <n v="2630"/>
    <x v="11"/>
    <x v="3"/>
    <s v="200_Bankboek"/>
    <n v="263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m/>
    <s v="C"/>
    <m/>
    <n v="2631"/>
    <x v="11"/>
    <x v="0"/>
    <s v="200_Bankboek"/>
    <n v="2631"/>
  </r>
  <r>
    <s v="demo.xaf"/>
    <s v="4090 Pensioenpremie personeel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m/>
    <s v="D"/>
    <m/>
    <n v="2632"/>
    <x v="11"/>
    <x v="3"/>
    <s v="200_Bankboek"/>
    <n v="263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m/>
    <s v="C"/>
    <m/>
    <n v="2633"/>
    <x v="11"/>
    <x v="0"/>
    <s v="200_Bankboek"/>
    <n v="2633"/>
  </r>
  <r>
    <s v="demo.xaf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m/>
    <s v="D"/>
    <m/>
    <n v="2634"/>
    <x v="11"/>
    <x v="3"/>
    <s v="200_Bankboek"/>
    <n v="263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m/>
    <s v="C"/>
    <m/>
    <n v="2635"/>
    <x v="11"/>
    <x v="0"/>
    <s v="200_Bankboek"/>
    <n v="2635"/>
  </r>
  <r>
    <s v="demo.xaf"/>
    <s v="4117 Afschrijving goodwill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m/>
    <s v="D"/>
    <m/>
    <n v="2636"/>
    <x v="11"/>
    <x v="3"/>
    <s v="200_Bankboek"/>
    <n v="263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m/>
    <s v="C"/>
    <m/>
    <n v="2637"/>
    <x v="11"/>
    <x v="0"/>
    <s v="200_Bankboek"/>
    <n v="2637"/>
  </r>
  <r>
    <s v="demo.xaf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m/>
    <s v="D"/>
    <m/>
    <n v="2638"/>
    <x v="11"/>
    <x v="3"/>
    <s v="200_Bankboek"/>
    <n v="263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m/>
    <s v="C"/>
    <m/>
    <n v="2639"/>
    <x v="11"/>
    <x v="0"/>
    <s v="200_Bankboek"/>
    <n v="2639"/>
  </r>
  <r>
    <s v="demo.xaf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m/>
    <s v="D"/>
    <m/>
    <n v="2640"/>
    <x v="11"/>
    <x v="3"/>
    <s v="200_Bankboek"/>
    <n v="264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m/>
    <s v="C"/>
    <m/>
    <n v="2641"/>
    <x v="11"/>
    <x v="0"/>
    <s v="200_Bankboek"/>
    <n v="2641"/>
  </r>
  <r>
    <s v="demo.xaf"/>
    <s v="4124 Afschrijving inventaris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m/>
    <s v="D"/>
    <m/>
    <n v="2642"/>
    <x v="11"/>
    <x v="3"/>
    <s v="200_Bankboek"/>
    <n v="264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m/>
    <s v="C"/>
    <m/>
    <n v="2643"/>
    <x v="11"/>
    <x v="0"/>
    <s v="200_Bankboek"/>
    <n v="2643"/>
  </r>
  <r>
    <s v="demo.xaf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m/>
    <s v="D"/>
    <m/>
    <n v="2644"/>
    <x v="11"/>
    <x v="3"/>
    <s v="200_Bankboek"/>
    <n v="264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m/>
    <s v="C"/>
    <m/>
    <n v="2645"/>
    <x v="11"/>
    <x v="0"/>
    <s v="200_Bankboek"/>
    <n v="2645"/>
  </r>
  <r>
    <s v="demo.xaf"/>
    <s v="4200 Reiskostenvergoedingen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m/>
    <s v="D"/>
    <m/>
    <n v="2646"/>
    <x v="11"/>
    <x v="3"/>
    <s v="200_Bankboek"/>
    <n v="264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m/>
    <s v="C"/>
    <m/>
    <n v="2647"/>
    <x v="11"/>
    <x v="0"/>
    <s v="200_Bankboek"/>
    <n v="2647"/>
  </r>
  <r>
    <s v="demo.xaf"/>
    <s v="4205 Kilometervergoedingen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m/>
    <s v="D"/>
    <m/>
    <n v="2648"/>
    <x v="11"/>
    <x v="3"/>
    <s v="200_Bankboek"/>
    <n v="264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m/>
    <s v="C"/>
    <m/>
    <n v="2649"/>
    <x v="11"/>
    <x v="0"/>
    <s v="200_Bankboek"/>
    <n v="2649"/>
  </r>
  <r>
    <s v="demo.xaf"/>
    <s v="4230 Kantinekosten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m/>
    <s v="D"/>
    <m/>
    <n v="2650"/>
    <x v="11"/>
    <x v="3"/>
    <s v="200_Bankboek"/>
    <n v="265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m/>
    <s v="C"/>
    <m/>
    <n v="2651"/>
    <x v="11"/>
    <x v="0"/>
    <s v="200_Bankboek"/>
    <n v="2651"/>
  </r>
  <r>
    <s v="demo.xaf"/>
    <s v="4232 Lunchkosten en verteringen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m/>
    <s v="D"/>
    <m/>
    <n v="2652"/>
    <x v="11"/>
    <x v="3"/>
    <s v="200_Bankboek"/>
    <n v="265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s v="code:3 perc:19"/>
    <s v="C"/>
    <m/>
    <n v="2653"/>
    <x v="11"/>
    <x v="0"/>
    <s v="200_Bankboek"/>
    <n v="2653"/>
  </r>
  <r>
    <s v="demo.xaf"/>
    <s v="4240 Studiekosten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s v="code:3 perc:19"/>
    <s v="D"/>
    <m/>
    <n v="2654"/>
    <x v="11"/>
    <x v="3"/>
    <s v="200_Bankboek"/>
    <n v="265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s v="code:3 perc:19"/>
    <s v="D"/>
    <m/>
    <n v="2655"/>
    <x v="11"/>
    <x v="0"/>
    <s v="200_Bankboek"/>
    <n v="265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m/>
    <s v="C"/>
    <m/>
    <n v="2656"/>
    <x v="11"/>
    <x v="0"/>
    <s v="200_Bankboek"/>
    <n v="2656"/>
  </r>
  <r>
    <s v="demo.xaf"/>
    <s v="4260 Ziekengeldverzekering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m/>
    <s v="D"/>
    <m/>
    <n v="2657"/>
    <x v="11"/>
    <x v="3"/>
    <s v="200_Bankboek"/>
    <n v="265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s v="code:3 perc:19"/>
    <s v="C"/>
    <m/>
    <n v="2658"/>
    <x v="11"/>
    <x v="0"/>
    <s v="200_Bankboek"/>
    <n v="2658"/>
  </r>
  <r>
    <s v="demo.xaf"/>
    <s v="4265 Arbodienst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s v="code:3 perc:19"/>
    <s v="D"/>
    <m/>
    <n v="2659"/>
    <x v="11"/>
    <x v="3"/>
    <s v="200_Bankboek"/>
    <n v="26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s v="code:3 perc:19"/>
    <s v="D"/>
    <m/>
    <n v="2660"/>
    <x v="11"/>
    <x v="0"/>
    <s v="200_Bankboek"/>
    <n v="266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s v="code:3 perc:19"/>
    <s v="C"/>
    <m/>
    <n v="2661"/>
    <x v="11"/>
    <x v="0"/>
    <s v="200_Bankboek"/>
    <n v="2661"/>
  </r>
  <r>
    <s v="demo.xaf"/>
    <s v="4310 Onderhoud onroerend goed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s v="code:3 perc:19"/>
    <s v="D"/>
    <m/>
    <n v="2662"/>
    <x v="11"/>
    <x v="3"/>
    <s v="200_Bankboek"/>
    <n v="266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s v="code:3 perc:19"/>
    <s v="D"/>
    <m/>
    <n v="2663"/>
    <x v="11"/>
    <x v="0"/>
    <s v="200_Bankboek"/>
    <n v="266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m/>
    <s v="C"/>
    <m/>
    <n v="2664"/>
    <x v="11"/>
    <x v="0"/>
    <s v="200_Bankboek"/>
    <n v="2664"/>
  </r>
  <r>
    <s v="demo.xaf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m/>
    <s v="D"/>
    <m/>
    <n v="2665"/>
    <x v="11"/>
    <x v="3"/>
    <s v="200_Bankboek"/>
    <n v="266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m/>
    <s v="C"/>
    <m/>
    <n v="2666"/>
    <x v="11"/>
    <x v="0"/>
    <s v="200_Bankboek"/>
    <n v="2666"/>
  </r>
  <r>
    <s v="demo.xaf"/>
    <s v="4320 Gas, water en elektra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m/>
    <s v="D"/>
    <m/>
    <n v="2667"/>
    <x v="11"/>
    <x v="3"/>
    <s v="200_Bankboek"/>
    <n v="266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m/>
    <s v="C"/>
    <m/>
    <n v="2668"/>
    <x v="11"/>
    <x v="0"/>
    <s v="200_Bankboek"/>
    <n v="2668"/>
  </r>
  <r>
    <s v="demo.xaf"/>
    <s v="4330 Verzekering onroerend goed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m/>
    <s v="D"/>
    <m/>
    <n v="2669"/>
    <x v="11"/>
    <x v="3"/>
    <s v="200_Bankboek"/>
    <n v="266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m/>
    <s v="C"/>
    <m/>
    <n v="2670"/>
    <x v="11"/>
    <x v="0"/>
    <s v="200_Bankboek"/>
    <n v="2670"/>
  </r>
  <r>
    <s v="demo.xaf"/>
    <s v="4340 Vaste lasten onroerend goed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m/>
    <s v="D"/>
    <m/>
    <n v="2671"/>
    <x v="11"/>
    <x v="3"/>
    <s v="200_Bankboek"/>
    <n v="267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s v="code:3 perc:19"/>
    <s v="C"/>
    <m/>
    <n v="2672"/>
    <x v="11"/>
    <x v="0"/>
    <s v="200_Bankboek"/>
    <n v="2672"/>
  </r>
  <r>
    <s v="demo.xaf"/>
    <s v="4350 Schoonmaakkosten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s v="code:3 perc:19"/>
    <s v="D"/>
    <m/>
    <n v="2673"/>
    <x v="11"/>
    <x v="3"/>
    <s v="200_Bankboek"/>
    <n v="267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s v="code:3 perc:19"/>
    <s v="D"/>
    <m/>
    <n v="2674"/>
    <x v="11"/>
    <x v="0"/>
    <s v="200_Bankboek"/>
    <n v="267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s v="code:3 perc:19"/>
    <s v="C"/>
    <m/>
    <n v="2675"/>
    <x v="11"/>
    <x v="0"/>
    <s v="200_Bankboek"/>
    <n v="2675"/>
  </r>
  <r>
    <s v="demo.xaf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s v="code:3 perc:19"/>
    <s v="D"/>
    <m/>
    <n v="2676"/>
    <x v="11"/>
    <x v="3"/>
    <s v="200_Bankboek"/>
    <n v="267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s v="code:3 perc:19"/>
    <s v="D"/>
    <m/>
    <n v="2677"/>
    <x v="11"/>
    <x v="0"/>
    <s v="200_Bankboek"/>
    <n v="267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s v="code:3 perc:19"/>
    <s v="C"/>
    <m/>
    <n v="2678"/>
    <x v="11"/>
    <x v="0"/>
    <s v="200_Bankboek"/>
    <n v="2678"/>
  </r>
  <r>
    <s v="demo.xaf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s v="code:3 perc:19"/>
    <s v="D"/>
    <m/>
    <n v="2679"/>
    <x v="11"/>
    <x v="3"/>
    <s v="200_Bankboek"/>
    <n v="267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s v="code:3 perc:19"/>
    <s v="D"/>
    <m/>
    <n v="2680"/>
    <x v="11"/>
    <x v="0"/>
    <s v="200_Bankboek"/>
    <n v="268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m/>
    <s v="C"/>
    <m/>
    <n v="2681"/>
    <x v="11"/>
    <x v="0"/>
    <s v="200_Bankboek"/>
    <n v="2681"/>
  </r>
  <r>
    <s v="demo.xaf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m/>
    <s v="D"/>
    <m/>
    <n v="2682"/>
    <x v="11"/>
    <x v="3"/>
    <s v="200_Bankboek"/>
    <n v="268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s v="code:3 perc:19"/>
    <s v="C"/>
    <m/>
    <n v="2683"/>
    <x v="11"/>
    <x v="0"/>
    <s v="200_Bankboek"/>
    <n v="2683"/>
  </r>
  <r>
    <s v="demo.xaf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s v="code:3 perc:19"/>
    <s v="D"/>
    <m/>
    <n v="2684"/>
    <x v="11"/>
    <x v="3"/>
    <s v="200_Bankboek"/>
    <n v="2684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s v="code:3 perc:19"/>
    <s v="D"/>
    <m/>
    <n v="2685"/>
    <x v="11"/>
    <x v="0"/>
    <s v="200_Bankboek"/>
    <n v="268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s v="code:3 perc:19"/>
    <s v="C"/>
    <m/>
    <n v="2686"/>
    <x v="11"/>
    <x v="0"/>
    <s v="200_Bankboek"/>
    <n v="2686"/>
  </r>
  <r>
    <s v="demo.xaf"/>
    <s v="4440 Onderhoud inventaris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s v="code:3 perc:19"/>
    <s v="D"/>
    <m/>
    <n v="2687"/>
    <x v="11"/>
    <x v="3"/>
    <s v="200_Bankboek"/>
    <n v="2687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s v="code:3 perc:19"/>
    <s v="D"/>
    <m/>
    <n v="2688"/>
    <x v="11"/>
    <x v="0"/>
    <s v="200_Bankboek"/>
    <n v="268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s v="code:3 perc:19"/>
    <s v="C"/>
    <m/>
    <n v="2689"/>
    <x v="11"/>
    <x v="0"/>
    <s v="200_Bankboek"/>
    <n v="2689"/>
  </r>
  <r>
    <s v="demo.xaf"/>
    <s v="4450 Kleine aanschaffingen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s v="code:3 perc:19"/>
    <s v="D"/>
    <m/>
    <n v="2690"/>
    <x v="11"/>
    <x v="3"/>
    <s v="200_Bankboek"/>
    <n v="269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s v="code:3 perc:19"/>
    <s v="D"/>
    <m/>
    <n v="2691"/>
    <x v="11"/>
    <x v="0"/>
    <s v="200_Bankboek"/>
    <n v="269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s v="code:3 perc:19"/>
    <s v="C"/>
    <m/>
    <n v="2692"/>
    <x v="11"/>
    <x v="0"/>
    <s v="200_Bankboek"/>
    <n v="2692"/>
  </r>
  <r>
    <s v="demo.xaf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s v="code:3 perc:19"/>
    <s v="D"/>
    <m/>
    <n v="2693"/>
    <x v="11"/>
    <x v="3"/>
    <s v="200_Bankboek"/>
    <n v="269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s v="code:3 perc:19"/>
    <s v="D"/>
    <m/>
    <n v="2694"/>
    <x v="11"/>
    <x v="0"/>
    <s v="200_Bankboek"/>
    <n v="269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m/>
    <s v="C"/>
    <m/>
    <n v="2695"/>
    <x v="11"/>
    <x v="0"/>
    <s v="200_Bankboek"/>
    <n v="2695"/>
  </r>
  <r>
    <s v="demo.xaf"/>
    <s v="4510 Representatiekosten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m/>
    <s v="D"/>
    <m/>
    <n v="2696"/>
    <x v="11"/>
    <x v="3"/>
    <s v="200_Bankboek"/>
    <n v="269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s v="code:3 perc:19"/>
    <s v="C"/>
    <m/>
    <n v="2697"/>
    <x v="11"/>
    <x v="0"/>
    <s v="200_Bankboek"/>
    <n v="2697"/>
  </r>
  <r>
    <s v="demo.xaf"/>
    <s v="4511 Relatiegeschenken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s v="code:3 perc:19"/>
    <s v="D"/>
    <m/>
    <n v="2698"/>
    <x v="11"/>
    <x v="3"/>
    <s v="200_Bankboek"/>
    <n v="269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s v="code:3 perc:19"/>
    <s v="D"/>
    <m/>
    <n v="2699"/>
    <x v="11"/>
    <x v="0"/>
    <s v="200_Bankboek"/>
    <n v="269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m/>
    <s v="C"/>
    <m/>
    <n v="2700"/>
    <x v="11"/>
    <x v="0"/>
    <s v="200_Bankboek"/>
    <n v="2700"/>
  </r>
  <r>
    <s v="demo.xaf"/>
    <s v="4512 Reis- en verblijfkosten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m/>
    <s v="D"/>
    <m/>
    <n v="2701"/>
    <x v="11"/>
    <x v="3"/>
    <s v="200_Bankboek"/>
    <n v="270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s v="code:3 perc:19"/>
    <s v="C"/>
    <m/>
    <n v="2702"/>
    <x v="11"/>
    <x v="0"/>
    <s v="200_Bankboek"/>
    <n v="2702"/>
  </r>
  <r>
    <s v="demo.xaf"/>
    <s v="4520 Beurs- en congreskosten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s v="code:3 perc:19"/>
    <s v="D"/>
    <m/>
    <n v="2703"/>
    <x v="11"/>
    <x v="3"/>
    <s v="200_Bankboek"/>
    <n v="270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s v="code:3 perc:19"/>
    <s v="D"/>
    <m/>
    <n v="2704"/>
    <x v="11"/>
    <x v="0"/>
    <s v="200_Bankboek"/>
    <n v="270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s v="code:3 perc:19"/>
    <s v="C"/>
    <m/>
    <n v="2705"/>
    <x v="11"/>
    <x v="0"/>
    <s v="200_Bankboek"/>
    <n v="2705"/>
  </r>
  <r>
    <s v="demo.xaf"/>
    <s v="4550 Vrachtkosten verkoop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s v="code:3 perc:19"/>
    <s v="D"/>
    <m/>
    <n v="2706"/>
    <x v="11"/>
    <x v="3"/>
    <s v="200_Bankboek"/>
    <n v="270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s v="code:3 perc:19"/>
    <s v="D"/>
    <m/>
    <n v="2707"/>
    <x v="11"/>
    <x v="0"/>
    <s v="200_Bankboek"/>
    <n v="270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m/>
    <s v="C"/>
    <m/>
    <n v="2708"/>
    <x v="11"/>
    <x v="0"/>
    <s v="200_Bankboek"/>
    <n v="2708"/>
  </r>
  <r>
    <s v="demo.xaf"/>
    <s v="4560 Incassokosten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m/>
    <s v="D"/>
    <m/>
    <n v="2709"/>
    <x v="11"/>
    <x v="3"/>
    <s v="200_Bankboek"/>
    <n v="270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m/>
    <s v="C"/>
    <m/>
    <n v="2710"/>
    <x v="11"/>
    <x v="0"/>
    <s v="200_Bankboek"/>
    <n v="2710"/>
  </r>
  <r>
    <s v="demo.xaf"/>
    <s v="4580 Overige verkoopkosten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m/>
    <s v="D"/>
    <m/>
    <n v="2711"/>
    <x v="11"/>
    <x v="3"/>
    <s v="200_Bankboek"/>
    <n v="271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s v="code:3 perc:19"/>
    <s v="C"/>
    <m/>
    <n v="2712"/>
    <x v="11"/>
    <x v="0"/>
    <s v="200_Bankboek"/>
    <n v="2712"/>
  </r>
  <r>
    <s v="demo.xaf"/>
    <s v="4600 Brandstoffen auto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s v="code:3 perc:19"/>
    <s v="D"/>
    <m/>
    <n v="2713"/>
    <x v="11"/>
    <x v="3"/>
    <s v="200_Bankboek"/>
    <n v="271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s v="code:3 perc:19"/>
    <s v="D"/>
    <m/>
    <n v="2714"/>
    <x v="11"/>
    <x v="0"/>
    <s v="200_Bankboek"/>
    <n v="271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s v="code:3 perc:19"/>
    <s v="C"/>
    <m/>
    <n v="2715"/>
    <x v="11"/>
    <x v="0"/>
    <s v="200_Bankboek"/>
    <n v="2715"/>
  </r>
  <r>
    <s v="demo.xaf"/>
    <s v="4610 Reparatie en onderhoud auto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s v="code:3 perc:19"/>
    <s v="D"/>
    <m/>
    <n v="2716"/>
    <x v="11"/>
    <x v="3"/>
    <s v="200_Bankboek"/>
    <n v="271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s v="code:3 perc:19"/>
    <s v="D"/>
    <m/>
    <n v="2717"/>
    <x v="11"/>
    <x v="0"/>
    <s v="200_Bankboek"/>
    <n v="271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m/>
    <s v="C"/>
    <m/>
    <n v="2718"/>
    <x v="11"/>
    <x v="0"/>
    <s v="200_Bankboek"/>
    <n v="2718"/>
  </r>
  <r>
    <s v="demo.xaf"/>
    <s v="4620 Verzekering auto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m/>
    <s v="D"/>
    <m/>
    <n v="2719"/>
    <x v="11"/>
    <x v="3"/>
    <s v="200_Bankboek"/>
    <n v="271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m/>
    <s v="C"/>
    <m/>
    <n v="2720"/>
    <x v="11"/>
    <x v="0"/>
    <s v="200_Bankboek"/>
    <n v="2720"/>
  </r>
  <r>
    <s v="demo.xaf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m/>
    <s v="D"/>
    <m/>
    <n v="2721"/>
    <x v="11"/>
    <x v="3"/>
    <s v="200_Bankboek"/>
    <n v="272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m/>
    <s v="C"/>
    <m/>
    <n v="2722"/>
    <x v="11"/>
    <x v="0"/>
    <s v="200_Bankboek"/>
    <n v="2722"/>
  </r>
  <r>
    <s v="demo.xaf"/>
    <s v="4660 BTW privé-gebruik auto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m/>
    <s v="D"/>
    <m/>
    <n v="2723"/>
    <x v="11"/>
    <x v="3"/>
    <s v="200_Bankboek"/>
    <n v="272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m/>
    <s v="C"/>
    <m/>
    <n v="2724"/>
    <x v="11"/>
    <x v="0"/>
    <s v="200_Bankboek"/>
    <n v="2724"/>
  </r>
  <r>
    <s v="demo.xaf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m/>
    <s v="D"/>
    <m/>
    <n v="2725"/>
    <x v="11"/>
    <x v="3"/>
    <s v="200_Bankboek"/>
    <n v="272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m/>
    <s v="C"/>
    <m/>
    <n v="2726"/>
    <x v="11"/>
    <x v="0"/>
    <s v="200_Bankboek"/>
    <n v="2726"/>
  </r>
  <r>
    <s v="demo.xaf"/>
    <s v="4680 Overige autokosten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m/>
    <s v="D"/>
    <m/>
    <n v="2727"/>
    <x v="11"/>
    <x v="3"/>
    <s v="200_Bankboek"/>
    <n v="272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s v="code:3 perc:19"/>
    <s v="C"/>
    <m/>
    <n v="2728"/>
    <x v="11"/>
    <x v="0"/>
    <s v="200_Bankboek"/>
    <n v="2728"/>
  </r>
  <r>
    <s v="demo.xaf"/>
    <s v="4700 Kantoorbenodigdheden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s v="code:3 perc:19"/>
    <s v="D"/>
    <m/>
    <n v="2729"/>
    <x v="11"/>
    <x v="3"/>
    <s v="200_Bankboek"/>
    <n v="272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s v="code:3 perc:19"/>
    <s v="D"/>
    <m/>
    <n v="2730"/>
    <x v="11"/>
    <x v="0"/>
    <s v="200_Bankboek"/>
    <n v="273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s v="code:3 perc:19"/>
    <s v="C"/>
    <m/>
    <n v="2731"/>
    <x v="11"/>
    <x v="0"/>
    <s v="200_Bankboek"/>
    <n v="2731"/>
  </r>
  <r>
    <s v="demo.xaf"/>
    <s v="4710 Drukwerk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s v="code:3 perc:19"/>
    <s v="D"/>
    <m/>
    <n v="2732"/>
    <x v="11"/>
    <x v="3"/>
    <s v="200_Bankboek"/>
    <n v="2732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s v="code:3 perc:19"/>
    <s v="D"/>
    <m/>
    <n v="2733"/>
    <x v="11"/>
    <x v="0"/>
    <s v="200_Bankboek"/>
    <n v="273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s v="code:3 perc:19"/>
    <s v="C"/>
    <m/>
    <n v="2734"/>
    <x v="11"/>
    <x v="0"/>
    <s v="200_Bankboek"/>
    <n v="2734"/>
  </r>
  <r>
    <s v="demo.xaf"/>
    <s v="4720 Telecommunicatie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s v="code:3 perc:19"/>
    <s v="D"/>
    <m/>
    <n v="2735"/>
    <x v="11"/>
    <x v="3"/>
    <s v="200_Bankboek"/>
    <n v="2735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s v="code:3 perc:19"/>
    <s v="D"/>
    <m/>
    <n v="2736"/>
    <x v="11"/>
    <x v="0"/>
    <s v="200_Bankboek"/>
    <n v="273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m/>
    <s v="C"/>
    <m/>
    <n v="2737"/>
    <x v="11"/>
    <x v="0"/>
    <s v="200_Bankboek"/>
    <n v="2737"/>
  </r>
  <r>
    <s v="demo.xaf"/>
    <s v="4730 Portikosten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m/>
    <s v="D"/>
    <m/>
    <n v="2738"/>
    <x v="11"/>
    <x v="3"/>
    <s v="200_Bankboek"/>
    <n v="273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s v="code:3 perc:19"/>
    <s v="C"/>
    <m/>
    <n v="2739"/>
    <x v="11"/>
    <x v="0"/>
    <s v="200_Bankboek"/>
    <n v="2739"/>
  </r>
  <r>
    <s v="demo.xaf"/>
    <s v="4740 Kosten automatisering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s v="code:3 perc:19"/>
    <s v="D"/>
    <m/>
    <n v="2740"/>
    <x v="11"/>
    <x v="3"/>
    <s v="200_Bankboek"/>
    <n v="274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s v="code:3 perc:19"/>
    <s v="D"/>
    <m/>
    <n v="2741"/>
    <x v="11"/>
    <x v="0"/>
    <s v="200_Bankboek"/>
    <n v="274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s v="code:3 perc:19"/>
    <s v="C"/>
    <m/>
    <n v="2742"/>
    <x v="11"/>
    <x v="0"/>
    <s v="200_Bankboek"/>
    <n v="2742"/>
  </r>
  <r>
    <s v="demo.xaf"/>
    <s v="4750 Kopieerkosten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s v="code:3 perc:19"/>
    <s v="D"/>
    <m/>
    <n v="2743"/>
    <x v="11"/>
    <x v="3"/>
    <s v="200_Bankboek"/>
    <n v="274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s v="code:3 perc:19"/>
    <s v="D"/>
    <m/>
    <n v="2744"/>
    <x v="11"/>
    <x v="0"/>
    <s v="200_Bankboek"/>
    <n v="274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m/>
    <s v="C"/>
    <m/>
    <n v="2745"/>
    <x v="11"/>
    <x v="0"/>
    <s v="200_Bankboek"/>
    <n v="2745"/>
  </r>
  <r>
    <s v="demo.xaf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m/>
    <s v="D"/>
    <m/>
    <n v="2746"/>
    <x v="11"/>
    <x v="3"/>
    <s v="200_Bankboek"/>
    <n v="274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s v="code:3 perc:19"/>
    <s v="C"/>
    <m/>
    <n v="2747"/>
    <x v="11"/>
    <x v="0"/>
    <s v="200_Bankboek"/>
    <n v="2747"/>
  </r>
  <r>
    <s v="demo.xaf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s v="code:3 perc:19"/>
    <s v="D"/>
    <m/>
    <n v="2748"/>
    <x v="11"/>
    <x v="3"/>
    <s v="200_Bankboek"/>
    <n v="2748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s v="code:3 perc:19"/>
    <s v="D"/>
    <m/>
    <n v="2749"/>
    <x v="11"/>
    <x v="0"/>
    <s v="200_Bankboek"/>
    <n v="274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m/>
    <s v="C"/>
    <m/>
    <n v="2750"/>
    <x v="11"/>
    <x v="0"/>
    <s v="200_Bankboek"/>
    <n v="2750"/>
  </r>
  <r>
    <s v="demo.xaf"/>
    <s v="4780 Overige kantoorkosten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m/>
    <s v="D"/>
    <m/>
    <n v="2751"/>
    <x v="11"/>
    <x v="3"/>
    <s v="200_Bankboek"/>
    <n v="275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s v="code:3 perc:19"/>
    <s v="C"/>
    <m/>
    <n v="2752"/>
    <x v="11"/>
    <x v="0"/>
    <s v="200_Bankboek"/>
    <n v="2752"/>
  </r>
  <r>
    <s v="demo.xaf"/>
    <s v="4800 Accountantskosten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s v="code:3 perc:19"/>
    <s v="D"/>
    <m/>
    <n v="2753"/>
    <x v="11"/>
    <x v="3"/>
    <s v="200_Bankboek"/>
    <n v="2753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s v="code:3 perc:19"/>
    <s v="D"/>
    <m/>
    <n v="2754"/>
    <x v="11"/>
    <x v="0"/>
    <s v="200_Bankboek"/>
    <n v="275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s v="code:3 perc:19"/>
    <s v="C"/>
    <m/>
    <n v="2755"/>
    <x v="11"/>
    <x v="0"/>
    <s v="200_Bankboek"/>
    <n v="2755"/>
  </r>
  <r>
    <s v="demo.xaf"/>
    <s v="4805 Administratiekosten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s v="code:3 perc:19"/>
    <s v="D"/>
    <m/>
    <n v="2756"/>
    <x v="11"/>
    <x v="3"/>
    <s v="200_Bankboek"/>
    <n v="2756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s v="code:3 perc:19"/>
    <s v="D"/>
    <m/>
    <n v="2757"/>
    <x v="11"/>
    <x v="0"/>
    <s v="200_Bankboek"/>
    <n v="275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s v="code:3 perc:19"/>
    <s v="C"/>
    <m/>
    <n v="2758"/>
    <x v="11"/>
    <x v="0"/>
    <s v="200_Bankboek"/>
    <n v="2758"/>
  </r>
  <r>
    <s v="demo.xaf"/>
    <s v="4810 Advieskosten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s v="code:3 perc:19"/>
    <s v="D"/>
    <m/>
    <n v="2759"/>
    <x v="11"/>
    <x v="3"/>
    <s v="200_Bankboek"/>
    <n v="2759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s v="code:3 perc:19"/>
    <s v="D"/>
    <m/>
    <n v="2760"/>
    <x v="11"/>
    <x v="0"/>
    <s v="200_Bankboek"/>
    <n v="276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m/>
    <s v="C"/>
    <m/>
    <n v="2761"/>
    <x v="11"/>
    <x v="0"/>
    <s v="200_Bankboek"/>
    <n v="2761"/>
  </r>
  <r>
    <s v="demo.xaf"/>
    <s v="4850 Zakelijke verzekeringen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m/>
    <s v="D"/>
    <m/>
    <n v="2762"/>
    <x v="11"/>
    <x v="3"/>
    <s v="200_Bankboek"/>
    <n v="276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m/>
    <s v="C"/>
    <m/>
    <n v="2763"/>
    <x v="11"/>
    <x v="0"/>
    <s v="200_Bankboek"/>
    <n v="2763"/>
  </r>
  <r>
    <s v="demo.xaf"/>
    <s v="4860 Managementvergoedingen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m/>
    <s v="D"/>
    <m/>
    <n v="2764"/>
    <x v="11"/>
    <x v="3"/>
    <s v="200_Bankboek"/>
    <n v="276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m/>
    <s v="C"/>
    <m/>
    <n v="2765"/>
    <x v="11"/>
    <x v="0"/>
    <s v="200_Bankboek"/>
    <n v="2765"/>
  </r>
  <r>
    <s v="demo.xaf"/>
    <s v="4880 Overige algemene kosten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m/>
    <s v="D"/>
    <m/>
    <n v="2766"/>
    <x v="11"/>
    <x v="3"/>
    <s v="200_Bankboek"/>
    <n v="276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m/>
    <s v="D"/>
    <m/>
    <n v="2767"/>
    <x v="11"/>
    <x v="0"/>
    <s v="200_Bankboek"/>
    <n v="2767"/>
  </r>
  <r>
    <s v="demo.xaf"/>
    <s v="4902 Rente deposito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m/>
    <s v="C"/>
    <m/>
    <n v="2768"/>
    <x v="11"/>
    <x v="3"/>
    <s v="200_Bankboek"/>
    <n v="276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m/>
    <s v="D"/>
    <m/>
    <n v="2769"/>
    <x v="11"/>
    <x v="0"/>
    <s v="200_Bankboek"/>
    <n v="2769"/>
  </r>
  <r>
    <s v="demo.xaf"/>
    <s v="4910 Rente lening u/g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m/>
    <s v="C"/>
    <m/>
    <n v="2770"/>
    <x v="11"/>
    <x v="3"/>
    <s v="200_Bankboek"/>
    <n v="2770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m/>
    <s v="D"/>
    <m/>
    <n v="2771"/>
    <x v="11"/>
    <x v="0"/>
    <s v="200_Bankboek"/>
    <n v="2771"/>
  </r>
  <r>
    <s v="demo.xaf"/>
    <s v="4942 Overige rentebaten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m/>
    <s v="C"/>
    <m/>
    <n v="2772"/>
    <x v="11"/>
    <x v="3"/>
    <s v="200_Bankboek"/>
    <n v="277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m/>
    <s v="C"/>
    <m/>
    <n v="2773"/>
    <x v="11"/>
    <x v="0"/>
    <s v="200_Bankboek"/>
    <n v="2773"/>
  </r>
  <r>
    <s v="demo.xaf"/>
    <s v="4960 Rente hypotheek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m/>
    <s v="D"/>
    <m/>
    <n v="2774"/>
    <x v="11"/>
    <x v="3"/>
    <s v="200_Bankboek"/>
    <n v="2774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m/>
    <s v="C"/>
    <m/>
    <n v="2775"/>
    <x v="11"/>
    <x v="0"/>
    <s v="200_Bankboek"/>
    <n v="2775"/>
  </r>
  <r>
    <s v="demo.xaf"/>
    <s v="4970 Rente financiering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m/>
    <s v="D"/>
    <m/>
    <n v="2776"/>
    <x v="11"/>
    <x v="3"/>
    <s v="200_Bankboek"/>
    <n v="2776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m/>
    <s v="C"/>
    <m/>
    <n v="2777"/>
    <x v="11"/>
    <x v="0"/>
    <s v="200_Bankboek"/>
    <n v="2777"/>
  </r>
  <r>
    <s v="demo.xaf"/>
    <s v="4980 Rente en bankkosten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m/>
    <s v="D"/>
    <m/>
    <n v="2778"/>
    <x v="11"/>
    <x v="3"/>
    <s v="200_Bankboek"/>
    <n v="277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s v="code:3 perc:19"/>
    <s v="C"/>
    <m/>
    <n v="2779"/>
    <x v="11"/>
    <x v="0"/>
    <s v="200_Bankboek"/>
    <n v="2779"/>
  </r>
  <r>
    <s v="demo.xaf"/>
    <s v="7000 Inkopen hoog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s v="code:3 perc:19"/>
    <s v="D"/>
    <m/>
    <n v="2780"/>
    <x v="11"/>
    <x v="4"/>
    <s v="200_Bankboek"/>
    <n v="2780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s v="code:3 perc:19"/>
    <s v="D"/>
    <m/>
    <n v="2781"/>
    <x v="11"/>
    <x v="0"/>
    <s v="200_Bankboek"/>
    <n v="278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s v="code:F perc:19"/>
    <s v="C"/>
    <m/>
    <n v="2782"/>
    <x v="11"/>
    <x v="0"/>
    <s v="200_Bankboek"/>
    <n v="2782"/>
  </r>
  <r>
    <s v="demo.xaf"/>
    <s v="7060 Inkopen binnen EU 0 %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s v="code:F perc:19"/>
    <s v="D"/>
    <m/>
    <n v="2783"/>
    <x v="11"/>
    <x v="4"/>
    <s v="200_Bankboek"/>
    <n v="2783"/>
  </r>
  <r>
    <s v="demo.xaf"/>
    <s v="1651 BTW te vorderen binnen EU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s v="code:F perc:19"/>
    <s v="C"/>
    <m/>
    <n v="2784"/>
    <x v="11"/>
    <x v="0"/>
    <s v="200_Bankboek"/>
    <n v="2784"/>
  </r>
  <r>
    <s v="demo.xaf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s v="code:F perc:19"/>
    <s v="D"/>
    <m/>
    <n v="2785"/>
    <x v="11"/>
    <x v="0"/>
    <s v="200_Bankboek"/>
    <n v="278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m/>
    <s v="C"/>
    <m/>
    <n v="2786"/>
    <x v="11"/>
    <x v="0"/>
    <s v="200_Bankboek"/>
    <n v="2786"/>
  </r>
  <r>
    <s v="demo.xaf"/>
    <s v="7300 Prijsverschillen inkopen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m/>
    <s v="D"/>
    <m/>
    <n v="2787"/>
    <x v="11"/>
    <x v="4"/>
    <s v="200_Bankboek"/>
    <n v="278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m/>
    <s v="C"/>
    <m/>
    <n v="2788"/>
    <x v="11"/>
    <x v="0"/>
    <s v="200_Bankboek"/>
    <n v="2788"/>
  </r>
  <r>
    <s v="demo.xaf"/>
    <s v="7500 Voorraadmutatie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m/>
    <s v="D"/>
    <m/>
    <n v="2789"/>
    <x v="11"/>
    <x v="4"/>
    <s v="200_Bankboek"/>
    <n v="278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s v="code:3 perc:19"/>
    <s v="C"/>
    <m/>
    <n v="2790"/>
    <x v="11"/>
    <x v="0"/>
    <s v="200_Bankboek"/>
    <n v="2790"/>
  </r>
  <r>
    <s v="demo.xaf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s v="code:3 perc:19"/>
    <s v="D"/>
    <m/>
    <n v="2791"/>
    <x v="11"/>
    <x v="4"/>
    <s v="200_Bankboek"/>
    <n v="2791"/>
  </r>
  <r>
    <s v="demo.xaf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s v="code:3 perc:19"/>
    <s v="D"/>
    <m/>
    <n v="2792"/>
    <x v="11"/>
    <x v="0"/>
    <s v="200_Bankboek"/>
    <n v="2792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s v="code:1 perc:19"/>
    <s v="D"/>
    <m/>
    <n v="2793"/>
    <x v="11"/>
    <x v="0"/>
    <s v="200_Bankboek"/>
    <n v="2793"/>
  </r>
  <r>
    <s v="demo.xaf"/>
    <s v="8000 Omzet hoog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s v="code:1 perc:19"/>
    <s v="C"/>
    <m/>
    <n v="2794"/>
    <x v="11"/>
    <x v="5"/>
    <s v="200_Bankboek"/>
    <n v="2794"/>
  </r>
  <r>
    <s v="demo.xaf"/>
    <s v="1600 BTW af te dragen hoog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s v="code:1 perc:19"/>
    <s v="C"/>
    <m/>
    <n v="2795"/>
    <x v="11"/>
    <x v="0"/>
    <s v="200_Bankboek"/>
    <n v="279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s v="code:E perc:0"/>
    <s v="D"/>
    <m/>
    <n v="2796"/>
    <x v="11"/>
    <x v="0"/>
    <s v="200_Bankboek"/>
    <n v="2796"/>
  </r>
  <r>
    <s v="demo.xaf"/>
    <s v="8060 Omzet binnen EU 0 %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s v="code:E perc:0"/>
    <s v="C"/>
    <m/>
    <n v="2797"/>
    <x v="11"/>
    <x v="5"/>
    <s v="200_Bankboek"/>
    <n v="2797"/>
  </r>
  <r>
    <s v="demo.xaf"/>
    <s v="1650 BTW af te dragen binnen EU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s v="code:E perc:0"/>
    <s v="C"/>
    <m/>
    <n v="2798"/>
    <x v="11"/>
    <x v="0"/>
    <s v="200_Bankboek"/>
    <n v="2798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s v="code:K perc:0"/>
    <s v="D"/>
    <m/>
    <n v="2799"/>
    <x v="11"/>
    <x v="0"/>
    <s v="200_Bankboek"/>
    <n v="2799"/>
  </r>
  <r>
    <s v="demo.xaf"/>
    <s v="8070 Omzet buiten EU 0 %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s v="code:K perc:0"/>
    <s v="C"/>
    <m/>
    <n v="2800"/>
    <x v="11"/>
    <x v="5"/>
    <s v="200_Bankboek"/>
    <n v="2800"/>
  </r>
  <r>
    <s v="demo.xaf"/>
    <s v="1660 BTW af te dragen buiten EU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s v="code:K perc:0"/>
    <s v="C"/>
    <m/>
    <n v="2801"/>
    <x v="11"/>
    <x v="0"/>
    <s v="200_Bankboek"/>
    <n v="280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m/>
    <s v="D"/>
    <m/>
    <n v="2802"/>
    <x v="11"/>
    <x v="0"/>
    <s v="200_Bankboek"/>
    <n v="2802"/>
  </r>
  <r>
    <s v="demo.xaf"/>
    <s v="9000 Buitengewone baten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m/>
    <s v="C"/>
    <m/>
    <n v="2803"/>
    <x v="11"/>
    <x v="6"/>
    <s v="200_Bankboek"/>
    <n v="280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m/>
    <s v="C"/>
    <m/>
    <n v="2804"/>
    <x v="11"/>
    <x v="0"/>
    <s v="200_Bankboek"/>
    <n v="2804"/>
  </r>
  <r>
    <s v="demo.xaf"/>
    <s v="9200 Buitengewone lasten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m/>
    <s v="D"/>
    <m/>
    <n v="2805"/>
    <x v="11"/>
    <x v="6"/>
    <s v="200_Bankboek"/>
    <n v="280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m/>
    <s v="C"/>
    <m/>
    <n v="2806"/>
    <x v="11"/>
    <x v="0"/>
    <s v="200_Bankboek"/>
    <n v="2806"/>
  </r>
  <r>
    <s v="demo.xaf"/>
    <s v="9310 Betalingsverschillen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m/>
    <s v="D"/>
    <m/>
    <n v="2807"/>
    <x v="11"/>
    <x v="6"/>
    <s v="200_Bankboek"/>
    <n v="280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m/>
    <s v="C"/>
    <m/>
    <n v="2808"/>
    <x v="11"/>
    <x v="0"/>
    <s v="200_Bankboek"/>
    <n v="2808"/>
  </r>
  <r>
    <s v="demo.xaf"/>
    <s v="9800 Vennootschapsbelasting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m/>
    <s v="D"/>
    <m/>
    <n v="2809"/>
    <x v="11"/>
    <x v="6"/>
    <s v="200_Bankboek"/>
    <n v="280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m/>
    <s v="D"/>
    <m/>
    <n v="2810"/>
    <x v="11"/>
    <x v="0"/>
    <s v="200_Bankboek"/>
    <n v="2810"/>
  </r>
  <r>
    <s v="demo.xaf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m/>
    <s v="C"/>
    <m/>
    <n v="2811"/>
    <x v="11"/>
    <x v="6"/>
    <s v="200_Bankboek"/>
    <n v="281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m/>
    <s v="C"/>
    <m/>
    <n v="2812"/>
    <x v="9"/>
    <x v="0"/>
    <s v="200_Bankboek"/>
    <n v="2812"/>
  </r>
  <r>
    <s v="demo.xaf"/>
    <s v="1695 BTW suppleties voorgaande jaren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m/>
    <s v="D"/>
    <m/>
    <n v="2813"/>
    <x v="9"/>
    <x v="0"/>
    <s v="200_Bankboek"/>
    <n v="281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m/>
    <s v="C"/>
    <m/>
    <n v="2814"/>
    <x v="11"/>
    <x v="0"/>
    <s v="200_Bankboek"/>
    <n v="2814"/>
  </r>
  <r>
    <s v="demo.xaf"/>
    <s v="4095 Dotatie pensioenvoorziening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m/>
    <s v="D"/>
    <m/>
    <n v="2815"/>
    <x v="11"/>
    <x v="3"/>
    <s v="200_Bankboek"/>
    <n v="281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m/>
    <s v="D"/>
    <m/>
    <n v="2816"/>
    <x v="11"/>
    <x v="0"/>
    <s v="200_Bankboek"/>
    <n v="2816"/>
  </r>
  <r>
    <s v="demo.xaf"/>
    <s v="1420 Rekening courant groepsmaatschappij 1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m/>
    <s v="C"/>
    <m/>
    <n v="2817"/>
    <x v="11"/>
    <x v="0"/>
    <s v="200_Bankboek"/>
    <n v="281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m/>
    <s v="C"/>
    <m/>
    <n v="2818"/>
    <x v="11"/>
    <x v="0"/>
    <s v="200_Bankboek"/>
    <n v="2818"/>
  </r>
  <r>
    <s v="demo.xaf"/>
    <s v="1950 Nog te betalen bedragen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m/>
    <s v="D"/>
    <m/>
    <n v="2819"/>
    <x v="11"/>
    <x v="0"/>
    <s v="200_Bankboek"/>
    <n v="281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m/>
    <s v="D"/>
    <m/>
    <n v="2820"/>
    <x v="11"/>
    <x v="0"/>
    <s v="200_Bankboek"/>
    <n v="2820"/>
  </r>
  <r>
    <s v="demo.xaf"/>
    <s v="1940 Nog te betalen vakantietoeslag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m/>
    <s v="C"/>
    <m/>
    <n v="2821"/>
    <x v="11"/>
    <x v="0"/>
    <s v="200_Bankboek"/>
    <n v="2821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m/>
    <s v="D"/>
    <m/>
    <n v="2822"/>
    <x v="11"/>
    <x v="0"/>
    <s v="200_Bankboek"/>
    <n v="2822"/>
  </r>
  <r>
    <s v="demo.xaf"/>
    <s v="1800 Vennootschapsbelasting afdrachten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m/>
    <s v="C"/>
    <m/>
    <n v="2823"/>
    <x v="11"/>
    <x v="0"/>
    <s v="200_Bankboek"/>
    <n v="2823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m/>
    <s v="D"/>
    <m/>
    <n v="2824"/>
    <x v="11"/>
    <x v="0"/>
    <s v="200_Bankboek"/>
    <n v="2824"/>
  </r>
  <r>
    <s v="demo.xaf"/>
    <s v="1790 Vroegpensioen afdrachten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m/>
    <s v="C"/>
    <m/>
    <n v="2825"/>
    <x v="11"/>
    <x v="0"/>
    <s v="200_Bankboek"/>
    <n v="2825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m/>
    <s v="D"/>
    <m/>
    <n v="2826"/>
    <x v="11"/>
    <x v="0"/>
    <s v="200_Bankboek"/>
    <n v="2826"/>
  </r>
  <r>
    <s v="demo.xaf"/>
    <s v="1710 Bedrijfsvereniging afdrachten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m/>
    <s v="C"/>
    <m/>
    <n v="2827"/>
    <x v="11"/>
    <x v="0"/>
    <s v="200_Bankboek"/>
    <n v="2827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m/>
    <s v="D"/>
    <m/>
    <n v="2828"/>
    <x v="11"/>
    <x v="0"/>
    <s v="200_Bankboek"/>
    <n v="2828"/>
  </r>
  <r>
    <s v="demo.xaf"/>
    <s v="1700 Loonheffing afdrachten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m/>
    <s v="C"/>
    <m/>
    <n v="2829"/>
    <x v="11"/>
    <x v="0"/>
    <s v="200_Bankboek"/>
    <n v="2829"/>
  </r>
  <r>
    <s v="demo.xaf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m/>
    <s v="D"/>
    <m/>
    <n v="2830"/>
    <x v="11"/>
    <x v="0"/>
    <s v="200_Bankboek"/>
    <n v="2830"/>
  </r>
  <r>
    <s v="demo.xaf"/>
    <s v="1990 Aflossingsverplichtingen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m/>
    <s v="C"/>
    <m/>
    <n v="2831"/>
    <x v="11"/>
    <x v="0"/>
    <s v="200_Bankboek"/>
    <n v="2831"/>
  </r>
  <r>
    <s v="demo.xaf"/>
    <s v="8000 Omzet hoog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s v="code:1 perc:19"/>
    <s v="C"/>
    <m/>
    <n v="2832"/>
    <x v="0"/>
    <x v="5"/>
    <s v="600_Verkoopboek"/>
    <n v="2832"/>
  </r>
  <r>
    <s v="demo.xaf"/>
    <s v="1600 BTW af te dragen hoog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s v="code:1 perc:19"/>
    <s v="C"/>
    <m/>
    <n v="2833"/>
    <x v="0"/>
    <x v="0"/>
    <s v="600_Verkoopboek"/>
    <n v="2833"/>
  </r>
  <r>
    <s v="demo.xaf"/>
    <s v="1200 Debiteuren (met subadministratie)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m/>
    <s v="D"/>
    <m/>
    <n v="2834"/>
    <x v="0"/>
    <x v="0"/>
    <s v="600_Verkoopboek"/>
    <n v="2834"/>
  </r>
  <r>
    <s v="demo.xaf"/>
    <s v="8000 Omzet hoog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s v="code:1 perc:19"/>
    <s v="C"/>
    <m/>
    <n v="2835"/>
    <x v="0"/>
    <x v="5"/>
    <s v="600_Verkoopboek"/>
    <n v="2835"/>
  </r>
  <r>
    <s v="demo.xaf"/>
    <s v="1600 BTW af te dragen hoog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s v="code:1 perc:19"/>
    <s v="C"/>
    <m/>
    <n v="2836"/>
    <x v="0"/>
    <x v="0"/>
    <s v="600_Verkoopboek"/>
    <n v="2836"/>
  </r>
  <r>
    <s v="demo.xaf"/>
    <s v="1200 Debiteuren (met subadministratie)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m/>
    <s v="D"/>
    <m/>
    <n v="2837"/>
    <x v="0"/>
    <x v="0"/>
    <s v="600_Verkoopboek"/>
    <n v="2837"/>
  </r>
  <r>
    <s v="demo.xaf"/>
    <s v="8000 Omzet hoog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s v="code:1 perc:19"/>
    <s v="C"/>
    <m/>
    <n v="2838"/>
    <x v="1"/>
    <x v="5"/>
    <s v="600_Verkoopboek"/>
    <n v="2838"/>
  </r>
  <r>
    <s v="demo.xaf"/>
    <s v="1600 BTW af te dragen hoog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s v="code:1 perc:19"/>
    <s v="C"/>
    <m/>
    <n v="2839"/>
    <x v="1"/>
    <x v="0"/>
    <s v="600_Verkoopboek"/>
    <n v="2839"/>
  </r>
  <r>
    <s v="demo.xaf"/>
    <s v="1200 Debiteuren (met subadministratie)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m/>
    <s v="D"/>
    <m/>
    <n v="2840"/>
    <x v="1"/>
    <x v="0"/>
    <s v="600_Verkoopboek"/>
    <n v="2840"/>
  </r>
  <r>
    <s v="demo.xaf"/>
    <s v="8000 Omzet hoog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s v="code:1 perc:19"/>
    <s v="C"/>
    <m/>
    <n v="2841"/>
    <x v="1"/>
    <x v="5"/>
    <s v="600_Verkoopboek"/>
    <n v="2841"/>
  </r>
  <r>
    <s v="demo.xaf"/>
    <s v="1600 BTW af te dragen hoog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s v="code:1 perc:19"/>
    <s v="C"/>
    <m/>
    <n v="2842"/>
    <x v="1"/>
    <x v="0"/>
    <s v="600_Verkoopboek"/>
    <n v="2842"/>
  </r>
  <r>
    <s v="demo.xaf"/>
    <s v="1200 Debiteuren (met subadministratie)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m/>
    <s v="D"/>
    <m/>
    <n v="2843"/>
    <x v="1"/>
    <x v="0"/>
    <s v="600_Verkoopboek"/>
    <n v="2843"/>
  </r>
  <r>
    <s v="demo.xaf"/>
    <s v="8000 Omzet hoog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s v="code:1 perc:19"/>
    <s v="C"/>
    <m/>
    <n v="2844"/>
    <x v="1"/>
    <x v="5"/>
    <s v="600_Verkoopboek"/>
    <n v="2844"/>
  </r>
  <r>
    <s v="demo.xaf"/>
    <s v="1600 BTW af te dragen hoog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s v="code:1 perc:19"/>
    <s v="C"/>
    <m/>
    <n v="2845"/>
    <x v="1"/>
    <x v="0"/>
    <s v="600_Verkoopboek"/>
    <n v="2845"/>
  </r>
  <r>
    <s v="demo.xaf"/>
    <s v="1200 Debiteuren (met subadministratie)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m/>
    <s v="D"/>
    <m/>
    <n v="2846"/>
    <x v="1"/>
    <x v="0"/>
    <s v="600_Verkoopboek"/>
    <n v="2846"/>
  </r>
  <r>
    <s v="demo.xaf"/>
    <s v="8000 Omzet hoog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s v="code:1 perc:19"/>
    <s v="C"/>
    <m/>
    <n v="2847"/>
    <x v="2"/>
    <x v="5"/>
    <s v="600_Verkoopboek"/>
    <n v="2847"/>
  </r>
  <r>
    <s v="demo.xaf"/>
    <s v="1600 BTW af te dragen hoog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s v="code:1 perc:19"/>
    <s v="C"/>
    <m/>
    <n v="2848"/>
    <x v="2"/>
    <x v="0"/>
    <s v="600_Verkoopboek"/>
    <n v="2848"/>
  </r>
  <r>
    <s v="demo.xaf"/>
    <s v="1200 Debiteuren (met subadministratie)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m/>
    <s v="D"/>
    <m/>
    <n v="2849"/>
    <x v="2"/>
    <x v="0"/>
    <s v="600_Verkoopboek"/>
    <n v="2849"/>
  </r>
  <r>
    <s v="demo.xaf"/>
    <s v="8000 Omzet hoog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s v="code:1 perc:19"/>
    <s v="C"/>
    <m/>
    <n v="2850"/>
    <x v="2"/>
    <x v="5"/>
    <s v="600_Verkoopboek"/>
    <n v="2850"/>
  </r>
  <r>
    <s v="demo.xaf"/>
    <s v="1600 BTW af te dragen hoog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s v="code:1 perc:19"/>
    <s v="C"/>
    <m/>
    <n v="2851"/>
    <x v="2"/>
    <x v="0"/>
    <s v="600_Verkoopboek"/>
    <n v="2851"/>
  </r>
  <r>
    <s v="demo.xaf"/>
    <s v="1200 Debiteuren (met subadministratie)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m/>
    <s v="D"/>
    <m/>
    <n v="2852"/>
    <x v="2"/>
    <x v="0"/>
    <s v="600_Verkoopboek"/>
    <n v="2852"/>
  </r>
  <r>
    <s v="demo.xaf"/>
    <s v="8000 Omzet hoog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s v="code:1 perc:19"/>
    <s v="C"/>
    <m/>
    <n v="2853"/>
    <x v="2"/>
    <x v="5"/>
    <s v="600_Verkoopboek"/>
    <n v="2853"/>
  </r>
  <r>
    <s v="demo.xaf"/>
    <s v="1600 BTW af te dragen hoog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s v="code:1 perc:19"/>
    <s v="C"/>
    <m/>
    <n v="2854"/>
    <x v="2"/>
    <x v="0"/>
    <s v="600_Verkoopboek"/>
    <n v="2854"/>
  </r>
  <r>
    <s v="demo.xaf"/>
    <s v="1200 Debiteuren (met subadministratie)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m/>
    <s v="D"/>
    <m/>
    <n v="2855"/>
    <x v="2"/>
    <x v="0"/>
    <s v="600_Verkoopboek"/>
    <n v="2855"/>
  </r>
  <r>
    <s v="demo.xaf"/>
    <s v="8000 Omzet hoog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s v="code:1 perc:19"/>
    <s v="C"/>
    <m/>
    <n v="2856"/>
    <x v="3"/>
    <x v="5"/>
    <s v="600_Verkoopboek"/>
    <n v="2856"/>
  </r>
  <r>
    <s v="demo.xaf"/>
    <s v="1600 BTW af te dragen hoog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s v="code:1 perc:19"/>
    <s v="C"/>
    <m/>
    <n v="2857"/>
    <x v="3"/>
    <x v="0"/>
    <s v="600_Verkoopboek"/>
    <n v="2857"/>
  </r>
  <r>
    <s v="demo.xaf"/>
    <s v="1200 Debiteuren (met subadministratie)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m/>
    <s v="D"/>
    <m/>
    <n v="2858"/>
    <x v="3"/>
    <x v="0"/>
    <s v="600_Verkoopboek"/>
    <n v="2858"/>
  </r>
  <r>
    <s v="demo.xaf"/>
    <s v="8000 Omzet hoog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s v="code:1 perc:19"/>
    <s v="C"/>
    <m/>
    <n v="2859"/>
    <x v="3"/>
    <x v="5"/>
    <s v="600_Verkoopboek"/>
    <n v="2859"/>
  </r>
  <r>
    <s v="demo.xaf"/>
    <s v="1600 BTW af te dragen hoog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s v="code:1 perc:19"/>
    <s v="C"/>
    <m/>
    <n v="2860"/>
    <x v="3"/>
    <x v="0"/>
    <s v="600_Verkoopboek"/>
    <n v="2860"/>
  </r>
  <r>
    <s v="demo.xaf"/>
    <s v="1200 Debiteuren (met subadministratie)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m/>
    <s v="D"/>
    <m/>
    <n v="2861"/>
    <x v="3"/>
    <x v="0"/>
    <s v="600_Verkoopboek"/>
    <n v="2861"/>
  </r>
  <r>
    <s v="demo.xaf"/>
    <s v="8000 Omzet hoog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s v="code:1 perc:19"/>
    <s v="C"/>
    <m/>
    <n v="2862"/>
    <x v="3"/>
    <x v="5"/>
    <s v="600_Verkoopboek"/>
    <n v="2862"/>
  </r>
  <r>
    <s v="demo.xaf"/>
    <s v="1600 BTW af te dragen hoog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s v="code:1 perc:19"/>
    <s v="C"/>
    <m/>
    <n v="2863"/>
    <x v="3"/>
    <x v="0"/>
    <s v="600_Verkoopboek"/>
    <n v="2863"/>
  </r>
  <r>
    <s v="demo.xaf"/>
    <s v="1200 Debiteuren (met subadministratie)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m/>
    <s v="D"/>
    <m/>
    <n v="2864"/>
    <x v="3"/>
    <x v="0"/>
    <s v="600_Verkoopboek"/>
    <n v="2864"/>
  </r>
  <r>
    <s v="demo.xaf"/>
    <s v="8000 Omzet hoog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s v="code:1 perc:19"/>
    <s v="C"/>
    <m/>
    <n v="2865"/>
    <x v="4"/>
    <x v="5"/>
    <s v="600_Verkoopboek"/>
    <n v="2865"/>
  </r>
  <r>
    <s v="demo.xaf"/>
    <s v="1600 BTW af te dragen hoog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s v="code:1 perc:19"/>
    <s v="C"/>
    <m/>
    <n v="2866"/>
    <x v="4"/>
    <x v="0"/>
    <s v="600_Verkoopboek"/>
    <n v="2866"/>
  </r>
  <r>
    <s v="demo.xaf"/>
    <s v="1200 Debiteuren (met subadministratie)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m/>
    <s v="D"/>
    <m/>
    <n v="2867"/>
    <x v="4"/>
    <x v="0"/>
    <s v="600_Verkoopboek"/>
    <n v="2867"/>
  </r>
  <r>
    <s v="demo.xaf"/>
    <s v="8000 Omzet hoog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s v="code:1 perc:19"/>
    <s v="C"/>
    <m/>
    <n v="2868"/>
    <x v="4"/>
    <x v="5"/>
    <s v="600_Verkoopboek"/>
    <n v="2868"/>
  </r>
  <r>
    <s v="demo.xaf"/>
    <s v="1600 BTW af te dragen hoog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s v="code:1 perc:19"/>
    <s v="C"/>
    <m/>
    <n v="2869"/>
    <x v="4"/>
    <x v="0"/>
    <s v="600_Verkoopboek"/>
    <n v="2869"/>
  </r>
  <r>
    <s v="demo.xaf"/>
    <s v="1200 Debiteuren (met subadministratie)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m/>
    <s v="D"/>
    <m/>
    <n v="2870"/>
    <x v="4"/>
    <x v="0"/>
    <s v="600_Verkoopboek"/>
    <n v="2870"/>
  </r>
  <r>
    <s v="demo.xaf"/>
    <s v="8000 Omzet hoog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s v="code:1 perc:19"/>
    <s v="C"/>
    <m/>
    <n v="2871"/>
    <x v="4"/>
    <x v="5"/>
    <s v="600_Verkoopboek"/>
    <n v="2871"/>
  </r>
  <r>
    <s v="demo.xaf"/>
    <s v="1600 BTW af te dragen hoog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s v="code:1 perc:19"/>
    <s v="C"/>
    <m/>
    <n v="2872"/>
    <x v="4"/>
    <x v="0"/>
    <s v="600_Verkoopboek"/>
    <n v="2872"/>
  </r>
  <r>
    <s v="demo.xaf"/>
    <s v="1200 Debiteuren (met subadministratie)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m/>
    <s v="D"/>
    <m/>
    <n v="2873"/>
    <x v="4"/>
    <x v="0"/>
    <s v="600_Verkoopboek"/>
    <n v="2873"/>
  </r>
  <r>
    <s v="demo.xaf"/>
    <s v="8000 Omzet hoog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s v="code:1 perc:19"/>
    <s v="C"/>
    <m/>
    <n v="2874"/>
    <x v="5"/>
    <x v="5"/>
    <s v="600_Verkoopboek"/>
    <n v="2874"/>
  </r>
  <r>
    <s v="demo.xaf"/>
    <s v="1600 BTW af te dragen hoog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s v="code:1 perc:19"/>
    <s v="C"/>
    <m/>
    <n v="2875"/>
    <x v="5"/>
    <x v="0"/>
    <s v="600_Verkoopboek"/>
    <n v="2875"/>
  </r>
  <r>
    <s v="demo.xaf"/>
    <s v="1200 Debiteuren (met subadministratie)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m/>
    <s v="D"/>
    <m/>
    <n v="2876"/>
    <x v="5"/>
    <x v="0"/>
    <s v="600_Verkoopboek"/>
    <n v="2876"/>
  </r>
  <r>
    <s v="demo.xaf"/>
    <s v="8000 Omzet hoog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s v="code:1 perc:19"/>
    <s v="C"/>
    <m/>
    <n v="2877"/>
    <x v="5"/>
    <x v="5"/>
    <s v="600_Verkoopboek"/>
    <n v="2877"/>
  </r>
  <r>
    <s v="demo.xaf"/>
    <s v="1600 BTW af te dragen hoog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s v="code:1 perc:19"/>
    <s v="C"/>
    <m/>
    <n v="2878"/>
    <x v="5"/>
    <x v="0"/>
    <s v="600_Verkoopboek"/>
    <n v="2878"/>
  </r>
  <r>
    <s v="demo.xaf"/>
    <s v="1200 Debiteuren (met subadministratie)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m/>
    <s v="D"/>
    <m/>
    <n v="2879"/>
    <x v="5"/>
    <x v="0"/>
    <s v="600_Verkoopboek"/>
    <n v="2879"/>
  </r>
  <r>
    <s v="demo.xaf"/>
    <s v="8000 Omzet hoog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s v="code:1 perc:19"/>
    <s v="C"/>
    <m/>
    <n v="2880"/>
    <x v="6"/>
    <x v="5"/>
    <s v="600_Verkoopboek"/>
    <n v="2880"/>
  </r>
  <r>
    <s v="demo.xaf"/>
    <s v="1600 BTW af te dragen hoog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s v="code:1 perc:19"/>
    <s v="C"/>
    <m/>
    <n v="2881"/>
    <x v="6"/>
    <x v="0"/>
    <s v="600_Verkoopboek"/>
    <n v="2881"/>
  </r>
  <r>
    <s v="demo.xaf"/>
    <s v="1200 Debiteuren (met subadministratie)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m/>
    <s v="D"/>
    <m/>
    <n v="2882"/>
    <x v="6"/>
    <x v="0"/>
    <s v="600_Verkoopboek"/>
    <n v="2882"/>
  </r>
  <r>
    <s v="demo.xaf"/>
    <s v="8000 Omzet hoog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s v="code:1 perc:19"/>
    <s v="C"/>
    <m/>
    <n v="2883"/>
    <x v="6"/>
    <x v="5"/>
    <s v="600_Verkoopboek"/>
    <n v="2883"/>
  </r>
  <r>
    <s v="demo.xaf"/>
    <s v="1600 BTW af te dragen hoog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s v="code:1 perc:19"/>
    <s v="C"/>
    <m/>
    <n v="2884"/>
    <x v="6"/>
    <x v="0"/>
    <s v="600_Verkoopboek"/>
    <n v="2884"/>
  </r>
  <r>
    <s v="demo.xaf"/>
    <s v="1200 Debiteuren (met subadministratie)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m/>
    <s v="D"/>
    <m/>
    <n v="2885"/>
    <x v="6"/>
    <x v="0"/>
    <s v="600_Verkoopboek"/>
    <n v="2885"/>
  </r>
  <r>
    <s v="demo.xaf"/>
    <s v="8000 Omzet hoog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s v="code:1 perc:19"/>
    <s v="C"/>
    <m/>
    <n v="2886"/>
    <x v="7"/>
    <x v="5"/>
    <s v="600_Verkoopboek"/>
    <n v="2886"/>
  </r>
  <r>
    <s v="demo.xaf"/>
    <s v="1600 BTW af te dragen hoog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s v="code:1 perc:19"/>
    <s v="C"/>
    <m/>
    <n v="2887"/>
    <x v="7"/>
    <x v="0"/>
    <s v="600_Verkoopboek"/>
    <n v="2887"/>
  </r>
  <r>
    <s v="demo.xaf"/>
    <s v="1200 Debiteuren (met subadministratie)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m/>
    <s v="D"/>
    <m/>
    <n v="2888"/>
    <x v="7"/>
    <x v="0"/>
    <s v="600_Verkoopboek"/>
    <n v="2888"/>
  </r>
  <r>
    <s v="demo.xaf"/>
    <s v="8000 Omzet hoog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s v="code:1 perc:19"/>
    <s v="C"/>
    <m/>
    <n v="2889"/>
    <x v="8"/>
    <x v="5"/>
    <s v="600_Verkoopboek"/>
    <n v="2889"/>
  </r>
  <r>
    <s v="demo.xaf"/>
    <s v="1600 BTW af te dragen hoog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s v="code:1 perc:19"/>
    <s v="C"/>
    <m/>
    <n v="2890"/>
    <x v="8"/>
    <x v="0"/>
    <s v="600_Verkoopboek"/>
    <n v="2890"/>
  </r>
  <r>
    <s v="demo.xaf"/>
    <s v="1200 Debiteuren (met subadministratie)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m/>
    <s v="D"/>
    <m/>
    <n v="2891"/>
    <x v="8"/>
    <x v="0"/>
    <s v="600_Verkoopboek"/>
    <n v="2891"/>
  </r>
  <r>
    <s v="demo.xaf"/>
    <s v="8000 Omzet hoog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s v="code:1 perc:19"/>
    <s v="C"/>
    <m/>
    <n v="2892"/>
    <x v="8"/>
    <x v="5"/>
    <s v="600_Verkoopboek"/>
    <n v="2892"/>
  </r>
  <r>
    <s v="demo.xaf"/>
    <s v="1600 BTW af te dragen hoog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s v="code:1 perc:19"/>
    <s v="C"/>
    <m/>
    <n v="2893"/>
    <x v="8"/>
    <x v="0"/>
    <s v="600_Verkoopboek"/>
    <n v="2893"/>
  </r>
  <r>
    <s v="demo.xaf"/>
    <s v="1200 Debiteuren (met subadministratie)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m/>
    <s v="D"/>
    <m/>
    <n v="2894"/>
    <x v="8"/>
    <x v="0"/>
    <s v="600_Verkoopboek"/>
    <n v="2894"/>
  </r>
  <r>
    <s v="demo.xaf"/>
    <s v="8000 Omzet hoog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s v="code:1 perc:19"/>
    <s v="C"/>
    <m/>
    <n v="2895"/>
    <x v="8"/>
    <x v="5"/>
    <s v="600_Verkoopboek"/>
    <n v="2895"/>
  </r>
  <r>
    <s v="demo.xaf"/>
    <s v="1600 BTW af te dragen hoog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s v="code:1 perc:19"/>
    <s v="C"/>
    <m/>
    <n v="2896"/>
    <x v="8"/>
    <x v="0"/>
    <s v="600_Verkoopboek"/>
    <n v="2896"/>
  </r>
  <r>
    <s v="demo.xaf"/>
    <s v="1200 Debiteuren (met subadministratie)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m/>
    <s v="D"/>
    <m/>
    <n v="2897"/>
    <x v="8"/>
    <x v="0"/>
    <s v="600_Verkoopboek"/>
    <n v="2897"/>
  </r>
  <r>
    <s v="demo.xaf"/>
    <s v="1600 BTW af te dragen hoog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m/>
    <s v="D"/>
    <m/>
    <n v="2898"/>
    <x v="0"/>
    <x v="0"/>
    <s v="800_Memoriaalboek"/>
    <n v="2898"/>
  </r>
  <r>
    <s v="demo.xaf"/>
    <s v="1610 BTW te vorderen hoog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m/>
    <s v="C"/>
    <m/>
    <n v="2899"/>
    <x v="0"/>
    <x v="0"/>
    <s v="800_Memoriaalboek"/>
    <n v="2899"/>
  </r>
  <r>
    <s v="demo.xaf"/>
    <s v="1651 BTW te vorderen binnen EU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m/>
    <s v="D"/>
    <m/>
    <n v="2900"/>
    <x v="0"/>
    <x v="0"/>
    <s v="800_Memoriaalboek"/>
    <n v="2900"/>
  </r>
  <r>
    <s v="demo.xaf"/>
    <s v="1652 BTW te vorderen binnen EU (voorbel)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m/>
    <s v="C"/>
    <m/>
    <n v="2901"/>
    <x v="0"/>
    <x v="0"/>
    <s v="800_Memoriaalboek"/>
    <n v="2901"/>
  </r>
  <r>
    <s v="demo.xaf"/>
    <s v="1690 BTW afdrachten/teruggaven lopend jaar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m/>
    <s v="C"/>
    <m/>
    <n v="2902"/>
    <x v="0"/>
    <x v="0"/>
    <s v="800_Memoriaalboek"/>
    <n v="2902"/>
  </r>
  <r>
    <s v="demo.xaf"/>
    <s v="1695 BTW suppleties voorgaande jaren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m/>
    <s v="C"/>
    <m/>
    <n v="2903"/>
    <x v="0"/>
    <x v="0"/>
    <s v="800_Memoriaalboek"/>
    <n v="2903"/>
  </r>
  <r>
    <s v="demo.xaf"/>
    <s v="9999 Eindrekening resultaatboekingen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m/>
    <s v="D"/>
    <m/>
    <n v="2904"/>
    <x v="11"/>
    <x v="6"/>
    <s v="800_Memoriaalboek"/>
    <n v="2904"/>
  </r>
  <r>
    <s v="demo.xaf"/>
    <s v="0550 Overige reserve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m/>
    <s v="C"/>
    <m/>
    <n v="2905"/>
    <x v="11"/>
    <x v="1"/>
    <s v="800_Memoriaalboek"/>
    <n v="2905"/>
  </r>
  <r>
    <s v="demo.xaf"/>
    <s v="0170 Goodwill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m/>
    <s v="D"/>
    <m/>
    <n v="2906"/>
    <x v="0"/>
    <x v="1"/>
    <s v="900_Memoriaal"/>
    <n v="2906"/>
  </r>
  <r>
    <s v="demo.xaf"/>
    <s v="0171 Cum. afschr. goodwill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m/>
    <s v="C"/>
    <m/>
    <n v="2907"/>
    <x v="0"/>
    <x v="1"/>
    <s v="900_Memoriaal"/>
    <n v="2907"/>
  </r>
  <r>
    <s v="demo.xaf"/>
    <s v="0200 Terreinen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m/>
    <s v="D"/>
    <m/>
    <n v="2908"/>
    <x v="0"/>
    <x v="1"/>
    <s v="900_Memoriaal"/>
    <n v="2908"/>
  </r>
  <r>
    <s v="demo.xaf"/>
    <s v="0210 Bedrijfsgebouwen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m/>
    <s v="D"/>
    <m/>
    <n v="2909"/>
    <x v="0"/>
    <x v="1"/>
    <s v="900_Memoriaal"/>
    <n v="2909"/>
  </r>
  <r>
    <s v="demo.xaf"/>
    <s v="0211 Cum. afschr. bedrijfsgebouwen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m/>
    <s v="C"/>
    <m/>
    <n v="2910"/>
    <x v="0"/>
    <x v="1"/>
    <s v="900_Memoriaal"/>
    <n v="2910"/>
  </r>
  <r>
    <s v="demo.xaf"/>
    <s v="0230 Machines en installaties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m/>
    <s v="D"/>
    <m/>
    <n v="2911"/>
    <x v="0"/>
    <x v="1"/>
    <s v="900_Memoriaal"/>
    <n v="2911"/>
  </r>
  <r>
    <s v="demo.xaf"/>
    <s v="0231 Cum. afschr. machines en installaties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m/>
    <s v="C"/>
    <m/>
    <n v="2912"/>
    <x v="0"/>
    <x v="1"/>
    <s v="900_Memoriaal"/>
    <n v="2912"/>
  </r>
  <r>
    <s v="demo.xaf"/>
    <s v="0240 Inventaris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m/>
    <s v="D"/>
    <m/>
    <n v="2913"/>
    <x v="0"/>
    <x v="1"/>
    <s v="900_Memoriaal"/>
    <n v="2913"/>
  </r>
  <r>
    <s v="demo.xaf"/>
    <s v="0241 Cum. afschr. inventaris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m/>
    <s v="C"/>
    <m/>
    <n v="2914"/>
    <x v="0"/>
    <x v="1"/>
    <s v="900_Memoriaal"/>
    <n v="2914"/>
  </r>
  <r>
    <s v="demo.xaf"/>
    <s v="0270 Vervoermiddelen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m/>
    <s v="D"/>
    <m/>
    <n v="2915"/>
    <x v="0"/>
    <x v="1"/>
    <s v="900_Memoriaal"/>
    <n v="2915"/>
  </r>
  <r>
    <s v="demo.xaf"/>
    <s v="0271 Cum. afschr. vervoermiddelen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m/>
    <s v="C"/>
    <m/>
    <n v="2916"/>
    <x v="0"/>
    <x v="1"/>
    <s v="900_Memoriaal"/>
    <n v="2916"/>
  </r>
  <r>
    <s v="demo.xaf"/>
    <s v="0470 Lening u/g 1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m/>
    <s v="D"/>
    <m/>
    <n v="2917"/>
    <x v="0"/>
    <x v="1"/>
    <s v="900_Memoriaal"/>
    <n v="2917"/>
  </r>
  <r>
    <s v="demo.xaf"/>
    <s v="0500 Geplaatst aandelenkapitaal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m/>
    <s v="C"/>
    <m/>
    <n v="2918"/>
    <x v="0"/>
    <x v="1"/>
    <s v="900_Memoriaal"/>
    <n v="2918"/>
  </r>
  <r>
    <s v="demo.xaf"/>
    <s v="0550 Overige reserve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m/>
    <s v="C"/>
    <m/>
    <n v="2919"/>
    <x v="0"/>
    <x v="1"/>
    <s v="900_Memoriaal"/>
    <n v="2919"/>
  </r>
  <r>
    <s v="demo.xaf"/>
    <s v="0700 Voorziening pensioenen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m/>
    <s v="C"/>
    <m/>
    <n v="2920"/>
    <x v="0"/>
    <x v="1"/>
    <s v="900_Memoriaal"/>
    <n v="2920"/>
  </r>
  <r>
    <s v="demo.xaf"/>
    <s v="0730 Herinvesteringsreserve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m/>
    <s v="C"/>
    <m/>
    <n v="2921"/>
    <x v="0"/>
    <x v="1"/>
    <s v="900_Memoriaal"/>
    <n v="2921"/>
  </r>
  <r>
    <s v="demo.xaf"/>
    <s v="0760 Voorziening groot onderhoud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m/>
    <s v="C"/>
    <m/>
    <n v="2922"/>
    <x v="0"/>
    <x v="1"/>
    <s v="900_Memoriaal"/>
    <n v="2922"/>
  </r>
  <r>
    <s v="demo.xaf"/>
    <s v="0840 Hypotheek 1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m/>
    <s v="C"/>
    <m/>
    <n v="2923"/>
    <x v="0"/>
    <x v="1"/>
    <s v="900_Memoriaal"/>
    <n v="2923"/>
  </r>
  <r>
    <s v="demo.xaf"/>
    <s v="0841 Cum. aflossing hypotheek 1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m/>
    <s v="D"/>
    <m/>
    <n v="2924"/>
    <x v="0"/>
    <x v="1"/>
    <s v="900_Memoriaal"/>
    <n v="2924"/>
  </r>
  <r>
    <s v="demo.xaf"/>
    <s v="0860 Financiering 1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m/>
    <s v="C"/>
    <m/>
    <n v="2925"/>
    <x v="0"/>
    <x v="1"/>
    <s v="900_Memoriaal"/>
    <n v="2925"/>
  </r>
  <r>
    <s v="demo.xaf"/>
    <s v="0861 Cum. aflossing financiering 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m/>
    <s v="D"/>
    <m/>
    <n v="2926"/>
    <x v="0"/>
    <x v="1"/>
    <s v="900_Memoriaal"/>
    <n v="2926"/>
  </r>
  <r>
    <s v="demo.xaf"/>
    <s v="0880 Leaseverplichting 1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m/>
    <s v="C"/>
    <m/>
    <n v="2927"/>
    <x v="0"/>
    <x v="1"/>
    <s v="900_Memoriaal"/>
    <n v="2927"/>
  </r>
  <r>
    <s v="demo.xaf"/>
    <s v="0881 Cum. aflossing leaseverplichting 1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m/>
    <s v="D"/>
    <m/>
    <n v="2928"/>
    <x v="0"/>
    <x v="1"/>
    <s v="900_Memoriaal"/>
    <n v="2928"/>
  </r>
  <r>
    <s v="demo.xaf"/>
    <s v="1000 Kas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m/>
    <s v="D"/>
    <m/>
    <n v="2929"/>
    <x v="0"/>
    <x v="0"/>
    <s v="900_Memoriaal"/>
    <n v="2929"/>
  </r>
  <r>
    <s v="demo.xaf"/>
    <s v="1100 Bank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m/>
    <s v="C"/>
    <m/>
    <n v="2930"/>
    <x v="0"/>
    <x v="0"/>
    <s v="900_Memoriaal"/>
    <n v="2930"/>
  </r>
  <r>
    <s v="demo.xaf"/>
    <s v="1170 Deposito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m/>
    <s v="D"/>
    <m/>
    <n v="2931"/>
    <x v="0"/>
    <x v="0"/>
    <s v="900_Memoriaal"/>
    <n v="2931"/>
  </r>
  <r>
    <s v="demo.xaf"/>
    <s v="1200 Debiteuren (met subadministratie)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m/>
    <s v="D"/>
    <m/>
    <n v="2932"/>
    <x v="0"/>
    <x v="0"/>
    <s v="900_Memoriaal"/>
    <n v="2932"/>
  </r>
  <r>
    <s v="demo.xaf"/>
    <s v="1360 Vooruitbetaalde bedragen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m/>
    <s v="D"/>
    <m/>
    <n v="2933"/>
    <x v="0"/>
    <x v="0"/>
    <s v="900_Memoriaal"/>
    <n v="2933"/>
  </r>
  <r>
    <s v="demo.xaf"/>
    <s v="1420 Rekening courant groepsmaatschappij 1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m/>
    <s v="C"/>
    <m/>
    <n v="2934"/>
    <x v="0"/>
    <x v="0"/>
    <s v="900_Memoriaal"/>
    <n v="2934"/>
  </r>
  <r>
    <s v="demo.xaf"/>
    <s v="1500 Crediteuren (met subadministratie)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m/>
    <s v="C"/>
    <m/>
    <n v="2935"/>
    <x v="0"/>
    <x v="0"/>
    <s v="900_Memoriaal"/>
    <n v="2935"/>
  </r>
  <r>
    <s v="demo.xaf"/>
    <s v="1600 BTW af te dragen hoog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m/>
    <s v="C"/>
    <m/>
    <n v="2936"/>
    <x v="0"/>
    <x v="0"/>
    <s v="900_Memoriaal"/>
    <n v="2936"/>
  </r>
  <r>
    <s v="demo.xaf"/>
    <s v="1610 BTW te vorderen hoog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m/>
    <s v="D"/>
    <m/>
    <n v="2937"/>
    <x v="0"/>
    <x v="0"/>
    <s v="900_Memoriaal"/>
    <n v="2937"/>
  </r>
  <r>
    <s v="demo.xaf"/>
    <s v="1651 BTW te vorderen binnen EU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m/>
    <s v="C"/>
    <m/>
    <n v="2938"/>
    <x v="0"/>
    <x v="0"/>
    <s v="900_Memoriaal"/>
    <n v="2938"/>
  </r>
  <r>
    <s v="demo.xaf"/>
    <s v="1652 BTW te vorderen binnen EU (voorbel)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m/>
    <s v="D"/>
    <m/>
    <n v="2939"/>
    <x v="0"/>
    <x v="0"/>
    <s v="900_Memoriaal"/>
    <n v="2939"/>
  </r>
  <r>
    <s v="demo.xaf"/>
    <s v="1690 BTW afdrachten/teruggaven lopend jaar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m/>
    <s v="D"/>
    <m/>
    <n v="2940"/>
    <x v="0"/>
    <x v="0"/>
    <s v="900_Memoriaal"/>
    <n v="2940"/>
  </r>
  <r>
    <s v="demo.xaf"/>
    <s v="1700 Loonheffing afdrachten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m/>
    <s v="C"/>
    <m/>
    <n v="2941"/>
    <x v="0"/>
    <x v="0"/>
    <s v="900_Memoriaal"/>
    <n v="2941"/>
  </r>
  <r>
    <s v="demo.xaf"/>
    <s v="1710 Bedrijfsvereniging afdrachten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m/>
    <s v="C"/>
    <m/>
    <n v="2942"/>
    <x v="0"/>
    <x v="0"/>
    <s v="900_Memoriaal"/>
    <n v="2942"/>
  </r>
  <r>
    <s v="demo.xaf"/>
    <s v="1790 Vroegpensioen afdrachten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m/>
    <s v="C"/>
    <m/>
    <n v="2943"/>
    <x v="0"/>
    <x v="0"/>
    <s v="900_Memoriaal"/>
    <n v="2943"/>
  </r>
  <r>
    <s v="demo.xaf"/>
    <s v="1800 Vennootschapsbelasting afdrachten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m/>
    <s v="C"/>
    <m/>
    <n v="2944"/>
    <x v="0"/>
    <x v="0"/>
    <s v="900_Memoriaal"/>
    <n v="2944"/>
  </r>
  <r>
    <s v="demo.xaf"/>
    <s v="1940 Nog te betalen vakantietoeslag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m/>
    <s v="C"/>
    <m/>
    <n v="2945"/>
    <x v="0"/>
    <x v="0"/>
    <s v="900_Memoriaal"/>
    <n v="2945"/>
  </r>
  <r>
    <s v="demo.xaf"/>
    <s v="1950 Nog te betalen bedragen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m/>
    <s v="C"/>
    <m/>
    <n v="2946"/>
    <x v="0"/>
    <x v="0"/>
    <s v="900_Memoriaal"/>
    <n v="2946"/>
  </r>
  <r>
    <s v="demo.xaf"/>
    <s v="1990 Aflossingsverplichtingen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m/>
    <s v="C"/>
    <m/>
    <n v="2947"/>
    <x v="0"/>
    <x v="0"/>
    <s v="900_Memoriaal"/>
    <n v="2947"/>
  </r>
  <r>
    <s v="demo.xaf"/>
    <s v="3000 Voorraad grond en hulpstoffen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m/>
    <s v="D"/>
    <m/>
    <n v="2948"/>
    <x v="0"/>
    <x v="2"/>
    <s v="900_Memoriaal"/>
    <n v="2948"/>
  </r>
  <r>
    <s v="demo.xaf"/>
    <s v="3800 Onderhanden werk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m/>
    <s v="D"/>
    <m/>
    <n v="2949"/>
    <x v="0"/>
    <x v="2"/>
    <s v="900_Memoriaal"/>
    <n v="294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m/>
    <s v="D"/>
    <m/>
    <n v="1"/>
    <x v="0"/>
    <s v="rubriek_1"/>
    <x v="0"/>
    <n v="1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m/>
    <s v="C"/>
    <m/>
    <n v="2"/>
    <x v="0"/>
    <s v="rubriek_0"/>
    <x v="0"/>
    <n v="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m/>
    <s v="D"/>
    <m/>
    <n v="3"/>
    <x v="0"/>
    <s v="rubriek_1"/>
    <x v="0"/>
    <n v="3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m/>
    <s v="C"/>
    <m/>
    <n v="4"/>
    <x v="0"/>
    <s v="rubriek_0"/>
    <x v="0"/>
    <n v="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m/>
    <s v="C"/>
    <m/>
    <n v="5"/>
    <x v="0"/>
    <s v="rubriek_1"/>
    <x v="0"/>
    <n v="5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m/>
    <s v="C"/>
    <m/>
    <n v="6"/>
    <x v="0"/>
    <s v="rubriek_0"/>
    <x v="0"/>
    <n v="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m/>
    <s v="D"/>
    <m/>
    <n v="7"/>
    <x v="0"/>
    <s v="rubriek_1"/>
    <x v="0"/>
    <n v="7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m/>
    <s v="C"/>
    <m/>
    <n v="8"/>
    <x v="0"/>
    <s v="rubriek_0"/>
    <x v="0"/>
    <n v="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m/>
    <s v="C"/>
    <m/>
    <n v="9"/>
    <x v="0"/>
    <s v="rubriek_1"/>
    <x v="0"/>
    <n v="9"/>
  </r>
  <r>
    <x v="0"/>
    <s v="0240 Inventaris"/>
    <n v="2021"/>
    <s v="GAHA06"/>
    <s v="NL123456789B01"/>
    <n v="240"/>
    <s v="Inventaris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m/>
    <s v="C"/>
    <m/>
    <n v="10"/>
    <x v="0"/>
    <s v="rubriek_0"/>
    <x v="0"/>
    <n v="1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m/>
    <s v="D"/>
    <m/>
    <n v="11"/>
    <x v="0"/>
    <s v="rubriek_1"/>
    <x v="0"/>
    <n v="11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m/>
    <s v="C"/>
    <m/>
    <n v="12"/>
    <x v="0"/>
    <s v="rubriek_0"/>
    <x v="0"/>
    <n v="1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m/>
    <s v="D"/>
    <m/>
    <n v="13"/>
    <x v="0"/>
    <s v="rubriek_1"/>
    <x v="0"/>
    <n v="13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m/>
    <s v="C"/>
    <m/>
    <n v="14"/>
    <x v="0"/>
    <s v="rubriek_0"/>
    <x v="0"/>
    <n v="1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m/>
    <s v="D"/>
    <m/>
    <n v="15"/>
    <x v="0"/>
    <s v="rubriek_1"/>
    <x v="0"/>
    <n v="15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m/>
    <s v="C"/>
    <m/>
    <n v="16"/>
    <x v="0"/>
    <s v="rubriek_0"/>
    <x v="0"/>
    <n v="1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m/>
    <s v="D"/>
    <m/>
    <n v="17"/>
    <x v="0"/>
    <s v="rubriek_1"/>
    <x v="0"/>
    <n v="17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m/>
    <s v="C"/>
    <m/>
    <n v="18"/>
    <x v="0"/>
    <s v="rubriek_0"/>
    <x v="0"/>
    <n v="1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m/>
    <s v="C"/>
    <m/>
    <n v="19"/>
    <x v="0"/>
    <s v="rubriek_1"/>
    <x v="0"/>
    <n v="19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m/>
    <s v="D"/>
    <m/>
    <n v="20"/>
    <x v="0"/>
    <s v="rubriek_0"/>
    <x v="0"/>
    <n v="2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m/>
    <s v="C"/>
    <m/>
    <n v="21"/>
    <x v="0"/>
    <s v="rubriek_1"/>
    <x v="0"/>
    <n v="21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m/>
    <s v="C"/>
    <m/>
    <n v="22"/>
    <x v="0"/>
    <s v="rubriek_0"/>
    <x v="0"/>
    <n v="2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m/>
    <s v="C"/>
    <m/>
    <n v="23"/>
    <x v="0"/>
    <s v="rubriek_1"/>
    <x v="0"/>
    <n v="23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m/>
    <s v="D"/>
    <m/>
    <n v="24"/>
    <x v="0"/>
    <s v="rubriek_0"/>
    <x v="0"/>
    <n v="2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m/>
    <s v="C"/>
    <m/>
    <n v="25"/>
    <x v="0"/>
    <s v="rubriek_1"/>
    <x v="0"/>
    <n v="25"/>
  </r>
  <r>
    <x v="0"/>
    <s v="1201 Debiteuren"/>
    <n v="2021"/>
    <s v="GAHA06"/>
    <s v="NL123456789B01"/>
    <n v="1201"/>
    <s v="Debiteuren"/>
    <s v="BAL"/>
    <x v="0"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m/>
    <s v="D"/>
    <m/>
    <n v="26"/>
    <x v="0"/>
    <s v="rubriek_1"/>
    <x v="0"/>
    <n v="2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m/>
    <s v="C"/>
    <m/>
    <n v="27"/>
    <x v="0"/>
    <s v="rubriek_1"/>
    <x v="0"/>
    <n v="27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m/>
    <s v="D"/>
    <m/>
    <n v="28"/>
    <x v="0"/>
    <s v="rubriek_1"/>
    <x v="0"/>
    <n v="2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m/>
    <s v="C"/>
    <m/>
    <n v="29"/>
    <x v="0"/>
    <s v="rubriek_1"/>
    <x v="0"/>
    <n v="29"/>
  </r>
  <r>
    <x v="0"/>
    <s v="1501 Crediteuren"/>
    <n v="2021"/>
    <s v="GAHA06"/>
    <s v="NL123456789B01"/>
    <n v="1501"/>
    <s v="Crediteuren"/>
    <s v="BAL"/>
    <x v="0"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m/>
    <s v="D"/>
    <m/>
    <n v="30"/>
    <x v="0"/>
    <s v="rubriek_1"/>
    <x v="0"/>
    <n v="3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m/>
    <s v="D"/>
    <m/>
    <n v="31"/>
    <x v="0"/>
    <s v="rubriek_1"/>
    <x v="0"/>
    <n v="31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m/>
    <s v="C"/>
    <m/>
    <n v="32"/>
    <x v="0"/>
    <s v="rubriek_3"/>
    <x v="0"/>
    <n v="3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m/>
    <s v="C"/>
    <m/>
    <n v="33"/>
    <x v="0"/>
    <s v="rubriek_1"/>
    <x v="0"/>
    <n v="33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m/>
    <s v="D"/>
    <m/>
    <n v="34"/>
    <x v="0"/>
    <s v="rubriek_3"/>
    <x v="0"/>
    <n v="3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m/>
    <s v="C"/>
    <m/>
    <n v="35"/>
    <x v="0"/>
    <s v="rubriek_1"/>
    <x v="0"/>
    <n v="35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m/>
    <s v="D"/>
    <m/>
    <n v="36"/>
    <x v="0"/>
    <s v="rubriek_4"/>
    <x v="0"/>
    <n v="3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m/>
    <s v="C"/>
    <m/>
    <n v="37"/>
    <x v="0"/>
    <s v="rubriek_1"/>
    <x v="0"/>
    <n v="37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m/>
    <s v="D"/>
    <m/>
    <n v="38"/>
    <x v="0"/>
    <s v="rubriek_4"/>
    <x v="0"/>
    <n v="3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m/>
    <s v="C"/>
    <m/>
    <n v="39"/>
    <x v="0"/>
    <s v="rubriek_1"/>
    <x v="0"/>
    <n v="39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m/>
    <s v="D"/>
    <m/>
    <n v="40"/>
    <x v="0"/>
    <s v="rubriek_4"/>
    <x v="0"/>
    <n v="4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m/>
    <s v="D"/>
    <m/>
    <n v="41"/>
    <x v="0"/>
    <s v="rubriek_1"/>
    <x v="0"/>
    <n v="41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m/>
    <s v="C"/>
    <m/>
    <n v="42"/>
    <x v="0"/>
    <s v="rubriek_4"/>
    <x v="0"/>
    <n v="4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m/>
    <s v="C"/>
    <m/>
    <n v="43"/>
    <x v="0"/>
    <s v="rubriek_1"/>
    <x v="0"/>
    <n v="43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m/>
    <s v="D"/>
    <m/>
    <n v="44"/>
    <x v="0"/>
    <s v="rubriek_4"/>
    <x v="0"/>
    <n v="4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m/>
    <s v="C"/>
    <m/>
    <n v="45"/>
    <x v="0"/>
    <s v="rubriek_1"/>
    <x v="0"/>
    <n v="45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m/>
    <s v="D"/>
    <m/>
    <n v="46"/>
    <x v="0"/>
    <s v="rubriek_4"/>
    <x v="0"/>
    <n v="4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m/>
    <s v="C"/>
    <m/>
    <n v="47"/>
    <x v="0"/>
    <s v="rubriek_1"/>
    <x v="0"/>
    <n v="47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m/>
    <s v="D"/>
    <m/>
    <n v="48"/>
    <x v="0"/>
    <s v="rubriek_4"/>
    <x v="0"/>
    <n v="4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m/>
    <s v="C"/>
    <m/>
    <n v="49"/>
    <x v="0"/>
    <s v="rubriek_1"/>
    <x v="0"/>
    <n v="49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m/>
    <s v="D"/>
    <m/>
    <n v="50"/>
    <x v="0"/>
    <s v="rubriek_4"/>
    <x v="0"/>
    <n v="5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m/>
    <s v="C"/>
    <m/>
    <n v="51"/>
    <x v="0"/>
    <s v="rubriek_1"/>
    <x v="0"/>
    <n v="51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m/>
    <s v="D"/>
    <m/>
    <n v="52"/>
    <x v="0"/>
    <s v="rubriek_4"/>
    <x v="0"/>
    <n v="5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m/>
    <s v="C"/>
    <m/>
    <n v="53"/>
    <x v="0"/>
    <s v="rubriek_1"/>
    <x v="0"/>
    <n v="53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m/>
    <s v="D"/>
    <m/>
    <n v="54"/>
    <x v="0"/>
    <s v="rubriek_4"/>
    <x v="0"/>
    <n v="5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m/>
    <s v="C"/>
    <m/>
    <n v="55"/>
    <x v="0"/>
    <s v="rubriek_1"/>
    <x v="0"/>
    <n v="55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m/>
    <s v="D"/>
    <m/>
    <n v="56"/>
    <x v="0"/>
    <s v="rubriek_4"/>
    <x v="0"/>
    <n v="5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m/>
    <s v="C"/>
    <m/>
    <n v="57"/>
    <x v="0"/>
    <s v="rubriek_1"/>
    <x v="0"/>
    <n v="57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m/>
    <s v="D"/>
    <m/>
    <n v="58"/>
    <x v="0"/>
    <s v="rubriek_4"/>
    <x v="0"/>
    <n v="5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m/>
    <s v="C"/>
    <m/>
    <n v="59"/>
    <x v="0"/>
    <s v="rubriek_1"/>
    <x v="0"/>
    <n v="59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m/>
    <s v="D"/>
    <m/>
    <n v="60"/>
    <x v="0"/>
    <s v="rubriek_4"/>
    <x v="0"/>
    <n v="6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m/>
    <s v="C"/>
    <m/>
    <n v="61"/>
    <x v="0"/>
    <s v="rubriek_1"/>
    <x v="0"/>
    <n v="61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m/>
    <s v="D"/>
    <m/>
    <n v="62"/>
    <x v="0"/>
    <s v="rubriek_4"/>
    <x v="0"/>
    <n v="6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m/>
    <s v="C"/>
    <m/>
    <n v="63"/>
    <x v="0"/>
    <s v="rubriek_1"/>
    <x v="0"/>
    <n v="63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m/>
    <s v="D"/>
    <m/>
    <n v="64"/>
    <x v="0"/>
    <s v="rubriek_4"/>
    <x v="0"/>
    <n v="6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m/>
    <s v="C"/>
    <m/>
    <n v="65"/>
    <x v="0"/>
    <s v="rubriek_1"/>
    <x v="0"/>
    <n v="65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m/>
    <s v="D"/>
    <m/>
    <n v="66"/>
    <x v="0"/>
    <s v="rubriek_4"/>
    <x v="0"/>
    <n v="6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m/>
    <s v="C"/>
    <m/>
    <n v="67"/>
    <x v="0"/>
    <s v="rubriek_1"/>
    <x v="0"/>
    <n v="67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m/>
    <s v="D"/>
    <m/>
    <n v="68"/>
    <x v="0"/>
    <s v="rubriek_4"/>
    <x v="0"/>
    <n v="6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s v="code:3 perc:19"/>
    <s v="C"/>
    <m/>
    <n v="69"/>
    <x v="0"/>
    <s v="rubriek_1"/>
    <x v="0"/>
    <n v="69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s v="code:3 perc:19"/>
    <s v="D"/>
    <m/>
    <n v="70"/>
    <x v="0"/>
    <s v="rubriek_4"/>
    <x v="0"/>
    <n v="7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s v="code:3 perc:19"/>
    <s v="D"/>
    <m/>
    <n v="71"/>
    <x v="0"/>
    <s v="rubriek_1"/>
    <x v="0"/>
    <n v="7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m/>
    <s v="C"/>
    <m/>
    <n v="72"/>
    <x v="0"/>
    <s v="rubriek_1"/>
    <x v="0"/>
    <n v="72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m/>
    <s v="D"/>
    <m/>
    <n v="73"/>
    <x v="0"/>
    <s v="rubriek_4"/>
    <x v="0"/>
    <n v="7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s v="code:3 perc:19"/>
    <s v="C"/>
    <m/>
    <n v="74"/>
    <x v="0"/>
    <s v="rubriek_1"/>
    <x v="0"/>
    <n v="74"/>
  </r>
  <r>
    <x v="0"/>
    <s v="4265 Arbodienst"/>
    <n v="2021"/>
    <s v="GAHA06"/>
    <s v="NL123456789B01"/>
    <n v="4265"/>
    <s v="Arbodienst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s v="code:3 perc:19"/>
    <s v="D"/>
    <m/>
    <n v="75"/>
    <x v="0"/>
    <s v="rubriek_4"/>
    <x v="0"/>
    <n v="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s v="code:3 perc:19"/>
    <s v="D"/>
    <m/>
    <n v="76"/>
    <x v="0"/>
    <s v="rubriek_1"/>
    <x v="0"/>
    <n v="7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s v="code:3 perc:19"/>
    <s v="C"/>
    <m/>
    <n v="77"/>
    <x v="0"/>
    <s v="rubriek_1"/>
    <x v="0"/>
    <n v="77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s v="code:3 perc:19"/>
    <s v="D"/>
    <m/>
    <n v="78"/>
    <x v="0"/>
    <s v="rubriek_4"/>
    <x v="0"/>
    <n v="7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s v="code:3 perc:19"/>
    <s v="D"/>
    <m/>
    <n v="79"/>
    <x v="0"/>
    <s v="rubriek_1"/>
    <x v="0"/>
    <n v="79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m/>
    <s v="C"/>
    <m/>
    <n v="80"/>
    <x v="0"/>
    <s v="rubriek_1"/>
    <x v="0"/>
    <n v="80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m/>
    <s v="D"/>
    <m/>
    <n v="81"/>
    <x v="0"/>
    <s v="rubriek_4"/>
    <x v="0"/>
    <n v="8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m/>
    <s v="C"/>
    <m/>
    <n v="82"/>
    <x v="0"/>
    <s v="rubriek_1"/>
    <x v="0"/>
    <n v="82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m/>
    <s v="D"/>
    <m/>
    <n v="83"/>
    <x v="0"/>
    <s v="rubriek_4"/>
    <x v="0"/>
    <n v="8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m/>
    <s v="C"/>
    <m/>
    <n v="84"/>
    <x v="0"/>
    <s v="rubriek_1"/>
    <x v="0"/>
    <n v="84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m/>
    <s v="D"/>
    <m/>
    <n v="85"/>
    <x v="0"/>
    <s v="rubriek_4"/>
    <x v="0"/>
    <n v="8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m/>
    <s v="C"/>
    <m/>
    <n v="86"/>
    <x v="0"/>
    <s v="rubriek_1"/>
    <x v="0"/>
    <n v="86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m/>
    <s v="D"/>
    <m/>
    <n v="87"/>
    <x v="0"/>
    <s v="rubriek_4"/>
    <x v="0"/>
    <n v="8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s v="code:3 perc:19"/>
    <s v="C"/>
    <m/>
    <n v="88"/>
    <x v="0"/>
    <s v="rubriek_1"/>
    <x v="0"/>
    <n v="88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s v="code:3 perc:19"/>
    <s v="D"/>
    <m/>
    <n v="89"/>
    <x v="0"/>
    <s v="rubriek_4"/>
    <x v="0"/>
    <n v="8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s v="code:3 perc:19"/>
    <s v="D"/>
    <m/>
    <n v="90"/>
    <x v="0"/>
    <s v="rubriek_1"/>
    <x v="0"/>
    <n v="9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s v="code:3 perc:19"/>
    <s v="C"/>
    <m/>
    <n v="91"/>
    <x v="0"/>
    <s v="rubriek_1"/>
    <x v="0"/>
    <n v="91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s v="code:3 perc:19"/>
    <s v="D"/>
    <m/>
    <n v="92"/>
    <x v="0"/>
    <s v="rubriek_4"/>
    <x v="0"/>
    <n v="9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s v="code:3 perc:19"/>
    <s v="D"/>
    <m/>
    <n v="93"/>
    <x v="0"/>
    <s v="rubriek_1"/>
    <x v="0"/>
    <n v="9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s v="code:3 perc:19"/>
    <s v="C"/>
    <m/>
    <n v="94"/>
    <x v="0"/>
    <s v="rubriek_1"/>
    <x v="0"/>
    <n v="94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s v="code:3 perc:19"/>
    <s v="D"/>
    <m/>
    <n v="95"/>
    <x v="0"/>
    <s v="rubriek_4"/>
    <x v="0"/>
    <n v="9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s v="code:3 perc:19"/>
    <s v="D"/>
    <m/>
    <n v="96"/>
    <x v="0"/>
    <s v="rubriek_1"/>
    <x v="0"/>
    <n v="9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m/>
    <s v="C"/>
    <m/>
    <n v="97"/>
    <x v="0"/>
    <s v="rubriek_1"/>
    <x v="0"/>
    <n v="97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m/>
    <s v="D"/>
    <m/>
    <n v="98"/>
    <x v="0"/>
    <s v="rubriek_4"/>
    <x v="0"/>
    <n v="9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s v="code:3 perc:19"/>
    <s v="C"/>
    <m/>
    <n v="99"/>
    <x v="0"/>
    <s v="rubriek_1"/>
    <x v="0"/>
    <n v="99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s v="code:3 perc:19"/>
    <s v="D"/>
    <m/>
    <n v="100"/>
    <x v="0"/>
    <s v="rubriek_4"/>
    <x v="0"/>
    <n v="1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s v="code:3 perc:19"/>
    <s v="D"/>
    <m/>
    <n v="101"/>
    <x v="0"/>
    <s v="rubriek_1"/>
    <x v="0"/>
    <n v="10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s v="code:3 perc:19"/>
    <s v="C"/>
    <m/>
    <n v="102"/>
    <x v="0"/>
    <s v="rubriek_1"/>
    <x v="0"/>
    <n v="102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s v="code:3 perc:19"/>
    <s v="D"/>
    <m/>
    <n v="103"/>
    <x v="0"/>
    <s v="rubriek_4"/>
    <x v="0"/>
    <n v="1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s v="code:3 perc:19"/>
    <s v="D"/>
    <m/>
    <n v="104"/>
    <x v="0"/>
    <s v="rubriek_1"/>
    <x v="0"/>
    <n v="10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s v="code:3 perc:19"/>
    <s v="C"/>
    <m/>
    <n v="105"/>
    <x v="0"/>
    <s v="rubriek_1"/>
    <x v="0"/>
    <n v="105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s v="code:3 perc:19"/>
    <s v="D"/>
    <m/>
    <n v="106"/>
    <x v="0"/>
    <s v="rubriek_4"/>
    <x v="0"/>
    <n v="1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s v="code:3 perc:19"/>
    <s v="D"/>
    <m/>
    <n v="107"/>
    <x v="0"/>
    <s v="rubriek_1"/>
    <x v="0"/>
    <n v="10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s v="code:3 perc:19"/>
    <s v="C"/>
    <m/>
    <n v="108"/>
    <x v="0"/>
    <s v="rubriek_1"/>
    <x v="0"/>
    <n v="108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s v="code:3 perc:19"/>
    <s v="D"/>
    <m/>
    <n v="109"/>
    <x v="0"/>
    <s v="rubriek_4"/>
    <x v="0"/>
    <n v="1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s v="code:3 perc:19"/>
    <s v="D"/>
    <m/>
    <n v="110"/>
    <x v="0"/>
    <s v="rubriek_1"/>
    <x v="0"/>
    <n v="11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m/>
    <s v="C"/>
    <m/>
    <n v="111"/>
    <x v="0"/>
    <s v="rubriek_1"/>
    <x v="0"/>
    <n v="111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m/>
    <s v="D"/>
    <m/>
    <n v="112"/>
    <x v="0"/>
    <s v="rubriek_4"/>
    <x v="0"/>
    <n v="11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s v="code:3 perc:19"/>
    <s v="C"/>
    <m/>
    <n v="113"/>
    <x v="0"/>
    <s v="rubriek_1"/>
    <x v="0"/>
    <n v="113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s v="code:3 perc:19"/>
    <s v="D"/>
    <m/>
    <n v="114"/>
    <x v="0"/>
    <s v="rubriek_4"/>
    <x v="0"/>
    <n v="1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s v="code:3 perc:19"/>
    <s v="D"/>
    <m/>
    <n v="115"/>
    <x v="0"/>
    <s v="rubriek_1"/>
    <x v="0"/>
    <n v="11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m/>
    <s v="C"/>
    <m/>
    <n v="116"/>
    <x v="0"/>
    <s v="rubriek_1"/>
    <x v="0"/>
    <n v="116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m/>
    <s v="D"/>
    <m/>
    <n v="117"/>
    <x v="0"/>
    <s v="rubriek_4"/>
    <x v="0"/>
    <n v="11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s v="code:3 perc:19"/>
    <s v="C"/>
    <m/>
    <n v="118"/>
    <x v="0"/>
    <s v="rubriek_1"/>
    <x v="0"/>
    <n v="118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s v="code:3 perc:19"/>
    <s v="D"/>
    <m/>
    <n v="119"/>
    <x v="0"/>
    <s v="rubriek_4"/>
    <x v="0"/>
    <n v="11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s v="code:3 perc:19"/>
    <s v="D"/>
    <m/>
    <n v="120"/>
    <x v="0"/>
    <s v="rubriek_1"/>
    <x v="0"/>
    <n v="12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s v="code:3 perc:19"/>
    <s v="C"/>
    <m/>
    <n v="121"/>
    <x v="0"/>
    <s v="rubriek_1"/>
    <x v="0"/>
    <n v="121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s v="code:3 perc:19"/>
    <s v="D"/>
    <m/>
    <n v="122"/>
    <x v="0"/>
    <s v="rubriek_4"/>
    <x v="0"/>
    <n v="12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s v="code:3 perc:19"/>
    <s v="D"/>
    <m/>
    <n v="123"/>
    <x v="0"/>
    <s v="rubriek_1"/>
    <x v="0"/>
    <n v="12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m/>
    <s v="C"/>
    <m/>
    <n v="124"/>
    <x v="0"/>
    <s v="rubriek_1"/>
    <x v="0"/>
    <n v="124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m/>
    <s v="D"/>
    <m/>
    <n v="125"/>
    <x v="0"/>
    <s v="rubriek_4"/>
    <x v="0"/>
    <n v="12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m/>
    <s v="C"/>
    <m/>
    <n v="126"/>
    <x v="0"/>
    <s v="rubriek_1"/>
    <x v="0"/>
    <n v="126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m/>
    <s v="D"/>
    <m/>
    <n v="127"/>
    <x v="0"/>
    <s v="rubriek_4"/>
    <x v="0"/>
    <n v="12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s v="code:3 perc:19"/>
    <s v="C"/>
    <m/>
    <n v="128"/>
    <x v="0"/>
    <s v="rubriek_1"/>
    <x v="0"/>
    <n v="128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s v="code:3 perc:19"/>
    <s v="D"/>
    <m/>
    <n v="129"/>
    <x v="0"/>
    <s v="rubriek_4"/>
    <x v="0"/>
    <n v="12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s v="code:3 perc:19"/>
    <s v="D"/>
    <m/>
    <n v="130"/>
    <x v="0"/>
    <s v="rubriek_1"/>
    <x v="0"/>
    <n v="13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s v="code:3 perc:19"/>
    <s v="C"/>
    <m/>
    <n v="131"/>
    <x v="0"/>
    <s v="rubriek_1"/>
    <x v="0"/>
    <n v="131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s v="code:3 perc:19"/>
    <s v="D"/>
    <m/>
    <n v="132"/>
    <x v="0"/>
    <s v="rubriek_4"/>
    <x v="0"/>
    <n v="13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s v="code:3 perc:19"/>
    <s v="C"/>
    <m/>
    <n v="133"/>
    <x v="0"/>
    <s v="rubriek_1"/>
    <x v="0"/>
    <n v="13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m/>
    <s v="C"/>
    <m/>
    <n v="134"/>
    <x v="0"/>
    <s v="rubriek_1"/>
    <x v="0"/>
    <n v="134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m/>
    <s v="D"/>
    <m/>
    <n v="135"/>
    <x v="0"/>
    <s v="rubriek_4"/>
    <x v="0"/>
    <n v="13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m/>
    <s v="C"/>
    <m/>
    <n v="136"/>
    <x v="0"/>
    <s v="rubriek_1"/>
    <x v="0"/>
    <n v="136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m/>
    <s v="D"/>
    <m/>
    <n v="137"/>
    <x v="0"/>
    <s v="rubriek_4"/>
    <x v="0"/>
    <n v="13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m/>
    <s v="C"/>
    <m/>
    <n v="138"/>
    <x v="0"/>
    <s v="rubriek_1"/>
    <x v="0"/>
    <n v="138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m/>
    <s v="D"/>
    <m/>
    <n v="139"/>
    <x v="0"/>
    <s v="rubriek_4"/>
    <x v="0"/>
    <n v="139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m/>
    <s v="C"/>
    <m/>
    <n v="140"/>
    <x v="0"/>
    <s v="rubriek_1"/>
    <x v="0"/>
    <n v="140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m/>
    <s v="D"/>
    <m/>
    <n v="141"/>
    <x v="0"/>
    <s v="rubriek_4"/>
    <x v="0"/>
    <n v="14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m/>
    <s v="C"/>
    <m/>
    <n v="142"/>
    <x v="0"/>
    <s v="rubriek_1"/>
    <x v="0"/>
    <n v="142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m/>
    <s v="D"/>
    <m/>
    <n v="143"/>
    <x v="0"/>
    <s v="rubriek_4"/>
    <x v="0"/>
    <n v="14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s v="code:3 perc:19"/>
    <s v="C"/>
    <m/>
    <n v="144"/>
    <x v="0"/>
    <s v="rubriek_1"/>
    <x v="0"/>
    <n v="144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s v="code:3 perc:19"/>
    <s v="D"/>
    <m/>
    <n v="145"/>
    <x v="0"/>
    <s v="rubriek_4"/>
    <x v="0"/>
    <n v="14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s v="code:3 perc:19"/>
    <s v="D"/>
    <m/>
    <n v="146"/>
    <x v="0"/>
    <s v="rubriek_1"/>
    <x v="0"/>
    <n v="14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s v="code:3 perc:19"/>
    <s v="C"/>
    <m/>
    <n v="147"/>
    <x v="0"/>
    <s v="rubriek_1"/>
    <x v="0"/>
    <n v="147"/>
  </r>
  <r>
    <x v="0"/>
    <s v="4710 Drukwerk"/>
    <n v="2021"/>
    <s v="GAHA06"/>
    <s v="NL123456789B01"/>
    <n v="4710"/>
    <s v="Drukwerk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s v="code:3 perc:19"/>
    <s v="D"/>
    <m/>
    <n v="148"/>
    <x v="0"/>
    <s v="rubriek_4"/>
    <x v="0"/>
    <n v="1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s v="code:3 perc:19"/>
    <s v="C"/>
    <m/>
    <n v="149"/>
    <x v="0"/>
    <s v="rubriek_1"/>
    <x v="0"/>
    <n v="149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s v="code:3 perc:19"/>
    <s v="C"/>
    <m/>
    <n v="150"/>
    <x v="0"/>
    <s v="rubriek_1"/>
    <x v="0"/>
    <n v="150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s v="code:3 perc:19"/>
    <s v="D"/>
    <m/>
    <n v="151"/>
    <x v="0"/>
    <s v="rubriek_4"/>
    <x v="0"/>
    <n v="15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s v="code:3 perc:19"/>
    <s v="D"/>
    <m/>
    <n v="152"/>
    <x v="0"/>
    <s v="rubriek_1"/>
    <x v="0"/>
    <n v="15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m/>
    <s v="C"/>
    <m/>
    <n v="153"/>
    <x v="0"/>
    <s v="rubriek_1"/>
    <x v="0"/>
    <n v="153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m/>
    <s v="D"/>
    <m/>
    <n v="154"/>
    <x v="0"/>
    <s v="rubriek_4"/>
    <x v="0"/>
    <n v="15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s v="code:3 perc:19"/>
    <s v="C"/>
    <m/>
    <n v="155"/>
    <x v="0"/>
    <s v="rubriek_1"/>
    <x v="0"/>
    <n v="155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s v="code:3 perc:19"/>
    <s v="D"/>
    <m/>
    <n v="156"/>
    <x v="0"/>
    <s v="rubriek_4"/>
    <x v="0"/>
    <n v="1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s v="code:3 perc:19"/>
    <s v="D"/>
    <m/>
    <n v="157"/>
    <x v="0"/>
    <s v="rubriek_1"/>
    <x v="0"/>
    <n v="15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s v="code:3 perc:19"/>
    <s v="C"/>
    <m/>
    <n v="158"/>
    <x v="0"/>
    <s v="rubriek_1"/>
    <x v="0"/>
    <n v="158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s v="code:3 perc:19"/>
    <s v="D"/>
    <m/>
    <n v="159"/>
    <x v="0"/>
    <s v="rubriek_4"/>
    <x v="0"/>
    <n v="1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s v="code:3 perc:19"/>
    <s v="D"/>
    <m/>
    <n v="160"/>
    <x v="0"/>
    <s v="rubriek_1"/>
    <x v="0"/>
    <n v="16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m/>
    <s v="C"/>
    <m/>
    <n v="161"/>
    <x v="0"/>
    <s v="rubriek_1"/>
    <x v="0"/>
    <n v="161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m/>
    <s v="D"/>
    <m/>
    <n v="162"/>
    <x v="0"/>
    <s v="rubriek_4"/>
    <x v="0"/>
    <n v="16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s v="code:3 perc:19"/>
    <s v="C"/>
    <m/>
    <n v="163"/>
    <x v="0"/>
    <s v="rubriek_1"/>
    <x v="0"/>
    <n v="163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s v="code:3 perc:19"/>
    <s v="D"/>
    <m/>
    <n v="164"/>
    <x v="0"/>
    <s v="rubriek_4"/>
    <x v="0"/>
    <n v="16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s v="code:3 perc:19"/>
    <s v="D"/>
    <m/>
    <n v="165"/>
    <x v="0"/>
    <s v="rubriek_1"/>
    <x v="0"/>
    <n v="16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m/>
    <s v="C"/>
    <m/>
    <n v="166"/>
    <x v="0"/>
    <s v="rubriek_1"/>
    <x v="0"/>
    <n v="166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m/>
    <s v="D"/>
    <m/>
    <n v="167"/>
    <x v="0"/>
    <s v="rubriek_4"/>
    <x v="0"/>
    <n v="16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s v="code:3 perc:19"/>
    <s v="C"/>
    <m/>
    <n v="168"/>
    <x v="0"/>
    <s v="rubriek_1"/>
    <x v="0"/>
    <n v="168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s v="code:3 perc:19"/>
    <s v="D"/>
    <m/>
    <n v="169"/>
    <x v="0"/>
    <s v="rubriek_4"/>
    <x v="0"/>
    <n v="16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s v="code:3 perc:19"/>
    <s v="D"/>
    <m/>
    <n v="170"/>
    <x v="0"/>
    <s v="rubriek_1"/>
    <x v="0"/>
    <n v="17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s v="code:3 perc:19"/>
    <s v="C"/>
    <m/>
    <n v="171"/>
    <x v="0"/>
    <s v="rubriek_1"/>
    <x v="0"/>
    <n v="171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s v="code:3 perc:19"/>
    <s v="D"/>
    <m/>
    <n v="172"/>
    <x v="0"/>
    <s v="rubriek_4"/>
    <x v="0"/>
    <n v="17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s v="code:3 perc:19"/>
    <s v="D"/>
    <m/>
    <n v="173"/>
    <x v="0"/>
    <s v="rubriek_1"/>
    <x v="0"/>
    <n v="17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s v="code:3 perc:19"/>
    <s v="C"/>
    <m/>
    <n v="174"/>
    <x v="0"/>
    <s v="rubriek_1"/>
    <x v="0"/>
    <n v="174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s v="code:3 perc:19"/>
    <s v="D"/>
    <m/>
    <n v="175"/>
    <x v="0"/>
    <s v="rubriek_4"/>
    <x v="0"/>
    <n v="1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s v="code:3 perc:19"/>
    <s v="D"/>
    <m/>
    <n v="176"/>
    <x v="0"/>
    <s v="rubriek_1"/>
    <x v="0"/>
    <n v="17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m/>
    <s v="C"/>
    <m/>
    <n v="177"/>
    <x v="0"/>
    <s v="rubriek_1"/>
    <x v="0"/>
    <n v="177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m/>
    <s v="D"/>
    <m/>
    <n v="178"/>
    <x v="0"/>
    <s v="rubriek_4"/>
    <x v="0"/>
    <n v="17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m/>
    <s v="C"/>
    <m/>
    <n v="179"/>
    <x v="0"/>
    <s v="rubriek_1"/>
    <x v="0"/>
    <n v="179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m/>
    <s v="D"/>
    <m/>
    <n v="180"/>
    <x v="0"/>
    <s v="rubriek_4"/>
    <x v="0"/>
    <n v="18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m/>
    <s v="C"/>
    <m/>
    <n v="181"/>
    <x v="0"/>
    <s v="rubriek_1"/>
    <x v="0"/>
    <n v="181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m/>
    <s v="D"/>
    <m/>
    <n v="182"/>
    <x v="0"/>
    <s v="rubriek_4"/>
    <x v="0"/>
    <n v="18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m/>
    <s v="D"/>
    <m/>
    <n v="183"/>
    <x v="0"/>
    <s v="rubriek_1"/>
    <x v="0"/>
    <n v="183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m/>
    <s v="C"/>
    <m/>
    <n v="184"/>
    <x v="0"/>
    <s v="rubriek_4"/>
    <x v="0"/>
    <n v="18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m/>
    <s v="D"/>
    <m/>
    <n v="185"/>
    <x v="0"/>
    <s v="rubriek_1"/>
    <x v="0"/>
    <n v="185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m/>
    <s v="C"/>
    <m/>
    <n v="186"/>
    <x v="0"/>
    <s v="rubriek_4"/>
    <x v="0"/>
    <n v="186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m/>
    <s v="D"/>
    <m/>
    <n v="187"/>
    <x v="0"/>
    <s v="rubriek_1"/>
    <x v="0"/>
    <n v="187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m/>
    <s v="C"/>
    <m/>
    <n v="188"/>
    <x v="0"/>
    <s v="rubriek_4"/>
    <x v="0"/>
    <n v="18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m/>
    <s v="C"/>
    <m/>
    <n v="189"/>
    <x v="0"/>
    <s v="rubriek_1"/>
    <x v="0"/>
    <n v="189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m/>
    <s v="D"/>
    <m/>
    <n v="190"/>
    <x v="0"/>
    <s v="rubriek_4"/>
    <x v="0"/>
    <n v="190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m/>
    <s v="C"/>
    <m/>
    <n v="191"/>
    <x v="0"/>
    <s v="rubriek_1"/>
    <x v="0"/>
    <n v="191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m/>
    <s v="D"/>
    <m/>
    <n v="192"/>
    <x v="0"/>
    <s v="rubriek_4"/>
    <x v="0"/>
    <n v="192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m/>
    <s v="C"/>
    <m/>
    <n v="193"/>
    <x v="0"/>
    <s v="rubriek_1"/>
    <x v="0"/>
    <n v="193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m/>
    <s v="D"/>
    <m/>
    <n v="194"/>
    <x v="0"/>
    <s v="rubriek_4"/>
    <x v="0"/>
    <n v="19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s v="code:3 perc:19"/>
    <s v="C"/>
    <m/>
    <n v="195"/>
    <x v="0"/>
    <s v="rubriek_1"/>
    <x v="0"/>
    <n v="195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s v="code:3 perc:19"/>
    <s v="D"/>
    <m/>
    <n v="196"/>
    <x v="0"/>
    <s v="rubriek_7"/>
    <x v="0"/>
    <n v="19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s v="code:3 perc:19"/>
    <s v="D"/>
    <m/>
    <n v="197"/>
    <x v="0"/>
    <s v="rubriek_1"/>
    <x v="0"/>
    <n v="19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s v="code:F perc:19"/>
    <s v="C"/>
    <m/>
    <n v="198"/>
    <x v="0"/>
    <s v="rubriek_1"/>
    <x v="0"/>
    <n v="198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s v="code:F perc:19"/>
    <s v="D"/>
    <m/>
    <n v="199"/>
    <x v="0"/>
    <s v="rubriek_7"/>
    <x v="0"/>
    <n v="199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s v="code:F perc:19"/>
    <s v="C"/>
    <m/>
    <n v="200"/>
    <x v="0"/>
    <s v="rubriek_1"/>
    <x v="0"/>
    <n v="200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s v="code:F perc:19"/>
    <s v="D"/>
    <m/>
    <n v="201"/>
    <x v="0"/>
    <s v="rubriek_1"/>
    <x v="0"/>
    <n v="20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m/>
    <s v="C"/>
    <m/>
    <n v="202"/>
    <x v="0"/>
    <s v="rubriek_1"/>
    <x v="0"/>
    <n v="202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m/>
    <s v="D"/>
    <m/>
    <n v="203"/>
    <x v="0"/>
    <s v="rubriek_7"/>
    <x v="0"/>
    <n v="20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m/>
    <s v="C"/>
    <m/>
    <n v="204"/>
    <x v="0"/>
    <s v="rubriek_1"/>
    <x v="0"/>
    <n v="204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m/>
    <s v="D"/>
    <m/>
    <n v="205"/>
    <x v="0"/>
    <s v="rubriek_7"/>
    <x v="0"/>
    <n v="20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s v="code:3 perc:19"/>
    <s v="D"/>
    <m/>
    <n v="206"/>
    <x v="0"/>
    <s v="rubriek_1"/>
    <x v="0"/>
    <n v="206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s v="code:3 perc:19"/>
    <s v="C"/>
    <m/>
    <n v="207"/>
    <x v="0"/>
    <s v="rubriek_7"/>
    <x v="0"/>
    <n v="20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s v="code:3 perc:19"/>
    <s v="C"/>
    <m/>
    <n v="208"/>
    <x v="0"/>
    <s v="rubriek_1"/>
    <x v="0"/>
    <n v="208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s v="code:1 perc:19"/>
    <s v="D"/>
    <m/>
    <n v="209"/>
    <x v="0"/>
    <s v="rubriek_1"/>
    <x v="0"/>
    <n v="209"/>
  </r>
  <r>
    <x v="0"/>
    <s v="8000 Omzet hoog"/>
    <n v="2021"/>
    <s v="GAHA06"/>
    <s v="NL123456789B01"/>
    <n v="8000"/>
    <s v="Omzet hoog"/>
    <s v="V&amp;W"/>
    <x v="0"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s v="code:1 perc:19"/>
    <s v="C"/>
    <m/>
    <n v="210"/>
    <x v="0"/>
    <s v="rubriek_8"/>
    <x v="0"/>
    <n v="210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s v="code:1 perc:19"/>
    <s v="C"/>
    <m/>
    <n v="211"/>
    <x v="0"/>
    <s v="rubriek_1"/>
    <x v="0"/>
    <n v="21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s v="code:E perc:0"/>
    <s v="D"/>
    <m/>
    <n v="212"/>
    <x v="0"/>
    <s v="rubriek_1"/>
    <x v="0"/>
    <n v="212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s v="code:E perc:0"/>
    <s v="C"/>
    <m/>
    <n v="213"/>
    <x v="0"/>
    <s v="rubriek_8"/>
    <x v="0"/>
    <n v="213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s v="code:E perc:0"/>
    <s v="C"/>
    <m/>
    <n v="214"/>
    <x v="0"/>
    <s v="rubriek_1"/>
    <x v="0"/>
    <n v="214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s v="code:K perc:0"/>
    <s v="D"/>
    <m/>
    <n v="215"/>
    <x v="0"/>
    <s v="rubriek_1"/>
    <x v="0"/>
    <n v="215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s v="code:K perc:0"/>
    <s v="C"/>
    <m/>
    <n v="216"/>
    <x v="0"/>
    <s v="rubriek_8"/>
    <x v="0"/>
    <n v="216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s v="code:K perc:0"/>
    <s v="C"/>
    <m/>
    <n v="217"/>
    <x v="0"/>
    <s v="rubriek_1"/>
    <x v="0"/>
    <n v="21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m/>
    <s v="D"/>
    <m/>
    <n v="218"/>
    <x v="0"/>
    <s v="rubriek_1"/>
    <x v="0"/>
    <n v="218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m/>
    <s v="C"/>
    <m/>
    <n v="219"/>
    <x v="0"/>
    <s v="rubriek_9"/>
    <x v="0"/>
    <n v="219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m/>
    <s v="C"/>
    <m/>
    <n v="220"/>
    <x v="0"/>
    <s v="rubriek_1"/>
    <x v="0"/>
    <n v="220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m/>
    <s v="D"/>
    <m/>
    <n v="221"/>
    <x v="0"/>
    <s v="rubriek_9"/>
    <x v="0"/>
    <n v="221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m/>
    <s v="C"/>
    <m/>
    <n v="222"/>
    <x v="0"/>
    <s v="rubriek_1"/>
    <x v="0"/>
    <n v="222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m/>
    <s v="D"/>
    <m/>
    <n v="223"/>
    <x v="0"/>
    <s v="rubriek_9"/>
    <x v="0"/>
    <n v="223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m/>
    <s v="C"/>
    <m/>
    <n v="224"/>
    <x v="0"/>
    <s v="rubriek_1"/>
    <x v="0"/>
    <n v="224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m/>
    <s v="D"/>
    <m/>
    <n v="225"/>
    <x v="0"/>
    <s v="rubriek_9"/>
    <x v="0"/>
    <n v="225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m/>
    <s v="C"/>
    <m/>
    <n v="226"/>
    <x v="0"/>
    <s v="rubriek_1"/>
    <x v="0"/>
    <n v="226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m/>
    <s v="D"/>
    <m/>
    <n v="227"/>
    <x v="0"/>
    <s v="rubriek_9"/>
    <x v="0"/>
    <n v="227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m/>
    <s v="C"/>
    <m/>
    <n v="228"/>
    <x v="0"/>
    <s v="rubriek_1"/>
    <x v="0"/>
    <n v="228"/>
  </r>
  <r>
    <x v="0"/>
    <s v="1695 BTW suppleties voorgaande jaren"/>
    <n v="2021"/>
    <s v="GAHA06"/>
    <s v="NL123456789B01"/>
    <n v="1695"/>
    <s v="BTW suppleties voorgaande jaren"/>
    <s v="BAL"/>
    <x v="0"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m/>
    <s v="D"/>
    <m/>
    <n v="229"/>
    <x v="0"/>
    <s v="rubriek_1"/>
    <x v="0"/>
    <n v="229"/>
  </r>
  <r>
    <x v="0"/>
    <s v="1100 Bank"/>
    <n v="2021"/>
    <s v="GAHA06"/>
    <s v="NL123456789B01"/>
    <n v="1100"/>
    <s v="Bank"/>
    <s v="BAL"/>
    <x v="0"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m/>
    <s v="C"/>
    <m/>
    <n v="230"/>
    <x v="0"/>
    <s v="rubriek_1"/>
    <x v="0"/>
    <n v="230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m/>
    <s v="D"/>
    <m/>
    <n v="231"/>
    <x v="0"/>
    <s v="rubriek_4"/>
    <x v="0"/>
    <n v="23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m/>
    <s v="D"/>
    <m/>
    <n v="232"/>
    <x v="1"/>
    <s v="rubriek_1"/>
    <x v="0"/>
    <n v="232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m/>
    <s v="C"/>
    <m/>
    <n v="233"/>
    <x v="1"/>
    <s v="rubriek_0"/>
    <x v="0"/>
    <n v="23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m/>
    <s v="D"/>
    <m/>
    <n v="234"/>
    <x v="1"/>
    <s v="rubriek_1"/>
    <x v="0"/>
    <n v="234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m/>
    <s v="C"/>
    <m/>
    <n v="235"/>
    <x v="1"/>
    <s v="rubriek_0"/>
    <x v="0"/>
    <n v="23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m/>
    <s v="C"/>
    <m/>
    <n v="236"/>
    <x v="1"/>
    <s v="rubriek_1"/>
    <x v="0"/>
    <n v="236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m/>
    <s v="C"/>
    <m/>
    <n v="237"/>
    <x v="1"/>
    <s v="rubriek_0"/>
    <x v="0"/>
    <n v="23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m/>
    <s v="D"/>
    <m/>
    <n v="238"/>
    <x v="1"/>
    <s v="rubriek_1"/>
    <x v="0"/>
    <n v="238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m/>
    <s v="C"/>
    <m/>
    <n v="239"/>
    <x v="1"/>
    <s v="rubriek_0"/>
    <x v="0"/>
    <n v="23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m/>
    <s v="C"/>
    <m/>
    <n v="240"/>
    <x v="1"/>
    <s v="rubriek_1"/>
    <x v="0"/>
    <n v="240"/>
  </r>
  <r>
    <x v="0"/>
    <s v="0240 Inventaris"/>
    <n v="2021"/>
    <s v="GAHA06"/>
    <s v="NL123456789B01"/>
    <n v="240"/>
    <s v="Inventaris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m/>
    <s v="C"/>
    <m/>
    <n v="241"/>
    <x v="1"/>
    <s v="rubriek_0"/>
    <x v="0"/>
    <n v="24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m/>
    <s v="D"/>
    <m/>
    <n v="242"/>
    <x v="1"/>
    <s v="rubriek_1"/>
    <x v="0"/>
    <n v="242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m/>
    <s v="C"/>
    <m/>
    <n v="243"/>
    <x v="1"/>
    <s v="rubriek_0"/>
    <x v="0"/>
    <n v="24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m/>
    <s v="D"/>
    <m/>
    <n v="244"/>
    <x v="1"/>
    <s v="rubriek_1"/>
    <x v="0"/>
    <n v="244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m/>
    <s v="C"/>
    <m/>
    <n v="245"/>
    <x v="1"/>
    <s v="rubriek_0"/>
    <x v="0"/>
    <n v="24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m/>
    <s v="D"/>
    <m/>
    <n v="246"/>
    <x v="1"/>
    <s v="rubriek_1"/>
    <x v="0"/>
    <n v="246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m/>
    <s v="C"/>
    <m/>
    <n v="247"/>
    <x v="1"/>
    <s v="rubriek_0"/>
    <x v="0"/>
    <n v="24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m/>
    <s v="D"/>
    <m/>
    <n v="248"/>
    <x v="1"/>
    <s v="rubriek_1"/>
    <x v="0"/>
    <n v="248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m/>
    <s v="C"/>
    <m/>
    <n v="249"/>
    <x v="1"/>
    <s v="rubriek_0"/>
    <x v="0"/>
    <n v="24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m/>
    <s v="C"/>
    <m/>
    <n v="250"/>
    <x v="1"/>
    <s v="rubriek_1"/>
    <x v="0"/>
    <n v="250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m/>
    <s v="C"/>
    <m/>
    <n v="251"/>
    <x v="1"/>
    <s v="rubriek_0"/>
    <x v="0"/>
    <n v="25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m/>
    <s v="C"/>
    <m/>
    <n v="252"/>
    <x v="1"/>
    <s v="rubriek_1"/>
    <x v="0"/>
    <n v="252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m/>
    <s v="C"/>
    <m/>
    <n v="253"/>
    <x v="1"/>
    <s v="rubriek_0"/>
    <x v="0"/>
    <n v="25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m/>
    <s v="C"/>
    <m/>
    <n v="254"/>
    <x v="1"/>
    <s v="rubriek_1"/>
    <x v="0"/>
    <n v="254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m/>
    <s v="D"/>
    <m/>
    <n v="255"/>
    <x v="1"/>
    <s v="rubriek_0"/>
    <x v="0"/>
    <n v="25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m/>
    <s v="C"/>
    <m/>
    <n v="256"/>
    <x v="1"/>
    <s v="rubriek_1"/>
    <x v="0"/>
    <n v="256"/>
  </r>
  <r>
    <x v="0"/>
    <s v="1201 Debiteuren"/>
    <n v="2021"/>
    <s v="GAHA06"/>
    <s v="NL123456789B01"/>
    <n v="1201"/>
    <s v="Debiteuren"/>
    <s v="BAL"/>
    <x v="0"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m/>
    <s v="D"/>
    <m/>
    <n v="257"/>
    <x v="1"/>
    <s v="rubriek_1"/>
    <x v="0"/>
    <n v="25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m/>
    <s v="C"/>
    <m/>
    <n v="258"/>
    <x v="1"/>
    <s v="rubriek_1"/>
    <x v="0"/>
    <n v="258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m/>
    <s v="D"/>
    <m/>
    <n v="259"/>
    <x v="1"/>
    <s v="rubriek_1"/>
    <x v="0"/>
    <n v="25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m/>
    <s v="C"/>
    <m/>
    <n v="260"/>
    <x v="1"/>
    <s v="rubriek_1"/>
    <x v="0"/>
    <n v="260"/>
  </r>
  <r>
    <x v="0"/>
    <s v="1501 Crediteuren"/>
    <n v="2021"/>
    <s v="GAHA06"/>
    <s v="NL123456789B01"/>
    <n v="1501"/>
    <s v="Crediteuren"/>
    <s v="BAL"/>
    <x v="0"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m/>
    <s v="D"/>
    <m/>
    <n v="261"/>
    <x v="1"/>
    <s v="rubriek_1"/>
    <x v="0"/>
    <n v="26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m/>
    <s v="D"/>
    <m/>
    <n v="262"/>
    <x v="1"/>
    <s v="rubriek_1"/>
    <x v="0"/>
    <n v="262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m/>
    <s v="C"/>
    <m/>
    <n v="263"/>
    <x v="1"/>
    <s v="rubriek_3"/>
    <x v="0"/>
    <n v="26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m/>
    <s v="C"/>
    <m/>
    <n v="264"/>
    <x v="1"/>
    <s v="rubriek_1"/>
    <x v="0"/>
    <n v="264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m/>
    <s v="D"/>
    <m/>
    <n v="265"/>
    <x v="1"/>
    <s v="rubriek_3"/>
    <x v="0"/>
    <n v="26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m/>
    <s v="C"/>
    <m/>
    <n v="266"/>
    <x v="1"/>
    <s v="rubriek_1"/>
    <x v="0"/>
    <n v="266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m/>
    <s v="D"/>
    <m/>
    <n v="267"/>
    <x v="1"/>
    <s v="rubriek_4"/>
    <x v="0"/>
    <n v="26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m/>
    <s v="C"/>
    <m/>
    <n v="268"/>
    <x v="1"/>
    <s v="rubriek_1"/>
    <x v="0"/>
    <n v="268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m/>
    <s v="D"/>
    <m/>
    <n v="269"/>
    <x v="1"/>
    <s v="rubriek_4"/>
    <x v="0"/>
    <n v="26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m/>
    <s v="C"/>
    <m/>
    <n v="270"/>
    <x v="1"/>
    <s v="rubriek_1"/>
    <x v="0"/>
    <n v="270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m/>
    <s v="D"/>
    <m/>
    <n v="271"/>
    <x v="1"/>
    <s v="rubriek_4"/>
    <x v="0"/>
    <n v="27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m/>
    <s v="D"/>
    <m/>
    <n v="272"/>
    <x v="1"/>
    <s v="rubriek_1"/>
    <x v="0"/>
    <n v="272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m/>
    <s v="C"/>
    <m/>
    <n v="273"/>
    <x v="1"/>
    <s v="rubriek_4"/>
    <x v="0"/>
    <n v="27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m/>
    <s v="C"/>
    <m/>
    <n v="274"/>
    <x v="1"/>
    <s v="rubriek_1"/>
    <x v="0"/>
    <n v="274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m/>
    <s v="D"/>
    <m/>
    <n v="275"/>
    <x v="1"/>
    <s v="rubriek_4"/>
    <x v="0"/>
    <n v="27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m/>
    <s v="C"/>
    <m/>
    <n v="276"/>
    <x v="1"/>
    <s v="rubriek_1"/>
    <x v="0"/>
    <n v="276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m/>
    <s v="D"/>
    <m/>
    <n v="277"/>
    <x v="1"/>
    <s v="rubriek_4"/>
    <x v="0"/>
    <n v="27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m/>
    <s v="C"/>
    <m/>
    <n v="278"/>
    <x v="1"/>
    <s v="rubriek_1"/>
    <x v="0"/>
    <n v="278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m/>
    <s v="D"/>
    <m/>
    <n v="279"/>
    <x v="1"/>
    <s v="rubriek_4"/>
    <x v="0"/>
    <n v="27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m/>
    <s v="C"/>
    <m/>
    <n v="280"/>
    <x v="1"/>
    <s v="rubriek_1"/>
    <x v="0"/>
    <n v="280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m/>
    <s v="D"/>
    <m/>
    <n v="281"/>
    <x v="1"/>
    <s v="rubriek_4"/>
    <x v="0"/>
    <n v="28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m/>
    <s v="C"/>
    <m/>
    <n v="282"/>
    <x v="1"/>
    <s v="rubriek_1"/>
    <x v="0"/>
    <n v="282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m/>
    <s v="D"/>
    <m/>
    <n v="283"/>
    <x v="1"/>
    <s v="rubriek_4"/>
    <x v="0"/>
    <n v="28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m/>
    <s v="C"/>
    <m/>
    <n v="284"/>
    <x v="1"/>
    <s v="rubriek_1"/>
    <x v="0"/>
    <n v="284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m/>
    <s v="D"/>
    <m/>
    <n v="285"/>
    <x v="1"/>
    <s v="rubriek_4"/>
    <x v="0"/>
    <n v="28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m/>
    <s v="C"/>
    <m/>
    <n v="286"/>
    <x v="1"/>
    <s v="rubriek_1"/>
    <x v="0"/>
    <n v="286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m/>
    <s v="D"/>
    <m/>
    <n v="287"/>
    <x v="1"/>
    <s v="rubriek_4"/>
    <x v="0"/>
    <n v="28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m/>
    <s v="C"/>
    <m/>
    <n v="288"/>
    <x v="1"/>
    <s v="rubriek_1"/>
    <x v="0"/>
    <n v="288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m/>
    <s v="D"/>
    <m/>
    <n v="289"/>
    <x v="1"/>
    <s v="rubriek_4"/>
    <x v="0"/>
    <n v="28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m/>
    <s v="C"/>
    <m/>
    <n v="290"/>
    <x v="1"/>
    <s v="rubriek_1"/>
    <x v="0"/>
    <n v="290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m/>
    <s v="D"/>
    <m/>
    <n v="291"/>
    <x v="1"/>
    <s v="rubriek_4"/>
    <x v="0"/>
    <n v="29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m/>
    <s v="C"/>
    <m/>
    <n v="292"/>
    <x v="1"/>
    <s v="rubriek_1"/>
    <x v="0"/>
    <n v="292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m/>
    <s v="D"/>
    <m/>
    <n v="293"/>
    <x v="1"/>
    <s v="rubriek_4"/>
    <x v="0"/>
    <n v="29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m/>
    <s v="C"/>
    <m/>
    <n v="294"/>
    <x v="1"/>
    <s v="rubriek_1"/>
    <x v="0"/>
    <n v="294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m/>
    <s v="D"/>
    <m/>
    <n v="295"/>
    <x v="1"/>
    <s v="rubriek_4"/>
    <x v="0"/>
    <n v="29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m/>
    <s v="C"/>
    <m/>
    <n v="296"/>
    <x v="1"/>
    <s v="rubriek_1"/>
    <x v="0"/>
    <n v="296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m/>
    <s v="D"/>
    <m/>
    <n v="297"/>
    <x v="1"/>
    <s v="rubriek_4"/>
    <x v="0"/>
    <n v="29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m/>
    <s v="C"/>
    <m/>
    <n v="298"/>
    <x v="1"/>
    <s v="rubriek_1"/>
    <x v="0"/>
    <n v="298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m/>
    <s v="D"/>
    <m/>
    <n v="299"/>
    <x v="1"/>
    <s v="rubriek_4"/>
    <x v="0"/>
    <n v="29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s v="code:3 perc:19"/>
    <s v="C"/>
    <m/>
    <n v="300"/>
    <x v="1"/>
    <s v="rubriek_1"/>
    <x v="0"/>
    <n v="300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s v="code:3 perc:19"/>
    <s v="D"/>
    <m/>
    <n v="301"/>
    <x v="1"/>
    <s v="rubriek_4"/>
    <x v="0"/>
    <n v="30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s v="code:3 perc:19"/>
    <s v="D"/>
    <m/>
    <n v="302"/>
    <x v="1"/>
    <s v="rubriek_1"/>
    <x v="0"/>
    <n v="302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m/>
    <s v="C"/>
    <m/>
    <n v="303"/>
    <x v="1"/>
    <s v="rubriek_1"/>
    <x v="0"/>
    <n v="303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m/>
    <s v="D"/>
    <m/>
    <n v="304"/>
    <x v="1"/>
    <s v="rubriek_4"/>
    <x v="0"/>
    <n v="30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s v="code:3 perc:19"/>
    <s v="C"/>
    <m/>
    <n v="305"/>
    <x v="1"/>
    <s v="rubriek_1"/>
    <x v="0"/>
    <n v="305"/>
  </r>
  <r>
    <x v="0"/>
    <s v="4265 Arbodienst"/>
    <n v="2021"/>
    <s v="GAHA06"/>
    <s v="NL123456789B01"/>
    <n v="4265"/>
    <s v="Arbodienst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s v="code:3 perc:19"/>
    <s v="D"/>
    <m/>
    <n v="306"/>
    <x v="1"/>
    <s v="rubriek_4"/>
    <x v="0"/>
    <n v="3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s v="code:3 perc:19"/>
    <s v="D"/>
    <m/>
    <n v="307"/>
    <x v="1"/>
    <s v="rubriek_1"/>
    <x v="0"/>
    <n v="30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s v="code:3 perc:19"/>
    <s v="C"/>
    <m/>
    <n v="308"/>
    <x v="1"/>
    <s v="rubriek_1"/>
    <x v="0"/>
    <n v="308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s v="code:3 perc:19"/>
    <s v="D"/>
    <m/>
    <n v="309"/>
    <x v="1"/>
    <s v="rubriek_4"/>
    <x v="0"/>
    <n v="3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s v="code:3 perc:19"/>
    <s v="D"/>
    <m/>
    <n v="310"/>
    <x v="1"/>
    <s v="rubriek_1"/>
    <x v="0"/>
    <n v="310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m/>
    <s v="C"/>
    <m/>
    <n v="311"/>
    <x v="1"/>
    <s v="rubriek_1"/>
    <x v="0"/>
    <n v="311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m/>
    <s v="D"/>
    <m/>
    <n v="312"/>
    <x v="1"/>
    <s v="rubriek_4"/>
    <x v="0"/>
    <n v="312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m/>
    <s v="C"/>
    <m/>
    <n v="313"/>
    <x v="1"/>
    <s v="rubriek_1"/>
    <x v="0"/>
    <n v="313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m/>
    <s v="D"/>
    <m/>
    <n v="314"/>
    <x v="1"/>
    <s v="rubriek_4"/>
    <x v="0"/>
    <n v="31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m/>
    <s v="C"/>
    <m/>
    <n v="315"/>
    <x v="1"/>
    <s v="rubriek_1"/>
    <x v="0"/>
    <n v="315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m/>
    <s v="D"/>
    <m/>
    <n v="316"/>
    <x v="1"/>
    <s v="rubriek_4"/>
    <x v="0"/>
    <n v="316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m/>
    <s v="C"/>
    <m/>
    <n v="317"/>
    <x v="1"/>
    <s v="rubriek_1"/>
    <x v="0"/>
    <n v="317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m/>
    <s v="D"/>
    <m/>
    <n v="318"/>
    <x v="1"/>
    <s v="rubriek_4"/>
    <x v="0"/>
    <n v="31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s v="code:3 perc:19"/>
    <s v="C"/>
    <m/>
    <n v="319"/>
    <x v="1"/>
    <s v="rubriek_1"/>
    <x v="0"/>
    <n v="319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s v="code:3 perc:19"/>
    <s v="D"/>
    <m/>
    <n v="320"/>
    <x v="1"/>
    <s v="rubriek_4"/>
    <x v="0"/>
    <n v="32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s v="code:3 perc:19"/>
    <s v="D"/>
    <m/>
    <n v="321"/>
    <x v="1"/>
    <s v="rubriek_1"/>
    <x v="0"/>
    <n v="32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s v="code:3 perc:19"/>
    <s v="C"/>
    <m/>
    <n v="322"/>
    <x v="1"/>
    <s v="rubriek_1"/>
    <x v="0"/>
    <n v="322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s v="code:3 perc:19"/>
    <s v="D"/>
    <m/>
    <n v="323"/>
    <x v="1"/>
    <s v="rubriek_4"/>
    <x v="0"/>
    <n v="32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s v="code:3 perc:19"/>
    <s v="D"/>
    <m/>
    <n v="324"/>
    <x v="1"/>
    <s v="rubriek_1"/>
    <x v="0"/>
    <n v="32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s v="code:3 perc:19"/>
    <s v="C"/>
    <m/>
    <n v="325"/>
    <x v="1"/>
    <s v="rubriek_1"/>
    <x v="0"/>
    <n v="325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s v="code:3 perc:19"/>
    <s v="D"/>
    <m/>
    <n v="326"/>
    <x v="1"/>
    <s v="rubriek_4"/>
    <x v="0"/>
    <n v="32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s v="code:3 perc:19"/>
    <s v="D"/>
    <m/>
    <n v="327"/>
    <x v="1"/>
    <s v="rubriek_1"/>
    <x v="0"/>
    <n v="32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m/>
    <s v="C"/>
    <m/>
    <n v="328"/>
    <x v="1"/>
    <s v="rubriek_1"/>
    <x v="0"/>
    <n v="328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m/>
    <s v="D"/>
    <m/>
    <n v="329"/>
    <x v="1"/>
    <s v="rubriek_4"/>
    <x v="0"/>
    <n v="32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s v="code:3 perc:19"/>
    <s v="C"/>
    <m/>
    <n v="330"/>
    <x v="1"/>
    <s v="rubriek_1"/>
    <x v="0"/>
    <n v="330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s v="code:3 perc:19"/>
    <s v="D"/>
    <m/>
    <n v="331"/>
    <x v="1"/>
    <s v="rubriek_4"/>
    <x v="0"/>
    <n v="33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s v="code:3 perc:19"/>
    <s v="D"/>
    <m/>
    <n v="332"/>
    <x v="1"/>
    <s v="rubriek_1"/>
    <x v="0"/>
    <n v="332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s v="code:3 perc:19"/>
    <s v="C"/>
    <m/>
    <n v="333"/>
    <x v="1"/>
    <s v="rubriek_1"/>
    <x v="0"/>
    <n v="333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s v="code:3 perc:19"/>
    <s v="D"/>
    <m/>
    <n v="334"/>
    <x v="1"/>
    <s v="rubriek_4"/>
    <x v="0"/>
    <n v="33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s v="code:3 perc:19"/>
    <s v="D"/>
    <m/>
    <n v="335"/>
    <x v="1"/>
    <s v="rubriek_1"/>
    <x v="0"/>
    <n v="33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s v="code:3 perc:19"/>
    <s v="C"/>
    <m/>
    <n v="336"/>
    <x v="1"/>
    <s v="rubriek_1"/>
    <x v="0"/>
    <n v="336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s v="code:3 perc:19"/>
    <s v="D"/>
    <m/>
    <n v="337"/>
    <x v="1"/>
    <s v="rubriek_4"/>
    <x v="0"/>
    <n v="33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s v="code:3 perc:19"/>
    <s v="D"/>
    <m/>
    <n v="338"/>
    <x v="1"/>
    <s v="rubriek_1"/>
    <x v="0"/>
    <n v="33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s v="code:3 perc:19"/>
    <s v="C"/>
    <m/>
    <n v="339"/>
    <x v="1"/>
    <s v="rubriek_1"/>
    <x v="0"/>
    <n v="339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s v="code:3 perc:19"/>
    <s v="D"/>
    <m/>
    <n v="340"/>
    <x v="1"/>
    <s v="rubriek_4"/>
    <x v="0"/>
    <n v="34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s v="code:3 perc:19"/>
    <s v="D"/>
    <m/>
    <n v="341"/>
    <x v="1"/>
    <s v="rubriek_1"/>
    <x v="0"/>
    <n v="34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m/>
    <s v="C"/>
    <m/>
    <n v="342"/>
    <x v="1"/>
    <s v="rubriek_1"/>
    <x v="0"/>
    <n v="342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m/>
    <s v="D"/>
    <m/>
    <n v="343"/>
    <x v="1"/>
    <s v="rubriek_4"/>
    <x v="0"/>
    <n v="34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s v="code:3 perc:19"/>
    <s v="C"/>
    <m/>
    <n v="344"/>
    <x v="1"/>
    <s v="rubriek_1"/>
    <x v="0"/>
    <n v="344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s v="code:3 perc:19"/>
    <s v="D"/>
    <m/>
    <n v="345"/>
    <x v="1"/>
    <s v="rubriek_4"/>
    <x v="0"/>
    <n v="34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s v="code:3 perc:19"/>
    <s v="D"/>
    <m/>
    <n v="346"/>
    <x v="1"/>
    <s v="rubriek_1"/>
    <x v="0"/>
    <n v="346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m/>
    <s v="C"/>
    <m/>
    <n v="347"/>
    <x v="1"/>
    <s v="rubriek_1"/>
    <x v="0"/>
    <n v="347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m/>
    <s v="D"/>
    <m/>
    <n v="348"/>
    <x v="1"/>
    <s v="rubriek_4"/>
    <x v="0"/>
    <n v="34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s v="code:3 perc:19"/>
    <s v="C"/>
    <m/>
    <n v="349"/>
    <x v="1"/>
    <s v="rubriek_1"/>
    <x v="0"/>
    <n v="349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s v="code:3 perc:19"/>
    <s v="D"/>
    <m/>
    <n v="350"/>
    <x v="1"/>
    <s v="rubriek_4"/>
    <x v="0"/>
    <n v="35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s v="code:3 perc:19"/>
    <s v="D"/>
    <m/>
    <n v="351"/>
    <x v="1"/>
    <s v="rubriek_1"/>
    <x v="0"/>
    <n v="35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s v="code:3 perc:19"/>
    <s v="C"/>
    <m/>
    <n v="352"/>
    <x v="1"/>
    <s v="rubriek_1"/>
    <x v="0"/>
    <n v="352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s v="code:3 perc:19"/>
    <s v="D"/>
    <m/>
    <n v="353"/>
    <x v="1"/>
    <s v="rubriek_4"/>
    <x v="0"/>
    <n v="3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s v="code:3 perc:19"/>
    <s v="D"/>
    <m/>
    <n v="354"/>
    <x v="1"/>
    <s v="rubriek_1"/>
    <x v="0"/>
    <n v="35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m/>
    <s v="C"/>
    <m/>
    <n v="355"/>
    <x v="1"/>
    <s v="rubriek_1"/>
    <x v="0"/>
    <n v="355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m/>
    <s v="D"/>
    <m/>
    <n v="356"/>
    <x v="1"/>
    <s v="rubriek_4"/>
    <x v="0"/>
    <n v="356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m/>
    <s v="C"/>
    <m/>
    <n v="357"/>
    <x v="1"/>
    <s v="rubriek_1"/>
    <x v="0"/>
    <n v="357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m/>
    <s v="D"/>
    <m/>
    <n v="358"/>
    <x v="1"/>
    <s v="rubriek_4"/>
    <x v="0"/>
    <n v="35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s v="code:3 perc:19"/>
    <s v="C"/>
    <m/>
    <n v="359"/>
    <x v="1"/>
    <s v="rubriek_1"/>
    <x v="0"/>
    <n v="359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s v="code:3 perc:19"/>
    <s v="D"/>
    <m/>
    <n v="360"/>
    <x v="1"/>
    <s v="rubriek_4"/>
    <x v="0"/>
    <n v="36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s v="code:3 perc:19"/>
    <s v="D"/>
    <m/>
    <n v="361"/>
    <x v="1"/>
    <s v="rubriek_1"/>
    <x v="0"/>
    <n v="36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s v="code:3 perc:19"/>
    <s v="C"/>
    <m/>
    <n v="362"/>
    <x v="1"/>
    <s v="rubriek_1"/>
    <x v="0"/>
    <n v="362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s v="code:3 perc:19"/>
    <s v="D"/>
    <m/>
    <n v="363"/>
    <x v="1"/>
    <s v="rubriek_4"/>
    <x v="0"/>
    <n v="36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s v="code:3 perc:19"/>
    <s v="D"/>
    <m/>
    <n v="364"/>
    <x v="1"/>
    <s v="rubriek_1"/>
    <x v="0"/>
    <n v="36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m/>
    <s v="C"/>
    <m/>
    <n v="365"/>
    <x v="1"/>
    <s v="rubriek_1"/>
    <x v="0"/>
    <n v="365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m/>
    <s v="D"/>
    <m/>
    <n v="366"/>
    <x v="1"/>
    <s v="rubriek_4"/>
    <x v="0"/>
    <n v="366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m/>
    <s v="C"/>
    <m/>
    <n v="367"/>
    <x v="1"/>
    <s v="rubriek_1"/>
    <x v="0"/>
    <n v="367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m/>
    <s v="D"/>
    <m/>
    <n v="368"/>
    <x v="1"/>
    <s v="rubriek_4"/>
    <x v="0"/>
    <n v="36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m/>
    <s v="C"/>
    <m/>
    <n v="369"/>
    <x v="1"/>
    <s v="rubriek_1"/>
    <x v="0"/>
    <n v="369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m/>
    <s v="D"/>
    <m/>
    <n v="370"/>
    <x v="1"/>
    <s v="rubriek_4"/>
    <x v="0"/>
    <n v="370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m/>
    <s v="C"/>
    <m/>
    <n v="371"/>
    <x v="1"/>
    <s v="rubriek_1"/>
    <x v="0"/>
    <n v="371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m/>
    <s v="D"/>
    <m/>
    <n v="372"/>
    <x v="1"/>
    <s v="rubriek_4"/>
    <x v="0"/>
    <n v="372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m/>
    <s v="C"/>
    <m/>
    <n v="373"/>
    <x v="1"/>
    <s v="rubriek_1"/>
    <x v="0"/>
    <n v="373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m/>
    <s v="D"/>
    <m/>
    <n v="374"/>
    <x v="1"/>
    <s v="rubriek_4"/>
    <x v="0"/>
    <n v="37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s v="code:3 perc:19"/>
    <s v="C"/>
    <m/>
    <n v="375"/>
    <x v="1"/>
    <s v="rubriek_1"/>
    <x v="0"/>
    <n v="375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s v="code:3 perc:19"/>
    <s v="D"/>
    <m/>
    <n v="376"/>
    <x v="1"/>
    <s v="rubriek_4"/>
    <x v="0"/>
    <n v="37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s v="code:3 perc:19"/>
    <s v="D"/>
    <m/>
    <n v="377"/>
    <x v="1"/>
    <s v="rubriek_1"/>
    <x v="0"/>
    <n v="37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s v="code:3 perc:19"/>
    <s v="C"/>
    <m/>
    <n v="378"/>
    <x v="1"/>
    <s v="rubriek_1"/>
    <x v="0"/>
    <n v="378"/>
  </r>
  <r>
    <x v="0"/>
    <s v="4710 Drukwerk"/>
    <n v="2021"/>
    <s v="GAHA06"/>
    <s v="NL123456789B01"/>
    <n v="4710"/>
    <s v="Drukwerk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s v="code:3 perc:19"/>
    <s v="D"/>
    <m/>
    <n v="379"/>
    <x v="1"/>
    <s v="rubriek_4"/>
    <x v="0"/>
    <n v="37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s v="code:3 perc:19"/>
    <s v="D"/>
    <m/>
    <n v="380"/>
    <x v="1"/>
    <s v="rubriek_1"/>
    <x v="0"/>
    <n v="380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s v="code:3 perc:19"/>
    <s v="C"/>
    <m/>
    <n v="381"/>
    <x v="1"/>
    <s v="rubriek_1"/>
    <x v="0"/>
    <n v="381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s v="code:3 perc:19"/>
    <s v="D"/>
    <m/>
    <n v="382"/>
    <x v="1"/>
    <s v="rubriek_4"/>
    <x v="0"/>
    <n v="38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s v="code:3 perc:19"/>
    <s v="D"/>
    <m/>
    <n v="383"/>
    <x v="1"/>
    <s v="rubriek_1"/>
    <x v="0"/>
    <n v="38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m/>
    <s v="C"/>
    <m/>
    <n v="384"/>
    <x v="1"/>
    <s v="rubriek_1"/>
    <x v="0"/>
    <n v="384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m/>
    <s v="D"/>
    <m/>
    <n v="385"/>
    <x v="1"/>
    <s v="rubriek_4"/>
    <x v="0"/>
    <n v="38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s v="code:3 perc:19"/>
    <s v="C"/>
    <m/>
    <n v="386"/>
    <x v="1"/>
    <s v="rubriek_1"/>
    <x v="0"/>
    <n v="386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s v="code:3 perc:19"/>
    <s v="D"/>
    <m/>
    <n v="387"/>
    <x v="1"/>
    <s v="rubriek_4"/>
    <x v="0"/>
    <n v="38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s v="code:3 perc:19"/>
    <s v="D"/>
    <m/>
    <n v="388"/>
    <x v="1"/>
    <s v="rubriek_1"/>
    <x v="0"/>
    <n v="38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s v="code:3 perc:19"/>
    <s v="C"/>
    <m/>
    <n v="389"/>
    <x v="1"/>
    <s v="rubriek_1"/>
    <x v="0"/>
    <n v="389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s v="code:3 perc:19"/>
    <s v="D"/>
    <m/>
    <n v="390"/>
    <x v="1"/>
    <s v="rubriek_4"/>
    <x v="0"/>
    <n v="39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s v="code:3 perc:19"/>
    <s v="D"/>
    <m/>
    <n v="391"/>
    <x v="1"/>
    <s v="rubriek_1"/>
    <x v="0"/>
    <n v="39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m/>
    <s v="C"/>
    <m/>
    <n v="392"/>
    <x v="1"/>
    <s v="rubriek_1"/>
    <x v="0"/>
    <n v="392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m/>
    <s v="D"/>
    <m/>
    <n v="393"/>
    <x v="1"/>
    <s v="rubriek_4"/>
    <x v="0"/>
    <n v="39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s v="code:3 perc:19"/>
    <s v="C"/>
    <m/>
    <n v="394"/>
    <x v="1"/>
    <s v="rubriek_1"/>
    <x v="0"/>
    <n v="394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s v="code:3 perc:19"/>
    <s v="D"/>
    <m/>
    <n v="395"/>
    <x v="1"/>
    <s v="rubriek_4"/>
    <x v="0"/>
    <n v="39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s v="code:3 perc:19"/>
    <s v="D"/>
    <m/>
    <n v="396"/>
    <x v="1"/>
    <s v="rubriek_1"/>
    <x v="0"/>
    <n v="396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m/>
    <s v="C"/>
    <m/>
    <n v="397"/>
    <x v="1"/>
    <s v="rubriek_1"/>
    <x v="0"/>
    <n v="397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m/>
    <s v="D"/>
    <m/>
    <n v="398"/>
    <x v="1"/>
    <s v="rubriek_4"/>
    <x v="0"/>
    <n v="39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s v="code:3 perc:19"/>
    <s v="C"/>
    <m/>
    <n v="399"/>
    <x v="1"/>
    <s v="rubriek_1"/>
    <x v="0"/>
    <n v="399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s v="code:3 perc:19"/>
    <s v="D"/>
    <m/>
    <n v="400"/>
    <x v="1"/>
    <s v="rubriek_4"/>
    <x v="0"/>
    <n v="4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s v="code:3 perc:19"/>
    <s v="D"/>
    <m/>
    <n v="401"/>
    <x v="1"/>
    <s v="rubriek_1"/>
    <x v="0"/>
    <n v="40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s v="code:3 perc:19"/>
    <s v="C"/>
    <m/>
    <n v="402"/>
    <x v="1"/>
    <s v="rubriek_1"/>
    <x v="0"/>
    <n v="402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s v="code:3 perc:19"/>
    <s v="D"/>
    <m/>
    <n v="403"/>
    <x v="1"/>
    <s v="rubriek_4"/>
    <x v="0"/>
    <n v="4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s v="code:3 perc:19"/>
    <s v="D"/>
    <m/>
    <n v="404"/>
    <x v="1"/>
    <s v="rubriek_1"/>
    <x v="0"/>
    <n v="404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s v="code:3 perc:19"/>
    <s v="C"/>
    <m/>
    <n v="405"/>
    <x v="1"/>
    <s v="rubriek_1"/>
    <x v="0"/>
    <n v="405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s v="code:3 perc:19"/>
    <s v="D"/>
    <m/>
    <n v="406"/>
    <x v="1"/>
    <s v="rubriek_4"/>
    <x v="0"/>
    <n v="4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s v="code:3 perc:19"/>
    <s v="D"/>
    <m/>
    <n v="407"/>
    <x v="1"/>
    <s v="rubriek_1"/>
    <x v="0"/>
    <n v="40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m/>
    <s v="C"/>
    <m/>
    <n v="408"/>
    <x v="1"/>
    <s v="rubriek_1"/>
    <x v="0"/>
    <n v="408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m/>
    <s v="D"/>
    <m/>
    <n v="409"/>
    <x v="1"/>
    <s v="rubriek_4"/>
    <x v="0"/>
    <n v="40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m/>
    <s v="C"/>
    <m/>
    <n v="410"/>
    <x v="1"/>
    <s v="rubriek_1"/>
    <x v="0"/>
    <n v="410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m/>
    <s v="D"/>
    <m/>
    <n v="411"/>
    <x v="1"/>
    <s v="rubriek_4"/>
    <x v="0"/>
    <n v="41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m/>
    <s v="C"/>
    <m/>
    <n v="412"/>
    <x v="1"/>
    <s v="rubriek_1"/>
    <x v="0"/>
    <n v="412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m/>
    <s v="D"/>
    <m/>
    <n v="413"/>
    <x v="1"/>
    <s v="rubriek_4"/>
    <x v="0"/>
    <n v="41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m/>
    <s v="D"/>
    <m/>
    <n v="414"/>
    <x v="1"/>
    <s v="rubriek_1"/>
    <x v="0"/>
    <n v="414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m/>
    <s v="C"/>
    <m/>
    <n v="415"/>
    <x v="1"/>
    <s v="rubriek_4"/>
    <x v="0"/>
    <n v="41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m/>
    <s v="D"/>
    <m/>
    <n v="416"/>
    <x v="1"/>
    <s v="rubriek_1"/>
    <x v="0"/>
    <n v="416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m/>
    <s v="C"/>
    <m/>
    <n v="417"/>
    <x v="1"/>
    <s v="rubriek_4"/>
    <x v="0"/>
    <n v="41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m/>
    <s v="D"/>
    <m/>
    <n v="418"/>
    <x v="1"/>
    <s v="rubriek_1"/>
    <x v="0"/>
    <n v="418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m/>
    <s v="C"/>
    <m/>
    <n v="419"/>
    <x v="1"/>
    <s v="rubriek_4"/>
    <x v="0"/>
    <n v="41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m/>
    <s v="C"/>
    <m/>
    <n v="420"/>
    <x v="1"/>
    <s v="rubriek_1"/>
    <x v="0"/>
    <n v="420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m/>
    <s v="D"/>
    <m/>
    <n v="421"/>
    <x v="1"/>
    <s v="rubriek_4"/>
    <x v="0"/>
    <n v="42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m/>
    <s v="C"/>
    <m/>
    <n v="422"/>
    <x v="1"/>
    <s v="rubriek_1"/>
    <x v="0"/>
    <n v="422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m/>
    <s v="D"/>
    <m/>
    <n v="423"/>
    <x v="1"/>
    <s v="rubriek_4"/>
    <x v="0"/>
    <n v="42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m/>
    <s v="C"/>
    <m/>
    <n v="424"/>
    <x v="1"/>
    <s v="rubriek_1"/>
    <x v="0"/>
    <n v="424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m/>
    <s v="D"/>
    <m/>
    <n v="425"/>
    <x v="1"/>
    <s v="rubriek_4"/>
    <x v="0"/>
    <n v="42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s v="code:3 perc:19"/>
    <s v="C"/>
    <m/>
    <n v="426"/>
    <x v="1"/>
    <s v="rubriek_1"/>
    <x v="0"/>
    <n v="426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s v="code:3 perc:19"/>
    <s v="D"/>
    <m/>
    <n v="427"/>
    <x v="1"/>
    <s v="rubriek_7"/>
    <x v="0"/>
    <n v="427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s v="code:3 perc:19"/>
    <s v="D"/>
    <m/>
    <n v="428"/>
    <x v="1"/>
    <s v="rubriek_7"/>
    <x v="0"/>
    <n v="4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s v="code:3 perc:19"/>
    <s v="D"/>
    <m/>
    <n v="429"/>
    <x v="1"/>
    <s v="rubriek_1"/>
    <x v="0"/>
    <n v="429"/>
  </r>
  <r>
    <x v="0"/>
    <s v="1500 Crediteuren (met subadministratie)"/>
    <n v="2021"/>
    <s v="GAHA06"/>
    <s v="NL123456789B01"/>
    <n v="1500"/>
    <s v="Crediteuren (met subadministratie)"/>
    <s v="BAL"/>
    <x v="0"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s v="code:3 perc:19"/>
    <s v="C"/>
    <m/>
    <n v="430"/>
    <x v="1"/>
    <s v="rubriek_1"/>
    <x v="0"/>
    <n v="43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s v="code:3 perc:19"/>
    <s v="D"/>
    <m/>
    <n v="431"/>
    <x v="1"/>
    <s v="rubriek_1"/>
    <x v="0"/>
    <n v="43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s v="code:F perc:19"/>
    <s v="C"/>
    <m/>
    <n v="432"/>
    <x v="1"/>
    <s v="rubriek_1"/>
    <x v="0"/>
    <n v="432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s v="code:F perc:19"/>
    <s v="D"/>
    <m/>
    <n v="433"/>
    <x v="1"/>
    <s v="rubriek_7"/>
    <x v="0"/>
    <n v="433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s v="code:F perc:19"/>
    <s v="C"/>
    <m/>
    <n v="434"/>
    <x v="1"/>
    <s v="rubriek_1"/>
    <x v="0"/>
    <n v="434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s v="code:F perc:19"/>
    <s v="D"/>
    <m/>
    <n v="435"/>
    <x v="1"/>
    <s v="rubriek_1"/>
    <x v="0"/>
    <n v="43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m/>
    <s v="C"/>
    <m/>
    <n v="436"/>
    <x v="1"/>
    <s v="rubriek_1"/>
    <x v="0"/>
    <n v="436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m/>
    <s v="D"/>
    <m/>
    <n v="437"/>
    <x v="1"/>
    <s v="rubriek_7"/>
    <x v="0"/>
    <n v="43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m/>
    <s v="C"/>
    <m/>
    <n v="438"/>
    <x v="1"/>
    <s v="rubriek_1"/>
    <x v="0"/>
    <n v="438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m/>
    <s v="D"/>
    <m/>
    <n v="439"/>
    <x v="1"/>
    <s v="rubriek_7"/>
    <x v="0"/>
    <n v="43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s v="code:3 perc:19"/>
    <s v="D"/>
    <m/>
    <n v="440"/>
    <x v="1"/>
    <s v="rubriek_1"/>
    <x v="0"/>
    <n v="440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s v="code:3 perc:19"/>
    <s v="C"/>
    <m/>
    <n v="441"/>
    <x v="1"/>
    <s v="rubriek_7"/>
    <x v="0"/>
    <n v="44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s v="code:3 perc:19"/>
    <s v="C"/>
    <m/>
    <n v="442"/>
    <x v="1"/>
    <s v="rubriek_1"/>
    <x v="0"/>
    <n v="442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s v="code:1 perc:19"/>
    <s v="D"/>
    <m/>
    <n v="443"/>
    <x v="1"/>
    <s v="rubriek_1"/>
    <x v="0"/>
    <n v="443"/>
  </r>
  <r>
    <x v="0"/>
    <s v="8000 Omzet hoog"/>
    <n v="2021"/>
    <s v="GAHA06"/>
    <s v="NL123456789B01"/>
    <n v="8000"/>
    <s v="Omzet hoog"/>
    <s v="V&amp;W"/>
    <x v="0"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s v="code:1 perc:19"/>
    <s v="C"/>
    <m/>
    <n v="444"/>
    <x v="1"/>
    <s v="rubriek_8"/>
    <x v="0"/>
    <n v="444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s v="code:1 perc:19"/>
    <s v="C"/>
    <m/>
    <n v="445"/>
    <x v="1"/>
    <s v="rubriek_1"/>
    <x v="0"/>
    <n v="44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s v="code:E perc:0"/>
    <s v="D"/>
    <m/>
    <n v="446"/>
    <x v="1"/>
    <s v="rubriek_1"/>
    <x v="0"/>
    <n v="446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s v="code:E perc:0"/>
    <s v="C"/>
    <m/>
    <n v="447"/>
    <x v="1"/>
    <s v="rubriek_8"/>
    <x v="0"/>
    <n v="447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s v="code:E perc:0"/>
    <s v="C"/>
    <m/>
    <n v="448"/>
    <x v="1"/>
    <s v="rubriek_1"/>
    <x v="0"/>
    <n v="448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s v="code:K perc:0"/>
    <s v="D"/>
    <m/>
    <n v="449"/>
    <x v="1"/>
    <s v="rubriek_1"/>
    <x v="0"/>
    <n v="449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s v="code:K perc:0"/>
    <s v="C"/>
    <m/>
    <n v="450"/>
    <x v="1"/>
    <s v="rubriek_8"/>
    <x v="0"/>
    <n v="450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s v="code:K perc:0"/>
    <s v="C"/>
    <m/>
    <n v="451"/>
    <x v="1"/>
    <s v="rubriek_1"/>
    <x v="0"/>
    <n v="45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m/>
    <s v="D"/>
    <m/>
    <n v="452"/>
    <x v="1"/>
    <s v="rubriek_1"/>
    <x v="0"/>
    <n v="452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m/>
    <s v="C"/>
    <m/>
    <n v="453"/>
    <x v="1"/>
    <s v="rubriek_9"/>
    <x v="0"/>
    <n v="453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m/>
    <s v="C"/>
    <m/>
    <n v="454"/>
    <x v="1"/>
    <s v="rubriek_1"/>
    <x v="0"/>
    <n v="454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m/>
    <s v="D"/>
    <m/>
    <n v="455"/>
    <x v="1"/>
    <s v="rubriek_9"/>
    <x v="0"/>
    <n v="455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m/>
    <s v="C"/>
    <m/>
    <n v="456"/>
    <x v="1"/>
    <s v="rubriek_1"/>
    <x v="0"/>
    <n v="456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m/>
    <s v="D"/>
    <m/>
    <n v="457"/>
    <x v="1"/>
    <s v="rubriek_9"/>
    <x v="0"/>
    <n v="45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m/>
    <s v="C"/>
    <m/>
    <n v="458"/>
    <x v="1"/>
    <s v="rubriek_1"/>
    <x v="0"/>
    <n v="458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m/>
    <s v="D"/>
    <m/>
    <n v="459"/>
    <x v="1"/>
    <s v="rubriek_9"/>
    <x v="0"/>
    <n v="459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m/>
    <s v="D"/>
    <m/>
    <n v="460"/>
    <x v="1"/>
    <s v="rubriek_1"/>
    <x v="0"/>
    <n v="460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m/>
    <s v="C"/>
    <m/>
    <n v="461"/>
    <x v="1"/>
    <s v="rubriek_9"/>
    <x v="0"/>
    <n v="461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m/>
    <s v="C"/>
    <m/>
    <n v="462"/>
    <x v="1"/>
    <s v="rubriek_1"/>
    <x v="0"/>
    <n v="462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m/>
    <s v="D"/>
    <m/>
    <n v="463"/>
    <x v="1"/>
    <s v="rubriek_1"/>
    <x v="0"/>
    <n v="463"/>
  </r>
  <r>
    <x v="0"/>
    <s v="1100 Bank"/>
    <n v="2021"/>
    <s v="GAHA06"/>
    <s v="NL123456789B01"/>
    <n v="1100"/>
    <s v="Bank"/>
    <s v="BAL"/>
    <x v="1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m/>
    <s v="D"/>
    <m/>
    <n v="464"/>
    <x v="1"/>
    <s v="rubriek_1"/>
    <x v="0"/>
    <n v="464"/>
  </r>
  <r>
    <x v="0"/>
    <s v="1200 Debiteuren (met subadministratie)"/>
    <n v="2021"/>
    <s v="GAHA06"/>
    <s v="NL123456789B01"/>
    <n v="1200"/>
    <s v="Debiteuren (met subadministratie)"/>
    <s v="BAL"/>
    <x v="1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m/>
    <s v="C"/>
    <m/>
    <n v="465"/>
    <x v="1"/>
    <s v="rubriek_1"/>
    <x v="0"/>
    <n v="465"/>
  </r>
  <r>
    <x v="0"/>
    <s v="1100 Bank"/>
    <n v="2021"/>
    <s v="GAHA06"/>
    <s v="NL123456789B01"/>
    <n v="1100"/>
    <s v="Bank"/>
    <s v="BAL"/>
    <x v="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m/>
    <s v="D"/>
    <m/>
    <n v="466"/>
    <x v="1"/>
    <s v="rubriek_1"/>
    <x v="0"/>
    <n v="466"/>
  </r>
  <r>
    <x v="0"/>
    <s v="1200 Debiteuren (met subadministratie)"/>
    <n v="2021"/>
    <s v="GAHA06"/>
    <s v="NL123456789B01"/>
    <n v="1200"/>
    <s v="Debiteuren (met subadministratie)"/>
    <s v="BAL"/>
    <x v="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m/>
    <s v="C"/>
    <m/>
    <n v="467"/>
    <x v="1"/>
    <s v="rubriek_1"/>
    <x v="0"/>
    <n v="467"/>
  </r>
  <r>
    <x v="0"/>
    <s v="1100 Bank"/>
    <n v="2021"/>
    <s v="GAHA06"/>
    <s v="NL123456789B01"/>
    <n v="1100"/>
    <s v="Bank"/>
    <s v="BAL"/>
    <x v="0"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m/>
    <s v="C"/>
    <m/>
    <n v="468"/>
    <x v="1"/>
    <s v="rubriek_1"/>
    <x v="0"/>
    <n v="468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m/>
    <s v="D"/>
    <m/>
    <n v="469"/>
    <x v="1"/>
    <s v="rubriek_4"/>
    <x v="0"/>
    <n v="46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m/>
    <s v="D"/>
    <m/>
    <n v="470"/>
    <x v="2"/>
    <s v="rubriek_1"/>
    <x v="0"/>
    <n v="470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m/>
    <s v="C"/>
    <m/>
    <n v="471"/>
    <x v="2"/>
    <s v="rubriek_0"/>
    <x v="0"/>
    <n v="47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m/>
    <s v="D"/>
    <m/>
    <n v="472"/>
    <x v="2"/>
    <s v="rubriek_1"/>
    <x v="0"/>
    <n v="472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m/>
    <s v="C"/>
    <m/>
    <n v="473"/>
    <x v="2"/>
    <s v="rubriek_0"/>
    <x v="0"/>
    <n v="47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m/>
    <s v="C"/>
    <m/>
    <n v="474"/>
    <x v="2"/>
    <s v="rubriek_1"/>
    <x v="0"/>
    <n v="474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m/>
    <s v="C"/>
    <m/>
    <n v="475"/>
    <x v="2"/>
    <s v="rubriek_0"/>
    <x v="0"/>
    <n v="47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m/>
    <s v="D"/>
    <m/>
    <n v="476"/>
    <x v="2"/>
    <s v="rubriek_1"/>
    <x v="0"/>
    <n v="476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m/>
    <s v="C"/>
    <m/>
    <n v="477"/>
    <x v="2"/>
    <s v="rubriek_0"/>
    <x v="0"/>
    <n v="47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m/>
    <s v="C"/>
    <m/>
    <n v="478"/>
    <x v="2"/>
    <s v="rubriek_1"/>
    <x v="0"/>
    <n v="478"/>
  </r>
  <r>
    <x v="0"/>
    <s v="0240 Inventaris"/>
    <n v="2021"/>
    <s v="GAHA06"/>
    <s v="NL123456789B01"/>
    <n v="240"/>
    <s v="Inventaris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m/>
    <s v="C"/>
    <m/>
    <n v="479"/>
    <x v="2"/>
    <s v="rubriek_0"/>
    <x v="0"/>
    <n v="47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m/>
    <s v="D"/>
    <m/>
    <n v="480"/>
    <x v="2"/>
    <s v="rubriek_1"/>
    <x v="0"/>
    <n v="480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m/>
    <s v="C"/>
    <m/>
    <n v="481"/>
    <x v="2"/>
    <s v="rubriek_0"/>
    <x v="0"/>
    <n v="48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m/>
    <s v="D"/>
    <m/>
    <n v="482"/>
    <x v="2"/>
    <s v="rubriek_1"/>
    <x v="0"/>
    <n v="482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m/>
    <s v="C"/>
    <m/>
    <n v="483"/>
    <x v="2"/>
    <s v="rubriek_0"/>
    <x v="0"/>
    <n v="48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m/>
    <s v="D"/>
    <m/>
    <n v="484"/>
    <x v="2"/>
    <s v="rubriek_1"/>
    <x v="0"/>
    <n v="484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m/>
    <s v="C"/>
    <m/>
    <n v="485"/>
    <x v="2"/>
    <s v="rubriek_0"/>
    <x v="0"/>
    <n v="48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m/>
    <s v="D"/>
    <m/>
    <n v="486"/>
    <x v="2"/>
    <s v="rubriek_1"/>
    <x v="0"/>
    <n v="486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m/>
    <s v="C"/>
    <m/>
    <n v="487"/>
    <x v="2"/>
    <s v="rubriek_0"/>
    <x v="0"/>
    <n v="48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m/>
    <s v="C"/>
    <m/>
    <n v="488"/>
    <x v="2"/>
    <s v="rubriek_1"/>
    <x v="0"/>
    <n v="488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m/>
    <s v="C"/>
    <m/>
    <n v="489"/>
    <x v="2"/>
    <s v="rubriek_0"/>
    <x v="0"/>
    <n v="48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m/>
    <s v="C"/>
    <m/>
    <n v="490"/>
    <x v="2"/>
    <s v="rubriek_1"/>
    <x v="0"/>
    <n v="490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m/>
    <s v="D"/>
    <m/>
    <n v="491"/>
    <x v="2"/>
    <s v="rubriek_0"/>
    <x v="0"/>
    <n v="49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m/>
    <s v="C"/>
    <m/>
    <n v="492"/>
    <x v="2"/>
    <s v="rubriek_1"/>
    <x v="0"/>
    <n v="492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m/>
    <s v="D"/>
    <m/>
    <n v="493"/>
    <x v="2"/>
    <s v="rubriek_0"/>
    <x v="0"/>
    <n v="49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m/>
    <s v="C"/>
    <m/>
    <n v="494"/>
    <x v="2"/>
    <s v="rubriek_1"/>
    <x v="0"/>
    <n v="494"/>
  </r>
  <r>
    <x v="0"/>
    <s v="1201 Debiteuren"/>
    <n v="2021"/>
    <s v="GAHA06"/>
    <s v="NL123456789B01"/>
    <n v="1201"/>
    <s v="Debiteuren"/>
    <s v="BAL"/>
    <x v="0"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m/>
    <s v="D"/>
    <m/>
    <n v="495"/>
    <x v="2"/>
    <s v="rubriek_1"/>
    <x v="0"/>
    <n v="49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m/>
    <s v="C"/>
    <m/>
    <n v="496"/>
    <x v="2"/>
    <s v="rubriek_1"/>
    <x v="0"/>
    <n v="496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m/>
    <s v="D"/>
    <m/>
    <n v="497"/>
    <x v="2"/>
    <s v="rubriek_1"/>
    <x v="0"/>
    <n v="49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m/>
    <s v="C"/>
    <m/>
    <n v="498"/>
    <x v="2"/>
    <s v="rubriek_1"/>
    <x v="0"/>
    <n v="498"/>
  </r>
  <r>
    <x v="0"/>
    <s v="1501 Crediteuren"/>
    <n v="2021"/>
    <s v="GAHA06"/>
    <s v="NL123456789B01"/>
    <n v="1501"/>
    <s v="Crediteuren"/>
    <s v="BAL"/>
    <x v="0"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m/>
    <s v="D"/>
    <m/>
    <n v="499"/>
    <x v="2"/>
    <s v="rubriek_1"/>
    <x v="0"/>
    <n v="49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m/>
    <s v="C"/>
    <m/>
    <n v="500"/>
    <x v="2"/>
    <s v="rubriek_1"/>
    <x v="0"/>
    <n v="500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m/>
    <s v="D"/>
    <m/>
    <n v="501"/>
    <x v="2"/>
    <s v="rubriek_3"/>
    <x v="0"/>
    <n v="50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m/>
    <s v="C"/>
    <m/>
    <n v="502"/>
    <x v="2"/>
    <s v="rubriek_1"/>
    <x v="0"/>
    <n v="502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m/>
    <s v="D"/>
    <m/>
    <n v="503"/>
    <x v="2"/>
    <s v="rubriek_3"/>
    <x v="0"/>
    <n v="50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m/>
    <s v="C"/>
    <m/>
    <n v="504"/>
    <x v="2"/>
    <s v="rubriek_1"/>
    <x v="0"/>
    <n v="504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m/>
    <s v="D"/>
    <m/>
    <n v="505"/>
    <x v="2"/>
    <s v="rubriek_4"/>
    <x v="0"/>
    <n v="50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m/>
    <s v="C"/>
    <m/>
    <n v="506"/>
    <x v="2"/>
    <s v="rubriek_1"/>
    <x v="0"/>
    <n v="506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m/>
    <s v="D"/>
    <m/>
    <n v="507"/>
    <x v="2"/>
    <s v="rubriek_4"/>
    <x v="0"/>
    <n v="50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m/>
    <s v="C"/>
    <m/>
    <n v="508"/>
    <x v="2"/>
    <s v="rubriek_1"/>
    <x v="0"/>
    <n v="508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m/>
    <s v="D"/>
    <m/>
    <n v="509"/>
    <x v="2"/>
    <s v="rubriek_4"/>
    <x v="0"/>
    <n v="50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m/>
    <s v="D"/>
    <m/>
    <n v="510"/>
    <x v="2"/>
    <s v="rubriek_1"/>
    <x v="0"/>
    <n v="510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m/>
    <s v="C"/>
    <m/>
    <n v="511"/>
    <x v="2"/>
    <s v="rubriek_4"/>
    <x v="0"/>
    <n v="51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m/>
    <s v="C"/>
    <m/>
    <n v="512"/>
    <x v="2"/>
    <s v="rubriek_1"/>
    <x v="0"/>
    <n v="512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m/>
    <s v="D"/>
    <m/>
    <n v="513"/>
    <x v="2"/>
    <s v="rubriek_4"/>
    <x v="0"/>
    <n v="51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m/>
    <s v="C"/>
    <m/>
    <n v="514"/>
    <x v="2"/>
    <s v="rubriek_1"/>
    <x v="0"/>
    <n v="514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m/>
    <s v="D"/>
    <m/>
    <n v="515"/>
    <x v="2"/>
    <s v="rubriek_4"/>
    <x v="0"/>
    <n v="51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m/>
    <s v="C"/>
    <m/>
    <n v="516"/>
    <x v="2"/>
    <s v="rubriek_1"/>
    <x v="0"/>
    <n v="516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m/>
    <s v="D"/>
    <m/>
    <n v="517"/>
    <x v="2"/>
    <s v="rubriek_4"/>
    <x v="0"/>
    <n v="51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m/>
    <s v="C"/>
    <m/>
    <n v="518"/>
    <x v="2"/>
    <s v="rubriek_1"/>
    <x v="0"/>
    <n v="518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m/>
    <s v="D"/>
    <m/>
    <n v="519"/>
    <x v="2"/>
    <s v="rubriek_4"/>
    <x v="0"/>
    <n v="51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m/>
    <s v="C"/>
    <m/>
    <n v="520"/>
    <x v="2"/>
    <s v="rubriek_1"/>
    <x v="0"/>
    <n v="520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m/>
    <s v="D"/>
    <m/>
    <n v="521"/>
    <x v="2"/>
    <s v="rubriek_4"/>
    <x v="0"/>
    <n v="52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m/>
    <s v="C"/>
    <m/>
    <n v="522"/>
    <x v="2"/>
    <s v="rubriek_1"/>
    <x v="0"/>
    <n v="522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m/>
    <s v="D"/>
    <m/>
    <n v="523"/>
    <x v="2"/>
    <s v="rubriek_4"/>
    <x v="0"/>
    <n v="52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m/>
    <s v="C"/>
    <m/>
    <n v="524"/>
    <x v="2"/>
    <s v="rubriek_1"/>
    <x v="0"/>
    <n v="524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m/>
    <s v="D"/>
    <m/>
    <n v="525"/>
    <x v="2"/>
    <s v="rubriek_4"/>
    <x v="0"/>
    <n v="52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m/>
    <s v="C"/>
    <m/>
    <n v="526"/>
    <x v="2"/>
    <s v="rubriek_1"/>
    <x v="0"/>
    <n v="526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m/>
    <s v="D"/>
    <m/>
    <n v="527"/>
    <x v="2"/>
    <s v="rubriek_4"/>
    <x v="0"/>
    <n v="52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m/>
    <s v="C"/>
    <m/>
    <n v="528"/>
    <x v="2"/>
    <s v="rubriek_1"/>
    <x v="0"/>
    <n v="528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m/>
    <s v="D"/>
    <m/>
    <n v="529"/>
    <x v="2"/>
    <s v="rubriek_4"/>
    <x v="0"/>
    <n v="52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m/>
    <s v="C"/>
    <m/>
    <n v="530"/>
    <x v="2"/>
    <s v="rubriek_1"/>
    <x v="0"/>
    <n v="530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m/>
    <s v="D"/>
    <m/>
    <n v="531"/>
    <x v="2"/>
    <s v="rubriek_4"/>
    <x v="0"/>
    <n v="53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m/>
    <s v="C"/>
    <m/>
    <n v="532"/>
    <x v="2"/>
    <s v="rubriek_1"/>
    <x v="0"/>
    <n v="532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m/>
    <s v="D"/>
    <m/>
    <n v="533"/>
    <x v="2"/>
    <s v="rubriek_4"/>
    <x v="0"/>
    <n v="53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m/>
    <s v="C"/>
    <m/>
    <n v="534"/>
    <x v="2"/>
    <s v="rubriek_1"/>
    <x v="0"/>
    <n v="534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m/>
    <s v="D"/>
    <m/>
    <n v="535"/>
    <x v="2"/>
    <s v="rubriek_4"/>
    <x v="0"/>
    <n v="53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m/>
    <s v="C"/>
    <m/>
    <n v="536"/>
    <x v="2"/>
    <s v="rubriek_1"/>
    <x v="0"/>
    <n v="536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m/>
    <s v="D"/>
    <m/>
    <n v="537"/>
    <x v="2"/>
    <s v="rubriek_4"/>
    <x v="0"/>
    <n v="53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s v="code:3 perc:19"/>
    <s v="C"/>
    <m/>
    <n v="538"/>
    <x v="2"/>
    <s v="rubriek_1"/>
    <x v="0"/>
    <n v="538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s v="code:3 perc:19"/>
    <s v="D"/>
    <m/>
    <n v="539"/>
    <x v="2"/>
    <s v="rubriek_4"/>
    <x v="0"/>
    <n v="53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s v="code:3 perc:19"/>
    <s v="D"/>
    <m/>
    <n v="540"/>
    <x v="2"/>
    <s v="rubriek_1"/>
    <x v="0"/>
    <n v="54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m/>
    <s v="C"/>
    <m/>
    <n v="541"/>
    <x v="2"/>
    <s v="rubriek_1"/>
    <x v="0"/>
    <n v="541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m/>
    <s v="D"/>
    <m/>
    <n v="542"/>
    <x v="2"/>
    <s v="rubriek_4"/>
    <x v="0"/>
    <n v="54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s v="code:3 perc:19"/>
    <s v="C"/>
    <m/>
    <n v="543"/>
    <x v="2"/>
    <s v="rubriek_1"/>
    <x v="0"/>
    <n v="543"/>
  </r>
  <r>
    <x v="0"/>
    <s v="4265 Arbodienst"/>
    <n v="2021"/>
    <s v="GAHA06"/>
    <s v="NL123456789B01"/>
    <n v="4265"/>
    <s v="Arbodienst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s v="code:3 perc:19"/>
    <s v="D"/>
    <m/>
    <n v="544"/>
    <x v="2"/>
    <s v="rubriek_4"/>
    <x v="0"/>
    <n v="54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s v="code:3 perc:19"/>
    <s v="D"/>
    <m/>
    <n v="545"/>
    <x v="2"/>
    <s v="rubriek_1"/>
    <x v="0"/>
    <n v="54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s v="code:3 perc:19"/>
    <s v="C"/>
    <m/>
    <n v="546"/>
    <x v="2"/>
    <s v="rubriek_1"/>
    <x v="0"/>
    <n v="546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s v="code:3 perc:19"/>
    <s v="D"/>
    <m/>
    <n v="547"/>
    <x v="2"/>
    <s v="rubriek_4"/>
    <x v="0"/>
    <n v="54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s v="code:3 perc:19"/>
    <s v="D"/>
    <m/>
    <n v="548"/>
    <x v="2"/>
    <s v="rubriek_1"/>
    <x v="0"/>
    <n v="548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m/>
    <s v="C"/>
    <m/>
    <n v="549"/>
    <x v="2"/>
    <s v="rubriek_1"/>
    <x v="0"/>
    <n v="549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m/>
    <s v="D"/>
    <m/>
    <n v="550"/>
    <x v="2"/>
    <s v="rubriek_4"/>
    <x v="0"/>
    <n v="55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m/>
    <s v="C"/>
    <m/>
    <n v="551"/>
    <x v="2"/>
    <s v="rubriek_1"/>
    <x v="0"/>
    <n v="551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m/>
    <s v="D"/>
    <m/>
    <n v="552"/>
    <x v="2"/>
    <s v="rubriek_4"/>
    <x v="0"/>
    <n v="55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m/>
    <s v="C"/>
    <m/>
    <n v="553"/>
    <x v="2"/>
    <s v="rubriek_1"/>
    <x v="0"/>
    <n v="553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m/>
    <s v="D"/>
    <m/>
    <n v="554"/>
    <x v="2"/>
    <s v="rubriek_4"/>
    <x v="0"/>
    <n v="55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m/>
    <s v="C"/>
    <m/>
    <n v="555"/>
    <x v="2"/>
    <s v="rubriek_1"/>
    <x v="0"/>
    <n v="555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m/>
    <s v="D"/>
    <m/>
    <n v="556"/>
    <x v="2"/>
    <s v="rubriek_4"/>
    <x v="0"/>
    <n v="55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s v="code:3 perc:19"/>
    <s v="C"/>
    <m/>
    <n v="557"/>
    <x v="2"/>
    <s v="rubriek_1"/>
    <x v="0"/>
    <n v="557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s v="code:3 perc:19"/>
    <s v="D"/>
    <m/>
    <n v="558"/>
    <x v="2"/>
    <s v="rubriek_4"/>
    <x v="0"/>
    <n v="55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s v="code:3 perc:19"/>
    <s v="D"/>
    <m/>
    <n v="559"/>
    <x v="2"/>
    <s v="rubriek_1"/>
    <x v="0"/>
    <n v="55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s v="code:3 perc:19"/>
    <s v="C"/>
    <m/>
    <n v="560"/>
    <x v="2"/>
    <s v="rubriek_1"/>
    <x v="0"/>
    <n v="560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s v="code:3 perc:19"/>
    <s v="D"/>
    <m/>
    <n v="561"/>
    <x v="2"/>
    <s v="rubriek_4"/>
    <x v="0"/>
    <n v="56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s v="code:3 perc:19"/>
    <s v="D"/>
    <m/>
    <n v="562"/>
    <x v="2"/>
    <s v="rubriek_1"/>
    <x v="0"/>
    <n v="56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s v="code:3 perc:19"/>
    <s v="C"/>
    <m/>
    <n v="563"/>
    <x v="2"/>
    <s v="rubriek_1"/>
    <x v="0"/>
    <n v="563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s v="code:3 perc:19"/>
    <s v="D"/>
    <m/>
    <n v="564"/>
    <x v="2"/>
    <s v="rubriek_4"/>
    <x v="0"/>
    <n v="56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s v="code:3 perc:19"/>
    <s v="D"/>
    <m/>
    <n v="565"/>
    <x v="2"/>
    <s v="rubriek_1"/>
    <x v="0"/>
    <n v="56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m/>
    <s v="C"/>
    <m/>
    <n v="566"/>
    <x v="2"/>
    <s v="rubriek_1"/>
    <x v="0"/>
    <n v="566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m/>
    <s v="D"/>
    <m/>
    <n v="567"/>
    <x v="2"/>
    <s v="rubriek_4"/>
    <x v="0"/>
    <n v="56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s v="code:3 perc:19"/>
    <s v="C"/>
    <m/>
    <n v="568"/>
    <x v="2"/>
    <s v="rubriek_1"/>
    <x v="0"/>
    <n v="568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s v="code:3 perc:19"/>
    <s v="D"/>
    <m/>
    <n v="569"/>
    <x v="2"/>
    <s v="rubriek_4"/>
    <x v="0"/>
    <n v="56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s v="code:3 perc:19"/>
    <s v="D"/>
    <m/>
    <n v="570"/>
    <x v="2"/>
    <s v="rubriek_1"/>
    <x v="0"/>
    <n v="57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s v="code:3 perc:19"/>
    <s v="C"/>
    <m/>
    <n v="571"/>
    <x v="2"/>
    <s v="rubriek_1"/>
    <x v="0"/>
    <n v="571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s v="code:3 perc:19"/>
    <s v="D"/>
    <m/>
    <n v="572"/>
    <x v="2"/>
    <s v="rubriek_4"/>
    <x v="0"/>
    <n v="57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s v="code:3 perc:19"/>
    <s v="D"/>
    <m/>
    <n v="573"/>
    <x v="2"/>
    <s v="rubriek_1"/>
    <x v="0"/>
    <n v="57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s v="code:3 perc:19"/>
    <s v="C"/>
    <m/>
    <n v="574"/>
    <x v="2"/>
    <s v="rubriek_1"/>
    <x v="0"/>
    <n v="574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s v="code:3 perc:19"/>
    <s v="D"/>
    <m/>
    <n v="575"/>
    <x v="2"/>
    <s v="rubriek_4"/>
    <x v="0"/>
    <n v="5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s v="code:3 perc:19"/>
    <s v="D"/>
    <m/>
    <n v="576"/>
    <x v="2"/>
    <s v="rubriek_1"/>
    <x v="0"/>
    <n v="57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s v="code:3 perc:19"/>
    <s v="C"/>
    <m/>
    <n v="577"/>
    <x v="2"/>
    <s v="rubriek_1"/>
    <x v="0"/>
    <n v="577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s v="code:3 perc:19"/>
    <s v="D"/>
    <m/>
    <n v="578"/>
    <x v="2"/>
    <s v="rubriek_4"/>
    <x v="0"/>
    <n v="57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s v="code:3 perc:19"/>
    <s v="D"/>
    <m/>
    <n v="579"/>
    <x v="2"/>
    <s v="rubriek_1"/>
    <x v="0"/>
    <n v="57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m/>
    <s v="C"/>
    <m/>
    <n v="580"/>
    <x v="2"/>
    <s v="rubriek_1"/>
    <x v="0"/>
    <n v="580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m/>
    <s v="D"/>
    <m/>
    <n v="581"/>
    <x v="2"/>
    <s v="rubriek_4"/>
    <x v="0"/>
    <n v="58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s v="code:3 perc:19"/>
    <s v="C"/>
    <m/>
    <n v="582"/>
    <x v="2"/>
    <s v="rubriek_1"/>
    <x v="0"/>
    <n v="582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s v="code:3 perc:19"/>
    <s v="D"/>
    <m/>
    <n v="583"/>
    <x v="2"/>
    <s v="rubriek_4"/>
    <x v="0"/>
    <n v="58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s v="code:3 perc:19"/>
    <s v="D"/>
    <m/>
    <n v="584"/>
    <x v="2"/>
    <s v="rubriek_1"/>
    <x v="0"/>
    <n v="58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m/>
    <s v="C"/>
    <m/>
    <n v="585"/>
    <x v="2"/>
    <s v="rubriek_1"/>
    <x v="0"/>
    <n v="585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m/>
    <s v="D"/>
    <m/>
    <n v="586"/>
    <x v="2"/>
    <s v="rubriek_4"/>
    <x v="0"/>
    <n v="58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s v="code:3 perc:19"/>
    <s v="C"/>
    <m/>
    <n v="587"/>
    <x v="2"/>
    <s v="rubriek_1"/>
    <x v="0"/>
    <n v="587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s v="code:3 perc:19"/>
    <s v="D"/>
    <m/>
    <n v="588"/>
    <x v="2"/>
    <s v="rubriek_4"/>
    <x v="0"/>
    <n v="58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s v="code:3 perc:19"/>
    <s v="D"/>
    <m/>
    <n v="589"/>
    <x v="2"/>
    <s v="rubriek_1"/>
    <x v="0"/>
    <n v="58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s v="code:3 perc:19"/>
    <s v="C"/>
    <m/>
    <n v="590"/>
    <x v="2"/>
    <s v="rubriek_1"/>
    <x v="0"/>
    <n v="590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s v="code:3 perc:19"/>
    <s v="D"/>
    <m/>
    <n v="591"/>
    <x v="2"/>
    <s v="rubriek_4"/>
    <x v="0"/>
    <n v="59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s v="code:3 perc:19"/>
    <s v="D"/>
    <m/>
    <n v="592"/>
    <x v="2"/>
    <s v="rubriek_1"/>
    <x v="0"/>
    <n v="59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m/>
    <s v="C"/>
    <m/>
    <n v="593"/>
    <x v="2"/>
    <s v="rubriek_1"/>
    <x v="0"/>
    <n v="593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m/>
    <s v="D"/>
    <m/>
    <n v="594"/>
    <x v="2"/>
    <s v="rubriek_4"/>
    <x v="0"/>
    <n v="59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m/>
    <s v="C"/>
    <m/>
    <n v="595"/>
    <x v="2"/>
    <s v="rubriek_1"/>
    <x v="0"/>
    <n v="595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m/>
    <s v="D"/>
    <m/>
    <n v="596"/>
    <x v="2"/>
    <s v="rubriek_4"/>
    <x v="0"/>
    <n v="59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s v="code:3 perc:19"/>
    <s v="C"/>
    <m/>
    <n v="597"/>
    <x v="2"/>
    <s v="rubriek_1"/>
    <x v="0"/>
    <n v="597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s v="code:3 perc:19"/>
    <s v="D"/>
    <m/>
    <n v="598"/>
    <x v="2"/>
    <s v="rubriek_4"/>
    <x v="0"/>
    <n v="59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s v="code:3 perc:19"/>
    <s v="D"/>
    <m/>
    <n v="599"/>
    <x v="2"/>
    <s v="rubriek_1"/>
    <x v="0"/>
    <n v="59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s v="code:3 perc:19"/>
    <s v="C"/>
    <m/>
    <n v="600"/>
    <x v="2"/>
    <s v="rubriek_1"/>
    <x v="0"/>
    <n v="600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s v="code:3 perc:19"/>
    <s v="D"/>
    <m/>
    <n v="601"/>
    <x v="2"/>
    <s v="rubriek_4"/>
    <x v="0"/>
    <n v="60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s v="code:3 perc:19"/>
    <s v="D"/>
    <m/>
    <n v="602"/>
    <x v="2"/>
    <s v="rubriek_1"/>
    <x v="0"/>
    <n v="60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m/>
    <s v="C"/>
    <m/>
    <n v="603"/>
    <x v="2"/>
    <s v="rubriek_1"/>
    <x v="0"/>
    <n v="603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m/>
    <s v="D"/>
    <m/>
    <n v="604"/>
    <x v="2"/>
    <s v="rubriek_4"/>
    <x v="0"/>
    <n v="60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m/>
    <s v="C"/>
    <m/>
    <n v="605"/>
    <x v="2"/>
    <s v="rubriek_1"/>
    <x v="0"/>
    <n v="605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m/>
    <s v="D"/>
    <m/>
    <n v="606"/>
    <x v="2"/>
    <s v="rubriek_4"/>
    <x v="0"/>
    <n v="60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m/>
    <s v="C"/>
    <m/>
    <n v="607"/>
    <x v="2"/>
    <s v="rubriek_1"/>
    <x v="0"/>
    <n v="607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m/>
    <s v="D"/>
    <m/>
    <n v="608"/>
    <x v="2"/>
    <s v="rubriek_4"/>
    <x v="0"/>
    <n v="608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m/>
    <s v="C"/>
    <m/>
    <n v="609"/>
    <x v="2"/>
    <s v="rubriek_1"/>
    <x v="0"/>
    <n v="609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m/>
    <s v="D"/>
    <m/>
    <n v="610"/>
    <x v="2"/>
    <s v="rubriek_4"/>
    <x v="0"/>
    <n v="61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m/>
    <s v="C"/>
    <m/>
    <n v="611"/>
    <x v="2"/>
    <s v="rubriek_1"/>
    <x v="0"/>
    <n v="611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m/>
    <s v="D"/>
    <m/>
    <n v="612"/>
    <x v="2"/>
    <s v="rubriek_4"/>
    <x v="0"/>
    <n v="61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s v="code:3 perc:19"/>
    <s v="C"/>
    <m/>
    <n v="613"/>
    <x v="2"/>
    <s v="rubriek_1"/>
    <x v="0"/>
    <n v="613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s v="code:3 perc:19"/>
    <s v="D"/>
    <m/>
    <n v="614"/>
    <x v="2"/>
    <s v="rubriek_4"/>
    <x v="0"/>
    <n v="6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s v="code:3 perc:19"/>
    <s v="D"/>
    <m/>
    <n v="615"/>
    <x v="2"/>
    <s v="rubriek_1"/>
    <x v="0"/>
    <n v="61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s v="code:3 perc:19"/>
    <s v="C"/>
    <m/>
    <n v="616"/>
    <x v="2"/>
    <s v="rubriek_1"/>
    <x v="0"/>
    <n v="616"/>
  </r>
  <r>
    <x v="0"/>
    <s v="4710 Drukwerk"/>
    <n v="2021"/>
    <s v="GAHA06"/>
    <s v="NL123456789B01"/>
    <n v="4710"/>
    <s v="Drukwerk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s v="code:3 perc:19"/>
    <s v="D"/>
    <m/>
    <n v="617"/>
    <x v="2"/>
    <s v="rubriek_4"/>
    <x v="0"/>
    <n v="61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s v="code:3 perc:19"/>
    <s v="D"/>
    <m/>
    <n v="618"/>
    <x v="2"/>
    <s v="rubriek_1"/>
    <x v="0"/>
    <n v="618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s v="code:3 perc:19"/>
    <s v="C"/>
    <m/>
    <n v="619"/>
    <x v="2"/>
    <s v="rubriek_1"/>
    <x v="0"/>
    <n v="619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s v="code:3 perc:19"/>
    <s v="D"/>
    <m/>
    <n v="620"/>
    <x v="2"/>
    <s v="rubriek_4"/>
    <x v="0"/>
    <n v="62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s v="code:3 perc:19"/>
    <s v="D"/>
    <m/>
    <n v="621"/>
    <x v="2"/>
    <s v="rubriek_1"/>
    <x v="0"/>
    <n v="62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m/>
    <s v="C"/>
    <m/>
    <n v="622"/>
    <x v="2"/>
    <s v="rubriek_1"/>
    <x v="0"/>
    <n v="622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m/>
    <s v="D"/>
    <m/>
    <n v="623"/>
    <x v="2"/>
    <s v="rubriek_4"/>
    <x v="0"/>
    <n v="62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s v="code:3 perc:19"/>
    <s v="C"/>
    <m/>
    <n v="624"/>
    <x v="2"/>
    <s v="rubriek_1"/>
    <x v="0"/>
    <n v="624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s v="code:3 perc:19"/>
    <s v="D"/>
    <m/>
    <n v="625"/>
    <x v="2"/>
    <s v="rubriek_4"/>
    <x v="0"/>
    <n v="62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s v="code:3 perc:19"/>
    <s v="D"/>
    <m/>
    <n v="626"/>
    <x v="2"/>
    <s v="rubriek_1"/>
    <x v="0"/>
    <n v="62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s v="code:3 perc:19"/>
    <s v="C"/>
    <m/>
    <n v="627"/>
    <x v="2"/>
    <s v="rubriek_1"/>
    <x v="0"/>
    <n v="627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s v="code:3 perc:19"/>
    <s v="D"/>
    <m/>
    <n v="628"/>
    <x v="2"/>
    <s v="rubriek_4"/>
    <x v="0"/>
    <n v="6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s v="code:3 perc:19"/>
    <s v="D"/>
    <m/>
    <n v="629"/>
    <x v="2"/>
    <s v="rubriek_1"/>
    <x v="0"/>
    <n v="62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m/>
    <s v="C"/>
    <m/>
    <n v="630"/>
    <x v="2"/>
    <s v="rubriek_1"/>
    <x v="0"/>
    <n v="630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m/>
    <s v="D"/>
    <m/>
    <n v="631"/>
    <x v="2"/>
    <s v="rubriek_4"/>
    <x v="0"/>
    <n v="63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s v="code:3 perc:19"/>
    <s v="C"/>
    <m/>
    <n v="632"/>
    <x v="2"/>
    <s v="rubriek_1"/>
    <x v="0"/>
    <n v="632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s v="code:3 perc:19"/>
    <s v="D"/>
    <m/>
    <n v="633"/>
    <x v="2"/>
    <s v="rubriek_4"/>
    <x v="0"/>
    <n v="63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s v="code:3 perc:19"/>
    <s v="D"/>
    <m/>
    <n v="634"/>
    <x v="2"/>
    <s v="rubriek_1"/>
    <x v="0"/>
    <n v="63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m/>
    <s v="C"/>
    <m/>
    <n v="635"/>
    <x v="2"/>
    <s v="rubriek_1"/>
    <x v="0"/>
    <n v="635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m/>
    <s v="D"/>
    <m/>
    <n v="636"/>
    <x v="2"/>
    <s v="rubriek_4"/>
    <x v="0"/>
    <n v="63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s v="code:3 perc:19"/>
    <s v="C"/>
    <m/>
    <n v="637"/>
    <x v="2"/>
    <s v="rubriek_1"/>
    <x v="0"/>
    <n v="637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s v="code:3 perc:19"/>
    <s v="D"/>
    <m/>
    <n v="638"/>
    <x v="2"/>
    <s v="rubriek_4"/>
    <x v="0"/>
    <n v="63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s v="code:3 perc:19"/>
    <s v="D"/>
    <m/>
    <n v="639"/>
    <x v="2"/>
    <s v="rubriek_1"/>
    <x v="0"/>
    <n v="63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s v="code:3 perc:19"/>
    <s v="C"/>
    <m/>
    <n v="640"/>
    <x v="2"/>
    <s v="rubriek_1"/>
    <x v="0"/>
    <n v="640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s v="code:3 perc:19"/>
    <s v="D"/>
    <m/>
    <n v="641"/>
    <x v="2"/>
    <s v="rubriek_4"/>
    <x v="0"/>
    <n v="64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s v="code:3 perc:19"/>
    <s v="D"/>
    <m/>
    <n v="642"/>
    <x v="2"/>
    <s v="rubriek_1"/>
    <x v="0"/>
    <n v="64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s v="code:3 perc:19"/>
    <s v="C"/>
    <m/>
    <n v="643"/>
    <x v="2"/>
    <s v="rubriek_1"/>
    <x v="0"/>
    <n v="643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s v="code:3 perc:19"/>
    <s v="D"/>
    <m/>
    <n v="644"/>
    <x v="2"/>
    <s v="rubriek_4"/>
    <x v="0"/>
    <n v="64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s v="code:3 perc:19"/>
    <s v="D"/>
    <m/>
    <n v="645"/>
    <x v="2"/>
    <s v="rubriek_1"/>
    <x v="0"/>
    <n v="64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m/>
    <s v="C"/>
    <m/>
    <n v="646"/>
    <x v="2"/>
    <s v="rubriek_1"/>
    <x v="0"/>
    <n v="646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m/>
    <s v="D"/>
    <m/>
    <n v="647"/>
    <x v="2"/>
    <s v="rubriek_4"/>
    <x v="0"/>
    <n v="64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m/>
    <s v="C"/>
    <m/>
    <n v="648"/>
    <x v="2"/>
    <s v="rubriek_1"/>
    <x v="0"/>
    <n v="648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m/>
    <s v="D"/>
    <m/>
    <n v="649"/>
    <x v="2"/>
    <s v="rubriek_4"/>
    <x v="0"/>
    <n v="64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m/>
    <s v="C"/>
    <m/>
    <n v="650"/>
    <x v="2"/>
    <s v="rubriek_1"/>
    <x v="0"/>
    <n v="650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m/>
    <s v="D"/>
    <m/>
    <n v="651"/>
    <x v="2"/>
    <s v="rubriek_4"/>
    <x v="0"/>
    <n v="65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m/>
    <s v="D"/>
    <m/>
    <n v="652"/>
    <x v="2"/>
    <s v="rubriek_1"/>
    <x v="0"/>
    <n v="652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m/>
    <s v="C"/>
    <m/>
    <n v="653"/>
    <x v="2"/>
    <s v="rubriek_4"/>
    <x v="0"/>
    <n v="65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m/>
    <s v="D"/>
    <m/>
    <n v="654"/>
    <x v="2"/>
    <s v="rubriek_1"/>
    <x v="0"/>
    <n v="654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m/>
    <s v="C"/>
    <m/>
    <n v="655"/>
    <x v="2"/>
    <s v="rubriek_4"/>
    <x v="0"/>
    <n v="655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m/>
    <s v="D"/>
    <m/>
    <n v="656"/>
    <x v="2"/>
    <s v="rubriek_1"/>
    <x v="0"/>
    <n v="656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m/>
    <s v="C"/>
    <m/>
    <n v="657"/>
    <x v="2"/>
    <s v="rubriek_4"/>
    <x v="0"/>
    <n v="65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m/>
    <s v="C"/>
    <m/>
    <n v="658"/>
    <x v="2"/>
    <s v="rubriek_1"/>
    <x v="0"/>
    <n v="658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m/>
    <s v="D"/>
    <m/>
    <n v="659"/>
    <x v="2"/>
    <s v="rubriek_4"/>
    <x v="0"/>
    <n v="659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m/>
    <s v="C"/>
    <m/>
    <n v="660"/>
    <x v="2"/>
    <s v="rubriek_1"/>
    <x v="0"/>
    <n v="660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m/>
    <s v="D"/>
    <m/>
    <n v="661"/>
    <x v="2"/>
    <s v="rubriek_4"/>
    <x v="0"/>
    <n v="661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m/>
    <s v="C"/>
    <m/>
    <n v="662"/>
    <x v="2"/>
    <s v="rubriek_1"/>
    <x v="0"/>
    <n v="662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m/>
    <s v="D"/>
    <m/>
    <n v="663"/>
    <x v="2"/>
    <s v="rubriek_4"/>
    <x v="0"/>
    <n v="66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s v="code:3 perc:19"/>
    <s v="C"/>
    <m/>
    <n v="664"/>
    <x v="2"/>
    <s v="rubriek_1"/>
    <x v="0"/>
    <n v="664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s v="code:3 perc:19"/>
    <s v="D"/>
    <m/>
    <n v="665"/>
    <x v="2"/>
    <s v="rubriek_7"/>
    <x v="0"/>
    <n v="66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s v="code:3 perc:19"/>
    <s v="D"/>
    <m/>
    <n v="666"/>
    <x v="2"/>
    <s v="rubriek_1"/>
    <x v="0"/>
    <n v="66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s v="code:F perc:19"/>
    <s v="C"/>
    <m/>
    <n v="667"/>
    <x v="2"/>
    <s v="rubriek_1"/>
    <x v="0"/>
    <n v="667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s v="code:F perc:19"/>
    <s v="D"/>
    <m/>
    <n v="668"/>
    <x v="2"/>
    <s v="rubriek_7"/>
    <x v="0"/>
    <n v="668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s v="code:F perc:19"/>
    <s v="C"/>
    <m/>
    <n v="669"/>
    <x v="2"/>
    <s v="rubriek_1"/>
    <x v="0"/>
    <n v="669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s v="code:F perc:19"/>
    <s v="D"/>
    <m/>
    <n v="670"/>
    <x v="2"/>
    <s v="rubriek_1"/>
    <x v="0"/>
    <n v="67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m/>
    <s v="C"/>
    <m/>
    <n v="671"/>
    <x v="2"/>
    <s v="rubriek_1"/>
    <x v="0"/>
    <n v="671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m/>
    <s v="D"/>
    <m/>
    <n v="672"/>
    <x v="2"/>
    <s v="rubriek_7"/>
    <x v="0"/>
    <n v="67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m/>
    <s v="D"/>
    <m/>
    <n v="673"/>
    <x v="2"/>
    <s v="rubriek_1"/>
    <x v="0"/>
    <n v="673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m/>
    <s v="C"/>
    <m/>
    <n v="674"/>
    <x v="2"/>
    <s v="rubriek_7"/>
    <x v="0"/>
    <n v="67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s v="code:3 perc:19"/>
    <s v="D"/>
    <m/>
    <n v="675"/>
    <x v="2"/>
    <s v="rubriek_1"/>
    <x v="0"/>
    <n v="675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s v="code:3 perc:19"/>
    <s v="C"/>
    <m/>
    <n v="676"/>
    <x v="2"/>
    <s v="rubriek_7"/>
    <x v="0"/>
    <n v="67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s v="code:3 perc:19"/>
    <s v="C"/>
    <m/>
    <n v="677"/>
    <x v="2"/>
    <s v="rubriek_1"/>
    <x v="0"/>
    <n v="677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s v="code:1 perc:19"/>
    <s v="D"/>
    <m/>
    <n v="678"/>
    <x v="2"/>
    <s v="rubriek_1"/>
    <x v="0"/>
    <n v="678"/>
  </r>
  <r>
    <x v="0"/>
    <s v="8000 Omzet hoog"/>
    <n v="2021"/>
    <s v="GAHA06"/>
    <s v="NL123456789B01"/>
    <n v="8000"/>
    <s v="Omzet hoog"/>
    <s v="V&amp;W"/>
    <x v="0"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s v="code:1 perc:19"/>
    <s v="C"/>
    <m/>
    <n v="679"/>
    <x v="2"/>
    <s v="rubriek_8"/>
    <x v="0"/>
    <n v="679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s v="code:1 perc:19"/>
    <s v="C"/>
    <m/>
    <n v="680"/>
    <x v="2"/>
    <s v="rubriek_1"/>
    <x v="0"/>
    <n v="68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s v="code:E perc:0"/>
    <s v="D"/>
    <m/>
    <n v="681"/>
    <x v="2"/>
    <s v="rubriek_1"/>
    <x v="0"/>
    <n v="681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s v="code:E perc:0"/>
    <s v="C"/>
    <m/>
    <n v="682"/>
    <x v="2"/>
    <s v="rubriek_8"/>
    <x v="0"/>
    <n v="682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s v="code:E perc:0"/>
    <s v="C"/>
    <m/>
    <n v="683"/>
    <x v="2"/>
    <s v="rubriek_1"/>
    <x v="0"/>
    <n v="683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s v="code:K perc:0"/>
    <s v="D"/>
    <m/>
    <n v="684"/>
    <x v="2"/>
    <s v="rubriek_1"/>
    <x v="0"/>
    <n v="684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s v="code:K perc:0"/>
    <s v="C"/>
    <m/>
    <n v="685"/>
    <x v="2"/>
    <s v="rubriek_8"/>
    <x v="0"/>
    <n v="685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s v="code:K perc:0"/>
    <s v="C"/>
    <m/>
    <n v="686"/>
    <x v="2"/>
    <s v="rubriek_1"/>
    <x v="0"/>
    <n v="68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m/>
    <s v="D"/>
    <m/>
    <n v="687"/>
    <x v="2"/>
    <s v="rubriek_1"/>
    <x v="0"/>
    <n v="687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m/>
    <s v="C"/>
    <m/>
    <n v="688"/>
    <x v="2"/>
    <s v="rubriek_9"/>
    <x v="0"/>
    <n v="688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m/>
    <s v="C"/>
    <m/>
    <n v="689"/>
    <x v="2"/>
    <s v="rubriek_1"/>
    <x v="0"/>
    <n v="689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m/>
    <s v="D"/>
    <m/>
    <n v="690"/>
    <x v="2"/>
    <s v="rubriek_9"/>
    <x v="0"/>
    <n v="690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m/>
    <s v="C"/>
    <m/>
    <n v="691"/>
    <x v="2"/>
    <s v="rubriek_1"/>
    <x v="0"/>
    <n v="691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m/>
    <s v="D"/>
    <m/>
    <n v="692"/>
    <x v="2"/>
    <s v="rubriek_9"/>
    <x v="0"/>
    <n v="692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m/>
    <s v="C"/>
    <m/>
    <n v="693"/>
    <x v="2"/>
    <s v="rubriek_1"/>
    <x v="0"/>
    <n v="693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m/>
    <s v="D"/>
    <m/>
    <n v="694"/>
    <x v="2"/>
    <s v="rubriek_9"/>
    <x v="0"/>
    <n v="69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m/>
    <s v="D"/>
    <m/>
    <n v="695"/>
    <x v="2"/>
    <s v="rubriek_1"/>
    <x v="0"/>
    <n v="695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m/>
    <s v="C"/>
    <m/>
    <n v="696"/>
    <x v="2"/>
    <s v="rubriek_9"/>
    <x v="0"/>
    <n v="696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m/>
    <s v="C"/>
    <m/>
    <n v="697"/>
    <x v="2"/>
    <s v="rubriek_1"/>
    <x v="0"/>
    <n v="697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m/>
    <s v="D"/>
    <m/>
    <n v="698"/>
    <x v="2"/>
    <s v="rubriek_1"/>
    <x v="0"/>
    <n v="698"/>
  </r>
  <r>
    <x v="0"/>
    <s v="1100 Bank"/>
    <n v="2021"/>
    <s v="GAHA06"/>
    <s v="NL123456789B01"/>
    <n v="1100"/>
    <s v="Bank"/>
    <s v="BAL"/>
    <x v="3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m/>
    <s v="D"/>
    <m/>
    <n v="699"/>
    <x v="2"/>
    <s v="rubriek_1"/>
    <x v="0"/>
    <n v="699"/>
  </r>
  <r>
    <x v="0"/>
    <s v="1200 Debiteuren (met subadministratie)"/>
    <n v="2021"/>
    <s v="GAHA06"/>
    <s v="NL123456789B01"/>
    <n v="1200"/>
    <s v="Debiteuren (met subadministratie)"/>
    <s v="BAL"/>
    <x v="3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m/>
    <s v="C"/>
    <m/>
    <n v="700"/>
    <x v="2"/>
    <s v="rubriek_1"/>
    <x v="0"/>
    <n v="700"/>
  </r>
  <r>
    <x v="0"/>
    <s v="1100 Bank"/>
    <n v="2021"/>
    <s v="GAHA06"/>
    <s v="NL123456789B01"/>
    <n v="1100"/>
    <s v="Bank"/>
    <s v="BAL"/>
    <x v="4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m/>
    <s v="D"/>
    <m/>
    <n v="701"/>
    <x v="2"/>
    <s v="rubriek_1"/>
    <x v="0"/>
    <n v="701"/>
  </r>
  <r>
    <x v="0"/>
    <s v="1200 Debiteuren (met subadministratie)"/>
    <n v="2021"/>
    <s v="GAHA06"/>
    <s v="NL123456789B01"/>
    <n v="1200"/>
    <s v="Debiteuren (met subadministratie)"/>
    <s v="BAL"/>
    <x v="4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m/>
    <s v="C"/>
    <m/>
    <n v="702"/>
    <x v="2"/>
    <s v="rubriek_1"/>
    <x v="0"/>
    <n v="702"/>
  </r>
  <r>
    <x v="0"/>
    <s v="1100 Bank"/>
    <n v="2021"/>
    <s v="GAHA06"/>
    <s v="NL123456789B01"/>
    <n v="1100"/>
    <s v="Bank"/>
    <s v="BAL"/>
    <x v="5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m/>
    <s v="D"/>
    <m/>
    <n v="703"/>
    <x v="2"/>
    <s v="rubriek_1"/>
    <x v="0"/>
    <n v="703"/>
  </r>
  <r>
    <x v="0"/>
    <s v="1200 Debiteuren (met subadministratie)"/>
    <n v="2021"/>
    <s v="GAHA06"/>
    <s v="NL123456789B01"/>
    <n v="1200"/>
    <s v="Debiteuren (met subadministratie)"/>
    <s v="BAL"/>
    <x v="5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m/>
    <s v="C"/>
    <m/>
    <n v="704"/>
    <x v="2"/>
    <s v="rubriek_1"/>
    <x v="0"/>
    <n v="704"/>
  </r>
  <r>
    <x v="0"/>
    <s v="1100 Bank"/>
    <n v="2021"/>
    <s v="GAHA06"/>
    <s v="NL123456789B01"/>
    <n v="1100"/>
    <s v="Bank"/>
    <s v="BAL"/>
    <x v="0"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m/>
    <s v="C"/>
    <m/>
    <n v="705"/>
    <x v="2"/>
    <s v="rubriek_1"/>
    <x v="0"/>
    <n v="705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m/>
    <s v="D"/>
    <m/>
    <n v="706"/>
    <x v="2"/>
    <s v="rubriek_4"/>
    <x v="0"/>
    <n v="70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m/>
    <s v="D"/>
    <m/>
    <n v="707"/>
    <x v="3"/>
    <s v="rubriek_1"/>
    <x v="0"/>
    <n v="707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m/>
    <s v="C"/>
    <m/>
    <n v="708"/>
    <x v="3"/>
    <s v="rubriek_0"/>
    <x v="0"/>
    <n v="70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m/>
    <s v="D"/>
    <m/>
    <n v="709"/>
    <x v="3"/>
    <s v="rubriek_1"/>
    <x v="0"/>
    <n v="709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m/>
    <s v="C"/>
    <m/>
    <n v="710"/>
    <x v="3"/>
    <s v="rubriek_0"/>
    <x v="0"/>
    <n v="71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m/>
    <s v="C"/>
    <m/>
    <n v="711"/>
    <x v="3"/>
    <s v="rubriek_1"/>
    <x v="0"/>
    <n v="711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m/>
    <s v="C"/>
    <m/>
    <n v="712"/>
    <x v="3"/>
    <s v="rubriek_0"/>
    <x v="0"/>
    <n v="71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m/>
    <s v="D"/>
    <m/>
    <n v="713"/>
    <x v="3"/>
    <s v="rubriek_1"/>
    <x v="0"/>
    <n v="713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m/>
    <s v="C"/>
    <m/>
    <n v="714"/>
    <x v="3"/>
    <s v="rubriek_0"/>
    <x v="0"/>
    <n v="71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m/>
    <s v="C"/>
    <m/>
    <n v="715"/>
    <x v="3"/>
    <s v="rubriek_1"/>
    <x v="0"/>
    <n v="715"/>
  </r>
  <r>
    <x v="0"/>
    <s v="0240 Inventaris"/>
    <n v="2021"/>
    <s v="GAHA06"/>
    <s v="NL123456789B01"/>
    <n v="240"/>
    <s v="Inventaris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m/>
    <s v="C"/>
    <m/>
    <n v="716"/>
    <x v="3"/>
    <s v="rubriek_0"/>
    <x v="0"/>
    <n v="71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m/>
    <s v="D"/>
    <m/>
    <n v="717"/>
    <x v="3"/>
    <s v="rubriek_1"/>
    <x v="0"/>
    <n v="717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m/>
    <s v="C"/>
    <m/>
    <n v="718"/>
    <x v="3"/>
    <s v="rubriek_0"/>
    <x v="0"/>
    <n v="71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m/>
    <s v="D"/>
    <m/>
    <n v="719"/>
    <x v="3"/>
    <s v="rubriek_1"/>
    <x v="0"/>
    <n v="719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m/>
    <s v="C"/>
    <m/>
    <n v="720"/>
    <x v="3"/>
    <s v="rubriek_0"/>
    <x v="0"/>
    <n v="72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m/>
    <s v="D"/>
    <m/>
    <n v="721"/>
    <x v="3"/>
    <s v="rubriek_1"/>
    <x v="0"/>
    <n v="721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m/>
    <s v="C"/>
    <m/>
    <n v="722"/>
    <x v="3"/>
    <s v="rubriek_0"/>
    <x v="0"/>
    <n v="72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m/>
    <s v="D"/>
    <m/>
    <n v="723"/>
    <x v="3"/>
    <s v="rubriek_1"/>
    <x v="0"/>
    <n v="723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m/>
    <s v="C"/>
    <m/>
    <n v="724"/>
    <x v="3"/>
    <s v="rubriek_0"/>
    <x v="0"/>
    <n v="72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m/>
    <s v="C"/>
    <m/>
    <n v="725"/>
    <x v="3"/>
    <s v="rubriek_1"/>
    <x v="0"/>
    <n v="725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m/>
    <s v="D"/>
    <m/>
    <n v="726"/>
    <x v="3"/>
    <s v="rubriek_0"/>
    <x v="0"/>
    <n v="72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m/>
    <s v="C"/>
    <m/>
    <n v="727"/>
    <x v="3"/>
    <s v="rubriek_1"/>
    <x v="0"/>
    <n v="727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m/>
    <s v="C"/>
    <m/>
    <n v="728"/>
    <x v="3"/>
    <s v="rubriek_0"/>
    <x v="0"/>
    <n v="72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m/>
    <s v="C"/>
    <m/>
    <n v="729"/>
    <x v="3"/>
    <s v="rubriek_1"/>
    <x v="0"/>
    <n v="729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m/>
    <s v="D"/>
    <m/>
    <n v="730"/>
    <x v="3"/>
    <s v="rubriek_0"/>
    <x v="0"/>
    <n v="73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m/>
    <s v="C"/>
    <m/>
    <n v="731"/>
    <x v="3"/>
    <s v="rubriek_1"/>
    <x v="0"/>
    <n v="731"/>
  </r>
  <r>
    <x v="0"/>
    <s v="1201 Debiteuren"/>
    <n v="2021"/>
    <s v="GAHA06"/>
    <s v="NL123456789B01"/>
    <n v="1201"/>
    <s v="Debiteuren"/>
    <s v="BAL"/>
    <x v="0"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m/>
    <s v="D"/>
    <m/>
    <n v="732"/>
    <x v="3"/>
    <s v="rubriek_1"/>
    <x v="0"/>
    <n v="73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m/>
    <s v="C"/>
    <m/>
    <n v="733"/>
    <x v="3"/>
    <s v="rubriek_1"/>
    <x v="0"/>
    <n v="733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m/>
    <s v="D"/>
    <m/>
    <n v="734"/>
    <x v="3"/>
    <s v="rubriek_1"/>
    <x v="0"/>
    <n v="73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m/>
    <s v="C"/>
    <m/>
    <n v="735"/>
    <x v="3"/>
    <s v="rubriek_1"/>
    <x v="0"/>
    <n v="735"/>
  </r>
  <r>
    <x v="0"/>
    <s v="1501 Crediteuren"/>
    <n v="2021"/>
    <s v="GAHA06"/>
    <s v="NL123456789B01"/>
    <n v="1501"/>
    <s v="Crediteuren"/>
    <s v="BAL"/>
    <x v="0"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m/>
    <s v="D"/>
    <m/>
    <n v="736"/>
    <x v="3"/>
    <s v="rubriek_1"/>
    <x v="0"/>
    <n v="73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m/>
    <s v="C"/>
    <m/>
    <n v="737"/>
    <x v="3"/>
    <s v="rubriek_1"/>
    <x v="0"/>
    <n v="737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m/>
    <s v="D"/>
    <m/>
    <n v="738"/>
    <x v="3"/>
    <s v="rubriek_3"/>
    <x v="0"/>
    <n v="73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m/>
    <s v="D"/>
    <m/>
    <n v="739"/>
    <x v="3"/>
    <s v="rubriek_1"/>
    <x v="0"/>
    <n v="739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m/>
    <s v="C"/>
    <m/>
    <n v="740"/>
    <x v="3"/>
    <s v="rubriek_3"/>
    <x v="0"/>
    <n v="74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m/>
    <s v="C"/>
    <m/>
    <n v="741"/>
    <x v="3"/>
    <s v="rubriek_1"/>
    <x v="0"/>
    <n v="741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m/>
    <s v="D"/>
    <m/>
    <n v="742"/>
    <x v="3"/>
    <s v="rubriek_4"/>
    <x v="0"/>
    <n v="74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m/>
    <s v="C"/>
    <m/>
    <n v="743"/>
    <x v="3"/>
    <s v="rubriek_1"/>
    <x v="0"/>
    <n v="743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m/>
    <s v="D"/>
    <m/>
    <n v="744"/>
    <x v="3"/>
    <s v="rubriek_4"/>
    <x v="0"/>
    <n v="74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m/>
    <s v="C"/>
    <m/>
    <n v="745"/>
    <x v="3"/>
    <s v="rubriek_1"/>
    <x v="0"/>
    <n v="745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m/>
    <s v="D"/>
    <m/>
    <n v="746"/>
    <x v="3"/>
    <s v="rubriek_4"/>
    <x v="0"/>
    <n v="74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m/>
    <s v="D"/>
    <m/>
    <n v="747"/>
    <x v="3"/>
    <s v="rubriek_1"/>
    <x v="0"/>
    <n v="747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m/>
    <s v="C"/>
    <m/>
    <n v="748"/>
    <x v="3"/>
    <s v="rubriek_4"/>
    <x v="0"/>
    <n v="74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m/>
    <s v="C"/>
    <m/>
    <n v="749"/>
    <x v="3"/>
    <s v="rubriek_1"/>
    <x v="0"/>
    <n v="749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m/>
    <s v="D"/>
    <m/>
    <n v="750"/>
    <x v="3"/>
    <s v="rubriek_4"/>
    <x v="0"/>
    <n v="75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m/>
    <s v="C"/>
    <m/>
    <n v="751"/>
    <x v="3"/>
    <s v="rubriek_1"/>
    <x v="0"/>
    <n v="751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m/>
    <s v="D"/>
    <m/>
    <n v="752"/>
    <x v="3"/>
    <s v="rubriek_4"/>
    <x v="0"/>
    <n v="75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m/>
    <s v="C"/>
    <m/>
    <n v="753"/>
    <x v="3"/>
    <s v="rubriek_1"/>
    <x v="0"/>
    <n v="753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m/>
    <s v="D"/>
    <m/>
    <n v="754"/>
    <x v="3"/>
    <s v="rubriek_4"/>
    <x v="0"/>
    <n v="75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m/>
    <s v="C"/>
    <m/>
    <n v="755"/>
    <x v="3"/>
    <s v="rubriek_1"/>
    <x v="0"/>
    <n v="755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m/>
    <s v="D"/>
    <m/>
    <n v="756"/>
    <x v="3"/>
    <s v="rubriek_4"/>
    <x v="0"/>
    <n v="75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m/>
    <s v="C"/>
    <m/>
    <n v="757"/>
    <x v="3"/>
    <s v="rubriek_1"/>
    <x v="0"/>
    <n v="757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m/>
    <s v="D"/>
    <m/>
    <n v="758"/>
    <x v="3"/>
    <s v="rubriek_4"/>
    <x v="0"/>
    <n v="75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m/>
    <s v="C"/>
    <m/>
    <n v="759"/>
    <x v="3"/>
    <s v="rubriek_1"/>
    <x v="0"/>
    <n v="759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m/>
    <s v="D"/>
    <m/>
    <n v="760"/>
    <x v="3"/>
    <s v="rubriek_4"/>
    <x v="0"/>
    <n v="76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m/>
    <s v="C"/>
    <m/>
    <n v="761"/>
    <x v="3"/>
    <s v="rubriek_1"/>
    <x v="0"/>
    <n v="761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m/>
    <s v="D"/>
    <m/>
    <n v="762"/>
    <x v="3"/>
    <s v="rubriek_4"/>
    <x v="0"/>
    <n v="76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m/>
    <s v="C"/>
    <m/>
    <n v="763"/>
    <x v="3"/>
    <s v="rubriek_1"/>
    <x v="0"/>
    <n v="763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m/>
    <s v="D"/>
    <m/>
    <n v="764"/>
    <x v="3"/>
    <s v="rubriek_4"/>
    <x v="0"/>
    <n v="76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m/>
    <s v="C"/>
    <m/>
    <n v="765"/>
    <x v="3"/>
    <s v="rubriek_1"/>
    <x v="0"/>
    <n v="765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m/>
    <s v="D"/>
    <m/>
    <n v="766"/>
    <x v="3"/>
    <s v="rubriek_4"/>
    <x v="0"/>
    <n v="76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m/>
    <s v="C"/>
    <m/>
    <n v="767"/>
    <x v="3"/>
    <s v="rubriek_1"/>
    <x v="0"/>
    <n v="767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m/>
    <s v="D"/>
    <m/>
    <n v="768"/>
    <x v="3"/>
    <s v="rubriek_4"/>
    <x v="0"/>
    <n v="76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m/>
    <s v="C"/>
    <m/>
    <n v="769"/>
    <x v="3"/>
    <s v="rubriek_1"/>
    <x v="0"/>
    <n v="769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m/>
    <s v="D"/>
    <m/>
    <n v="770"/>
    <x v="3"/>
    <s v="rubriek_4"/>
    <x v="0"/>
    <n v="77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m/>
    <s v="C"/>
    <m/>
    <n v="771"/>
    <x v="3"/>
    <s v="rubriek_1"/>
    <x v="0"/>
    <n v="771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m/>
    <s v="D"/>
    <m/>
    <n v="772"/>
    <x v="3"/>
    <s v="rubriek_4"/>
    <x v="0"/>
    <n v="77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m/>
    <s v="C"/>
    <m/>
    <n v="773"/>
    <x v="3"/>
    <s v="rubriek_1"/>
    <x v="0"/>
    <n v="773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m/>
    <s v="D"/>
    <m/>
    <n v="774"/>
    <x v="3"/>
    <s v="rubriek_4"/>
    <x v="0"/>
    <n v="77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s v="code:3 perc:19"/>
    <s v="C"/>
    <m/>
    <n v="775"/>
    <x v="3"/>
    <s v="rubriek_1"/>
    <x v="0"/>
    <n v="775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s v="code:3 perc:19"/>
    <s v="D"/>
    <m/>
    <n v="776"/>
    <x v="3"/>
    <s v="rubriek_4"/>
    <x v="0"/>
    <n v="77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s v="code:3 perc:19"/>
    <s v="D"/>
    <m/>
    <n v="777"/>
    <x v="3"/>
    <s v="rubriek_1"/>
    <x v="0"/>
    <n v="77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m/>
    <s v="C"/>
    <m/>
    <n v="778"/>
    <x v="3"/>
    <s v="rubriek_1"/>
    <x v="0"/>
    <n v="778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m/>
    <s v="D"/>
    <m/>
    <n v="779"/>
    <x v="3"/>
    <s v="rubriek_4"/>
    <x v="0"/>
    <n v="77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s v="code:3 perc:19"/>
    <s v="C"/>
    <m/>
    <n v="780"/>
    <x v="3"/>
    <s v="rubriek_1"/>
    <x v="0"/>
    <n v="780"/>
  </r>
  <r>
    <x v="0"/>
    <s v="4265 Arbodienst"/>
    <n v="2021"/>
    <s v="GAHA06"/>
    <s v="NL123456789B01"/>
    <n v="4265"/>
    <s v="Arbodienst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s v="code:3 perc:19"/>
    <s v="D"/>
    <m/>
    <n v="781"/>
    <x v="3"/>
    <s v="rubriek_4"/>
    <x v="0"/>
    <n v="7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s v="code:3 perc:19"/>
    <s v="D"/>
    <m/>
    <n v="782"/>
    <x v="3"/>
    <s v="rubriek_1"/>
    <x v="0"/>
    <n v="78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s v="code:3 perc:19"/>
    <s v="C"/>
    <m/>
    <n v="783"/>
    <x v="3"/>
    <s v="rubriek_1"/>
    <x v="0"/>
    <n v="783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s v="code:3 perc:19"/>
    <s v="D"/>
    <m/>
    <n v="784"/>
    <x v="3"/>
    <s v="rubriek_4"/>
    <x v="0"/>
    <n v="78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s v="code:3 perc:19"/>
    <s v="D"/>
    <m/>
    <n v="785"/>
    <x v="3"/>
    <s v="rubriek_1"/>
    <x v="0"/>
    <n v="785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m/>
    <s v="C"/>
    <m/>
    <n v="786"/>
    <x v="3"/>
    <s v="rubriek_1"/>
    <x v="0"/>
    <n v="786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m/>
    <s v="D"/>
    <m/>
    <n v="787"/>
    <x v="3"/>
    <s v="rubriek_4"/>
    <x v="0"/>
    <n v="78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m/>
    <s v="C"/>
    <m/>
    <n v="788"/>
    <x v="3"/>
    <s v="rubriek_1"/>
    <x v="0"/>
    <n v="788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m/>
    <s v="D"/>
    <m/>
    <n v="789"/>
    <x v="3"/>
    <s v="rubriek_4"/>
    <x v="0"/>
    <n v="78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m/>
    <s v="C"/>
    <m/>
    <n v="790"/>
    <x v="3"/>
    <s v="rubriek_1"/>
    <x v="0"/>
    <n v="790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m/>
    <s v="D"/>
    <m/>
    <n v="791"/>
    <x v="3"/>
    <s v="rubriek_4"/>
    <x v="0"/>
    <n v="79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m/>
    <s v="C"/>
    <m/>
    <n v="792"/>
    <x v="3"/>
    <s v="rubriek_1"/>
    <x v="0"/>
    <n v="792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m/>
    <s v="D"/>
    <m/>
    <n v="793"/>
    <x v="3"/>
    <s v="rubriek_4"/>
    <x v="0"/>
    <n v="79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s v="code:3 perc:19"/>
    <s v="C"/>
    <m/>
    <n v="794"/>
    <x v="3"/>
    <s v="rubriek_1"/>
    <x v="0"/>
    <n v="794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s v="code:3 perc:19"/>
    <s v="D"/>
    <m/>
    <n v="795"/>
    <x v="3"/>
    <s v="rubriek_4"/>
    <x v="0"/>
    <n v="79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s v="code:3 perc:19"/>
    <s v="D"/>
    <m/>
    <n v="796"/>
    <x v="3"/>
    <s v="rubriek_1"/>
    <x v="0"/>
    <n v="79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s v="code:3 perc:19"/>
    <s v="C"/>
    <m/>
    <n v="797"/>
    <x v="3"/>
    <s v="rubriek_1"/>
    <x v="0"/>
    <n v="797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s v="code:3 perc:19"/>
    <s v="D"/>
    <m/>
    <n v="798"/>
    <x v="3"/>
    <s v="rubriek_4"/>
    <x v="0"/>
    <n v="79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s v="code:3 perc:19"/>
    <s v="D"/>
    <m/>
    <n v="799"/>
    <x v="3"/>
    <s v="rubriek_1"/>
    <x v="0"/>
    <n v="79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s v="code:3 perc:19"/>
    <s v="C"/>
    <m/>
    <n v="800"/>
    <x v="3"/>
    <s v="rubriek_1"/>
    <x v="0"/>
    <n v="800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s v="code:3 perc:19"/>
    <s v="D"/>
    <m/>
    <n v="801"/>
    <x v="3"/>
    <s v="rubriek_4"/>
    <x v="0"/>
    <n v="80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s v="code:3 perc:19"/>
    <s v="D"/>
    <m/>
    <n v="802"/>
    <x v="3"/>
    <s v="rubriek_1"/>
    <x v="0"/>
    <n v="80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m/>
    <s v="C"/>
    <m/>
    <n v="803"/>
    <x v="3"/>
    <s v="rubriek_1"/>
    <x v="0"/>
    <n v="803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m/>
    <s v="D"/>
    <m/>
    <n v="804"/>
    <x v="3"/>
    <s v="rubriek_4"/>
    <x v="0"/>
    <n v="80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s v="code:3 perc:19"/>
    <s v="C"/>
    <m/>
    <n v="805"/>
    <x v="3"/>
    <s v="rubriek_1"/>
    <x v="0"/>
    <n v="805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s v="code:3 perc:19"/>
    <s v="D"/>
    <m/>
    <n v="806"/>
    <x v="3"/>
    <s v="rubriek_4"/>
    <x v="0"/>
    <n v="8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s v="code:3 perc:19"/>
    <s v="D"/>
    <m/>
    <n v="807"/>
    <x v="3"/>
    <s v="rubriek_1"/>
    <x v="0"/>
    <n v="80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s v="code:3 perc:19"/>
    <s v="C"/>
    <m/>
    <n v="808"/>
    <x v="3"/>
    <s v="rubriek_1"/>
    <x v="0"/>
    <n v="808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s v="code:3 perc:19"/>
    <s v="D"/>
    <m/>
    <n v="809"/>
    <x v="3"/>
    <s v="rubriek_4"/>
    <x v="0"/>
    <n v="8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s v="code:3 perc:19"/>
    <s v="D"/>
    <m/>
    <n v="810"/>
    <x v="3"/>
    <s v="rubriek_1"/>
    <x v="0"/>
    <n v="81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s v="code:3 perc:19"/>
    <s v="C"/>
    <m/>
    <n v="811"/>
    <x v="3"/>
    <s v="rubriek_1"/>
    <x v="0"/>
    <n v="811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s v="code:3 perc:19"/>
    <s v="D"/>
    <m/>
    <n v="812"/>
    <x v="3"/>
    <s v="rubriek_4"/>
    <x v="0"/>
    <n v="81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s v="code:3 perc:19"/>
    <s v="D"/>
    <m/>
    <n v="813"/>
    <x v="3"/>
    <s v="rubriek_1"/>
    <x v="0"/>
    <n v="81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s v="code:3 perc:19"/>
    <s v="C"/>
    <m/>
    <n v="814"/>
    <x v="3"/>
    <s v="rubriek_1"/>
    <x v="0"/>
    <n v="814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s v="code:3 perc:19"/>
    <s v="D"/>
    <m/>
    <n v="815"/>
    <x v="3"/>
    <s v="rubriek_4"/>
    <x v="0"/>
    <n v="81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s v="code:3 perc:19"/>
    <s v="D"/>
    <m/>
    <n v="816"/>
    <x v="3"/>
    <s v="rubriek_1"/>
    <x v="0"/>
    <n v="81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m/>
    <s v="C"/>
    <m/>
    <n v="817"/>
    <x v="3"/>
    <s v="rubriek_1"/>
    <x v="0"/>
    <n v="817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m/>
    <s v="D"/>
    <m/>
    <n v="818"/>
    <x v="3"/>
    <s v="rubriek_4"/>
    <x v="0"/>
    <n v="81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s v="code:3 perc:19"/>
    <s v="C"/>
    <m/>
    <n v="819"/>
    <x v="3"/>
    <s v="rubriek_1"/>
    <x v="0"/>
    <n v="819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s v="code:3 perc:19"/>
    <s v="D"/>
    <m/>
    <n v="820"/>
    <x v="3"/>
    <s v="rubriek_4"/>
    <x v="0"/>
    <n v="82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s v="code:3 perc:19"/>
    <s v="D"/>
    <m/>
    <n v="821"/>
    <x v="3"/>
    <s v="rubriek_1"/>
    <x v="0"/>
    <n v="82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m/>
    <s v="C"/>
    <m/>
    <n v="822"/>
    <x v="3"/>
    <s v="rubriek_1"/>
    <x v="0"/>
    <n v="822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m/>
    <s v="D"/>
    <m/>
    <n v="823"/>
    <x v="3"/>
    <s v="rubriek_4"/>
    <x v="0"/>
    <n v="82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s v="code:3 perc:19"/>
    <s v="C"/>
    <m/>
    <n v="824"/>
    <x v="3"/>
    <s v="rubriek_1"/>
    <x v="0"/>
    <n v="824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s v="code:3 perc:19"/>
    <s v="D"/>
    <m/>
    <n v="825"/>
    <x v="3"/>
    <s v="rubriek_4"/>
    <x v="0"/>
    <n v="82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s v="code:3 perc:19"/>
    <s v="D"/>
    <m/>
    <n v="826"/>
    <x v="3"/>
    <s v="rubriek_1"/>
    <x v="0"/>
    <n v="82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s v="code:3 perc:19"/>
    <s v="C"/>
    <m/>
    <n v="827"/>
    <x v="3"/>
    <s v="rubriek_1"/>
    <x v="0"/>
    <n v="827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s v="code:3 perc:19"/>
    <s v="D"/>
    <m/>
    <n v="828"/>
    <x v="3"/>
    <s v="rubriek_4"/>
    <x v="0"/>
    <n v="8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s v="code:3 perc:19"/>
    <s v="D"/>
    <m/>
    <n v="829"/>
    <x v="3"/>
    <s v="rubriek_1"/>
    <x v="0"/>
    <n v="82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m/>
    <s v="C"/>
    <m/>
    <n v="830"/>
    <x v="3"/>
    <s v="rubriek_1"/>
    <x v="0"/>
    <n v="830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m/>
    <s v="D"/>
    <m/>
    <n v="831"/>
    <x v="3"/>
    <s v="rubriek_4"/>
    <x v="0"/>
    <n v="83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m/>
    <s v="C"/>
    <m/>
    <n v="832"/>
    <x v="3"/>
    <s v="rubriek_1"/>
    <x v="0"/>
    <n v="832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m/>
    <s v="D"/>
    <m/>
    <n v="833"/>
    <x v="3"/>
    <s v="rubriek_4"/>
    <x v="0"/>
    <n v="83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s v="code:3 perc:19"/>
    <s v="C"/>
    <m/>
    <n v="834"/>
    <x v="3"/>
    <s v="rubriek_1"/>
    <x v="0"/>
    <n v="834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s v="code:3 perc:19"/>
    <s v="D"/>
    <m/>
    <n v="835"/>
    <x v="3"/>
    <s v="rubriek_4"/>
    <x v="0"/>
    <n v="83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s v="code:3 perc:19"/>
    <s v="D"/>
    <m/>
    <n v="836"/>
    <x v="3"/>
    <s v="rubriek_1"/>
    <x v="0"/>
    <n v="83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s v="code:3 perc:19"/>
    <s v="C"/>
    <m/>
    <n v="837"/>
    <x v="3"/>
    <s v="rubriek_1"/>
    <x v="0"/>
    <n v="837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s v="code:3 perc:19"/>
    <s v="D"/>
    <m/>
    <n v="838"/>
    <x v="3"/>
    <s v="rubriek_4"/>
    <x v="0"/>
    <n v="83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s v="code:3 perc:19"/>
    <s v="D"/>
    <m/>
    <n v="839"/>
    <x v="3"/>
    <s v="rubriek_1"/>
    <x v="0"/>
    <n v="83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m/>
    <s v="C"/>
    <m/>
    <n v="840"/>
    <x v="3"/>
    <s v="rubriek_1"/>
    <x v="0"/>
    <n v="840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m/>
    <s v="D"/>
    <m/>
    <n v="841"/>
    <x v="3"/>
    <s v="rubriek_4"/>
    <x v="0"/>
    <n v="84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m/>
    <s v="C"/>
    <m/>
    <n v="842"/>
    <x v="3"/>
    <s v="rubriek_1"/>
    <x v="0"/>
    <n v="842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m/>
    <s v="D"/>
    <m/>
    <n v="843"/>
    <x v="3"/>
    <s v="rubriek_4"/>
    <x v="0"/>
    <n v="84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m/>
    <s v="C"/>
    <m/>
    <n v="844"/>
    <x v="3"/>
    <s v="rubriek_1"/>
    <x v="0"/>
    <n v="844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m/>
    <s v="D"/>
    <m/>
    <n v="845"/>
    <x v="3"/>
    <s v="rubriek_4"/>
    <x v="0"/>
    <n v="845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m/>
    <s v="C"/>
    <m/>
    <n v="846"/>
    <x v="3"/>
    <s v="rubriek_1"/>
    <x v="0"/>
    <n v="846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m/>
    <s v="D"/>
    <m/>
    <n v="847"/>
    <x v="3"/>
    <s v="rubriek_4"/>
    <x v="0"/>
    <n v="84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m/>
    <s v="C"/>
    <m/>
    <n v="848"/>
    <x v="3"/>
    <s v="rubriek_1"/>
    <x v="0"/>
    <n v="848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m/>
    <s v="D"/>
    <m/>
    <n v="849"/>
    <x v="3"/>
    <s v="rubriek_4"/>
    <x v="0"/>
    <n v="84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s v="code:3 perc:19"/>
    <s v="C"/>
    <m/>
    <n v="850"/>
    <x v="3"/>
    <s v="rubriek_1"/>
    <x v="0"/>
    <n v="850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s v="code:3 perc:19"/>
    <s v="D"/>
    <m/>
    <n v="851"/>
    <x v="3"/>
    <s v="rubriek_4"/>
    <x v="0"/>
    <n v="85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s v="code:3 perc:19"/>
    <s v="D"/>
    <m/>
    <n v="852"/>
    <x v="3"/>
    <s v="rubriek_1"/>
    <x v="0"/>
    <n v="85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s v="code:3 perc:19"/>
    <s v="C"/>
    <m/>
    <n v="853"/>
    <x v="3"/>
    <s v="rubriek_1"/>
    <x v="0"/>
    <n v="853"/>
  </r>
  <r>
    <x v="0"/>
    <s v="4710 Drukwerk"/>
    <n v="2021"/>
    <s v="GAHA06"/>
    <s v="NL123456789B01"/>
    <n v="4710"/>
    <s v="Drukwerk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s v="code:3 perc:19"/>
    <s v="D"/>
    <m/>
    <n v="854"/>
    <x v="3"/>
    <s v="rubriek_4"/>
    <x v="0"/>
    <n v="85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s v="code:3 perc:19"/>
    <s v="D"/>
    <m/>
    <n v="855"/>
    <x v="3"/>
    <s v="rubriek_1"/>
    <x v="0"/>
    <n v="855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s v="code:3 perc:19"/>
    <s v="C"/>
    <m/>
    <n v="856"/>
    <x v="3"/>
    <s v="rubriek_1"/>
    <x v="0"/>
    <n v="856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s v="code:3 perc:19"/>
    <s v="D"/>
    <m/>
    <n v="857"/>
    <x v="3"/>
    <s v="rubriek_4"/>
    <x v="0"/>
    <n v="85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s v="code:3 perc:19"/>
    <s v="D"/>
    <m/>
    <n v="858"/>
    <x v="3"/>
    <s v="rubriek_1"/>
    <x v="0"/>
    <n v="85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m/>
    <s v="C"/>
    <m/>
    <n v="859"/>
    <x v="3"/>
    <s v="rubriek_1"/>
    <x v="0"/>
    <n v="859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m/>
    <s v="D"/>
    <m/>
    <n v="860"/>
    <x v="3"/>
    <s v="rubriek_4"/>
    <x v="0"/>
    <n v="86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s v="code:3 perc:19"/>
    <s v="C"/>
    <m/>
    <n v="861"/>
    <x v="3"/>
    <s v="rubriek_1"/>
    <x v="0"/>
    <n v="861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s v="code:3 perc:19"/>
    <s v="D"/>
    <m/>
    <n v="862"/>
    <x v="3"/>
    <s v="rubriek_4"/>
    <x v="0"/>
    <n v="8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s v="code:3 perc:19"/>
    <s v="D"/>
    <m/>
    <n v="863"/>
    <x v="3"/>
    <s v="rubriek_1"/>
    <x v="0"/>
    <n v="86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s v="code:3 perc:19"/>
    <s v="C"/>
    <m/>
    <n v="864"/>
    <x v="3"/>
    <s v="rubriek_1"/>
    <x v="0"/>
    <n v="864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s v="code:3 perc:19"/>
    <s v="D"/>
    <m/>
    <n v="865"/>
    <x v="3"/>
    <s v="rubriek_4"/>
    <x v="0"/>
    <n v="86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s v="code:3 perc:19"/>
    <s v="D"/>
    <m/>
    <n v="866"/>
    <x v="3"/>
    <s v="rubriek_1"/>
    <x v="0"/>
    <n v="86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m/>
    <s v="C"/>
    <m/>
    <n v="867"/>
    <x v="3"/>
    <s v="rubriek_1"/>
    <x v="0"/>
    <n v="867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m/>
    <s v="D"/>
    <m/>
    <n v="868"/>
    <x v="3"/>
    <s v="rubriek_4"/>
    <x v="0"/>
    <n v="86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s v="code:3 perc:19"/>
    <s v="C"/>
    <m/>
    <n v="869"/>
    <x v="3"/>
    <s v="rubriek_1"/>
    <x v="0"/>
    <n v="869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s v="code:3 perc:19"/>
    <s v="D"/>
    <m/>
    <n v="870"/>
    <x v="3"/>
    <s v="rubriek_4"/>
    <x v="0"/>
    <n v="87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s v="code:3 perc:19"/>
    <s v="D"/>
    <m/>
    <n v="871"/>
    <x v="3"/>
    <s v="rubriek_1"/>
    <x v="0"/>
    <n v="87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m/>
    <s v="C"/>
    <m/>
    <n v="872"/>
    <x v="3"/>
    <s v="rubriek_1"/>
    <x v="0"/>
    <n v="872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m/>
    <s v="D"/>
    <m/>
    <n v="873"/>
    <x v="3"/>
    <s v="rubriek_4"/>
    <x v="0"/>
    <n v="87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s v="code:3 perc:19"/>
    <s v="C"/>
    <m/>
    <n v="874"/>
    <x v="3"/>
    <s v="rubriek_1"/>
    <x v="0"/>
    <n v="874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s v="code:3 perc:19"/>
    <s v="D"/>
    <m/>
    <n v="875"/>
    <x v="3"/>
    <s v="rubriek_4"/>
    <x v="0"/>
    <n v="8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s v="code:3 perc:19"/>
    <s v="D"/>
    <m/>
    <n v="876"/>
    <x v="3"/>
    <s v="rubriek_1"/>
    <x v="0"/>
    <n v="87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s v="code:3 perc:19"/>
    <s v="C"/>
    <m/>
    <n v="877"/>
    <x v="3"/>
    <s v="rubriek_1"/>
    <x v="0"/>
    <n v="877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s v="code:3 perc:19"/>
    <s v="D"/>
    <m/>
    <n v="878"/>
    <x v="3"/>
    <s v="rubriek_4"/>
    <x v="0"/>
    <n v="87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s v="code:3 perc:19"/>
    <s v="D"/>
    <m/>
    <n v="879"/>
    <x v="3"/>
    <s v="rubriek_1"/>
    <x v="0"/>
    <n v="87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s v="code:3 perc:19"/>
    <s v="C"/>
    <m/>
    <n v="880"/>
    <x v="3"/>
    <s v="rubriek_1"/>
    <x v="0"/>
    <n v="880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s v="code:3 perc:19"/>
    <s v="D"/>
    <m/>
    <n v="881"/>
    <x v="3"/>
    <s v="rubriek_4"/>
    <x v="0"/>
    <n v="8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s v="code:3 perc:19"/>
    <s v="D"/>
    <m/>
    <n v="882"/>
    <x v="3"/>
    <s v="rubriek_1"/>
    <x v="0"/>
    <n v="88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m/>
    <s v="C"/>
    <m/>
    <n v="883"/>
    <x v="3"/>
    <s v="rubriek_1"/>
    <x v="0"/>
    <n v="883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m/>
    <s v="D"/>
    <m/>
    <n v="884"/>
    <x v="3"/>
    <s v="rubriek_4"/>
    <x v="0"/>
    <n v="88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m/>
    <s v="C"/>
    <m/>
    <n v="885"/>
    <x v="3"/>
    <s v="rubriek_1"/>
    <x v="0"/>
    <n v="885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m/>
    <s v="D"/>
    <m/>
    <n v="886"/>
    <x v="3"/>
    <s v="rubriek_4"/>
    <x v="0"/>
    <n v="88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m/>
    <s v="C"/>
    <m/>
    <n v="887"/>
    <x v="3"/>
    <s v="rubriek_1"/>
    <x v="0"/>
    <n v="887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m/>
    <s v="D"/>
    <m/>
    <n v="888"/>
    <x v="3"/>
    <s v="rubriek_4"/>
    <x v="0"/>
    <n v="88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m/>
    <s v="D"/>
    <m/>
    <n v="889"/>
    <x v="3"/>
    <s v="rubriek_1"/>
    <x v="0"/>
    <n v="889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m/>
    <s v="C"/>
    <m/>
    <n v="890"/>
    <x v="3"/>
    <s v="rubriek_4"/>
    <x v="0"/>
    <n v="89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m/>
    <s v="D"/>
    <m/>
    <n v="891"/>
    <x v="3"/>
    <s v="rubriek_1"/>
    <x v="0"/>
    <n v="891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m/>
    <s v="C"/>
    <m/>
    <n v="892"/>
    <x v="3"/>
    <s v="rubriek_4"/>
    <x v="0"/>
    <n v="892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m/>
    <s v="D"/>
    <m/>
    <n v="893"/>
    <x v="3"/>
    <s v="rubriek_1"/>
    <x v="0"/>
    <n v="893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m/>
    <s v="C"/>
    <m/>
    <n v="894"/>
    <x v="3"/>
    <s v="rubriek_4"/>
    <x v="0"/>
    <n v="89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m/>
    <s v="C"/>
    <m/>
    <n v="895"/>
    <x v="3"/>
    <s v="rubriek_1"/>
    <x v="0"/>
    <n v="895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m/>
    <s v="D"/>
    <m/>
    <n v="896"/>
    <x v="3"/>
    <s v="rubriek_4"/>
    <x v="0"/>
    <n v="896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m/>
    <s v="C"/>
    <m/>
    <n v="897"/>
    <x v="3"/>
    <s v="rubriek_1"/>
    <x v="0"/>
    <n v="897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m/>
    <s v="D"/>
    <m/>
    <n v="898"/>
    <x v="3"/>
    <s v="rubriek_4"/>
    <x v="0"/>
    <n v="898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m/>
    <s v="C"/>
    <m/>
    <n v="899"/>
    <x v="3"/>
    <s v="rubriek_1"/>
    <x v="0"/>
    <n v="899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m/>
    <s v="D"/>
    <m/>
    <n v="900"/>
    <x v="3"/>
    <s v="rubriek_4"/>
    <x v="0"/>
    <n v="90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s v="code:3 perc:19"/>
    <s v="C"/>
    <m/>
    <n v="901"/>
    <x v="3"/>
    <s v="rubriek_1"/>
    <x v="0"/>
    <n v="901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s v="code:3 perc:19"/>
    <s v="D"/>
    <m/>
    <n v="902"/>
    <x v="3"/>
    <s v="rubriek_7"/>
    <x v="0"/>
    <n v="90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s v="code:3 perc:19"/>
    <s v="D"/>
    <m/>
    <n v="903"/>
    <x v="3"/>
    <s v="rubriek_1"/>
    <x v="0"/>
    <n v="90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s v="code:F perc:19"/>
    <s v="C"/>
    <m/>
    <n v="904"/>
    <x v="3"/>
    <s v="rubriek_1"/>
    <x v="0"/>
    <n v="904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s v="code:F perc:19"/>
    <s v="D"/>
    <m/>
    <n v="905"/>
    <x v="3"/>
    <s v="rubriek_7"/>
    <x v="0"/>
    <n v="905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s v="code:F perc:19"/>
    <s v="C"/>
    <m/>
    <n v="906"/>
    <x v="3"/>
    <s v="rubriek_1"/>
    <x v="0"/>
    <n v="906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s v="code:F perc:19"/>
    <s v="D"/>
    <m/>
    <n v="907"/>
    <x v="3"/>
    <s v="rubriek_1"/>
    <x v="0"/>
    <n v="90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m/>
    <s v="C"/>
    <m/>
    <n v="908"/>
    <x v="3"/>
    <s v="rubriek_1"/>
    <x v="0"/>
    <n v="908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m/>
    <s v="D"/>
    <m/>
    <n v="909"/>
    <x v="3"/>
    <s v="rubriek_7"/>
    <x v="0"/>
    <n v="90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m/>
    <s v="D"/>
    <m/>
    <n v="910"/>
    <x v="3"/>
    <s v="rubriek_1"/>
    <x v="0"/>
    <n v="910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m/>
    <s v="C"/>
    <m/>
    <n v="911"/>
    <x v="3"/>
    <s v="rubriek_7"/>
    <x v="0"/>
    <n v="91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s v="code:3 perc:19"/>
    <s v="C"/>
    <m/>
    <n v="912"/>
    <x v="3"/>
    <s v="rubriek_1"/>
    <x v="0"/>
    <n v="912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s v="code:3 perc:19"/>
    <s v="D"/>
    <m/>
    <n v="913"/>
    <x v="3"/>
    <s v="rubriek_7"/>
    <x v="0"/>
    <n v="91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s v="code:3 perc:19"/>
    <s v="D"/>
    <m/>
    <n v="914"/>
    <x v="3"/>
    <s v="rubriek_1"/>
    <x v="0"/>
    <n v="914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s v="code:1 perc:19"/>
    <s v="D"/>
    <m/>
    <n v="915"/>
    <x v="3"/>
    <s v="rubriek_1"/>
    <x v="0"/>
    <n v="915"/>
  </r>
  <r>
    <x v="0"/>
    <s v="8000 Omzet hoog"/>
    <n v="2021"/>
    <s v="GAHA06"/>
    <s v="NL123456789B01"/>
    <n v="8000"/>
    <s v="Omzet hoog"/>
    <s v="V&amp;W"/>
    <x v="0"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s v="code:1 perc:19"/>
    <s v="C"/>
    <m/>
    <n v="916"/>
    <x v="3"/>
    <s v="rubriek_8"/>
    <x v="0"/>
    <n v="916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s v="code:1 perc:19"/>
    <s v="C"/>
    <m/>
    <n v="917"/>
    <x v="3"/>
    <s v="rubriek_1"/>
    <x v="0"/>
    <n v="91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s v="code:E perc:0"/>
    <s v="D"/>
    <m/>
    <n v="918"/>
    <x v="3"/>
    <s v="rubriek_1"/>
    <x v="0"/>
    <n v="918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s v="code:E perc:0"/>
    <s v="C"/>
    <m/>
    <n v="919"/>
    <x v="3"/>
    <s v="rubriek_8"/>
    <x v="0"/>
    <n v="919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s v="code:E perc:0"/>
    <s v="C"/>
    <m/>
    <n v="920"/>
    <x v="3"/>
    <s v="rubriek_1"/>
    <x v="0"/>
    <n v="920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s v="code:K perc:0"/>
    <s v="D"/>
    <m/>
    <n v="921"/>
    <x v="3"/>
    <s v="rubriek_1"/>
    <x v="0"/>
    <n v="921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s v="code:K perc:0"/>
    <s v="C"/>
    <m/>
    <n v="922"/>
    <x v="3"/>
    <s v="rubriek_8"/>
    <x v="0"/>
    <n v="922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s v="code:K perc:0"/>
    <s v="C"/>
    <m/>
    <n v="923"/>
    <x v="3"/>
    <s v="rubriek_1"/>
    <x v="0"/>
    <n v="92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m/>
    <s v="D"/>
    <m/>
    <n v="924"/>
    <x v="3"/>
    <s v="rubriek_1"/>
    <x v="0"/>
    <n v="924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m/>
    <s v="C"/>
    <m/>
    <n v="925"/>
    <x v="3"/>
    <s v="rubriek_9"/>
    <x v="0"/>
    <n v="925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m/>
    <s v="C"/>
    <m/>
    <n v="926"/>
    <x v="3"/>
    <s v="rubriek_1"/>
    <x v="0"/>
    <n v="926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m/>
    <s v="D"/>
    <m/>
    <n v="927"/>
    <x v="3"/>
    <s v="rubriek_9"/>
    <x v="0"/>
    <n v="92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m/>
    <s v="C"/>
    <m/>
    <n v="928"/>
    <x v="3"/>
    <s v="rubriek_1"/>
    <x v="0"/>
    <n v="928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m/>
    <s v="D"/>
    <m/>
    <n v="929"/>
    <x v="3"/>
    <s v="rubriek_9"/>
    <x v="0"/>
    <n v="929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m/>
    <s v="C"/>
    <m/>
    <n v="930"/>
    <x v="3"/>
    <s v="rubriek_1"/>
    <x v="0"/>
    <n v="930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m/>
    <s v="D"/>
    <m/>
    <n v="931"/>
    <x v="3"/>
    <s v="rubriek_9"/>
    <x v="0"/>
    <n v="931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m/>
    <s v="C"/>
    <m/>
    <n v="932"/>
    <x v="3"/>
    <s v="rubriek_1"/>
    <x v="0"/>
    <n v="932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m/>
    <s v="D"/>
    <m/>
    <n v="933"/>
    <x v="3"/>
    <s v="rubriek_9"/>
    <x v="0"/>
    <n v="933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m/>
    <s v="C"/>
    <m/>
    <n v="934"/>
    <x v="3"/>
    <s v="rubriek_1"/>
    <x v="0"/>
    <n v="934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m/>
    <s v="D"/>
    <m/>
    <n v="935"/>
    <x v="3"/>
    <s v="rubriek_1"/>
    <x v="0"/>
    <n v="935"/>
  </r>
  <r>
    <x v="0"/>
    <s v="1100 Bank"/>
    <n v="2021"/>
    <s v="GAHA06"/>
    <s v="NL123456789B01"/>
    <n v="1100"/>
    <s v="Bank"/>
    <s v="BAL"/>
    <x v="6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m/>
    <s v="D"/>
    <m/>
    <n v="936"/>
    <x v="3"/>
    <s v="rubriek_1"/>
    <x v="0"/>
    <n v="936"/>
  </r>
  <r>
    <x v="0"/>
    <s v="1200 Debiteuren (met subadministratie)"/>
    <n v="2021"/>
    <s v="GAHA06"/>
    <s v="NL123456789B01"/>
    <n v="1200"/>
    <s v="Debiteuren (met subadministratie)"/>
    <s v="BAL"/>
    <x v="6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m/>
    <s v="C"/>
    <m/>
    <n v="937"/>
    <x v="3"/>
    <s v="rubriek_1"/>
    <x v="0"/>
    <n v="937"/>
  </r>
  <r>
    <x v="0"/>
    <s v="1100 Bank"/>
    <n v="2021"/>
    <s v="GAHA06"/>
    <s v="NL123456789B01"/>
    <n v="1100"/>
    <s v="Bank"/>
    <s v="BAL"/>
    <x v="0"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m/>
    <s v="C"/>
    <m/>
    <n v="938"/>
    <x v="3"/>
    <s v="rubriek_1"/>
    <x v="0"/>
    <n v="938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m/>
    <s v="D"/>
    <m/>
    <n v="939"/>
    <x v="3"/>
    <s v="rubriek_4"/>
    <x v="0"/>
    <n v="93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m/>
    <s v="D"/>
    <m/>
    <n v="940"/>
    <x v="4"/>
    <s v="rubriek_1"/>
    <x v="0"/>
    <n v="940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m/>
    <s v="C"/>
    <m/>
    <n v="941"/>
    <x v="4"/>
    <s v="rubriek_0"/>
    <x v="0"/>
    <n v="94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m/>
    <s v="D"/>
    <m/>
    <n v="942"/>
    <x v="4"/>
    <s v="rubriek_1"/>
    <x v="0"/>
    <n v="942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m/>
    <s v="C"/>
    <m/>
    <n v="943"/>
    <x v="4"/>
    <s v="rubriek_0"/>
    <x v="0"/>
    <n v="94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m/>
    <s v="C"/>
    <m/>
    <n v="944"/>
    <x v="4"/>
    <s v="rubriek_1"/>
    <x v="0"/>
    <n v="944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m/>
    <s v="C"/>
    <m/>
    <n v="945"/>
    <x v="4"/>
    <s v="rubriek_0"/>
    <x v="0"/>
    <n v="94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m/>
    <s v="D"/>
    <m/>
    <n v="946"/>
    <x v="4"/>
    <s v="rubriek_1"/>
    <x v="0"/>
    <n v="946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m/>
    <s v="C"/>
    <m/>
    <n v="947"/>
    <x v="4"/>
    <s v="rubriek_0"/>
    <x v="0"/>
    <n v="94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m/>
    <s v="C"/>
    <m/>
    <n v="948"/>
    <x v="4"/>
    <s v="rubriek_1"/>
    <x v="0"/>
    <n v="948"/>
  </r>
  <r>
    <x v="0"/>
    <s v="0240 Inventaris"/>
    <n v="2021"/>
    <s v="GAHA06"/>
    <s v="NL123456789B01"/>
    <n v="240"/>
    <s v="Inventaris"/>
    <s v="BAL"/>
    <x v="0"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m/>
    <s v="D"/>
    <m/>
    <n v="949"/>
    <x v="4"/>
    <s v="rubriek_0"/>
    <x v="0"/>
    <n v="94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m/>
    <s v="D"/>
    <m/>
    <n v="950"/>
    <x v="4"/>
    <s v="rubriek_1"/>
    <x v="0"/>
    <n v="950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m/>
    <s v="C"/>
    <m/>
    <n v="951"/>
    <x v="4"/>
    <s v="rubriek_0"/>
    <x v="0"/>
    <n v="95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m/>
    <s v="D"/>
    <m/>
    <n v="952"/>
    <x v="4"/>
    <s v="rubriek_1"/>
    <x v="0"/>
    <n v="952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m/>
    <s v="C"/>
    <m/>
    <n v="953"/>
    <x v="4"/>
    <s v="rubriek_0"/>
    <x v="0"/>
    <n v="95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m/>
    <s v="D"/>
    <m/>
    <n v="954"/>
    <x v="4"/>
    <s v="rubriek_1"/>
    <x v="0"/>
    <n v="954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m/>
    <s v="C"/>
    <m/>
    <n v="955"/>
    <x v="4"/>
    <s v="rubriek_0"/>
    <x v="0"/>
    <n v="95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m/>
    <s v="D"/>
    <m/>
    <n v="956"/>
    <x v="4"/>
    <s v="rubriek_1"/>
    <x v="0"/>
    <n v="956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m/>
    <s v="C"/>
    <m/>
    <n v="957"/>
    <x v="4"/>
    <s v="rubriek_0"/>
    <x v="0"/>
    <n v="95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m/>
    <s v="C"/>
    <m/>
    <n v="958"/>
    <x v="4"/>
    <s v="rubriek_1"/>
    <x v="0"/>
    <n v="958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m/>
    <s v="C"/>
    <m/>
    <n v="959"/>
    <x v="4"/>
    <s v="rubriek_0"/>
    <x v="0"/>
    <n v="95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m/>
    <s v="C"/>
    <m/>
    <n v="960"/>
    <x v="4"/>
    <s v="rubriek_1"/>
    <x v="0"/>
    <n v="960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m/>
    <s v="C"/>
    <m/>
    <n v="961"/>
    <x v="4"/>
    <s v="rubriek_0"/>
    <x v="0"/>
    <n v="96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m/>
    <s v="C"/>
    <m/>
    <n v="962"/>
    <x v="4"/>
    <s v="rubriek_1"/>
    <x v="0"/>
    <n v="962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m/>
    <s v="D"/>
    <m/>
    <n v="963"/>
    <x v="4"/>
    <s v="rubriek_0"/>
    <x v="0"/>
    <n v="96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m/>
    <s v="C"/>
    <m/>
    <n v="964"/>
    <x v="4"/>
    <s v="rubriek_1"/>
    <x v="0"/>
    <n v="964"/>
  </r>
  <r>
    <x v="0"/>
    <s v="1201 Debiteuren"/>
    <n v="2021"/>
    <s v="GAHA06"/>
    <s v="NL123456789B01"/>
    <n v="1201"/>
    <s v="Debiteuren"/>
    <s v="BAL"/>
    <x v="0"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m/>
    <s v="D"/>
    <m/>
    <n v="965"/>
    <x v="4"/>
    <s v="rubriek_1"/>
    <x v="0"/>
    <n v="96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m/>
    <s v="C"/>
    <m/>
    <n v="966"/>
    <x v="4"/>
    <s v="rubriek_1"/>
    <x v="0"/>
    <n v="966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m/>
    <s v="D"/>
    <m/>
    <n v="967"/>
    <x v="4"/>
    <s v="rubriek_1"/>
    <x v="0"/>
    <n v="96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m/>
    <s v="C"/>
    <m/>
    <n v="968"/>
    <x v="4"/>
    <s v="rubriek_1"/>
    <x v="0"/>
    <n v="968"/>
  </r>
  <r>
    <x v="0"/>
    <s v="1501 Crediteuren"/>
    <n v="2021"/>
    <s v="GAHA06"/>
    <s v="NL123456789B01"/>
    <n v="1501"/>
    <s v="Crediteuren"/>
    <s v="BAL"/>
    <x v="0"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m/>
    <s v="D"/>
    <m/>
    <n v="969"/>
    <x v="4"/>
    <s v="rubriek_1"/>
    <x v="0"/>
    <n v="96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m/>
    <s v="C"/>
    <m/>
    <n v="970"/>
    <x v="4"/>
    <s v="rubriek_1"/>
    <x v="0"/>
    <n v="970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m/>
    <s v="D"/>
    <m/>
    <n v="971"/>
    <x v="4"/>
    <s v="rubriek_3"/>
    <x v="0"/>
    <n v="97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m/>
    <s v="C"/>
    <m/>
    <n v="972"/>
    <x v="4"/>
    <s v="rubriek_1"/>
    <x v="0"/>
    <n v="972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m/>
    <s v="D"/>
    <m/>
    <n v="973"/>
    <x v="4"/>
    <s v="rubriek_3"/>
    <x v="0"/>
    <n v="97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m/>
    <s v="C"/>
    <m/>
    <n v="974"/>
    <x v="4"/>
    <s v="rubriek_1"/>
    <x v="0"/>
    <n v="974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m/>
    <s v="D"/>
    <m/>
    <n v="975"/>
    <x v="4"/>
    <s v="rubriek_4"/>
    <x v="0"/>
    <n v="97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m/>
    <s v="C"/>
    <m/>
    <n v="976"/>
    <x v="4"/>
    <s v="rubriek_1"/>
    <x v="0"/>
    <n v="976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m/>
    <s v="D"/>
    <m/>
    <n v="977"/>
    <x v="4"/>
    <s v="rubriek_4"/>
    <x v="0"/>
    <n v="97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m/>
    <s v="C"/>
    <m/>
    <n v="978"/>
    <x v="4"/>
    <s v="rubriek_1"/>
    <x v="0"/>
    <n v="978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m/>
    <s v="D"/>
    <m/>
    <n v="979"/>
    <x v="4"/>
    <s v="rubriek_4"/>
    <x v="0"/>
    <n v="97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m/>
    <s v="D"/>
    <m/>
    <n v="980"/>
    <x v="4"/>
    <s v="rubriek_1"/>
    <x v="0"/>
    <n v="980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m/>
    <s v="C"/>
    <m/>
    <n v="981"/>
    <x v="4"/>
    <s v="rubriek_4"/>
    <x v="0"/>
    <n v="98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m/>
    <s v="C"/>
    <m/>
    <n v="982"/>
    <x v="4"/>
    <s v="rubriek_1"/>
    <x v="0"/>
    <n v="982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m/>
    <s v="D"/>
    <m/>
    <n v="983"/>
    <x v="4"/>
    <s v="rubriek_4"/>
    <x v="0"/>
    <n v="98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m/>
    <s v="C"/>
    <m/>
    <n v="984"/>
    <x v="4"/>
    <s v="rubriek_1"/>
    <x v="0"/>
    <n v="984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m/>
    <s v="D"/>
    <m/>
    <n v="985"/>
    <x v="4"/>
    <s v="rubriek_4"/>
    <x v="0"/>
    <n v="98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m/>
    <s v="C"/>
    <m/>
    <n v="986"/>
    <x v="4"/>
    <s v="rubriek_1"/>
    <x v="0"/>
    <n v="986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m/>
    <s v="D"/>
    <m/>
    <n v="987"/>
    <x v="4"/>
    <s v="rubriek_4"/>
    <x v="0"/>
    <n v="98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m/>
    <s v="C"/>
    <m/>
    <n v="988"/>
    <x v="4"/>
    <s v="rubriek_1"/>
    <x v="0"/>
    <n v="988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m/>
    <s v="D"/>
    <m/>
    <n v="989"/>
    <x v="4"/>
    <s v="rubriek_4"/>
    <x v="0"/>
    <n v="98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m/>
    <s v="C"/>
    <m/>
    <n v="990"/>
    <x v="4"/>
    <s v="rubriek_1"/>
    <x v="0"/>
    <n v="990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m/>
    <s v="D"/>
    <m/>
    <n v="991"/>
    <x v="4"/>
    <s v="rubriek_4"/>
    <x v="0"/>
    <n v="99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m/>
    <s v="C"/>
    <m/>
    <n v="992"/>
    <x v="4"/>
    <s v="rubriek_1"/>
    <x v="0"/>
    <n v="992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m/>
    <s v="D"/>
    <m/>
    <n v="993"/>
    <x v="4"/>
    <s v="rubriek_4"/>
    <x v="0"/>
    <n v="99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m/>
    <s v="C"/>
    <m/>
    <n v="994"/>
    <x v="4"/>
    <s v="rubriek_1"/>
    <x v="0"/>
    <n v="994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m/>
    <s v="D"/>
    <m/>
    <n v="995"/>
    <x v="4"/>
    <s v="rubriek_4"/>
    <x v="0"/>
    <n v="99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m/>
    <s v="C"/>
    <m/>
    <n v="996"/>
    <x v="4"/>
    <s v="rubriek_1"/>
    <x v="0"/>
    <n v="996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m/>
    <s v="D"/>
    <m/>
    <n v="997"/>
    <x v="4"/>
    <s v="rubriek_4"/>
    <x v="0"/>
    <n v="99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m/>
    <s v="C"/>
    <m/>
    <n v="998"/>
    <x v="4"/>
    <s v="rubriek_1"/>
    <x v="0"/>
    <n v="998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m/>
    <s v="D"/>
    <m/>
    <n v="999"/>
    <x v="4"/>
    <s v="rubriek_4"/>
    <x v="0"/>
    <n v="99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m/>
    <s v="C"/>
    <m/>
    <n v="1000"/>
    <x v="4"/>
    <s v="rubriek_1"/>
    <x v="0"/>
    <n v="1000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m/>
    <s v="D"/>
    <m/>
    <n v="1001"/>
    <x v="4"/>
    <s v="rubriek_4"/>
    <x v="0"/>
    <n v="100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m/>
    <s v="C"/>
    <m/>
    <n v="1002"/>
    <x v="4"/>
    <s v="rubriek_1"/>
    <x v="0"/>
    <n v="1002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m/>
    <s v="D"/>
    <m/>
    <n v="1003"/>
    <x v="4"/>
    <s v="rubriek_4"/>
    <x v="0"/>
    <n v="100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m/>
    <s v="C"/>
    <m/>
    <n v="1004"/>
    <x v="4"/>
    <s v="rubriek_1"/>
    <x v="0"/>
    <n v="1004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m/>
    <s v="D"/>
    <m/>
    <n v="1005"/>
    <x v="4"/>
    <s v="rubriek_4"/>
    <x v="0"/>
    <n v="100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m/>
    <s v="C"/>
    <m/>
    <n v="1006"/>
    <x v="4"/>
    <s v="rubriek_1"/>
    <x v="0"/>
    <n v="1006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m/>
    <s v="D"/>
    <m/>
    <n v="1007"/>
    <x v="4"/>
    <s v="rubriek_4"/>
    <x v="0"/>
    <n v="100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s v="code:3 perc:19"/>
    <s v="C"/>
    <m/>
    <n v="1008"/>
    <x v="4"/>
    <s v="rubriek_1"/>
    <x v="0"/>
    <n v="1008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s v="code:3 perc:19"/>
    <s v="D"/>
    <m/>
    <n v="1009"/>
    <x v="4"/>
    <s v="rubriek_4"/>
    <x v="0"/>
    <n v="10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s v="code:3 perc:19"/>
    <s v="D"/>
    <m/>
    <n v="1010"/>
    <x v="4"/>
    <s v="rubriek_1"/>
    <x v="0"/>
    <n v="101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m/>
    <s v="C"/>
    <m/>
    <n v="1011"/>
    <x v="4"/>
    <s v="rubriek_1"/>
    <x v="0"/>
    <n v="1011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m/>
    <s v="D"/>
    <m/>
    <n v="1012"/>
    <x v="4"/>
    <s v="rubriek_4"/>
    <x v="0"/>
    <n v="101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s v="code:3 perc:19"/>
    <s v="C"/>
    <m/>
    <n v="1013"/>
    <x v="4"/>
    <s v="rubriek_1"/>
    <x v="0"/>
    <n v="1013"/>
  </r>
  <r>
    <x v="0"/>
    <s v="4265 Arbodienst"/>
    <n v="2021"/>
    <s v="GAHA06"/>
    <s v="NL123456789B01"/>
    <n v="4265"/>
    <s v="Arbodienst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s v="code:3 perc:19"/>
    <s v="D"/>
    <m/>
    <n v="1014"/>
    <x v="4"/>
    <s v="rubriek_4"/>
    <x v="0"/>
    <n v="10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s v="code:3 perc:19"/>
    <s v="D"/>
    <m/>
    <n v="1015"/>
    <x v="4"/>
    <s v="rubriek_1"/>
    <x v="0"/>
    <n v="101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s v="code:3 perc:19"/>
    <s v="C"/>
    <m/>
    <n v="1016"/>
    <x v="4"/>
    <s v="rubriek_1"/>
    <x v="0"/>
    <n v="1016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s v="code:3 perc:19"/>
    <s v="D"/>
    <m/>
    <n v="1017"/>
    <x v="4"/>
    <s v="rubriek_4"/>
    <x v="0"/>
    <n v="101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s v="code:3 perc:19"/>
    <s v="D"/>
    <m/>
    <n v="1018"/>
    <x v="4"/>
    <s v="rubriek_1"/>
    <x v="0"/>
    <n v="1018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m/>
    <s v="C"/>
    <m/>
    <n v="1019"/>
    <x v="4"/>
    <s v="rubriek_1"/>
    <x v="0"/>
    <n v="1019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m/>
    <s v="D"/>
    <m/>
    <n v="1020"/>
    <x v="4"/>
    <s v="rubriek_4"/>
    <x v="0"/>
    <n v="102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m/>
    <s v="C"/>
    <m/>
    <n v="1021"/>
    <x v="4"/>
    <s v="rubriek_1"/>
    <x v="0"/>
    <n v="1021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m/>
    <s v="D"/>
    <m/>
    <n v="1022"/>
    <x v="4"/>
    <s v="rubriek_4"/>
    <x v="0"/>
    <n v="102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m/>
    <s v="C"/>
    <m/>
    <n v="1023"/>
    <x v="4"/>
    <s v="rubriek_1"/>
    <x v="0"/>
    <n v="1023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m/>
    <s v="D"/>
    <m/>
    <n v="1024"/>
    <x v="4"/>
    <s v="rubriek_4"/>
    <x v="0"/>
    <n v="102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m/>
    <s v="C"/>
    <m/>
    <n v="1025"/>
    <x v="4"/>
    <s v="rubriek_1"/>
    <x v="0"/>
    <n v="1025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m/>
    <s v="D"/>
    <m/>
    <n v="1026"/>
    <x v="4"/>
    <s v="rubriek_4"/>
    <x v="0"/>
    <n v="102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s v="code:3 perc:19"/>
    <s v="C"/>
    <m/>
    <n v="1027"/>
    <x v="4"/>
    <s v="rubriek_1"/>
    <x v="0"/>
    <n v="1027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s v="code:3 perc:19"/>
    <s v="D"/>
    <m/>
    <n v="1028"/>
    <x v="4"/>
    <s v="rubriek_4"/>
    <x v="0"/>
    <n v="10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s v="code:3 perc:19"/>
    <s v="D"/>
    <m/>
    <n v="1029"/>
    <x v="4"/>
    <s v="rubriek_1"/>
    <x v="0"/>
    <n v="102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s v="code:3 perc:19"/>
    <s v="C"/>
    <m/>
    <n v="1030"/>
    <x v="4"/>
    <s v="rubriek_1"/>
    <x v="0"/>
    <n v="1030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s v="code:3 perc:19"/>
    <s v="D"/>
    <m/>
    <n v="1031"/>
    <x v="4"/>
    <s v="rubriek_4"/>
    <x v="0"/>
    <n v="103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s v="code:3 perc:19"/>
    <s v="D"/>
    <m/>
    <n v="1032"/>
    <x v="4"/>
    <s v="rubriek_1"/>
    <x v="0"/>
    <n v="103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s v="code:3 perc:19"/>
    <s v="C"/>
    <m/>
    <n v="1033"/>
    <x v="4"/>
    <s v="rubriek_1"/>
    <x v="0"/>
    <n v="1033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s v="code:3 perc:19"/>
    <s v="D"/>
    <m/>
    <n v="1034"/>
    <x v="4"/>
    <s v="rubriek_4"/>
    <x v="0"/>
    <n v="103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s v="code:3 perc:19"/>
    <s v="D"/>
    <m/>
    <n v="1035"/>
    <x v="4"/>
    <s v="rubriek_1"/>
    <x v="0"/>
    <n v="103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m/>
    <s v="C"/>
    <m/>
    <n v="1036"/>
    <x v="4"/>
    <s v="rubriek_1"/>
    <x v="0"/>
    <n v="1036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m/>
    <s v="D"/>
    <m/>
    <n v="1037"/>
    <x v="4"/>
    <s v="rubriek_4"/>
    <x v="0"/>
    <n v="103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s v="code:3 perc:19"/>
    <s v="C"/>
    <m/>
    <n v="1038"/>
    <x v="4"/>
    <s v="rubriek_1"/>
    <x v="0"/>
    <n v="1038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s v="code:3 perc:19"/>
    <s v="D"/>
    <m/>
    <n v="1039"/>
    <x v="4"/>
    <s v="rubriek_4"/>
    <x v="0"/>
    <n v="103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s v="code:3 perc:19"/>
    <s v="D"/>
    <m/>
    <n v="1040"/>
    <x v="4"/>
    <s v="rubriek_1"/>
    <x v="0"/>
    <n v="104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s v="code:3 perc:19"/>
    <s v="C"/>
    <m/>
    <n v="1041"/>
    <x v="4"/>
    <s v="rubriek_1"/>
    <x v="0"/>
    <n v="1041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s v="code:3 perc:19"/>
    <s v="D"/>
    <m/>
    <n v="1042"/>
    <x v="4"/>
    <s v="rubriek_4"/>
    <x v="0"/>
    <n v="104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s v="code:3 perc:19"/>
    <s v="D"/>
    <m/>
    <n v="1043"/>
    <x v="4"/>
    <s v="rubriek_1"/>
    <x v="0"/>
    <n v="104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s v="code:3 perc:19"/>
    <s v="C"/>
    <m/>
    <n v="1044"/>
    <x v="4"/>
    <s v="rubriek_1"/>
    <x v="0"/>
    <n v="1044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s v="code:3 perc:19"/>
    <s v="D"/>
    <m/>
    <n v="1045"/>
    <x v="4"/>
    <s v="rubriek_4"/>
    <x v="0"/>
    <n v="104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s v="code:3 perc:19"/>
    <s v="D"/>
    <m/>
    <n v="1046"/>
    <x v="4"/>
    <s v="rubriek_1"/>
    <x v="0"/>
    <n v="104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s v="code:3 perc:19"/>
    <s v="C"/>
    <m/>
    <n v="1047"/>
    <x v="4"/>
    <s v="rubriek_1"/>
    <x v="0"/>
    <n v="1047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s v="code:3 perc:19"/>
    <s v="D"/>
    <m/>
    <n v="1048"/>
    <x v="4"/>
    <s v="rubriek_4"/>
    <x v="0"/>
    <n v="10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s v="code:3 perc:19"/>
    <s v="D"/>
    <m/>
    <n v="1049"/>
    <x v="4"/>
    <s v="rubriek_1"/>
    <x v="0"/>
    <n v="104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m/>
    <s v="C"/>
    <m/>
    <n v="1050"/>
    <x v="4"/>
    <s v="rubriek_1"/>
    <x v="0"/>
    <n v="1050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m/>
    <s v="D"/>
    <m/>
    <n v="1051"/>
    <x v="4"/>
    <s v="rubriek_4"/>
    <x v="0"/>
    <n v="105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s v="code:3 perc:19"/>
    <s v="C"/>
    <m/>
    <n v="1052"/>
    <x v="4"/>
    <s v="rubriek_1"/>
    <x v="0"/>
    <n v="1052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s v="code:3 perc:19"/>
    <s v="D"/>
    <m/>
    <n v="1053"/>
    <x v="4"/>
    <s v="rubriek_4"/>
    <x v="0"/>
    <n v="10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s v="code:3 perc:19"/>
    <s v="D"/>
    <m/>
    <n v="1054"/>
    <x v="4"/>
    <s v="rubriek_1"/>
    <x v="0"/>
    <n v="105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m/>
    <s v="C"/>
    <m/>
    <n v="1055"/>
    <x v="4"/>
    <s v="rubriek_1"/>
    <x v="0"/>
    <n v="1055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m/>
    <s v="D"/>
    <m/>
    <n v="1056"/>
    <x v="4"/>
    <s v="rubriek_4"/>
    <x v="0"/>
    <n v="105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s v="code:3 perc:19"/>
    <s v="C"/>
    <m/>
    <n v="1057"/>
    <x v="4"/>
    <s v="rubriek_1"/>
    <x v="0"/>
    <n v="1057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s v="code:3 perc:19"/>
    <s v="D"/>
    <m/>
    <n v="1058"/>
    <x v="4"/>
    <s v="rubriek_4"/>
    <x v="0"/>
    <n v="105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s v="code:3 perc:19"/>
    <s v="D"/>
    <m/>
    <n v="1059"/>
    <x v="4"/>
    <s v="rubriek_1"/>
    <x v="0"/>
    <n v="105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s v="code:3 perc:19"/>
    <s v="C"/>
    <m/>
    <n v="1060"/>
    <x v="4"/>
    <s v="rubriek_1"/>
    <x v="0"/>
    <n v="1060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s v="code:3 perc:19"/>
    <s v="D"/>
    <m/>
    <n v="1061"/>
    <x v="4"/>
    <s v="rubriek_4"/>
    <x v="0"/>
    <n v="106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s v="code:3 perc:19"/>
    <s v="D"/>
    <m/>
    <n v="1062"/>
    <x v="4"/>
    <s v="rubriek_1"/>
    <x v="0"/>
    <n v="106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m/>
    <s v="C"/>
    <m/>
    <n v="1063"/>
    <x v="4"/>
    <s v="rubriek_1"/>
    <x v="0"/>
    <n v="1063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m/>
    <s v="D"/>
    <m/>
    <n v="1064"/>
    <x v="4"/>
    <s v="rubriek_4"/>
    <x v="0"/>
    <n v="106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m/>
    <s v="C"/>
    <m/>
    <n v="1065"/>
    <x v="4"/>
    <s v="rubriek_1"/>
    <x v="0"/>
    <n v="1065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m/>
    <s v="D"/>
    <m/>
    <n v="1066"/>
    <x v="4"/>
    <s v="rubriek_4"/>
    <x v="0"/>
    <n v="106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s v="code:3 perc:19"/>
    <s v="C"/>
    <m/>
    <n v="1067"/>
    <x v="4"/>
    <s v="rubriek_1"/>
    <x v="0"/>
    <n v="1067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s v="code:3 perc:19"/>
    <s v="D"/>
    <m/>
    <n v="1068"/>
    <x v="4"/>
    <s v="rubriek_4"/>
    <x v="0"/>
    <n v="106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s v="code:3 perc:19"/>
    <s v="D"/>
    <m/>
    <n v="1069"/>
    <x v="4"/>
    <s v="rubriek_1"/>
    <x v="0"/>
    <n v="106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s v="code:3 perc:19"/>
    <s v="C"/>
    <m/>
    <n v="1070"/>
    <x v="4"/>
    <s v="rubriek_1"/>
    <x v="0"/>
    <n v="1070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s v="code:3 perc:19"/>
    <s v="D"/>
    <m/>
    <n v="1071"/>
    <x v="4"/>
    <s v="rubriek_4"/>
    <x v="0"/>
    <n v="107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s v="code:3 perc:19"/>
    <s v="D"/>
    <m/>
    <n v="1072"/>
    <x v="4"/>
    <s v="rubriek_1"/>
    <x v="0"/>
    <n v="107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m/>
    <s v="C"/>
    <m/>
    <n v="1073"/>
    <x v="4"/>
    <s v="rubriek_1"/>
    <x v="0"/>
    <n v="1073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m/>
    <s v="D"/>
    <m/>
    <n v="1074"/>
    <x v="4"/>
    <s v="rubriek_4"/>
    <x v="0"/>
    <n v="107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m/>
    <s v="C"/>
    <m/>
    <n v="1075"/>
    <x v="4"/>
    <s v="rubriek_1"/>
    <x v="0"/>
    <n v="1075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m/>
    <s v="D"/>
    <m/>
    <n v="1076"/>
    <x v="4"/>
    <s v="rubriek_4"/>
    <x v="0"/>
    <n v="107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m/>
    <s v="C"/>
    <m/>
    <n v="1077"/>
    <x v="4"/>
    <s v="rubriek_1"/>
    <x v="0"/>
    <n v="1077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m/>
    <s v="D"/>
    <m/>
    <n v="1078"/>
    <x v="4"/>
    <s v="rubriek_4"/>
    <x v="0"/>
    <n v="1078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m/>
    <s v="C"/>
    <m/>
    <n v="1079"/>
    <x v="4"/>
    <s v="rubriek_1"/>
    <x v="0"/>
    <n v="1079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m/>
    <s v="D"/>
    <m/>
    <n v="1080"/>
    <x v="4"/>
    <s v="rubriek_4"/>
    <x v="0"/>
    <n v="108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m/>
    <s v="C"/>
    <m/>
    <n v="1081"/>
    <x v="4"/>
    <s v="rubriek_1"/>
    <x v="0"/>
    <n v="1081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m/>
    <s v="D"/>
    <m/>
    <n v="1082"/>
    <x v="4"/>
    <s v="rubriek_4"/>
    <x v="0"/>
    <n v="108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s v="code:3 perc:19"/>
    <s v="C"/>
    <m/>
    <n v="1083"/>
    <x v="4"/>
    <s v="rubriek_1"/>
    <x v="0"/>
    <n v="1083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s v="code:3 perc:19"/>
    <s v="D"/>
    <m/>
    <n v="1084"/>
    <x v="4"/>
    <s v="rubriek_4"/>
    <x v="0"/>
    <n v="108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s v="code:3 perc:19"/>
    <s v="D"/>
    <m/>
    <n v="1085"/>
    <x v="4"/>
    <s v="rubriek_1"/>
    <x v="0"/>
    <n v="108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s v="code:3 perc:19"/>
    <s v="C"/>
    <m/>
    <n v="1086"/>
    <x v="4"/>
    <s v="rubriek_1"/>
    <x v="0"/>
    <n v="1086"/>
  </r>
  <r>
    <x v="0"/>
    <s v="4710 Drukwerk"/>
    <n v="2021"/>
    <s v="GAHA06"/>
    <s v="NL123456789B01"/>
    <n v="4710"/>
    <s v="Drukwerk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s v="code:3 perc:19"/>
    <s v="D"/>
    <m/>
    <n v="1087"/>
    <x v="4"/>
    <s v="rubriek_4"/>
    <x v="0"/>
    <n v="108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s v="code:3 perc:19"/>
    <s v="D"/>
    <m/>
    <n v="1088"/>
    <x v="4"/>
    <s v="rubriek_1"/>
    <x v="0"/>
    <n v="1088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s v="code:3 perc:19"/>
    <s v="C"/>
    <m/>
    <n v="1089"/>
    <x v="4"/>
    <s v="rubriek_1"/>
    <x v="0"/>
    <n v="1089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s v="code:3 perc:19"/>
    <s v="D"/>
    <m/>
    <n v="1090"/>
    <x v="4"/>
    <s v="rubriek_4"/>
    <x v="0"/>
    <n v="109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s v="code:3 perc:19"/>
    <s v="D"/>
    <m/>
    <n v="1091"/>
    <x v="4"/>
    <s v="rubriek_1"/>
    <x v="0"/>
    <n v="109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m/>
    <s v="C"/>
    <m/>
    <n v="1092"/>
    <x v="4"/>
    <s v="rubriek_1"/>
    <x v="0"/>
    <n v="1092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m/>
    <s v="D"/>
    <m/>
    <n v="1093"/>
    <x v="4"/>
    <s v="rubriek_4"/>
    <x v="0"/>
    <n v="109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s v="code:3 perc:19"/>
    <s v="C"/>
    <m/>
    <n v="1094"/>
    <x v="4"/>
    <s v="rubriek_1"/>
    <x v="0"/>
    <n v="1094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s v="code:3 perc:19"/>
    <s v="D"/>
    <m/>
    <n v="1095"/>
    <x v="4"/>
    <s v="rubriek_4"/>
    <x v="0"/>
    <n v="109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s v="code:3 perc:19"/>
    <s v="D"/>
    <m/>
    <n v="1096"/>
    <x v="4"/>
    <s v="rubriek_1"/>
    <x v="0"/>
    <n v="109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s v="code:3 perc:19"/>
    <s v="C"/>
    <m/>
    <n v="1097"/>
    <x v="4"/>
    <s v="rubriek_1"/>
    <x v="0"/>
    <n v="1097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s v="code:3 perc:19"/>
    <s v="D"/>
    <m/>
    <n v="1098"/>
    <x v="4"/>
    <s v="rubriek_4"/>
    <x v="0"/>
    <n v="109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s v="code:3 perc:19"/>
    <s v="D"/>
    <m/>
    <n v="1099"/>
    <x v="4"/>
    <s v="rubriek_1"/>
    <x v="0"/>
    <n v="109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m/>
    <s v="C"/>
    <m/>
    <n v="1100"/>
    <x v="4"/>
    <s v="rubriek_1"/>
    <x v="0"/>
    <n v="1100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m/>
    <s v="D"/>
    <m/>
    <n v="1101"/>
    <x v="4"/>
    <s v="rubriek_4"/>
    <x v="0"/>
    <n v="110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s v="code:3 perc:19"/>
    <s v="C"/>
    <m/>
    <n v="1102"/>
    <x v="4"/>
    <s v="rubriek_1"/>
    <x v="0"/>
    <n v="1102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s v="code:3 perc:19"/>
    <s v="D"/>
    <m/>
    <n v="1103"/>
    <x v="4"/>
    <s v="rubriek_4"/>
    <x v="0"/>
    <n v="11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s v="code:3 perc:19"/>
    <s v="D"/>
    <m/>
    <n v="1104"/>
    <x v="4"/>
    <s v="rubriek_1"/>
    <x v="0"/>
    <n v="110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m/>
    <s v="C"/>
    <m/>
    <n v="1105"/>
    <x v="4"/>
    <s v="rubriek_1"/>
    <x v="0"/>
    <n v="1105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m/>
    <s v="D"/>
    <m/>
    <n v="1106"/>
    <x v="4"/>
    <s v="rubriek_4"/>
    <x v="0"/>
    <n v="110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s v="code:3 perc:19"/>
    <s v="C"/>
    <m/>
    <n v="1107"/>
    <x v="4"/>
    <s v="rubriek_1"/>
    <x v="0"/>
    <n v="1107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s v="code:3 perc:19"/>
    <s v="D"/>
    <m/>
    <n v="1108"/>
    <x v="4"/>
    <s v="rubriek_4"/>
    <x v="0"/>
    <n v="110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s v="code:3 perc:19"/>
    <s v="D"/>
    <m/>
    <n v="1109"/>
    <x v="4"/>
    <s v="rubriek_1"/>
    <x v="0"/>
    <n v="110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s v="code:3 perc:19"/>
    <s v="C"/>
    <m/>
    <n v="1110"/>
    <x v="4"/>
    <s v="rubriek_1"/>
    <x v="0"/>
    <n v="1110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s v="code:3 perc:19"/>
    <s v="D"/>
    <m/>
    <n v="1111"/>
    <x v="4"/>
    <s v="rubriek_4"/>
    <x v="0"/>
    <n v="111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s v="code:3 perc:19"/>
    <s v="D"/>
    <m/>
    <n v="1112"/>
    <x v="4"/>
    <s v="rubriek_1"/>
    <x v="0"/>
    <n v="111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s v="code:3 perc:19"/>
    <s v="C"/>
    <m/>
    <n v="1113"/>
    <x v="4"/>
    <s v="rubriek_1"/>
    <x v="0"/>
    <n v="1113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s v="code:3 perc:19"/>
    <s v="D"/>
    <m/>
    <n v="1114"/>
    <x v="4"/>
    <s v="rubriek_4"/>
    <x v="0"/>
    <n v="11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s v="code:3 perc:19"/>
    <s v="D"/>
    <m/>
    <n v="1115"/>
    <x v="4"/>
    <s v="rubriek_1"/>
    <x v="0"/>
    <n v="111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m/>
    <s v="C"/>
    <m/>
    <n v="1116"/>
    <x v="4"/>
    <s v="rubriek_1"/>
    <x v="0"/>
    <n v="1116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m/>
    <s v="D"/>
    <m/>
    <n v="1117"/>
    <x v="4"/>
    <s v="rubriek_4"/>
    <x v="0"/>
    <n v="111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m/>
    <s v="C"/>
    <m/>
    <n v="1118"/>
    <x v="4"/>
    <s v="rubriek_1"/>
    <x v="0"/>
    <n v="1118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m/>
    <s v="D"/>
    <m/>
    <n v="1119"/>
    <x v="4"/>
    <s v="rubriek_4"/>
    <x v="0"/>
    <n v="111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m/>
    <s v="C"/>
    <m/>
    <n v="1120"/>
    <x v="4"/>
    <s v="rubriek_1"/>
    <x v="0"/>
    <n v="1120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m/>
    <s v="D"/>
    <m/>
    <n v="1121"/>
    <x v="4"/>
    <s v="rubriek_4"/>
    <x v="0"/>
    <n v="112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m/>
    <s v="D"/>
    <m/>
    <n v="1122"/>
    <x v="4"/>
    <s v="rubriek_1"/>
    <x v="0"/>
    <n v="1122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m/>
    <s v="C"/>
    <m/>
    <n v="1123"/>
    <x v="4"/>
    <s v="rubriek_4"/>
    <x v="0"/>
    <n v="112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m/>
    <s v="D"/>
    <m/>
    <n v="1124"/>
    <x v="4"/>
    <s v="rubriek_1"/>
    <x v="0"/>
    <n v="1124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m/>
    <s v="C"/>
    <m/>
    <n v="1125"/>
    <x v="4"/>
    <s v="rubriek_4"/>
    <x v="0"/>
    <n v="1125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m/>
    <s v="D"/>
    <m/>
    <n v="1126"/>
    <x v="4"/>
    <s v="rubriek_1"/>
    <x v="0"/>
    <n v="1126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m/>
    <s v="C"/>
    <m/>
    <n v="1127"/>
    <x v="4"/>
    <s v="rubriek_4"/>
    <x v="0"/>
    <n v="112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m/>
    <s v="C"/>
    <m/>
    <n v="1128"/>
    <x v="4"/>
    <s v="rubriek_1"/>
    <x v="0"/>
    <n v="1128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m/>
    <s v="D"/>
    <m/>
    <n v="1129"/>
    <x v="4"/>
    <s v="rubriek_4"/>
    <x v="0"/>
    <n v="1129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m/>
    <s v="C"/>
    <m/>
    <n v="1130"/>
    <x v="4"/>
    <s v="rubriek_1"/>
    <x v="0"/>
    <n v="1130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m/>
    <s v="D"/>
    <m/>
    <n v="1131"/>
    <x v="4"/>
    <s v="rubriek_4"/>
    <x v="0"/>
    <n v="1131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m/>
    <s v="C"/>
    <m/>
    <n v="1132"/>
    <x v="4"/>
    <s v="rubriek_1"/>
    <x v="0"/>
    <n v="1132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m/>
    <s v="D"/>
    <m/>
    <n v="1133"/>
    <x v="4"/>
    <s v="rubriek_4"/>
    <x v="0"/>
    <n v="113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s v="code:3 perc:19"/>
    <s v="C"/>
    <m/>
    <n v="1134"/>
    <x v="4"/>
    <s v="rubriek_1"/>
    <x v="0"/>
    <n v="1134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s v="code:3 perc:19"/>
    <s v="D"/>
    <m/>
    <n v="1135"/>
    <x v="4"/>
    <s v="rubriek_7"/>
    <x v="0"/>
    <n v="113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s v="code:3 perc:19"/>
    <s v="D"/>
    <m/>
    <n v="1136"/>
    <x v="4"/>
    <s v="rubriek_1"/>
    <x v="0"/>
    <n v="113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s v="code:F perc:19"/>
    <s v="C"/>
    <m/>
    <n v="1137"/>
    <x v="4"/>
    <s v="rubriek_1"/>
    <x v="0"/>
    <n v="1137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s v="code:F perc:19"/>
    <s v="D"/>
    <m/>
    <n v="1138"/>
    <x v="4"/>
    <s v="rubriek_7"/>
    <x v="0"/>
    <n v="1138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s v="code:F perc:19"/>
    <s v="C"/>
    <m/>
    <n v="1139"/>
    <x v="4"/>
    <s v="rubriek_1"/>
    <x v="0"/>
    <n v="1139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s v="code:F perc:19"/>
    <s v="D"/>
    <m/>
    <n v="1140"/>
    <x v="4"/>
    <s v="rubriek_1"/>
    <x v="0"/>
    <n v="114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m/>
    <s v="C"/>
    <m/>
    <n v="1141"/>
    <x v="4"/>
    <s v="rubriek_1"/>
    <x v="0"/>
    <n v="1141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m/>
    <s v="D"/>
    <m/>
    <n v="1142"/>
    <x v="4"/>
    <s v="rubriek_7"/>
    <x v="0"/>
    <n v="114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m/>
    <s v="D"/>
    <m/>
    <n v="1143"/>
    <x v="4"/>
    <s v="rubriek_1"/>
    <x v="0"/>
    <n v="1143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m/>
    <s v="C"/>
    <m/>
    <n v="1144"/>
    <x v="4"/>
    <s v="rubriek_7"/>
    <x v="0"/>
    <n v="114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s v="code:3 perc:19"/>
    <s v="D"/>
    <m/>
    <n v="1145"/>
    <x v="4"/>
    <s v="rubriek_1"/>
    <x v="0"/>
    <n v="1145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s v="code:3 perc:19"/>
    <s v="C"/>
    <m/>
    <n v="1146"/>
    <x v="4"/>
    <s v="rubriek_7"/>
    <x v="0"/>
    <n v="114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s v="code:3 perc:19"/>
    <s v="C"/>
    <m/>
    <n v="1147"/>
    <x v="4"/>
    <s v="rubriek_1"/>
    <x v="0"/>
    <n v="1147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s v="code:1 perc:19"/>
    <s v="D"/>
    <m/>
    <n v="1148"/>
    <x v="4"/>
    <s v="rubriek_1"/>
    <x v="0"/>
    <n v="1148"/>
  </r>
  <r>
    <x v="0"/>
    <s v="8000 Omzet hoog"/>
    <n v="2021"/>
    <s v="GAHA06"/>
    <s v="NL123456789B01"/>
    <n v="8000"/>
    <s v="Omzet hoog"/>
    <s v="V&amp;W"/>
    <x v="0"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s v="code:1 perc:19"/>
    <s v="C"/>
    <m/>
    <n v="1149"/>
    <x v="4"/>
    <s v="rubriek_8"/>
    <x v="0"/>
    <n v="1149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s v="code:1 perc:19"/>
    <s v="C"/>
    <m/>
    <n v="1150"/>
    <x v="4"/>
    <s v="rubriek_1"/>
    <x v="0"/>
    <n v="115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s v="code:E perc:0"/>
    <s v="D"/>
    <m/>
    <n v="1151"/>
    <x v="4"/>
    <s v="rubriek_1"/>
    <x v="0"/>
    <n v="1151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s v="code:E perc:0"/>
    <s v="C"/>
    <m/>
    <n v="1152"/>
    <x v="4"/>
    <s v="rubriek_8"/>
    <x v="0"/>
    <n v="1152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s v="code:E perc:0"/>
    <s v="C"/>
    <m/>
    <n v="1153"/>
    <x v="4"/>
    <s v="rubriek_1"/>
    <x v="0"/>
    <n v="1153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s v="code:K perc:0"/>
    <s v="D"/>
    <m/>
    <n v="1154"/>
    <x v="4"/>
    <s v="rubriek_1"/>
    <x v="0"/>
    <n v="1154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s v="code:K perc:0"/>
    <s v="C"/>
    <m/>
    <n v="1155"/>
    <x v="4"/>
    <s v="rubriek_8"/>
    <x v="0"/>
    <n v="1155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s v="code:K perc:0"/>
    <s v="C"/>
    <m/>
    <n v="1156"/>
    <x v="4"/>
    <s v="rubriek_1"/>
    <x v="0"/>
    <n v="115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m/>
    <s v="D"/>
    <m/>
    <n v="1157"/>
    <x v="4"/>
    <s v="rubriek_1"/>
    <x v="0"/>
    <n v="1157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m/>
    <s v="C"/>
    <m/>
    <n v="1158"/>
    <x v="4"/>
    <s v="rubriek_9"/>
    <x v="0"/>
    <n v="1158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m/>
    <s v="C"/>
    <m/>
    <n v="1159"/>
    <x v="4"/>
    <s v="rubriek_1"/>
    <x v="0"/>
    <n v="1159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m/>
    <s v="D"/>
    <m/>
    <n v="1160"/>
    <x v="4"/>
    <s v="rubriek_9"/>
    <x v="0"/>
    <n v="1160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m/>
    <s v="C"/>
    <m/>
    <n v="1161"/>
    <x v="4"/>
    <s v="rubriek_1"/>
    <x v="0"/>
    <n v="1161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m/>
    <s v="D"/>
    <m/>
    <n v="1162"/>
    <x v="4"/>
    <s v="rubriek_9"/>
    <x v="0"/>
    <n v="1162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m/>
    <s v="C"/>
    <m/>
    <n v="1163"/>
    <x v="4"/>
    <s v="rubriek_1"/>
    <x v="0"/>
    <n v="1163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m/>
    <s v="D"/>
    <m/>
    <n v="1164"/>
    <x v="4"/>
    <s v="rubriek_9"/>
    <x v="0"/>
    <n v="1164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m/>
    <s v="C"/>
    <m/>
    <n v="1165"/>
    <x v="4"/>
    <s v="rubriek_1"/>
    <x v="0"/>
    <n v="1165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m/>
    <s v="D"/>
    <m/>
    <n v="1166"/>
    <x v="4"/>
    <s v="rubriek_9"/>
    <x v="0"/>
    <n v="116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m/>
    <s v="C"/>
    <m/>
    <n v="1167"/>
    <x v="4"/>
    <s v="rubriek_1"/>
    <x v="0"/>
    <n v="1167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m/>
    <s v="D"/>
    <m/>
    <n v="1168"/>
    <x v="4"/>
    <s v="rubriek_1"/>
    <x v="0"/>
    <n v="1168"/>
  </r>
  <r>
    <x v="0"/>
    <s v="1100 Bank"/>
    <n v="2021"/>
    <s v="GAHA06"/>
    <s v="NL123456789B01"/>
    <n v="1100"/>
    <s v="Bank"/>
    <s v="BAL"/>
    <x v="7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m/>
    <s v="D"/>
    <m/>
    <n v="1169"/>
    <x v="4"/>
    <s v="rubriek_1"/>
    <x v="0"/>
    <n v="1169"/>
  </r>
  <r>
    <x v="0"/>
    <s v="1200 Debiteuren (met subadministratie)"/>
    <n v="2021"/>
    <s v="GAHA06"/>
    <s v="NL123456789B01"/>
    <n v="1200"/>
    <s v="Debiteuren (met subadministratie)"/>
    <s v="BAL"/>
    <x v="7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m/>
    <s v="C"/>
    <m/>
    <n v="1170"/>
    <x v="4"/>
    <s v="rubriek_1"/>
    <x v="0"/>
    <n v="1170"/>
  </r>
  <r>
    <x v="0"/>
    <s v="1100 Bank"/>
    <n v="2021"/>
    <s v="GAHA06"/>
    <s v="NL123456789B01"/>
    <n v="1100"/>
    <s v="Bank"/>
    <s v="BAL"/>
    <x v="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m/>
    <s v="D"/>
    <m/>
    <n v="1171"/>
    <x v="4"/>
    <s v="rubriek_1"/>
    <x v="0"/>
    <n v="1171"/>
  </r>
  <r>
    <x v="0"/>
    <s v="1200 Debiteuren (met subadministratie)"/>
    <n v="2021"/>
    <s v="GAHA06"/>
    <s v="NL123456789B01"/>
    <n v="1200"/>
    <s v="Debiteuren (met subadministratie)"/>
    <s v="BAL"/>
    <x v="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m/>
    <s v="C"/>
    <m/>
    <n v="1172"/>
    <x v="4"/>
    <s v="rubriek_1"/>
    <x v="0"/>
    <n v="1172"/>
  </r>
  <r>
    <x v="0"/>
    <s v="1100 Bank"/>
    <n v="2021"/>
    <s v="GAHA06"/>
    <s v="NL123456789B01"/>
    <n v="1100"/>
    <s v="Bank"/>
    <s v="BAL"/>
    <x v="9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m/>
    <s v="D"/>
    <m/>
    <n v="1173"/>
    <x v="4"/>
    <s v="rubriek_1"/>
    <x v="0"/>
    <n v="1173"/>
  </r>
  <r>
    <x v="0"/>
    <s v="1200 Debiteuren (met subadministratie)"/>
    <n v="2021"/>
    <s v="GAHA06"/>
    <s v="NL123456789B01"/>
    <n v="1200"/>
    <s v="Debiteuren (met subadministratie)"/>
    <s v="BAL"/>
    <x v="9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m/>
    <s v="C"/>
    <m/>
    <n v="1174"/>
    <x v="4"/>
    <s v="rubriek_1"/>
    <x v="0"/>
    <n v="1174"/>
  </r>
  <r>
    <x v="0"/>
    <s v="1100 Bank"/>
    <n v="2021"/>
    <s v="GAHA06"/>
    <s v="NL123456789B01"/>
    <n v="1100"/>
    <s v="Bank"/>
    <s v="BAL"/>
    <x v="10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m/>
    <s v="D"/>
    <m/>
    <n v="1175"/>
    <x v="4"/>
    <s v="rubriek_1"/>
    <x v="0"/>
    <n v="1175"/>
  </r>
  <r>
    <x v="0"/>
    <s v="1200 Debiteuren (met subadministratie)"/>
    <n v="2021"/>
    <s v="GAHA06"/>
    <s v="NL123456789B01"/>
    <n v="1200"/>
    <s v="Debiteuren (met subadministratie)"/>
    <s v="BAL"/>
    <x v="10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m/>
    <s v="C"/>
    <m/>
    <n v="1176"/>
    <x v="4"/>
    <s v="rubriek_1"/>
    <x v="0"/>
    <n v="1176"/>
  </r>
  <r>
    <x v="0"/>
    <s v="1100 Bank"/>
    <n v="2021"/>
    <s v="GAHA06"/>
    <s v="NL123456789B01"/>
    <n v="1100"/>
    <s v="Bank"/>
    <s v="BAL"/>
    <x v="0"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m/>
    <s v="C"/>
    <m/>
    <n v="1177"/>
    <x v="4"/>
    <s v="rubriek_1"/>
    <x v="0"/>
    <n v="1177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m/>
    <s v="D"/>
    <m/>
    <n v="1178"/>
    <x v="4"/>
    <s v="rubriek_4"/>
    <x v="0"/>
    <n v="117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m/>
    <s v="D"/>
    <m/>
    <n v="1179"/>
    <x v="5"/>
    <s v="rubriek_1"/>
    <x v="0"/>
    <n v="1179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m/>
    <s v="C"/>
    <m/>
    <n v="1180"/>
    <x v="5"/>
    <s v="rubriek_0"/>
    <x v="0"/>
    <n v="118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m/>
    <s v="D"/>
    <m/>
    <n v="1181"/>
    <x v="5"/>
    <s v="rubriek_1"/>
    <x v="0"/>
    <n v="1181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m/>
    <s v="C"/>
    <m/>
    <n v="1182"/>
    <x v="5"/>
    <s v="rubriek_0"/>
    <x v="0"/>
    <n v="118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m/>
    <s v="C"/>
    <m/>
    <n v="1183"/>
    <x v="5"/>
    <s v="rubriek_1"/>
    <x v="0"/>
    <n v="1183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m/>
    <s v="C"/>
    <m/>
    <n v="1184"/>
    <x v="5"/>
    <s v="rubriek_0"/>
    <x v="0"/>
    <n v="118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m/>
    <s v="D"/>
    <m/>
    <n v="1185"/>
    <x v="5"/>
    <s v="rubriek_1"/>
    <x v="0"/>
    <n v="1185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m/>
    <s v="C"/>
    <m/>
    <n v="1186"/>
    <x v="5"/>
    <s v="rubriek_0"/>
    <x v="0"/>
    <n v="118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m/>
    <s v="C"/>
    <m/>
    <n v="1187"/>
    <x v="5"/>
    <s v="rubriek_1"/>
    <x v="0"/>
    <n v="1187"/>
  </r>
  <r>
    <x v="0"/>
    <s v="0240 Inventaris"/>
    <n v="2021"/>
    <s v="GAHA06"/>
    <s v="NL123456789B01"/>
    <n v="240"/>
    <s v="Inventaris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m/>
    <s v="C"/>
    <m/>
    <n v="1188"/>
    <x v="5"/>
    <s v="rubriek_0"/>
    <x v="0"/>
    <n v="118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m/>
    <s v="D"/>
    <m/>
    <n v="1189"/>
    <x v="5"/>
    <s v="rubriek_1"/>
    <x v="0"/>
    <n v="1189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m/>
    <s v="C"/>
    <m/>
    <n v="1190"/>
    <x v="5"/>
    <s v="rubriek_0"/>
    <x v="0"/>
    <n v="119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m/>
    <s v="D"/>
    <m/>
    <n v="1191"/>
    <x v="5"/>
    <s v="rubriek_1"/>
    <x v="0"/>
    <n v="1191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m/>
    <s v="C"/>
    <m/>
    <n v="1192"/>
    <x v="5"/>
    <s v="rubriek_0"/>
    <x v="0"/>
    <n v="119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m/>
    <s v="D"/>
    <m/>
    <n v="1193"/>
    <x v="5"/>
    <s v="rubriek_1"/>
    <x v="0"/>
    <n v="1193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m/>
    <s v="C"/>
    <m/>
    <n v="1194"/>
    <x v="5"/>
    <s v="rubriek_0"/>
    <x v="0"/>
    <n v="119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m/>
    <s v="D"/>
    <m/>
    <n v="1195"/>
    <x v="5"/>
    <s v="rubriek_1"/>
    <x v="0"/>
    <n v="1195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m/>
    <s v="C"/>
    <m/>
    <n v="1196"/>
    <x v="5"/>
    <s v="rubriek_0"/>
    <x v="0"/>
    <n v="119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m/>
    <s v="C"/>
    <m/>
    <n v="1197"/>
    <x v="5"/>
    <s v="rubriek_1"/>
    <x v="0"/>
    <n v="1197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m/>
    <s v="C"/>
    <m/>
    <n v="1198"/>
    <x v="5"/>
    <s v="rubriek_0"/>
    <x v="0"/>
    <n v="119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m/>
    <s v="C"/>
    <m/>
    <n v="1199"/>
    <x v="5"/>
    <s v="rubriek_1"/>
    <x v="0"/>
    <n v="1199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m/>
    <s v="D"/>
    <m/>
    <n v="1200"/>
    <x v="5"/>
    <s v="rubriek_0"/>
    <x v="0"/>
    <n v="120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m/>
    <s v="C"/>
    <m/>
    <n v="1201"/>
    <x v="5"/>
    <s v="rubriek_1"/>
    <x v="0"/>
    <n v="1201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m/>
    <s v="D"/>
    <m/>
    <n v="1202"/>
    <x v="5"/>
    <s v="rubriek_0"/>
    <x v="0"/>
    <n v="120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m/>
    <s v="C"/>
    <m/>
    <n v="1203"/>
    <x v="5"/>
    <s v="rubriek_1"/>
    <x v="0"/>
    <n v="1203"/>
  </r>
  <r>
    <x v="0"/>
    <s v="1201 Debiteuren"/>
    <n v="2021"/>
    <s v="GAHA06"/>
    <s v="NL123456789B01"/>
    <n v="1201"/>
    <s v="Debiteuren"/>
    <s v="BAL"/>
    <x v="0"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m/>
    <s v="D"/>
    <m/>
    <n v="1204"/>
    <x v="5"/>
    <s v="rubriek_1"/>
    <x v="0"/>
    <n v="120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m/>
    <s v="C"/>
    <m/>
    <n v="1205"/>
    <x v="5"/>
    <s v="rubriek_1"/>
    <x v="0"/>
    <n v="1205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m/>
    <s v="D"/>
    <m/>
    <n v="1206"/>
    <x v="5"/>
    <s v="rubriek_1"/>
    <x v="0"/>
    <n v="120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m/>
    <s v="C"/>
    <m/>
    <n v="1207"/>
    <x v="5"/>
    <s v="rubriek_1"/>
    <x v="0"/>
    <n v="1207"/>
  </r>
  <r>
    <x v="0"/>
    <s v="1501 Crediteuren"/>
    <n v="2021"/>
    <s v="GAHA06"/>
    <s v="NL123456789B01"/>
    <n v="1501"/>
    <s v="Crediteuren"/>
    <s v="BAL"/>
    <x v="0"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m/>
    <s v="D"/>
    <m/>
    <n v="1208"/>
    <x v="5"/>
    <s v="rubriek_1"/>
    <x v="0"/>
    <n v="120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m/>
    <s v="D"/>
    <m/>
    <n v="1209"/>
    <x v="5"/>
    <s v="rubriek_1"/>
    <x v="0"/>
    <n v="1209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m/>
    <s v="C"/>
    <m/>
    <n v="1210"/>
    <x v="5"/>
    <s v="rubriek_3"/>
    <x v="0"/>
    <n v="121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m/>
    <s v="D"/>
    <m/>
    <n v="1211"/>
    <x v="5"/>
    <s v="rubriek_1"/>
    <x v="0"/>
    <n v="1211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m/>
    <s v="C"/>
    <m/>
    <n v="1212"/>
    <x v="5"/>
    <s v="rubriek_3"/>
    <x v="0"/>
    <n v="121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m/>
    <s v="C"/>
    <m/>
    <n v="1213"/>
    <x v="5"/>
    <s v="rubriek_1"/>
    <x v="0"/>
    <n v="1213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m/>
    <s v="D"/>
    <m/>
    <n v="1214"/>
    <x v="5"/>
    <s v="rubriek_4"/>
    <x v="0"/>
    <n v="121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m/>
    <s v="C"/>
    <m/>
    <n v="1215"/>
    <x v="5"/>
    <s v="rubriek_1"/>
    <x v="0"/>
    <n v="1215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m/>
    <s v="D"/>
    <m/>
    <n v="1216"/>
    <x v="5"/>
    <s v="rubriek_4"/>
    <x v="0"/>
    <n v="121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m/>
    <s v="C"/>
    <m/>
    <n v="1217"/>
    <x v="5"/>
    <s v="rubriek_1"/>
    <x v="0"/>
    <n v="1217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m/>
    <s v="D"/>
    <m/>
    <n v="1218"/>
    <x v="5"/>
    <s v="rubriek_4"/>
    <x v="0"/>
    <n v="121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m/>
    <s v="D"/>
    <m/>
    <n v="1219"/>
    <x v="5"/>
    <s v="rubriek_1"/>
    <x v="0"/>
    <n v="1219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m/>
    <s v="C"/>
    <m/>
    <n v="1220"/>
    <x v="5"/>
    <s v="rubriek_4"/>
    <x v="0"/>
    <n v="122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m/>
    <s v="C"/>
    <m/>
    <n v="1221"/>
    <x v="5"/>
    <s v="rubriek_1"/>
    <x v="0"/>
    <n v="1221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m/>
    <s v="D"/>
    <m/>
    <n v="1222"/>
    <x v="5"/>
    <s v="rubriek_4"/>
    <x v="0"/>
    <n v="122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m/>
    <s v="C"/>
    <m/>
    <n v="1223"/>
    <x v="5"/>
    <s v="rubriek_1"/>
    <x v="0"/>
    <n v="1223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m/>
    <s v="D"/>
    <m/>
    <n v="1224"/>
    <x v="5"/>
    <s v="rubriek_4"/>
    <x v="0"/>
    <n v="122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m/>
    <s v="C"/>
    <m/>
    <n v="1225"/>
    <x v="5"/>
    <s v="rubriek_1"/>
    <x v="0"/>
    <n v="1225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m/>
    <s v="D"/>
    <m/>
    <n v="1226"/>
    <x v="5"/>
    <s v="rubriek_4"/>
    <x v="0"/>
    <n v="122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m/>
    <s v="C"/>
    <m/>
    <n v="1227"/>
    <x v="5"/>
    <s v="rubriek_1"/>
    <x v="0"/>
    <n v="1227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m/>
    <s v="D"/>
    <m/>
    <n v="1228"/>
    <x v="5"/>
    <s v="rubriek_4"/>
    <x v="0"/>
    <n v="122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m/>
    <s v="C"/>
    <m/>
    <n v="1229"/>
    <x v="5"/>
    <s v="rubriek_1"/>
    <x v="0"/>
    <n v="1229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m/>
    <s v="D"/>
    <m/>
    <n v="1230"/>
    <x v="5"/>
    <s v="rubriek_4"/>
    <x v="0"/>
    <n v="123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m/>
    <s v="C"/>
    <m/>
    <n v="1231"/>
    <x v="5"/>
    <s v="rubriek_1"/>
    <x v="0"/>
    <n v="1231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m/>
    <s v="D"/>
    <m/>
    <n v="1232"/>
    <x v="5"/>
    <s v="rubriek_4"/>
    <x v="0"/>
    <n v="123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m/>
    <s v="C"/>
    <m/>
    <n v="1233"/>
    <x v="5"/>
    <s v="rubriek_1"/>
    <x v="0"/>
    <n v="1233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m/>
    <s v="D"/>
    <m/>
    <n v="1234"/>
    <x v="5"/>
    <s v="rubriek_4"/>
    <x v="0"/>
    <n v="123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m/>
    <s v="C"/>
    <m/>
    <n v="1235"/>
    <x v="5"/>
    <s v="rubriek_1"/>
    <x v="0"/>
    <n v="1235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m/>
    <s v="D"/>
    <m/>
    <n v="1236"/>
    <x v="5"/>
    <s v="rubriek_4"/>
    <x v="0"/>
    <n v="123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m/>
    <s v="C"/>
    <m/>
    <n v="1237"/>
    <x v="5"/>
    <s v="rubriek_1"/>
    <x v="0"/>
    <n v="1237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m/>
    <s v="D"/>
    <m/>
    <n v="1238"/>
    <x v="5"/>
    <s v="rubriek_4"/>
    <x v="0"/>
    <n v="123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m/>
    <s v="C"/>
    <m/>
    <n v="1239"/>
    <x v="5"/>
    <s v="rubriek_1"/>
    <x v="0"/>
    <n v="1239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m/>
    <s v="D"/>
    <m/>
    <n v="1240"/>
    <x v="5"/>
    <s v="rubriek_4"/>
    <x v="0"/>
    <n v="124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m/>
    <s v="C"/>
    <m/>
    <n v="1241"/>
    <x v="5"/>
    <s v="rubriek_1"/>
    <x v="0"/>
    <n v="1241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m/>
    <s v="D"/>
    <m/>
    <n v="1242"/>
    <x v="5"/>
    <s v="rubriek_4"/>
    <x v="0"/>
    <n v="124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m/>
    <s v="C"/>
    <m/>
    <n v="1243"/>
    <x v="5"/>
    <s v="rubriek_1"/>
    <x v="0"/>
    <n v="1243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m/>
    <s v="D"/>
    <m/>
    <n v="1244"/>
    <x v="5"/>
    <s v="rubriek_4"/>
    <x v="0"/>
    <n v="124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m/>
    <s v="C"/>
    <m/>
    <n v="1245"/>
    <x v="5"/>
    <s v="rubriek_1"/>
    <x v="0"/>
    <n v="1245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m/>
    <s v="D"/>
    <m/>
    <n v="1246"/>
    <x v="5"/>
    <s v="rubriek_4"/>
    <x v="0"/>
    <n v="124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s v="code:3 perc:19"/>
    <s v="C"/>
    <m/>
    <n v="1247"/>
    <x v="5"/>
    <s v="rubriek_1"/>
    <x v="0"/>
    <n v="1247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s v="code:3 perc:19"/>
    <s v="D"/>
    <m/>
    <n v="1248"/>
    <x v="5"/>
    <s v="rubriek_4"/>
    <x v="0"/>
    <n v="12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s v="code:3 perc:19"/>
    <s v="D"/>
    <m/>
    <n v="1249"/>
    <x v="5"/>
    <s v="rubriek_1"/>
    <x v="0"/>
    <n v="124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m/>
    <s v="C"/>
    <m/>
    <n v="1250"/>
    <x v="5"/>
    <s v="rubriek_1"/>
    <x v="0"/>
    <n v="1250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m/>
    <s v="D"/>
    <m/>
    <n v="1251"/>
    <x v="5"/>
    <s v="rubriek_4"/>
    <x v="0"/>
    <n v="125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s v="code:3 perc:19"/>
    <s v="C"/>
    <m/>
    <n v="1252"/>
    <x v="5"/>
    <s v="rubriek_1"/>
    <x v="0"/>
    <n v="1252"/>
  </r>
  <r>
    <x v="0"/>
    <s v="4265 Arbodienst"/>
    <n v="2021"/>
    <s v="GAHA06"/>
    <s v="NL123456789B01"/>
    <n v="4265"/>
    <s v="Arbodienst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s v="code:3 perc:19"/>
    <s v="D"/>
    <m/>
    <n v="1253"/>
    <x v="5"/>
    <s v="rubriek_4"/>
    <x v="0"/>
    <n v="12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s v="code:3 perc:19"/>
    <s v="D"/>
    <m/>
    <n v="1254"/>
    <x v="5"/>
    <s v="rubriek_1"/>
    <x v="0"/>
    <n v="125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s v="code:3 perc:19"/>
    <s v="C"/>
    <m/>
    <n v="1255"/>
    <x v="5"/>
    <s v="rubriek_1"/>
    <x v="0"/>
    <n v="1255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s v="code:3 perc:19"/>
    <s v="D"/>
    <m/>
    <n v="1256"/>
    <x v="5"/>
    <s v="rubriek_4"/>
    <x v="0"/>
    <n v="12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s v="code:3 perc:19"/>
    <s v="D"/>
    <m/>
    <n v="1257"/>
    <x v="5"/>
    <s v="rubriek_1"/>
    <x v="0"/>
    <n v="1257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m/>
    <s v="C"/>
    <m/>
    <n v="1258"/>
    <x v="5"/>
    <s v="rubriek_1"/>
    <x v="0"/>
    <n v="1258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m/>
    <s v="D"/>
    <m/>
    <n v="1259"/>
    <x v="5"/>
    <s v="rubriek_4"/>
    <x v="0"/>
    <n v="125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m/>
    <s v="C"/>
    <m/>
    <n v="1260"/>
    <x v="5"/>
    <s v="rubriek_1"/>
    <x v="0"/>
    <n v="1260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m/>
    <s v="D"/>
    <m/>
    <n v="1261"/>
    <x v="5"/>
    <s v="rubriek_4"/>
    <x v="0"/>
    <n v="126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m/>
    <s v="C"/>
    <m/>
    <n v="1262"/>
    <x v="5"/>
    <s v="rubriek_1"/>
    <x v="0"/>
    <n v="1262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m/>
    <s v="D"/>
    <m/>
    <n v="1263"/>
    <x v="5"/>
    <s v="rubriek_4"/>
    <x v="0"/>
    <n v="126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m/>
    <s v="C"/>
    <m/>
    <n v="1264"/>
    <x v="5"/>
    <s v="rubriek_1"/>
    <x v="0"/>
    <n v="1264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m/>
    <s v="D"/>
    <m/>
    <n v="1265"/>
    <x v="5"/>
    <s v="rubriek_4"/>
    <x v="0"/>
    <n v="126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s v="code:3 perc:19"/>
    <s v="C"/>
    <m/>
    <n v="1266"/>
    <x v="5"/>
    <s v="rubriek_1"/>
    <x v="0"/>
    <n v="1266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s v="code:3 perc:19"/>
    <s v="D"/>
    <m/>
    <n v="1267"/>
    <x v="5"/>
    <s v="rubriek_4"/>
    <x v="0"/>
    <n v="126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s v="code:3 perc:19"/>
    <s v="D"/>
    <m/>
    <n v="1268"/>
    <x v="5"/>
    <s v="rubriek_1"/>
    <x v="0"/>
    <n v="126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s v="code:3 perc:19"/>
    <s v="C"/>
    <m/>
    <n v="1269"/>
    <x v="5"/>
    <s v="rubriek_1"/>
    <x v="0"/>
    <n v="1269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s v="code:3 perc:19"/>
    <s v="D"/>
    <m/>
    <n v="1270"/>
    <x v="5"/>
    <s v="rubriek_4"/>
    <x v="0"/>
    <n v="127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s v="code:3 perc:19"/>
    <s v="D"/>
    <m/>
    <n v="1271"/>
    <x v="5"/>
    <s v="rubriek_1"/>
    <x v="0"/>
    <n v="127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s v="code:3 perc:19"/>
    <s v="C"/>
    <m/>
    <n v="1272"/>
    <x v="5"/>
    <s v="rubriek_1"/>
    <x v="0"/>
    <n v="1272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s v="code:3 perc:19"/>
    <s v="D"/>
    <m/>
    <n v="1273"/>
    <x v="5"/>
    <s v="rubriek_4"/>
    <x v="0"/>
    <n v="127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s v="code:3 perc:19"/>
    <s v="D"/>
    <m/>
    <n v="1274"/>
    <x v="5"/>
    <s v="rubriek_1"/>
    <x v="0"/>
    <n v="127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m/>
    <s v="C"/>
    <m/>
    <n v="1275"/>
    <x v="5"/>
    <s v="rubriek_1"/>
    <x v="0"/>
    <n v="1275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m/>
    <s v="D"/>
    <m/>
    <n v="1276"/>
    <x v="5"/>
    <s v="rubriek_4"/>
    <x v="0"/>
    <n v="127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s v="code:3 perc:19"/>
    <s v="C"/>
    <m/>
    <n v="1277"/>
    <x v="5"/>
    <s v="rubriek_1"/>
    <x v="0"/>
    <n v="1277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s v="code:3 perc:19"/>
    <s v="D"/>
    <m/>
    <n v="1278"/>
    <x v="5"/>
    <s v="rubriek_4"/>
    <x v="0"/>
    <n v="127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s v="code:3 perc:19"/>
    <s v="D"/>
    <m/>
    <n v="1279"/>
    <x v="5"/>
    <s v="rubriek_1"/>
    <x v="0"/>
    <n v="127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s v="code:3 perc:19"/>
    <s v="C"/>
    <m/>
    <n v="1280"/>
    <x v="5"/>
    <s v="rubriek_1"/>
    <x v="0"/>
    <n v="1280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s v="code:3 perc:19"/>
    <s v="D"/>
    <m/>
    <n v="1281"/>
    <x v="5"/>
    <s v="rubriek_4"/>
    <x v="0"/>
    <n v="12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s v="code:3 perc:19"/>
    <s v="D"/>
    <m/>
    <n v="1282"/>
    <x v="5"/>
    <s v="rubriek_1"/>
    <x v="0"/>
    <n v="128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s v="code:3 perc:19"/>
    <s v="C"/>
    <m/>
    <n v="1283"/>
    <x v="5"/>
    <s v="rubriek_1"/>
    <x v="0"/>
    <n v="1283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s v="code:3 perc:19"/>
    <s v="D"/>
    <m/>
    <n v="1284"/>
    <x v="5"/>
    <s v="rubriek_4"/>
    <x v="0"/>
    <n v="128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s v="code:3 perc:19"/>
    <s v="D"/>
    <m/>
    <n v="1285"/>
    <x v="5"/>
    <s v="rubriek_1"/>
    <x v="0"/>
    <n v="128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s v="code:3 perc:19"/>
    <s v="C"/>
    <m/>
    <n v="1286"/>
    <x v="5"/>
    <s v="rubriek_1"/>
    <x v="0"/>
    <n v="1286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s v="code:3 perc:19"/>
    <s v="D"/>
    <m/>
    <n v="1287"/>
    <x v="5"/>
    <s v="rubriek_4"/>
    <x v="0"/>
    <n v="128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s v="code:3 perc:19"/>
    <s v="D"/>
    <m/>
    <n v="1288"/>
    <x v="5"/>
    <s v="rubriek_1"/>
    <x v="0"/>
    <n v="128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m/>
    <s v="C"/>
    <m/>
    <n v="1289"/>
    <x v="5"/>
    <s v="rubriek_1"/>
    <x v="0"/>
    <n v="1289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m/>
    <s v="D"/>
    <m/>
    <n v="1290"/>
    <x v="5"/>
    <s v="rubriek_4"/>
    <x v="0"/>
    <n v="129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s v="code:3 perc:19"/>
    <s v="C"/>
    <m/>
    <n v="1291"/>
    <x v="5"/>
    <s v="rubriek_1"/>
    <x v="0"/>
    <n v="1291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s v="code:3 perc:19"/>
    <s v="D"/>
    <m/>
    <n v="1292"/>
    <x v="5"/>
    <s v="rubriek_4"/>
    <x v="0"/>
    <n v="129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s v="code:3 perc:19"/>
    <s v="D"/>
    <m/>
    <n v="1293"/>
    <x v="5"/>
    <s v="rubriek_1"/>
    <x v="0"/>
    <n v="129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m/>
    <s v="C"/>
    <m/>
    <n v="1294"/>
    <x v="5"/>
    <s v="rubriek_1"/>
    <x v="0"/>
    <n v="1294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m/>
    <s v="D"/>
    <m/>
    <n v="1295"/>
    <x v="5"/>
    <s v="rubriek_4"/>
    <x v="0"/>
    <n v="129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s v="code:3 perc:19"/>
    <s v="C"/>
    <m/>
    <n v="1296"/>
    <x v="5"/>
    <s v="rubriek_1"/>
    <x v="0"/>
    <n v="1296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s v="code:3 perc:19"/>
    <s v="D"/>
    <m/>
    <n v="1297"/>
    <x v="5"/>
    <s v="rubriek_4"/>
    <x v="0"/>
    <n v="129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s v="code:3 perc:19"/>
    <s v="D"/>
    <m/>
    <n v="1298"/>
    <x v="5"/>
    <s v="rubriek_1"/>
    <x v="0"/>
    <n v="129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s v="code:3 perc:19"/>
    <s v="C"/>
    <m/>
    <n v="1299"/>
    <x v="5"/>
    <s v="rubriek_1"/>
    <x v="0"/>
    <n v="1299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s v="code:3 perc:19"/>
    <s v="D"/>
    <m/>
    <n v="1300"/>
    <x v="5"/>
    <s v="rubriek_4"/>
    <x v="0"/>
    <n v="13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s v="code:3 perc:19"/>
    <s v="D"/>
    <m/>
    <n v="1301"/>
    <x v="5"/>
    <s v="rubriek_1"/>
    <x v="0"/>
    <n v="130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m/>
    <s v="C"/>
    <m/>
    <n v="1302"/>
    <x v="5"/>
    <s v="rubriek_1"/>
    <x v="0"/>
    <n v="1302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m/>
    <s v="D"/>
    <m/>
    <n v="1303"/>
    <x v="5"/>
    <s v="rubriek_4"/>
    <x v="0"/>
    <n v="130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m/>
    <s v="C"/>
    <m/>
    <n v="1304"/>
    <x v="5"/>
    <s v="rubriek_1"/>
    <x v="0"/>
    <n v="1304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m/>
    <s v="D"/>
    <m/>
    <n v="1305"/>
    <x v="5"/>
    <s v="rubriek_4"/>
    <x v="0"/>
    <n v="130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s v="code:3 perc:19"/>
    <s v="C"/>
    <m/>
    <n v="1306"/>
    <x v="5"/>
    <s v="rubriek_1"/>
    <x v="0"/>
    <n v="1306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s v="code:3 perc:19"/>
    <s v="D"/>
    <m/>
    <n v="1307"/>
    <x v="5"/>
    <s v="rubriek_4"/>
    <x v="0"/>
    <n v="130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s v="code:3 perc:19"/>
    <s v="D"/>
    <m/>
    <n v="1308"/>
    <x v="5"/>
    <s v="rubriek_1"/>
    <x v="0"/>
    <n v="130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s v="code:3 perc:19"/>
    <s v="C"/>
    <m/>
    <n v="1309"/>
    <x v="5"/>
    <s v="rubriek_1"/>
    <x v="0"/>
    <n v="1309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s v="code:3 perc:19"/>
    <s v="D"/>
    <m/>
    <n v="1310"/>
    <x v="5"/>
    <s v="rubriek_4"/>
    <x v="0"/>
    <n v="131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s v="code:3 perc:19"/>
    <s v="D"/>
    <m/>
    <n v="1311"/>
    <x v="5"/>
    <s v="rubriek_1"/>
    <x v="0"/>
    <n v="131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m/>
    <s v="C"/>
    <m/>
    <n v="1312"/>
    <x v="5"/>
    <s v="rubriek_1"/>
    <x v="0"/>
    <n v="1312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m/>
    <s v="D"/>
    <m/>
    <n v="1313"/>
    <x v="5"/>
    <s v="rubriek_4"/>
    <x v="0"/>
    <n v="131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m/>
    <s v="C"/>
    <m/>
    <n v="1314"/>
    <x v="5"/>
    <s v="rubriek_1"/>
    <x v="0"/>
    <n v="1314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m/>
    <s v="D"/>
    <m/>
    <n v="1315"/>
    <x v="5"/>
    <s v="rubriek_4"/>
    <x v="0"/>
    <n v="131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m/>
    <s v="C"/>
    <m/>
    <n v="1316"/>
    <x v="5"/>
    <s v="rubriek_1"/>
    <x v="0"/>
    <n v="1316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m/>
    <s v="D"/>
    <m/>
    <n v="1317"/>
    <x v="5"/>
    <s v="rubriek_4"/>
    <x v="0"/>
    <n v="1317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m/>
    <s v="C"/>
    <m/>
    <n v="1318"/>
    <x v="5"/>
    <s v="rubriek_1"/>
    <x v="0"/>
    <n v="1318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m/>
    <s v="D"/>
    <m/>
    <n v="1319"/>
    <x v="5"/>
    <s v="rubriek_4"/>
    <x v="0"/>
    <n v="131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m/>
    <s v="C"/>
    <m/>
    <n v="1320"/>
    <x v="5"/>
    <s v="rubriek_1"/>
    <x v="0"/>
    <n v="1320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m/>
    <s v="D"/>
    <m/>
    <n v="1321"/>
    <x v="5"/>
    <s v="rubriek_4"/>
    <x v="0"/>
    <n v="132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s v="code:3 perc:19"/>
    <s v="C"/>
    <m/>
    <n v="1322"/>
    <x v="5"/>
    <s v="rubriek_1"/>
    <x v="0"/>
    <n v="1322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s v="code:3 perc:19"/>
    <s v="D"/>
    <m/>
    <n v="1323"/>
    <x v="5"/>
    <s v="rubriek_4"/>
    <x v="0"/>
    <n v="132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s v="code:3 perc:19"/>
    <s v="D"/>
    <m/>
    <n v="1324"/>
    <x v="5"/>
    <s v="rubriek_1"/>
    <x v="0"/>
    <n v="132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s v="code:3 perc:19"/>
    <s v="C"/>
    <m/>
    <n v="1325"/>
    <x v="5"/>
    <s v="rubriek_1"/>
    <x v="0"/>
    <n v="1325"/>
  </r>
  <r>
    <x v="0"/>
    <s v="4710 Drukwerk"/>
    <n v="2021"/>
    <s v="GAHA06"/>
    <s v="NL123456789B01"/>
    <n v="4710"/>
    <s v="Drukwerk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s v="code:3 perc:19"/>
    <s v="D"/>
    <m/>
    <n v="1326"/>
    <x v="5"/>
    <s v="rubriek_4"/>
    <x v="0"/>
    <n v="132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s v="code:3 perc:19"/>
    <s v="D"/>
    <m/>
    <n v="1327"/>
    <x v="5"/>
    <s v="rubriek_1"/>
    <x v="0"/>
    <n v="1327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s v="code:3 perc:19"/>
    <s v="C"/>
    <m/>
    <n v="1328"/>
    <x v="5"/>
    <s v="rubriek_1"/>
    <x v="0"/>
    <n v="1328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s v="code:3 perc:19"/>
    <s v="D"/>
    <m/>
    <n v="1329"/>
    <x v="5"/>
    <s v="rubriek_4"/>
    <x v="0"/>
    <n v="132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s v="code:3 perc:19"/>
    <s v="D"/>
    <m/>
    <n v="1330"/>
    <x v="5"/>
    <s v="rubriek_1"/>
    <x v="0"/>
    <n v="133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m/>
    <s v="C"/>
    <m/>
    <n v="1331"/>
    <x v="5"/>
    <s v="rubriek_1"/>
    <x v="0"/>
    <n v="1331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m/>
    <s v="D"/>
    <m/>
    <n v="1332"/>
    <x v="5"/>
    <s v="rubriek_4"/>
    <x v="0"/>
    <n v="133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s v="code:3 perc:19"/>
    <s v="C"/>
    <m/>
    <n v="1333"/>
    <x v="5"/>
    <s v="rubriek_1"/>
    <x v="0"/>
    <n v="1333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s v="code:3 perc:19"/>
    <s v="D"/>
    <m/>
    <n v="1334"/>
    <x v="5"/>
    <s v="rubriek_4"/>
    <x v="0"/>
    <n v="133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s v="code:3 perc:19"/>
    <s v="D"/>
    <m/>
    <n v="1335"/>
    <x v="5"/>
    <s v="rubriek_1"/>
    <x v="0"/>
    <n v="133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s v="code:3 perc:19"/>
    <s v="C"/>
    <m/>
    <n v="1336"/>
    <x v="5"/>
    <s v="rubriek_1"/>
    <x v="0"/>
    <n v="1336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s v="code:3 perc:19"/>
    <s v="D"/>
    <m/>
    <n v="1337"/>
    <x v="5"/>
    <s v="rubriek_4"/>
    <x v="0"/>
    <n v="133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s v="code:3 perc:19"/>
    <s v="D"/>
    <m/>
    <n v="1338"/>
    <x v="5"/>
    <s v="rubriek_1"/>
    <x v="0"/>
    <n v="133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m/>
    <s v="C"/>
    <m/>
    <n v="1339"/>
    <x v="5"/>
    <s v="rubriek_1"/>
    <x v="0"/>
    <n v="1339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m/>
    <s v="D"/>
    <m/>
    <n v="1340"/>
    <x v="5"/>
    <s v="rubriek_4"/>
    <x v="0"/>
    <n v="134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s v="code:3 perc:19"/>
    <s v="C"/>
    <m/>
    <n v="1341"/>
    <x v="5"/>
    <s v="rubriek_1"/>
    <x v="0"/>
    <n v="1341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s v="code:3 perc:19"/>
    <s v="D"/>
    <m/>
    <n v="1342"/>
    <x v="5"/>
    <s v="rubriek_4"/>
    <x v="0"/>
    <n v="134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s v="code:3 perc:19"/>
    <s v="D"/>
    <m/>
    <n v="1343"/>
    <x v="5"/>
    <s v="rubriek_1"/>
    <x v="0"/>
    <n v="134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m/>
    <s v="C"/>
    <m/>
    <n v="1344"/>
    <x v="5"/>
    <s v="rubriek_1"/>
    <x v="0"/>
    <n v="1344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m/>
    <s v="D"/>
    <m/>
    <n v="1345"/>
    <x v="5"/>
    <s v="rubriek_4"/>
    <x v="0"/>
    <n v="134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s v="code:3 perc:19"/>
    <s v="C"/>
    <m/>
    <n v="1346"/>
    <x v="5"/>
    <s v="rubriek_1"/>
    <x v="0"/>
    <n v="1346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s v="code:3 perc:19"/>
    <s v="D"/>
    <m/>
    <n v="1347"/>
    <x v="5"/>
    <s v="rubriek_4"/>
    <x v="0"/>
    <n v="134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s v="code:3 perc:19"/>
    <s v="D"/>
    <m/>
    <n v="1348"/>
    <x v="5"/>
    <s v="rubriek_1"/>
    <x v="0"/>
    <n v="134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s v="code:3 perc:19"/>
    <s v="C"/>
    <m/>
    <n v="1349"/>
    <x v="5"/>
    <s v="rubriek_1"/>
    <x v="0"/>
    <n v="1349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s v="code:3 perc:19"/>
    <s v="D"/>
    <m/>
    <n v="1350"/>
    <x v="5"/>
    <s v="rubriek_4"/>
    <x v="0"/>
    <n v="135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s v="code:3 perc:19"/>
    <s v="D"/>
    <m/>
    <n v="1351"/>
    <x v="5"/>
    <s v="rubriek_1"/>
    <x v="0"/>
    <n v="135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s v="code:3 perc:19"/>
    <s v="C"/>
    <m/>
    <n v="1352"/>
    <x v="5"/>
    <s v="rubriek_1"/>
    <x v="0"/>
    <n v="1352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s v="code:3 perc:19"/>
    <s v="D"/>
    <m/>
    <n v="1353"/>
    <x v="5"/>
    <s v="rubriek_4"/>
    <x v="0"/>
    <n v="13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s v="code:3 perc:19"/>
    <s v="D"/>
    <m/>
    <n v="1354"/>
    <x v="5"/>
    <s v="rubriek_1"/>
    <x v="0"/>
    <n v="135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m/>
    <s v="C"/>
    <m/>
    <n v="1355"/>
    <x v="5"/>
    <s v="rubriek_1"/>
    <x v="0"/>
    <n v="1355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m/>
    <s v="D"/>
    <m/>
    <n v="1356"/>
    <x v="5"/>
    <s v="rubriek_4"/>
    <x v="0"/>
    <n v="135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m/>
    <s v="C"/>
    <m/>
    <n v="1357"/>
    <x v="5"/>
    <s v="rubriek_1"/>
    <x v="0"/>
    <n v="1357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m/>
    <s v="D"/>
    <m/>
    <n v="1358"/>
    <x v="5"/>
    <s v="rubriek_4"/>
    <x v="0"/>
    <n v="135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m/>
    <s v="C"/>
    <m/>
    <n v="1359"/>
    <x v="5"/>
    <s v="rubriek_1"/>
    <x v="0"/>
    <n v="1359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m/>
    <s v="D"/>
    <m/>
    <n v="1360"/>
    <x v="5"/>
    <s v="rubriek_4"/>
    <x v="0"/>
    <n v="136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m/>
    <s v="D"/>
    <m/>
    <n v="1361"/>
    <x v="5"/>
    <s v="rubriek_1"/>
    <x v="0"/>
    <n v="1361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m/>
    <s v="C"/>
    <m/>
    <n v="1362"/>
    <x v="5"/>
    <s v="rubriek_4"/>
    <x v="0"/>
    <n v="136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m/>
    <s v="D"/>
    <m/>
    <n v="1363"/>
    <x v="5"/>
    <s v="rubriek_1"/>
    <x v="0"/>
    <n v="1363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m/>
    <s v="C"/>
    <m/>
    <n v="1364"/>
    <x v="5"/>
    <s v="rubriek_4"/>
    <x v="0"/>
    <n v="1364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m/>
    <s v="D"/>
    <m/>
    <n v="1365"/>
    <x v="5"/>
    <s v="rubriek_1"/>
    <x v="0"/>
    <n v="1365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m/>
    <s v="C"/>
    <m/>
    <n v="1366"/>
    <x v="5"/>
    <s v="rubriek_4"/>
    <x v="0"/>
    <n v="136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m/>
    <s v="C"/>
    <m/>
    <n v="1367"/>
    <x v="5"/>
    <s v="rubriek_1"/>
    <x v="0"/>
    <n v="1367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m/>
    <s v="D"/>
    <m/>
    <n v="1368"/>
    <x v="5"/>
    <s v="rubriek_4"/>
    <x v="0"/>
    <n v="1368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m/>
    <s v="C"/>
    <m/>
    <n v="1369"/>
    <x v="5"/>
    <s v="rubriek_1"/>
    <x v="0"/>
    <n v="1369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m/>
    <s v="D"/>
    <m/>
    <n v="1370"/>
    <x v="5"/>
    <s v="rubriek_4"/>
    <x v="0"/>
    <n v="1370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m/>
    <s v="C"/>
    <m/>
    <n v="1371"/>
    <x v="5"/>
    <s v="rubriek_1"/>
    <x v="0"/>
    <n v="1371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m/>
    <s v="D"/>
    <m/>
    <n v="1372"/>
    <x v="5"/>
    <s v="rubriek_4"/>
    <x v="0"/>
    <n v="137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s v="code:3 perc:19"/>
    <s v="C"/>
    <m/>
    <n v="1373"/>
    <x v="5"/>
    <s v="rubriek_1"/>
    <x v="0"/>
    <n v="1373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s v="code:3 perc:19"/>
    <s v="D"/>
    <m/>
    <n v="1374"/>
    <x v="5"/>
    <s v="rubriek_7"/>
    <x v="0"/>
    <n v="137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s v="code:3 perc:19"/>
    <s v="D"/>
    <m/>
    <n v="1375"/>
    <x v="5"/>
    <s v="rubriek_1"/>
    <x v="0"/>
    <n v="137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s v="code:F perc:19"/>
    <s v="C"/>
    <m/>
    <n v="1376"/>
    <x v="5"/>
    <s v="rubriek_1"/>
    <x v="0"/>
    <n v="1376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s v="code:F perc:19"/>
    <s v="D"/>
    <m/>
    <n v="1377"/>
    <x v="5"/>
    <s v="rubriek_7"/>
    <x v="0"/>
    <n v="1377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s v="code:F perc:19"/>
    <s v="C"/>
    <m/>
    <n v="1378"/>
    <x v="5"/>
    <s v="rubriek_1"/>
    <x v="0"/>
    <n v="1378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s v="code:F perc:19"/>
    <s v="D"/>
    <m/>
    <n v="1379"/>
    <x v="5"/>
    <s v="rubriek_1"/>
    <x v="0"/>
    <n v="137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m/>
    <s v="C"/>
    <m/>
    <n v="1380"/>
    <x v="5"/>
    <s v="rubriek_1"/>
    <x v="0"/>
    <n v="1380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m/>
    <s v="D"/>
    <m/>
    <n v="1381"/>
    <x v="5"/>
    <s v="rubriek_7"/>
    <x v="0"/>
    <n v="138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m/>
    <s v="C"/>
    <m/>
    <n v="1382"/>
    <x v="5"/>
    <s v="rubriek_1"/>
    <x v="0"/>
    <n v="1382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m/>
    <s v="D"/>
    <m/>
    <n v="1383"/>
    <x v="5"/>
    <s v="rubriek_7"/>
    <x v="0"/>
    <n v="138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s v="code:3 perc:19"/>
    <s v="C"/>
    <m/>
    <n v="1384"/>
    <x v="5"/>
    <s v="rubriek_1"/>
    <x v="0"/>
    <n v="1384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s v="code:3 perc:19"/>
    <s v="D"/>
    <m/>
    <n v="1385"/>
    <x v="5"/>
    <s v="rubriek_7"/>
    <x v="0"/>
    <n v="138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s v="code:3 perc:19"/>
    <s v="D"/>
    <m/>
    <n v="1386"/>
    <x v="5"/>
    <s v="rubriek_1"/>
    <x v="0"/>
    <n v="1386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s v="code:1 perc:19"/>
    <s v="D"/>
    <m/>
    <n v="1387"/>
    <x v="5"/>
    <s v="rubriek_1"/>
    <x v="0"/>
    <n v="1387"/>
  </r>
  <r>
    <x v="0"/>
    <s v="8000 Omzet hoog"/>
    <n v="2021"/>
    <s v="GAHA06"/>
    <s v="NL123456789B01"/>
    <n v="8000"/>
    <s v="Omzet hoog"/>
    <s v="V&amp;W"/>
    <x v="0"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s v="code:1 perc:19"/>
    <s v="C"/>
    <m/>
    <n v="1388"/>
    <x v="5"/>
    <s v="rubriek_8"/>
    <x v="0"/>
    <n v="1388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s v="code:1 perc:19"/>
    <s v="C"/>
    <m/>
    <n v="1389"/>
    <x v="5"/>
    <s v="rubriek_1"/>
    <x v="0"/>
    <n v="138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s v="code:E perc:0"/>
    <s v="D"/>
    <m/>
    <n v="1390"/>
    <x v="5"/>
    <s v="rubriek_1"/>
    <x v="0"/>
    <n v="1390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s v="code:E perc:0"/>
    <s v="C"/>
    <m/>
    <n v="1391"/>
    <x v="5"/>
    <s v="rubriek_8"/>
    <x v="0"/>
    <n v="1391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s v="code:E perc:0"/>
    <s v="C"/>
    <m/>
    <n v="1392"/>
    <x v="5"/>
    <s v="rubriek_1"/>
    <x v="0"/>
    <n v="1392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s v="code:K perc:0"/>
    <s v="D"/>
    <m/>
    <n v="1393"/>
    <x v="5"/>
    <s v="rubriek_1"/>
    <x v="0"/>
    <n v="1393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s v="code:K perc:0"/>
    <s v="C"/>
    <m/>
    <n v="1394"/>
    <x v="5"/>
    <s v="rubriek_8"/>
    <x v="0"/>
    <n v="1394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s v="code:K perc:0"/>
    <s v="C"/>
    <m/>
    <n v="1395"/>
    <x v="5"/>
    <s v="rubriek_1"/>
    <x v="0"/>
    <n v="139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m/>
    <s v="D"/>
    <m/>
    <n v="1396"/>
    <x v="5"/>
    <s v="rubriek_1"/>
    <x v="0"/>
    <n v="1396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m/>
    <s v="C"/>
    <m/>
    <n v="1397"/>
    <x v="5"/>
    <s v="rubriek_9"/>
    <x v="0"/>
    <n v="1397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m/>
    <s v="C"/>
    <m/>
    <n v="1398"/>
    <x v="5"/>
    <s v="rubriek_1"/>
    <x v="0"/>
    <n v="1398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m/>
    <s v="D"/>
    <m/>
    <n v="1399"/>
    <x v="5"/>
    <s v="rubriek_9"/>
    <x v="0"/>
    <n v="139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m/>
    <s v="C"/>
    <m/>
    <n v="1400"/>
    <x v="5"/>
    <s v="rubriek_1"/>
    <x v="0"/>
    <n v="1400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m/>
    <s v="D"/>
    <m/>
    <n v="1401"/>
    <x v="5"/>
    <s v="rubriek_9"/>
    <x v="0"/>
    <n v="1401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m/>
    <s v="D"/>
    <m/>
    <n v="1402"/>
    <x v="5"/>
    <s v="rubriek_1"/>
    <x v="0"/>
    <n v="1402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m/>
    <s v="C"/>
    <m/>
    <n v="1403"/>
    <x v="5"/>
    <s v="rubriek_9"/>
    <x v="0"/>
    <n v="1403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m/>
    <s v="C"/>
    <m/>
    <n v="1404"/>
    <x v="5"/>
    <s v="rubriek_1"/>
    <x v="0"/>
    <n v="1404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m/>
    <s v="D"/>
    <m/>
    <n v="1405"/>
    <x v="5"/>
    <s v="rubriek_9"/>
    <x v="0"/>
    <n v="1405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m/>
    <s v="C"/>
    <m/>
    <n v="1406"/>
    <x v="5"/>
    <s v="rubriek_1"/>
    <x v="0"/>
    <n v="1406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m/>
    <s v="D"/>
    <m/>
    <n v="1407"/>
    <x v="5"/>
    <s v="rubriek_1"/>
    <x v="0"/>
    <n v="1407"/>
  </r>
  <r>
    <x v="0"/>
    <s v="1100 Bank"/>
    <n v="2021"/>
    <s v="GAHA06"/>
    <s v="NL123456789B01"/>
    <n v="1100"/>
    <s v="Bank"/>
    <s v="BAL"/>
    <x v="11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m/>
    <s v="D"/>
    <m/>
    <n v="1408"/>
    <x v="5"/>
    <s v="rubriek_1"/>
    <x v="0"/>
    <n v="1408"/>
  </r>
  <r>
    <x v="0"/>
    <s v="1200 Debiteuren (met subadministratie)"/>
    <n v="2021"/>
    <s v="GAHA06"/>
    <s v="NL123456789B01"/>
    <n v="1200"/>
    <s v="Debiteuren (met subadministratie)"/>
    <s v="BAL"/>
    <x v="11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m/>
    <s v="C"/>
    <m/>
    <n v="1409"/>
    <x v="5"/>
    <s v="rubriek_1"/>
    <x v="0"/>
    <n v="1409"/>
  </r>
  <r>
    <x v="0"/>
    <s v="1100 Bank"/>
    <n v="2021"/>
    <s v="GAHA06"/>
    <s v="NL123456789B01"/>
    <n v="1100"/>
    <s v="Bank"/>
    <s v="BAL"/>
    <x v="0"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m/>
    <s v="C"/>
    <m/>
    <n v="1410"/>
    <x v="5"/>
    <s v="rubriek_1"/>
    <x v="0"/>
    <n v="1410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m/>
    <s v="D"/>
    <m/>
    <n v="1411"/>
    <x v="5"/>
    <s v="rubriek_4"/>
    <x v="0"/>
    <n v="141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m/>
    <s v="D"/>
    <m/>
    <n v="1412"/>
    <x v="6"/>
    <s v="rubriek_1"/>
    <x v="0"/>
    <n v="1412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m/>
    <s v="C"/>
    <m/>
    <n v="1413"/>
    <x v="6"/>
    <s v="rubriek_0"/>
    <x v="0"/>
    <n v="141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m/>
    <s v="D"/>
    <m/>
    <n v="1414"/>
    <x v="6"/>
    <s v="rubriek_1"/>
    <x v="0"/>
    <n v="1414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m/>
    <s v="C"/>
    <m/>
    <n v="1415"/>
    <x v="6"/>
    <s v="rubriek_0"/>
    <x v="0"/>
    <n v="141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m/>
    <s v="C"/>
    <m/>
    <n v="1416"/>
    <x v="6"/>
    <s v="rubriek_1"/>
    <x v="0"/>
    <n v="1416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m/>
    <s v="D"/>
    <m/>
    <n v="1417"/>
    <x v="6"/>
    <s v="rubriek_0"/>
    <x v="0"/>
    <n v="141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m/>
    <s v="D"/>
    <m/>
    <n v="1418"/>
    <x v="6"/>
    <s v="rubriek_1"/>
    <x v="0"/>
    <n v="1418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m/>
    <s v="C"/>
    <m/>
    <n v="1419"/>
    <x v="6"/>
    <s v="rubriek_0"/>
    <x v="0"/>
    <n v="141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m/>
    <s v="C"/>
    <m/>
    <n v="1420"/>
    <x v="6"/>
    <s v="rubriek_1"/>
    <x v="0"/>
    <n v="1420"/>
  </r>
  <r>
    <x v="0"/>
    <s v="0240 Inventaris"/>
    <n v="2021"/>
    <s v="GAHA06"/>
    <s v="NL123456789B01"/>
    <n v="240"/>
    <s v="Inventaris"/>
    <s v="BAL"/>
    <x v="0"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m/>
    <s v="D"/>
    <m/>
    <n v="1421"/>
    <x v="6"/>
    <s v="rubriek_0"/>
    <x v="0"/>
    <n v="142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m/>
    <s v="D"/>
    <m/>
    <n v="1422"/>
    <x v="6"/>
    <s v="rubriek_1"/>
    <x v="0"/>
    <n v="1422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m/>
    <s v="C"/>
    <m/>
    <n v="1423"/>
    <x v="6"/>
    <s v="rubriek_0"/>
    <x v="0"/>
    <n v="142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m/>
    <s v="D"/>
    <m/>
    <n v="1424"/>
    <x v="6"/>
    <s v="rubriek_1"/>
    <x v="0"/>
    <n v="1424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m/>
    <s v="C"/>
    <m/>
    <n v="1425"/>
    <x v="6"/>
    <s v="rubriek_0"/>
    <x v="0"/>
    <n v="142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m/>
    <s v="D"/>
    <m/>
    <n v="1426"/>
    <x v="6"/>
    <s v="rubriek_1"/>
    <x v="0"/>
    <n v="1426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m/>
    <s v="C"/>
    <m/>
    <n v="1427"/>
    <x v="6"/>
    <s v="rubriek_0"/>
    <x v="0"/>
    <n v="142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m/>
    <s v="D"/>
    <m/>
    <n v="1428"/>
    <x v="6"/>
    <s v="rubriek_1"/>
    <x v="0"/>
    <n v="1428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m/>
    <s v="C"/>
    <m/>
    <n v="1429"/>
    <x v="6"/>
    <s v="rubriek_0"/>
    <x v="0"/>
    <n v="142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m/>
    <s v="C"/>
    <m/>
    <n v="1430"/>
    <x v="6"/>
    <s v="rubriek_1"/>
    <x v="0"/>
    <n v="1430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m/>
    <s v="D"/>
    <m/>
    <n v="1431"/>
    <x v="6"/>
    <s v="rubriek_0"/>
    <x v="0"/>
    <n v="143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m/>
    <s v="C"/>
    <m/>
    <n v="1432"/>
    <x v="6"/>
    <s v="rubriek_1"/>
    <x v="0"/>
    <n v="1432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m/>
    <s v="C"/>
    <m/>
    <n v="1433"/>
    <x v="6"/>
    <s v="rubriek_0"/>
    <x v="0"/>
    <n v="143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m/>
    <s v="C"/>
    <m/>
    <n v="1434"/>
    <x v="6"/>
    <s v="rubriek_1"/>
    <x v="0"/>
    <n v="1434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m/>
    <s v="D"/>
    <m/>
    <n v="1435"/>
    <x v="6"/>
    <s v="rubriek_0"/>
    <x v="0"/>
    <n v="143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m/>
    <s v="C"/>
    <m/>
    <n v="1436"/>
    <x v="6"/>
    <s v="rubriek_1"/>
    <x v="0"/>
    <n v="1436"/>
  </r>
  <r>
    <x v="0"/>
    <s v="1201 Debiteuren"/>
    <n v="2021"/>
    <s v="GAHA06"/>
    <s v="NL123456789B01"/>
    <n v="1201"/>
    <s v="Debiteuren"/>
    <s v="BAL"/>
    <x v="0"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m/>
    <s v="D"/>
    <m/>
    <n v="1437"/>
    <x v="6"/>
    <s v="rubriek_1"/>
    <x v="0"/>
    <n v="143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m/>
    <s v="C"/>
    <m/>
    <n v="1438"/>
    <x v="6"/>
    <s v="rubriek_1"/>
    <x v="0"/>
    <n v="1438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m/>
    <s v="D"/>
    <m/>
    <n v="1439"/>
    <x v="6"/>
    <s v="rubriek_1"/>
    <x v="0"/>
    <n v="143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m/>
    <s v="C"/>
    <m/>
    <n v="1440"/>
    <x v="6"/>
    <s v="rubriek_1"/>
    <x v="0"/>
    <n v="1440"/>
  </r>
  <r>
    <x v="0"/>
    <s v="1501 Crediteuren"/>
    <n v="2021"/>
    <s v="GAHA06"/>
    <s v="NL123456789B01"/>
    <n v="1501"/>
    <s v="Crediteuren"/>
    <s v="BAL"/>
    <x v="0"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m/>
    <s v="D"/>
    <m/>
    <n v="1441"/>
    <x v="6"/>
    <s v="rubriek_1"/>
    <x v="0"/>
    <n v="144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m/>
    <s v="C"/>
    <m/>
    <n v="1442"/>
    <x v="6"/>
    <s v="rubriek_1"/>
    <x v="0"/>
    <n v="1442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m/>
    <s v="D"/>
    <m/>
    <n v="1443"/>
    <x v="6"/>
    <s v="rubriek_3"/>
    <x v="0"/>
    <n v="144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m/>
    <s v="C"/>
    <m/>
    <n v="1444"/>
    <x v="6"/>
    <s v="rubriek_1"/>
    <x v="0"/>
    <n v="1444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m/>
    <s v="D"/>
    <m/>
    <n v="1445"/>
    <x v="6"/>
    <s v="rubriek_3"/>
    <x v="0"/>
    <n v="144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m/>
    <s v="C"/>
    <m/>
    <n v="1446"/>
    <x v="6"/>
    <s v="rubriek_1"/>
    <x v="0"/>
    <n v="1446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m/>
    <s v="D"/>
    <m/>
    <n v="1447"/>
    <x v="6"/>
    <s v="rubriek_4"/>
    <x v="0"/>
    <n v="144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m/>
    <s v="C"/>
    <m/>
    <n v="1448"/>
    <x v="6"/>
    <s v="rubriek_1"/>
    <x v="0"/>
    <n v="1448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m/>
    <s v="D"/>
    <m/>
    <n v="1449"/>
    <x v="6"/>
    <s v="rubriek_4"/>
    <x v="0"/>
    <n v="144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m/>
    <s v="C"/>
    <m/>
    <n v="1450"/>
    <x v="6"/>
    <s v="rubriek_1"/>
    <x v="0"/>
    <n v="1450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m/>
    <s v="D"/>
    <m/>
    <n v="1451"/>
    <x v="6"/>
    <s v="rubriek_4"/>
    <x v="0"/>
    <n v="145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m/>
    <s v="D"/>
    <m/>
    <n v="1452"/>
    <x v="6"/>
    <s v="rubriek_1"/>
    <x v="0"/>
    <n v="1452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m/>
    <s v="C"/>
    <m/>
    <n v="1453"/>
    <x v="6"/>
    <s v="rubriek_4"/>
    <x v="0"/>
    <n v="145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m/>
    <s v="C"/>
    <m/>
    <n v="1454"/>
    <x v="6"/>
    <s v="rubriek_1"/>
    <x v="0"/>
    <n v="1454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m/>
    <s v="D"/>
    <m/>
    <n v="1455"/>
    <x v="6"/>
    <s v="rubriek_4"/>
    <x v="0"/>
    <n v="145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m/>
    <s v="C"/>
    <m/>
    <n v="1456"/>
    <x v="6"/>
    <s v="rubriek_1"/>
    <x v="0"/>
    <n v="1456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m/>
    <s v="D"/>
    <m/>
    <n v="1457"/>
    <x v="6"/>
    <s v="rubriek_4"/>
    <x v="0"/>
    <n v="145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m/>
    <s v="C"/>
    <m/>
    <n v="1458"/>
    <x v="6"/>
    <s v="rubriek_1"/>
    <x v="0"/>
    <n v="1458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m/>
    <s v="D"/>
    <m/>
    <n v="1459"/>
    <x v="6"/>
    <s v="rubriek_4"/>
    <x v="0"/>
    <n v="145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m/>
    <s v="C"/>
    <m/>
    <n v="1460"/>
    <x v="6"/>
    <s v="rubriek_1"/>
    <x v="0"/>
    <n v="1460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m/>
    <s v="D"/>
    <m/>
    <n v="1461"/>
    <x v="6"/>
    <s v="rubriek_4"/>
    <x v="0"/>
    <n v="146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m/>
    <s v="C"/>
    <m/>
    <n v="1462"/>
    <x v="6"/>
    <s v="rubriek_1"/>
    <x v="0"/>
    <n v="1462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m/>
    <s v="D"/>
    <m/>
    <n v="1463"/>
    <x v="6"/>
    <s v="rubriek_4"/>
    <x v="0"/>
    <n v="146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m/>
    <s v="C"/>
    <m/>
    <n v="1464"/>
    <x v="6"/>
    <s v="rubriek_1"/>
    <x v="0"/>
    <n v="1464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m/>
    <s v="D"/>
    <m/>
    <n v="1465"/>
    <x v="6"/>
    <s v="rubriek_4"/>
    <x v="0"/>
    <n v="146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m/>
    <s v="C"/>
    <m/>
    <n v="1466"/>
    <x v="6"/>
    <s v="rubriek_1"/>
    <x v="0"/>
    <n v="1466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m/>
    <s v="D"/>
    <m/>
    <n v="1467"/>
    <x v="6"/>
    <s v="rubriek_4"/>
    <x v="0"/>
    <n v="146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m/>
    <s v="C"/>
    <m/>
    <n v="1468"/>
    <x v="6"/>
    <s v="rubriek_1"/>
    <x v="0"/>
    <n v="1468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m/>
    <s v="D"/>
    <m/>
    <n v="1469"/>
    <x v="6"/>
    <s v="rubriek_4"/>
    <x v="0"/>
    <n v="146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m/>
    <s v="C"/>
    <m/>
    <n v="1470"/>
    <x v="6"/>
    <s v="rubriek_1"/>
    <x v="0"/>
    <n v="1470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m/>
    <s v="D"/>
    <m/>
    <n v="1471"/>
    <x v="6"/>
    <s v="rubriek_4"/>
    <x v="0"/>
    <n v="147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m/>
    <s v="C"/>
    <m/>
    <n v="1472"/>
    <x v="6"/>
    <s v="rubriek_1"/>
    <x v="0"/>
    <n v="1472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m/>
    <s v="D"/>
    <m/>
    <n v="1473"/>
    <x v="6"/>
    <s v="rubriek_4"/>
    <x v="0"/>
    <n v="147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m/>
    <s v="C"/>
    <m/>
    <n v="1474"/>
    <x v="6"/>
    <s v="rubriek_1"/>
    <x v="0"/>
    <n v="1474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m/>
    <s v="D"/>
    <m/>
    <n v="1475"/>
    <x v="6"/>
    <s v="rubriek_4"/>
    <x v="0"/>
    <n v="147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m/>
    <s v="C"/>
    <m/>
    <n v="1476"/>
    <x v="6"/>
    <s v="rubriek_1"/>
    <x v="0"/>
    <n v="1476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m/>
    <s v="D"/>
    <m/>
    <n v="1477"/>
    <x v="6"/>
    <s v="rubriek_4"/>
    <x v="0"/>
    <n v="147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m/>
    <s v="C"/>
    <m/>
    <n v="1478"/>
    <x v="6"/>
    <s v="rubriek_1"/>
    <x v="0"/>
    <n v="1478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m/>
    <s v="D"/>
    <m/>
    <n v="1479"/>
    <x v="6"/>
    <s v="rubriek_4"/>
    <x v="0"/>
    <n v="147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s v="code:3 perc:19"/>
    <s v="C"/>
    <m/>
    <n v="1480"/>
    <x v="6"/>
    <s v="rubriek_1"/>
    <x v="0"/>
    <n v="1480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s v="code:3 perc:19"/>
    <s v="D"/>
    <m/>
    <n v="1481"/>
    <x v="6"/>
    <s v="rubriek_4"/>
    <x v="0"/>
    <n v="14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s v="code:3 perc:19"/>
    <s v="D"/>
    <m/>
    <n v="1482"/>
    <x v="6"/>
    <s v="rubriek_1"/>
    <x v="0"/>
    <n v="148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m/>
    <s v="C"/>
    <m/>
    <n v="1483"/>
    <x v="6"/>
    <s v="rubriek_1"/>
    <x v="0"/>
    <n v="1483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m/>
    <s v="D"/>
    <m/>
    <n v="1484"/>
    <x v="6"/>
    <s v="rubriek_4"/>
    <x v="0"/>
    <n v="148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s v="code:3 perc:19"/>
    <s v="C"/>
    <m/>
    <n v="1485"/>
    <x v="6"/>
    <s v="rubriek_1"/>
    <x v="0"/>
    <n v="1485"/>
  </r>
  <r>
    <x v="0"/>
    <s v="4265 Arbodienst"/>
    <n v="2021"/>
    <s v="GAHA06"/>
    <s v="NL123456789B01"/>
    <n v="4265"/>
    <s v="Arbodienst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s v="code:3 perc:19"/>
    <s v="D"/>
    <m/>
    <n v="1486"/>
    <x v="6"/>
    <s v="rubriek_4"/>
    <x v="0"/>
    <n v="148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s v="code:3 perc:19"/>
    <s v="D"/>
    <m/>
    <n v="1487"/>
    <x v="6"/>
    <s v="rubriek_1"/>
    <x v="0"/>
    <n v="148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s v="code:3 perc:19"/>
    <s v="C"/>
    <m/>
    <n v="1488"/>
    <x v="6"/>
    <s v="rubriek_1"/>
    <x v="0"/>
    <n v="1488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s v="code:3 perc:19"/>
    <s v="D"/>
    <m/>
    <n v="1489"/>
    <x v="6"/>
    <s v="rubriek_4"/>
    <x v="0"/>
    <n v="148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s v="code:3 perc:19"/>
    <s v="D"/>
    <m/>
    <n v="1490"/>
    <x v="6"/>
    <s v="rubriek_1"/>
    <x v="0"/>
    <n v="1490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m/>
    <s v="C"/>
    <m/>
    <n v="1491"/>
    <x v="6"/>
    <s v="rubriek_1"/>
    <x v="0"/>
    <n v="1491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m/>
    <s v="D"/>
    <m/>
    <n v="1492"/>
    <x v="6"/>
    <s v="rubriek_4"/>
    <x v="0"/>
    <n v="149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m/>
    <s v="C"/>
    <m/>
    <n v="1493"/>
    <x v="6"/>
    <s v="rubriek_1"/>
    <x v="0"/>
    <n v="1493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m/>
    <s v="D"/>
    <m/>
    <n v="1494"/>
    <x v="6"/>
    <s v="rubriek_4"/>
    <x v="0"/>
    <n v="149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m/>
    <s v="C"/>
    <m/>
    <n v="1495"/>
    <x v="6"/>
    <s v="rubriek_1"/>
    <x v="0"/>
    <n v="1495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m/>
    <s v="D"/>
    <m/>
    <n v="1496"/>
    <x v="6"/>
    <s v="rubriek_4"/>
    <x v="0"/>
    <n v="149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m/>
    <s v="C"/>
    <m/>
    <n v="1497"/>
    <x v="6"/>
    <s v="rubriek_1"/>
    <x v="0"/>
    <n v="1497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m/>
    <s v="D"/>
    <m/>
    <n v="1498"/>
    <x v="6"/>
    <s v="rubriek_4"/>
    <x v="0"/>
    <n v="149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s v="code:3 perc:19"/>
    <s v="C"/>
    <m/>
    <n v="1499"/>
    <x v="6"/>
    <s v="rubriek_1"/>
    <x v="0"/>
    <n v="1499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s v="code:3 perc:19"/>
    <s v="D"/>
    <m/>
    <n v="1500"/>
    <x v="6"/>
    <s v="rubriek_4"/>
    <x v="0"/>
    <n v="15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s v="code:3 perc:19"/>
    <s v="D"/>
    <m/>
    <n v="1501"/>
    <x v="6"/>
    <s v="rubriek_1"/>
    <x v="0"/>
    <n v="150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s v="code:3 perc:19"/>
    <s v="C"/>
    <m/>
    <n v="1502"/>
    <x v="6"/>
    <s v="rubriek_1"/>
    <x v="0"/>
    <n v="1502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s v="code:3 perc:19"/>
    <s v="D"/>
    <m/>
    <n v="1503"/>
    <x v="6"/>
    <s v="rubriek_4"/>
    <x v="0"/>
    <n v="15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s v="code:3 perc:19"/>
    <s v="D"/>
    <m/>
    <n v="1504"/>
    <x v="6"/>
    <s v="rubriek_1"/>
    <x v="0"/>
    <n v="150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s v="code:3 perc:19"/>
    <s v="C"/>
    <m/>
    <n v="1505"/>
    <x v="6"/>
    <s v="rubriek_1"/>
    <x v="0"/>
    <n v="1505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s v="code:3 perc:19"/>
    <s v="D"/>
    <m/>
    <n v="1506"/>
    <x v="6"/>
    <s v="rubriek_4"/>
    <x v="0"/>
    <n v="15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s v="code:3 perc:19"/>
    <s v="D"/>
    <m/>
    <n v="1507"/>
    <x v="6"/>
    <s v="rubriek_1"/>
    <x v="0"/>
    <n v="150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m/>
    <s v="C"/>
    <m/>
    <n v="1508"/>
    <x v="6"/>
    <s v="rubriek_1"/>
    <x v="0"/>
    <n v="1508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m/>
    <s v="D"/>
    <m/>
    <n v="1509"/>
    <x v="6"/>
    <s v="rubriek_4"/>
    <x v="0"/>
    <n v="150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s v="code:3 perc:19"/>
    <s v="C"/>
    <m/>
    <n v="1510"/>
    <x v="6"/>
    <s v="rubriek_1"/>
    <x v="0"/>
    <n v="1510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s v="code:3 perc:19"/>
    <s v="D"/>
    <m/>
    <n v="1511"/>
    <x v="6"/>
    <s v="rubriek_4"/>
    <x v="0"/>
    <n v="151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s v="code:3 perc:19"/>
    <s v="D"/>
    <m/>
    <n v="1512"/>
    <x v="6"/>
    <s v="rubriek_1"/>
    <x v="0"/>
    <n v="151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s v="code:3 perc:19"/>
    <s v="C"/>
    <m/>
    <n v="1513"/>
    <x v="6"/>
    <s v="rubriek_1"/>
    <x v="0"/>
    <n v="1513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s v="code:3 perc:19"/>
    <s v="D"/>
    <m/>
    <n v="1514"/>
    <x v="6"/>
    <s v="rubriek_4"/>
    <x v="0"/>
    <n v="15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s v="code:3 perc:19"/>
    <s v="D"/>
    <m/>
    <n v="1515"/>
    <x v="6"/>
    <s v="rubriek_1"/>
    <x v="0"/>
    <n v="151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s v="code:3 perc:19"/>
    <s v="C"/>
    <m/>
    <n v="1516"/>
    <x v="6"/>
    <s v="rubriek_1"/>
    <x v="0"/>
    <n v="1516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s v="code:3 perc:19"/>
    <s v="D"/>
    <m/>
    <n v="1517"/>
    <x v="6"/>
    <s v="rubriek_4"/>
    <x v="0"/>
    <n v="151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s v="code:3 perc:19"/>
    <s v="D"/>
    <m/>
    <n v="1518"/>
    <x v="6"/>
    <s v="rubriek_1"/>
    <x v="0"/>
    <n v="151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s v="code:3 perc:19"/>
    <s v="C"/>
    <m/>
    <n v="1519"/>
    <x v="6"/>
    <s v="rubriek_1"/>
    <x v="0"/>
    <n v="1519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s v="code:3 perc:19"/>
    <s v="D"/>
    <m/>
    <n v="1520"/>
    <x v="6"/>
    <s v="rubriek_4"/>
    <x v="0"/>
    <n v="152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s v="code:3 perc:19"/>
    <s v="D"/>
    <m/>
    <n v="1521"/>
    <x v="6"/>
    <s v="rubriek_1"/>
    <x v="0"/>
    <n v="152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m/>
    <s v="C"/>
    <m/>
    <n v="1522"/>
    <x v="6"/>
    <s v="rubriek_1"/>
    <x v="0"/>
    <n v="1522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m/>
    <s v="D"/>
    <m/>
    <n v="1523"/>
    <x v="6"/>
    <s v="rubriek_4"/>
    <x v="0"/>
    <n v="152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s v="code:3 perc:19"/>
    <s v="C"/>
    <m/>
    <n v="1524"/>
    <x v="6"/>
    <s v="rubriek_1"/>
    <x v="0"/>
    <n v="1524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s v="code:3 perc:19"/>
    <s v="D"/>
    <m/>
    <n v="1525"/>
    <x v="6"/>
    <s v="rubriek_4"/>
    <x v="0"/>
    <n v="152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s v="code:3 perc:19"/>
    <s v="D"/>
    <m/>
    <n v="1526"/>
    <x v="6"/>
    <s v="rubriek_1"/>
    <x v="0"/>
    <n v="152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m/>
    <s v="C"/>
    <m/>
    <n v="1527"/>
    <x v="6"/>
    <s v="rubriek_1"/>
    <x v="0"/>
    <n v="1527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m/>
    <s v="D"/>
    <m/>
    <n v="1528"/>
    <x v="6"/>
    <s v="rubriek_4"/>
    <x v="0"/>
    <n v="152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s v="code:3 perc:19"/>
    <s v="C"/>
    <m/>
    <n v="1529"/>
    <x v="6"/>
    <s v="rubriek_1"/>
    <x v="0"/>
    <n v="1529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s v="code:3 perc:19"/>
    <s v="D"/>
    <m/>
    <n v="1530"/>
    <x v="6"/>
    <s v="rubriek_4"/>
    <x v="0"/>
    <n v="153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s v="code:3 perc:19"/>
    <s v="D"/>
    <m/>
    <n v="1531"/>
    <x v="6"/>
    <s v="rubriek_1"/>
    <x v="0"/>
    <n v="153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s v="code:3 perc:19"/>
    <s v="C"/>
    <m/>
    <n v="1532"/>
    <x v="6"/>
    <s v="rubriek_1"/>
    <x v="0"/>
    <n v="1532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s v="code:3 perc:19"/>
    <s v="D"/>
    <m/>
    <n v="1533"/>
    <x v="6"/>
    <s v="rubriek_4"/>
    <x v="0"/>
    <n v="153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s v="code:3 perc:19"/>
    <s v="D"/>
    <m/>
    <n v="1534"/>
    <x v="6"/>
    <s v="rubriek_1"/>
    <x v="0"/>
    <n v="153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m/>
    <s v="C"/>
    <m/>
    <n v="1535"/>
    <x v="6"/>
    <s v="rubriek_1"/>
    <x v="0"/>
    <n v="1535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m/>
    <s v="D"/>
    <m/>
    <n v="1536"/>
    <x v="6"/>
    <s v="rubriek_4"/>
    <x v="0"/>
    <n v="153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m/>
    <s v="C"/>
    <m/>
    <n v="1537"/>
    <x v="6"/>
    <s v="rubriek_1"/>
    <x v="0"/>
    <n v="1537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m/>
    <s v="D"/>
    <m/>
    <n v="1538"/>
    <x v="6"/>
    <s v="rubriek_4"/>
    <x v="0"/>
    <n v="153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s v="code:3 perc:19"/>
    <s v="C"/>
    <m/>
    <n v="1539"/>
    <x v="6"/>
    <s v="rubriek_1"/>
    <x v="0"/>
    <n v="1539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s v="code:3 perc:19"/>
    <s v="D"/>
    <m/>
    <n v="1540"/>
    <x v="6"/>
    <s v="rubriek_4"/>
    <x v="0"/>
    <n v="154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s v="code:3 perc:19"/>
    <s v="D"/>
    <m/>
    <n v="1541"/>
    <x v="6"/>
    <s v="rubriek_1"/>
    <x v="0"/>
    <n v="154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s v="code:3 perc:19"/>
    <s v="C"/>
    <m/>
    <n v="1542"/>
    <x v="6"/>
    <s v="rubriek_1"/>
    <x v="0"/>
    <n v="1542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s v="code:3 perc:19"/>
    <s v="D"/>
    <m/>
    <n v="1543"/>
    <x v="6"/>
    <s v="rubriek_4"/>
    <x v="0"/>
    <n v="154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s v="code:3 perc:19"/>
    <s v="D"/>
    <m/>
    <n v="1544"/>
    <x v="6"/>
    <s v="rubriek_1"/>
    <x v="0"/>
    <n v="154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m/>
    <s v="C"/>
    <m/>
    <n v="1545"/>
    <x v="6"/>
    <s v="rubriek_1"/>
    <x v="0"/>
    <n v="1545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m/>
    <s v="D"/>
    <m/>
    <n v="1546"/>
    <x v="6"/>
    <s v="rubriek_4"/>
    <x v="0"/>
    <n v="154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m/>
    <s v="C"/>
    <m/>
    <n v="1547"/>
    <x v="6"/>
    <s v="rubriek_1"/>
    <x v="0"/>
    <n v="1547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m/>
    <s v="D"/>
    <m/>
    <n v="1548"/>
    <x v="6"/>
    <s v="rubriek_4"/>
    <x v="0"/>
    <n v="154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m/>
    <s v="C"/>
    <m/>
    <n v="1549"/>
    <x v="6"/>
    <s v="rubriek_1"/>
    <x v="0"/>
    <n v="1549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m/>
    <s v="D"/>
    <m/>
    <n v="1550"/>
    <x v="6"/>
    <s v="rubriek_4"/>
    <x v="0"/>
    <n v="1550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m/>
    <s v="C"/>
    <m/>
    <n v="1551"/>
    <x v="6"/>
    <s v="rubriek_1"/>
    <x v="0"/>
    <n v="1551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m/>
    <s v="D"/>
    <m/>
    <n v="1552"/>
    <x v="6"/>
    <s v="rubriek_4"/>
    <x v="0"/>
    <n v="155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m/>
    <s v="C"/>
    <m/>
    <n v="1553"/>
    <x v="6"/>
    <s v="rubriek_1"/>
    <x v="0"/>
    <n v="1553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m/>
    <s v="D"/>
    <m/>
    <n v="1554"/>
    <x v="6"/>
    <s v="rubriek_4"/>
    <x v="0"/>
    <n v="155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s v="code:3 perc:19"/>
    <s v="C"/>
    <m/>
    <n v="1555"/>
    <x v="6"/>
    <s v="rubriek_1"/>
    <x v="0"/>
    <n v="1555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s v="code:3 perc:19"/>
    <s v="D"/>
    <m/>
    <n v="1556"/>
    <x v="6"/>
    <s v="rubriek_4"/>
    <x v="0"/>
    <n v="15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s v="code:3 perc:19"/>
    <s v="D"/>
    <m/>
    <n v="1557"/>
    <x v="6"/>
    <s v="rubriek_1"/>
    <x v="0"/>
    <n v="155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s v="code:3 perc:19"/>
    <s v="C"/>
    <m/>
    <n v="1558"/>
    <x v="6"/>
    <s v="rubriek_1"/>
    <x v="0"/>
    <n v="1558"/>
  </r>
  <r>
    <x v="0"/>
    <s v="4710 Drukwerk"/>
    <n v="2021"/>
    <s v="GAHA06"/>
    <s v="NL123456789B01"/>
    <n v="4710"/>
    <s v="Drukwerk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s v="code:3 perc:19"/>
    <s v="D"/>
    <m/>
    <n v="1559"/>
    <x v="6"/>
    <s v="rubriek_4"/>
    <x v="0"/>
    <n v="15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s v="code:3 perc:19"/>
    <s v="D"/>
    <m/>
    <n v="1560"/>
    <x v="6"/>
    <s v="rubriek_1"/>
    <x v="0"/>
    <n v="1560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s v="code:3 perc:19"/>
    <s v="C"/>
    <m/>
    <n v="1561"/>
    <x v="6"/>
    <s v="rubriek_1"/>
    <x v="0"/>
    <n v="1561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s v="code:3 perc:19"/>
    <s v="D"/>
    <m/>
    <n v="1562"/>
    <x v="6"/>
    <s v="rubriek_4"/>
    <x v="0"/>
    <n v="15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s v="code:3 perc:19"/>
    <s v="D"/>
    <m/>
    <n v="1563"/>
    <x v="6"/>
    <s v="rubriek_1"/>
    <x v="0"/>
    <n v="156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m/>
    <s v="C"/>
    <m/>
    <n v="1564"/>
    <x v="6"/>
    <s v="rubriek_1"/>
    <x v="0"/>
    <n v="1564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m/>
    <s v="D"/>
    <m/>
    <n v="1565"/>
    <x v="6"/>
    <s v="rubriek_4"/>
    <x v="0"/>
    <n v="156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s v="code:3 perc:19"/>
    <s v="C"/>
    <m/>
    <n v="1566"/>
    <x v="6"/>
    <s v="rubriek_1"/>
    <x v="0"/>
    <n v="1566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s v="code:3 perc:19"/>
    <s v="D"/>
    <m/>
    <n v="1567"/>
    <x v="6"/>
    <s v="rubriek_4"/>
    <x v="0"/>
    <n v="156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s v="code:3 perc:19"/>
    <s v="D"/>
    <m/>
    <n v="1568"/>
    <x v="6"/>
    <s v="rubriek_1"/>
    <x v="0"/>
    <n v="156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s v="code:3 perc:19"/>
    <s v="C"/>
    <m/>
    <n v="1569"/>
    <x v="6"/>
    <s v="rubriek_1"/>
    <x v="0"/>
    <n v="1569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s v="code:3 perc:19"/>
    <s v="D"/>
    <m/>
    <n v="1570"/>
    <x v="6"/>
    <s v="rubriek_4"/>
    <x v="0"/>
    <n v="157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s v="code:3 perc:19"/>
    <s v="D"/>
    <m/>
    <n v="1571"/>
    <x v="6"/>
    <s v="rubriek_1"/>
    <x v="0"/>
    <n v="157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m/>
    <s v="C"/>
    <m/>
    <n v="1572"/>
    <x v="6"/>
    <s v="rubriek_1"/>
    <x v="0"/>
    <n v="1572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m/>
    <s v="D"/>
    <m/>
    <n v="1573"/>
    <x v="6"/>
    <s v="rubriek_4"/>
    <x v="0"/>
    <n v="157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s v="code:3 perc:19"/>
    <s v="C"/>
    <m/>
    <n v="1574"/>
    <x v="6"/>
    <s v="rubriek_1"/>
    <x v="0"/>
    <n v="1574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s v="code:3 perc:19"/>
    <s v="D"/>
    <m/>
    <n v="1575"/>
    <x v="6"/>
    <s v="rubriek_4"/>
    <x v="0"/>
    <n v="15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s v="code:3 perc:19"/>
    <s v="D"/>
    <m/>
    <n v="1576"/>
    <x v="6"/>
    <s v="rubriek_1"/>
    <x v="0"/>
    <n v="157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m/>
    <s v="C"/>
    <m/>
    <n v="1577"/>
    <x v="6"/>
    <s v="rubriek_1"/>
    <x v="0"/>
    <n v="1577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m/>
    <s v="D"/>
    <m/>
    <n v="1578"/>
    <x v="6"/>
    <s v="rubriek_4"/>
    <x v="0"/>
    <n v="157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s v="code:3 perc:19"/>
    <s v="C"/>
    <m/>
    <n v="1579"/>
    <x v="6"/>
    <s v="rubriek_1"/>
    <x v="0"/>
    <n v="1579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s v="code:3 perc:19"/>
    <s v="D"/>
    <m/>
    <n v="1580"/>
    <x v="6"/>
    <s v="rubriek_4"/>
    <x v="0"/>
    <n v="158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s v="code:3 perc:19"/>
    <s v="D"/>
    <m/>
    <n v="1581"/>
    <x v="6"/>
    <s v="rubriek_1"/>
    <x v="0"/>
    <n v="158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s v="code:3 perc:19"/>
    <s v="C"/>
    <m/>
    <n v="1582"/>
    <x v="6"/>
    <s v="rubriek_1"/>
    <x v="0"/>
    <n v="1582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s v="code:3 perc:19"/>
    <s v="D"/>
    <m/>
    <n v="1583"/>
    <x v="6"/>
    <s v="rubriek_4"/>
    <x v="0"/>
    <n v="158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s v="code:3 perc:19"/>
    <s v="D"/>
    <m/>
    <n v="1584"/>
    <x v="6"/>
    <s v="rubriek_1"/>
    <x v="0"/>
    <n v="158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s v="code:3 perc:19"/>
    <s v="C"/>
    <m/>
    <n v="1585"/>
    <x v="6"/>
    <s v="rubriek_1"/>
    <x v="0"/>
    <n v="1585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s v="code:3 perc:19"/>
    <s v="D"/>
    <m/>
    <n v="1586"/>
    <x v="6"/>
    <s v="rubriek_4"/>
    <x v="0"/>
    <n v="158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s v="code:3 perc:19"/>
    <s v="D"/>
    <m/>
    <n v="1587"/>
    <x v="6"/>
    <s v="rubriek_1"/>
    <x v="0"/>
    <n v="158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m/>
    <s v="C"/>
    <m/>
    <n v="1588"/>
    <x v="6"/>
    <s v="rubriek_1"/>
    <x v="0"/>
    <n v="1588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m/>
    <s v="D"/>
    <m/>
    <n v="1589"/>
    <x v="6"/>
    <s v="rubriek_4"/>
    <x v="0"/>
    <n v="158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m/>
    <s v="C"/>
    <m/>
    <n v="1590"/>
    <x v="6"/>
    <s v="rubriek_1"/>
    <x v="0"/>
    <n v="1590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m/>
    <s v="D"/>
    <m/>
    <n v="1591"/>
    <x v="6"/>
    <s v="rubriek_4"/>
    <x v="0"/>
    <n v="159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m/>
    <s v="C"/>
    <m/>
    <n v="1592"/>
    <x v="6"/>
    <s v="rubriek_1"/>
    <x v="0"/>
    <n v="1592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m/>
    <s v="D"/>
    <m/>
    <n v="1593"/>
    <x v="6"/>
    <s v="rubriek_4"/>
    <x v="0"/>
    <n v="159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m/>
    <s v="D"/>
    <m/>
    <n v="1594"/>
    <x v="6"/>
    <s v="rubriek_1"/>
    <x v="0"/>
    <n v="1594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m/>
    <s v="C"/>
    <m/>
    <n v="1595"/>
    <x v="6"/>
    <s v="rubriek_4"/>
    <x v="0"/>
    <n v="159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m/>
    <s v="D"/>
    <m/>
    <n v="1596"/>
    <x v="6"/>
    <s v="rubriek_1"/>
    <x v="0"/>
    <n v="1596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m/>
    <s v="C"/>
    <m/>
    <n v="1597"/>
    <x v="6"/>
    <s v="rubriek_4"/>
    <x v="0"/>
    <n v="1597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m/>
    <s v="D"/>
    <m/>
    <n v="1598"/>
    <x v="6"/>
    <s v="rubriek_1"/>
    <x v="0"/>
    <n v="1598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m/>
    <s v="C"/>
    <m/>
    <n v="1599"/>
    <x v="6"/>
    <s v="rubriek_4"/>
    <x v="0"/>
    <n v="159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m/>
    <s v="C"/>
    <m/>
    <n v="1600"/>
    <x v="6"/>
    <s v="rubriek_1"/>
    <x v="0"/>
    <n v="1600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m/>
    <s v="D"/>
    <m/>
    <n v="1601"/>
    <x v="6"/>
    <s v="rubriek_4"/>
    <x v="0"/>
    <n v="1601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m/>
    <s v="C"/>
    <m/>
    <n v="1602"/>
    <x v="6"/>
    <s v="rubriek_1"/>
    <x v="0"/>
    <n v="1602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m/>
    <s v="D"/>
    <m/>
    <n v="1603"/>
    <x v="6"/>
    <s v="rubriek_4"/>
    <x v="0"/>
    <n v="1603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m/>
    <s v="C"/>
    <m/>
    <n v="1604"/>
    <x v="6"/>
    <s v="rubriek_1"/>
    <x v="0"/>
    <n v="1604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m/>
    <s v="D"/>
    <m/>
    <n v="1605"/>
    <x v="6"/>
    <s v="rubriek_4"/>
    <x v="0"/>
    <n v="160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s v="code:3 perc:19"/>
    <s v="C"/>
    <m/>
    <n v="1606"/>
    <x v="6"/>
    <s v="rubriek_1"/>
    <x v="0"/>
    <n v="1606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s v="code:3 perc:19"/>
    <s v="D"/>
    <m/>
    <n v="1607"/>
    <x v="6"/>
    <s v="rubriek_7"/>
    <x v="0"/>
    <n v="160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s v="code:3 perc:19"/>
    <s v="D"/>
    <m/>
    <n v="1608"/>
    <x v="6"/>
    <s v="rubriek_1"/>
    <x v="0"/>
    <n v="160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s v="code:F perc:19"/>
    <s v="C"/>
    <m/>
    <n v="1609"/>
    <x v="6"/>
    <s v="rubriek_1"/>
    <x v="0"/>
    <n v="1609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s v="code:F perc:19"/>
    <s v="D"/>
    <m/>
    <n v="1610"/>
    <x v="6"/>
    <s v="rubriek_7"/>
    <x v="0"/>
    <n v="1610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s v="code:F perc:19"/>
    <s v="C"/>
    <m/>
    <n v="1611"/>
    <x v="6"/>
    <s v="rubriek_1"/>
    <x v="0"/>
    <n v="1611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s v="code:F perc:19"/>
    <s v="D"/>
    <m/>
    <n v="1612"/>
    <x v="6"/>
    <s v="rubriek_1"/>
    <x v="0"/>
    <n v="161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m/>
    <s v="C"/>
    <m/>
    <n v="1613"/>
    <x v="6"/>
    <s v="rubriek_1"/>
    <x v="0"/>
    <n v="1613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m/>
    <s v="D"/>
    <m/>
    <n v="1614"/>
    <x v="6"/>
    <s v="rubriek_7"/>
    <x v="0"/>
    <n v="161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m/>
    <s v="D"/>
    <m/>
    <n v="1615"/>
    <x v="6"/>
    <s v="rubriek_1"/>
    <x v="0"/>
    <n v="1615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m/>
    <s v="C"/>
    <m/>
    <n v="1616"/>
    <x v="6"/>
    <s v="rubriek_7"/>
    <x v="0"/>
    <n v="161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s v="code:3 perc:19"/>
    <s v="D"/>
    <m/>
    <n v="1617"/>
    <x v="6"/>
    <s v="rubriek_1"/>
    <x v="0"/>
    <n v="1617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s v="code:3 perc:19"/>
    <s v="C"/>
    <m/>
    <n v="1618"/>
    <x v="6"/>
    <s v="rubriek_7"/>
    <x v="0"/>
    <n v="161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s v="code:3 perc:19"/>
    <s v="C"/>
    <m/>
    <n v="1619"/>
    <x v="6"/>
    <s v="rubriek_1"/>
    <x v="0"/>
    <n v="1619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s v="code:1 perc:19"/>
    <s v="D"/>
    <m/>
    <n v="1620"/>
    <x v="6"/>
    <s v="rubriek_1"/>
    <x v="0"/>
    <n v="1620"/>
  </r>
  <r>
    <x v="0"/>
    <s v="8000 Omzet hoog"/>
    <n v="2021"/>
    <s v="GAHA06"/>
    <s v="NL123456789B01"/>
    <n v="8000"/>
    <s v="Omzet hoog"/>
    <s v="V&amp;W"/>
    <x v="0"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s v="code:1 perc:19"/>
    <s v="C"/>
    <m/>
    <n v="1621"/>
    <x v="6"/>
    <s v="rubriek_8"/>
    <x v="0"/>
    <n v="1621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s v="code:1 perc:19"/>
    <s v="C"/>
    <m/>
    <n v="1622"/>
    <x v="6"/>
    <s v="rubriek_1"/>
    <x v="0"/>
    <n v="162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s v="code:E perc:0"/>
    <s v="D"/>
    <m/>
    <n v="1623"/>
    <x v="6"/>
    <s v="rubriek_1"/>
    <x v="0"/>
    <n v="1623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s v="code:E perc:0"/>
    <s v="C"/>
    <m/>
    <n v="1624"/>
    <x v="6"/>
    <s v="rubriek_8"/>
    <x v="0"/>
    <n v="1624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s v="code:E perc:0"/>
    <s v="C"/>
    <m/>
    <n v="1625"/>
    <x v="6"/>
    <s v="rubriek_1"/>
    <x v="0"/>
    <n v="1625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s v="code:K perc:0"/>
    <s v="D"/>
    <m/>
    <n v="1626"/>
    <x v="6"/>
    <s v="rubriek_1"/>
    <x v="0"/>
    <n v="1626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s v="code:K perc:0"/>
    <s v="C"/>
    <m/>
    <n v="1627"/>
    <x v="6"/>
    <s v="rubriek_8"/>
    <x v="0"/>
    <n v="1627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s v="code:K perc:0"/>
    <s v="C"/>
    <m/>
    <n v="1628"/>
    <x v="6"/>
    <s v="rubriek_1"/>
    <x v="0"/>
    <n v="162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m/>
    <s v="D"/>
    <m/>
    <n v="1629"/>
    <x v="6"/>
    <s v="rubriek_1"/>
    <x v="0"/>
    <n v="1629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m/>
    <s v="C"/>
    <m/>
    <n v="1630"/>
    <x v="6"/>
    <s v="rubriek_9"/>
    <x v="0"/>
    <n v="1630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m/>
    <s v="C"/>
    <m/>
    <n v="1631"/>
    <x v="6"/>
    <s v="rubriek_1"/>
    <x v="0"/>
    <n v="1631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m/>
    <s v="D"/>
    <m/>
    <n v="1632"/>
    <x v="6"/>
    <s v="rubriek_9"/>
    <x v="0"/>
    <n v="1632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m/>
    <s v="C"/>
    <m/>
    <n v="1633"/>
    <x v="6"/>
    <s v="rubriek_1"/>
    <x v="0"/>
    <n v="1633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m/>
    <s v="D"/>
    <m/>
    <n v="1634"/>
    <x v="6"/>
    <s v="rubriek_9"/>
    <x v="0"/>
    <n v="1634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m/>
    <s v="C"/>
    <m/>
    <n v="1635"/>
    <x v="6"/>
    <s v="rubriek_1"/>
    <x v="0"/>
    <n v="1635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m/>
    <s v="D"/>
    <m/>
    <n v="1636"/>
    <x v="6"/>
    <s v="rubriek_9"/>
    <x v="0"/>
    <n v="163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m/>
    <s v="D"/>
    <m/>
    <n v="1637"/>
    <x v="6"/>
    <s v="rubriek_1"/>
    <x v="0"/>
    <n v="1637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m/>
    <s v="C"/>
    <m/>
    <n v="1638"/>
    <x v="6"/>
    <s v="rubriek_9"/>
    <x v="0"/>
    <n v="163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m/>
    <s v="C"/>
    <m/>
    <n v="1639"/>
    <x v="6"/>
    <s v="rubriek_1"/>
    <x v="0"/>
    <n v="1639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m/>
    <s v="D"/>
    <m/>
    <n v="1640"/>
    <x v="6"/>
    <s v="rubriek_1"/>
    <x v="0"/>
    <n v="1640"/>
  </r>
  <r>
    <x v="0"/>
    <s v="1100 Bank"/>
    <n v="2021"/>
    <s v="GAHA06"/>
    <s v="NL123456789B01"/>
    <n v="1100"/>
    <s v="Bank"/>
    <s v="BAL"/>
    <x v="12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m/>
    <s v="D"/>
    <m/>
    <n v="1641"/>
    <x v="6"/>
    <s v="rubriek_1"/>
    <x v="0"/>
    <n v="1641"/>
  </r>
  <r>
    <x v="0"/>
    <s v="1200 Debiteuren (met subadministratie)"/>
    <n v="2021"/>
    <s v="GAHA06"/>
    <s v="NL123456789B01"/>
    <n v="1200"/>
    <s v="Debiteuren (met subadministratie)"/>
    <s v="BAL"/>
    <x v="12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m/>
    <s v="C"/>
    <m/>
    <n v="1642"/>
    <x v="6"/>
    <s v="rubriek_1"/>
    <x v="0"/>
    <n v="1642"/>
  </r>
  <r>
    <x v="0"/>
    <s v="1100 Bank"/>
    <n v="2021"/>
    <s v="GAHA06"/>
    <s v="NL123456789B01"/>
    <n v="1100"/>
    <s v="Bank"/>
    <s v="BAL"/>
    <x v="13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m/>
    <s v="D"/>
    <m/>
    <n v="1643"/>
    <x v="6"/>
    <s v="rubriek_1"/>
    <x v="0"/>
    <n v="1643"/>
  </r>
  <r>
    <x v="0"/>
    <s v="1200 Debiteuren (met subadministratie)"/>
    <n v="2021"/>
    <s v="GAHA06"/>
    <s v="NL123456789B01"/>
    <n v="1200"/>
    <s v="Debiteuren (met subadministratie)"/>
    <s v="BAL"/>
    <x v="13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m/>
    <s v="C"/>
    <m/>
    <n v="1644"/>
    <x v="6"/>
    <s v="rubriek_1"/>
    <x v="0"/>
    <n v="1644"/>
  </r>
  <r>
    <x v="0"/>
    <s v="1100 Bank"/>
    <n v="2021"/>
    <s v="GAHA06"/>
    <s v="NL123456789B01"/>
    <n v="1100"/>
    <s v="Bank"/>
    <s v="BAL"/>
    <x v="14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m/>
    <s v="D"/>
    <m/>
    <n v="1645"/>
    <x v="6"/>
    <s v="rubriek_1"/>
    <x v="0"/>
    <n v="1645"/>
  </r>
  <r>
    <x v="0"/>
    <s v="1200 Debiteuren (met subadministratie)"/>
    <n v="2021"/>
    <s v="GAHA06"/>
    <s v="NL123456789B01"/>
    <n v="1200"/>
    <s v="Debiteuren (met subadministratie)"/>
    <s v="BAL"/>
    <x v="14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m/>
    <s v="C"/>
    <m/>
    <n v="1646"/>
    <x v="6"/>
    <s v="rubriek_1"/>
    <x v="0"/>
    <n v="1646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m/>
    <s v="D"/>
    <m/>
    <n v="1647"/>
    <x v="6"/>
    <s v="rubriek_1"/>
    <x v="0"/>
    <n v="1647"/>
  </r>
  <r>
    <x v="0"/>
    <s v="0240 Inventaris"/>
    <n v="2021"/>
    <s v="GAHA06"/>
    <s v="NL123456789B01"/>
    <n v="240"/>
    <s v="Inventaris"/>
    <s v="BAL"/>
    <x v="0"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m/>
    <s v="C"/>
    <m/>
    <n v="1648"/>
    <x v="6"/>
    <s v="rubriek_0"/>
    <x v="0"/>
    <n v="1648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m/>
    <s v="C"/>
    <m/>
    <n v="1649"/>
    <x v="6"/>
    <s v="rubriek_1"/>
    <x v="0"/>
    <n v="1649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m/>
    <s v="D"/>
    <m/>
    <n v="1650"/>
    <x v="6"/>
    <s v="rubriek_0"/>
    <x v="0"/>
    <n v="1650"/>
  </r>
  <r>
    <x v="0"/>
    <s v="1100 Bank"/>
    <n v="2021"/>
    <s v="GAHA06"/>
    <s v="NL123456789B01"/>
    <n v="1100"/>
    <s v="Bank"/>
    <s v="BAL"/>
    <x v="0"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m/>
    <s v="C"/>
    <m/>
    <n v="1651"/>
    <x v="6"/>
    <s v="rubriek_1"/>
    <x v="0"/>
    <n v="1651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m/>
    <s v="D"/>
    <m/>
    <n v="1652"/>
    <x v="6"/>
    <s v="rubriek_4"/>
    <x v="0"/>
    <n v="165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m/>
    <s v="D"/>
    <m/>
    <n v="1653"/>
    <x v="7"/>
    <s v="rubriek_1"/>
    <x v="0"/>
    <n v="1653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m/>
    <s v="C"/>
    <m/>
    <n v="1654"/>
    <x v="7"/>
    <s v="rubriek_0"/>
    <x v="0"/>
    <n v="165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m/>
    <s v="D"/>
    <m/>
    <n v="1655"/>
    <x v="7"/>
    <s v="rubriek_1"/>
    <x v="0"/>
    <n v="1655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m/>
    <s v="C"/>
    <m/>
    <n v="1656"/>
    <x v="7"/>
    <s v="rubriek_0"/>
    <x v="0"/>
    <n v="165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m/>
    <s v="C"/>
    <m/>
    <n v="1657"/>
    <x v="7"/>
    <s v="rubriek_1"/>
    <x v="0"/>
    <n v="1657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m/>
    <s v="C"/>
    <m/>
    <n v="1658"/>
    <x v="7"/>
    <s v="rubriek_0"/>
    <x v="0"/>
    <n v="165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m/>
    <s v="D"/>
    <m/>
    <n v="1659"/>
    <x v="7"/>
    <s v="rubriek_1"/>
    <x v="0"/>
    <n v="1659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m/>
    <s v="C"/>
    <m/>
    <n v="1660"/>
    <x v="7"/>
    <s v="rubriek_0"/>
    <x v="0"/>
    <n v="166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m/>
    <s v="C"/>
    <m/>
    <n v="1661"/>
    <x v="7"/>
    <s v="rubriek_1"/>
    <x v="0"/>
    <n v="1661"/>
  </r>
  <r>
    <x v="0"/>
    <s v="0240 Inventaris"/>
    <n v="2021"/>
    <s v="GAHA06"/>
    <s v="NL123456789B01"/>
    <n v="240"/>
    <s v="Inventaris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m/>
    <s v="C"/>
    <m/>
    <n v="1662"/>
    <x v="7"/>
    <s v="rubriek_0"/>
    <x v="0"/>
    <n v="166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m/>
    <s v="D"/>
    <m/>
    <n v="1663"/>
    <x v="7"/>
    <s v="rubriek_1"/>
    <x v="0"/>
    <n v="1663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m/>
    <s v="C"/>
    <m/>
    <n v="1664"/>
    <x v="7"/>
    <s v="rubriek_0"/>
    <x v="0"/>
    <n v="166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m/>
    <s v="D"/>
    <m/>
    <n v="1665"/>
    <x v="7"/>
    <s v="rubriek_1"/>
    <x v="0"/>
    <n v="1665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m/>
    <s v="C"/>
    <m/>
    <n v="1666"/>
    <x v="7"/>
    <s v="rubriek_0"/>
    <x v="0"/>
    <n v="166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m/>
    <s v="D"/>
    <m/>
    <n v="1667"/>
    <x v="7"/>
    <s v="rubriek_1"/>
    <x v="0"/>
    <n v="1667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m/>
    <s v="C"/>
    <m/>
    <n v="1668"/>
    <x v="7"/>
    <s v="rubriek_0"/>
    <x v="0"/>
    <n v="166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m/>
    <s v="D"/>
    <m/>
    <n v="1669"/>
    <x v="7"/>
    <s v="rubriek_1"/>
    <x v="0"/>
    <n v="1669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m/>
    <s v="C"/>
    <m/>
    <n v="1670"/>
    <x v="7"/>
    <s v="rubriek_0"/>
    <x v="0"/>
    <n v="167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m/>
    <s v="C"/>
    <m/>
    <n v="1671"/>
    <x v="7"/>
    <s v="rubriek_1"/>
    <x v="0"/>
    <n v="1671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m/>
    <s v="C"/>
    <m/>
    <n v="1672"/>
    <x v="7"/>
    <s v="rubriek_0"/>
    <x v="0"/>
    <n v="167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m/>
    <s v="C"/>
    <m/>
    <n v="1673"/>
    <x v="7"/>
    <s v="rubriek_1"/>
    <x v="0"/>
    <n v="1673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m/>
    <s v="C"/>
    <m/>
    <n v="1674"/>
    <x v="7"/>
    <s v="rubriek_0"/>
    <x v="0"/>
    <n v="167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m/>
    <s v="C"/>
    <m/>
    <n v="1675"/>
    <x v="7"/>
    <s v="rubriek_1"/>
    <x v="0"/>
    <n v="1675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m/>
    <s v="D"/>
    <m/>
    <n v="1676"/>
    <x v="7"/>
    <s v="rubriek_0"/>
    <x v="0"/>
    <n v="167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m/>
    <s v="C"/>
    <m/>
    <n v="1677"/>
    <x v="7"/>
    <s v="rubriek_1"/>
    <x v="0"/>
    <n v="1677"/>
  </r>
  <r>
    <x v="0"/>
    <s v="1201 Debiteuren"/>
    <n v="2021"/>
    <s v="GAHA06"/>
    <s v="NL123456789B01"/>
    <n v="1201"/>
    <s v="Debiteuren"/>
    <s v="BAL"/>
    <x v="0"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m/>
    <s v="D"/>
    <m/>
    <n v="1678"/>
    <x v="7"/>
    <s v="rubriek_1"/>
    <x v="0"/>
    <n v="167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m/>
    <s v="C"/>
    <m/>
    <n v="1679"/>
    <x v="7"/>
    <s v="rubriek_1"/>
    <x v="0"/>
    <n v="1679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m/>
    <s v="D"/>
    <m/>
    <n v="1680"/>
    <x v="7"/>
    <s v="rubriek_1"/>
    <x v="0"/>
    <n v="168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m/>
    <s v="C"/>
    <m/>
    <n v="1681"/>
    <x v="7"/>
    <s v="rubriek_1"/>
    <x v="0"/>
    <n v="1681"/>
  </r>
  <r>
    <x v="0"/>
    <s v="1501 Crediteuren"/>
    <n v="2021"/>
    <s v="GAHA06"/>
    <s v="NL123456789B01"/>
    <n v="1501"/>
    <s v="Crediteuren"/>
    <s v="BAL"/>
    <x v="0"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m/>
    <s v="D"/>
    <m/>
    <n v="1682"/>
    <x v="7"/>
    <s v="rubriek_1"/>
    <x v="0"/>
    <n v="168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m/>
    <s v="D"/>
    <m/>
    <n v="1683"/>
    <x v="7"/>
    <s v="rubriek_1"/>
    <x v="0"/>
    <n v="1683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m/>
    <s v="C"/>
    <m/>
    <n v="1684"/>
    <x v="7"/>
    <s v="rubriek_3"/>
    <x v="0"/>
    <n v="168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m/>
    <s v="D"/>
    <m/>
    <n v="1685"/>
    <x v="7"/>
    <s v="rubriek_1"/>
    <x v="0"/>
    <n v="1685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m/>
    <s v="C"/>
    <m/>
    <n v="1686"/>
    <x v="7"/>
    <s v="rubriek_3"/>
    <x v="0"/>
    <n v="168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m/>
    <s v="C"/>
    <m/>
    <n v="1687"/>
    <x v="7"/>
    <s v="rubriek_1"/>
    <x v="0"/>
    <n v="1687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m/>
    <s v="D"/>
    <m/>
    <n v="1688"/>
    <x v="7"/>
    <s v="rubriek_4"/>
    <x v="0"/>
    <n v="168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m/>
    <s v="C"/>
    <m/>
    <n v="1689"/>
    <x v="7"/>
    <s v="rubriek_1"/>
    <x v="0"/>
    <n v="1689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m/>
    <s v="D"/>
    <m/>
    <n v="1690"/>
    <x v="7"/>
    <s v="rubriek_4"/>
    <x v="0"/>
    <n v="169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m/>
    <s v="C"/>
    <m/>
    <n v="1691"/>
    <x v="7"/>
    <s v="rubriek_1"/>
    <x v="0"/>
    <n v="1691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m/>
    <s v="D"/>
    <m/>
    <n v="1692"/>
    <x v="7"/>
    <s v="rubriek_4"/>
    <x v="0"/>
    <n v="169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m/>
    <s v="D"/>
    <m/>
    <n v="1693"/>
    <x v="7"/>
    <s v="rubriek_1"/>
    <x v="0"/>
    <n v="1693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m/>
    <s v="C"/>
    <m/>
    <n v="1694"/>
    <x v="7"/>
    <s v="rubriek_4"/>
    <x v="0"/>
    <n v="169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m/>
    <s v="C"/>
    <m/>
    <n v="1695"/>
    <x v="7"/>
    <s v="rubriek_1"/>
    <x v="0"/>
    <n v="1695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m/>
    <s v="D"/>
    <m/>
    <n v="1696"/>
    <x v="7"/>
    <s v="rubriek_4"/>
    <x v="0"/>
    <n v="169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m/>
    <s v="C"/>
    <m/>
    <n v="1697"/>
    <x v="7"/>
    <s v="rubriek_1"/>
    <x v="0"/>
    <n v="1697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m/>
    <s v="D"/>
    <m/>
    <n v="1698"/>
    <x v="7"/>
    <s v="rubriek_4"/>
    <x v="0"/>
    <n v="169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m/>
    <s v="C"/>
    <m/>
    <n v="1699"/>
    <x v="7"/>
    <s v="rubriek_1"/>
    <x v="0"/>
    <n v="1699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m/>
    <s v="D"/>
    <m/>
    <n v="1700"/>
    <x v="7"/>
    <s v="rubriek_4"/>
    <x v="0"/>
    <n v="170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m/>
    <s v="C"/>
    <m/>
    <n v="1701"/>
    <x v="7"/>
    <s v="rubriek_1"/>
    <x v="0"/>
    <n v="1701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m/>
    <s v="D"/>
    <m/>
    <n v="1702"/>
    <x v="7"/>
    <s v="rubriek_4"/>
    <x v="0"/>
    <n v="170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m/>
    <s v="C"/>
    <m/>
    <n v="1703"/>
    <x v="7"/>
    <s v="rubriek_1"/>
    <x v="0"/>
    <n v="1703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m/>
    <s v="D"/>
    <m/>
    <n v="1704"/>
    <x v="7"/>
    <s v="rubriek_4"/>
    <x v="0"/>
    <n v="170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m/>
    <s v="C"/>
    <m/>
    <n v="1705"/>
    <x v="7"/>
    <s v="rubriek_1"/>
    <x v="0"/>
    <n v="1705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m/>
    <s v="D"/>
    <m/>
    <n v="1706"/>
    <x v="7"/>
    <s v="rubriek_4"/>
    <x v="0"/>
    <n v="170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m/>
    <s v="C"/>
    <m/>
    <n v="1707"/>
    <x v="7"/>
    <s v="rubriek_1"/>
    <x v="0"/>
    <n v="1707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m/>
    <s v="D"/>
    <m/>
    <n v="1708"/>
    <x v="7"/>
    <s v="rubriek_4"/>
    <x v="0"/>
    <n v="170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m/>
    <s v="C"/>
    <m/>
    <n v="1709"/>
    <x v="7"/>
    <s v="rubriek_1"/>
    <x v="0"/>
    <n v="1709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m/>
    <s v="D"/>
    <m/>
    <n v="1710"/>
    <x v="7"/>
    <s v="rubriek_4"/>
    <x v="0"/>
    <n v="171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m/>
    <s v="C"/>
    <m/>
    <n v="1711"/>
    <x v="7"/>
    <s v="rubriek_1"/>
    <x v="0"/>
    <n v="1711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m/>
    <s v="D"/>
    <m/>
    <n v="1712"/>
    <x v="7"/>
    <s v="rubriek_4"/>
    <x v="0"/>
    <n v="171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m/>
    <s v="C"/>
    <m/>
    <n v="1713"/>
    <x v="7"/>
    <s v="rubriek_1"/>
    <x v="0"/>
    <n v="1713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m/>
    <s v="D"/>
    <m/>
    <n v="1714"/>
    <x v="7"/>
    <s v="rubriek_4"/>
    <x v="0"/>
    <n v="171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m/>
    <s v="C"/>
    <m/>
    <n v="1715"/>
    <x v="7"/>
    <s v="rubriek_1"/>
    <x v="0"/>
    <n v="1715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m/>
    <s v="D"/>
    <m/>
    <n v="1716"/>
    <x v="7"/>
    <s v="rubriek_4"/>
    <x v="0"/>
    <n v="171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m/>
    <s v="C"/>
    <m/>
    <n v="1717"/>
    <x v="7"/>
    <s v="rubriek_1"/>
    <x v="0"/>
    <n v="1717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m/>
    <s v="D"/>
    <m/>
    <n v="1718"/>
    <x v="7"/>
    <s v="rubriek_4"/>
    <x v="0"/>
    <n v="171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m/>
    <s v="C"/>
    <m/>
    <n v="1719"/>
    <x v="7"/>
    <s v="rubriek_1"/>
    <x v="0"/>
    <n v="1719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m/>
    <s v="D"/>
    <m/>
    <n v="1720"/>
    <x v="7"/>
    <s v="rubriek_4"/>
    <x v="0"/>
    <n v="172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s v="code:3 perc:19"/>
    <s v="C"/>
    <m/>
    <n v="1721"/>
    <x v="7"/>
    <s v="rubriek_1"/>
    <x v="0"/>
    <n v="1721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s v="code:3 perc:19"/>
    <s v="D"/>
    <m/>
    <n v="1722"/>
    <x v="7"/>
    <s v="rubriek_4"/>
    <x v="0"/>
    <n v="172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s v="code:3 perc:19"/>
    <s v="D"/>
    <m/>
    <n v="1723"/>
    <x v="7"/>
    <s v="rubriek_1"/>
    <x v="0"/>
    <n v="172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m/>
    <s v="C"/>
    <m/>
    <n v="1724"/>
    <x v="7"/>
    <s v="rubriek_1"/>
    <x v="0"/>
    <n v="1724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m/>
    <s v="D"/>
    <m/>
    <n v="1725"/>
    <x v="7"/>
    <s v="rubriek_4"/>
    <x v="0"/>
    <n v="172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s v="code:3 perc:19"/>
    <s v="C"/>
    <m/>
    <n v="1726"/>
    <x v="7"/>
    <s v="rubriek_1"/>
    <x v="0"/>
    <n v="1726"/>
  </r>
  <r>
    <x v="0"/>
    <s v="4265 Arbodienst"/>
    <n v="2021"/>
    <s v="GAHA06"/>
    <s v="NL123456789B01"/>
    <n v="4265"/>
    <s v="Arbodienst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s v="code:3 perc:19"/>
    <s v="D"/>
    <m/>
    <n v="1727"/>
    <x v="7"/>
    <s v="rubriek_4"/>
    <x v="0"/>
    <n v="172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s v="code:3 perc:19"/>
    <s v="D"/>
    <m/>
    <n v="1728"/>
    <x v="7"/>
    <s v="rubriek_1"/>
    <x v="0"/>
    <n v="172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s v="code:3 perc:19"/>
    <s v="C"/>
    <m/>
    <n v="1729"/>
    <x v="7"/>
    <s v="rubriek_1"/>
    <x v="0"/>
    <n v="1729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s v="code:3 perc:19"/>
    <s v="D"/>
    <m/>
    <n v="1730"/>
    <x v="7"/>
    <s v="rubriek_4"/>
    <x v="0"/>
    <n v="173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s v="code:3 perc:19"/>
    <s v="D"/>
    <m/>
    <n v="1731"/>
    <x v="7"/>
    <s v="rubriek_1"/>
    <x v="0"/>
    <n v="1731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m/>
    <s v="C"/>
    <m/>
    <n v="1732"/>
    <x v="7"/>
    <s v="rubriek_1"/>
    <x v="0"/>
    <n v="1732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m/>
    <s v="D"/>
    <m/>
    <n v="1733"/>
    <x v="7"/>
    <s v="rubriek_4"/>
    <x v="0"/>
    <n v="173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m/>
    <s v="C"/>
    <m/>
    <n v="1734"/>
    <x v="7"/>
    <s v="rubriek_1"/>
    <x v="0"/>
    <n v="1734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m/>
    <s v="D"/>
    <m/>
    <n v="1735"/>
    <x v="7"/>
    <s v="rubriek_4"/>
    <x v="0"/>
    <n v="173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m/>
    <s v="C"/>
    <m/>
    <n v="1736"/>
    <x v="7"/>
    <s v="rubriek_1"/>
    <x v="0"/>
    <n v="1736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m/>
    <s v="D"/>
    <m/>
    <n v="1737"/>
    <x v="7"/>
    <s v="rubriek_4"/>
    <x v="0"/>
    <n v="173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m/>
    <s v="C"/>
    <m/>
    <n v="1738"/>
    <x v="7"/>
    <s v="rubriek_1"/>
    <x v="0"/>
    <n v="1738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m/>
    <s v="D"/>
    <m/>
    <n v="1739"/>
    <x v="7"/>
    <s v="rubriek_4"/>
    <x v="0"/>
    <n v="173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s v="code:3 perc:19"/>
    <s v="C"/>
    <m/>
    <n v="1740"/>
    <x v="7"/>
    <s v="rubriek_1"/>
    <x v="0"/>
    <n v="1740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s v="code:3 perc:19"/>
    <s v="D"/>
    <m/>
    <n v="1741"/>
    <x v="7"/>
    <s v="rubriek_4"/>
    <x v="0"/>
    <n v="174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s v="code:3 perc:19"/>
    <s v="D"/>
    <m/>
    <n v="1742"/>
    <x v="7"/>
    <s v="rubriek_1"/>
    <x v="0"/>
    <n v="174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s v="code:3 perc:19"/>
    <s v="C"/>
    <m/>
    <n v="1743"/>
    <x v="7"/>
    <s v="rubriek_1"/>
    <x v="0"/>
    <n v="1743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s v="code:3 perc:19"/>
    <s v="D"/>
    <m/>
    <n v="1744"/>
    <x v="7"/>
    <s v="rubriek_4"/>
    <x v="0"/>
    <n v="174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s v="code:3 perc:19"/>
    <s v="D"/>
    <m/>
    <n v="1745"/>
    <x v="7"/>
    <s v="rubriek_1"/>
    <x v="0"/>
    <n v="174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s v="code:3 perc:19"/>
    <s v="C"/>
    <m/>
    <n v="1746"/>
    <x v="7"/>
    <s v="rubriek_1"/>
    <x v="0"/>
    <n v="1746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s v="code:3 perc:19"/>
    <s v="D"/>
    <m/>
    <n v="1747"/>
    <x v="7"/>
    <s v="rubriek_4"/>
    <x v="0"/>
    <n v="174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s v="code:3 perc:19"/>
    <s v="D"/>
    <m/>
    <n v="1748"/>
    <x v="7"/>
    <s v="rubriek_1"/>
    <x v="0"/>
    <n v="174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m/>
    <s v="C"/>
    <m/>
    <n v="1749"/>
    <x v="7"/>
    <s v="rubriek_1"/>
    <x v="0"/>
    <n v="1749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m/>
    <s v="D"/>
    <m/>
    <n v="1750"/>
    <x v="7"/>
    <s v="rubriek_4"/>
    <x v="0"/>
    <n v="175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s v="code:3 perc:19"/>
    <s v="C"/>
    <m/>
    <n v="1751"/>
    <x v="7"/>
    <s v="rubriek_1"/>
    <x v="0"/>
    <n v="1751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s v="code:3 perc:19"/>
    <s v="D"/>
    <m/>
    <n v="1752"/>
    <x v="7"/>
    <s v="rubriek_4"/>
    <x v="0"/>
    <n v="175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s v="code:3 perc:19"/>
    <s v="D"/>
    <m/>
    <n v="1753"/>
    <x v="7"/>
    <s v="rubriek_1"/>
    <x v="0"/>
    <n v="175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s v="code:3 perc:19"/>
    <s v="C"/>
    <m/>
    <n v="1754"/>
    <x v="7"/>
    <s v="rubriek_1"/>
    <x v="0"/>
    <n v="1754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s v="code:3 perc:19"/>
    <s v="D"/>
    <m/>
    <n v="1755"/>
    <x v="7"/>
    <s v="rubriek_4"/>
    <x v="0"/>
    <n v="175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s v="code:3 perc:19"/>
    <s v="D"/>
    <m/>
    <n v="1756"/>
    <x v="7"/>
    <s v="rubriek_1"/>
    <x v="0"/>
    <n v="175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s v="code:3 perc:19"/>
    <s v="C"/>
    <m/>
    <n v="1757"/>
    <x v="7"/>
    <s v="rubriek_1"/>
    <x v="0"/>
    <n v="1757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s v="code:3 perc:19"/>
    <s v="D"/>
    <m/>
    <n v="1758"/>
    <x v="7"/>
    <s v="rubriek_4"/>
    <x v="0"/>
    <n v="175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s v="code:3 perc:19"/>
    <s v="D"/>
    <m/>
    <n v="1759"/>
    <x v="7"/>
    <s v="rubriek_1"/>
    <x v="0"/>
    <n v="175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s v="code:3 perc:19"/>
    <s v="C"/>
    <m/>
    <n v="1760"/>
    <x v="7"/>
    <s v="rubriek_1"/>
    <x v="0"/>
    <n v="1760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s v="code:3 perc:19"/>
    <s v="D"/>
    <m/>
    <n v="1761"/>
    <x v="7"/>
    <s v="rubriek_4"/>
    <x v="0"/>
    <n v="176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s v="code:3 perc:19"/>
    <s v="D"/>
    <m/>
    <n v="1762"/>
    <x v="7"/>
    <s v="rubriek_1"/>
    <x v="0"/>
    <n v="176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m/>
    <s v="C"/>
    <m/>
    <n v="1763"/>
    <x v="7"/>
    <s v="rubriek_1"/>
    <x v="0"/>
    <n v="1763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m/>
    <s v="D"/>
    <m/>
    <n v="1764"/>
    <x v="7"/>
    <s v="rubriek_4"/>
    <x v="0"/>
    <n v="176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s v="code:3 perc:19"/>
    <s v="C"/>
    <m/>
    <n v="1765"/>
    <x v="7"/>
    <s v="rubriek_1"/>
    <x v="0"/>
    <n v="1765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s v="code:3 perc:19"/>
    <s v="D"/>
    <m/>
    <n v="1766"/>
    <x v="7"/>
    <s v="rubriek_4"/>
    <x v="0"/>
    <n v="176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s v="code:3 perc:19"/>
    <s v="D"/>
    <m/>
    <n v="1767"/>
    <x v="7"/>
    <s v="rubriek_1"/>
    <x v="0"/>
    <n v="176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m/>
    <s v="C"/>
    <m/>
    <n v="1768"/>
    <x v="7"/>
    <s v="rubriek_1"/>
    <x v="0"/>
    <n v="1768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m/>
    <s v="D"/>
    <m/>
    <n v="1769"/>
    <x v="7"/>
    <s v="rubriek_4"/>
    <x v="0"/>
    <n v="176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s v="code:3 perc:19"/>
    <s v="C"/>
    <m/>
    <n v="1770"/>
    <x v="7"/>
    <s v="rubriek_1"/>
    <x v="0"/>
    <n v="1770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s v="code:3 perc:19"/>
    <s v="D"/>
    <m/>
    <n v="1771"/>
    <x v="7"/>
    <s v="rubriek_4"/>
    <x v="0"/>
    <n v="177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s v="code:3 perc:19"/>
    <s v="D"/>
    <m/>
    <n v="1772"/>
    <x v="7"/>
    <s v="rubriek_1"/>
    <x v="0"/>
    <n v="177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s v="code:3 perc:19"/>
    <s v="C"/>
    <m/>
    <n v="1773"/>
    <x v="7"/>
    <s v="rubriek_1"/>
    <x v="0"/>
    <n v="1773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s v="code:3 perc:19"/>
    <s v="D"/>
    <m/>
    <n v="1774"/>
    <x v="7"/>
    <s v="rubriek_4"/>
    <x v="0"/>
    <n v="177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s v="code:3 perc:19"/>
    <s v="D"/>
    <m/>
    <n v="1775"/>
    <x v="7"/>
    <s v="rubriek_1"/>
    <x v="0"/>
    <n v="177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m/>
    <s v="C"/>
    <m/>
    <n v="1776"/>
    <x v="7"/>
    <s v="rubriek_1"/>
    <x v="0"/>
    <n v="1776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m/>
    <s v="D"/>
    <m/>
    <n v="1777"/>
    <x v="7"/>
    <s v="rubriek_4"/>
    <x v="0"/>
    <n v="177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m/>
    <s v="C"/>
    <m/>
    <n v="1778"/>
    <x v="7"/>
    <s v="rubriek_1"/>
    <x v="0"/>
    <n v="1778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m/>
    <s v="D"/>
    <m/>
    <n v="1779"/>
    <x v="7"/>
    <s v="rubriek_4"/>
    <x v="0"/>
    <n v="177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s v="code:3 perc:19"/>
    <s v="C"/>
    <m/>
    <n v="1780"/>
    <x v="7"/>
    <s v="rubriek_1"/>
    <x v="0"/>
    <n v="1780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s v="code:3 perc:19"/>
    <s v="D"/>
    <m/>
    <n v="1781"/>
    <x v="7"/>
    <s v="rubriek_4"/>
    <x v="0"/>
    <n v="17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s v="code:3 perc:19"/>
    <s v="D"/>
    <m/>
    <n v="1782"/>
    <x v="7"/>
    <s v="rubriek_1"/>
    <x v="0"/>
    <n v="178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s v="code:3 perc:19"/>
    <s v="C"/>
    <m/>
    <n v="1783"/>
    <x v="7"/>
    <s v="rubriek_1"/>
    <x v="0"/>
    <n v="1783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s v="code:3 perc:19"/>
    <s v="D"/>
    <m/>
    <n v="1784"/>
    <x v="7"/>
    <s v="rubriek_4"/>
    <x v="0"/>
    <n v="178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s v="code:3 perc:19"/>
    <s v="D"/>
    <m/>
    <n v="1785"/>
    <x v="7"/>
    <s v="rubriek_1"/>
    <x v="0"/>
    <n v="178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m/>
    <s v="C"/>
    <m/>
    <n v="1786"/>
    <x v="7"/>
    <s v="rubriek_1"/>
    <x v="0"/>
    <n v="1786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m/>
    <s v="D"/>
    <m/>
    <n v="1787"/>
    <x v="7"/>
    <s v="rubriek_4"/>
    <x v="0"/>
    <n v="178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m/>
    <s v="C"/>
    <m/>
    <n v="1788"/>
    <x v="7"/>
    <s v="rubriek_1"/>
    <x v="0"/>
    <n v="1788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m/>
    <s v="D"/>
    <m/>
    <n v="1789"/>
    <x v="7"/>
    <s v="rubriek_4"/>
    <x v="0"/>
    <n v="178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m/>
    <s v="C"/>
    <m/>
    <n v="1790"/>
    <x v="7"/>
    <s v="rubriek_1"/>
    <x v="0"/>
    <n v="1790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m/>
    <s v="D"/>
    <m/>
    <n v="1791"/>
    <x v="7"/>
    <s v="rubriek_4"/>
    <x v="0"/>
    <n v="1791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m/>
    <s v="C"/>
    <m/>
    <n v="1792"/>
    <x v="7"/>
    <s v="rubriek_1"/>
    <x v="0"/>
    <n v="1792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m/>
    <s v="D"/>
    <m/>
    <n v="1793"/>
    <x v="7"/>
    <s v="rubriek_4"/>
    <x v="0"/>
    <n v="179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m/>
    <s v="C"/>
    <m/>
    <n v="1794"/>
    <x v="7"/>
    <s v="rubriek_1"/>
    <x v="0"/>
    <n v="1794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m/>
    <s v="D"/>
    <m/>
    <n v="1795"/>
    <x v="7"/>
    <s v="rubriek_4"/>
    <x v="0"/>
    <n v="179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s v="code:3 perc:19"/>
    <s v="C"/>
    <m/>
    <n v="1796"/>
    <x v="7"/>
    <s v="rubriek_1"/>
    <x v="0"/>
    <n v="1796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s v="code:3 perc:19"/>
    <s v="D"/>
    <m/>
    <n v="1797"/>
    <x v="7"/>
    <s v="rubriek_4"/>
    <x v="0"/>
    <n v="179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s v="code:3 perc:19"/>
    <s v="D"/>
    <m/>
    <n v="1798"/>
    <x v="7"/>
    <s v="rubriek_1"/>
    <x v="0"/>
    <n v="179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s v="code:3 perc:19"/>
    <s v="C"/>
    <m/>
    <n v="1799"/>
    <x v="7"/>
    <s v="rubriek_1"/>
    <x v="0"/>
    <n v="1799"/>
  </r>
  <r>
    <x v="0"/>
    <s v="4710 Drukwerk"/>
    <n v="2021"/>
    <s v="GAHA06"/>
    <s v="NL123456789B01"/>
    <n v="4710"/>
    <s v="Drukwerk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s v="code:3 perc:19"/>
    <s v="D"/>
    <m/>
    <n v="1800"/>
    <x v="7"/>
    <s v="rubriek_4"/>
    <x v="0"/>
    <n v="18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s v="code:3 perc:19"/>
    <s v="D"/>
    <m/>
    <n v="1801"/>
    <x v="7"/>
    <s v="rubriek_1"/>
    <x v="0"/>
    <n v="1801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s v="code:3 perc:19"/>
    <s v="C"/>
    <m/>
    <n v="1802"/>
    <x v="7"/>
    <s v="rubriek_1"/>
    <x v="0"/>
    <n v="1802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s v="code:3 perc:19"/>
    <s v="D"/>
    <m/>
    <n v="1803"/>
    <x v="7"/>
    <s v="rubriek_4"/>
    <x v="0"/>
    <n v="18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s v="code:3 perc:19"/>
    <s v="D"/>
    <m/>
    <n v="1804"/>
    <x v="7"/>
    <s v="rubriek_1"/>
    <x v="0"/>
    <n v="180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m/>
    <s v="C"/>
    <m/>
    <n v="1805"/>
    <x v="7"/>
    <s v="rubriek_1"/>
    <x v="0"/>
    <n v="1805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m/>
    <s v="D"/>
    <m/>
    <n v="1806"/>
    <x v="7"/>
    <s v="rubriek_4"/>
    <x v="0"/>
    <n v="180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s v="code:3 perc:19"/>
    <s v="C"/>
    <m/>
    <n v="1807"/>
    <x v="7"/>
    <s v="rubriek_1"/>
    <x v="0"/>
    <n v="1807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s v="code:3 perc:19"/>
    <s v="D"/>
    <m/>
    <n v="1808"/>
    <x v="7"/>
    <s v="rubriek_4"/>
    <x v="0"/>
    <n v="180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s v="code:3 perc:19"/>
    <s v="D"/>
    <m/>
    <n v="1809"/>
    <x v="7"/>
    <s v="rubriek_1"/>
    <x v="0"/>
    <n v="180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s v="code:3 perc:19"/>
    <s v="C"/>
    <m/>
    <n v="1810"/>
    <x v="7"/>
    <s v="rubriek_1"/>
    <x v="0"/>
    <n v="1810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s v="code:3 perc:19"/>
    <s v="D"/>
    <m/>
    <n v="1811"/>
    <x v="7"/>
    <s v="rubriek_4"/>
    <x v="0"/>
    <n v="181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s v="code:3 perc:19"/>
    <s v="D"/>
    <m/>
    <n v="1812"/>
    <x v="7"/>
    <s v="rubriek_1"/>
    <x v="0"/>
    <n v="181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m/>
    <s v="C"/>
    <m/>
    <n v="1813"/>
    <x v="7"/>
    <s v="rubriek_1"/>
    <x v="0"/>
    <n v="1813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m/>
    <s v="D"/>
    <m/>
    <n v="1814"/>
    <x v="7"/>
    <s v="rubriek_4"/>
    <x v="0"/>
    <n v="181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s v="code:3 perc:19"/>
    <s v="C"/>
    <m/>
    <n v="1815"/>
    <x v="7"/>
    <s v="rubriek_1"/>
    <x v="0"/>
    <n v="1815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s v="code:3 perc:19"/>
    <s v="D"/>
    <m/>
    <n v="1816"/>
    <x v="7"/>
    <s v="rubriek_4"/>
    <x v="0"/>
    <n v="181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s v="code:3 perc:19"/>
    <s v="D"/>
    <m/>
    <n v="1817"/>
    <x v="7"/>
    <s v="rubriek_1"/>
    <x v="0"/>
    <n v="181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m/>
    <s v="C"/>
    <m/>
    <n v="1818"/>
    <x v="7"/>
    <s v="rubriek_1"/>
    <x v="0"/>
    <n v="1818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m/>
    <s v="D"/>
    <m/>
    <n v="1819"/>
    <x v="7"/>
    <s v="rubriek_4"/>
    <x v="0"/>
    <n v="181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s v="code:3 perc:19"/>
    <s v="C"/>
    <m/>
    <n v="1820"/>
    <x v="7"/>
    <s v="rubriek_1"/>
    <x v="0"/>
    <n v="1820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s v="code:3 perc:19"/>
    <s v="D"/>
    <m/>
    <n v="1821"/>
    <x v="7"/>
    <s v="rubriek_4"/>
    <x v="0"/>
    <n v="182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s v="code:3 perc:19"/>
    <s v="D"/>
    <m/>
    <n v="1822"/>
    <x v="7"/>
    <s v="rubriek_1"/>
    <x v="0"/>
    <n v="182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s v="code:3 perc:19"/>
    <s v="C"/>
    <m/>
    <n v="1823"/>
    <x v="7"/>
    <s v="rubriek_1"/>
    <x v="0"/>
    <n v="1823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s v="code:3 perc:19"/>
    <s v="D"/>
    <m/>
    <n v="1824"/>
    <x v="7"/>
    <s v="rubriek_4"/>
    <x v="0"/>
    <n v="182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s v="code:3 perc:19"/>
    <s v="D"/>
    <m/>
    <n v="1825"/>
    <x v="7"/>
    <s v="rubriek_1"/>
    <x v="0"/>
    <n v="182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s v="code:3 perc:19"/>
    <s v="C"/>
    <m/>
    <n v="1826"/>
    <x v="7"/>
    <s v="rubriek_1"/>
    <x v="0"/>
    <n v="1826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s v="code:3 perc:19"/>
    <s v="D"/>
    <m/>
    <n v="1827"/>
    <x v="7"/>
    <s v="rubriek_4"/>
    <x v="0"/>
    <n v="182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s v="code:3 perc:19"/>
    <s v="D"/>
    <m/>
    <n v="1828"/>
    <x v="7"/>
    <s v="rubriek_1"/>
    <x v="0"/>
    <n v="182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m/>
    <s v="C"/>
    <m/>
    <n v="1829"/>
    <x v="7"/>
    <s v="rubriek_1"/>
    <x v="0"/>
    <n v="1829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m/>
    <s v="D"/>
    <m/>
    <n v="1830"/>
    <x v="7"/>
    <s v="rubriek_4"/>
    <x v="0"/>
    <n v="183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m/>
    <s v="C"/>
    <m/>
    <n v="1831"/>
    <x v="7"/>
    <s v="rubriek_1"/>
    <x v="0"/>
    <n v="1831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m/>
    <s v="D"/>
    <m/>
    <n v="1832"/>
    <x v="7"/>
    <s v="rubriek_4"/>
    <x v="0"/>
    <n v="183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m/>
    <s v="C"/>
    <m/>
    <n v="1833"/>
    <x v="7"/>
    <s v="rubriek_1"/>
    <x v="0"/>
    <n v="1833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m/>
    <s v="D"/>
    <m/>
    <n v="1834"/>
    <x v="7"/>
    <s v="rubriek_4"/>
    <x v="0"/>
    <n v="183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m/>
    <s v="D"/>
    <m/>
    <n v="1835"/>
    <x v="7"/>
    <s v="rubriek_1"/>
    <x v="0"/>
    <n v="1835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m/>
    <s v="C"/>
    <m/>
    <n v="1836"/>
    <x v="7"/>
    <s v="rubriek_4"/>
    <x v="0"/>
    <n v="183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m/>
    <s v="D"/>
    <m/>
    <n v="1837"/>
    <x v="7"/>
    <s v="rubriek_1"/>
    <x v="0"/>
    <n v="1837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m/>
    <s v="C"/>
    <m/>
    <n v="1838"/>
    <x v="7"/>
    <s v="rubriek_4"/>
    <x v="0"/>
    <n v="1838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m/>
    <s v="D"/>
    <m/>
    <n v="1839"/>
    <x v="7"/>
    <s v="rubriek_1"/>
    <x v="0"/>
    <n v="1839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m/>
    <s v="C"/>
    <m/>
    <n v="1840"/>
    <x v="7"/>
    <s v="rubriek_4"/>
    <x v="0"/>
    <n v="184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m/>
    <s v="C"/>
    <m/>
    <n v="1841"/>
    <x v="7"/>
    <s v="rubriek_1"/>
    <x v="0"/>
    <n v="1841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m/>
    <s v="D"/>
    <m/>
    <n v="1842"/>
    <x v="7"/>
    <s v="rubriek_4"/>
    <x v="0"/>
    <n v="1842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m/>
    <s v="C"/>
    <m/>
    <n v="1843"/>
    <x v="7"/>
    <s v="rubriek_1"/>
    <x v="0"/>
    <n v="1843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m/>
    <s v="D"/>
    <m/>
    <n v="1844"/>
    <x v="7"/>
    <s v="rubriek_4"/>
    <x v="0"/>
    <n v="1844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m/>
    <s v="C"/>
    <m/>
    <n v="1845"/>
    <x v="7"/>
    <s v="rubriek_1"/>
    <x v="0"/>
    <n v="1845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m/>
    <s v="D"/>
    <m/>
    <n v="1846"/>
    <x v="7"/>
    <s v="rubriek_4"/>
    <x v="0"/>
    <n v="184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s v="code:3 perc:19"/>
    <s v="C"/>
    <m/>
    <n v="1847"/>
    <x v="7"/>
    <s v="rubriek_1"/>
    <x v="0"/>
    <n v="1847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s v="code:3 perc:19"/>
    <s v="D"/>
    <m/>
    <n v="1848"/>
    <x v="7"/>
    <s v="rubriek_7"/>
    <x v="0"/>
    <n v="18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s v="code:3 perc:19"/>
    <s v="D"/>
    <m/>
    <n v="1849"/>
    <x v="7"/>
    <s v="rubriek_1"/>
    <x v="0"/>
    <n v="184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s v="code:F perc:19"/>
    <s v="C"/>
    <m/>
    <n v="1850"/>
    <x v="7"/>
    <s v="rubriek_1"/>
    <x v="0"/>
    <n v="1850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s v="code:F perc:19"/>
    <s v="D"/>
    <m/>
    <n v="1851"/>
    <x v="7"/>
    <s v="rubriek_7"/>
    <x v="0"/>
    <n v="1851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s v="code:F perc:19"/>
    <s v="C"/>
    <m/>
    <n v="1852"/>
    <x v="7"/>
    <s v="rubriek_1"/>
    <x v="0"/>
    <n v="1852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s v="code:F perc:19"/>
    <s v="D"/>
    <m/>
    <n v="1853"/>
    <x v="7"/>
    <s v="rubriek_1"/>
    <x v="0"/>
    <n v="185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m/>
    <s v="C"/>
    <m/>
    <n v="1854"/>
    <x v="7"/>
    <s v="rubriek_1"/>
    <x v="0"/>
    <n v="1854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m/>
    <s v="D"/>
    <m/>
    <n v="1855"/>
    <x v="7"/>
    <s v="rubriek_7"/>
    <x v="0"/>
    <n v="185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m/>
    <s v="C"/>
    <m/>
    <n v="1856"/>
    <x v="7"/>
    <s v="rubriek_1"/>
    <x v="0"/>
    <n v="1856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m/>
    <s v="D"/>
    <m/>
    <n v="1857"/>
    <x v="7"/>
    <s v="rubriek_7"/>
    <x v="0"/>
    <n v="185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s v="code:3 perc:19"/>
    <s v="C"/>
    <m/>
    <n v="1858"/>
    <x v="7"/>
    <s v="rubriek_1"/>
    <x v="0"/>
    <n v="1858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s v="code:3 perc:19"/>
    <s v="D"/>
    <m/>
    <n v="1859"/>
    <x v="7"/>
    <s v="rubriek_7"/>
    <x v="0"/>
    <n v="18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s v="code:3 perc:19"/>
    <s v="D"/>
    <m/>
    <n v="1860"/>
    <x v="7"/>
    <s v="rubriek_1"/>
    <x v="0"/>
    <n v="1860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s v="code:1 perc:19"/>
    <s v="D"/>
    <m/>
    <n v="1861"/>
    <x v="7"/>
    <s v="rubriek_1"/>
    <x v="0"/>
    <n v="1861"/>
  </r>
  <r>
    <x v="0"/>
    <s v="8000 Omzet hoog"/>
    <n v="2021"/>
    <s v="GAHA06"/>
    <s v="NL123456789B01"/>
    <n v="8000"/>
    <s v="Omzet hoog"/>
    <s v="V&amp;W"/>
    <x v="0"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s v="code:1 perc:19"/>
    <s v="C"/>
    <m/>
    <n v="1862"/>
    <x v="7"/>
    <s v="rubriek_8"/>
    <x v="0"/>
    <n v="1862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s v="code:1 perc:19"/>
    <s v="C"/>
    <m/>
    <n v="1863"/>
    <x v="7"/>
    <s v="rubriek_1"/>
    <x v="0"/>
    <n v="186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s v="code:E perc:0"/>
    <s v="D"/>
    <m/>
    <n v="1864"/>
    <x v="7"/>
    <s v="rubriek_1"/>
    <x v="0"/>
    <n v="1864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s v="code:E perc:0"/>
    <s v="C"/>
    <m/>
    <n v="1865"/>
    <x v="7"/>
    <s v="rubriek_8"/>
    <x v="0"/>
    <n v="1865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s v="code:E perc:0"/>
    <s v="C"/>
    <m/>
    <n v="1866"/>
    <x v="7"/>
    <s v="rubriek_1"/>
    <x v="0"/>
    <n v="1866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s v="code:K perc:0"/>
    <s v="D"/>
    <m/>
    <n v="1867"/>
    <x v="7"/>
    <s v="rubriek_1"/>
    <x v="0"/>
    <n v="1867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s v="code:K perc:0"/>
    <s v="C"/>
    <m/>
    <n v="1868"/>
    <x v="7"/>
    <s v="rubriek_8"/>
    <x v="0"/>
    <n v="1868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s v="code:K perc:0"/>
    <s v="C"/>
    <m/>
    <n v="1869"/>
    <x v="7"/>
    <s v="rubriek_1"/>
    <x v="0"/>
    <n v="186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m/>
    <s v="D"/>
    <m/>
    <n v="1870"/>
    <x v="7"/>
    <s v="rubriek_1"/>
    <x v="0"/>
    <n v="1870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m/>
    <s v="C"/>
    <m/>
    <n v="1871"/>
    <x v="7"/>
    <s v="rubriek_9"/>
    <x v="0"/>
    <n v="1871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m/>
    <s v="C"/>
    <m/>
    <n v="1872"/>
    <x v="7"/>
    <s v="rubriek_1"/>
    <x v="0"/>
    <n v="1872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m/>
    <s v="D"/>
    <m/>
    <n v="1873"/>
    <x v="7"/>
    <s v="rubriek_9"/>
    <x v="0"/>
    <n v="1873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m/>
    <s v="C"/>
    <m/>
    <n v="1874"/>
    <x v="7"/>
    <s v="rubriek_1"/>
    <x v="0"/>
    <n v="1874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m/>
    <s v="D"/>
    <m/>
    <n v="1875"/>
    <x v="7"/>
    <s v="rubriek_9"/>
    <x v="0"/>
    <n v="187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m/>
    <s v="D"/>
    <m/>
    <n v="1876"/>
    <x v="7"/>
    <s v="rubriek_1"/>
    <x v="0"/>
    <n v="1876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m/>
    <s v="C"/>
    <m/>
    <n v="1877"/>
    <x v="7"/>
    <s v="rubriek_9"/>
    <x v="0"/>
    <n v="1877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m/>
    <s v="D"/>
    <m/>
    <n v="1878"/>
    <x v="7"/>
    <s v="rubriek_1"/>
    <x v="0"/>
    <n v="1878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m/>
    <s v="C"/>
    <m/>
    <n v="1879"/>
    <x v="7"/>
    <s v="rubriek_9"/>
    <x v="0"/>
    <n v="1879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m/>
    <s v="C"/>
    <m/>
    <n v="1880"/>
    <x v="7"/>
    <s v="rubriek_1"/>
    <x v="0"/>
    <n v="1880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m/>
    <s v="D"/>
    <m/>
    <n v="1881"/>
    <x v="7"/>
    <s v="rubriek_1"/>
    <x v="0"/>
    <n v="1881"/>
  </r>
  <r>
    <x v="0"/>
    <s v="1100 Bank"/>
    <n v="2021"/>
    <s v="GAHA06"/>
    <s v="NL123456789B01"/>
    <n v="1100"/>
    <s v="Bank"/>
    <s v="BAL"/>
    <x v="15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m/>
    <s v="D"/>
    <m/>
    <n v="1882"/>
    <x v="7"/>
    <s v="rubriek_1"/>
    <x v="0"/>
    <n v="1882"/>
  </r>
  <r>
    <x v="0"/>
    <s v="1200 Debiteuren (met subadministratie)"/>
    <n v="2021"/>
    <s v="GAHA06"/>
    <s v="NL123456789B01"/>
    <n v="1200"/>
    <s v="Debiteuren (met subadministratie)"/>
    <s v="BAL"/>
    <x v="15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m/>
    <s v="C"/>
    <m/>
    <n v="1883"/>
    <x v="7"/>
    <s v="rubriek_1"/>
    <x v="0"/>
    <n v="1883"/>
  </r>
  <r>
    <x v="0"/>
    <s v="1100 Bank"/>
    <n v="2021"/>
    <s v="GAHA06"/>
    <s v="NL123456789B01"/>
    <n v="1100"/>
    <s v="Bank"/>
    <s v="BAL"/>
    <x v="16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m/>
    <s v="D"/>
    <m/>
    <n v="1884"/>
    <x v="7"/>
    <s v="rubriek_1"/>
    <x v="0"/>
    <n v="1884"/>
  </r>
  <r>
    <x v="0"/>
    <s v="1200 Debiteuren (met subadministratie)"/>
    <n v="2021"/>
    <s v="GAHA06"/>
    <s v="NL123456789B01"/>
    <n v="1200"/>
    <s v="Debiteuren (met subadministratie)"/>
    <s v="BAL"/>
    <x v="16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m/>
    <s v="C"/>
    <m/>
    <n v="1885"/>
    <x v="7"/>
    <s v="rubriek_1"/>
    <x v="0"/>
    <n v="1885"/>
  </r>
  <r>
    <x v="0"/>
    <s v="1100 Bank"/>
    <n v="2021"/>
    <s v="GAHA06"/>
    <s v="NL123456789B01"/>
    <n v="1100"/>
    <s v="Bank"/>
    <s v="BAL"/>
    <x v="0"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m/>
    <s v="C"/>
    <m/>
    <n v="1886"/>
    <x v="7"/>
    <s v="rubriek_1"/>
    <x v="0"/>
    <n v="1886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m/>
    <s v="D"/>
    <m/>
    <n v="1887"/>
    <x v="7"/>
    <s v="rubriek_4"/>
    <x v="0"/>
    <n v="188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m/>
    <s v="D"/>
    <m/>
    <n v="1888"/>
    <x v="8"/>
    <s v="rubriek_1"/>
    <x v="0"/>
    <n v="1888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m/>
    <s v="C"/>
    <m/>
    <n v="1889"/>
    <x v="8"/>
    <s v="rubriek_0"/>
    <x v="0"/>
    <n v="188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m/>
    <s v="D"/>
    <m/>
    <n v="1890"/>
    <x v="8"/>
    <s v="rubriek_1"/>
    <x v="0"/>
    <n v="1890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m/>
    <s v="C"/>
    <m/>
    <n v="1891"/>
    <x v="8"/>
    <s v="rubriek_0"/>
    <x v="0"/>
    <n v="189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m/>
    <s v="C"/>
    <m/>
    <n v="1892"/>
    <x v="8"/>
    <s v="rubriek_1"/>
    <x v="0"/>
    <n v="1892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m/>
    <s v="C"/>
    <m/>
    <n v="1893"/>
    <x v="8"/>
    <s v="rubriek_0"/>
    <x v="0"/>
    <n v="189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m/>
    <s v="D"/>
    <m/>
    <n v="1894"/>
    <x v="8"/>
    <s v="rubriek_1"/>
    <x v="0"/>
    <n v="1894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m/>
    <s v="C"/>
    <m/>
    <n v="1895"/>
    <x v="8"/>
    <s v="rubriek_0"/>
    <x v="0"/>
    <n v="189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m/>
    <s v="C"/>
    <m/>
    <n v="1896"/>
    <x v="8"/>
    <s v="rubriek_1"/>
    <x v="0"/>
    <n v="1896"/>
  </r>
  <r>
    <x v="0"/>
    <s v="0240 Inventaris"/>
    <n v="2021"/>
    <s v="GAHA06"/>
    <s v="NL123456789B01"/>
    <n v="240"/>
    <s v="Inventaris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m/>
    <s v="C"/>
    <m/>
    <n v="1897"/>
    <x v="8"/>
    <s v="rubriek_0"/>
    <x v="0"/>
    <n v="189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m/>
    <s v="D"/>
    <m/>
    <n v="1898"/>
    <x v="8"/>
    <s v="rubriek_1"/>
    <x v="0"/>
    <n v="1898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m/>
    <s v="C"/>
    <m/>
    <n v="1899"/>
    <x v="8"/>
    <s v="rubriek_0"/>
    <x v="0"/>
    <n v="189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m/>
    <s v="D"/>
    <m/>
    <n v="1900"/>
    <x v="8"/>
    <s v="rubriek_1"/>
    <x v="0"/>
    <n v="1900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m/>
    <s v="C"/>
    <m/>
    <n v="1901"/>
    <x v="8"/>
    <s v="rubriek_0"/>
    <x v="0"/>
    <n v="190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m/>
    <s v="D"/>
    <m/>
    <n v="1902"/>
    <x v="8"/>
    <s v="rubriek_1"/>
    <x v="0"/>
    <n v="1902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m/>
    <s v="C"/>
    <m/>
    <n v="1903"/>
    <x v="8"/>
    <s v="rubriek_0"/>
    <x v="0"/>
    <n v="190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m/>
    <s v="D"/>
    <m/>
    <n v="1904"/>
    <x v="8"/>
    <s v="rubriek_1"/>
    <x v="0"/>
    <n v="1904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m/>
    <s v="C"/>
    <m/>
    <n v="1905"/>
    <x v="8"/>
    <s v="rubriek_0"/>
    <x v="0"/>
    <n v="190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m/>
    <s v="C"/>
    <m/>
    <n v="1906"/>
    <x v="8"/>
    <s v="rubriek_1"/>
    <x v="0"/>
    <n v="1906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m/>
    <s v="C"/>
    <m/>
    <n v="1907"/>
    <x v="8"/>
    <s v="rubriek_0"/>
    <x v="0"/>
    <n v="190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m/>
    <s v="C"/>
    <m/>
    <n v="1908"/>
    <x v="8"/>
    <s v="rubriek_1"/>
    <x v="0"/>
    <n v="1908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m/>
    <s v="D"/>
    <m/>
    <n v="1909"/>
    <x v="8"/>
    <s v="rubriek_0"/>
    <x v="0"/>
    <n v="190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m/>
    <s v="C"/>
    <m/>
    <n v="1910"/>
    <x v="8"/>
    <s v="rubriek_1"/>
    <x v="0"/>
    <n v="1910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m/>
    <s v="D"/>
    <m/>
    <n v="1911"/>
    <x v="8"/>
    <s v="rubriek_0"/>
    <x v="0"/>
    <n v="191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m/>
    <s v="C"/>
    <m/>
    <n v="1912"/>
    <x v="8"/>
    <s v="rubriek_1"/>
    <x v="0"/>
    <n v="1912"/>
  </r>
  <r>
    <x v="0"/>
    <s v="1201 Debiteuren"/>
    <n v="2021"/>
    <s v="GAHA06"/>
    <s v="NL123456789B01"/>
    <n v="1201"/>
    <s v="Debiteuren"/>
    <s v="BAL"/>
    <x v="0"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m/>
    <s v="D"/>
    <m/>
    <n v="1913"/>
    <x v="8"/>
    <s v="rubriek_1"/>
    <x v="0"/>
    <n v="191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m/>
    <s v="C"/>
    <m/>
    <n v="1914"/>
    <x v="8"/>
    <s v="rubriek_1"/>
    <x v="0"/>
    <n v="1914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m/>
    <s v="D"/>
    <m/>
    <n v="1915"/>
    <x v="8"/>
    <s v="rubriek_1"/>
    <x v="0"/>
    <n v="191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m/>
    <s v="C"/>
    <m/>
    <n v="1916"/>
    <x v="8"/>
    <s v="rubriek_1"/>
    <x v="0"/>
    <n v="1916"/>
  </r>
  <r>
    <x v="0"/>
    <s v="1501 Crediteuren"/>
    <n v="2021"/>
    <s v="GAHA06"/>
    <s v="NL123456789B01"/>
    <n v="1501"/>
    <s v="Crediteuren"/>
    <s v="BAL"/>
    <x v="0"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m/>
    <s v="D"/>
    <m/>
    <n v="1917"/>
    <x v="8"/>
    <s v="rubriek_1"/>
    <x v="0"/>
    <n v="191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m/>
    <s v="D"/>
    <m/>
    <n v="1918"/>
    <x v="8"/>
    <s v="rubriek_1"/>
    <x v="0"/>
    <n v="1918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m/>
    <s v="C"/>
    <m/>
    <n v="1919"/>
    <x v="8"/>
    <s v="rubriek_3"/>
    <x v="0"/>
    <n v="191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m/>
    <s v="D"/>
    <m/>
    <n v="1920"/>
    <x v="8"/>
    <s v="rubriek_1"/>
    <x v="0"/>
    <n v="1920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m/>
    <s v="C"/>
    <m/>
    <n v="1921"/>
    <x v="8"/>
    <s v="rubriek_3"/>
    <x v="0"/>
    <n v="192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m/>
    <s v="C"/>
    <m/>
    <n v="1922"/>
    <x v="8"/>
    <s v="rubriek_1"/>
    <x v="0"/>
    <n v="1922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m/>
    <s v="D"/>
    <m/>
    <n v="1923"/>
    <x v="8"/>
    <s v="rubriek_4"/>
    <x v="0"/>
    <n v="192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m/>
    <s v="C"/>
    <m/>
    <n v="1924"/>
    <x v="8"/>
    <s v="rubriek_1"/>
    <x v="0"/>
    <n v="1924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m/>
    <s v="D"/>
    <m/>
    <n v="1925"/>
    <x v="8"/>
    <s v="rubriek_4"/>
    <x v="0"/>
    <n v="192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m/>
    <s v="C"/>
    <m/>
    <n v="1926"/>
    <x v="8"/>
    <s v="rubriek_1"/>
    <x v="0"/>
    <n v="1926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m/>
    <s v="D"/>
    <m/>
    <n v="1927"/>
    <x v="8"/>
    <s v="rubriek_4"/>
    <x v="0"/>
    <n v="192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m/>
    <s v="D"/>
    <m/>
    <n v="1928"/>
    <x v="8"/>
    <s v="rubriek_1"/>
    <x v="0"/>
    <n v="1928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m/>
    <s v="C"/>
    <m/>
    <n v="1929"/>
    <x v="8"/>
    <s v="rubriek_4"/>
    <x v="0"/>
    <n v="192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m/>
    <s v="C"/>
    <m/>
    <n v="1930"/>
    <x v="8"/>
    <s v="rubriek_1"/>
    <x v="0"/>
    <n v="1930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m/>
    <s v="D"/>
    <m/>
    <n v="1931"/>
    <x v="8"/>
    <s v="rubriek_4"/>
    <x v="0"/>
    <n v="193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m/>
    <s v="C"/>
    <m/>
    <n v="1932"/>
    <x v="8"/>
    <s v="rubriek_1"/>
    <x v="0"/>
    <n v="1932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m/>
    <s v="D"/>
    <m/>
    <n v="1933"/>
    <x v="8"/>
    <s v="rubriek_4"/>
    <x v="0"/>
    <n v="193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m/>
    <s v="C"/>
    <m/>
    <n v="1934"/>
    <x v="8"/>
    <s v="rubriek_1"/>
    <x v="0"/>
    <n v="1934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m/>
    <s v="D"/>
    <m/>
    <n v="1935"/>
    <x v="8"/>
    <s v="rubriek_4"/>
    <x v="0"/>
    <n v="193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m/>
    <s v="C"/>
    <m/>
    <n v="1936"/>
    <x v="8"/>
    <s v="rubriek_1"/>
    <x v="0"/>
    <n v="1936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m/>
    <s v="D"/>
    <m/>
    <n v="1937"/>
    <x v="8"/>
    <s v="rubriek_4"/>
    <x v="0"/>
    <n v="193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m/>
    <s v="C"/>
    <m/>
    <n v="1938"/>
    <x v="8"/>
    <s v="rubriek_1"/>
    <x v="0"/>
    <n v="1938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m/>
    <s v="D"/>
    <m/>
    <n v="1939"/>
    <x v="8"/>
    <s v="rubriek_4"/>
    <x v="0"/>
    <n v="193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m/>
    <s v="C"/>
    <m/>
    <n v="1940"/>
    <x v="8"/>
    <s v="rubriek_1"/>
    <x v="0"/>
    <n v="1940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m/>
    <s v="D"/>
    <m/>
    <n v="1941"/>
    <x v="8"/>
    <s v="rubriek_4"/>
    <x v="0"/>
    <n v="194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m/>
    <s v="C"/>
    <m/>
    <n v="1942"/>
    <x v="8"/>
    <s v="rubriek_1"/>
    <x v="0"/>
    <n v="1942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m/>
    <s v="D"/>
    <m/>
    <n v="1943"/>
    <x v="8"/>
    <s v="rubriek_4"/>
    <x v="0"/>
    <n v="194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m/>
    <s v="C"/>
    <m/>
    <n v="1944"/>
    <x v="8"/>
    <s v="rubriek_1"/>
    <x v="0"/>
    <n v="1944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m/>
    <s v="D"/>
    <m/>
    <n v="1945"/>
    <x v="8"/>
    <s v="rubriek_4"/>
    <x v="0"/>
    <n v="194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m/>
    <s v="C"/>
    <m/>
    <n v="1946"/>
    <x v="8"/>
    <s v="rubriek_1"/>
    <x v="0"/>
    <n v="1946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m/>
    <s v="D"/>
    <m/>
    <n v="1947"/>
    <x v="8"/>
    <s v="rubriek_4"/>
    <x v="0"/>
    <n v="194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m/>
    <s v="C"/>
    <m/>
    <n v="1948"/>
    <x v="8"/>
    <s v="rubriek_1"/>
    <x v="0"/>
    <n v="1948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m/>
    <s v="D"/>
    <m/>
    <n v="1949"/>
    <x v="8"/>
    <s v="rubriek_4"/>
    <x v="0"/>
    <n v="194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m/>
    <s v="C"/>
    <m/>
    <n v="1950"/>
    <x v="8"/>
    <s v="rubriek_1"/>
    <x v="0"/>
    <n v="1950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m/>
    <s v="D"/>
    <m/>
    <n v="1951"/>
    <x v="8"/>
    <s v="rubriek_4"/>
    <x v="0"/>
    <n v="195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m/>
    <s v="C"/>
    <m/>
    <n v="1952"/>
    <x v="8"/>
    <s v="rubriek_1"/>
    <x v="0"/>
    <n v="1952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m/>
    <s v="D"/>
    <m/>
    <n v="1953"/>
    <x v="8"/>
    <s v="rubriek_4"/>
    <x v="0"/>
    <n v="195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m/>
    <s v="C"/>
    <m/>
    <n v="1954"/>
    <x v="8"/>
    <s v="rubriek_1"/>
    <x v="0"/>
    <n v="1954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m/>
    <s v="D"/>
    <m/>
    <n v="1955"/>
    <x v="8"/>
    <s v="rubriek_4"/>
    <x v="0"/>
    <n v="195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s v="code:3 perc:19"/>
    <s v="C"/>
    <m/>
    <n v="1956"/>
    <x v="8"/>
    <s v="rubriek_1"/>
    <x v="0"/>
    <n v="1956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s v="code:3 perc:19"/>
    <s v="D"/>
    <m/>
    <n v="1957"/>
    <x v="8"/>
    <s v="rubriek_4"/>
    <x v="0"/>
    <n v="195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s v="code:3 perc:19"/>
    <s v="D"/>
    <m/>
    <n v="1958"/>
    <x v="8"/>
    <s v="rubriek_1"/>
    <x v="0"/>
    <n v="195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m/>
    <s v="C"/>
    <m/>
    <n v="1959"/>
    <x v="8"/>
    <s v="rubriek_1"/>
    <x v="0"/>
    <n v="1959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m/>
    <s v="D"/>
    <m/>
    <n v="1960"/>
    <x v="8"/>
    <s v="rubriek_4"/>
    <x v="0"/>
    <n v="196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s v="code:3 perc:19"/>
    <s v="C"/>
    <m/>
    <n v="1961"/>
    <x v="8"/>
    <s v="rubriek_1"/>
    <x v="0"/>
    <n v="1961"/>
  </r>
  <r>
    <x v="0"/>
    <s v="4265 Arbodienst"/>
    <n v="2021"/>
    <s v="GAHA06"/>
    <s v="NL123456789B01"/>
    <n v="4265"/>
    <s v="Arbodienst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s v="code:3 perc:19"/>
    <s v="D"/>
    <m/>
    <n v="1962"/>
    <x v="8"/>
    <s v="rubriek_4"/>
    <x v="0"/>
    <n v="19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s v="code:3 perc:19"/>
    <s v="D"/>
    <m/>
    <n v="1963"/>
    <x v="8"/>
    <s v="rubriek_1"/>
    <x v="0"/>
    <n v="196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s v="code:3 perc:19"/>
    <s v="C"/>
    <m/>
    <n v="1964"/>
    <x v="8"/>
    <s v="rubriek_1"/>
    <x v="0"/>
    <n v="1964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s v="code:3 perc:19"/>
    <s v="D"/>
    <m/>
    <n v="1965"/>
    <x v="8"/>
    <s v="rubriek_4"/>
    <x v="0"/>
    <n v="196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s v="code:3 perc:19"/>
    <s v="D"/>
    <m/>
    <n v="1966"/>
    <x v="8"/>
    <s v="rubriek_1"/>
    <x v="0"/>
    <n v="1966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m/>
    <s v="C"/>
    <m/>
    <n v="1967"/>
    <x v="8"/>
    <s v="rubriek_1"/>
    <x v="0"/>
    <n v="1967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m/>
    <s v="D"/>
    <m/>
    <n v="1968"/>
    <x v="8"/>
    <s v="rubriek_4"/>
    <x v="0"/>
    <n v="196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m/>
    <s v="C"/>
    <m/>
    <n v="1969"/>
    <x v="8"/>
    <s v="rubriek_1"/>
    <x v="0"/>
    <n v="1969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m/>
    <s v="D"/>
    <m/>
    <n v="1970"/>
    <x v="8"/>
    <s v="rubriek_4"/>
    <x v="0"/>
    <n v="197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m/>
    <s v="C"/>
    <m/>
    <n v="1971"/>
    <x v="8"/>
    <s v="rubriek_1"/>
    <x v="0"/>
    <n v="1971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m/>
    <s v="D"/>
    <m/>
    <n v="1972"/>
    <x v="8"/>
    <s v="rubriek_4"/>
    <x v="0"/>
    <n v="197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m/>
    <s v="C"/>
    <m/>
    <n v="1973"/>
    <x v="8"/>
    <s v="rubriek_1"/>
    <x v="0"/>
    <n v="1973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m/>
    <s v="D"/>
    <m/>
    <n v="1974"/>
    <x v="8"/>
    <s v="rubriek_4"/>
    <x v="0"/>
    <n v="197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s v="code:3 perc:19"/>
    <s v="C"/>
    <m/>
    <n v="1975"/>
    <x v="8"/>
    <s v="rubriek_1"/>
    <x v="0"/>
    <n v="1975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s v="code:3 perc:19"/>
    <s v="D"/>
    <m/>
    <n v="1976"/>
    <x v="8"/>
    <s v="rubriek_4"/>
    <x v="0"/>
    <n v="197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s v="code:3 perc:19"/>
    <s v="D"/>
    <m/>
    <n v="1977"/>
    <x v="8"/>
    <s v="rubriek_1"/>
    <x v="0"/>
    <n v="197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s v="code:3 perc:19"/>
    <s v="C"/>
    <m/>
    <n v="1978"/>
    <x v="8"/>
    <s v="rubriek_1"/>
    <x v="0"/>
    <n v="1978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s v="code:3 perc:19"/>
    <s v="D"/>
    <m/>
    <n v="1979"/>
    <x v="8"/>
    <s v="rubriek_4"/>
    <x v="0"/>
    <n v="197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s v="code:3 perc:19"/>
    <s v="D"/>
    <m/>
    <n v="1980"/>
    <x v="8"/>
    <s v="rubriek_1"/>
    <x v="0"/>
    <n v="198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s v="code:3 perc:19"/>
    <s v="C"/>
    <m/>
    <n v="1981"/>
    <x v="8"/>
    <s v="rubriek_1"/>
    <x v="0"/>
    <n v="1981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s v="code:3 perc:19"/>
    <s v="D"/>
    <m/>
    <n v="1982"/>
    <x v="8"/>
    <s v="rubriek_4"/>
    <x v="0"/>
    <n v="198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s v="code:3 perc:19"/>
    <s v="D"/>
    <m/>
    <n v="1983"/>
    <x v="8"/>
    <s v="rubriek_1"/>
    <x v="0"/>
    <n v="198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m/>
    <s v="C"/>
    <m/>
    <n v="1984"/>
    <x v="8"/>
    <s v="rubriek_1"/>
    <x v="0"/>
    <n v="1984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m/>
    <s v="D"/>
    <m/>
    <n v="1985"/>
    <x v="8"/>
    <s v="rubriek_4"/>
    <x v="0"/>
    <n v="198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s v="code:3 perc:19"/>
    <s v="C"/>
    <m/>
    <n v="1986"/>
    <x v="8"/>
    <s v="rubriek_1"/>
    <x v="0"/>
    <n v="1986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s v="code:3 perc:19"/>
    <s v="D"/>
    <m/>
    <n v="1987"/>
    <x v="8"/>
    <s v="rubriek_4"/>
    <x v="0"/>
    <n v="198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s v="code:3 perc:19"/>
    <s v="D"/>
    <m/>
    <n v="1988"/>
    <x v="8"/>
    <s v="rubriek_1"/>
    <x v="0"/>
    <n v="198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s v="code:3 perc:19"/>
    <s v="C"/>
    <m/>
    <n v="1989"/>
    <x v="8"/>
    <s v="rubriek_1"/>
    <x v="0"/>
    <n v="1989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s v="code:3 perc:19"/>
    <s v="D"/>
    <m/>
    <n v="1990"/>
    <x v="8"/>
    <s v="rubriek_4"/>
    <x v="0"/>
    <n v="199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s v="code:3 perc:19"/>
    <s v="D"/>
    <m/>
    <n v="1991"/>
    <x v="8"/>
    <s v="rubriek_1"/>
    <x v="0"/>
    <n v="199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s v="code:3 perc:19"/>
    <s v="C"/>
    <m/>
    <n v="1992"/>
    <x v="8"/>
    <s v="rubriek_1"/>
    <x v="0"/>
    <n v="1992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s v="code:3 perc:19"/>
    <s v="D"/>
    <m/>
    <n v="1993"/>
    <x v="8"/>
    <s v="rubriek_4"/>
    <x v="0"/>
    <n v="199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s v="code:3 perc:19"/>
    <s v="D"/>
    <m/>
    <n v="1994"/>
    <x v="8"/>
    <s v="rubriek_1"/>
    <x v="0"/>
    <n v="199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s v="code:3 perc:19"/>
    <s v="C"/>
    <m/>
    <n v="1995"/>
    <x v="8"/>
    <s v="rubriek_1"/>
    <x v="0"/>
    <n v="1995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s v="code:3 perc:19"/>
    <s v="D"/>
    <m/>
    <n v="1996"/>
    <x v="8"/>
    <s v="rubriek_4"/>
    <x v="0"/>
    <n v="199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s v="code:3 perc:19"/>
    <s v="D"/>
    <m/>
    <n v="1997"/>
    <x v="8"/>
    <s v="rubriek_1"/>
    <x v="0"/>
    <n v="199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m/>
    <s v="C"/>
    <m/>
    <n v="1998"/>
    <x v="8"/>
    <s v="rubriek_1"/>
    <x v="0"/>
    <n v="1998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m/>
    <s v="D"/>
    <m/>
    <n v="1999"/>
    <x v="8"/>
    <s v="rubriek_4"/>
    <x v="0"/>
    <n v="199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s v="code:3 perc:19"/>
    <s v="C"/>
    <m/>
    <n v="2000"/>
    <x v="8"/>
    <s v="rubriek_1"/>
    <x v="0"/>
    <n v="2000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s v="code:3 perc:19"/>
    <s v="D"/>
    <m/>
    <n v="2001"/>
    <x v="8"/>
    <s v="rubriek_4"/>
    <x v="0"/>
    <n v="200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s v="code:3 perc:19"/>
    <s v="D"/>
    <m/>
    <n v="2002"/>
    <x v="8"/>
    <s v="rubriek_1"/>
    <x v="0"/>
    <n v="200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m/>
    <s v="C"/>
    <m/>
    <n v="2003"/>
    <x v="8"/>
    <s v="rubriek_1"/>
    <x v="0"/>
    <n v="2003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m/>
    <s v="D"/>
    <m/>
    <n v="2004"/>
    <x v="8"/>
    <s v="rubriek_4"/>
    <x v="0"/>
    <n v="200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s v="code:3 perc:19"/>
    <s v="C"/>
    <m/>
    <n v="2005"/>
    <x v="8"/>
    <s v="rubriek_1"/>
    <x v="0"/>
    <n v="2005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s v="code:3 perc:19"/>
    <s v="D"/>
    <m/>
    <n v="2006"/>
    <x v="8"/>
    <s v="rubriek_4"/>
    <x v="0"/>
    <n v="20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s v="code:3 perc:19"/>
    <s v="D"/>
    <m/>
    <n v="2007"/>
    <x v="8"/>
    <s v="rubriek_1"/>
    <x v="0"/>
    <n v="200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s v="code:3 perc:19"/>
    <s v="C"/>
    <m/>
    <n v="2008"/>
    <x v="8"/>
    <s v="rubriek_1"/>
    <x v="0"/>
    <n v="2008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s v="code:3 perc:19"/>
    <s v="D"/>
    <m/>
    <n v="2009"/>
    <x v="8"/>
    <s v="rubriek_4"/>
    <x v="0"/>
    <n v="20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s v="code:3 perc:19"/>
    <s v="D"/>
    <m/>
    <n v="2010"/>
    <x v="8"/>
    <s v="rubriek_1"/>
    <x v="0"/>
    <n v="201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m/>
    <s v="C"/>
    <m/>
    <n v="2011"/>
    <x v="8"/>
    <s v="rubriek_1"/>
    <x v="0"/>
    <n v="2011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m/>
    <s v="D"/>
    <m/>
    <n v="2012"/>
    <x v="8"/>
    <s v="rubriek_4"/>
    <x v="0"/>
    <n v="201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m/>
    <s v="C"/>
    <m/>
    <n v="2013"/>
    <x v="8"/>
    <s v="rubriek_1"/>
    <x v="0"/>
    <n v="2013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m/>
    <s v="D"/>
    <m/>
    <n v="2014"/>
    <x v="8"/>
    <s v="rubriek_4"/>
    <x v="0"/>
    <n v="201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s v="code:3 perc:19"/>
    <s v="C"/>
    <m/>
    <n v="2015"/>
    <x v="8"/>
    <s v="rubriek_1"/>
    <x v="0"/>
    <n v="2015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s v="code:3 perc:19"/>
    <s v="D"/>
    <m/>
    <n v="2016"/>
    <x v="8"/>
    <s v="rubriek_4"/>
    <x v="0"/>
    <n v="201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s v="code:3 perc:19"/>
    <s v="D"/>
    <m/>
    <n v="2017"/>
    <x v="8"/>
    <s v="rubriek_1"/>
    <x v="0"/>
    <n v="201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s v="code:3 perc:19"/>
    <s v="C"/>
    <m/>
    <n v="2018"/>
    <x v="8"/>
    <s v="rubriek_1"/>
    <x v="0"/>
    <n v="2018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s v="code:3 perc:19"/>
    <s v="D"/>
    <m/>
    <n v="2019"/>
    <x v="8"/>
    <s v="rubriek_4"/>
    <x v="0"/>
    <n v="201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s v="code:3 perc:19"/>
    <s v="D"/>
    <m/>
    <n v="2020"/>
    <x v="8"/>
    <s v="rubriek_1"/>
    <x v="0"/>
    <n v="202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m/>
    <s v="C"/>
    <m/>
    <n v="2021"/>
    <x v="8"/>
    <s v="rubriek_1"/>
    <x v="0"/>
    <n v="2021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m/>
    <s v="D"/>
    <m/>
    <n v="2022"/>
    <x v="8"/>
    <s v="rubriek_4"/>
    <x v="0"/>
    <n v="202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m/>
    <s v="C"/>
    <m/>
    <n v="2023"/>
    <x v="8"/>
    <s v="rubriek_1"/>
    <x v="0"/>
    <n v="2023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m/>
    <s v="D"/>
    <m/>
    <n v="2024"/>
    <x v="8"/>
    <s v="rubriek_4"/>
    <x v="0"/>
    <n v="202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m/>
    <s v="C"/>
    <m/>
    <n v="2025"/>
    <x v="8"/>
    <s v="rubriek_1"/>
    <x v="0"/>
    <n v="2025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m/>
    <s v="D"/>
    <m/>
    <n v="2026"/>
    <x v="8"/>
    <s v="rubriek_4"/>
    <x v="0"/>
    <n v="2026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m/>
    <s v="C"/>
    <m/>
    <n v="2027"/>
    <x v="8"/>
    <s v="rubriek_1"/>
    <x v="0"/>
    <n v="2027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m/>
    <s v="D"/>
    <m/>
    <n v="2028"/>
    <x v="8"/>
    <s v="rubriek_4"/>
    <x v="0"/>
    <n v="202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m/>
    <s v="C"/>
    <m/>
    <n v="2029"/>
    <x v="8"/>
    <s v="rubriek_1"/>
    <x v="0"/>
    <n v="2029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m/>
    <s v="D"/>
    <m/>
    <n v="2030"/>
    <x v="8"/>
    <s v="rubriek_4"/>
    <x v="0"/>
    <n v="203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s v="code:3 perc:19"/>
    <s v="C"/>
    <m/>
    <n v="2031"/>
    <x v="8"/>
    <s v="rubriek_1"/>
    <x v="0"/>
    <n v="2031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s v="code:3 perc:19"/>
    <s v="D"/>
    <m/>
    <n v="2032"/>
    <x v="8"/>
    <s v="rubriek_4"/>
    <x v="0"/>
    <n v="203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s v="code:3 perc:19"/>
    <s v="D"/>
    <m/>
    <n v="2033"/>
    <x v="8"/>
    <s v="rubriek_1"/>
    <x v="0"/>
    <n v="203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s v="code:3 perc:19"/>
    <s v="C"/>
    <m/>
    <n v="2034"/>
    <x v="8"/>
    <s v="rubriek_1"/>
    <x v="0"/>
    <n v="2034"/>
  </r>
  <r>
    <x v="0"/>
    <s v="4710 Drukwerk"/>
    <n v="2021"/>
    <s v="GAHA06"/>
    <s v="NL123456789B01"/>
    <n v="4710"/>
    <s v="Drukwerk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s v="code:3 perc:19"/>
    <s v="D"/>
    <m/>
    <n v="2035"/>
    <x v="8"/>
    <s v="rubriek_4"/>
    <x v="0"/>
    <n v="203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s v="code:3 perc:19"/>
    <s v="D"/>
    <m/>
    <n v="2036"/>
    <x v="8"/>
    <s v="rubriek_1"/>
    <x v="0"/>
    <n v="2036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s v="code:3 perc:19"/>
    <s v="C"/>
    <m/>
    <n v="2037"/>
    <x v="8"/>
    <s v="rubriek_1"/>
    <x v="0"/>
    <n v="2037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s v="code:3 perc:19"/>
    <s v="D"/>
    <m/>
    <n v="2038"/>
    <x v="8"/>
    <s v="rubriek_4"/>
    <x v="0"/>
    <n v="203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s v="code:3 perc:19"/>
    <s v="D"/>
    <m/>
    <n v="2039"/>
    <x v="8"/>
    <s v="rubriek_1"/>
    <x v="0"/>
    <n v="203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m/>
    <s v="C"/>
    <m/>
    <n v="2040"/>
    <x v="8"/>
    <s v="rubriek_1"/>
    <x v="0"/>
    <n v="2040"/>
  </r>
  <r>
    <x v="0"/>
    <s v="4730 Portikosten"/>
    <n v="2021"/>
    <s v="GAHA06"/>
    <s v="NL123456789B01"/>
    <n v="4730"/>
    <s v="Porti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m/>
    <s v="D"/>
    <m/>
    <n v="2041"/>
    <x v="8"/>
    <s v="rubriek_4"/>
    <x v="0"/>
    <n v="204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s v="code:3 perc:19"/>
    <s v="C"/>
    <m/>
    <n v="2042"/>
    <x v="8"/>
    <s v="rubriek_1"/>
    <x v="0"/>
    <n v="2042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s v="code:3 perc:19"/>
    <s v="D"/>
    <m/>
    <n v="2043"/>
    <x v="8"/>
    <s v="rubriek_4"/>
    <x v="0"/>
    <n v="204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s v="code:3 perc:19"/>
    <s v="D"/>
    <m/>
    <n v="2044"/>
    <x v="8"/>
    <s v="rubriek_1"/>
    <x v="0"/>
    <n v="204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s v="code:3 perc:19"/>
    <s v="C"/>
    <m/>
    <n v="2045"/>
    <x v="8"/>
    <s v="rubriek_1"/>
    <x v="0"/>
    <n v="2045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s v="code:3 perc:19"/>
    <s v="D"/>
    <m/>
    <n v="2046"/>
    <x v="8"/>
    <s v="rubriek_4"/>
    <x v="0"/>
    <n v="204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s v="code:3 perc:19"/>
    <s v="D"/>
    <m/>
    <n v="2047"/>
    <x v="8"/>
    <s v="rubriek_1"/>
    <x v="0"/>
    <n v="204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m/>
    <s v="C"/>
    <m/>
    <n v="2048"/>
    <x v="8"/>
    <s v="rubriek_1"/>
    <x v="0"/>
    <n v="2048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m/>
    <s v="D"/>
    <m/>
    <n v="2049"/>
    <x v="8"/>
    <s v="rubriek_4"/>
    <x v="0"/>
    <n v="204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s v="code:3 perc:19"/>
    <s v="C"/>
    <m/>
    <n v="2050"/>
    <x v="8"/>
    <s v="rubriek_1"/>
    <x v="0"/>
    <n v="2050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s v="code:3 perc:19"/>
    <s v="D"/>
    <m/>
    <n v="2051"/>
    <x v="8"/>
    <s v="rubriek_4"/>
    <x v="0"/>
    <n v="205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s v="code:3 perc:19"/>
    <s v="D"/>
    <m/>
    <n v="2052"/>
    <x v="8"/>
    <s v="rubriek_1"/>
    <x v="0"/>
    <n v="205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m/>
    <s v="C"/>
    <m/>
    <n v="2053"/>
    <x v="8"/>
    <s v="rubriek_1"/>
    <x v="0"/>
    <n v="2053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m/>
    <s v="D"/>
    <m/>
    <n v="2054"/>
    <x v="8"/>
    <s v="rubriek_4"/>
    <x v="0"/>
    <n v="205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s v="code:3 perc:19"/>
    <s v="C"/>
    <m/>
    <n v="2055"/>
    <x v="8"/>
    <s v="rubriek_1"/>
    <x v="0"/>
    <n v="2055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s v="code:3 perc:19"/>
    <s v="D"/>
    <m/>
    <n v="2056"/>
    <x v="8"/>
    <s v="rubriek_4"/>
    <x v="0"/>
    <n v="20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s v="code:3 perc:19"/>
    <s v="D"/>
    <m/>
    <n v="2057"/>
    <x v="8"/>
    <s v="rubriek_1"/>
    <x v="0"/>
    <n v="205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s v="code:3 perc:19"/>
    <s v="C"/>
    <m/>
    <n v="2058"/>
    <x v="8"/>
    <s v="rubriek_1"/>
    <x v="0"/>
    <n v="2058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s v="code:3 perc:19"/>
    <s v="D"/>
    <m/>
    <n v="2059"/>
    <x v="8"/>
    <s v="rubriek_4"/>
    <x v="0"/>
    <n v="20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s v="code:3 perc:19"/>
    <s v="D"/>
    <m/>
    <n v="2060"/>
    <x v="8"/>
    <s v="rubriek_1"/>
    <x v="0"/>
    <n v="206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s v="code:3 perc:19"/>
    <s v="C"/>
    <m/>
    <n v="2061"/>
    <x v="8"/>
    <s v="rubriek_1"/>
    <x v="0"/>
    <n v="2061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s v="code:3 perc:19"/>
    <s v="D"/>
    <m/>
    <n v="2062"/>
    <x v="8"/>
    <s v="rubriek_4"/>
    <x v="0"/>
    <n v="20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s v="code:3 perc:19"/>
    <s v="D"/>
    <m/>
    <n v="2063"/>
    <x v="8"/>
    <s v="rubriek_1"/>
    <x v="0"/>
    <n v="206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m/>
    <s v="C"/>
    <m/>
    <n v="2064"/>
    <x v="8"/>
    <s v="rubriek_1"/>
    <x v="0"/>
    <n v="2064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m/>
    <s v="D"/>
    <m/>
    <n v="2065"/>
    <x v="8"/>
    <s v="rubriek_4"/>
    <x v="0"/>
    <n v="206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m/>
    <s v="C"/>
    <m/>
    <n v="2066"/>
    <x v="8"/>
    <s v="rubriek_1"/>
    <x v="0"/>
    <n v="2066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m/>
    <s v="D"/>
    <m/>
    <n v="2067"/>
    <x v="8"/>
    <s v="rubriek_4"/>
    <x v="0"/>
    <n v="206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m/>
    <s v="C"/>
    <m/>
    <n v="2068"/>
    <x v="8"/>
    <s v="rubriek_1"/>
    <x v="0"/>
    <n v="2068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m/>
    <s v="D"/>
    <m/>
    <n v="2069"/>
    <x v="8"/>
    <s v="rubriek_4"/>
    <x v="0"/>
    <n v="206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m/>
    <s v="D"/>
    <m/>
    <n v="2070"/>
    <x v="8"/>
    <s v="rubriek_1"/>
    <x v="0"/>
    <n v="2070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m/>
    <s v="C"/>
    <m/>
    <n v="2071"/>
    <x v="8"/>
    <s v="rubriek_4"/>
    <x v="0"/>
    <n v="207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m/>
    <s v="D"/>
    <m/>
    <n v="2072"/>
    <x v="8"/>
    <s v="rubriek_1"/>
    <x v="0"/>
    <n v="2072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m/>
    <s v="C"/>
    <m/>
    <n v="2073"/>
    <x v="8"/>
    <s v="rubriek_4"/>
    <x v="0"/>
    <n v="2073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m/>
    <s v="D"/>
    <m/>
    <n v="2074"/>
    <x v="8"/>
    <s v="rubriek_1"/>
    <x v="0"/>
    <n v="2074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m/>
    <s v="C"/>
    <m/>
    <n v="2075"/>
    <x v="8"/>
    <s v="rubriek_4"/>
    <x v="0"/>
    <n v="207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m/>
    <s v="C"/>
    <m/>
    <n v="2076"/>
    <x v="8"/>
    <s v="rubriek_1"/>
    <x v="0"/>
    <n v="2076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m/>
    <s v="D"/>
    <m/>
    <n v="2077"/>
    <x v="8"/>
    <s v="rubriek_4"/>
    <x v="0"/>
    <n v="2077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m/>
    <s v="C"/>
    <m/>
    <n v="2078"/>
    <x v="8"/>
    <s v="rubriek_1"/>
    <x v="0"/>
    <n v="2078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m/>
    <s v="D"/>
    <m/>
    <n v="2079"/>
    <x v="8"/>
    <s v="rubriek_4"/>
    <x v="0"/>
    <n v="2079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m/>
    <s v="C"/>
    <m/>
    <n v="2080"/>
    <x v="8"/>
    <s v="rubriek_1"/>
    <x v="0"/>
    <n v="2080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m/>
    <s v="D"/>
    <m/>
    <n v="2081"/>
    <x v="8"/>
    <s v="rubriek_4"/>
    <x v="0"/>
    <n v="208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s v="code:3 perc:19"/>
    <s v="C"/>
    <m/>
    <n v="2082"/>
    <x v="8"/>
    <s v="rubriek_1"/>
    <x v="0"/>
    <n v="2082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s v="code:3 perc:19"/>
    <s v="D"/>
    <m/>
    <n v="2083"/>
    <x v="8"/>
    <s v="rubriek_7"/>
    <x v="0"/>
    <n v="208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s v="code:3 perc:19"/>
    <s v="D"/>
    <m/>
    <n v="2084"/>
    <x v="8"/>
    <s v="rubriek_1"/>
    <x v="0"/>
    <n v="208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s v="code:F perc:19"/>
    <s v="C"/>
    <m/>
    <n v="2085"/>
    <x v="8"/>
    <s v="rubriek_1"/>
    <x v="0"/>
    <n v="2085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s v="code:F perc:19"/>
    <s v="D"/>
    <m/>
    <n v="2086"/>
    <x v="8"/>
    <s v="rubriek_7"/>
    <x v="0"/>
    <n v="2086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s v="code:F perc:19"/>
    <s v="C"/>
    <m/>
    <n v="2087"/>
    <x v="8"/>
    <s v="rubriek_1"/>
    <x v="0"/>
    <n v="2087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s v="code:F perc:19"/>
    <s v="D"/>
    <m/>
    <n v="2088"/>
    <x v="8"/>
    <s v="rubriek_1"/>
    <x v="0"/>
    <n v="208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m/>
    <s v="C"/>
    <m/>
    <n v="2089"/>
    <x v="8"/>
    <s v="rubriek_1"/>
    <x v="0"/>
    <n v="2089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m/>
    <s v="D"/>
    <m/>
    <n v="2090"/>
    <x v="8"/>
    <s v="rubriek_7"/>
    <x v="0"/>
    <n v="209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m/>
    <s v="C"/>
    <m/>
    <n v="2091"/>
    <x v="8"/>
    <s v="rubriek_1"/>
    <x v="0"/>
    <n v="2091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m/>
    <s v="D"/>
    <m/>
    <n v="2092"/>
    <x v="8"/>
    <s v="rubriek_7"/>
    <x v="0"/>
    <n v="209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s v="code:3 perc:19"/>
    <s v="C"/>
    <m/>
    <n v="2093"/>
    <x v="8"/>
    <s v="rubriek_1"/>
    <x v="0"/>
    <n v="2093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s v="code:3 perc:19"/>
    <s v="D"/>
    <m/>
    <n v="2094"/>
    <x v="8"/>
    <s v="rubriek_7"/>
    <x v="0"/>
    <n v="209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s v="code:3 perc:19"/>
    <s v="D"/>
    <m/>
    <n v="2095"/>
    <x v="8"/>
    <s v="rubriek_1"/>
    <x v="0"/>
    <n v="2095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s v="code:1 perc:19"/>
    <s v="D"/>
    <m/>
    <n v="2096"/>
    <x v="8"/>
    <s v="rubriek_1"/>
    <x v="0"/>
    <n v="2096"/>
  </r>
  <r>
    <x v="0"/>
    <s v="8000 Omzet hoog"/>
    <n v="2021"/>
    <s v="GAHA06"/>
    <s v="NL123456789B01"/>
    <n v="8000"/>
    <s v="Omzet hoog"/>
    <s v="V&amp;W"/>
    <x v="0"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s v="code:1 perc:19"/>
    <s v="C"/>
    <m/>
    <n v="2097"/>
    <x v="8"/>
    <s v="rubriek_8"/>
    <x v="0"/>
    <n v="2097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s v="code:1 perc:19"/>
    <s v="C"/>
    <m/>
    <n v="2098"/>
    <x v="8"/>
    <s v="rubriek_1"/>
    <x v="0"/>
    <n v="209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s v="code:E perc:0"/>
    <s v="D"/>
    <m/>
    <n v="2099"/>
    <x v="8"/>
    <s v="rubriek_1"/>
    <x v="0"/>
    <n v="2099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s v="code:E perc:0"/>
    <s v="C"/>
    <m/>
    <n v="2100"/>
    <x v="8"/>
    <s v="rubriek_8"/>
    <x v="0"/>
    <n v="2100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s v="code:E perc:0"/>
    <s v="C"/>
    <m/>
    <n v="2101"/>
    <x v="8"/>
    <s v="rubriek_1"/>
    <x v="0"/>
    <n v="2101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s v="code:K perc:0"/>
    <s v="D"/>
    <m/>
    <n v="2102"/>
    <x v="8"/>
    <s v="rubriek_1"/>
    <x v="0"/>
    <n v="2102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s v="code:K perc:0"/>
    <s v="C"/>
    <m/>
    <n v="2103"/>
    <x v="8"/>
    <s v="rubriek_8"/>
    <x v="0"/>
    <n v="2103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s v="code:K perc:0"/>
    <s v="C"/>
    <m/>
    <n v="2104"/>
    <x v="8"/>
    <s v="rubriek_1"/>
    <x v="0"/>
    <n v="210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m/>
    <s v="D"/>
    <m/>
    <n v="2105"/>
    <x v="8"/>
    <s v="rubriek_1"/>
    <x v="0"/>
    <n v="2105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m/>
    <s v="C"/>
    <m/>
    <n v="2106"/>
    <x v="8"/>
    <s v="rubriek_9"/>
    <x v="0"/>
    <n v="2106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m/>
    <s v="C"/>
    <m/>
    <n v="2107"/>
    <x v="8"/>
    <s v="rubriek_1"/>
    <x v="0"/>
    <n v="2107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m/>
    <s v="D"/>
    <m/>
    <n v="2108"/>
    <x v="8"/>
    <s v="rubriek_9"/>
    <x v="0"/>
    <n v="2108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m/>
    <s v="C"/>
    <m/>
    <n v="2109"/>
    <x v="8"/>
    <s v="rubriek_1"/>
    <x v="0"/>
    <n v="2109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m/>
    <s v="D"/>
    <m/>
    <n v="2110"/>
    <x v="8"/>
    <s v="rubriek_9"/>
    <x v="0"/>
    <n v="211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m/>
    <s v="C"/>
    <m/>
    <n v="2111"/>
    <x v="8"/>
    <s v="rubriek_1"/>
    <x v="0"/>
    <n v="2111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m/>
    <s v="D"/>
    <m/>
    <n v="2112"/>
    <x v="8"/>
    <s v="rubriek_9"/>
    <x v="0"/>
    <n v="2112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m/>
    <s v="D"/>
    <m/>
    <n v="2113"/>
    <x v="8"/>
    <s v="rubriek_1"/>
    <x v="0"/>
    <n v="2113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m/>
    <s v="C"/>
    <m/>
    <n v="2114"/>
    <x v="8"/>
    <s v="rubriek_9"/>
    <x v="0"/>
    <n v="2114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m/>
    <s v="C"/>
    <m/>
    <n v="2115"/>
    <x v="8"/>
    <s v="rubriek_1"/>
    <x v="0"/>
    <n v="2115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m/>
    <s v="D"/>
    <m/>
    <n v="2116"/>
    <x v="8"/>
    <s v="rubriek_1"/>
    <x v="0"/>
    <n v="2116"/>
  </r>
  <r>
    <x v="0"/>
    <s v="1100 Bank"/>
    <n v="2021"/>
    <s v="GAHA06"/>
    <s v="NL123456789B01"/>
    <n v="1100"/>
    <s v="Bank"/>
    <s v="BAL"/>
    <x v="17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m/>
    <s v="D"/>
    <m/>
    <n v="2117"/>
    <x v="8"/>
    <s v="rubriek_1"/>
    <x v="0"/>
    <n v="2117"/>
  </r>
  <r>
    <x v="0"/>
    <s v="1200 Debiteuren (met subadministratie)"/>
    <n v="2021"/>
    <s v="GAHA06"/>
    <s v="NL123456789B01"/>
    <n v="1200"/>
    <s v="Debiteuren (met subadministratie)"/>
    <s v="BAL"/>
    <x v="17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m/>
    <s v="C"/>
    <m/>
    <n v="2118"/>
    <x v="8"/>
    <s v="rubriek_1"/>
    <x v="0"/>
    <n v="2118"/>
  </r>
  <r>
    <x v="0"/>
    <s v="1100 Bank"/>
    <n v="2021"/>
    <s v="GAHA06"/>
    <s v="NL123456789B01"/>
    <n v="1100"/>
    <s v="Bank"/>
    <s v="BAL"/>
    <x v="18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m/>
    <s v="D"/>
    <m/>
    <n v="2119"/>
    <x v="8"/>
    <s v="rubriek_1"/>
    <x v="0"/>
    <n v="2119"/>
  </r>
  <r>
    <x v="0"/>
    <s v="1200 Debiteuren (met subadministratie)"/>
    <n v="2021"/>
    <s v="GAHA06"/>
    <s v="NL123456789B01"/>
    <n v="1200"/>
    <s v="Debiteuren (met subadministratie)"/>
    <s v="BAL"/>
    <x v="18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m/>
    <s v="C"/>
    <m/>
    <n v="2120"/>
    <x v="8"/>
    <s v="rubriek_1"/>
    <x v="0"/>
    <n v="2120"/>
  </r>
  <r>
    <x v="0"/>
    <s v="1100 Bank"/>
    <n v="2021"/>
    <s v="GAHA06"/>
    <s v="NL123456789B01"/>
    <n v="1100"/>
    <s v="Bank"/>
    <s v="BAL"/>
    <x v="0"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m/>
    <s v="C"/>
    <m/>
    <n v="2121"/>
    <x v="8"/>
    <s v="rubriek_1"/>
    <x v="0"/>
    <n v="2121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m/>
    <s v="D"/>
    <m/>
    <n v="2122"/>
    <x v="8"/>
    <s v="rubriek_4"/>
    <x v="0"/>
    <n v="212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m/>
    <s v="D"/>
    <m/>
    <n v="2123"/>
    <x v="9"/>
    <s v="rubriek_1"/>
    <x v="0"/>
    <n v="2123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m/>
    <s v="C"/>
    <m/>
    <n v="2124"/>
    <x v="9"/>
    <s v="rubriek_0"/>
    <x v="0"/>
    <n v="212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m/>
    <s v="D"/>
    <m/>
    <n v="2125"/>
    <x v="9"/>
    <s v="rubriek_1"/>
    <x v="0"/>
    <n v="2125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m/>
    <s v="C"/>
    <m/>
    <n v="2126"/>
    <x v="9"/>
    <s v="rubriek_0"/>
    <x v="0"/>
    <n v="212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m/>
    <s v="C"/>
    <m/>
    <n v="2127"/>
    <x v="9"/>
    <s v="rubriek_1"/>
    <x v="0"/>
    <n v="2127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m/>
    <s v="C"/>
    <m/>
    <n v="2128"/>
    <x v="9"/>
    <s v="rubriek_0"/>
    <x v="0"/>
    <n v="212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m/>
    <s v="D"/>
    <m/>
    <n v="2129"/>
    <x v="9"/>
    <s v="rubriek_1"/>
    <x v="0"/>
    <n v="2129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m/>
    <s v="C"/>
    <m/>
    <n v="2130"/>
    <x v="9"/>
    <s v="rubriek_0"/>
    <x v="0"/>
    <n v="213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m/>
    <s v="C"/>
    <m/>
    <n v="2131"/>
    <x v="9"/>
    <s v="rubriek_1"/>
    <x v="0"/>
    <n v="2131"/>
  </r>
  <r>
    <x v="0"/>
    <s v="0240 Inventaris"/>
    <n v="2021"/>
    <s v="GAHA06"/>
    <s v="NL123456789B01"/>
    <n v="240"/>
    <s v="Inventaris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m/>
    <s v="C"/>
    <m/>
    <n v="2132"/>
    <x v="9"/>
    <s v="rubriek_0"/>
    <x v="0"/>
    <n v="213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m/>
    <s v="D"/>
    <m/>
    <n v="2133"/>
    <x v="9"/>
    <s v="rubriek_1"/>
    <x v="0"/>
    <n v="2133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m/>
    <s v="C"/>
    <m/>
    <n v="2134"/>
    <x v="9"/>
    <s v="rubriek_0"/>
    <x v="0"/>
    <n v="213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m/>
    <s v="D"/>
    <m/>
    <n v="2135"/>
    <x v="9"/>
    <s v="rubriek_1"/>
    <x v="0"/>
    <n v="2135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m/>
    <s v="C"/>
    <m/>
    <n v="2136"/>
    <x v="9"/>
    <s v="rubriek_0"/>
    <x v="0"/>
    <n v="213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m/>
    <s v="D"/>
    <m/>
    <n v="2137"/>
    <x v="9"/>
    <s v="rubriek_1"/>
    <x v="0"/>
    <n v="2137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m/>
    <s v="C"/>
    <m/>
    <n v="2138"/>
    <x v="9"/>
    <s v="rubriek_0"/>
    <x v="0"/>
    <n v="213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m/>
    <s v="D"/>
    <m/>
    <n v="2139"/>
    <x v="9"/>
    <s v="rubriek_1"/>
    <x v="0"/>
    <n v="2139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m/>
    <s v="C"/>
    <m/>
    <n v="2140"/>
    <x v="9"/>
    <s v="rubriek_0"/>
    <x v="0"/>
    <n v="214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m/>
    <s v="C"/>
    <m/>
    <n v="2141"/>
    <x v="9"/>
    <s v="rubriek_1"/>
    <x v="0"/>
    <n v="2141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m/>
    <s v="D"/>
    <m/>
    <n v="2142"/>
    <x v="9"/>
    <s v="rubriek_0"/>
    <x v="0"/>
    <n v="214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m/>
    <s v="C"/>
    <m/>
    <n v="2143"/>
    <x v="9"/>
    <s v="rubriek_1"/>
    <x v="0"/>
    <n v="2143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m/>
    <s v="C"/>
    <m/>
    <n v="2144"/>
    <x v="9"/>
    <s v="rubriek_0"/>
    <x v="0"/>
    <n v="214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m/>
    <s v="C"/>
    <m/>
    <n v="2145"/>
    <x v="9"/>
    <s v="rubriek_1"/>
    <x v="0"/>
    <n v="2145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m/>
    <s v="D"/>
    <m/>
    <n v="2146"/>
    <x v="9"/>
    <s v="rubriek_0"/>
    <x v="0"/>
    <n v="214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m/>
    <s v="C"/>
    <m/>
    <n v="2147"/>
    <x v="9"/>
    <s v="rubriek_1"/>
    <x v="0"/>
    <n v="2147"/>
  </r>
  <r>
    <x v="0"/>
    <s v="1201 Debiteuren"/>
    <n v="2021"/>
    <s v="GAHA06"/>
    <s v="NL123456789B01"/>
    <n v="1201"/>
    <s v="Debiteuren"/>
    <s v="BAL"/>
    <x v="0"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m/>
    <s v="D"/>
    <m/>
    <n v="2148"/>
    <x v="9"/>
    <s v="rubriek_1"/>
    <x v="0"/>
    <n v="214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m/>
    <s v="C"/>
    <m/>
    <n v="2149"/>
    <x v="9"/>
    <s v="rubriek_1"/>
    <x v="0"/>
    <n v="2149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m/>
    <s v="D"/>
    <m/>
    <n v="2150"/>
    <x v="9"/>
    <s v="rubriek_1"/>
    <x v="0"/>
    <n v="215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m/>
    <s v="C"/>
    <m/>
    <n v="2151"/>
    <x v="9"/>
    <s v="rubriek_1"/>
    <x v="0"/>
    <n v="2151"/>
  </r>
  <r>
    <x v="0"/>
    <s v="1501 Crediteuren"/>
    <n v="2021"/>
    <s v="GAHA06"/>
    <s v="NL123456789B01"/>
    <n v="1501"/>
    <s v="Crediteuren"/>
    <s v="BAL"/>
    <x v="0"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m/>
    <s v="D"/>
    <m/>
    <n v="2152"/>
    <x v="9"/>
    <s v="rubriek_1"/>
    <x v="0"/>
    <n v="215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m/>
    <s v="D"/>
    <m/>
    <n v="2153"/>
    <x v="9"/>
    <s v="rubriek_1"/>
    <x v="0"/>
    <n v="2153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m/>
    <s v="C"/>
    <m/>
    <n v="2154"/>
    <x v="9"/>
    <s v="rubriek_3"/>
    <x v="0"/>
    <n v="215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m/>
    <s v="D"/>
    <m/>
    <n v="2155"/>
    <x v="9"/>
    <s v="rubriek_1"/>
    <x v="0"/>
    <n v="2155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m/>
    <s v="C"/>
    <m/>
    <n v="2156"/>
    <x v="9"/>
    <s v="rubriek_3"/>
    <x v="0"/>
    <n v="215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m/>
    <s v="C"/>
    <m/>
    <n v="2157"/>
    <x v="9"/>
    <s v="rubriek_1"/>
    <x v="0"/>
    <n v="2157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m/>
    <s v="D"/>
    <m/>
    <n v="2158"/>
    <x v="9"/>
    <s v="rubriek_4"/>
    <x v="0"/>
    <n v="215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m/>
    <s v="C"/>
    <m/>
    <n v="2159"/>
    <x v="9"/>
    <s v="rubriek_1"/>
    <x v="0"/>
    <n v="2159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m/>
    <s v="D"/>
    <m/>
    <n v="2160"/>
    <x v="9"/>
    <s v="rubriek_4"/>
    <x v="0"/>
    <n v="216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m/>
    <s v="C"/>
    <m/>
    <n v="2161"/>
    <x v="9"/>
    <s v="rubriek_1"/>
    <x v="0"/>
    <n v="2161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m/>
    <s v="D"/>
    <m/>
    <n v="2162"/>
    <x v="9"/>
    <s v="rubriek_4"/>
    <x v="0"/>
    <n v="216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m/>
    <s v="D"/>
    <m/>
    <n v="2163"/>
    <x v="9"/>
    <s v="rubriek_1"/>
    <x v="0"/>
    <n v="2163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m/>
    <s v="C"/>
    <m/>
    <n v="2164"/>
    <x v="9"/>
    <s v="rubriek_4"/>
    <x v="0"/>
    <n v="216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m/>
    <s v="C"/>
    <m/>
    <n v="2165"/>
    <x v="9"/>
    <s v="rubriek_1"/>
    <x v="0"/>
    <n v="2165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m/>
    <s v="D"/>
    <m/>
    <n v="2166"/>
    <x v="9"/>
    <s v="rubriek_4"/>
    <x v="0"/>
    <n v="216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m/>
    <s v="C"/>
    <m/>
    <n v="2167"/>
    <x v="9"/>
    <s v="rubriek_1"/>
    <x v="0"/>
    <n v="2167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m/>
    <s v="D"/>
    <m/>
    <n v="2168"/>
    <x v="9"/>
    <s v="rubriek_4"/>
    <x v="0"/>
    <n v="216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m/>
    <s v="C"/>
    <m/>
    <n v="2169"/>
    <x v="9"/>
    <s v="rubriek_1"/>
    <x v="0"/>
    <n v="2169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m/>
    <s v="D"/>
    <m/>
    <n v="2170"/>
    <x v="9"/>
    <s v="rubriek_4"/>
    <x v="0"/>
    <n v="217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m/>
    <s v="C"/>
    <m/>
    <n v="2171"/>
    <x v="9"/>
    <s v="rubriek_1"/>
    <x v="0"/>
    <n v="2171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m/>
    <s v="D"/>
    <m/>
    <n v="2172"/>
    <x v="9"/>
    <s v="rubriek_4"/>
    <x v="0"/>
    <n v="217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m/>
    <s v="C"/>
    <m/>
    <n v="2173"/>
    <x v="9"/>
    <s v="rubriek_1"/>
    <x v="0"/>
    <n v="2173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m/>
    <s v="D"/>
    <m/>
    <n v="2174"/>
    <x v="9"/>
    <s v="rubriek_4"/>
    <x v="0"/>
    <n v="217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m/>
    <s v="C"/>
    <m/>
    <n v="2175"/>
    <x v="9"/>
    <s v="rubriek_1"/>
    <x v="0"/>
    <n v="2175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m/>
    <s v="D"/>
    <m/>
    <n v="2176"/>
    <x v="9"/>
    <s v="rubriek_4"/>
    <x v="0"/>
    <n v="217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m/>
    <s v="C"/>
    <m/>
    <n v="2177"/>
    <x v="9"/>
    <s v="rubriek_1"/>
    <x v="0"/>
    <n v="2177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m/>
    <s v="D"/>
    <m/>
    <n v="2178"/>
    <x v="9"/>
    <s v="rubriek_4"/>
    <x v="0"/>
    <n v="217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m/>
    <s v="C"/>
    <m/>
    <n v="2179"/>
    <x v="9"/>
    <s v="rubriek_1"/>
    <x v="0"/>
    <n v="2179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m/>
    <s v="D"/>
    <m/>
    <n v="2180"/>
    <x v="9"/>
    <s v="rubriek_4"/>
    <x v="0"/>
    <n v="218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m/>
    <s v="C"/>
    <m/>
    <n v="2181"/>
    <x v="9"/>
    <s v="rubriek_1"/>
    <x v="0"/>
    <n v="2181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m/>
    <s v="D"/>
    <m/>
    <n v="2182"/>
    <x v="9"/>
    <s v="rubriek_4"/>
    <x v="0"/>
    <n v="218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m/>
    <s v="C"/>
    <m/>
    <n v="2183"/>
    <x v="9"/>
    <s v="rubriek_1"/>
    <x v="0"/>
    <n v="2183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m/>
    <s v="D"/>
    <m/>
    <n v="2184"/>
    <x v="9"/>
    <s v="rubriek_4"/>
    <x v="0"/>
    <n v="218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m/>
    <s v="C"/>
    <m/>
    <n v="2185"/>
    <x v="9"/>
    <s v="rubriek_1"/>
    <x v="0"/>
    <n v="2185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m/>
    <s v="D"/>
    <m/>
    <n v="2186"/>
    <x v="9"/>
    <s v="rubriek_4"/>
    <x v="0"/>
    <n v="218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m/>
    <s v="C"/>
    <m/>
    <n v="2187"/>
    <x v="9"/>
    <s v="rubriek_1"/>
    <x v="0"/>
    <n v="2187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m/>
    <s v="D"/>
    <m/>
    <n v="2188"/>
    <x v="9"/>
    <s v="rubriek_4"/>
    <x v="0"/>
    <n v="218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m/>
    <s v="C"/>
    <m/>
    <n v="2189"/>
    <x v="9"/>
    <s v="rubriek_1"/>
    <x v="0"/>
    <n v="2189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m/>
    <s v="D"/>
    <m/>
    <n v="2190"/>
    <x v="9"/>
    <s v="rubriek_4"/>
    <x v="0"/>
    <n v="219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s v="code:3 perc:19"/>
    <s v="C"/>
    <m/>
    <n v="2191"/>
    <x v="9"/>
    <s v="rubriek_1"/>
    <x v="0"/>
    <n v="2191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s v="code:3 perc:19"/>
    <s v="D"/>
    <m/>
    <n v="2192"/>
    <x v="9"/>
    <s v="rubriek_4"/>
    <x v="0"/>
    <n v="219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s v="code:3 perc:19"/>
    <s v="D"/>
    <m/>
    <n v="2193"/>
    <x v="9"/>
    <s v="rubriek_1"/>
    <x v="0"/>
    <n v="219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m/>
    <s v="C"/>
    <m/>
    <n v="2194"/>
    <x v="9"/>
    <s v="rubriek_1"/>
    <x v="0"/>
    <n v="2194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m/>
    <s v="D"/>
    <m/>
    <n v="2195"/>
    <x v="9"/>
    <s v="rubriek_4"/>
    <x v="0"/>
    <n v="219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s v="code:3 perc:19"/>
    <s v="C"/>
    <m/>
    <n v="2196"/>
    <x v="9"/>
    <s v="rubriek_1"/>
    <x v="0"/>
    <n v="2196"/>
  </r>
  <r>
    <x v="0"/>
    <s v="4265 Arbodienst"/>
    <n v="2021"/>
    <s v="GAHA06"/>
    <s v="NL123456789B01"/>
    <n v="4265"/>
    <s v="Arbodienst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s v="code:3 perc:19"/>
    <s v="D"/>
    <m/>
    <n v="2197"/>
    <x v="9"/>
    <s v="rubriek_4"/>
    <x v="0"/>
    <n v="219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s v="code:3 perc:19"/>
    <s v="D"/>
    <m/>
    <n v="2198"/>
    <x v="9"/>
    <s v="rubriek_1"/>
    <x v="0"/>
    <n v="219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s v="code:3 perc:19"/>
    <s v="C"/>
    <m/>
    <n v="2199"/>
    <x v="9"/>
    <s v="rubriek_1"/>
    <x v="0"/>
    <n v="2199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s v="code:3 perc:19"/>
    <s v="D"/>
    <m/>
    <n v="2200"/>
    <x v="9"/>
    <s v="rubriek_4"/>
    <x v="0"/>
    <n v="220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s v="code:3 perc:19"/>
    <s v="D"/>
    <m/>
    <n v="2201"/>
    <x v="9"/>
    <s v="rubriek_1"/>
    <x v="0"/>
    <n v="2201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m/>
    <s v="C"/>
    <m/>
    <n v="2202"/>
    <x v="9"/>
    <s v="rubriek_1"/>
    <x v="0"/>
    <n v="2202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m/>
    <s v="D"/>
    <m/>
    <n v="2203"/>
    <x v="9"/>
    <s v="rubriek_4"/>
    <x v="0"/>
    <n v="220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m/>
    <s v="C"/>
    <m/>
    <n v="2204"/>
    <x v="9"/>
    <s v="rubriek_1"/>
    <x v="0"/>
    <n v="2204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m/>
    <s v="D"/>
    <m/>
    <n v="2205"/>
    <x v="9"/>
    <s v="rubriek_4"/>
    <x v="0"/>
    <n v="220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m/>
    <s v="C"/>
    <m/>
    <n v="2206"/>
    <x v="9"/>
    <s v="rubriek_1"/>
    <x v="0"/>
    <n v="2206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m/>
    <s v="D"/>
    <m/>
    <n v="2207"/>
    <x v="9"/>
    <s v="rubriek_4"/>
    <x v="0"/>
    <n v="220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m/>
    <s v="C"/>
    <m/>
    <n v="2208"/>
    <x v="9"/>
    <s v="rubriek_1"/>
    <x v="0"/>
    <n v="2208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m/>
    <s v="D"/>
    <m/>
    <n v="2209"/>
    <x v="9"/>
    <s v="rubriek_4"/>
    <x v="0"/>
    <n v="220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s v="code:3 perc:19"/>
    <s v="C"/>
    <m/>
    <n v="2210"/>
    <x v="9"/>
    <s v="rubriek_1"/>
    <x v="0"/>
    <n v="2210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s v="code:3 perc:19"/>
    <s v="D"/>
    <m/>
    <n v="2211"/>
    <x v="9"/>
    <s v="rubriek_4"/>
    <x v="0"/>
    <n v="221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s v="code:3 perc:19"/>
    <s v="D"/>
    <m/>
    <n v="2212"/>
    <x v="9"/>
    <s v="rubriek_1"/>
    <x v="0"/>
    <n v="221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s v="code:3 perc:19"/>
    <s v="C"/>
    <m/>
    <n v="2213"/>
    <x v="9"/>
    <s v="rubriek_1"/>
    <x v="0"/>
    <n v="2213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s v="code:3 perc:19"/>
    <s v="D"/>
    <m/>
    <n v="2214"/>
    <x v="9"/>
    <s v="rubriek_4"/>
    <x v="0"/>
    <n v="221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s v="code:3 perc:19"/>
    <s v="D"/>
    <m/>
    <n v="2215"/>
    <x v="9"/>
    <s v="rubriek_1"/>
    <x v="0"/>
    <n v="221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s v="code:3 perc:19"/>
    <s v="C"/>
    <m/>
    <n v="2216"/>
    <x v="9"/>
    <s v="rubriek_1"/>
    <x v="0"/>
    <n v="2216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s v="code:3 perc:19"/>
    <s v="D"/>
    <m/>
    <n v="2217"/>
    <x v="9"/>
    <s v="rubriek_4"/>
    <x v="0"/>
    <n v="221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s v="code:3 perc:19"/>
    <s v="D"/>
    <m/>
    <n v="2218"/>
    <x v="9"/>
    <s v="rubriek_1"/>
    <x v="0"/>
    <n v="221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m/>
    <s v="C"/>
    <m/>
    <n v="2219"/>
    <x v="9"/>
    <s v="rubriek_1"/>
    <x v="0"/>
    <n v="2219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m/>
    <s v="D"/>
    <m/>
    <n v="2220"/>
    <x v="9"/>
    <s v="rubriek_4"/>
    <x v="0"/>
    <n v="222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s v="code:3 perc:19"/>
    <s v="C"/>
    <m/>
    <n v="2221"/>
    <x v="9"/>
    <s v="rubriek_1"/>
    <x v="0"/>
    <n v="2221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s v="code:3 perc:19"/>
    <s v="D"/>
    <m/>
    <n v="2222"/>
    <x v="9"/>
    <s v="rubriek_4"/>
    <x v="0"/>
    <n v="222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s v="code:3 perc:19"/>
    <s v="D"/>
    <m/>
    <n v="2223"/>
    <x v="9"/>
    <s v="rubriek_1"/>
    <x v="0"/>
    <n v="222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s v="code:3 perc:19"/>
    <s v="C"/>
    <m/>
    <n v="2224"/>
    <x v="9"/>
    <s v="rubriek_1"/>
    <x v="0"/>
    <n v="2224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s v="code:3 perc:19"/>
    <s v="D"/>
    <m/>
    <n v="2225"/>
    <x v="9"/>
    <s v="rubriek_4"/>
    <x v="0"/>
    <n v="222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s v="code:3 perc:19"/>
    <s v="D"/>
    <m/>
    <n v="2226"/>
    <x v="9"/>
    <s v="rubriek_1"/>
    <x v="0"/>
    <n v="222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s v="code:3 perc:19"/>
    <s v="C"/>
    <m/>
    <n v="2227"/>
    <x v="9"/>
    <s v="rubriek_1"/>
    <x v="0"/>
    <n v="2227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s v="code:3 perc:19"/>
    <s v="D"/>
    <m/>
    <n v="2228"/>
    <x v="9"/>
    <s v="rubriek_4"/>
    <x v="0"/>
    <n v="22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s v="code:3 perc:19"/>
    <s v="D"/>
    <m/>
    <n v="2229"/>
    <x v="9"/>
    <s v="rubriek_1"/>
    <x v="0"/>
    <n v="222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s v="code:3 perc:19"/>
    <s v="C"/>
    <m/>
    <n v="2230"/>
    <x v="9"/>
    <s v="rubriek_1"/>
    <x v="0"/>
    <n v="2230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s v="code:3 perc:19"/>
    <s v="D"/>
    <m/>
    <n v="2231"/>
    <x v="9"/>
    <s v="rubriek_4"/>
    <x v="0"/>
    <n v="223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s v="code:3 perc:19"/>
    <s v="D"/>
    <m/>
    <n v="2232"/>
    <x v="9"/>
    <s v="rubriek_1"/>
    <x v="0"/>
    <n v="223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m/>
    <s v="C"/>
    <m/>
    <n v="2233"/>
    <x v="9"/>
    <s v="rubriek_1"/>
    <x v="0"/>
    <n v="2233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m/>
    <s v="D"/>
    <m/>
    <n v="2234"/>
    <x v="9"/>
    <s v="rubriek_4"/>
    <x v="0"/>
    <n v="223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s v="code:3 perc:19"/>
    <s v="C"/>
    <m/>
    <n v="2235"/>
    <x v="9"/>
    <s v="rubriek_1"/>
    <x v="0"/>
    <n v="2235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s v="code:3 perc:19"/>
    <s v="D"/>
    <m/>
    <n v="2236"/>
    <x v="9"/>
    <s v="rubriek_4"/>
    <x v="0"/>
    <n v="223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s v="code:3 perc:19"/>
    <s v="D"/>
    <m/>
    <n v="2237"/>
    <x v="9"/>
    <s v="rubriek_1"/>
    <x v="0"/>
    <n v="223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m/>
    <s v="C"/>
    <m/>
    <n v="2238"/>
    <x v="9"/>
    <s v="rubriek_1"/>
    <x v="0"/>
    <n v="2238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m/>
    <s v="D"/>
    <m/>
    <n v="2239"/>
    <x v="9"/>
    <s v="rubriek_4"/>
    <x v="0"/>
    <n v="223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s v="code:3 perc:19"/>
    <s v="C"/>
    <m/>
    <n v="2240"/>
    <x v="9"/>
    <s v="rubriek_1"/>
    <x v="0"/>
    <n v="2240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s v="code:3 perc:19"/>
    <s v="D"/>
    <m/>
    <n v="2241"/>
    <x v="9"/>
    <s v="rubriek_4"/>
    <x v="0"/>
    <n v="224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s v="code:3 perc:19"/>
    <s v="D"/>
    <m/>
    <n v="2242"/>
    <x v="9"/>
    <s v="rubriek_1"/>
    <x v="0"/>
    <n v="224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s v="code:3 perc:19"/>
    <s v="C"/>
    <m/>
    <n v="2243"/>
    <x v="9"/>
    <s v="rubriek_1"/>
    <x v="0"/>
    <n v="2243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s v="code:3 perc:19"/>
    <s v="D"/>
    <m/>
    <n v="2244"/>
    <x v="9"/>
    <s v="rubriek_4"/>
    <x v="0"/>
    <n v="224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s v="code:3 perc:19"/>
    <s v="D"/>
    <m/>
    <n v="2245"/>
    <x v="9"/>
    <s v="rubriek_1"/>
    <x v="0"/>
    <n v="224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m/>
    <s v="C"/>
    <m/>
    <n v="2246"/>
    <x v="9"/>
    <s v="rubriek_1"/>
    <x v="0"/>
    <n v="2246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m/>
    <s v="D"/>
    <m/>
    <n v="2247"/>
    <x v="9"/>
    <s v="rubriek_4"/>
    <x v="0"/>
    <n v="224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m/>
    <s v="C"/>
    <m/>
    <n v="2248"/>
    <x v="9"/>
    <s v="rubriek_1"/>
    <x v="0"/>
    <n v="2248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m/>
    <s v="D"/>
    <m/>
    <n v="2249"/>
    <x v="9"/>
    <s v="rubriek_4"/>
    <x v="0"/>
    <n v="224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s v="code:3 perc:19"/>
    <s v="C"/>
    <m/>
    <n v="2250"/>
    <x v="9"/>
    <s v="rubriek_1"/>
    <x v="0"/>
    <n v="2250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s v="code:3 perc:19"/>
    <s v="D"/>
    <m/>
    <n v="2251"/>
    <x v="9"/>
    <s v="rubriek_4"/>
    <x v="0"/>
    <n v="225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s v="code:3 perc:19"/>
    <s v="D"/>
    <m/>
    <n v="2252"/>
    <x v="9"/>
    <s v="rubriek_1"/>
    <x v="0"/>
    <n v="225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s v="code:3 perc:19"/>
    <s v="C"/>
    <m/>
    <n v="2253"/>
    <x v="9"/>
    <s v="rubriek_1"/>
    <x v="0"/>
    <n v="2253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s v="code:3 perc:19"/>
    <s v="D"/>
    <m/>
    <n v="2254"/>
    <x v="9"/>
    <s v="rubriek_4"/>
    <x v="0"/>
    <n v="225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s v="code:3 perc:19"/>
    <s v="D"/>
    <m/>
    <n v="2255"/>
    <x v="9"/>
    <s v="rubriek_1"/>
    <x v="0"/>
    <n v="225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m/>
    <s v="C"/>
    <m/>
    <n v="2256"/>
    <x v="9"/>
    <s v="rubriek_1"/>
    <x v="0"/>
    <n v="2256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m/>
    <s v="D"/>
    <m/>
    <n v="2257"/>
    <x v="9"/>
    <s v="rubriek_4"/>
    <x v="0"/>
    <n v="225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m/>
    <s v="C"/>
    <m/>
    <n v="2258"/>
    <x v="9"/>
    <s v="rubriek_1"/>
    <x v="0"/>
    <n v="2258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m/>
    <s v="D"/>
    <m/>
    <n v="2259"/>
    <x v="9"/>
    <s v="rubriek_4"/>
    <x v="0"/>
    <n v="225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m/>
    <s v="C"/>
    <m/>
    <n v="2260"/>
    <x v="9"/>
    <s v="rubriek_1"/>
    <x v="0"/>
    <n v="2260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m/>
    <s v="D"/>
    <m/>
    <n v="2261"/>
    <x v="9"/>
    <s v="rubriek_4"/>
    <x v="0"/>
    <n v="2261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m/>
    <s v="C"/>
    <m/>
    <n v="2262"/>
    <x v="9"/>
    <s v="rubriek_1"/>
    <x v="0"/>
    <n v="2262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m/>
    <s v="D"/>
    <m/>
    <n v="2263"/>
    <x v="9"/>
    <s v="rubriek_4"/>
    <x v="0"/>
    <n v="226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m/>
    <s v="C"/>
    <m/>
    <n v="2264"/>
    <x v="9"/>
    <s v="rubriek_1"/>
    <x v="0"/>
    <n v="2264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m/>
    <s v="D"/>
    <m/>
    <n v="2265"/>
    <x v="9"/>
    <s v="rubriek_4"/>
    <x v="0"/>
    <n v="226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s v="code:3 perc:19"/>
    <s v="C"/>
    <m/>
    <n v="2266"/>
    <x v="9"/>
    <s v="rubriek_1"/>
    <x v="0"/>
    <n v="2266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s v="code:3 perc:19"/>
    <s v="D"/>
    <m/>
    <n v="2267"/>
    <x v="9"/>
    <s v="rubriek_4"/>
    <x v="0"/>
    <n v="226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s v="code:3 perc:19"/>
    <s v="D"/>
    <m/>
    <n v="2268"/>
    <x v="9"/>
    <s v="rubriek_1"/>
    <x v="0"/>
    <n v="226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s v="code:3 perc:19"/>
    <s v="C"/>
    <m/>
    <n v="2269"/>
    <x v="9"/>
    <s v="rubriek_1"/>
    <x v="0"/>
    <n v="2269"/>
  </r>
  <r>
    <x v="0"/>
    <s v="4710 Drukwerk"/>
    <n v="2021"/>
    <s v="GAHA06"/>
    <s v="NL123456789B01"/>
    <n v="4710"/>
    <s v="Drukwerk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s v="code:3 perc:19"/>
    <s v="D"/>
    <m/>
    <n v="2270"/>
    <x v="9"/>
    <s v="rubriek_4"/>
    <x v="0"/>
    <n v="227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s v="code:3 perc:19"/>
    <s v="D"/>
    <m/>
    <n v="2271"/>
    <x v="9"/>
    <s v="rubriek_1"/>
    <x v="0"/>
    <n v="2271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s v="code:3 perc:19"/>
    <s v="C"/>
    <m/>
    <n v="2272"/>
    <x v="9"/>
    <s v="rubriek_1"/>
    <x v="0"/>
    <n v="2272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s v="code:3 perc:19"/>
    <s v="D"/>
    <m/>
    <n v="2273"/>
    <x v="9"/>
    <s v="rubriek_4"/>
    <x v="0"/>
    <n v="227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s v="code:3 perc:19"/>
    <s v="D"/>
    <m/>
    <n v="2274"/>
    <x v="9"/>
    <s v="rubriek_1"/>
    <x v="0"/>
    <n v="227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m/>
    <s v="C"/>
    <m/>
    <n v="2275"/>
    <x v="9"/>
    <s v="rubriek_1"/>
    <x v="0"/>
    <n v="2275"/>
  </r>
  <r>
    <x v="0"/>
    <s v="4730 Portikosten"/>
    <n v="2021"/>
    <s v="GAHA06"/>
    <s v="NL123456789B01"/>
    <n v="4730"/>
    <s v="Porti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m/>
    <s v="D"/>
    <m/>
    <n v="2276"/>
    <x v="9"/>
    <s v="rubriek_4"/>
    <x v="0"/>
    <n v="227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s v="code:3 perc:19"/>
    <s v="C"/>
    <m/>
    <n v="2277"/>
    <x v="9"/>
    <s v="rubriek_1"/>
    <x v="0"/>
    <n v="2277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s v="code:3 perc:19"/>
    <s v="D"/>
    <m/>
    <n v="2278"/>
    <x v="9"/>
    <s v="rubriek_4"/>
    <x v="0"/>
    <n v="227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s v="code:3 perc:19"/>
    <s v="D"/>
    <m/>
    <n v="2279"/>
    <x v="9"/>
    <s v="rubriek_1"/>
    <x v="0"/>
    <n v="227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s v="code:3 perc:19"/>
    <s v="C"/>
    <m/>
    <n v="2280"/>
    <x v="9"/>
    <s v="rubriek_1"/>
    <x v="0"/>
    <n v="2280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s v="code:3 perc:19"/>
    <s v="D"/>
    <m/>
    <n v="2281"/>
    <x v="9"/>
    <s v="rubriek_4"/>
    <x v="0"/>
    <n v="228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s v="code:3 perc:19"/>
    <s v="D"/>
    <m/>
    <n v="2282"/>
    <x v="9"/>
    <s v="rubriek_1"/>
    <x v="0"/>
    <n v="228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m/>
    <s v="C"/>
    <m/>
    <n v="2283"/>
    <x v="9"/>
    <s v="rubriek_1"/>
    <x v="0"/>
    <n v="2283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m/>
    <s v="D"/>
    <m/>
    <n v="2284"/>
    <x v="9"/>
    <s v="rubriek_4"/>
    <x v="0"/>
    <n v="228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s v="code:3 perc:19"/>
    <s v="C"/>
    <m/>
    <n v="2285"/>
    <x v="9"/>
    <s v="rubriek_1"/>
    <x v="0"/>
    <n v="2285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s v="code:3 perc:19"/>
    <s v="D"/>
    <m/>
    <n v="2286"/>
    <x v="9"/>
    <s v="rubriek_4"/>
    <x v="0"/>
    <n v="228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s v="code:3 perc:19"/>
    <s v="D"/>
    <m/>
    <n v="2287"/>
    <x v="9"/>
    <s v="rubriek_1"/>
    <x v="0"/>
    <n v="228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m/>
    <s v="C"/>
    <m/>
    <n v="2288"/>
    <x v="9"/>
    <s v="rubriek_1"/>
    <x v="0"/>
    <n v="2288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m/>
    <s v="D"/>
    <m/>
    <n v="2289"/>
    <x v="9"/>
    <s v="rubriek_4"/>
    <x v="0"/>
    <n v="228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s v="code:3 perc:19"/>
    <s v="C"/>
    <m/>
    <n v="2290"/>
    <x v="9"/>
    <s v="rubriek_1"/>
    <x v="0"/>
    <n v="2290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s v="code:3 perc:19"/>
    <s v="D"/>
    <m/>
    <n v="2291"/>
    <x v="9"/>
    <s v="rubriek_4"/>
    <x v="0"/>
    <n v="229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s v="code:3 perc:19"/>
    <s v="D"/>
    <m/>
    <n v="2292"/>
    <x v="9"/>
    <s v="rubriek_1"/>
    <x v="0"/>
    <n v="229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s v="code:3 perc:19"/>
    <s v="C"/>
    <m/>
    <n v="2293"/>
    <x v="9"/>
    <s v="rubriek_1"/>
    <x v="0"/>
    <n v="2293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s v="code:3 perc:19"/>
    <s v="D"/>
    <m/>
    <n v="2294"/>
    <x v="9"/>
    <s v="rubriek_4"/>
    <x v="0"/>
    <n v="229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s v="code:3 perc:19"/>
    <s v="D"/>
    <m/>
    <n v="2295"/>
    <x v="9"/>
    <s v="rubriek_1"/>
    <x v="0"/>
    <n v="229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s v="code:3 perc:19"/>
    <s v="C"/>
    <m/>
    <n v="2296"/>
    <x v="9"/>
    <s v="rubriek_1"/>
    <x v="0"/>
    <n v="2296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s v="code:3 perc:19"/>
    <s v="D"/>
    <m/>
    <n v="2297"/>
    <x v="9"/>
    <s v="rubriek_4"/>
    <x v="0"/>
    <n v="229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s v="code:3 perc:19"/>
    <s v="D"/>
    <m/>
    <n v="2298"/>
    <x v="9"/>
    <s v="rubriek_1"/>
    <x v="0"/>
    <n v="229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m/>
    <s v="C"/>
    <m/>
    <n v="2299"/>
    <x v="9"/>
    <s v="rubriek_1"/>
    <x v="0"/>
    <n v="2299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m/>
    <s v="D"/>
    <m/>
    <n v="2300"/>
    <x v="9"/>
    <s v="rubriek_4"/>
    <x v="0"/>
    <n v="230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m/>
    <s v="C"/>
    <m/>
    <n v="2301"/>
    <x v="9"/>
    <s v="rubriek_1"/>
    <x v="0"/>
    <n v="2301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m/>
    <s v="D"/>
    <m/>
    <n v="2302"/>
    <x v="9"/>
    <s v="rubriek_4"/>
    <x v="0"/>
    <n v="230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m/>
    <s v="C"/>
    <m/>
    <n v="2303"/>
    <x v="9"/>
    <s v="rubriek_1"/>
    <x v="0"/>
    <n v="2303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m/>
    <s v="D"/>
    <m/>
    <n v="2304"/>
    <x v="9"/>
    <s v="rubriek_4"/>
    <x v="0"/>
    <n v="230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m/>
    <s v="D"/>
    <m/>
    <n v="2305"/>
    <x v="9"/>
    <s v="rubriek_1"/>
    <x v="0"/>
    <n v="2305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m/>
    <s v="C"/>
    <m/>
    <n v="2306"/>
    <x v="9"/>
    <s v="rubriek_4"/>
    <x v="0"/>
    <n v="230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m/>
    <s v="D"/>
    <m/>
    <n v="2307"/>
    <x v="9"/>
    <s v="rubriek_1"/>
    <x v="0"/>
    <n v="2307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m/>
    <s v="C"/>
    <m/>
    <n v="2308"/>
    <x v="9"/>
    <s v="rubriek_4"/>
    <x v="0"/>
    <n v="2308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m/>
    <s v="D"/>
    <m/>
    <n v="2309"/>
    <x v="9"/>
    <s v="rubriek_1"/>
    <x v="0"/>
    <n v="2309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m/>
    <s v="C"/>
    <m/>
    <n v="2310"/>
    <x v="9"/>
    <s v="rubriek_4"/>
    <x v="0"/>
    <n v="231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m/>
    <s v="C"/>
    <m/>
    <n v="2311"/>
    <x v="9"/>
    <s v="rubriek_1"/>
    <x v="0"/>
    <n v="2311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m/>
    <s v="D"/>
    <m/>
    <n v="2312"/>
    <x v="9"/>
    <s v="rubriek_4"/>
    <x v="0"/>
    <n v="2312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m/>
    <s v="C"/>
    <m/>
    <n v="2313"/>
    <x v="9"/>
    <s v="rubriek_1"/>
    <x v="0"/>
    <n v="2313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m/>
    <s v="D"/>
    <m/>
    <n v="2314"/>
    <x v="9"/>
    <s v="rubriek_4"/>
    <x v="0"/>
    <n v="2314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m/>
    <s v="C"/>
    <m/>
    <n v="2315"/>
    <x v="9"/>
    <s v="rubriek_1"/>
    <x v="0"/>
    <n v="2315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m/>
    <s v="D"/>
    <m/>
    <n v="2316"/>
    <x v="9"/>
    <s v="rubriek_4"/>
    <x v="0"/>
    <n v="231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s v="code:3 perc:19"/>
    <s v="C"/>
    <m/>
    <n v="2317"/>
    <x v="9"/>
    <s v="rubriek_1"/>
    <x v="0"/>
    <n v="2317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s v="code:3 perc:19"/>
    <s v="D"/>
    <m/>
    <n v="2318"/>
    <x v="9"/>
    <s v="rubriek_7"/>
    <x v="0"/>
    <n v="231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s v="code:3 perc:19"/>
    <s v="D"/>
    <m/>
    <n v="2319"/>
    <x v="9"/>
    <s v="rubriek_1"/>
    <x v="0"/>
    <n v="231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s v="code:F perc:19"/>
    <s v="C"/>
    <m/>
    <n v="2320"/>
    <x v="9"/>
    <s v="rubriek_1"/>
    <x v="0"/>
    <n v="2320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s v="code:F perc:19"/>
    <s v="D"/>
    <m/>
    <n v="2321"/>
    <x v="9"/>
    <s v="rubriek_7"/>
    <x v="0"/>
    <n v="2321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s v="code:F perc:19"/>
    <s v="C"/>
    <m/>
    <n v="2322"/>
    <x v="9"/>
    <s v="rubriek_1"/>
    <x v="0"/>
    <n v="2322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s v="code:F perc:19"/>
    <s v="D"/>
    <m/>
    <n v="2323"/>
    <x v="9"/>
    <s v="rubriek_1"/>
    <x v="0"/>
    <n v="232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m/>
    <s v="C"/>
    <m/>
    <n v="2324"/>
    <x v="9"/>
    <s v="rubriek_1"/>
    <x v="0"/>
    <n v="2324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m/>
    <s v="D"/>
    <m/>
    <n v="2325"/>
    <x v="9"/>
    <s v="rubriek_7"/>
    <x v="0"/>
    <n v="232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m/>
    <s v="C"/>
    <m/>
    <n v="2326"/>
    <x v="9"/>
    <s v="rubriek_1"/>
    <x v="0"/>
    <n v="2326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m/>
    <s v="D"/>
    <m/>
    <n v="2327"/>
    <x v="9"/>
    <s v="rubriek_7"/>
    <x v="0"/>
    <n v="232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s v="code:3 perc:19"/>
    <s v="C"/>
    <m/>
    <n v="2328"/>
    <x v="9"/>
    <s v="rubriek_1"/>
    <x v="0"/>
    <n v="2328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s v="code:3 perc:19"/>
    <s v="D"/>
    <m/>
    <n v="2329"/>
    <x v="9"/>
    <s v="rubriek_7"/>
    <x v="0"/>
    <n v="232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s v="code:3 perc:19"/>
    <s v="D"/>
    <m/>
    <n v="2330"/>
    <x v="9"/>
    <s v="rubriek_1"/>
    <x v="0"/>
    <n v="2330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s v="code:1 perc:19"/>
    <s v="D"/>
    <m/>
    <n v="2331"/>
    <x v="9"/>
    <s v="rubriek_1"/>
    <x v="0"/>
    <n v="2331"/>
  </r>
  <r>
    <x v="0"/>
    <s v="8000 Omzet hoog"/>
    <n v="2021"/>
    <s v="GAHA06"/>
    <s v="NL123456789B01"/>
    <n v="8000"/>
    <s v="Omzet hoog"/>
    <s v="V&amp;W"/>
    <x v="0"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s v="code:1 perc:19"/>
    <s v="C"/>
    <m/>
    <n v="2332"/>
    <x v="9"/>
    <s v="rubriek_8"/>
    <x v="0"/>
    <n v="2332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s v="code:1 perc:19"/>
    <s v="C"/>
    <m/>
    <n v="2333"/>
    <x v="9"/>
    <s v="rubriek_1"/>
    <x v="0"/>
    <n v="233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s v="code:E perc:0"/>
    <s v="D"/>
    <m/>
    <n v="2334"/>
    <x v="9"/>
    <s v="rubriek_1"/>
    <x v="0"/>
    <n v="2334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s v="code:E perc:0"/>
    <s v="C"/>
    <m/>
    <n v="2335"/>
    <x v="9"/>
    <s v="rubriek_8"/>
    <x v="0"/>
    <n v="2335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s v="code:E perc:0"/>
    <s v="C"/>
    <m/>
    <n v="2336"/>
    <x v="9"/>
    <s v="rubriek_1"/>
    <x v="0"/>
    <n v="2336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s v="code:K perc:0"/>
    <s v="D"/>
    <m/>
    <n v="2337"/>
    <x v="9"/>
    <s v="rubriek_1"/>
    <x v="0"/>
    <n v="2337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s v="code:K perc:0"/>
    <s v="C"/>
    <m/>
    <n v="2338"/>
    <x v="9"/>
    <s v="rubriek_8"/>
    <x v="0"/>
    <n v="2338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s v="code:K perc:0"/>
    <s v="C"/>
    <m/>
    <n v="2339"/>
    <x v="9"/>
    <s v="rubriek_1"/>
    <x v="0"/>
    <n v="233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m/>
    <s v="D"/>
    <m/>
    <n v="2340"/>
    <x v="9"/>
    <s v="rubriek_1"/>
    <x v="0"/>
    <n v="2340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m/>
    <s v="C"/>
    <m/>
    <n v="2341"/>
    <x v="9"/>
    <s v="rubriek_9"/>
    <x v="0"/>
    <n v="2341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m/>
    <s v="C"/>
    <m/>
    <n v="2342"/>
    <x v="9"/>
    <s v="rubriek_1"/>
    <x v="0"/>
    <n v="2342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m/>
    <s v="D"/>
    <m/>
    <n v="2343"/>
    <x v="9"/>
    <s v="rubriek_9"/>
    <x v="0"/>
    <n v="2343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m/>
    <s v="C"/>
    <m/>
    <n v="2344"/>
    <x v="9"/>
    <s v="rubriek_1"/>
    <x v="0"/>
    <n v="2344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m/>
    <s v="D"/>
    <m/>
    <n v="2345"/>
    <x v="9"/>
    <s v="rubriek_9"/>
    <x v="0"/>
    <n v="2345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m/>
    <s v="C"/>
    <m/>
    <n v="2346"/>
    <x v="9"/>
    <s v="rubriek_1"/>
    <x v="0"/>
    <n v="2346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m/>
    <s v="D"/>
    <m/>
    <n v="2347"/>
    <x v="9"/>
    <s v="rubriek_9"/>
    <x v="0"/>
    <n v="2347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m/>
    <s v="D"/>
    <m/>
    <n v="2348"/>
    <x v="9"/>
    <s v="rubriek_1"/>
    <x v="0"/>
    <n v="2348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m/>
    <s v="C"/>
    <m/>
    <n v="2349"/>
    <x v="9"/>
    <s v="rubriek_9"/>
    <x v="0"/>
    <n v="2349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m/>
    <s v="C"/>
    <m/>
    <n v="2350"/>
    <x v="9"/>
    <s v="rubriek_1"/>
    <x v="0"/>
    <n v="2350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m/>
    <s v="D"/>
    <m/>
    <n v="2351"/>
    <x v="9"/>
    <s v="rubriek_1"/>
    <x v="0"/>
    <n v="2351"/>
  </r>
  <r>
    <x v="0"/>
    <s v="1100 Bank"/>
    <n v="2021"/>
    <s v="GAHA06"/>
    <s v="NL123456789B01"/>
    <n v="1100"/>
    <s v="Bank"/>
    <s v="BAL"/>
    <x v="0"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m/>
    <s v="C"/>
    <m/>
    <n v="2352"/>
    <x v="9"/>
    <s v="rubriek_1"/>
    <x v="0"/>
    <n v="2352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m/>
    <s v="D"/>
    <m/>
    <n v="2353"/>
    <x v="9"/>
    <s v="rubriek_4"/>
    <x v="0"/>
    <n v="235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m/>
    <s v="D"/>
    <m/>
    <n v="2354"/>
    <x v="10"/>
    <s v="rubriek_1"/>
    <x v="0"/>
    <n v="2354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m/>
    <s v="C"/>
    <m/>
    <n v="2355"/>
    <x v="10"/>
    <s v="rubriek_0"/>
    <x v="0"/>
    <n v="235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m/>
    <s v="D"/>
    <m/>
    <n v="2356"/>
    <x v="10"/>
    <s v="rubriek_1"/>
    <x v="0"/>
    <n v="2356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m/>
    <s v="C"/>
    <m/>
    <n v="2357"/>
    <x v="10"/>
    <s v="rubriek_0"/>
    <x v="0"/>
    <n v="235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m/>
    <s v="C"/>
    <m/>
    <n v="2358"/>
    <x v="10"/>
    <s v="rubriek_1"/>
    <x v="0"/>
    <n v="2358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m/>
    <s v="C"/>
    <m/>
    <n v="2359"/>
    <x v="10"/>
    <s v="rubriek_0"/>
    <x v="0"/>
    <n v="235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m/>
    <s v="D"/>
    <m/>
    <n v="2360"/>
    <x v="10"/>
    <s v="rubriek_1"/>
    <x v="0"/>
    <n v="2360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m/>
    <s v="C"/>
    <m/>
    <n v="2361"/>
    <x v="10"/>
    <s v="rubriek_0"/>
    <x v="0"/>
    <n v="236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m/>
    <s v="C"/>
    <m/>
    <n v="2362"/>
    <x v="10"/>
    <s v="rubriek_1"/>
    <x v="0"/>
    <n v="2362"/>
  </r>
  <r>
    <x v="0"/>
    <s v="0240 Inventaris"/>
    <n v="2021"/>
    <s v="GAHA06"/>
    <s v="NL123456789B01"/>
    <n v="240"/>
    <s v="Inventaris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m/>
    <s v="C"/>
    <m/>
    <n v="2363"/>
    <x v="10"/>
    <s v="rubriek_0"/>
    <x v="0"/>
    <n v="236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m/>
    <s v="D"/>
    <m/>
    <n v="2364"/>
    <x v="10"/>
    <s v="rubriek_1"/>
    <x v="0"/>
    <n v="2364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m/>
    <s v="C"/>
    <m/>
    <n v="2365"/>
    <x v="10"/>
    <s v="rubriek_0"/>
    <x v="0"/>
    <n v="236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m/>
    <s v="D"/>
    <m/>
    <n v="2366"/>
    <x v="10"/>
    <s v="rubriek_1"/>
    <x v="0"/>
    <n v="2366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m/>
    <s v="C"/>
    <m/>
    <n v="2367"/>
    <x v="10"/>
    <s v="rubriek_0"/>
    <x v="0"/>
    <n v="236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m/>
    <s v="D"/>
    <m/>
    <n v="2368"/>
    <x v="10"/>
    <s v="rubriek_1"/>
    <x v="0"/>
    <n v="2368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m/>
    <s v="C"/>
    <m/>
    <n v="2369"/>
    <x v="10"/>
    <s v="rubriek_0"/>
    <x v="0"/>
    <n v="236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m/>
    <s v="D"/>
    <m/>
    <n v="2370"/>
    <x v="10"/>
    <s v="rubriek_1"/>
    <x v="0"/>
    <n v="2370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m/>
    <s v="C"/>
    <m/>
    <n v="2371"/>
    <x v="10"/>
    <s v="rubriek_0"/>
    <x v="0"/>
    <n v="237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m/>
    <s v="C"/>
    <m/>
    <n v="2372"/>
    <x v="10"/>
    <s v="rubriek_1"/>
    <x v="0"/>
    <n v="2372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m/>
    <s v="C"/>
    <m/>
    <n v="2373"/>
    <x v="10"/>
    <s v="rubriek_0"/>
    <x v="0"/>
    <n v="237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m/>
    <s v="C"/>
    <m/>
    <n v="2374"/>
    <x v="10"/>
    <s v="rubriek_1"/>
    <x v="0"/>
    <n v="2374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m/>
    <s v="C"/>
    <m/>
    <n v="2375"/>
    <x v="10"/>
    <s v="rubriek_0"/>
    <x v="0"/>
    <n v="237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m/>
    <s v="C"/>
    <m/>
    <n v="2376"/>
    <x v="10"/>
    <s v="rubriek_1"/>
    <x v="0"/>
    <n v="2376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m/>
    <s v="D"/>
    <m/>
    <n v="2377"/>
    <x v="10"/>
    <s v="rubriek_0"/>
    <x v="0"/>
    <n v="237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m/>
    <s v="C"/>
    <m/>
    <n v="2378"/>
    <x v="10"/>
    <s v="rubriek_1"/>
    <x v="0"/>
    <n v="2378"/>
  </r>
  <r>
    <x v="0"/>
    <s v="1201 Debiteuren"/>
    <n v="2021"/>
    <s v="GAHA06"/>
    <s v="NL123456789B01"/>
    <n v="1201"/>
    <s v="Debiteuren"/>
    <s v="BAL"/>
    <x v="0"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m/>
    <s v="D"/>
    <m/>
    <n v="2379"/>
    <x v="10"/>
    <s v="rubriek_1"/>
    <x v="0"/>
    <n v="237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m/>
    <s v="C"/>
    <m/>
    <n v="2380"/>
    <x v="10"/>
    <s v="rubriek_1"/>
    <x v="0"/>
    <n v="2380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m/>
    <s v="D"/>
    <m/>
    <n v="2381"/>
    <x v="10"/>
    <s v="rubriek_1"/>
    <x v="0"/>
    <n v="238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m/>
    <s v="C"/>
    <m/>
    <n v="2382"/>
    <x v="10"/>
    <s v="rubriek_1"/>
    <x v="0"/>
    <n v="2382"/>
  </r>
  <r>
    <x v="0"/>
    <s v="1501 Crediteuren"/>
    <n v="2021"/>
    <s v="GAHA06"/>
    <s v="NL123456789B01"/>
    <n v="1501"/>
    <s v="Crediteuren"/>
    <s v="BAL"/>
    <x v="0"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m/>
    <s v="D"/>
    <m/>
    <n v="2383"/>
    <x v="10"/>
    <s v="rubriek_1"/>
    <x v="0"/>
    <n v="238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m/>
    <s v="D"/>
    <m/>
    <n v="2384"/>
    <x v="10"/>
    <s v="rubriek_1"/>
    <x v="0"/>
    <n v="2384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m/>
    <s v="C"/>
    <m/>
    <n v="2385"/>
    <x v="10"/>
    <s v="rubriek_3"/>
    <x v="0"/>
    <n v="238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m/>
    <s v="D"/>
    <m/>
    <n v="2386"/>
    <x v="10"/>
    <s v="rubriek_1"/>
    <x v="0"/>
    <n v="2386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m/>
    <s v="C"/>
    <m/>
    <n v="2387"/>
    <x v="10"/>
    <s v="rubriek_3"/>
    <x v="0"/>
    <n v="238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m/>
    <s v="C"/>
    <m/>
    <n v="2388"/>
    <x v="10"/>
    <s v="rubriek_1"/>
    <x v="0"/>
    <n v="2388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m/>
    <s v="D"/>
    <m/>
    <n v="2389"/>
    <x v="10"/>
    <s v="rubriek_4"/>
    <x v="0"/>
    <n v="238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m/>
    <s v="C"/>
    <m/>
    <n v="2390"/>
    <x v="10"/>
    <s v="rubriek_1"/>
    <x v="0"/>
    <n v="2390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m/>
    <s v="D"/>
    <m/>
    <n v="2391"/>
    <x v="10"/>
    <s v="rubriek_4"/>
    <x v="0"/>
    <n v="239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m/>
    <s v="C"/>
    <m/>
    <n v="2392"/>
    <x v="10"/>
    <s v="rubriek_1"/>
    <x v="0"/>
    <n v="2392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m/>
    <s v="D"/>
    <m/>
    <n v="2393"/>
    <x v="10"/>
    <s v="rubriek_4"/>
    <x v="0"/>
    <n v="239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m/>
    <s v="D"/>
    <m/>
    <n v="2394"/>
    <x v="10"/>
    <s v="rubriek_1"/>
    <x v="0"/>
    <n v="2394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m/>
    <s v="C"/>
    <m/>
    <n v="2395"/>
    <x v="10"/>
    <s v="rubriek_4"/>
    <x v="0"/>
    <n v="239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m/>
    <s v="C"/>
    <m/>
    <n v="2396"/>
    <x v="10"/>
    <s v="rubriek_1"/>
    <x v="0"/>
    <n v="2396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m/>
    <s v="D"/>
    <m/>
    <n v="2397"/>
    <x v="10"/>
    <s v="rubriek_4"/>
    <x v="0"/>
    <n v="239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m/>
    <s v="C"/>
    <m/>
    <n v="2398"/>
    <x v="10"/>
    <s v="rubriek_1"/>
    <x v="0"/>
    <n v="2398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m/>
    <s v="D"/>
    <m/>
    <n v="2399"/>
    <x v="10"/>
    <s v="rubriek_4"/>
    <x v="0"/>
    <n v="239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m/>
    <s v="C"/>
    <m/>
    <n v="2400"/>
    <x v="10"/>
    <s v="rubriek_1"/>
    <x v="0"/>
    <n v="2400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m/>
    <s v="D"/>
    <m/>
    <n v="2401"/>
    <x v="10"/>
    <s v="rubriek_4"/>
    <x v="0"/>
    <n v="240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m/>
    <s v="C"/>
    <m/>
    <n v="2402"/>
    <x v="10"/>
    <s v="rubriek_1"/>
    <x v="0"/>
    <n v="2402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m/>
    <s v="D"/>
    <m/>
    <n v="2403"/>
    <x v="10"/>
    <s v="rubriek_4"/>
    <x v="0"/>
    <n v="240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m/>
    <s v="C"/>
    <m/>
    <n v="2404"/>
    <x v="10"/>
    <s v="rubriek_1"/>
    <x v="0"/>
    <n v="2404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m/>
    <s v="D"/>
    <m/>
    <n v="2405"/>
    <x v="10"/>
    <s v="rubriek_4"/>
    <x v="0"/>
    <n v="240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m/>
    <s v="C"/>
    <m/>
    <n v="2406"/>
    <x v="10"/>
    <s v="rubriek_1"/>
    <x v="0"/>
    <n v="2406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m/>
    <s v="D"/>
    <m/>
    <n v="2407"/>
    <x v="10"/>
    <s v="rubriek_4"/>
    <x v="0"/>
    <n v="240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m/>
    <s v="C"/>
    <m/>
    <n v="2408"/>
    <x v="10"/>
    <s v="rubriek_1"/>
    <x v="0"/>
    <n v="2408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m/>
    <s v="D"/>
    <m/>
    <n v="2409"/>
    <x v="10"/>
    <s v="rubriek_4"/>
    <x v="0"/>
    <n v="240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m/>
    <s v="C"/>
    <m/>
    <n v="2410"/>
    <x v="10"/>
    <s v="rubriek_1"/>
    <x v="0"/>
    <n v="2410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m/>
    <s v="D"/>
    <m/>
    <n v="2411"/>
    <x v="10"/>
    <s v="rubriek_4"/>
    <x v="0"/>
    <n v="241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m/>
    <s v="C"/>
    <m/>
    <n v="2412"/>
    <x v="10"/>
    <s v="rubriek_1"/>
    <x v="0"/>
    <n v="2412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m/>
    <s v="D"/>
    <m/>
    <n v="2413"/>
    <x v="10"/>
    <s v="rubriek_4"/>
    <x v="0"/>
    <n v="241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m/>
    <s v="C"/>
    <m/>
    <n v="2414"/>
    <x v="10"/>
    <s v="rubriek_1"/>
    <x v="0"/>
    <n v="2414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m/>
    <s v="D"/>
    <m/>
    <n v="2415"/>
    <x v="10"/>
    <s v="rubriek_4"/>
    <x v="0"/>
    <n v="241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m/>
    <s v="C"/>
    <m/>
    <n v="2416"/>
    <x v="10"/>
    <s v="rubriek_1"/>
    <x v="0"/>
    <n v="2416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m/>
    <s v="D"/>
    <m/>
    <n v="2417"/>
    <x v="10"/>
    <s v="rubriek_4"/>
    <x v="0"/>
    <n v="241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m/>
    <s v="C"/>
    <m/>
    <n v="2418"/>
    <x v="10"/>
    <s v="rubriek_1"/>
    <x v="0"/>
    <n v="2418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m/>
    <s v="D"/>
    <m/>
    <n v="2419"/>
    <x v="10"/>
    <s v="rubriek_4"/>
    <x v="0"/>
    <n v="241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m/>
    <s v="C"/>
    <m/>
    <n v="2420"/>
    <x v="10"/>
    <s v="rubriek_1"/>
    <x v="0"/>
    <n v="2420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m/>
    <s v="D"/>
    <m/>
    <n v="2421"/>
    <x v="10"/>
    <s v="rubriek_4"/>
    <x v="0"/>
    <n v="242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s v="code:3 perc:19"/>
    <s v="C"/>
    <m/>
    <n v="2422"/>
    <x v="10"/>
    <s v="rubriek_1"/>
    <x v="0"/>
    <n v="2422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s v="code:3 perc:19"/>
    <s v="D"/>
    <m/>
    <n v="2423"/>
    <x v="10"/>
    <s v="rubriek_4"/>
    <x v="0"/>
    <n v="242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s v="code:3 perc:19"/>
    <s v="D"/>
    <m/>
    <n v="2424"/>
    <x v="10"/>
    <s v="rubriek_1"/>
    <x v="0"/>
    <n v="242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m/>
    <s v="C"/>
    <m/>
    <n v="2425"/>
    <x v="10"/>
    <s v="rubriek_1"/>
    <x v="0"/>
    <n v="2425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m/>
    <s v="D"/>
    <m/>
    <n v="2426"/>
    <x v="10"/>
    <s v="rubriek_4"/>
    <x v="0"/>
    <n v="242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s v="code:3 perc:19"/>
    <s v="C"/>
    <m/>
    <n v="2427"/>
    <x v="10"/>
    <s v="rubriek_1"/>
    <x v="0"/>
    <n v="2427"/>
  </r>
  <r>
    <x v="0"/>
    <s v="4265 Arbodienst"/>
    <n v="2021"/>
    <s v="GAHA06"/>
    <s v="NL123456789B01"/>
    <n v="4265"/>
    <s v="Arbodienst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s v="code:3 perc:19"/>
    <s v="D"/>
    <m/>
    <n v="2428"/>
    <x v="10"/>
    <s v="rubriek_4"/>
    <x v="0"/>
    <n v="24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s v="code:3 perc:19"/>
    <s v="D"/>
    <m/>
    <n v="2429"/>
    <x v="10"/>
    <s v="rubriek_1"/>
    <x v="0"/>
    <n v="242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s v="code:3 perc:19"/>
    <s v="C"/>
    <m/>
    <n v="2430"/>
    <x v="10"/>
    <s v="rubriek_1"/>
    <x v="0"/>
    <n v="2430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s v="code:3 perc:19"/>
    <s v="D"/>
    <m/>
    <n v="2431"/>
    <x v="10"/>
    <s v="rubriek_4"/>
    <x v="0"/>
    <n v="243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s v="code:3 perc:19"/>
    <s v="D"/>
    <m/>
    <n v="2432"/>
    <x v="10"/>
    <s v="rubriek_1"/>
    <x v="0"/>
    <n v="2432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m/>
    <s v="C"/>
    <m/>
    <n v="2433"/>
    <x v="10"/>
    <s v="rubriek_1"/>
    <x v="0"/>
    <n v="2433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m/>
    <s v="D"/>
    <m/>
    <n v="2434"/>
    <x v="10"/>
    <s v="rubriek_4"/>
    <x v="0"/>
    <n v="243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m/>
    <s v="C"/>
    <m/>
    <n v="2435"/>
    <x v="10"/>
    <s v="rubriek_1"/>
    <x v="0"/>
    <n v="2435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m/>
    <s v="D"/>
    <m/>
    <n v="2436"/>
    <x v="10"/>
    <s v="rubriek_4"/>
    <x v="0"/>
    <n v="243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m/>
    <s v="C"/>
    <m/>
    <n v="2437"/>
    <x v="10"/>
    <s v="rubriek_1"/>
    <x v="0"/>
    <n v="2437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m/>
    <s v="D"/>
    <m/>
    <n v="2438"/>
    <x v="10"/>
    <s v="rubriek_4"/>
    <x v="0"/>
    <n v="243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m/>
    <s v="C"/>
    <m/>
    <n v="2439"/>
    <x v="10"/>
    <s v="rubriek_1"/>
    <x v="0"/>
    <n v="2439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m/>
    <s v="D"/>
    <m/>
    <n v="2440"/>
    <x v="10"/>
    <s v="rubriek_4"/>
    <x v="0"/>
    <n v="244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s v="code:3 perc:19"/>
    <s v="C"/>
    <m/>
    <n v="2441"/>
    <x v="10"/>
    <s v="rubriek_1"/>
    <x v="0"/>
    <n v="2441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s v="code:3 perc:19"/>
    <s v="D"/>
    <m/>
    <n v="2442"/>
    <x v="10"/>
    <s v="rubriek_4"/>
    <x v="0"/>
    <n v="244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s v="code:3 perc:19"/>
    <s v="D"/>
    <m/>
    <n v="2443"/>
    <x v="10"/>
    <s v="rubriek_1"/>
    <x v="0"/>
    <n v="244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s v="code:3 perc:19"/>
    <s v="C"/>
    <m/>
    <n v="2444"/>
    <x v="10"/>
    <s v="rubriek_1"/>
    <x v="0"/>
    <n v="2444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s v="code:3 perc:19"/>
    <s v="D"/>
    <m/>
    <n v="2445"/>
    <x v="10"/>
    <s v="rubriek_4"/>
    <x v="0"/>
    <n v="244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s v="code:3 perc:19"/>
    <s v="D"/>
    <m/>
    <n v="2446"/>
    <x v="10"/>
    <s v="rubriek_1"/>
    <x v="0"/>
    <n v="244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s v="code:3 perc:19"/>
    <s v="C"/>
    <m/>
    <n v="2447"/>
    <x v="10"/>
    <s v="rubriek_1"/>
    <x v="0"/>
    <n v="2447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s v="code:3 perc:19"/>
    <s v="D"/>
    <m/>
    <n v="2448"/>
    <x v="10"/>
    <s v="rubriek_4"/>
    <x v="0"/>
    <n v="24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s v="code:3 perc:19"/>
    <s v="D"/>
    <m/>
    <n v="2449"/>
    <x v="10"/>
    <s v="rubriek_1"/>
    <x v="0"/>
    <n v="244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m/>
    <s v="C"/>
    <m/>
    <n v="2450"/>
    <x v="10"/>
    <s v="rubriek_1"/>
    <x v="0"/>
    <n v="2450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m/>
    <s v="D"/>
    <m/>
    <n v="2451"/>
    <x v="10"/>
    <s v="rubriek_4"/>
    <x v="0"/>
    <n v="245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s v="code:3 perc:19"/>
    <s v="C"/>
    <m/>
    <n v="2452"/>
    <x v="10"/>
    <s v="rubriek_1"/>
    <x v="0"/>
    <n v="2452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s v="code:3 perc:19"/>
    <s v="D"/>
    <m/>
    <n v="2453"/>
    <x v="10"/>
    <s v="rubriek_4"/>
    <x v="0"/>
    <n v="24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s v="code:3 perc:19"/>
    <s v="D"/>
    <m/>
    <n v="2454"/>
    <x v="10"/>
    <s v="rubriek_1"/>
    <x v="0"/>
    <n v="245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s v="code:3 perc:19"/>
    <s v="C"/>
    <m/>
    <n v="2455"/>
    <x v="10"/>
    <s v="rubriek_1"/>
    <x v="0"/>
    <n v="2455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s v="code:3 perc:19"/>
    <s v="D"/>
    <m/>
    <n v="2456"/>
    <x v="10"/>
    <s v="rubriek_4"/>
    <x v="0"/>
    <n v="24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s v="code:3 perc:19"/>
    <s v="D"/>
    <m/>
    <n v="2457"/>
    <x v="10"/>
    <s v="rubriek_1"/>
    <x v="0"/>
    <n v="245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s v="code:3 perc:19"/>
    <s v="C"/>
    <m/>
    <n v="2458"/>
    <x v="10"/>
    <s v="rubriek_1"/>
    <x v="0"/>
    <n v="2458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s v="code:3 perc:19"/>
    <s v="D"/>
    <m/>
    <n v="2459"/>
    <x v="10"/>
    <s v="rubriek_4"/>
    <x v="0"/>
    <n v="24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s v="code:3 perc:19"/>
    <s v="D"/>
    <m/>
    <n v="2460"/>
    <x v="10"/>
    <s v="rubriek_1"/>
    <x v="0"/>
    <n v="246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s v="code:3 perc:19"/>
    <s v="C"/>
    <m/>
    <n v="2461"/>
    <x v="10"/>
    <s v="rubriek_1"/>
    <x v="0"/>
    <n v="2461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s v="code:3 perc:19"/>
    <s v="D"/>
    <m/>
    <n v="2462"/>
    <x v="10"/>
    <s v="rubriek_4"/>
    <x v="0"/>
    <n v="24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s v="code:3 perc:19"/>
    <s v="D"/>
    <m/>
    <n v="2463"/>
    <x v="10"/>
    <s v="rubriek_1"/>
    <x v="0"/>
    <n v="246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m/>
    <s v="C"/>
    <m/>
    <n v="2464"/>
    <x v="10"/>
    <s v="rubriek_1"/>
    <x v="0"/>
    <n v="2464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m/>
    <s v="D"/>
    <m/>
    <n v="2465"/>
    <x v="10"/>
    <s v="rubriek_4"/>
    <x v="0"/>
    <n v="246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s v="code:3 perc:19"/>
    <s v="C"/>
    <m/>
    <n v="2466"/>
    <x v="10"/>
    <s v="rubriek_1"/>
    <x v="0"/>
    <n v="2466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s v="code:3 perc:19"/>
    <s v="D"/>
    <m/>
    <n v="2467"/>
    <x v="10"/>
    <s v="rubriek_4"/>
    <x v="0"/>
    <n v="246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s v="code:3 perc:19"/>
    <s v="D"/>
    <m/>
    <n v="2468"/>
    <x v="10"/>
    <s v="rubriek_1"/>
    <x v="0"/>
    <n v="246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m/>
    <s v="C"/>
    <m/>
    <n v="2469"/>
    <x v="10"/>
    <s v="rubriek_1"/>
    <x v="0"/>
    <n v="2469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m/>
    <s v="D"/>
    <m/>
    <n v="2470"/>
    <x v="10"/>
    <s v="rubriek_4"/>
    <x v="0"/>
    <n v="247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s v="code:3 perc:19"/>
    <s v="C"/>
    <m/>
    <n v="2471"/>
    <x v="10"/>
    <s v="rubriek_1"/>
    <x v="0"/>
    <n v="2471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s v="code:3 perc:19"/>
    <s v="D"/>
    <m/>
    <n v="2472"/>
    <x v="10"/>
    <s v="rubriek_4"/>
    <x v="0"/>
    <n v="247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s v="code:3 perc:19"/>
    <s v="D"/>
    <m/>
    <n v="2473"/>
    <x v="10"/>
    <s v="rubriek_1"/>
    <x v="0"/>
    <n v="247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s v="code:3 perc:19"/>
    <s v="C"/>
    <m/>
    <n v="2474"/>
    <x v="10"/>
    <s v="rubriek_1"/>
    <x v="0"/>
    <n v="2474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s v="code:3 perc:19"/>
    <s v="D"/>
    <m/>
    <n v="2475"/>
    <x v="10"/>
    <s v="rubriek_4"/>
    <x v="0"/>
    <n v="247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s v="code:3 perc:19"/>
    <s v="D"/>
    <m/>
    <n v="2476"/>
    <x v="10"/>
    <s v="rubriek_1"/>
    <x v="0"/>
    <n v="247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m/>
    <s v="C"/>
    <m/>
    <n v="2477"/>
    <x v="10"/>
    <s v="rubriek_1"/>
    <x v="0"/>
    <n v="2477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m/>
    <s v="D"/>
    <m/>
    <n v="2478"/>
    <x v="10"/>
    <s v="rubriek_4"/>
    <x v="0"/>
    <n v="247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m/>
    <s v="C"/>
    <m/>
    <n v="2479"/>
    <x v="10"/>
    <s v="rubriek_1"/>
    <x v="0"/>
    <n v="2479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m/>
    <s v="D"/>
    <m/>
    <n v="2480"/>
    <x v="10"/>
    <s v="rubriek_4"/>
    <x v="0"/>
    <n v="248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s v="code:3 perc:19"/>
    <s v="C"/>
    <m/>
    <n v="2481"/>
    <x v="10"/>
    <s v="rubriek_1"/>
    <x v="0"/>
    <n v="2481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s v="code:3 perc:19"/>
    <s v="D"/>
    <m/>
    <n v="2482"/>
    <x v="10"/>
    <s v="rubriek_4"/>
    <x v="0"/>
    <n v="248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s v="code:3 perc:19"/>
    <s v="D"/>
    <m/>
    <n v="2483"/>
    <x v="10"/>
    <s v="rubriek_1"/>
    <x v="0"/>
    <n v="248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s v="code:3 perc:19"/>
    <s v="C"/>
    <m/>
    <n v="2484"/>
    <x v="10"/>
    <s v="rubriek_1"/>
    <x v="0"/>
    <n v="2484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s v="code:3 perc:19"/>
    <s v="D"/>
    <m/>
    <n v="2485"/>
    <x v="10"/>
    <s v="rubriek_4"/>
    <x v="0"/>
    <n v="248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s v="code:3 perc:19"/>
    <s v="D"/>
    <m/>
    <n v="2486"/>
    <x v="10"/>
    <s v="rubriek_1"/>
    <x v="0"/>
    <n v="248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m/>
    <s v="C"/>
    <m/>
    <n v="2487"/>
    <x v="10"/>
    <s v="rubriek_1"/>
    <x v="0"/>
    <n v="2487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m/>
    <s v="D"/>
    <m/>
    <n v="2488"/>
    <x v="10"/>
    <s v="rubriek_4"/>
    <x v="0"/>
    <n v="248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m/>
    <s v="C"/>
    <m/>
    <n v="2489"/>
    <x v="10"/>
    <s v="rubriek_1"/>
    <x v="0"/>
    <n v="2489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m/>
    <s v="D"/>
    <m/>
    <n v="2490"/>
    <x v="10"/>
    <s v="rubriek_4"/>
    <x v="0"/>
    <n v="249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m/>
    <s v="C"/>
    <m/>
    <n v="2491"/>
    <x v="10"/>
    <s v="rubriek_1"/>
    <x v="0"/>
    <n v="2491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m/>
    <s v="D"/>
    <m/>
    <n v="2492"/>
    <x v="10"/>
    <s v="rubriek_4"/>
    <x v="0"/>
    <n v="2492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m/>
    <s v="C"/>
    <m/>
    <n v="2493"/>
    <x v="10"/>
    <s v="rubriek_1"/>
    <x v="0"/>
    <n v="2493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m/>
    <s v="D"/>
    <m/>
    <n v="2494"/>
    <x v="10"/>
    <s v="rubriek_4"/>
    <x v="0"/>
    <n v="249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m/>
    <s v="C"/>
    <m/>
    <n v="2495"/>
    <x v="10"/>
    <s v="rubriek_1"/>
    <x v="0"/>
    <n v="2495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m/>
    <s v="D"/>
    <m/>
    <n v="2496"/>
    <x v="10"/>
    <s v="rubriek_4"/>
    <x v="0"/>
    <n v="249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s v="code:3 perc:19"/>
    <s v="C"/>
    <m/>
    <n v="2497"/>
    <x v="10"/>
    <s v="rubriek_1"/>
    <x v="0"/>
    <n v="2497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s v="code:3 perc:19"/>
    <s v="D"/>
    <m/>
    <n v="2498"/>
    <x v="10"/>
    <s v="rubriek_4"/>
    <x v="0"/>
    <n v="249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s v="code:3 perc:19"/>
    <s v="D"/>
    <m/>
    <n v="2499"/>
    <x v="10"/>
    <s v="rubriek_1"/>
    <x v="0"/>
    <n v="249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s v="code:3 perc:19"/>
    <s v="C"/>
    <m/>
    <n v="2500"/>
    <x v="10"/>
    <s v="rubriek_1"/>
    <x v="0"/>
    <n v="2500"/>
  </r>
  <r>
    <x v="0"/>
    <s v="4710 Drukwerk"/>
    <n v="2021"/>
    <s v="GAHA06"/>
    <s v="NL123456789B01"/>
    <n v="4710"/>
    <s v="Drukwerk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s v="code:3 perc:19"/>
    <s v="D"/>
    <m/>
    <n v="2501"/>
    <x v="10"/>
    <s v="rubriek_4"/>
    <x v="0"/>
    <n v="250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s v="code:3 perc:19"/>
    <s v="D"/>
    <m/>
    <n v="2502"/>
    <x v="10"/>
    <s v="rubriek_1"/>
    <x v="0"/>
    <n v="2502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s v="code:3 perc:19"/>
    <s v="C"/>
    <m/>
    <n v="2503"/>
    <x v="10"/>
    <s v="rubriek_1"/>
    <x v="0"/>
    <n v="2503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s v="code:3 perc:19"/>
    <s v="D"/>
    <m/>
    <n v="2504"/>
    <x v="10"/>
    <s v="rubriek_4"/>
    <x v="0"/>
    <n v="250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s v="code:3 perc:19"/>
    <s v="D"/>
    <m/>
    <n v="2505"/>
    <x v="10"/>
    <s v="rubriek_1"/>
    <x v="0"/>
    <n v="250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m/>
    <s v="C"/>
    <m/>
    <n v="2506"/>
    <x v="10"/>
    <s v="rubriek_1"/>
    <x v="0"/>
    <n v="2506"/>
  </r>
  <r>
    <x v="0"/>
    <s v="4730 Portikosten"/>
    <n v="2021"/>
    <s v="GAHA06"/>
    <s v="NL123456789B01"/>
    <n v="4730"/>
    <s v="Porti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m/>
    <s v="D"/>
    <m/>
    <n v="2507"/>
    <x v="10"/>
    <s v="rubriek_4"/>
    <x v="0"/>
    <n v="250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s v="code:3 perc:19"/>
    <s v="C"/>
    <m/>
    <n v="2508"/>
    <x v="10"/>
    <s v="rubriek_1"/>
    <x v="0"/>
    <n v="2508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s v="code:3 perc:19"/>
    <s v="D"/>
    <m/>
    <n v="2509"/>
    <x v="10"/>
    <s v="rubriek_4"/>
    <x v="0"/>
    <n v="250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s v="code:3 perc:19"/>
    <s v="D"/>
    <m/>
    <n v="2510"/>
    <x v="10"/>
    <s v="rubriek_1"/>
    <x v="0"/>
    <n v="251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s v="code:3 perc:19"/>
    <s v="C"/>
    <m/>
    <n v="2511"/>
    <x v="10"/>
    <s v="rubriek_1"/>
    <x v="0"/>
    <n v="2511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s v="code:3 perc:19"/>
    <s v="D"/>
    <m/>
    <n v="2512"/>
    <x v="10"/>
    <s v="rubriek_4"/>
    <x v="0"/>
    <n v="251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s v="code:3 perc:19"/>
    <s v="D"/>
    <m/>
    <n v="2513"/>
    <x v="10"/>
    <s v="rubriek_1"/>
    <x v="0"/>
    <n v="251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m/>
    <s v="C"/>
    <m/>
    <n v="2514"/>
    <x v="10"/>
    <s v="rubriek_1"/>
    <x v="0"/>
    <n v="2514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m/>
    <s v="D"/>
    <m/>
    <n v="2515"/>
    <x v="10"/>
    <s v="rubriek_4"/>
    <x v="0"/>
    <n v="251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s v="code:3 perc:19"/>
    <s v="C"/>
    <m/>
    <n v="2516"/>
    <x v="10"/>
    <s v="rubriek_1"/>
    <x v="0"/>
    <n v="2516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s v="code:3 perc:19"/>
    <s v="D"/>
    <m/>
    <n v="2517"/>
    <x v="10"/>
    <s v="rubriek_4"/>
    <x v="0"/>
    <n v="251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s v="code:3 perc:19"/>
    <s v="D"/>
    <m/>
    <n v="2518"/>
    <x v="10"/>
    <s v="rubriek_1"/>
    <x v="0"/>
    <n v="251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m/>
    <s v="C"/>
    <m/>
    <n v="2519"/>
    <x v="10"/>
    <s v="rubriek_1"/>
    <x v="0"/>
    <n v="2519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m/>
    <s v="D"/>
    <m/>
    <n v="2520"/>
    <x v="10"/>
    <s v="rubriek_4"/>
    <x v="0"/>
    <n v="252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s v="code:3 perc:19"/>
    <s v="C"/>
    <m/>
    <n v="2521"/>
    <x v="10"/>
    <s v="rubriek_1"/>
    <x v="0"/>
    <n v="2521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s v="code:3 perc:19"/>
    <s v="D"/>
    <m/>
    <n v="2522"/>
    <x v="10"/>
    <s v="rubriek_4"/>
    <x v="0"/>
    <n v="252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s v="code:3 perc:19"/>
    <s v="D"/>
    <m/>
    <n v="2523"/>
    <x v="10"/>
    <s v="rubriek_1"/>
    <x v="0"/>
    <n v="252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s v="code:3 perc:19"/>
    <s v="C"/>
    <m/>
    <n v="2524"/>
    <x v="10"/>
    <s v="rubriek_1"/>
    <x v="0"/>
    <n v="2524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s v="code:3 perc:19"/>
    <s v="D"/>
    <m/>
    <n v="2525"/>
    <x v="10"/>
    <s v="rubriek_4"/>
    <x v="0"/>
    <n v="252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s v="code:3 perc:19"/>
    <s v="D"/>
    <m/>
    <n v="2526"/>
    <x v="10"/>
    <s v="rubriek_1"/>
    <x v="0"/>
    <n v="252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s v="code:3 perc:19"/>
    <s v="C"/>
    <m/>
    <n v="2527"/>
    <x v="10"/>
    <s v="rubriek_1"/>
    <x v="0"/>
    <n v="2527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s v="code:3 perc:19"/>
    <s v="D"/>
    <m/>
    <n v="2528"/>
    <x v="10"/>
    <s v="rubriek_4"/>
    <x v="0"/>
    <n v="252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s v="code:3 perc:19"/>
    <s v="D"/>
    <m/>
    <n v="2529"/>
    <x v="10"/>
    <s v="rubriek_1"/>
    <x v="0"/>
    <n v="252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m/>
    <s v="C"/>
    <m/>
    <n v="2530"/>
    <x v="10"/>
    <s v="rubriek_1"/>
    <x v="0"/>
    <n v="2530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m/>
    <s v="D"/>
    <m/>
    <n v="2531"/>
    <x v="10"/>
    <s v="rubriek_4"/>
    <x v="0"/>
    <n v="253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m/>
    <s v="C"/>
    <m/>
    <n v="2532"/>
    <x v="10"/>
    <s v="rubriek_1"/>
    <x v="0"/>
    <n v="2532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m/>
    <s v="D"/>
    <m/>
    <n v="2533"/>
    <x v="10"/>
    <s v="rubriek_4"/>
    <x v="0"/>
    <n v="253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m/>
    <s v="C"/>
    <m/>
    <n v="2534"/>
    <x v="10"/>
    <s v="rubriek_1"/>
    <x v="0"/>
    <n v="2534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m/>
    <s v="D"/>
    <m/>
    <n v="2535"/>
    <x v="10"/>
    <s v="rubriek_4"/>
    <x v="0"/>
    <n v="253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m/>
    <s v="D"/>
    <m/>
    <n v="2536"/>
    <x v="10"/>
    <s v="rubriek_1"/>
    <x v="0"/>
    <n v="2536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m/>
    <s v="C"/>
    <m/>
    <n v="2537"/>
    <x v="10"/>
    <s v="rubriek_4"/>
    <x v="0"/>
    <n v="253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m/>
    <s v="D"/>
    <m/>
    <n v="2538"/>
    <x v="10"/>
    <s v="rubriek_1"/>
    <x v="0"/>
    <n v="2538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m/>
    <s v="C"/>
    <m/>
    <n v="2539"/>
    <x v="10"/>
    <s v="rubriek_4"/>
    <x v="0"/>
    <n v="2539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m/>
    <s v="D"/>
    <m/>
    <n v="2540"/>
    <x v="10"/>
    <s v="rubriek_1"/>
    <x v="0"/>
    <n v="2540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m/>
    <s v="C"/>
    <m/>
    <n v="2541"/>
    <x v="10"/>
    <s v="rubriek_4"/>
    <x v="0"/>
    <n v="254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m/>
    <s v="C"/>
    <m/>
    <n v="2542"/>
    <x v="10"/>
    <s v="rubriek_1"/>
    <x v="0"/>
    <n v="2542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m/>
    <s v="D"/>
    <m/>
    <n v="2543"/>
    <x v="10"/>
    <s v="rubriek_4"/>
    <x v="0"/>
    <n v="2543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m/>
    <s v="C"/>
    <m/>
    <n v="2544"/>
    <x v="10"/>
    <s v="rubriek_1"/>
    <x v="0"/>
    <n v="2544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m/>
    <s v="D"/>
    <m/>
    <n v="2545"/>
    <x v="10"/>
    <s v="rubriek_4"/>
    <x v="0"/>
    <n v="2545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m/>
    <s v="C"/>
    <m/>
    <n v="2546"/>
    <x v="10"/>
    <s v="rubriek_1"/>
    <x v="0"/>
    <n v="2546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m/>
    <s v="D"/>
    <m/>
    <n v="2547"/>
    <x v="10"/>
    <s v="rubriek_4"/>
    <x v="0"/>
    <n v="254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s v="code:3 perc:19"/>
    <s v="C"/>
    <m/>
    <n v="2548"/>
    <x v="10"/>
    <s v="rubriek_1"/>
    <x v="0"/>
    <n v="2548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s v="code:3 perc:19"/>
    <s v="D"/>
    <m/>
    <n v="2549"/>
    <x v="10"/>
    <s v="rubriek_7"/>
    <x v="0"/>
    <n v="254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s v="code:3 perc:19"/>
    <s v="D"/>
    <m/>
    <n v="2550"/>
    <x v="10"/>
    <s v="rubriek_1"/>
    <x v="0"/>
    <n v="255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s v="code:F perc:19"/>
    <s v="C"/>
    <m/>
    <n v="2551"/>
    <x v="10"/>
    <s v="rubriek_1"/>
    <x v="0"/>
    <n v="2551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s v="code:F perc:19"/>
    <s v="D"/>
    <m/>
    <n v="2552"/>
    <x v="10"/>
    <s v="rubriek_7"/>
    <x v="0"/>
    <n v="2552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s v="code:F perc:19"/>
    <s v="C"/>
    <m/>
    <n v="2553"/>
    <x v="10"/>
    <s v="rubriek_1"/>
    <x v="0"/>
    <n v="2553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s v="code:F perc:19"/>
    <s v="D"/>
    <m/>
    <n v="2554"/>
    <x v="10"/>
    <s v="rubriek_1"/>
    <x v="0"/>
    <n v="255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m/>
    <s v="C"/>
    <m/>
    <n v="2555"/>
    <x v="10"/>
    <s v="rubriek_1"/>
    <x v="0"/>
    <n v="2555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m/>
    <s v="D"/>
    <m/>
    <n v="2556"/>
    <x v="10"/>
    <s v="rubriek_7"/>
    <x v="0"/>
    <n v="255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m/>
    <s v="C"/>
    <m/>
    <n v="2557"/>
    <x v="10"/>
    <s v="rubriek_1"/>
    <x v="0"/>
    <n v="2557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m/>
    <s v="D"/>
    <m/>
    <n v="2558"/>
    <x v="10"/>
    <s v="rubriek_7"/>
    <x v="0"/>
    <n v="255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s v="code:3 perc:19"/>
    <s v="C"/>
    <m/>
    <n v="2559"/>
    <x v="10"/>
    <s v="rubriek_1"/>
    <x v="0"/>
    <n v="2559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s v="code:3 perc:19"/>
    <s v="D"/>
    <m/>
    <n v="2560"/>
    <x v="10"/>
    <s v="rubriek_7"/>
    <x v="0"/>
    <n v="256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s v="code:3 perc:19"/>
    <s v="D"/>
    <m/>
    <n v="2561"/>
    <x v="10"/>
    <s v="rubriek_1"/>
    <x v="0"/>
    <n v="2561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s v="code:1 perc:19"/>
    <s v="D"/>
    <m/>
    <n v="2562"/>
    <x v="10"/>
    <s v="rubriek_1"/>
    <x v="0"/>
    <n v="2562"/>
  </r>
  <r>
    <x v="0"/>
    <s v="8000 Omzet hoog"/>
    <n v="2021"/>
    <s v="GAHA06"/>
    <s v="NL123456789B01"/>
    <n v="8000"/>
    <s v="Omzet hoog"/>
    <s v="V&amp;W"/>
    <x v="0"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s v="code:1 perc:19"/>
    <s v="C"/>
    <m/>
    <n v="2563"/>
    <x v="10"/>
    <s v="rubriek_8"/>
    <x v="0"/>
    <n v="2563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s v="code:1 perc:19"/>
    <s v="C"/>
    <m/>
    <n v="2564"/>
    <x v="10"/>
    <s v="rubriek_1"/>
    <x v="0"/>
    <n v="256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s v="code:E perc:0"/>
    <s v="D"/>
    <m/>
    <n v="2565"/>
    <x v="10"/>
    <s v="rubriek_1"/>
    <x v="0"/>
    <n v="2565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s v="code:E perc:0"/>
    <s v="C"/>
    <m/>
    <n v="2566"/>
    <x v="10"/>
    <s v="rubriek_8"/>
    <x v="0"/>
    <n v="2566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s v="code:E perc:0"/>
    <s v="C"/>
    <m/>
    <n v="2567"/>
    <x v="10"/>
    <s v="rubriek_1"/>
    <x v="0"/>
    <n v="2567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s v="code:K perc:0"/>
    <s v="D"/>
    <m/>
    <n v="2568"/>
    <x v="10"/>
    <s v="rubriek_1"/>
    <x v="0"/>
    <n v="2568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s v="code:K perc:0"/>
    <s v="C"/>
    <m/>
    <n v="2569"/>
    <x v="10"/>
    <s v="rubriek_8"/>
    <x v="0"/>
    <n v="2569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s v="code:K perc:0"/>
    <s v="C"/>
    <m/>
    <n v="2570"/>
    <x v="10"/>
    <s v="rubriek_1"/>
    <x v="0"/>
    <n v="257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m/>
    <s v="D"/>
    <m/>
    <n v="2571"/>
    <x v="10"/>
    <s v="rubriek_1"/>
    <x v="0"/>
    <n v="2571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m/>
    <s v="C"/>
    <m/>
    <n v="2572"/>
    <x v="10"/>
    <s v="rubriek_9"/>
    <x v="0"/>
    <n v="2572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m/>
    <s v="C"/>
    <m/>
    <n v="2573"/>
    <x v="10"/>
    <s v="rubriek_1"/>
    <x v="0"/>
    <n v="2573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m/>
    <s v="D"/>
    <m/>
    <n v="2574"/>
    <x v="10"/>
    <s v="rubriek_9"/>
    <x v="0"/>
    <n v="2574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m/>
    <s v="C"/>
    <m/>
    <n v="2575"/>
    <x v="10"/>
    <s v="rubriek_1"/>
    <x v="0"/>
    <n v="2575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m/>
    <s v="D"/>
    <m/>
    <n v="2576"/>
    <x v="10"/>
    <s v="rubriek_9"/>
    <x v="0"/>
    <n v="2576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m/>
    <s v="C"/>
    <m/>
    <n v="2577"/>
    <x v="10"/>
    <s v="rubriek_1"/>
    <x v="0"/>
    <n v="2577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m/>
    <s v="D"/>
    <m/>
    <n v="2578"/>
    <x v="10"/>
    <s v="rubriek_9"/>
    <x v="0"/>
    <n v="2578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m/>
    <s v="D"/>
    <m/>
    <n v="2579"/>
    <x v="10"/>
    <s v="rubriek_1"/>
    <x v="0"/>
    <n v="2579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m/>
    <s v="C"/>
    <m/>
    <n v="2580"/>
    <x v="10"/>
    <s v="rubriek_9"/>
    <x v="0"/>
    <n v="2580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m/>
    <s v="C"/>
    <m/>
    <n v="2581"/>
    <x v="10"/>
    <s v="rubriek_1"/>
    <x v="0"/>
    <n v="2581"/>
  </r>
  <r>
    <x v="0"/>
    <s v="1690 BTW afdrachten/teruggaven lopend jaar"/>
    <n v="2021"/>
    <s v="GAHA06"/>
    <s v="NL123456789B01"/>
    <n v="1690"/>
    <s v="BTW afdrachten/teruggaven lopend jaar"/>
    <s v="BAL"/>
    <x v="0"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m/>
    <s v="D"/>
    <m/>
    <n v="2582"/>
    <x v="10"/>
    <s v="rubriek_1"/>
    <x v="0"/>
    <n v="2582"/>
  </r>
  <r>
    <x v="0"/>
    <s v="1100 Bank"/>
    <n v="2021"/>
    <s v="GAHA06"/>
    <s v="NL123456789B01"/>
    <n v="1100"/>
    <s v="Bank"/>
    <s v="BAL"/>
    <x v="0"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m/>
    <s v="C"/>
    <m/>
    <n v="2583"/>
    <x v="10"/>
    <s v="rubriek_1"/>
    <x v="0"/>
    <n v="2583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m/>
    <s v="D"/>
    <m/>
    <n v="2584"/>
    <x v="10"/>
    <s v="rubriek_4"/>
    <x v="0"/>
    <n v="258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m/>
    <s v="D"/>
    <m/>
    <n v="2585"/>
    <x v="11"/>
    <s v="rubriek_1"/>
    <x v="0"/>
    <n v="2585"/>
  </r>
  <r>
    <x v="0"/>
    <s v="0171 Cum. afschr. goodwill"/>
    <n v="2021"/>
    <s v="GAHA06"/>
    <s v="NL123456789B01"/>
    <n v="171"/>
    <s v="Cum. afschr. goodwill"/>
    <s v="BAL"/>
    <x v="0"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m/>
    <s v="C"/>
    <m/>
    <n v="2586"/>
    <x v="11"/>
    <s v="rubriek_0"/>
    <x v="0"/>
    <n v="258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m/>
    <s v="D"/>
    <m/>
    <n v="2587"/>
    <x v="11"/>
    <s v="rubriek_1"/>
    <x v="0"/>
    <n v="2587"/>
  </r>
  <r>
    <x v="0"/>
    <s v="0211 Cum. afschr. bedrijfsgebouwen"/>
    <n v="2021"/>
    <s v="GAHA06"/>
    <s v="NL123456789B01"/>
    <n v="211"/>
    <s v="Cum. afschr. bedrijfsgebouwen"/>
    <s v="BAL"/>
    <x v="0"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m/>
    <s v="C"/>
    <m/>
    <n v="2588"/>
    <x v="11"/>
    <s v="rubriek_0"/>
    <x v="0"/>
    <n v="258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m/>
    <s v="C"/>
    <m/>
    <n v="2589"/>
    <x v="11"/>
    <s v="rubriek_1"/>
    <x v="0"/>
    <n v="2589"/>
  </r>
  <r>
    <x v="0"/>
    <s v="0230 Machines en installaties"/>
    <n v="2021"/>
    <s v="GAHA06"/>
    <s v="NL123456789B01"/>
    <n v="230"/>
    <s v="Machines en installaties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m/>
    <s v="C"/>
    <m/>
    <n v="2590"/>
    <x v="11"/>
    <s v="rubriek_0"/>
    <x v="0"/>
    <n v="259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m/>
    <s v="D"/>
    <m/>
    <n v="2591"/>
    <x v="11"/>
    <s v="rubriek_1"/>
    <x v="0"/>
    <n v="2591"/>
  </r>
  <r>
    <x v="0"/>
    <s v="0231 Cum. afschr. machines en installaties"/>
    <n v="2021"/>
    <s v="GAHA06"/>
    <s v="NL123456789B01"/>
    <n v="231"/>
    <s v="Cum. afschr. machines en installaties"/>
    <s v="BAL"/>
    <x v="0"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m/>
    <s v="C"/>
    <m/>
    <n v="2592"/>
    <x v="11"/>
    <s v="rubriek_0"/>
    <x v="0"/>
    <n v="259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m/>
    <s v="C"/>
    <m/>
    <n v="2593"/>
    <x v="11"/>
    <s v="rubriek_1"/>
    <x v="0"/>
    <n v="2593"/>
  </r>
  <r>
    <x v="0"/>
    <s v="0240 Inventaris"/>
    <n v="2021"/>
    <s v="GAHA06"/>
    <s v="NL123456789B01"/>
    <n v="240"/>
    <s v="Inventaris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m/>
    <s v="C"/>
    <m/>
    <n v="2594"/>
    <x v="11"/>
    <s v="rubriek_0"/>
    <x v="0"/>
    <n v="259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m/>
    <s v="D"/>
    <m/>
    <n v="2595"/>
    <x v="11"/>
    <s v="rubriek_1"/>
    <x v="0"/>
    <n v="2595"/>
  </r>
  <r>
    <x v="0"/>
    <s v="0241 Cum. afschr. inventaris"/>
    <n v="2021"/>
    <s v="GAHA06"/>
    <s v="NL123456789B01"/>
    <n v="241"/>
    <s v="Cum. afschr. inventaris"/>
    <s v="BAL"/>
    <x v="0"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m/>
    <s v="C"/>
    <m/>
    <n v="2596"/>
    <x v="11"/>
    <s v="rubriek_0"/>
    <x v="0"/>
    <n v="259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m/>
    <s v="D"/>
    <m/>
    <n v="2597"/>
    <x v="11"/>
    <s v="rubriek_1"/>
    <x v="0"/>
    <n v="2597"/>
  </r>
  <r>
    <x v="0"/>
    <s v="0271 Cum. afschr. vervoermiddelen"/>
    <n v="2021"/>
    <s v="GAHA06"/>
    <s v="NL123456789B01"/>
    <n v="271"/>
    <s v="Cum. afschr. vervoermiddelen"/>
    <s v="BAL"/>
    <x v="0"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m/>
    <s v="C"/>
    <m/>
    <n v="2598"/>
    <x v="11"/>
    <s v="rubriek_0"/>
    <x v="0"/>
    <n v="259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m/>
    <s v="D"/>
    <m/>
    <n v="2599"/>
    <x v="11"/>
    <s v="rubriek_1"/>
    <x v="0"/>
    <n v="2599"/>
  </r>
  <r>
    <x v="0"/>
    <s v="0700 Voorziening pensioenen"/>
    <n v="2021"/>
    <s v="GAHA06"/>
    <s v="NL123456789B01"/>
    <n v="700"/>
    <s v="Voorziening pensioenen"/>
    <s v="BAL"/>
    <x v="0"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m/>
    <s v="C"/>
    <m/>
    <n v="2600"/>
    <x v="11"/>
    <s v="rubriek_0"/>
    <x v="0"/>
    <n v="260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m/>
    <s v="D"/>
    <m/>
    <n v="2601"/>
    <x v="11"/>
    <s v="rubriek_1"/>
    <x v="0"/>
    <n v="2601"/>
  </r>
  <r>
    <x v="0"/>
    <s v="0760 Voorziening groot onderhoud"/>
    <n v="2021"/>
    <s v="GAHA06"/>
    <s v="NL123456789B01"/>
    <n v="760"/>
    <s v="Voorziening groot onderhoud"/>
    <s v="BAL"/>
    <x v="0"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m/>
    <s v="C"/>
    <m/>
    <n v="2602"/>
    <x v="11"/>
    <s v="rubriek_0"/>
    <x v="0"/>
    <n v="260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m/>
    <s v="C"/>
    <m/>
    <n v="2603"/>
    <x v="11"/>
    <s v="rubriek_1"/>
    <x v="0"/>
    <n v="2603"/>
  </r>
  <r>
    <x v="0"/>
    <s v="0841 Cum. aflossing hypotheek 1"/>
    <n v="2021"/>
    <s v="GAHA06"/>
    <s v="NL123456789B01"/>
    <n v="841"/>
    <s v="Cum. aflossing hypotheek 1"/>
    <s v="BAL"/>
    <x v="0"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m/>
    <s v="C"/>
    <m/>
    <n v="2604"/>
    <x v="11"/>
    <s v="rubriek_0"/>
    <x v="0"/>
    <n v="260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m/>
    <s v="C"/>
    <m/>
    <n v="2605"/>
    <x v="11"/>
    <s v="rubriek_1"/>
    <x v="0"/>
    <n v="2605"/>
  </r>
  <r>
    <x v="0"/>
    <s v="0861 Cum. aflossing financiering 1"/>
    <n v="2021"/>
    <s v="GAHA06"/>
    <s v="NL123456789B01"/>
    <n v="861"/>
    <s v="Cum. aflossing financiering 1"/>
    <s v="BAL"/>
    <x v="0"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m/>
    <s v="D"/>
    <m/>
    <n v="2606"/>
    <x v="11"/>
    <s v="rubriek_0"/>
    <x v="0"/>
    <n v="260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m/>
    <s v="C"/>
    <m/>
    <n v="2607"/>
    <x v="11"/>
    <s v="rubriek_1"/>
    <x v="0"/>
    <n v="2607"/>
  </r>
  <r>
    <x v="0"/>
    <s v="0881 Cum. aflossing leaseverplichting 1"/>
    <n v="2021"/>
    <s v="GAHA06"/>
    <s v="NL123456789B01"/>
    <n v="881"/>
    <s v="Cum. aflossing leaseverplichting 1"/>
    <s v="BAL"/>
    <x v="0"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m/>
    <s v="D"/>
    <m/>
    <n v="2608"/>
    <x v="11"/>
    <s v="rubriek_0"/>
    <x v="0"/>
    <n v="260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m/>
    <s v="C"/>
    <m/>
    <n v="2609"/>
    <x v="11"/>
    <s v="rubriek_1"/>
    <x v="0"/>
    <n v="2609"/>
  </r>
  <r>
    <x v="0"/>
    <s v="1201 Debiteuren"/>
    <n v="2021"/>
    <s v="GAHA06"/>
    <s v="NL123456789B01"/>
    <n v="1201"/>
    <s v="Debiteuren"/>
    <s v="BAL"/>
    <x v="0"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m/>
    <s v="D"/>
    <m/>
    <n v="2610"/>
    <x v="11"/>
    <s v="rubriek_1"/>
    <x v="0"/>
    <n v="261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m/>
    <s v="C"/>
    <m/>
    <n v="2611"/>
    <x v="11"/>
    <s v="rubriek_1"/>
    <x v="0"/>
    <n v="2611"/>
  </r>
  <r>
    <x v="0"/>
    <s v="1360 Vooruitbetaalde bedragen"/>
    <n v="2021"/>
    <s v="GAHA06"/>
    <s v="NL123456789B01"/>
    <n v="1360"/>
    <s v="Vooruitbetaalde bedragen"/>
    <s v="BAL"/>
    <x v="0"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m/>
    <s v="D"/>
    <m/>
    <n v="2612"/>
    <x v="11"/>
    <s v="rubriek_1"/>
    <x v="0"/>
    <n v="261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m/>
    <s v="C"/>
    <m/>
    <n v="2613"/>
    <x v="11"/>
    <s v="rubriek_1"/>
    <x v="0"/>
    <n v="2613"/>
  </r>
  <r>
    <x v="0"/>
    <s v="1501 Crediteuren"/>
    <n v="2021"/>
    <s v="GAHA06"/>
    <s v="NL123456789B01"/>
    <n v="1501"/>
    <s v="Crediteuren"/>
    <s v="BAL"/>
    <x v="0"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m/>
    <s v="D"/>
    <m/>
    <n v="2614"/>
    <x v="11"/>
    <s v="rubriek_1"/>
    <x v="0"/>
    <n v="261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m/>
    <s v="D"/>
    <m/>
    <n v="2615"/>
    <x v="11"/>
    <s v="rubriek_1"/>
    <x v="0"/>
    <n v="2615"/>
  </r>
  <r>
    <x v="0"/>
    <s v="3000 Voorraad grond en hulpstoffen"/>
    <n v="2021"/>
    <s v="GAHA06"/>
    <s v="NL123456789B01"/>
    <n v="3000"/>
    <s v="Voorraad grond en hulpstoffen"/>
    <s v="BAL"/>
    <x v="0"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m/>
    <s v="C"/>
    <m/>
    <n v="2616"/>
    <x v="11"/>
    <s v="rubriek_3"/>
    <x v="0"/>
    <n v="261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m/>
    <s v="D"/>
    <m/>
    <n v="2617"/>
    <x v="11"/>
    <s v="rubriek_1"/>
    <x v="0"/>
    <n v="2617"/>
  </r>
  <r>
    <x v="0"/>
    <s v="3800 Onderhanden werk"/>
    <n v="2021"/>
    <s v="GAHA06"/>
    <s v="NL123456789B01"/>
    <n v="3800"/>
    <s v="Onderhanden werk"/>
    <s v="BAL"/>
    <x v="0"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m/>
    <s v="C"/>
    <m/>
    <n v="2618"/>
    <x v="11"/>
    <s v="rubriek_3"/>
    <x v="0"/>
    <n v="261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m/>
    <s v="C"/>
    <m/>
    <n v="2619"/>
    <x v="11"/>
    <s v="rubriek_1"/>
    <x v="0"/>
    <n v="2619"/>
  </r>
  <r>
    <x v="0"/>
    <s v="4000 Bruto lonen en salarissen"/>
    <n v="2021"/>
    <s v="GAHA06"/>
    <s v="NL123456789B01"/>
    <n v="4000"/>
    <s v="Bruto lonen en salariss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m/>
    <s v="D"/>
    <m/>
    <n v="2620"/>
    <x v="11"/>
    <s v="rubriek_4"/>
    <x v="0"/>
    <n v="262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m/>
    <s v="C"/>
    <m/>
    <n v="2621"/>
    <x v="11"/>
    <s v="rubriek_1"/>
    <x v="0"/>
    <n v="2621"/>
  </r>
  <r>
    <x v="0"/>
    <s v="4020 Belaste vergoedingen"/>
    <n v="2021"/>
    <s v="GAHA06"/>
    <s v="NL123456789B01"/>
    <n v="4020"/>
    <s v="Belaste vergoed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m/>
    <s v="D"/>
    <m/>
    <n v="2622"/>
    <x v="11"/>
    <s v="rubriek_4"/>
    <x v="0"/>
    <n v="262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m/>
    <s v="C"/>
    <m/>
    <n v="2623"/>
    <x v="11"/>
    <s v="rubriek_1"/>
    <x v="0"/>
    <n v="2623"/>
  </r>
  <r>
    <x v="0"/>
    <s v="4030 Vakantietoeslag"/>
    <n v="2021"/>
    <s v="GAHA06"/>
    <s v="NL123456789B01"/>
    <n v="4030"/>
    <s v="Vakantietoeslag"/>
    <s v="V&amp;W"/>
    <x v="0"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m/>
    <s v="D"/>
    <m/>
    <n v="2624"/>
    <x v="11"/>
    <s v="rubriek_4"/>
    <x v="0"/>
    <n v="262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m/>
    <s v="D"/>
    <m/>
    <n v="2625"/>
    <x v="11"/>
    <s v="rubriek_1"/>
    <x v="0"/>
    <n v="2625"/>
  </r>
  <r>
    <x v="0"/>
    <s v="4045 Subsidies lonen en salarissen"/>
    <n v="2021"/>
    <s v="GAHA06"/>
    <s v="NL123456789B01"/>
    <n v="4045"/>
    <s v="Subsidies lonen en salariss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m/>
    <s v="C"/>
    <m/>
    <n v="2626"/>
    <x v="11"/>
    <s v="rubriek_4"/>
    <x v="0"/>
    <n v="262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m/>
    <s v="C"/>
    <m/>
    <n v="2627"/>
    <x v="11"/>
    <s v="rubriek_1"/>
    <x v="0"/>
    <n v="2627"/>
  </r>
  <r>
    <x v="0"/>
    <s v="4050 Sociale lasten bedrijfsvereniging"/>
    <n v="2021"/>
    <s v="GAHA06"/>
    <s v="NL123456789B01"/>
    <n v="4050"/>
    <s v="Sociale lasten bedrijfsverenig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m/>
    <s v="D"/>
    <m/>
    <n v="2628"/>
    <x v="11"/>
    <s v="rubriek_4"/>
    <x v="0"/>
    <n v="262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m/>
    <s v="C"/>
    <m/>
    <n v="2629"/>
    <x v="11"/>
    <s v="rubriek_1"/>
    <x v="0"/>
    <n v="2629"/>
  </r>
  <r>
    <x v="0"/>
    <s v="4060 Premies bedrijfsfondsen"/>
    <n v="2021"/>
    <s v="GAHA06"/>
    <s v="NL123456789B01"/>
    <n v="4060"/>
    <s v="Premies bedrijfsfonds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m/>
    <s v="D"/>
    <m/>
    <n v="2630"/>
    <x v="11"/>
    <s v="rubriek_4"/>
    <x v="0"/>
    <n v="263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m/>
    <s v="C"/>
    <m/>
    <n v="2631"/>
    <x v="11"/>
    <s v="rubriek_1"/>
    <x v="0"/>
    <n v="2631"/>
  </r>
  <r>
    <x v="0"/>
    <s v="4090 Pensioenpremie personeel"/>
    <n v="2021"/>
    <s v="GAHA06"/>
    <s v="NL123456789B01"/>
    <n v="4090"/>
    <s v="Pensioenpremie personeel"/>
    <s v="V&amp;W"/>
    <x v="0"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m/>
    <s v="D"/>
    <m/>
    <n v="2632"/>
    <x v="11"/>
    <s v="rubriek_4"/>
    <x v="0"/>
    <n v="263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m/>
    <s v="C"/>
    <m/>
    <n v="2633"/>
    <x v="11"/>
    <s v="rubriek_1"/>
    <x v="0"/>
    <n v="2633"/>
  </r>
  <r>
    <x v="0"/>
    <s v="4091 Vroegpensioenpremie personeel"/>
    <n v="2021"/>
    <s v="GAHA06"/>
    <s v="NL123456789B01"/>
    <n v="4091"/>
    <s v="Vroegpensioenpremie personeel"/>
    <s v="V&amp;W"/>
    <x v="0"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m/>
    <s v="D"/>
    <m/>
    <n v="2634"/>
    <x v="11"/>
    <s v="rubriek_4"/>
    <x v="0"/>
    <n v="263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m/>
    <s v="C"/>
    <m/>
    <n v="2635"/>
    <x v="11"/>
    <s v="rubriek_1"/>
    <x v="0"/>
    <n v="2635"/>
  </r>
  <r>
    <x v="0"/>
    <s v="4117 Afschrijving goodwill"/>
    <n v="2021"/>
    <s v="GAHA06"/>
    <s v="NL123456789B01"/>
    <n v="4117"/>
    <s v="Afschrijving goodwill"/>
    <s v="V&amp;W"/>
    <x v="0"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m/>
    <s v="D"/>
    <m/>
    <n v="2636"/>
    <x v="11"/>
    <s v="rubriek_4"/>
    <x v="0"/>
    <n v="263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m/>
    <s v="C"/>
    <m/>
    <n v="2637"/>
    <x v="11"/>
    <s v="rubriek_1"/>
    <x v="0"/>
    <n v="2637"/>
  </r>
  <r>
    <x v="0"/>
    <s v="4121 Afschrijving bedrijfsgebouwen"/>
    <n v="2021"/>
    <s v="GAHA06"/>
    <s v="NL123456789B01"/>
    <n v="4121"/>
    <s v="Afschrijving bedrijfsgebouw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m/>
    <s v="D"/>
    <m/>
    <n v="2638"/>
    <x v="11"/>
    <s v="rubriek_4"/>
    <x v="0"/>
    <n v="263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m/>
    <s v="C"/>
    <m/>
    <n v="2639"/>
    <x v="11"/>
    <s v="rubriek_1"/>
    <x v="0"/>
    <n v="2639"/>
  </r>
  <r>
    <x v="0"/>
    <s v="4123 Afschrijving machines en installaties"/>
    <n v="2021"/>
    <s v="GAHA06"/>
    <s v="NL123456789B01"/>
    <n v="4123"/>
    <s v="Afschrijving machines en installaties"/>
    <s v="V&amp;W"/>
    <x v="0"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m/>
    <s v="D"/>
    <m/>
    <n v="2640"/>
    <x v="11"/>
    <s v="rubriek_4"/>
    <x v="0"/>
    <n v="264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m/>
    <s v="C"/>
    <m/>
    <n v="2641"/>
    <x v="11"/>
    <s v="rubriek_1"/>
    <x v="0"/>
    <n v="2641"/>
  </r>
  <r>
    <x v="0"/>
    <s v="4124 Afschrijving inventaris"/>
    <n v="2021"/>
    <s v="GAHA06"/>
    <s v="NL123456789B01"/>
    <n v="4124"/>
    <s v="Afschrijving inventaris"/>
    <s v="V&amp;W"/>
    <x v="0"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m/>
    <s v="D"/>
    <m/>
    <n v="2642"/>
    <x v="11"/>
    <s v="rubriek_4"/>
    <x v="0"/>
    <n v="264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m/>
    <s v="C"/>
    <m/>
    <n v="2643"/>
    <x v="11"/>
    <s v="rubriek_1"/>
    <x v="0"/>
    <n v="2643"/>
  </r>
  <r>
    <x v="0"/>
    <s v="4127 Afschrijving vervoermiddelen"/>
    <n v="2021"/>
    <s v="GAHA06"/>
    <s v="NL123456789B01"/>
    <n v="4127"/>
    <s v="Afschrijving vervoermiddel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m/>
    <s v="D"/>
    <m/>
    <n v="2644"/>
    <x v="11"/>
    <s v="rubriek_4"/>
    <x v="0"/>
    <n v="264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m/>
    <s v="C"/>
    <m/>
    <n v="2645"/>
    <x v="11"/>
    <s v="rubriek_1"/>
    <x v="0"/>
    <n v="2645"/>
  </r>
  <r>
    <x v="0"/>
    <s v="4200 Reiskostenvergoedingen"/>
    <n v="2021"/>
    <s v="GAHA06"/>
    <s v="NL123456789B01"/>
    <n v="4200"/>
    <s v="Reiskostenvergoed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m/>
    <s v="D"/>
    <m/>
    <n v="2646"/>
    <x v="11"/>
    <s v="rubriek_4"/>
    <x v="0"/>
    <n v="264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m/>
    <s v="C"/>
    <m/>
    <n v="2647"/>
    <x v="11"/>
    <s v="rubriek_1"/>
    <x v="0"/>
    <n v="2647"/>
  </r>
  <r>
    <x v="0"/>
    <s v="4205 Kilometervergoedingen"/>
    <n v="2021"/>
    <s v="GAHA06"/>
    <s v="NL123456789B01"/>
    <n v="4205"/>
    <s v="Kilometervergoed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m/>
    <s v="D"/>
    <m/>
    <n v="2648"/>
    <x v="11"/>
    <s v="rubriek_4"/>
    <x v="0"/>
    <n v="264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m/>
    <s v="C"/>
    <m/>
    <n v="2649"/>
    <x v="11"/>
    <s v="rubriek_1"/>
    <x v="0"/>
    <n v="2649"/>
  </r>
  <r>
    <x v="0"/>
    <s v="4230 Kantinekosten"/>
    <n v="2021"/>
    <s v="GAHA06"/>
    <s v="NL123456789B01"/>
    <n v="4230"/>
    <s v="Kantine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m/>
    <s v="D"/>
    <m/>
    <n v="2650"/>
    <x v="11"/>
    <s v="rubriek_4"/>
    <x v="0"/>
    <n v="265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m/>
    <s v="C"/>
    <m/>
    <n v="2651"/>
    <x v="11"/>
    <s v="rubriek_1"/>
    <x v="0"/>
    <n v="2651"/>
  </r>
  <r>
    <x v="0"/>
    <s v="4232 Lunchkosten en verteringen"/>
    <n v="2021"/>
    <s v="GAHA06"/>
    <s v="NL123456789B01"/>
    <n v="4232"/>
    <s v="Lunchkosten en verter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m/>
    <s v="D"/>
    <m/>
    <n v="2652"/>
    <x v="11"/>
    <s v="rubriek_4"/>
    <x v="0"/>
    <n v="265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s v="code:3 perc:19"/>
    <s v="C"/>
    <m/>
    <n v="2653"/>
    <x v="11"/>
    <s v="rubriek_1"/>
    <x v="0"/>
    <n v="2653"/>
  </r>
  <r>
    <x v="0"/>
    <s v="4240 Studiekosten"/>
    <n v="2021"/>
    <s v="GAHA06"/>
    <s v="NL123456789B01"/>
    <n v="4240"/>
    <s v="Studie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s v="code:3 perc:19"/>
    <s v="D"/>
    <m/>
    <n v="2654"/>
    <x v="11"/>
    <s v="rubriek_4"/>
    <x v="0"/>
    <n v="265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s v="code:3 perc:19"/>
    <s v="D"/>
    <m/>
    <n v="2655"/>
    <x v="11"/>
    <s v="rubriek_1"/>
    <x v="0"/>
    <n v="265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m/>
    <s v="C"/>
    <m/>
    <n v="2656"/>
    <x v="11"/>
    <s v="rubriek_1"/>
    <x v="0"/>
    <n v="2656"/>
  </r>
  <r>
    <x v="0"/>
    <s v="4260 Ziekengeldverzekering"/>
    <n v="2021"/>
    <s v="GAHA06"/>
    <s v="NL123456789B01"/>
    <n v="4260"/>
    <s v="Ziekengeldverzeker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m/>
    <s v="D"/>
    <m/>
    <n v="2657"/>
    <x v="11"/>
    <s v="rubriek_4"/>
    <x v="0"/>
    <n v="265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s v="code:3 perc:19"/>
    <s v="C"/>
    <m/>
    <n v="2658"/>
    <x v="11"/>
    <s v="rubriek_1"/>
    <x v="0"/>
    <n v="2658"/>
  </r>
  <r>
    <x v="0"/>
    <s v="4265 Arbodienst"/>
    <n v="2021"/>
    <s v="GAHA06"/>
    <s v="NL123456789B01"/>
    <n v="4265"/>
    <s v="Arbodienst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s v="code:3 perc:19"/>
    <s v="D"/>
    <m/>
    <n v="2659"/>
    <x v="11"/>
    <s v="rubriek_4"/>
    <x v="0"/>
    <n v="26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s v="code:3 perc:19"/>
    <s v="D"/>
    <m/>
    <n v="2660"/>
    <x v="11"/>
    <s v="rubriek_1"/>
    <x v="0"/>
    <n v="266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s v="code:3 perc:19"/>
    <s v="C"/>
    <m/>
    <n v="2661"/>
    <x v="11"/>
    <s v="rubriek_1"/>
    <x v="0"/>
    <n v="2661"/>
  </r>
  <r>
    <x v="0"/>
    <s v="4310 Onderhoud onroerend goed"/>
    <n v="2021"/>
    <s v="GAHA06"/>
    <s v="NL123456789B01"/>
    <n v="4310"/>
    <s v="Onderhoud onroerend goed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s v="code:3 perc:19"/>
    <s v="D"/>
    <m/>
    <n v="2662"/>
    <x v="11"/>
    <s v="rubriek_4"/>
    <x v="0"/>
    <n v="266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s v="code:3 perc:19"/>
    <s v="D"/>
    <m/>
    <n v="2663"/>
    <x v="11"/>
    <s v="rubriek_1"/>
    <x v="0"/>
    <n v="266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m/>
    <s v="C"/>
    <m/>
    <n v="2664"/>
    <x v="11"/>
    <s v="rubriek_1"/>
    <x v="0"/>
    <n v="2664"/>
  </r>
  <r>
    <x v="0"/>
    <s v="4315 Dotatie onderhoudsvoorziening"/>
    <n v="2021"/>
    <s v="GAHA06"/>
    <s v="NL123456789B01"/>
    <n v="4315"/>
    <s v="Dotatie onderhoudsvoorzien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m/>
    <s v="D"/>
    <m/>
    <n v="2665"/>
    <x v="11"/>
    <s v="rubriek_4"/>
    <x v="0"/>
    <n v="266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m/>
    <s v="C"/>
    <m/>
    <n v="2666"/>
    <x v="11"/>
    <s v="rubriek_1"/>
    <x v="0"/>
    <n v="2666"/>
  </r>
  <r>
    <x v="0"/>
    <s v="4320 Gas, water en elektra"/>
    <n v="2021"/>
    <s v="GAHA06"/>
    <s v="NL123456789B01"/>
    <n v="4320"/>
    <s v="Gas, water en elektra"/>
    <s v="V&amp;W"/>
    <x v="0"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m/>
    <s v="D"/>
    <m/>
    <n v="2667"/>
    <x v="11"/>
    <s v="rubriek_4"/>
    <x v="0"/>
    <n v="266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m/>
    <s v="C"/>
    <m/>
    <n v="2668"/>
    <x v="11"/>
    <s v="rubriek_1"/>
    <x v="0"/>
    <n v="2668"/>
  </r>
  <r>
    <x v="0"/>
    <s v="4330 Verzekering onroerend goed"/>
    <n v="2021"/>
    <s v="GAHA06"/>
    <s v="NL123456789B01"/>
    <n v="4330"/>
    <s v="Verzekering onroerend goed"/>
    <s v="V&amp;W"/>
    <x v="0"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m/>
    <s v="D"/>
    <m/>
    <n v="2669"/>
    <x v="11"/>
    <s v="rubriek_4"/>
    <x v="0"/>
    <n v="266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m/>
    <s v="C"/>
    <m/>
    <n v="2670"/>
    <x v="11"/>
    <s v="rubriek_1"/>
    <x v="0"/>
    <n v="2670"/>
  </r>
  <r>
    <x v="0"/>
    <s v="4340 Vaste lasten onroerend goed"/>
    <n v="2021"/>
    <s v="GAHA06"/>
    <s v="NL123456789B01"/>
    <n v="4340"/>
    <s v="Vaste lasten onroerend goed"/>
    <s v="V&amp;W"/>
    <x v="0"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m/>
    <s v="D"/>
    <m/>
    <n v="2671"/>
    <x v="11"/>
    <s v="rubriek_4"/>
    <x v="0"/>
    <n v="267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s v="code:3 perc:19"/>
    <s v="C"/>
    <m/>
    <n v="2672"/>
    <x v="11"/>
    <s v="rubriek_1"/>
    <x v="0"/>
    <n v="2672"/>
  </r>
  <r>
    <x v="0"/>
    <s v="4350 Schoonmaakkosten"/>
    <n v="2021"/>
    <s v="GAHA06"/>
    <s v="NL123456789B01"/>
    <n v="4350"/>
    <s v="Schoonmaak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s v="code:3 perc:19"/>
    <s v="D"/>
    <m/>
    <n v="2673"/>
    <x v="11"/>
    <s v="rubriek_4"/>
    <x v="0"/>
    <n v="267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s v="code:3 perc:19"/>
    <s v="D"/>
    <m/>
    <n v="2674"/>
    <x v="11"/>
    <s v="rubriek_1"/>
    <x v="0"/>
    <n v="267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s v="code:3 perc:19"/>
    <s v="C"/>
    <m/>
    <n v="2675"/>
    <x v="11"/>
    <s v="rubriek_1"/>
    <x v="0"/>
    <n v="2675"/>
  </r>
  <r>
    <x v="0"/>
    <s v="4400 Huur machines en installaties"/>
    <n v="2021"/>
    <s v="GAHA06"/>
    <s v="NL123456789B01"/>
    <n v="4400"/>
    <s v="Huur machines en installaties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s v="code:3 perc:19"/>
    <s v="D"/>
    <m/>
    <n v="2676"/>
    <x v="11"/>
    <s v="rubriek_4"/>
    <x v="0"/>
    <n v="267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s v="code:3 perc:19"/>
    <s v="D"/>
    <m/>
    <n v="2677"/>
    <x v="11"/>
    <s v="rubriek_1"/>
    <x v="0"/>
    <n v="267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s v="code:3 perc:19"/>
    <s v="C"/>
    <m/>
    <n v="2678"/>
    <x v="11"/>
    <s v="rubriek_1"/>
    <x v="0"/>
    <n v="2678"/>
  </r>
  <r>
    <x v="0"/>
    <s v="4410 Reparatie en onderhoud machines install."/>
    <n v="2021"/>
    <s v="GAHA06"/>
    <s v="NL123456789B01"/>
    <n v="4410"/>
    <s v="Reparatie en onderhoud machines install.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s v="code:3 perc:19"/>
    <s v="D"/>
    <m/>
    <n v="2679"/>
    <x v="11"/>
    <s v="rubriek_4"/>
    <x v="0"/>
    <n v="267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s v="code:3 perc:19"/>
    <s v="D"/>
    <m/>
    <n v="2680"/>
    <x v="11"/>
    <s v="rubriek_1"/>
    <x v="0"/>
    <n v="268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m/>
    <s v="C"/>
    <m/>
    <n v="2681"/>
    <x v="11"/>
    <s v="rubriek_1"/>
    <x v="0"/>
    <n v="2681"/>
  </r>
  <r>
    <x v="0"/>
    <s v="4420 Verzekering machines en installaties"/>
    <n v="2021"/>
    <s v="GAHA06"/>
    <s v="NL123456789B01"/>
    <n v="4420"/>
    <s v="Verzekering machines en installaties"/>
    <s v="V&amp;W"/>
    <x v="0"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m/>
    <s v="D"/>
    <m/>
    <n v="2682"/>
    <x v="11"/>
    <s v="rubriek_4"/>
    <x v="0"/>
    <n v="268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s v="code:3 perc:19"/>
    <s v="C"/>
    <m/>
    <n v="2683"/>
    <x v="11"/>
    <s v="rubriek_1"/>
    <x v="0"/>
    <n v="2683"/>
  </r>
  <r>
    <x v="0"/>
    <s v="4430 Brandstof machines en installaties"/>
    <n v="2021"/>
    <s v="GAHA06"/>
    <s v="NL123456789B01"/>
    <n v="4430"/>
    <s v="Brandstof machines en installaties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s v="code:3 perc:19"/>
    <s v="D"/>
    <m/>
    <n v="2684"/>
    <x v="11"/>
    <s v="rubriek_4"/>
    <x v="0"/>
    <n v="2684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s v="code:3 perc:19"/>
    <s v="D"/>
    <m/>
    <n v="2685"/>
    <x v="11"/>
    <s v="rubriek_1"/>
    <x v="0"/>
    <n v="268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s v="code:3 perc:19"/>
    <s v="C"/>
    <m/>
    <n v="2686"/>
    <x v="11"/>
    <s v="rubriek_1"/>
    <x v="0"/>
    <n v="2686"/>
  </r>
  <r>
    <x v="0"/>
    <s v="4440 Onderhoud inventaris"/>
    <n v="2021"/>
    <s v="GAHA06"/>
    <s v="NL123456789B01"/>
    <n v="4440"/>
    <s v="Onderhoud inventaris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s v="code:3 perc:19"/>
    <s v="D"/>
    <m/>
    <n v="2687"/>
    <x v="11"/>
    <s v="rubriek_4"/>
    <x v="0"/>
    <n v="2687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s v="code:3 perc:19"/>
    <s v="D"/>
    <m/>
    <n v="2688"/>
    <x v="11"/>
    <s v="rubriek_1"/>
    <x v="0"/>
    <n v="268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s v="code:3 perc:19"/>
    <s v="C"/>
    <m/>
    <n v="2689"/>
    <x v="11"/>
    <s v="rubriek_1"/>
    <x v="0"/>
    <n v="2689"/>
  </r>
  <r>
    <x v="0"/>
    <s v="4450 Kleine aanschaffingen"/>
    <n v="2021"/>
    <s v="GAHA06"/>
    <s v="NL123456789B01"/>
    <n v="4450"/>
    <s v="Kleine aanschaffing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s v="code:3 perc:19"/>
    <s v="D"/>
    <m/>
    <n v="2690"/>
    <x v="11"/>
    <s v="rubriek_4"/>
    <x v="0"/>
    <n v="269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s v="code:3 perc:19"/>
    <s v="D"/>
    <m/>
    <n v="2691"/>
    <x v="11"/>
    <s v="rubriek_1"/>
    <x v="0"/>
    <n v="269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s v="code:3 perc:19"/>
    <s v="C"/>
    <m/>
    <n v="2692"/>
    <x v="11"/>
    <s v="rubriek_1"/>
    <x v="0"/>
    <n v="2692"/>
  </r>
  <r>
    <x v="0"/>
    <s v="4500 Reclame- en advertentiekosten"/>
    <n v="2021"/>
    <s v="GAHA06"/>
    <s v="NL123456789B01"/>
    <n v="4500"/>
    <s v="Reclame- en advertentie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s v="code:3 perc:19"/>
    <s v="D"/>
    <m/>
    <n v="2693"/>
    <x v="11"/>
    <s v="rubriek_4"/>
    <x v="0"/>
    <n v="269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s v="code:3 perc:19"/>
    <s v="D"/>
    <m/>
    <n v="2694"/>
    <x v="11"/>
    <s v="rubriek_1"/>
    <x v="0"/>
    <n v="269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m/>
    <s v="C"/>
    <m/>
    <n v="2695"/>
    <x v="11"/>
    <s v="rubriek_1"/>
    <x v="0"/>
    <n v="2695"/>
  </r>
  <r>
    <x v="0"/>
    <s v="4510 Representatiekosten"/>
    <n v="2021"/>
    <s v="GAHA06"/>
    <s v="NL123456789B01"/>
    <n v="4510"/>
    <s v="Representatie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m/>
    <s v="D"/>
    <m/>
    <n v="2696"/>
    <x v="11"/>
    <s v="rubriek_4"/>
    <x v="0"/>
    <n v="269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s v="code:3 perc:19"/>
    <s v="C"/>
    <m/>
    <n v="2697"/>
    <x v="11"/>
    <s v="rubriek_1"/>
    <x v="0"/>
    <n v="2697"/>
  </r>
  <r>
    <x v="0"/>
    <s v="4511 Relatiegeschenken"/>
    <n v="2021"/>
    <s v="GAHA06"/>
    <s v="NL123456789B01"/>
    <n v="4511"/>
    <s v="Relatiegeschenk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s v="code:3 perc:19"/>
    <s v="D"/>
    <m/>
    <n v="2698"/>
    <x v="11"/>
    <s v="rubriek_4"/>
    <x v="0"/>
    <n v="269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s v="code:3 perc:19"/>
    <s v="D"/>
    <m/>
    <n v="2699"/>
    <x v="11"/>
    <s v="rubriek_1"/>
    <x v="0"/>
    <n v="269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m/>
    <s v="C"/>
    <m/>
    <n v="2700"/>
    <x v="11"/>
    <s v="rubriek_1"/>
    <x v="0"/>
    <n v="2700"/>
  </r>
  <r>
    <x v="0"/>
    <s v="4512 Reis- en verblijfkosten"/>
    <n v="2021"/>
    <s v="GAHA06"/>
    <s v="NL123456789B01"/>
    <n v="4512"/>
    <s v="Reis- en verblijf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m/>
    <s v="D"/>
    <m/>
    <n v="2701"/>
    <x v="11"/>
    <s v="rubriek_4"/>
    <x v="0"/>
    <n v="270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s v="code:3 perc:19"/>
    <s v="C"/>
    <m/>
    <n v="2702"/>
    <x v="11"/>
    <s v="rubriek_1"/>
    <x v="0"/>
    <n v="2702"/>
  </r>
  <r>
    <x v="0"/>
    <s v="4520 Beurs- en congreskosten"/>
    <n v="2021"/>
    <s v="GAHA06"/>
    <s v="NL123456789B01"/>
    <n v="4520"/>
    <s v="Beurs- en congres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s v="code:3 perc:19"/>
    <s v="D"/>
    <m/>
    <n v="2703"/>
    <x v="11"/>
    <s v="rubriek_4"/>
    <x v="0"/>
    <n v="270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s v="code:3 perc:19"/>
    <s v="D"/>
    <m/>
    <n v="2704"/>
    <x v="11"/>
    <s v="rubriek_1"/>
    <x v="0"/>
    <n v="270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s v="code:3 perc:19"/>
    <s v="C"/>
    <m/>
    <n v="2705"/>
    <x v="11"/>
    <s v="rubriek_1"/>
    <x v="0"/>
    <n v="2705"/>
  </r>
  <r>
    <x v="0"/>
    <s v="4550 Vrachtkosten verkoop"/>
    <n v="2021"/>
    <s v="GAHA06"/>
    <s v="NL123456789B01"/>
    <n v="4550"/>
    <s v="Vrachtkosten verkoop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s v="code:3 perc:19"/>
    <s v="D"/>
    <m/>
    <n v="2706"/>
    <x v="11"/>
    <s v="rubriek_4"/>
    <x v="0"/>
    <n v="270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s v="code:3 perc:19"/>
    <s v="D"/>
    <m/>
    <n v="2707"/>
    <x v="11"/>
    <s v="rubriek_1"/>
    <x v="0"/>
    <n v="270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m/>
    <s v="C"/>
    <m/>
    <n v="2708"/>
    <x v="11"/>
    <s v="rubriek_1"/>
    <x v="0"/>
    <n v="2708"/>
  </r>
  <r>
    <x v="0"/>
    <s v="4560 Incassokosten"/>
    <n v="2021"/>
    <s v="GAHA06"/>
    <s v="NL123456789B01"/>
    <n v="4560"/>
    <s v="Incasso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m/>
    <s v="D"/>
    <m/>
    <n v="2709"/>
    <x v="11"/>
    <s v="rubriek_4"/>
    <x v="0"/>
    <n v="270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m/>
    <s v="C"/>
    <m/>
    <n v="2710"/>
    <x v="11"/>
    <s v="rubriek_1"/>
    <x v="0"/>
    <n v="2710"/>
  </r>
  <r>
    <x v="0"/>
    <s v="4580 Overige verkoopkosten"/>
    <n v="2021"/>
    <s v="GAHA06"/>
    <s v="NL123456789B01"/>
    <n v="4580"/>
    <s v="Overige verkoop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m/>
    <s v="D"/>
    <m/>
    <n v="2711"/>
    <x v="11"/>
    <s v="rubriek_4"/>
    <x v="0"/>
    <n v="271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s v="code:3 perc:19"/>
    <s v="C"/>
    <m/>
    <n v="2712"/>
    <x v="11"/>
    <s v="rubriek_1"/>
    <x v="0"/>
    <n v="2712"/>
  </r>
  <r>
    <x v="0"/>
    <s v="4600 Brandstoffen auto"/>
    <n v="2021"/>
    <s v="GAHA06"/>
    <s v="NL123456789B01"/>
    <n v="4600"/>
    <s v="Brandstoffen auto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s v="code:3 perc:19"/>
    <s v="D"/>
    <m/>
    <n v="2713"/>
    <x v="11"/>
    <s v="rubriek_4"/>
    <x v="0"/>
    <n v="271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s v="code:3 perc:19"/>
    <s v="D"/>
    <m/>
    <n v="2714"/>
    <x v="11"/>
    <s v="rubriek_1"/>
    <x v="0"/>
    <n v="271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s v="code:3 perc:19"/>
    <s v="C"/>
    <m/>
    <n v="2715"/>
    <x v="11"/>
    <s v="rubriek_1"/>
    <x v="0"/>
    <n v="2715"/>
  </r>
  <r>
    <x v="0"/>
    <s v="4610 Reparatie en onderhoud auto"/>
    <n v="2021"/>
    <s v="GAHA06"/>
    <s v="NL123456789B01"/>
    <n v="4610"/>
    <s v="Reparatie en onderhoud auto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s v="code:3 perc:19"/>
    <s v="D"/>
    <m/>
    <n v="2716"/>
    <x v="11"/>
    <s v="rubriek_4"/>
    <x v="0"/>
    <n v="271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s v="code:3 perc:19"/>
    <s v="D"/>
    <m/>
    <n v="2717"/>
    <x v="11"/>
    <s v="rubriek_1"/>
    <x v="0"/>
    <n v="271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m/>
    <s v="C"/>
    <m/>
    <n v="2718"/>
    <x v="11"/>
    <s v="rubriek_1"/>
    <x v="0"/>
    <n v="2718"/>
  </r>
  <r>
    <x v="0"/>
    <s v="4620 Verzekering auto"/>
    <n v="2021"/>
    <s v="GAHA06"/>
    <s v="NL123456789B01"/>
    <n v="4620"/>
    <s v="Verzekering auto"/>
    <s v="V&amp;W"/>
    <x v="0"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m/>
    <s v="D"/>
    <m/>
    <n v="2719"/>
    <x v="11"/>
    <s v="rubriek_4"/>
    <x v="0"/>
    <n v="271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m/>
    <s v="C"/>
    <m/>
    <n v="2720"/>
    <x v="11"/>
    <s v="rubriek_1"/>
    <x v="0"/>
    <n v="2720"/>
  </r>
  <r>
    <x v="0"/>
    <s v="4630 Motorrijtuigenbelasting auto"/>
    <n v="2021"/>
    <s v="GAHA06"/>
    <s v="NL123456789B01"/>
    <n v="4630"/>
    <s v="Motorrijtuigenbelasting auto"/>
    <s v="V&amp;W"/>
    <x v="0"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m/>
    <s v="D"/>
    <m/>
    <n v="2721"/>
    <x v="11"/>
    <s v="rubriek_4"/>
    <x v="0"/>
    <n v="272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m/>
    <s v="C"/>
    <m/>
    <n v="2722"/>
    <x v="11"/>
    <s v="rubriek_1"/>
    <x v="0"/>
    <n v="2722"/>
  </r>
  <r>
    <x v="0"/>
    <s v="4660 BTW privé-gebruik auto"/>
    <n v="2021"/>
    <s v="GAHA06"/>
    <s v="NL123456789B01"/>
    <n v="4660"/>
    <s v="BTW privé-gebruik auto"/>
    <s v="V&amp;W"/>
    <x v="0"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m/>
    <s v="D"/>
    <m/>
    <n v="2723"/>
    <x v="11"/>
    <s v="rubriek_4"/>
    <x v="0"/>
    <n v="272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m/>
    <s v="C"/>
    <m/>
    <n v="2724"/>
    <x v="11"/>
    <s v="rubriek_1"/>
    <x v="0"/>
    <n v="2724"/>
  </r>
  <r>
    <x v="0"/>
    <s v="4670 Kilometervergoeding privé-auto"/>
    <n v="2021"/>
    <s v="GAHA06"/>
    <s v="NL123456789B01"/>
    <n v="4670"/>
    <s v="Kilometervergoeding privé-auto"/>
    <s v="V&amp;W"/>
    <x v="0"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m/>
    <s v="D"/>
    <m/>
    <n v="2725"/>
    <x v="11"/>
    <s v="rubriek_4"/>
    <x v="0"/>
    <n v="272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m/>
    <s v="C"/>
    <m/>
    <n v="2726"/>
    <x v="11"/>
    <s v="rubriek_1"/>
    <x v="0"/>
    <n v="2726"/>
  </r>
  <r>
    <x v="0"/>
    <s v="4680 Overige autokosten"/>
    <n v="2021"/>
    <s v="GAHA06"/>
    <s v="NL123456789B01"/>
    <n v="4680"/>
    <s v="Overige auto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m/>
    <s v="D"/>
    <m/>
    <n v="2727"/>
    <x v="11"/>
    <s v="rubriek_4"/>
    <x v="0"/>
    <n v="272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s v="code:3 perc:19"/>
    <s v="C"/>
    <m/>
    <n v="2728"/>
    <x v="11"/>
    <s v="rubriek_1"/>
    <x v="0"/>
    <n v="2728"/>
  </r>
  <r>
    <x v="0"/>
    <s v="4700 Kantoorbenodigdheden"/>
    <n v="2021"/>
    <s v="GAHA06"/>
    <s v="NL123456789B01"/>
    <n v="4700"/>
    <s v="Kantoorbenodigdhed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s v="code:3 perc:19"/>
    <s v="D"/>
    <m/>
    <n v="2729"/>
    <x v="11"/>
    <s v="rubriek_4"/>
    <x v="0"/>
    <n v="272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s v="code:3 perc:19"/>
    <s v="D"/>
    <m/>
    <n v="2730"/>
    <x v="11"/>
    <s v="rubriek_1"/>
    <x v="0"/>
    <n v="273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s v="code:3 perc:19"/>
    <s v="C"/>
    <m/>
    <n v="2731"/>
    <x v="11"/>
    <s v="rubriek_1"/>
    <x v="0"/>
    <n v="2731"/>
  </r>
  <r>
    <x v="0"/>
    <s v="4710 Drukwerk"/>
    <n v="2021"/>
    <s v="GAHA06"/>
    <s v="NL123456789B01"/>
    <n v="4710"/>
    <s v="Drukwerk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s v="code:3 perc:19"/>
    <s v="D"/>
    <m/>
    <n v="2732"/>
    <x v="11"/>
    <s v="rubriek_4"/>
    <x v="0"/>
    <n v="2732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s v="code:3 perc:19"/>
    <s v="D"/>
    <m/>
    <n v="2733"/>
    <x v="11"/>
    <s v="rubriek_1"/>
    <x v="0"/>
    <n v="273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s v="code:3 perc:19"/>
    <s v="C"/>
    <m/>
    <n v="2734"/>
    <x v="11"/>
    <s v="rubriek_1"/>
    <x v="0"/>
    <n v="2734"/>
  </r>
  <r>
    <x v="0"/>
    <s v="4720 Telecommunicatie"/>
    <n v="2021"/>
    <s v="GAHA06"/>
    <s v="NL123456789B01"/>
    <n v="4720"/>
    <s v="Telecommunicatie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s v="code:3 perc:19"/>
    <s v="D"/>
    <m/>
    <n v="2735"/>
    <x v="11"/>
    <s v="rubriek_4"/>
    <x v="0"/>
    <n v="2735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s v="code:3 perc:19"/>
    <s v="D"/>
    <m/>
    <n v="2736"/>
    <x v="11"/>
    <s v="rubriek_1"/>
    <x v="0"/>
    <n v="273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m/>
    <s v="C"/>
    <m/>
    <n v="2737"/>
    <x v="11"/>
    <s v="rubriek_1"/>
    <x v="0"/>
    <n v="2737"/>
  </r>
  <r>
    <x v="0"/>
    <s v="4730 Portikosten"/>
    <n v="2021"/>
    <s v="GAHA06"/>
    <s v="NL123456789B01"/>
    <n v="4730"/>
    <s v="Porti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m/>
    <s v="D"/>
    <m/>
    <n v="2738"/>
    <x v="11"/>
    <s v="rubriek_4"/>
    <x v="0"/>
    <n v="273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s v="code:3 perc:19"/>
    <s v="C"/>
    <m/>
    <n v="2739"/>
    <x v="11"/>
    <s v="rubriek_1"/>
    <x v="0"/>
    <n v="2739"/>
  </r>
  <r>
    <x v="0"/>
    <s v="4740 Kosten automatisering"/>
    <n v="2021"/>
    <s v="GAHA06"/>
    <s v="NL123456789B01"/>
    <n v="4740"/>
    <s v="Kosten automatisering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s v="code:3 perc:19"/>
    <s v="D"/>
    <m/>
    <n v="2740"/>
    <x v="11"/>
    <s v="rubriek_4"/>
    <x v="0"/>
    <n v="274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s v="code:3 perc:19"/>
    <s v="D"/>
    <m/>
    <n v="2741"/>
    <x v="11"/>
    <s v="rubriek_1"/>
    <x v="0"/>
    <n v="274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s v="code:3 perc:19"/>
    <s v="C"/>
    <m/>
    <n v="2742"/>
    <x v="11"/>
    <s v="rubriek_1"/>
    <x v="0"/>
    <n v="2742"/>
  </r>
  <r>
    <x v="0"/>
    <s v="4750 Kopieerkosten"/>
    <n v="2021"/>
    <s v="GAHA06"/>
    <s v="NL123456789B01"/>
    <n v="4750"/>
    <s v="Kopieer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s v="code:3 perc:19"/>
    <s v="D"/>
    <m/>
    <n v="2743"/>
    <x v="11"/>
    <s v="rubriek_4"/>
    <x v="0"/>
    <n v="274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s v="code:3 perc:19"/>
    <s v="D"/>
    <m/>
    <n v="2744"/>
    <x v="11"/>
    <s v="rubriek_1"/>
    <x v="0"/>
    <n v="274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m/>
    <s v="C"/>
    <m/>
    <n v="2745"/>
    <x v="11"/>
    <s v="rubriek_1"/>
    <x v="0"/>
    <n v="2745"/>
  </r>
  <r>
    <x v="0"/>
    <s v="4760 Contributies en abonnementen"/>
    <n v="2021"/>
    <s v="GAHA06"/>
    <s v="NL123456789B01"/>
    <n v="4760"/>
    <s v="Contributies en abonnemen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m/>
    <s v="D"/>
    <m/>
    <n v="2746"/>
    <x v="11"/>
    <s v="rubriek_4"/>
    <x v="0"/>
    <n v="274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s v="code:3 perc:19"/>
    <s v="C"/>
    <m/>
    <n v="2747"/>
    <x v="11"/>
    <s v="rubriek_1"/>
    <x v="0"/>
    <n v="2747"/>
  </r>
  <r>
    <x v="0"/>
    <s v="4775 Reparatie en onderhoud kantoorinventaris"/>
    <n v="2021"/>
    <s v="GAHA06"/>
    <s v="NL123456789B01"/>
    <n v="4775"/>
    <s v="Reparatie en onderhoud kantoorinventaris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s v="code:3 perc:19"/>
    <s v="D"/>
    <m/>
    <n v="2748"/>
    <x v="11"/>
    <s v="rubriek_4"/>
    <x v="0"/>
    <n v="2748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s v="code:3 perc:19"/>
    <s v="D"/>
    <m/>
    <n v="2749"/>
    <x v="11"/>
    <s v="rubriek_1"/>
    <x v="0"/>
    <n v="274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m/>
    <s v="C"/>
    <m/>
    <n v="2750"/>
    <x v="11"/>
    <s v="rubriek_1"/>
    <x v="0"/>
    <n v="2750"/>
  </r>
  <r>
    <x v="0"/>
    <s v="4780 Overige kantoorkosten"/>
    <n v="2021"/>
    <s v="GAHA06"/>
    <s v="NL123456789B01"/>
    <n v="4780"/>
    <s v="Overige kantoor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m/>
    <s v="D"/>
    <m/>
    <n v="2751"/>
    <x v="11"/>
    <s v="rubriek_4"/>
    <x v="0"/>
    <n v="275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s v="code:3 perc:19"/>
    <s v="C"/>
    <m/>
    <n v="2752"/>
    <x v="11"/>
    <s v="rubriek_1"/>
    <x v="0"/>
    <n v="2752"/>
  </r>
  <r>
    <x v="0"/>
    <s v="4800 Accountantskosten"/>
    <n v="2021"/>
    <s v="GAHA06"/>
    <s v="NL123456789B01"/>
    <n v="4800"/>
    <s v="Accountants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s v="code:3 perc:19"/>
    <s v="D"/>
    <m/>
    <n v="2753"/>
    <x v="11"/>
    <s v="rubriek_4"/>
    <x v="0"/>
    <n v="2753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s v="code:3 perc:19"/>
    <s v="D"/>
    <m/>
    <n v="2754"/>
    <x v="11"/>
    <s v="rubriek_1"/>
    <x v="0"/>
    <n v="275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s v="code:3 perc:19"/>
    <s v="C"/>
    <m/>
    <n v="2755"/>
    <x v="11"/>
    <s v="rubriek_1"/>
    <x v="0"/>
    <n v="2755"/>
  </r>
  <r>
    <x v="0"/>
    <s v="4805 Administratiekosten"/>
    <n v="2021"/>
    <s v="GAHA06"/>
    <s v="NL123456789B01"/>
    <n v="4805"/>
    <s v="Administratie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s v="code:3 perc:19"/>
    <s v="D"/>
    <m/>
    <n v="2756"/>
    <x v="11"/>
    <s v="rubriek_4"/>
    <x v="0"/>
    <n v="2756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s v="code:3 perc:19"/>
    <s v="D"/>
    <m/>
    <n v="2757"/>
    <x v="11"/>
    <s v="rubriek_1"/>
    <x v="0"/>
    <n v="275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s v="code:3 perc:19"/>
    <s v="C"/>
    <m/>
    <n v="2758"/>
    <x v="11"/>
    <s v="rubriek_1"/>
    <x v="0"/>
    <n v="2758"/>
  </r>
  <r>
    <x v="0"/>
    <s v="4810 Advieskosten"/>
    <n v="2021"/>
    <s v="GAHA06"/>
    <s v="NL123456789B01"/>
    <n v="4810"/>
    <s v="Advieskosten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s v="code:3 perc:19"/>
    <s v="D"/>
    <m/>
    <n v="2759"/>
    <x v="11"/>
    <s v="rubriek_4"/>
    <x v="0"/>
    <n v="2759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s v="code:3 perc:19"/>
    <s v="D"/>
    <m/>
    <n v="2760"/>
    <x v="11"/>
    <s v="rubriek_1"/>
    <x v="0"/>
    <n v="276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m/>
    <s v="C"/>
    <m/>
    <n v="2761"/>
    <x v="11"/>
    <s v="rubriek_1"/>
    <x v="0"/>
    <n v="2761"/>
  </r>
  <r>
    <x v="0"/>
    <s v="4850 Zakelijke verzekeringen"/>
    <n v="2021"/>
    <s v="GAHA06"/>
    <s v="NL123456789B01"/>
    <n v="4850"/>
    <s v="Zakelijke verzeker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m/>
    <s v="D"/>
    <m/>
    <n v="2762"/>
    <x v="11"/>
    <s v="rubriek_4"/>
    <x v="0"/>
    <n v="276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m/>
    <s v="C"/>
    <m/>
    <n v="2763"/>
    <x v="11"/>
    <s v="rubriek_1"/>
    <x v="0"/>
    <n v="2763"/>
  </r>
  <r>
    <x v="0"/>
    <s v="4860 Managementvergoedingen"/>
    <n v="2021"/>
    <s v="GAHA06"/>
    <s v="NL123456789B01"/>
    <n v="4860"/>
    <s v="Managementvergoeding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m/>
    <s v="D"/>
    <m/>
    <n v="2764"/>
    <x v="11"/>
    <s v="rubriek_4"/>
    <x v="0"/>
    <n v="276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m/>
    <s v="C"/>
    <m/>
    <n v="2765"/>
    <x v="11"/>
    <s v="rubriek_1"/>
    <x v="0"/>
    <n v="2765"/>
  </r>
  <r>
    <x v="0"/>
    <s v="4880 Overige algemene kosten"/>
    <n v="2021"/>
    <s v="GAHA06"/>
    <s v="NL123456789B01"/>
    <n v="4880"/>
    <s v="Overige algemene 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m/>
    <s v="D"/>
    <m/>
    <n v="2766"/>
    <x v="11"/>
    <s v="rubriek_4"/>
    <x v="0"/>
    <n v="276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m/>
    <s v="D"/>
    <m/>
    <n v="2767"/>
    <x v="11"/>
    <s v="rubriek_1"/>
    <x v="0"/>
    <n v="2767"/>
  </r>
  <r>
    <x v="0"/>
    <s v="4902 Rente deposito"/>
    <n v="2021"/>
    <s v="GAHA06"/>
    <s v="NL123456789B01"/>
    <n v="4902"/>
    <s v="Rente deposito"/>
    <s v="V&amp;W"/>
    <x v="0"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m/>
    <s v="C"/>
    <m/>
    <n v="2768"/>
    <x v="11"/>
    <s v="rubriek_4"/>
    <x v="0"/>
    <n v="276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m/>
    <s v="D"/>
    <m/>
    <n v="2769"/>
    <x v="11"/>
    <s v="rubriek_1"/>
    <x v="0"/>
    <n v="2769"/>
  </r>
  <r>
    <x v="0"/>
    <s v="4910 Rente lening u/g"/>
    <n v="2021"/>
    <s v="GAHA06"/>
    <s v="NL123456789B01"/>
    <n v="4910"/>
    <s v="Rente lening u/g"/>
    <s v="V&amp;W"/>
    <x v="0"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m/>
    <s v="C"/>
    <m/>
    <n v="2770"/>
    <x v="11"/>
    <s v="rubriek_4"/>
    <x v="0"/>
    <n v="2770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m/>
    <s v="D"/>
    <m/>
    <n v="2771"/>
    <x v="11"/>
    <s v="rubriek_1"/>
    <x v="0"/>
    <n v="2771"/>
  </r>
  <r>
    <x v="0"/>
    <s v="4942 Overige rentebaten"/>
    <n v="2021"/>
    <s v="GAHA06"/>
    <s v="NL123456789B01"/>
    <n v="4942"/>
    <s v="Overige renteba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m/>
    <s v="C"/>
    <m/>
    <n v="2772"/>
    <x v="11"/>
    <s v="rubriek_4"/>
    <x v="0"/>
    <n v="277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m/>
    <s v="C"/>
    <m/>
    <n v="2773"/>
    <x v="11"/>
    <s v="rubriek_1"/>
    <x v="0"/>
    <n v="2773"/>
  </r>
  <r>
    <x v="0"/>
    <s v="4960 Rente hypotheek"/>
    <n v="2021"/>
    <s v="GAHA06"/>
    <s v="NL123456789B01"/>
    <n v="4960"/>
    <s v="Rente hypotheek"/>
    <s v="V&amp;W"/>
    <x v="0"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m/>
    <s v="D"/>
    <m/>
    <n v="2774"/>
    <x v="11"/>
    <s v="rubriek_4"/>
    <x v="0"/>
    <n v="2774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m/>
    <s v="C"/>
    <m/>
    <n v="2775"/>
    <x v="11"/>
    <s v="rubriek_1"/>
    <x v="0"/>
    <n v="2775"/>
  </r>
  <r>
    <x v="0"/>
    <s v="4970 Rente financiering"/>
    <n v="2021"/>
    <s v="GAHA06"/>
    <s v="NL123456789B01"/>
    <n v="4970"/>
    <s v="Rente financier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m/>
    <s v="D"/>
    <m/>
    <n v="2776"/>
    <x v="11"/>
    <s v="rubriek_4"/>
    <x v="0"/>
    <n v="2776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m/>
    <s v="C"/>
    <m/>
    <n v="2777"/>
    <x v="11"/>
    <s v="rubriek_1"/>
    <x v="0"/>
    <n v="2777"/>
  </r>
  <r>
    <x v="0"/>
    <s v="4980 Rente en bankkosten"/>
    <n v="2021"/>
    <s v="GAHA06"/>
    <s v="NL123456789B01"/>
    <n v="4980"/>
    <s v="Rente en bankko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m/>
    <s v="D"/>
    <m/>
    <n v="2778"/>
    <x v="11"/>
    <s v="rubriek_4"/>
    <x v="0"/>
    <n v="277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s v="code:3 perc:19"/>
    <s v="C"/>
    <m/>
    <n v="2779"/>
    <x v="11"/>
    <s v="rubriek_1"/>
    <x v="0"/>
    <n v="2779"/>
  </r>
  <r>
    <x v="0"/>
    <s v="7000 Inkopen hoog"/>
    <n v="2021"/>
    <s v="GAHA06"/>
    <s v="NL123456789B01"/>
    <n v="7000"/>
    <s v="Inkopen hoog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s v="code:3 perc:19"/>
    <s v="D"/>
    <m/>
    <n v="2780"/>
    <x v="11"/>
    <s v="rubriek_7"/>
    <x v="0"/>
    <n v="2780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s v="code:3 perc:19"/>
    <s v="D"/>
    <m/>
    <n v="2781"/>
    <x v="11"/>
    <s v="rubriek_1"/>
    <x v="0"/>
    <n v="278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s v="code:F perc:19"/>
    <s v="C"/>
    <m/>
    <n v="2782"/>
    <x v="11"/>
    <s v="rubriek_1"/>
    <x v="0"/>
    <n v="2782"/>
  </r>
  <r>
    <x v="0"/>
    <s v="7060 Inkopen binnen EU 0 %"/>
    <n v="2021"/>
    <s v="GAHA06"/>
    <s v="NL123456789B01"/>
    <n v="7060"/>
    <s v="Inkopen binnen EU 0 %"/>
    <s v="V&amp;W"/>
    <x v="0"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s v="code:F perc:19"/>
    <s v="D"/>
    <m/>
    <n v="2783"/>
    <x v="11"/>
    <s v="rubriek_7"/>
    <x v="0"/>
    <n v="2783"/>
  </r>
  <r>
    <x v="0"/>
    <s v="1651 BTW te vorderen binnen EU"/>
    <n v="2021"/>
    <s v="GAHA06"/>
    <s v="NL123456789B01"/>
    <n v="1651"/>
    <s v="BTW te vorderen binnen EU"/>
    <s v="BAL"/>
    <x v="0"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s v="code:F perc:19"/>
    <s v="C"/>
    <m/>
    <n v="2784"/>
    <x v="11"/>
    <s v="rubriek_1"/>
    <x v="0"/>
    <n v="2784"/>
  </r>
  <r>
    <x v="0"/>
    <s v="1652 BTW te vorderen binnen EU (voorbel)"/>
    <n v="2021"/>
    <s v="GAHA06"/>
    <s v="NL123456789B01"/>
    <n v="1652"/>
    <s v="BTW te vorderen binnen EU (voorbel)"/>
    <s v="BAL"/>
    <x v="0"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s v="code:F perc:19"/>
    <s v="D"/>
    <m/>
    <n v="2785"/>
    <x v="11"/>
    <s v="rubriek_1"/>
    <x v="0"/>
    <n v="278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m/>
    <s v="C"/>
    <m/>
    <n v="2786"/>
    <x v="11"/>
    <s v="rubriek_1"/>
    <x v="0"/>
    <n v="2786"/>
  </r>
  <r>
    <x v="0"/>
    <s v="7300 Prijsverschillen inkopen"/>
    <n v="2021"/>
    <s v="GAHA06"/>
    <s v="NL123456789B01"/>
    <n v="7300"/>
    <s v="Prijsverschillen inkop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m/>
    <s v="D"/>
    <m/>
    <n v="2787"/>
    <x v="11"/>
    <s v="rubriek_7"/>
    <x v="0"/>
    <n v="278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m/>
    <s v="C"/>
    <m/>
    <n v="2788"/>
    <x v="11"/>
    <s v="rubriek_1"/>
    <x v="0"/>
    <n v="2788"/>
  </r>
  <r>
    <x v="0"/>
    <s v="7500 Voorraadmutatie"/>
    <n v="2021"/>
    <s v="GAHA06"/>
    <s v="NL123456789B01"/>
    <n v="7500"/>
    <s v="Voorraadmutatie"/>
    <s v="V&amp;W"/>
    <x v="0"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m/>
    <s v="D"/>
    <m/>
    <n v="2789"/>
    <x v="11"/>
    <s v="rubriek_7"/>
    <x v="0"/>
    <n v="278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s v="code:3 perc:19"/>
    <s v="C"/>
    <m/>
    <n v="2790"/>
    <x v="11"/>
    <s v="rubriek_1"/>
    <x v="0"/>
    <n v="2790"/>
  </r>
  <r>
    <x v="0"/>
    <s v="7900 Werk door derden/uitbesteed werk hoog"/>
    <n v="2021"/>
    <s v="GAHA06"/>
    <s v="NL123456789B01"/>
    <n v="7900"/>
    <s v="Werk door derden/uitbesteed werk hoog"/>
    <s v="V&amp;W"/>
    <x v="0"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s v="code:3 perc:19"/>
    <s v="D"/>
    <m/>
    <n v="2791"/>
    <x v="11"/>
    <s v="rubriek_7"/>
    <x v="0"/>
    <n v="2791"/>
  </r>
  <r>
    <x v="0"/>
    <s v="1610 BTW te vorderen hoog"/>
    <n v="2021"/>
    <s v="GAHA06"/>
    <s v="NL123456789B01"/>
    <n v="1610"/>
    <s v="BTW te vorderen hoog"/>
    <s v="BAL"/>
    <x v="0"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s v="code:3 perc:19"/>
    <s v="D"/>
    <m/>
    <n v="2792"/>
    <x v="11"/>
    <s v="rubriek_1"/>
    <x v="0"/>
    <n v="2792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s v="code:1 perc:19"/>
    <s v="D"/>
    <m/>
    <n v="2793"/>
    <x v="11"/>
    <s v="rubriek_1"/>
    <x v="0"/>
    <n v="2793"/>
  </r>
  <r>
    <x v="0"/>
    <s v="8000 Omzet hoog"/>
    <n v="2021"/>
    <s v="GAHA06"/>
    <s v="NL123456789B01"/>
    <n v="8000"/>
    <s v="Omzet hoog"/>
    <s v="V&amp;W"/>
    <x v="0"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s v="code:1 perc:19"/>
    <s v="C"/>
    <m/>
    <n v="2794"/>
    <x v="11"/>
    <s v="rubriek_8"/>
    <x v="0"/>
    <n v="2794"/>
  </r>
  <r>
    <x v="0"/>
    <s v="1600 BTW af te dragen hoog"/>
    <n v="2021"/>
    <s v="GAHA06"/>
    <s v="NL123456789B01"/>
    <n v="1600"/>
    <s v="BTW af te dragen hoog"/>
    <s v="BAL"/>
    <x v="0"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s v="code:1 perc:19"/>
    <s v="C"/>
    <m/>
    <n v="2795"/>
    <x v="11"/>
    <s v="rubriek_1"/>
    <x v="0"/>
    <n v="279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s v="code:E perc:0"/>
    <s v="D"/>
    <m/>
    <n v="2796"/>
    <x v="11"/>
    <s v="rubriek_1"/>
    <x v="0"/>
    <n v="2796"/>
  </r>
  <r>
    <x v="0"/>
    <s v="8060 Omzet binnen EU 0 %"/>
    <n v="2021"/>
    <s v="GAHA06"/>
    <s v="NL123456789B01"/>
    <n v="8060"/>
    <s v="Omzet binnen EU 0 %"/>
    <s v="V&amp;W"/>
    <x v="0"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s v="code:E perc:0"/>
    <s v="C"/>
    <m/>
    <n v="2797"/>
    <x v="11"/>
    <s v="rubriek_8"/>
    <x v="0"/>
    <n v="2797"/>
  </r>
  <r>
    <x v="0"/>
    <s v="1650 BTW af te dragen binnen EU"/>
    <n v="2021"/>
    <s v="GAHA06"/>
    <s v="NL123456789B01"/>
    <n v="1650"/>
    <s v="BTW af te dragen binnen EU"/>
    <s v="BAL"/>
    <x v="0"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s v="code:E perc:0"/>
    <s v="C"/>
    <m/>
    <n v="2798"/>
    <x v="11"/>
    <s v="rubriek_1"/>
    <x v="0"/>
    <n v="2798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s v="code:K perc:0"/>
    <s v="D"/>
    <m/>
    <n v="2799"/>
    <x v="11"/>
    <s v="rubriek_1"/>
    <x v="0"/>
    <n v="2799"/>
  </r>
  <r>
    <x v="0"/>
    <s v="8070 Omzet buiten EU 0 %"/>
    <n v="2021"/>
    <s v="GAHA06"/>
    <s v="NL123456789B01"/>
    <n v="8070"/>
    <s v="Omzet buiten EU 0 %"/>
    <s v="V&amp;W"/>
    <x v="0"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s v="code:K perc:0"/>
    <s v="C"/>
    <m/>
    <n v="2800"/>
    <x v="11"/>
    <s v="rubriek_8"/>
    <x v="0"/>
    <n v="2800"/>
  </r>
  <r>
    <x v="0"/>
    <s v="1660 BTW af te dragen buiten EU"/>
    <n v="2021"/>
    <s v="GAHA06"/>
    <s v="NL123456789B01"/>
    <n v="1660"/>
    <s v="BTW af te dragen buiten EU"/>
    <s v="BAL"/>
    <x v="0"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s v="code:K perc:0"/>
    <s v="C"/>
    <m/>
    <n v="2801"/>
    <x v="11"/>
    <s v="rubriek_1"/>
    <x v="0"/>
    <n v="280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m/>
    <s v="D"/>
    <m/>
    <n v="2802"/>
    <x v="11"/>
    <s v="rubriek_1"/>
    <x v="0"/>
    <n v="2802"/>
  </r>
  <r>
    <x v="0"/>
    <s v="9000 Buitengewone baten"/>
    <n v="2021"/>
    <s v="GAHA06"/>
    <s v="NL123456789B01"/>
    <n v="9000"/>
    <s v="Buitengewone ba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m/>
    <s v="C"/>
    <m/>
    <n v="2803"/>
    <x v="11"/>
    <s v="rubriek_9"/>
    <x v="0"/>
    <n v="280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m/>
    <s v="C"/>
    <m/>
    <n v="2804"/>
    <x v="11"/>
    <s v="rubriek_1"/>
    <x v="0"/>
    <n v="2804"/>
  </r>
  <r>
    <x v="0"/>
    <s v="9200 Buitengewone lasten"/>
    <n v="2021"/>
    <s v="GAHA06"/>
    <s v="NL123456789B01"/>
    <n v="9200"/>
    <s v="Buitengewone last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m/>
    <s v="D"/>
    <m/>
    <n v="2805"/>
    <x v="11"/>
    <s v="rubriek_9"/>
    <x v="0"/>
    <n v="280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m/>
    <s v="C"/>
    <m/>
    <n v="2806"/>
    <x v="11"/>
    <s v="rubriek_1"/>
    <x v="0"/>
    <n v="2806"/>
  </r>
  <r>
    <x v="0"/>
    <s v="9310 Betalingsverschillen"/>
    <n v="2021"/>
    <s v="GAHA06"/>
    <s v="NL123456789B01"/>
    <n v="9310"/>
    <s v="Betalingsverschillen"/>
    <s v="V&amp;W"/>
    <x v="0"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m/>
    <s v="D"/>
    <m/>
    <n v="2807"/>
    <x v="11"/>
    <s v="rubriek_9"/>
    <x v="0"/>
    <n v="280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m/>
    <s v="C"/>
    <m/>
    <n v="2808"/>
    <x v="11"/>
    <s v="rubriek_1"/>
    <x v="0"/>
    <n v="2808"/>
  </r>
  <r>
    <x v="0"/>
    <s v="9800 Vennootschapsbelasting"/>
    <n v="2021"/>
    <s v="GAHA06"/>
    <s v="NL123456789B01"/>
    <n v="9800"/>
    <s v="Vennootschapsbelast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m/>
    <s v="D"/>
    <m/>
    <n v="2809"/>
    <x v="11"/>
    <s v="rubriek_9"/>
    <x v="0"/>
    <n v="280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m/>
    <s v="D"/>
    <m/>
    <n v="2810"/>
    <x v="11"/>
    <s v="rubriek_1"/>
    <x v="0"/>
    <n v="2810"/>
  </r>
  <r>
    <x v="0"/>
    <s v="9850 Vennootschapsbel. buitengewoon resultaat"/>
    <n v="2021"/>
    <s v="GAHA06"/>
    <s v="NL123456789B01"/>
    <n v="9850"/>
    <s v="Vennootschapsbel. buitengewoon resultaat"/>
    <s v="V&amp;W"/>
    <x v="0"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m/>
    <s v="C"/>
    <m/>
    <n v="2811"/>
    <x v="11"/>
    <s v="rubriek_9"/>
    <x v="0"/>
    <n v="281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m/>
    <s v="C"/>
    <m/>
    <n v="2812"/>
    <x v="9"/>
    <s v="rubriek_1"/>
    <x v="0"/>
    <n v="2812"/>
  </r>
  <r>
    <x v="0"/>
    <s v="1695 BTW suppleties voorgaande jaren"/>
    <n v="2021"/>
    <s v="GAHA06"/>
    <s v="NL123456789B01"/>
    <n v="1695"/>
    <s v="BTW suppleties voorgaande jaren"/>
    <s v="BAL"/>
    <x v="0"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m/>
    <s v="D"/>
    <m/>
    <n v="2813"/>
    <x v="9"/>
    <s v="rubriek_1"/>
    <x v="0"/>
    <n v="281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m/>
    <s v="C"/>
    <m/>
    <n v="2814"/>
    <x v="11"/>
    <s v="rubriek_1"/>
    <x v="0"/>
    <n v="2814"/>
  </r>
  <r>
    <x v="0"/>
    <s v="4095 Dotatie pensioenvoorziening"/>
    <n v="2021"/>
    <s v="GAHA06"/>
    <s v="NL123456789B01"/>
    <n v="4095"/>
    <s v="Dotatie pensioenvoorziening"/>
    <s v="V&amp;W"/>
    <x v="0"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m/>
    <s v="D"/>
    <m/>
    <n v="2815"/>
    <x v="11"/>
    <s v="rubriek_4"/>
    <x v="0"/>
    <n v="281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m/>
    <s v="D"/>
    <m/>
    <n v="2816"/>
    <x v="11"/>
    <s v="rubriek_1"/>
    <x v="0"/>
    <n v="2816"/>
  </r>
  <r>
    <x v="0"/>
    <s v="1420 Rekening courant groepsmaatschappij 1"/>
    <n v="2021"/>
    <s v="GAHA06"/>
    <s v="NL123456789B01"/>
    <n v="1420"/>
    <s v="Rekening courant groepsmaatschappij 1"/>
    <s v="BAL"/>
    <x v="0"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m/>
    <s v="C"/>
    <m/>
    <n v="2817"/>
    <x v="11"/>
    <s v="rubriek_1"/>
    <x v="0"/>
    <n v="281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m/>
    <s v="C"/>
    <m/>
    <n v="2818"/>
    <x v="11"/>
    <s v="rubriek_1"/>
    <x v="0"/>
    <n v="2818"/>
  </r>
  <r>
    <x v="0"/>
    <s v="1950 Nog te betalen bedragen"/>
    <n v="2021"/>
    <s v="GAHA06"/>
    <s v="NL123456789B01"/>
    <n v="1950"/>
    <s v="Nog te betalen bedragen"/>
    <s v="BAL"/>
    <x v="0"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m/>
    <s v="D"/>
    <m/>
    <n v="2819"/>
    <x v="11"/>
    <s v="rubriek_1"/>
    <x v="0"/>
    <n v="281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m/>
    <s v="D"/>
    <m/>
    <n v="2820"/>
    <x v="11"/>
    <s v="rubriek_1"/>
    <x v="0"/>
    <n v="2820"/>
  </r>
  <r>
    <x v="0"/>
    <s v="1940 Nog te betalen vakantietoeslag"/>
    <n v="2021"/>
    <s v="GAHA06"/>
    <s v="NL123456789B01"/>
    <n v="1940"/>
    <s v="Nog te betalen vakantietoeslag"/>
    <s v="BAL"/>
    <x v="0"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m/>
    <s v="C"/>
    <m/>
    <n v="2821"/>
    <x v="11"/>
    <s v="rubriek_1"/>
    <x v="0"/>
    <n v="2821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m/>
    <s v="D"/>
    <m/>
    <n v="2822"/>
    <x v="11"/>
    <s v="rubriek_1"/>
    <x v="0"/>
    <n v="2822"/>
  </r>
  <r>
    <x v="0"/>
    <s v="1800 Vennootschapsbelasting afdrachten"/>
    <n v="2021"/>
    <s v="GAHA06"/>
    <s v="NL123456789B01"/>
    <n v="1800"/>
    <s v="Vennootschapsbelasting afdrachten"/>
    <s v="BAL"/>
    <x v="0"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m/>
    <s v="C"/>
    <m/>
    <n v="2823"/>
    <x v="11"/>
    <s v="rubriek_1"/>
    <x v="0"/>
    <n v="2823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m/>
    <s v="D"/>
    <m/>
    <n v="2824"/>
    <x v="11"/>
    <s v="rubriek_1"/>
    <x v="0"/>
    <n v="2824"/>
  </r>
  <r>
    <x v="0"/>
    <s v="1790 Vroegpensioen afdrachten"/>
    <n v="2021"/>
    <s v="GAHA06"/>
    <s v="NL123456789B01"/>
    <n v="1790"/>
    <s v="Vroegpensioen afdrachten"/>
    <s v="BAL"/>
    <x v="0"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m/>
    <s v="C"/>
    <m/>
    <n v="2825"/>
    <x v="11"/>
    <s v="rubriek_1"/>
    <x v="0"/>
    <n v="2825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m/>
    <s v="D"/>
    <m/>
    <n v="2826"/>
    <x v="11"/>
    <s v="rubriek_1"/>
    <x v="0"/>
    <n v="2826"/>
  </r>
  <r>
    <x v="0"/>
    <s v="1710 Bedrijfsvereniging afdrachten"/>
    <n v="2021"/>
    <s v="GAHA06"/>
    <s v="NL123456789B01"/>
    <n v="1710"/>
    <s v="Bedrijfsvereniging afdrachten"/>
    <s v="BAL"/>
    <x v="0"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m/>
    <s v="C"/>
    <m/>
    <n v="2827"/>
    <x v="11"/>
    <s v="rubriek_1"/>
    <x v="0"/>
    <n v="2827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m/>
    <s v="D"/>
    <m/>
    <n v="2828"/>
    <x v="11"/>
    <s v="rubriek_1"/>
    <x v="0"/>
    <n v="2828"/>
  </r>
  <r>
    <x v="0"/>
    <s v="1700 Loonheffing afdrachten"/>
    <n v="2021"/>
    <s v="GAHA06"/>
    <s v="NL123456789B01"/>
    <n v="1700"/>
    <s v="Loonheffing afdrachten"/>
    <s v="BAL"/>
    <x v="0"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m/>
    <s v="C"/>
    <m/>
    <n v="2829"/>
    <x v="11"/>
    <s v="rubriek_1"/>
    <x v="0"/>
    <n v="2829"/>
  </r>
  <r>
    <x v="0"/>
    <s v="1100 Bank"/>
    <n v="2021"/>
    <s v="GAHA06"/>
    <s v="NL123456789B01"/>
    <n v="1100"/>
    <s v="Bank"/>
    <s v="BAL"/>
    <x v="0"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m/>
    <s v="D"/>
    <m/>
    <n v="2830"/>
    <x v="11"/>
    <s v="rubriek_1"/>
    <x v="0"/>
    <n v="2830"/>
  </r>
  <r>
    <x v="0"/>
    <s v="1990 Aflossingsverplichtingen"/>
    <n v="2021"/>
    <s v="GAHA06"/>
    <s v="NL123456789B01"/>
    <n v="1990"/>
    <s v="Aflossingsverplichtingen"/>
    <s v="BAL"/>
    <x v="0"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m/>
    <s v="C"/>
    <m/>
    <n v="2831"/>
    <x v="11"/>
    <s v="rubriek_1"/>
    <x v="0"/>
    <n v="2831"/>
  </r>
  <r>
    <x v="0"/>
    <s v="8000 Omzet hoog"/>
    <n v="2021"/>
    <s v="GAHA06"/>
    <s v="NL123456789B01"/>
    <n v="8000"/>
    <s v="Omzet hoog"/>
    <s v="V&amp;W"/>
    <x v="1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s v="code:1 perc:19"/>
    <s v="C"/>
    <m/>
    <n v="2832"/>
    <x v="0"/>
    <s v="rubriek_8"/>
    <x v="1"/>
    <n v="2832"/>
  </r>
  <r>
    <x v="0"/>
    <s v="1600 BTW af te dragen hoog"/>
    <n v="2021"/>
    <s v="GAHA06"/>
    <s v="NL123456789B01"/>
    <n v="1600"/>
    <s v="BTW af te dragen hoog"/>
    <s v="BAL"/>
    <x v="1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s v="code:1 perc:19"/>
    <s v="C"/>
    <m/>
    <n v="2833"/>
    <x v="0"/>
    <s v="rubriek_1"/>
    <x v="1"/>
    <n v="2833"/>
  </r>
  <r>
    <x v="0"/>
    <s v="1200 Debiteuren (met subadministratie)"/>
    <n v="2021"/>
    <s v="GAHA06"/>
    <s v="NL123456789B01"/>
    <n v="1200"/>
    <s v="Debiteuren (met subadministratie)"/>
    <s v="BAL"/>
    <x v="1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m/>
    <s v="D"/>
    <m/>
    <n v="2834"/>
    <x v="0"/>
    <s v="rubriek_1"/>
    <x v="1"/>
    <n v="2834"/>
  </r>
  <r>
    <x v="0"/>
    <s v="8000 Omzet hoog"/>
    <n v="2021"/>
    <s v="GAHA06"/>
    <s v="NL123456789B01"/>
    <n v="8000"/>
    <s v="Omzet hoog"/>
    <s v="V&amp;W"/>
    <x v="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s v="code:1 perc:19"/>
    <s v="C"/>
    <m/>
    <n v="2835"/>
    <x v="0"/>
    <s v="rubriek_8"/>
    <x v="1"/>
    <n v="2835"/>
  </r>
  <r>
    <x v="0"/>
    <s v="1600 BTW af te dragen hoog"/>
    <n v="2021"/>
    <s v="GAHA06"/>
    <s v="NL123456789B01"/>
    <n v="1600"/>
    <s v="BTW af te dragen hoog"/>
    <s v="BAL"/>
    <x v="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s v="code:1 perc:19"/>
    <s v="C"/>
    <m/>
    <n v="2836"/>
    <x v="0"/>
    <s v="rubriek_1"/>
    <x v="1"/>
    <n v="2836"/>
  </r>
  <r>
    <x v="0"/>
    <s v="1200 Debiteuren (met subadministratie)"/>
    <n v="2021"/>
    <s v="GAHA06"/>
    <s v="NL123456789B01"/>
    <n v="1200"/>
    <s v="Debiteuren (met subadministratie)"/>
    <s v="BAL"/>
    <x v="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m/>
    <s v="D"/>
    <m/>
    <n v="2837"/>
    <x v="0"/>
    <s v="rubriek_1"/>
    <x v="1"/>
    <n v="2837"/>
  </r>
  <r>
    <x v="0"/>
    <s v="8000 Omzet hoog"/>
    <n v="2021"/>
    <s v="GAHA06"/>
    <s v="NL123456789B01"/>
    <n v="8000"/>
    <s v="Omzet hoog"/>
    <s v="V&amp;W"/>
    <x v="3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s v="code:1 perc:19"/>
    <s v="C"/>
    <m/>
    <n v="2838"/>
    <x v="1"/>
    <s v="rubriek_8"/>
    <x v="1"/>
    <n v="2838"/>
  </r>
  <r>
    <x v="0"/>
    <s v="1600 BTW af te dragen hoog"/>
    <n v="2021"/>
    <s v="GAHA06"/>
    <s v="NL123456789B01"/>
    <n v="1600"/>
    <s v="BTW af te dragen hoog"/>
    <s v="BAL"/>
    <x v="3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s v="code:1 perc:19"/>
    <s v="C"/>
    <m/>
    <n v="2839"/>
    <x v="1"/>
    <s v="rubriek_1"/>
    <x v="1"/>
    <n v="2839"/>
  </r>
  <r>
    <x v="0"/>
    <s v="1200 Debiteuren (met subadministratie)"/>
    <n v="2021"/>
    <s v="GAHA06"/>
    <s v="NL123456789B01"/>
    <n v="1200"/>
    <s v="Debiteuren (met subadministratie)"/>
    <s v="BAL"/>
    <x v="3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m/>
    <s v="D"/>
    <m/>
    <n v="2840"/>
    <x v="1"/>
    <s v="rubriek_1"/>
    <x v="1"/>
    <n v="2840"/>
  </r>
  <r>
    <x v="0"/>
    <s v="8000 Omzet hoog"/>
    <n v="2021"/>
    <s v="GAHA06"/>
    <s v="NL123456789B01"/>
    <n v="8000"/>
    <s v="Omzet hoog"/>
    <s v="V&amp;W"/>
    <x v="4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s v="code:1 perc:19"/>
    <s v="C"/>
    <m/>
    <n v="2841"/>
    <x v="1"/>
    <s v="rubriek_8"/>
    <x v="1"/>
    <n v="2841"/>
  </r>
  <r>
    <x v="0"/>
    <s v="1600 BTW af te dragen hoog"/>
    <n v="2021"/>
    <s v="GAHA06"/>
    <s v="NL123456789B01"/>
    <n v="1600"/>
    <s v="BTW af te dragen hoog"/>
    <s v="BAL"/>
    <x v="4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s v="code:1 perc:19"/>
    <s v="C"/>
    <m/>
    <n v="2842"/>
    <x v="1"/>
    <s v="rubriek_1"/>
    <x v="1"/>
    <n v="2842"/>
  </r>
  <r>
    <x v="0"/>
    <s v="1200 Debiteuren (met subadministratie)"/>
    <n v="2021"/>
    <s v="GAHA06"/>
    <s v="NL123456789B01"/>
    <n v="1200"/>
    <s v="Debiteuren (met subadministratie)"/>
    <s v="BAL"/>
    <x v="4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m/>
    <s v="D"/>
    <m/>
    <n v="2843"/>
    <x v="1"/>
    <s v="rubriek_1"/>
    <x v="1"/>
    <n v="2843"/>
  </r>
  <r>
    <x v="0"/>
    <s v="8000 Omzet hoog"/>
    <n v="2021"/>
    <s v="GAHA06"/>
    <s v="NL123456789B01"/>
    <n v="8000"/>
    <s v="Omzet hoog"/>
    <s v="V&amp;W"/>
    <x v="5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s v="code:1 perc:19"/>
    <s v="C"/>
    <m/>
    <n v="2844"/>
    <x v="1"/>
    <s v="rubriek_8"/>
    <x v="1"/>
    <n v="2844"/>
  </r>
  <r>
    <x v="0"/>
    <s v="1600 BTW af te dragen hoog"/>
    <n v="2021"/>
    <s v="GAHA06"/>
    <s v="NL123456789B01"/>
    <n v="1600"/>
    <s v="BTW af te dragen hoog"/>
    <s v="BAL"/>
    <x v="5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s v="code:1 perc:19"/>
    <s v="C"/>
    <m/>
    <n v="2845"/>
    <x v="1"/>
    <s v="rubriek_1"/>
    <x v="1"/>
    <n v="2845"/>
  </r>
  <r>
    <x v="0"/>
    <s v="1200 Debiteuren (met subadministratie)"/>
    <n v="2021"/>
    <s v="GAHA06"/>
    <s v="NL123456789B01"/>
    <n v="1200"/>
    <s v="Debiteuren (met subadministratie)"/>
    <s v="BAL"/>
    <x v="5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m/>
    <s v="D"/>
    <m/>
    <n v="2846"/>
    <x v="1"/>
    <s v="rubriek_1"/>
    <x v="1"/>
    <n v="2846"/>
  </r>
  <r>
    <x v="0"/>
    <s v="8000 Omzet hoog"/>
    <n v="2021"/>
    <s v="GAHA06"/>
    <s v="NL123456789B01"/>
    <n v="8000"/>
    <s v="Omzet hoog"/>
    <s v="V&amp;W"/>
    <x v="6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s v="code:1 perc:19"/>
    <s v="C"/>
    <m/>
    <n v="2847"/>
    <x v="2"/>
    <s v="rubriek_8"/>
    <x v="1"/>
    <n v="2847"/>
  </r>
  <r>
    <x v="0"/>
    <s v="1600 BTW af te dragen hoog"/>
    <n v="2021"/>
    <s v="GAHA06"/>
    <s v="NL123456789B01"/>
    <n v="1600"/>
    <s v="BTW af te dragen hoog"/>
    <s v="BAL"/>
    <x v="6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s v="code:1 perc:19"/>
    <s v="C"/>
    <m/>
    <n v="2848"/>
    <x v="2"/>
    <s v="rubriek_1"/>
    <x v="1"/>
    <n v="2848"/>
  </r>
  <r>
    <x v="0"/>
    <s v="1200 Debiteuren (met subadministratie)"/>
    <n v="2021"/>
    <s v="GAHA06"/>
    <s v="NL123456789B01"/>
    <n v="1200"/>
    <s v="Debiteuren (met subadministratie)"/>
    <s v="BAL"/>
    <x v="6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m/>
    <s v="D"/>
    <m/>
    <n v="2849"/>
    <x v="2"/>
    <s v="rubriek_1"/>
    <x v="1"/>
    <n v="2849"/>
  </r>
  <r>
    <x v="0"/>
    <s v="8000 Omzet hoog"/>
    <n v="2021"/>
    <s v="GAHA06"/>
    <s v="NL123456789B01"/>
    <n v="8000"/>
    <s v="Omzet hoog"/>
    <s v="V&amp;W"/>
    <x v="7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s v="code:1 perc:19"/>
    <s v="C"/>
    <m/>
    <n v="2850"/>
    <x v="2"/>
    <s v="rubriek_8"/>
    <x v="1"/>
    <n v="2850"/>
  </r>
  <r>
    <x v="0"/>
    <s v="1600 BTW af te dragen hoog"/>
    <n v="2021"/>
    <s v="GAHA06"/>
    <s v="NL123456789B01"/>
    <n v="1600"/>
    <s v="BTW af te dragen hoog"/>
    <s v="BAL"/>
    <x v="7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s v="code:1 perc:19"/>
    <s v="C"/>
    <m/>
    <n v="2851"/>
    <x v="2"/>
    <s v="rubriek_1"/>
    <x v="1"/>
    <n v="2851"/>
  </r>
  <r>
    <x v="0"/>
    <s v="1200 Debiteuren (met subadministratie)"/>
    <n v="2021"/>
    <s v="GAHA06"/>
    <s v="NL123456789B01"/>
    <n v="1200"/>
    <s v="Debiteuren (met subadministratie)"/>
    <s v="BAL"/>
    <x v="7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m/>
    <s v="D"/>
    <m/>
    <n v="2852"/>
    <x v="2"/>
    <s v="rubriek_1"/>
    <x v="1"/>
    <n v="2852"/>
  </r>
  <r>
    <x v="0"/>
    <s v="8000 Omzet hoog"/>
    <n v="2021"/>
    <s v="GAHA06"/>
    <s v="NL123456789B01"/>
    <n v="8000"/>
    <s v="Omzet hoog"/>
    <s v="V&amp;W"/>
    <x v="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s v="code:1 perc:19"/>
    <s v="C"/>
    <m/>
    <n v="2853"/>
    <x v="2"/>
    <s v="rubriek_8"/>
    <x v="1"/>
    <n v="2853"/>
  </r>
  <r>
    <x v="0"/>
    <s v="1600 BTW af te dragen hoog"/>
    <n v="2021"/>
    <s v="GAHA06"/>
    <s v="NL123456789B01"/>
    <n v="1600"/>
    <s v="BTW af te dragen hoog"/>
    <s v="BAL"/>
    <x v="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s v="code:1 perc:19"/>
    <s v="C"/>
    <m/>
    <n v="2854"/>
    <x v="2"/>
    <s v="rubriek_1"/>
    <x v="1"/>
    <n v="2854"/>
  </r>
  <r>
    <x v="0"/>
    <s v="1200 Debiteuren (met subadministratie)"/>
    <n v="2021"/>
    <s v="GAHA06"/>
    <s v="NL123456789B01"/>
    <n v="1200"/>
    <s v="Debiteuren (met subadministratie)"/>
    <s v="BAL"/>
    <x v="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m/>
    <s v="D"/>
    <m/>
    <n v="2855"/>
    <x v="2"/>
    <s v="rubriek_1"/>
    <x v="1"/>
    <n v="2855"/>
  </r>
  <r>
    <x v="0"/>
    <s v="8000 Omzet hoog"/>
    <n v="2021"/>
    <s v="GAHA06"/>
    <s v="NL123456789B01"/>
    <n v="8000"/>
    <s v="Omzet hoog"/>
    <s v="V&amp;W"/>
    <x v="9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s v="code:1 perc:19"/>
    <s v="C"/>
    <m/>
    <n v="2856"/>
    <x v="3"/>
    <s v="rubriek_8"/>
    <x v="1"/>
    <n v="2856"/>
  </r>
  <r>
    <x v="0"/>
    <s v="1600 BTW af te dragen hoog"/>
    <n v="2021"/>
    <s v="GAHA06"/>
    <s v="NL123456789B01"/>
    <n v="1600"/>
    <s v="BTW af te dragen hoog"/>
    <s v="BAL"/>
    <x v="9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s v="code:1 perc:19"/>
    <s v="C"/>
    <m/>
    <n v="2857"/>
    <x v="3"/>
    <s v="rubriek_1"/>
    <x v="1"/>
    <n v="2857"/>
  </r>
  <r>
    <x v="0"/>
    <s v="1200 Debiteuren (met subadministratie)"/>
    <n v="2021"/>
    <s v="GAHA06"/>
    <s v="NL123456789B01"/>
    <n v="1200"/>
    <s v="Debiteuren (met subadministratie)"/>
    <s v="BAL"/>
    <x v="9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m/>
    <s v="D"/>
    <m/>
    <n v="2858"/>
    <x v="3"/>
    <s v="rubriek_1"/>
    <x v="1"/>
    <n v="2858"/>
  </r>
  <r>
    <x v="0"/>
    <s v="8000 Omzet hoog"/>
    <n v="2021"/>
    <s v="GAHA06"/>
    <s v="NL123456789B01"/>
    <n v="8000"/>
    <s v="Omzet hoog"/>
    <s v="V&amp;W"/>
    <x v="10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s v="code:1 perc:19"/>
    <s v="C"/>
    <m/>
    <n v="2859"/>
    <x v="3"/>
    <s v="rubriek_8"/>
    <x v="1"/>
    <n v="2859"/>
  </r>
  <r>
    <x v="0"/>
    <s v="1600 BTW af te dragen hoog"/>
    <n v="2021"/>
    <s v="GAHA06"/>
    <s v="NL123456789B01"/>
    <n v="1600"/>
    <s v="BTW af te dragen hoog"/>
    <s v="BAL"/>
    <x v="10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s v="code:1 perc:19"/>
    <s v="C"/>
    <m/>
    <n v="2860"/>
    <x v="3"/>
    <s v="rubriek_1"/>
    <x v="1"/>
    <n v="2860"/>
  </r>
  <r>
    <x v="0"/>
    <s v="1200 Debiteuren (met subadministratie)"/>
    <n v="2021"/>
    <s v="GAHA06"/>
    <s v="NL123456789B01"/>
    <n v="1200"/>
    <s v="Debiteuren (met subadministratie)"/>
    <s v="BAL"/>
    <x v="10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m/>
    <s v="D"/>
    <m/>
    <n v="2861"/>
    <x v="3"/>
    <s v="rubriek_1"/>
    <x v="1"/>
    <n v="2861"/>
  </r>
  <r>
    <x v="0"/>
    <s v="8000 Omzet hoog"/>
    <n v="2021"/>
    <s v="GAHA06"/>
    <s v="NL123456789B01"/>
    <n v="8000"/>
    <s v="Omzet hoog"/>
    <s v="V&amp;W"/>
    <x v="11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s v="code:1 perc:19"/>
    <s v="C"/>
    <m/>
    <n v="2862"/>
    <x v="3"/>
    <s v="rubriek_8"/>
    <x v="1"/>
    <n v="2862"/>
  </r>
  <r>
    <x v="0"/>
    <s v="1600 BTW af te dragen hoog"/>
    <n v="2021"/>
    <s v="GAHA06"/>
    <s v="NL123456789B01"/>
    <n v="1600"/>
    <s v="BTW af te dragen hoog"/>
    <s v="BAL"/>
    <x v="11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s v="code:1 perc:19"/>
    <s v="C"/>
    <m/>
    <n v="2863"/>
    <x v="3"/>
    <s v="rubriek_1"/>
    <x v="1"/>
    <n v="2863"/>
  </r>
  <r>
    <x v="0"/>
    <s v="1200 Debiteuren (met subadministratie)"/>
    <n v="2021"/>
    <s v="GAHA06"/>
    <s v="NL123456789B01"/>
    <n v="1200"/>
    <s v="Debiteuren (met subadministratie)"/>
    <s v="BAL"/>
    <x v="11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m/>
    <s v="D"/>
    <m/>
    <n v="2864"/>
    <x v="3"/>
    <s v="rubriek_1"/>
    <x v="1"/>
    <n v="2864"/>
  </r>
  <r>
    <x v="0"/>
    <s v="8000 Omzet hoog"/>
    <n v="2021"/>
    <s v="GAHA06"/>
    <s v="NL123456789B01"/>
    <n v="8000"/>
    <s v="Omzet hoog"/>
    <s v="V&amp;W"/>
    <x v="12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s v="code:1 perc:19"/>
    <s v="C"/>
    <m/>
    <n v="2865"/>
    <x v="4"/>
    <s v="rubriek_8"/>
    <x v="1"/>
    <n v="2865"/>
  </r>
  <r>
    <x v="0"/>
    <s v="1600 BTW af te dragen hoog"/>
    <n v="2021"/>
    <s v="GAHA06"/>
    <s v="NL123456789B01"/>
    <n v="1600"/>
    <s v="BTW af te dragen hoog"/>
    <s v="BAL"/>
    <x v="12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s v="code:1 perc:19"/>
    <s v="C"/>
    <m/>
    <n v="2866"/>
    <x v="4"/>
    <s v="rubriek_1"/>
    <x v="1"/>
    <n v="2866"/>
  </r>
  <r>
    <x v="0"/>
    <s v="1200 Debiteuren (met subadministratie)"/>
    <n v="2021"/>
    <s v="GAHA06"/>
    <s v="NL123456789B01"/>
    <n v="1200"/>
    <s v="Debiteuren (met subadministratie)"/>
    <s v="BAL"/>
    <x v="12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m/>
    <s v="D"/>
    <m/>
    <n v="2867"/>
    <x v="4"/>
    <s v="rubriek_1"/>
    <x v="1"/>
    <n v="2867"/>
  </r>
  <r>
    <x v="0"/>
    <s v="8000 Omzet hoog"/>
    <n v="2021"/>
    <s v="GAHA06"/>
    <s v="NL123456789B01"/>
    <n v="8000"/>
    <s v="Omzet hoog"/>
    <s v="V&amp;W"/>
    <x v="13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s v="code:1 perc:19"/>
    <s v="C"/>
    <m/>
    <n v="2868"/>
    <x v="4"/>
    <s v="rubriek_8"/>
    <x v="1"/>
    <n v="2868"/>
  </r>
  <r>
    <x v="0"/>
    <s v="1600 BTW af te dragen hoog"/>
    <n v="2021"/>
    <s v="GAHA06"/>
    <s v="NL123456789B01"/>
    <n v="1600"/>
    <s v="BTW af te dragen hoog"/>
    <s v="BAL"/>
    <x v="13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s v="code:1 perc:19"/>
    <s v="C"/>
    <m/>
    <n v="2869"/>
    <x v="4"/>
    <s v="rubriek_1"/>
    <x v="1"/>
    <n v="2869"/>
  </r>
  <r>
    <x v="0"/>
    <s v="1200 Debiteuren (met subadministratie)"/>
    <n v="2021"/>
    <s v="GAHA06"/>
    <s v="NL123456789B01"/>
    <n v="1200"/>
    <s v="Debiteuren (met subadministratie)"/>
    <s v="BAL"/>
    <x v="13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m/>
    <s v="D"/>
    <m/>
    <n v="2870"/>
    <x v="4"/>
    <s v="rubriek_1"/>
    <x v="1"/>
    <n v="2870"/>
  </r>
  <r>
    <x v="0"/>
    <s v="8000 Omzet hoog"/>
    <n v="2021"/>
    <s v="GAHA06"/>
    <s v="NL123456789B01"/>
    <n v="8000"/>
    <s v="Omzet hoog"/>
    <s v="V&amp;W"/>
    <x v="14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s v="code:1 perc:19"/>
    <s v="C"/>
    <m/>
    <n v="2871"/>
    <x v="4"/>
    <s v="rubriek_8"/>
    <x v="1"/>
    <n v="2871"/>
  </r>
  <r>
    <x v="0"/>
    <s v="1600 BTW af te dragen hoog"/>
    <n v="2021"/>
    <s v="GAHA06"/>
    <s v="NL123456789B01"/>
    <n v="1600"/>
    <s v="BTW af te dragen hoog"/>
    <s v="BAL"/>
    <x v="14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s v="code:1 perc:19"/>
    <s v="C"/>
    <m/>
    <n v="2872"/>
    <x v="4"/>
    <s v="rubriek_1"/>
    <x v="1"/>
    <n v="2872"/>
  </r>
  <r>
    <x v="0"/>
    <s v="1200 Debiteuren (met subadministratie)"/>
    <n v="2021"/>
    <s v="GAHA06"/>
    <s v="NL123456789B01"/>
    <n v="1200"/>
    <s v="Debiteuren (met subadministratie)"/>
    <s v="BAL"/>
    <x v="14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m/>
    <s v="D"/>
    <m/>
    <n v="2873"/>
    <x v="4"/>
    <s v="rubriek_1"/>
    <x v="1"/>
    <n v="2873"/>
  </r>
  <r>
    <x v="0"/>
    <s v="8000 Omzet hoog"/>
    <n v="2021"/>
    <s v="GAHA06"/>
    <s v="NL123456789B01"/>
    <n v="8000"/>
    <s v="Omzet hoog"/>
    <s v="V&amp;W"/>
    <x v="15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s v="code:1 perc:19"/>
    <s v="C"/>
    <m/>
    <n v="2874"/>
    <x v="5"/>
    <s v="rubriek_8"/>
    <x v="1"/>
    <n v="2874"/>
  </r>
  <r>
    <x v="0"/>
    <s v="1600 BTW af te dragen hoog"/>
    <n v="2021"/>
    <s v="GAHA06"/>
    <s v="NL123456789B01"/>
    <n v="1600"/>
    <s v="BTW af te dragen hoog"/>
    <s v="BAL"/>
    <x v="15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s v="code:1 perc:19"/>
    <s v="C"/>
    <m/>
    <n v="2875"/>
    <x v="5"/>
    <s v="rubriek_1"/>
    <x v="1"/>
    <n v="2875"/>
  </r>
  <r>
    <x v="0"/>
    <s v="1200 Debiteuren (met subadministratie)"/>
    <n v="2021"/>
    <s v="GAHA06"/>
    <s v="NL123456789B01"/>
    <n v="1200"/>
    <s v="Debiteuren (met subadministratie)"/>
    <s v="BAL"/>
    <x v="15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m/>
    <s v="D"/>
    <m/>
    <n v="2876"/>
    <x v="5"/>
    <s v="rubriek_1"/>
    <x v="1"/>
    <n v="2876"/>
  </r>
  <r>
    <x v="0"/>
    <s v="8000 Omzet hoog"/>
    <n v="2021"/>
    <s v="GAHA06"/>
    <s v="NL123456789B01"/>
    <n v="8000"/>
    <s v="Omzet hoog"/>
    <s v="V&amp;W"/>
    <x v="16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s v="code:1 perc:19"/>
    <s v="C"/>
    <m/>
    <n v="2877"/>
    <x v="5"/>
    <s v="rubriek_8"/>
    <x v="1"/>
    <n v="2877"/>
  </r>
  <r>
    <x v="0"/>
    <s v="1600 BTW af te dragen hoog"/>
    <n v="2021"/>
    <s v="GAHA06"/>
    <s v="NL123456789B01"/>
    <n v="1600"/>
    <s v="BTW af te dragen hoog"/>
    <s v="BAL"/>
    <x v="16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s v="code:1 perc:19"/>
    <s v="C"/>
    <m/>
    <n v="2878"/>
    <x v="5"/>
    <s v="rubriek_1"/>
    <x v="1"/>
    <n v="2878"/>
  </r>
  <r>
    <x v="0"/>
    <s v="1200 Debiteuren (met subadministratie)"/>
    <n v="2021"/>
    <s v="GAHA06"/>
    <s v="NL123456789B01"/>
    <n v="1200"/>
    <s v="Debiteuren (met subadministratie)"/>
    <s v="BAL"/>
    <x v="16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m/>
    <s v="D"/>
    <m/>
    <n v="2879"/>
    <x v="5"/>
    <s v="rubriek_1"/>
    <x v="1"/>
    <n v="2879"/>
  </r>
  <r>
    <x v="0"/>
    <s v="8000 Omzet hoog"/>
    <n v="2021"/>
    <s v="GAHA06"/>
    <s v="NL123456789B01"/>
    <n v="8000"/>
    <s v="Omzet hoog"/>
    <s v="V&amp;W"/>
    <x v="17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s v="code:1 perc:19"/>
    <s v="C"/>
    <m/>
    <n v="2880"/>
    <x v="6"/>
    <s v="rubriek_8"/>
    <x v="1"/>
    <n v="2880"/>
  </r>
  <r>
    <x v="0"/>
    <s v="1600 BTW af te dragen hoog"/>
    <n v="2021"/>
    <s v="GAHA06"/>
    <s v="NL123456789B01"/>
    <n v="1600"/>
    <s v="BTW af te dragen hoog"/>
    <s v="BAL"/>
    <x v="17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s v="code:1 perc:19"/>
    <s v="C"/>
    <m/>
    <n v="2881"/>
    <x v="6"/>
    <s v="rubriek_1"/>
    <x v="1"/>
    <n v="2881"/>
  </r>
  <r>
    <x v="0"/>
    <s v="1200 Debiteuren (met subadministratie)"/>
    <n v="2021"/>
    <s v="GAHA06"/>
    <s v="NL123456789B01"/>
    <n v="1200"/>
    <s v="Debiteuren (met subadministratie)"/>
    <s v="BAL"/>
    <x v="17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m/>
    <s v="D"/>
    <m/>
    <n v="2882"/>
    <x v="6"/>
    <s v="rubriek_1"/>
    <x v="1"/>
    <n v="2882"/>
  </r>
  <r>
    <x v="0"/>
    <s v="8000 Omzet hoog"/>
    <n v="2021"/>
    <s v="GAHA06"/>
    <s v="NL123456789B01"/>
    <n v="8000"/>
    <s v="Omzet hoog"/>
    <s v="V&amp;W"/>
    <x v="18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s v="code:1 perc:19"/>
    <s v="C"/>
    <m/>
    <n v="2883"/>
    <x v="6"/>
    <s v="rubriek_8"/>
    <x v="1"/>
    <n v="2883"/>
  </r>
  <r>
    <x v="0"/>
    <s v="1600 BTW af te dragen hoog"/>
    <n v="2021"/>
    <s v="GAHA06"/>
    <s v="NL123456789B01"/>
    <n v="1600"/>
    <s v="BTW af te dragen hoog"/>
    <s v="BAL"/>
    <x v="18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s v="code:1 perc:19"/>
    <s v="C"/>
    <m/>
    <n v="2884"/>
    <x v="6"/>
    <s v="rubriek_1"/>
    <x v="1"/>
    <n v="2884"/>
  </r>
  <r>
    <x v="0"/>
    <s v="1200 Debiteuren (met subadministratie)"/>
    <n v="2021"/>
    <s v="GAHA06"/>
    <s v="NL123456789B01"/>
    <n v="1200"/>
    <s v="Debiteuren (met subadministratie)"/>
    <s v="BAL"/>
    <x v="18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m/>
    <s v="D"/>
    <m/>
    <n v="2885"/>
    <x v="6"/>
    <s v="rubriek_1"/>
    <x v="1"/>
    <n v="2885"/>
  </r>
  <r>
    <x v="0"/>
    <s v="8000 Omzet hoog"/>
    <n v="2021"/>
    <s v="GAHA06"/>
    <s v="NL123456789B01"/>
    <n v="8000"/>
    <s v="Omzet hoog"/>
    <s v="V&amp;W"/>
    <x v="19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s v="code:1 perc:19"/>
    <s v="C"/>
    <m/>
    <n v="2886"/>
    <x v="7"/>
    <s v="rubriek_8"/>
    <x v="1"/>
    <n v="2886"/>
  </r>
  <r>
    <x v="0"/>
    <s v="1600 BTW af te dragen hoog"/>
    <n v="2021"/>
    <s v="GAHA06"/>
    <s v="NL123456789B01"/>
    <n v="1600"/>
    <s v="BTW af te dragen hoog"/>
    <s v="BAL"/>
    <x v="19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s v="code:1 perc:19"/>
    <s v="C"/>
    <m/>
    <n v="2887"/>
    <x v="7"/>
    <s v="rubriek_1"/>
    <x v="1"/>
    <n v="2887"/>
  </r>
  <r>
    <x v="0"/>
    <s v="1200 Debiteuren (met subadministratie)"/>
    <n v="2021"/>
    <s v="GAHA06"/>
    <s v="NL123456789B01"/>
    <n v="1200"/>
    <s v="Debiteuren (met subadministratie)"/>
    <s v="BAL"/>
    <x v="19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m/>
    <s v="D"/>
    <m/>
    <n v="2888"/>
    <x v="7"/>
    <s v="rubriek_1"/>
    <x v="1"/>
    <n v="2888"/>
  </r>
  <r>
    <x v="0"/>
    <s v="8000 Omzet hoog"/>
    <n v="2021"/>
    <s v="GAHA06"/>
    <s v="NL123456789B01"/>
    <n v="8000"/>
    <s v="Omzet hoog"/>
    <s v="V&amp;W"/>
    <x v="20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s v="code:1 perc:19"/>
    <s v="C"/>
    <m/>
    <n v="2889"/>
    <x v="8"/>
    <s v="rubriek_8"/>
    <x v="1"/>
    <n v="2889"/>
  </r>
  <r>
    <x v="0"/>
    <s v="1600 BTW af te dragen hoog"/>
    <n v="2021"/>
    <s v="GAHA06"/>
    <s v="NL123456789B01"/>
    <n v="1600"/>
    <s v="BTW af te dragen hoog"/>
    <s v="BAL"/>
    <x v="20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s v="code:1 perc:19"/>
    <s v="C"/>
    <m/>
    <n v="2890"/>
    <x v="8"/>
    <s v="rubriek_1"/>
    <x v="1"/>
    <n v="2890"/>
  </r>
  <r>
    <x v="0"/>
    <s v="1200 Debiteuren (met subadministratie)"/>
    <n v="2021"/>
    <s v="GAHA06"/>
    <s v="NL123456789B01"/>
    <n v="1200"/>
    <s v="Debiteuren (met subadministratie)"/>
    <s v="BAL"/>
    <x v="20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m/>
    <s v="D"/>
    <m/>
    <n v="2891"/>
    <x v="8"/>
    <s v="rubriek_1"/>
    <x v="1"/>
    <n v="2891"/>
  </r>
  <r>
    <x v="0"/>
    <s v="8000 Omzet hoog"/>
    <n v="2021"/>
    <s v="GAHA06"/>
    <s v="NL123456789B01"/>
    <n v="8000"/>
    <s v="Omzet hoog"/>
    <s v="V&amp;W"/>
    <x v="21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s v="code:1 perc:19"/>
    <s v="C"/>
    <m/>
    <n v="2892"/>
    <x v="8"/>
    <s v="rubriek_8"/>
    <x v="1"/>
    <n v="2892"/>
  </r>
  <r>
    <x v="0"/>
    <s v="1600 BTW af te dragen hoog"/>
    <n v="2021"/>
    <s v="GAHA06"/>
    <s v="NL123456789B01"/>
    <n v="1600"/>
    <s v="BTW af te dragen hoog"/>
    <s v="BAL"/>
    <x v="21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s v="code:1 perc:19"/>
    <s v="C"/>
    <m/>
    <n v="2893"/>
    <x v="8"/>
    <s v="rubriek_1"/>
    <x v="1"/>
    <n v="2893"/>
  </r>
  <r>
    <x v="0"/>
    <s v="1200 Debiteuren (met subadministratie)"/>
    <n v="2021"/>
    <s v="GAHA06"/>
    <s v="NL123456789B01"/>
    <n v="1200"/>
    <s v="Debiteuren (met subadministratie)"/>
    <s v="BAL"/>
    <x v="21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m/>
    <s v="D"/>
    <m/>
    <n v="2894"/>
    <x v="8"/>
    <s v="rubriek_1"/>
    <x v="1"/>
    <n v="2894"/>
  </r>
  <r>
    <x v="0"/>
    <s v="8000 Omzet hoog"/>
    <n v="2021"/>
    <s v="GAHA06"/>
    <s v="NL123456789B01"/>
    <n v="8000"/>
    <s v="Omzet hoog"/>
    <s v="V&amp;W"/>
    <x v="22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s v="code:1 perc:19"/>
    <s v="C"/>
    <m/>
    <n v="2895"/>
    <x v="8"/>
    <s v="rubriek_8"/>
    <x v="1"/>
    <n v="2895"/>
  </r>
  <r>
    <x v="0"/>
    <s v="1600 BTW af te dragen hoog"/>
    <n v="2021"/>
    <s v="GAHA06"/>
    <s v="NL123456789B01"/>
    <n v="1600"/>
    <s v="BTW af te dragen hoog"/>
    <s v="BAL"/>
    <x v="22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s v="code:1 perc:19"/>
    <s v="C"/>
    <m/>
    <n v="2896"/>
    <x v="8"/>
    <s v="rubriek_1"/>
    <x v="1"/>
    <n v="2896"/>
  </r>
  <r>
    <x v="0"/>
    <s v="1200 Debiteuren (met subadministratie)"/>
    <n v="2021"/>
    <s v="GAHA06"/>
    <s v="NL123456789B01"/>
    <n v="1200"/>
    <s v="Debiteuren (met subadministratie)"/>
    <s v="BAL"/>
    <x v="22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m/>
    <s v="D"/>
    <m/>
    <n v="2897"/>
    <x v="8"/>
    <s v="rubriek_1"/>
    <x v="1"/>
    <n v="2897"/>
  </r>
  <r>
    <x v="0"/>
    <s v="1600 BTW af te dragen hoog"/>
    <n v="2021"/>
    <s v="GAHA06"/>
    <s v="NL123456789B01"/>
    <n v="1600"/>
    <s v="BTW af te dragen hoog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m/>
    <s v="D"/>
    <m/>
    <n v="2898"/>
    <x v="0"/>
    <s v="rubriek_1"/>
    <x v="2"/>
    <n v="2898"/>
  </r>
  <r>
    <x v="0"/>
    <s v="1610 BTW te vorderen hoog"/>
    <n v="2021"/>
    <s v="GAHA06"/>
    <s v="NL123456789B01"/>
    <n v="1610"/>
    <s v="BTW te vorderen hoog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m/>
    <s v="C"/>
    <m/>
    <n v="2899"/>
    <x v="0"/>
    <s v="rubriek_1"/>
    <x v="2"/>
    <n v="2899"/>
  </r>
  <r>
    <x v="0"/>
    <s v="1651 BTW te vorderen binnen EU"/>
    <n v="2021"/>
    <s v="GAHA06"/>
    <s v="NL123456789B01"/>
    <n v="1651"/>
    <s v="BTW te vorderen binnen EU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m/>
    <s v="D"/>
    <m/>
    <n v="2900"/>
    <x v="0"/>
    <s v="rubriek_1"/>
    <x v="2"/>
    <n v="2900"/>
  </r>
  <r>
    <x v="0"/>
    <s v="1652 BTW te vorderen binnen EU (voorbel)"/>
    <n v="2021"/>
    <s v="GAHA06"/>
    <s v="NL123456789B01"/>
    <n v="1652"/>
    <s v="BTW te vorderen binnen EU (voorbel)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m/>
    <s v="C"/>
    <m/>
    <n v="2901"/>
    <x v="0"/>
    <s v="rubriek_1"/>
    <x v="2"/>
    <n v="2901"/>
  </r>
  <r>
    <x v="0"/>
    <s v="1690 BTW afdrachten/teruggaven lopend jaar"/>
    <n v="2021"/>
    <s v="GAHA06"/>
    <s v="NL123456789B01"/>
    <n v="1690"/>
    <s v="BTW afdrachten/teruggaven lopend jaar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m/>
    <s v="C"/>
    <m/>
    <n v="2902"/>
    <x v="0"/>
    <s v="rubriek_1"/>
    <x v="2"/>
    <n v="2902"/>
  </r>
  <r>
    <x v="0"/>
    <s v="1695 BTW suppleties voorgaande jaren"/>
    <n v="2021"/>
    <s v="GAHA06"/>
    <s v="NL123456789B01"/>
    <n v="1695"/>
    <s v="BTW suppleties voorgaande jaren"/>
    <s v="BAL"/>
    <x v="0"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m/>
    <s v="C"/>
    <m/>
    <n v="2903"/>
    <x v="0"/>
    <s v="rubriek_1"/>
    <x v="2"/>
    <n v="2903"/>
  </r>
  <r>
    <x v="0"/>
    <s v="9999 Eindrekening resultaatboekingen"/>
    <n v="2021"/>
    <s v="GAHA06"/>
    <s v="NL123456789B01"/>
    <n v="9999"/>
    <s v="Eindrekening resultaatboekingen"/>
    <s v="V&amp;W"/>
    <x v="0"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m/>
    <s v="D"/>
    <m/>
    <n v="2904"/>
    <x v="11"/>
    <s v="rubriek_9"/>
    <x v="2"/>
    <n v="2904"/>
  </r>
  <r>
    <x v="0"/>
    <s v="0550 Overige reserve"/>
    <n v="2021"/>
    <s v="GAHA06"/>
    <s v="NL123456789B01"/>
    <n v="550"/>
    <s v="Overige reserve"/>
    <s v="BAL"/>
    <x v="0"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m/>
    <s v="C"/>
    <m/>
    <n v="2905"/>
    <x v="11"/>
    <s v="rubriek_0"/>
    <x v="2"/>
    <n v="2905"/>
  </r>
  <r>
    <x v="0"/>
    <s v="0170 Goodwill"/>
    <n v="2021"/>
    <s v="GAHA06"/>
    <s v="NL123456789B01"/>
    <n v="170"/>
    <s v="Goodwill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m/>
    <s v="D"/>
    <m/>
    <n v="2906"/>
    <x v="0"/>
    <s v="rubriek_0"/>
    <x v="3"/>
    <n v="2906"/>
  </r>
  <r>
    <x v="0"/>
    <s v="0171 Cum. afschr. goodwill"/>
    <n v="2021"/>
    <s v="GAHA06"/>
    <s v="NL123456789B01"/>
    <n v="171"/>
    <s v="Cum. afschr. goodwill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m/>
    <s v="C"/>
    <m/>
    <n v="2907"/>
    <x v="0"/>
    <s v="rubriek_0"/>
    <x v="3"/>
    <n v="2907"/>
  </r>
  <r>
    <x v="0"/>
    <s v="0200 Terreinen"/>
    <n v="2021"/>
    <s v="GAHA06"/>
    <s v="NL123456789B01"/>
    <n v="200"/>
    <s v="Terrein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m/>
    <s v="D"/>
    <m/>
    <n v="2908"/>
    <x v="0"/>
    <s v="rubriek_0"/>
    <x v="3"/>
    <n v="2908"/>
  </r>
  <r>
    <x v="0"/>
    <s v="0210 Bedrijfsgebouwen"/>
    <n v="2021"/>
    <s v="GAHA06"/>
    <s v="NL123456789B01"/>
    <n v="210"/>
    <s v="Bedrijfsgebouw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m/>
    <s v="D"/>
    <m/>
    <n v="2909"/>
    <x v="0"/>
    <s v="rubriek_0"/>
    <x v="3"/>
    <n v="2909"/>
  </r>
  <r>
    <x v="0"/>
    <s v="0211 Cum. afschr. bedrijfsgebouwen"/>
    <n v="2021"/>
    <s v="GAHA06"/>
    <s v="NL123456789B01"/>
    <n v="211"/>
    <s v="Cum. afschr. bedrijfsgebouw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m/>
    <s v="C"/>
    <m/>
    <n v="2910"/>
    <x v="0"/>
    <s v="rubriek_0"/>
    <x v="3"/>
    <n v="2910"/>
  </r>
  <r>
    <x v="0"/>
    <s v="0230 Machines en installaties"/>
    <n v="2021"/>
    <s v="GAHA06"/>
    <s v="NL123456789B01"/>
    <n v="230"/>
    <s v="Machines en installaties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m/>
    <s v="D"/>
    <m/>
    <n v="2911"/>
    <x v="0"/>
    <s v="rubriek_0"/>
    <x v="3"/>
    <n v="2911"/>
  </r>
  <r>
    <x v="0"/>
    <s v="0231 Cum. afschr. machines en installaties"/>
    <n v="2021"/>
    <s v="GAHA06"/>
    <s v="NL123456789B01"/>
    <n v="231"/>
    <s v="Cum. afschr. machines en installaties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m/>
    <s v="C"/>
    <m/>
    <n v="2912"/>
    <x v="0"/>
    <s v="rubriek_0"/>
    <x v="3"/>
    <n v="2912"/>
  </r>
  <r>
    <x v="0"/>
    <s v="0240 Inventaris"/>
    <n v="2021"/>
    <s v="GAHA06"/>
    <s v="NL123456789B01"/>
    <n v="240"/>
    <s v="Inventaris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m/>
    <s v="D"/>
    <m/>
    <n v="2913"/>
    <x v="0"/>
    <s v="rubriek_0"/>
    <x v="3"/>
    <n v="2913"/>
  </r>
  <r>
    <x v="0"/>
    <s v="0241 Cum. afschr. inventaris"/>
    <n v="2021"/>
    <s v="GAHA06"/>
    <s v="NL123456789B01"/>
    <n v="241"/>
    <s v="Cum. afschr. inventaris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m/>
    <s v="C"/>
    <m/>
    <n v="2914"/>
    <x v="0"/>
    <s v="rubriek_0"/>
    <x v="3"/>
    <n v="2914"/>
  </r>
  <r>
    <x v="0"/>
    <s v="0270 Vervoermiddelen"/>
    <n v="2021"/>
    <s v="GAHA06"/>
    <s v="NL123456789B01"/>
    <n v="270"/>
    <s v="Vervoermiddel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m/>
    <s v="D"/>
    <m/>
    <n v="2915"/>
    <x v="0"/>
    <s v="rubriek_0"/>
    <x v="3"/>
    <n v="2915"/>
  </r>
  <r>
    <x v="0"/>
    <s v="0271 Cum. afschr. vervoermiddelen"/>
    <n v="2021"/>
    <s v="GAHA06"/>
    <s v="NL123456789B01"/>
    <n v="271"/>
    <s v="Cum. afschr. vervoermiddel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m/>
    <s v="C"/>
    <m/>
    <n v="2916"/>
    <x v="0"/>
    <s v="rubriek_0"/>
    <x v="3"/>
    <n v="2916"/>
  </r>
  <r>
    <x v="0"/>
    <s v="0470 Lening u/g 1"/>
    <n v="2021"/>
    <s v="GAHA06"/>
    <s v="NL123456789B01"/>
    <n v="470"/>
    <s v="Lening u/g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m/>
    <s v="D"/>
    <m/>
    <n v="2917"/>
    <x v="0"/>
    <s v="rubriek_0"/>
    <x v="3"/>
    <n v="2917"/>
  </r>
  <r>
    <x v="0"/>
    <s v="0500 Geplaatst aandelenkapitaal"/>
    <n v="2021"/>
    <s v="GAHA06"/>
    <s v="NL123456789B01"/>
    <n v="500"/>
    <s v="Geplaatst aandelenkapitaal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m/>
    <s v="C"/>
    <m/>
    <n v="2918"/>
    <x v="0"/>
    <s v="rubriek_0"/>
    <x v="3"/>
    <n v="2918"/>
  </r>
  <r>
    <x v="0"/>
    <s v="0550 Overige reserve"/>
    <n v="2021"/>
    <s v="GAHA06"/>
    <s v="NL123456789B01"/>
    <n v="550"/>
    <s v="Overige reserve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m/>
    <s v="C"/>
    <m/>
    <n v="2919"/>
    <x v="0"/>
    <s v="rubriek_0"/>
    <x v="3"/>
    <n v="2919"/>
  </r>
  <r>
    <x v="0"/>
    <s v="0700 Voorziening pensioenen"/>
    <n v="2021"/>
    <s v="GAHA06"/>
    <s v="NL123456789B01"/>
    <n v="700"/>
    <s v="Voorziening pensioen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m/>
    <s v="C"/>
    <m/>
    <n v="2920"/>
    <x v="0"/>
    <s v="rubriek_0"/>
    <x v="3"/>
    <n v="2920"/>
  </r>
  <r>
    <x v="0"/>
    <s v="0730 Herinvesteringsreserve"/>
    <n v="2021"/>
    <s v="GAHA06"/>
    <s v="NL123456789B01"/>
    <n v="730"/>
    <s v="Herinvesteringsreserve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m/>
    <s v="C"/>
    <m/>
    <n v="2921"/>
    <x v="0"/>
    <s v="rubriek_0"/>
    <x v="3"/>
    <n v="2921"/>
  </r>
  <r>
    <x v="0"/>
    <s v="0760 Voorziening groot onderhoud"/>
    <n v="2021"/>
    <s v="GAHA06"/>
    <s v="NL123456789B01"/>
    <n v="760"/>
    <s v="Voorziening groot onderhoud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m/>
    <s v="C"/>
    <m/>
    <n v="2922"/>
    <x v="0"/>
    <s v="rubriek_0"/>
    <x v="3"/>
    <n v="2922"/>
  </r>
  <r>
    <x v="0"/>
    <s v="0840 Hypotheek 1"/>
    <n v="2021"/>
    <s v="GAHA06"/>
    <s v="NL123456789B01"/>
    <n v="840"/>
    <s v="Hypotheek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m/>
    <s v="C"/>
    <m/>
    <n v="2923"/>
    <x v="0"/>
    <s v="rubriek_0"/>
    <x v="3"/>
    <n v="2923"/>
  </r>
  <r>
    <x v="0"/>
    <s v="0841 Cum. aflossing hypotheek 1"/>
    <n v="2021"/>
    <s v="GAHA06"/>
    <s v="NL123456789B01"/>
    <n v="841"/>
    <s v="Cum. aflossing hypotheek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m/>
    <s v="D"/>
    <m/>
    <n v="2924"/>
    <x v="0"/>
    <s v="rubriek_0"/>
    <x v="3"/>
    <n v="2924"/>
  </r>
  <r>
    <x v="0"/>
    <s v="0860 Financiering 1"/>
    <n v="2021"/>
    <s v="GAHA06"/>
    <s v="NL123456789B01"/>
    <n v="860"/>
    <s v="Financiering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m/>
    <s v="C"/>
    <m/>
    <n v="2925"/>
    <x v="0"/>
    <s v="rubriek_0"/>
    <x v="3"/>
    <n v="2925"/>
  </r>
  <r>
    <x v="0"/>
    <s v="0861 Cum. aflossing financiering 1"/>
    <n v="2021"/>
    <s v="GAHA06"/>
    <s v="NL123456789B01"/>
    <n v="861"/>
    <s v="Cum. aflossing financiering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m/>
    <s v="D"/>
    <m/>
    <n v="2926"/>
    <x v="0"/>
    <s v="rubriek_0"/>
    <x v="3"/>
    <n v="2926"/>
  </r>
  <r>
    <x v="0"/>
    <s v="0880 Leaseverplichting 1"/>
    <n v="2021"/>
    <s v="GAHA06"/>
    <s v="NL123456789B01"/>
    <n v="880"/>
    <s v="Leaseverplichting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m/>
    <s v="C"/>
    <m/>
    <n v="2927"/>
    <x v="0"/>
    <s v="rubriek_0"/>
    <x v="3"/>
    <n v="2927"/>
  </r>
  <r>
    <x v="0"/>
    <s v="0881 Cum. aflossing leaseverplichting 1"/>
    <n v="2021"/>
    <s v="GAHA06"/>
    <s v="NL123456789B01"/>
    <n v="881"/>
    <s v="Cum. aflossing leaseverplichting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m/>
    <s v="D"/>
    <m/>
    <n v="2928"/>
    <x v="0"/>
    <s v="rubriek_0"/>
    <x v="3"/>
    <n v="2928"/>
  </r>
  <r>
    <x v="0"/>
    <s v="1000 Kas"/>
    <n v="2021"/>
    <s v="GAHA06"/>
    <s v="NL123456789B01"/>
    <n v="1000"/>
    <s v="Kas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m/>
    <s v="D"/>
    <m/>
    <n v="2929"/>
    <x v="0"/>
    <s v="rubriek_1"/>
    <x v="3"/>
    <n v="2929"/>
  </r>
  <r>
    <x v="0"/>
    <s v="1100 Bank"/>
    <n v="2021"/>
    <s v="GAHA06"/>
    <s v="NL123456789B01"/>
    <n v="1100"/>
    <s v="Bank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m/>
    <s v="C"/>
    <m/>
    <n v="2930"/>
    <x v="0"/>
    <s v="rubriek_1"/>
    <x v="3"/>
    <n v="2930"/>
  </r>
  <r>
    <x v="0"/>
    <s v="1170 Deposito"/>
    <n v="2021"/>
    <s v="GAHA06"/>
    <s v="NL123456789B01"/>
    <n v="1170"/>
    <s v="Deposito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m/>
    <s v="D"/>
    <m/>
    <n v="2931"/>
    <x v="0"/>
    <s v="rubriek_1"/>
    <x v="3"/>
    <n v="2931"/>
  </r>
  <r>
    <x v="0"/>
    <s v="1200 Debiteuren (met subadministratie)"/>
    <n v="2021"/>
    <s v="GAHA06"/>
    <s v="NL123456789B01"/>
    <n v="1200"/>
    <s v="Debiteuren (met subadministratie)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m/>
    <s v="D"/>
    <m/>
    <n v="2932"/>
    <x v="0"/>
    <s v="rubriek_1"/>
    <x v="3"/>
    <n v="2932"/>
  </r>
  <r>
    <x v="0"/>
    <s v="1360 Vooruitbetaalde bedragen"/>
    <n v="2021"/>
    <s v="GAHA06"/>
    <s v="NL123456789B01"/>
    <n v="1360"/>
    <s v="Vooruitbetaalde bedrag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m/>
    <s v="D"/>
    <m/>
    <n v="2933"/>
    <x v="0"/>
    <s v="rubriek_1"/>
    <x v="3"/>
    <n v="2933"/>
  </r>
  <r>
    <x v="0"/>
    <s v="1420 Rekening courant groepsmaatschappij 1"/>
    <n v="2021"/>
    <s v="GAHA06"/>
    <s v="NL123456789B01"/>
    <n v="1420"/>
    <s v="Rekening courant groepsmaatschappij 1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m/>
    <s v="C"/>
    <m/>
    <n v="2934"/>
    <x v="0"/>
    <s v="rubriek_1"/>
    <x v="3"/>
    <n v="2934"/>
  </r>
  <r>
    <x v="0"/>
    <s v="1500 Crediteuren (met subadministratie)"/>
    <n v="2021"/>
    <s v="GAHA06"/>
    <s v="NL123456789B01"/>
    <n v="1500"/>
    <s v="Crediteuren (met subadministratie)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m/>
    <s v="C"/>
    <m/>
    <n v="2935"/>
    <x v="0"/>
    <s v="rubriek_1"/>
    <x v="3"/>
    <n v="2935"/>
  </r>
  <r>
    <x v="0"/>
    <s v="1600 BTW af te dragen hoog"/>
    <n v="2021"/>
    <s v="GAHA06"/>
    <s v="NL123456789B01"/>
    <n v="1600"/>
    <s v="BTW af te dragen hoog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m/>
    <s v="C"/>
    <m/>
    <n v="2936"/>
    <x v="0"/>
    <s v="rubriek_1"/>
    <x v="3"/>
    <n v="2936"/>
  </r>
  <r>
    <x v="0"/>
    <s v="1610 BTW te vorderen hoog"/>
    <n v="2021"/>
    <s v="GAHA06"/>
    <s v="NL123456789B01"/>
    <n v="1610"/>
    <s v="BTW te vorderen hoog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m/>
    <s v="D"/>
    <m/>
    <n v="2937"/>
    <x v="0"/>
    <s v="rubriek_1"/>
    <x v="3"/>
    <n v="2937"/>
  </r>
  <r>
    <x v="0"/>
    <s v="1651 BTW te vorderen binnen EU"/>
    <n v="2021"/>
    <s v="GAHA06"/>
    <s v="NL123456789B01"/>
    <n v="1651"/>
    <s v="BTW te vorderen binnen EU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m/>
    <s v="C"/>
    <m/>
    <n v="2938"/>
    <x v="0"/>
    <s v="rubriek_1"/>
    <x v="3"/>
    <n v="2938"/>
  </r>
  <r>
    <x v="0"/>
    <s v="1652 BTW te vorderen binnen EU (voorbel)"/>
    <n v="2021"/>
    <s v="GAHA06"/>
    <s v="NL123456789B01"/>
    <n v="1652"/>
    <s v="BTW te vorderen binnen EU (voorbel)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m/>
    <s v="D"/>
    <m/>
    <n v="2939"/>
    <x v="0"/>
    <s v="rubriek_1"/>
    <x v="3"/>
    <n v="2939"/>
  </r>
  <r>
    <x v="0"/>
    <s v="1690 BTW afdrachten/teruggaven lopend jaar"/>
    <n v="2021"/>
    <s v="GAHA06"/>
    <s v="NL123456789B01"/>
    <n v="1690"/>
    <s v="BTW afdrachten/teruggaven lopend jaar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m/>
    <s v="D"/>
    <m/>
    <n v="2940"/>
    <x v="0"/>
    <s v="rubriek_1"/>
    <x v="3"/>
    <n v="2940"/>
  </r>
  <r>
    <x v="0"/>
    <s v="1700 Loonheffing afdrachten"/>
    <n v="2021"/>
    <s v="GAHA06"/>
    <s v="NL123456789B01"/>
    <n v="1700"/>
    <s v="Loonheffing afdracht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m/>
    <s v="C"/>
    <m/>
    <n v="2941"/>
    <x v="0"/>
    <s v="rubriek_1"/>
    <x v="3"/>
    <n v="2941"/>
  </r>
  <r>
    <x v="0"/>
    <s v="1710 Bedrijfsvereniging afdrachten"/>
    <n v="2021"/>
    <s v="GAHA06"/>
    <s v="NL123456789B01"/>
    <n v="1710"/>
    <s v="Bedrijfsvereniging afdracht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m/>
    <s v="C"/>
    <m/>
    <n v="2942"/>
    <x v="0"/>
    <s v="rubriek_1"/>
    <x v="3"/>
    <n v="2942"/>
  </r>
  <r>
    <x v="0"/>
    <s v="1790 Vroegpensioen afdrachten"/>
    <n v="2021"/>
    <s v="GAHA06"/>
    <s v="NL123456789B01"/>
    <n v="1790"/>
    <s v="Vroegpensioen afdracht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m/>
    <s v="C"/>
    <m/>
    <n v="2943"/>
    <x v="0"/>
    <s v="rubriek_1"/>
    <x v="3"/>
    <n v="2943"/>
  </r>
  <r>
    <x v="0"/>
    <s v="1800 Vennootschapsbelasting afdrachten"/>
    <n v="2021"/>
    <s v="GAHA06"/>
    <s v="NL123456789B01"/>
    <n v="1800"/>
    <s v="Vennootschapsbelasting afdracht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m/>
    <s v="C"/>
    <m/>
    <n v="2944"/>
    <x v="0"/>
    <s v="rubriek_1"/>
    <x v="3"/>
    <n v="2944"/>
  </r>
  <r>
    <x v="0"/>
    <s v="1940 Nog te betalen vakantietoeslag"/>
    <n v="2021"/>
    <s v="GAHA06"/>
    <s v="NL123456789B01"/>
    <n v="1940"/>
    <s v="Nog te betalen vakantietoeslag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m/>
    <s v="C"/>
    <m/>
    <n v="2945"/>
    <x v="0"/>
    <s v="rubriek_1"/>
    <x v="3"/>
    <n v="2945"/>
  </r>
  <r>
    <x v="0"/>
    <s v="1950 Nog te betalen bedragen"/>
    <n v="2021"/>
    <s v="GAHA06"/>
    <s v="NL123456789B01"/>
    <n v="1950"/>
    <s v="Nog te betalen bedrag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m/>
    <s v="C"/>
    <m/>
    <n v="2946"/>
    <x v="0"/>
    <s v="rubriek_1"/>
    <x v="3"/>
    <n v="2946"/>
  </r>
  <r>
    <x v="0"/>
    <s v="1990 Aflossingsverplichtingen"/>
    <n v="2021"/>
    <s v="GAHA06"/>
    <s v="NL123456789B01"/>
    <n v="1990"/>
    <s v="Aflossingsverplichting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m/>
    <s v="C"/>
    <m/>
    <n v="2947"/>
    <x v="0"/>
    <s v="rubriek_1"/>
    <x v="3"/>
    <n v="2947"/>
  </r>
  <r>
    <x v="0"/>
    <s v="3000 Voorraad grond en hulpstoffen"/>
    <n v="2021"/>
    <s v="GAHA06"/>
    <s v="NL123456789B01"/>
    <n v="3000"/>
    <s v="Voorraad grond en hulpstoffen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m/>
    <s v="D"/>
    <m/>
    <n v="2948"/>
    <x v="0"/>
    <s v="rubriek_3"/>
    <x v="3"/>
    <n v="2948"/>
  </r>
  <r>
    <x v="0"/>
    <s v="3800 Onderhanden werk"/>
    <n v="2021"/>
    <s v="GAHA06"/>
    <s v="NL123456789B01"/>
    <n v="3800"/>
    <s v="Onderhanden werk"/>
    <s v="BAL"/>
    <x v="0"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m/>
    <s v="D"/>
    <m/>
    <n v="2949"/>
    <x v="0"/>
    <s v="rubriek_3"/>
    <x v="3"/>
    <n v="294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x v="0"/>
    <m/>
    <m/>
    <s v="D"/>
    <m/>
    <n v="1"/>
    <s v="2021_01"/>
    <s v="rubriek_1"/>
    <s v="200_Bankboek"/>
    <n v="1"/>
  </r>
  <r>
    <x v="0"/>
    <x v="1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x v="0"/>
    <m/>
    <m/>
    <s v="C"/>
    <m/>
    <n v="2"/>
    <s v="2021_01"/>
    <s v="rubriek_0"/>
    <s v="200_Bankboek"/>
    <n v="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x v="0"/>
    <m/>
    <m/>
    <s v="D"/>
    <m/>
    <n v="3"/>
    <s v="2021_01"/>
    <s v="rubriek_1"/>
    <s v="200_Bankboek"/>
    <n v="3"/>
  </r>
  <r>
    <x v="0"/>
    <x v="2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x v="0"/>
    <m/>
    <m/>
    <s v="C"/>
    <m/>
    <n v="4"/>
    <s v="2021_01"/>
    <s v="rubriek_0"/>
    <s v="200_Bankboek"/>
    <n v="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x v="0"/>
    <m/>
    <m/>
    <s v="C"/>
    <m/>
    <n v="5"/>
    <s v="2021_01"/>
    <s v="rubriek_1"/>
    <s v="200_Bankboek"/>
    <n v="5"/>
  </r>
  <r>
    <x v="0"/>
    <x v="3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x v="0"/>
    <m/>
    <m/>
    <s v="C"/>
    <m/>
    <n v="6"/>
    <s v="2021_01"/>
    <s v="rubriek_0"/>
    <s v="200_Bankboek"/>
    <n v="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x v="0"/>
    <m/>
    <m/>
    <s v="D"/>
    <m/>
    <n v="7"/>
    <s v="2021_01"/>
    <s v="rubriek_1"/>
    <s v="200_Bankboek"/>
    <n v="7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x v="0"/>
    <m/>
    <m/>
    <s v="C"/>
    <m/>
    <n v="8"/>
    <s v="2021_01"/>
    <s v="rubriek_0"/>
    <s v="200_Bankboek"/>
    <n v="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x v="0"/>
    <m/>
    <m/>
    <s v="C"/>
    <m/>
    <n v="9"/>
    <s v="2021_01"/>
    <s v="rubriek_1"/>
    <s v="200_Bankboek"/>
    <n v="9"/>
  </r>
  <r>
    <x v="0"/>
    <x v="5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x v="0"/>
    <m/>
    <m/>
    <s v="C"/>
    <m/>
    <n v="10"/>
    <s v="2021_01"/>
    <s v="rubriek_0"/>
    <s v="200_Bankboek"/>
    <n v="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x v="0"/>
    <m/>
    <m/>
    <s v="D"/>
    <m/>
    <n v="11"/>
    <s v="2021_01"/>
    <s v="rubriek_1"/>
    <s v="200_Bankboek"/>
    <n v="11"/>
  </r>
  <r>
    <x v="0"/>
    <x v="6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x v="0"/>
    <m/>
    <m/>
    <s v="C"/>
    <m/>
    <n v="12"/>
    <s v="2021_01"/>
    <s v="rubriek_0"/>
    <s v="200_Bankboek"/>
    <n v="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x v="0"/>
    <m/>
    <m/>
    <s v="D"/>
    <m/>
    <n v="13"/>
    <s v="2021_01"/>
    <s v="rubriek_1"/>
    <s v="200_Bankboek"/>
    <n v="13"/>
  </r>
  <r>
    <x v="0"/>
    <x v="7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x v="0"/>
    <m/>
    <m/>
    <s v="C"/>
    <m/>
    <n v="14"/>
    <s v="2021_01"/>
    <s v="rubriek_0"/>
    <s v="200_Bankboek"/>
    <n v="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x v="0"/>
    <m/>
    <m/>
    <s v="D"/>
    <m/>
    <n v="15"/>
    <s v="2021_01"/>
    <s v="rubriek_1"/>
    <s v="200_Bankboek"/>
    <n v="15"/>
  </r>
  <r>
    <x v="0"/>
    <x v="8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x v="0"/>
    <m/>
    <m/>
    <s v="C"/>
    <m/>
    <n v="16"/>
    <s v="2021_01"/>
    <s v="rubriek_0"/>
    <s v="200_Bankboek"/>
    <n v="1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x v="0"/>
    <m/>
    <m/>
    <s v="D"/>
    <m/>
    <n v="17"/>
    <s v="2021_01"/>
    <s v="rubriek_1"/>
    <s v="200_Bankboek"/>
    <n v="17"/>
  </r>
  <r>
    <x v="0"/>
    <x v="9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x v="0"/>
    <m/>
    <m/>
    <s v="C"/>
    <m/>
    <n v="18"/>
    <s v="2021_01"/>
    <s v="rubriek_0"/>
    <s v="200_Bankboek"/>
    <n v="1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x v="0"/>
    <m/>
    <m/>
    <s v="C"/>
    <m/>
    <n v="19"/>
    <s v="2021_01"/>
    <s v="rubriek_1"/>
    <s v="200_Bankboek"/>
    <n v="19"/>
  </r>
  <r>
    <x v="0"/>
    <x v="10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x v="0"/>
    <m/>
    <m/>
    <s v="D"/>
    <m/>
    <n v="20"/>
    <s v="2021_01"/>
    <s v="rubriek_0"/>
    <s v="200_Bankboek"/>
    <n v="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x v="0"/>
    <m/>
    <m/>
    <s v="C"/>
    <m/>
    <n v="21"/>
    <s v="2021_01"/>
    <s v="rubriek_1"/>
    <s v="200_Bankboek"/>
    <n v="21"/>
  </r>
  <r>
    <x v="0"/>
    <x v="1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x v="0"/>
    <m/>
    <m/>
    <s v="C"/>
    <m/>
    <n v="22"/>
    <s v="2021_01"/>
    <s v="rubriek_0"/>
    <s v="200_Bankboek"/>
    <n v="2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x v="0"/>
    <m/>
    <m/>
    <s v="C"/>
    <m/>
    <n v="23"/>
    <s v="2021_01"/>
    <s v="rubriek_1"/>
    <s v="200_Bankboek"/>
    <n v="23"/>
  </r>
  <r>
    <x v="0"/>
    <x v="12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x v="0"/>
    <m/>
    <m/>
    <s v="D"/>
    <m/>
    <n v="24"/>
    <s v="2021_01"/>
    <s v="rubriek_0"/>
    <s v="200_Bankboek"/>
    <n v="2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x v="0"/>
    <m/>
    <m/>
    <s v="C"/>
    <m/>
    <n v="25"/>
    <s v="2021_01"/>
    <s v="rubriek_1"/>
    <s v="200_Bankboek"/>
    <n v="25"/>
  </r>
  <r>
    <x v="0"/>
    <x v="13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x v="0"/>
    <m/>
    <m/>
    <s v="D"/>
    <m/>
    <n v="26"/>
    <s v="2021_01"/>
    <s v="rubriek_1"/>
    <s v="200_Bankboek"/>
    <n v="2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x v="0"/>
    <m/>
    <m/>
    <s v="C"/>
    <m/>
    <n v="27"/>
    <s v="2021_01"/>
    <s v="rubriek_1"/>
    <s v="200_Bankboek"/>
    <n v="27"/>
  </r>
  <r>
    <x v="0"/>
    <x v="14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x v="0"/>
    <m/>
    <m/>
    <s v="D"/>
    <m/>
    <n v="28"/>
    <s v="2021_01"/>
    <s v="rubriek_1"/>
    <s v="200_Bankboek"/>
    <n v="2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x v="0"/>
    <m/>
    <m/>
    <s v="C"/>
    <m/>
    <n v="29"/>
    <s v="2021_01"/>
    <s v="rubriek_1"/>
    <s v="200_Bankboek"/>
    <n v="29"/>
  </r>
  <r>
    <x v="0"/>
    <x v="15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x v="0"/>
    <m/>
    <m/>
    <s v="D"/>
    <m/>
    <n v="30"/>
    <s v="2021_01"/>
    <s v="rubriek_1"/>
    <s v="200_Bankboek"/>
    <n v="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x v="0"/>
    <m/>
    <m/>
    <s v="D"/>
    <m/>
    <n v="31"/>
    <s v="2021_01"/>
    <s v="rubriek_1"/>
    <s v="200_Bankboek"/>
    <n v="31"/>
  </r>
  <r>
    <x v="0"/>
    <x v="16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x v="0"/>
    <m/>
    <m/>
    <s v="C"/>
    <m/>
    <n v="32"/>
    <s v="2021_01"/>
    <s v="rubriek_3"/>
    <s v="200_Bankboek"/>
    <n v="3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x v="0"/>
    <m/>
    <m/>
    <s v="C"/>
    <m/>
    <n v="33"/>
    <s v="2021_01"/>
    <s v="rubriek_1"/>
    <s v="200_Bankboek"/>
    <n v="33"/>
  </r>
  <r>
    <x v="0"/>
    <x v="17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x v="0"/>
    <m/>
    <m/>
    <s v="D"/>
    <m/>
    <n v="34"/>
    <s v="2021_01"/>
    <s v="rubriek_3"/>
    <s v="200_Bankboek"/>
    <n v="3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x v="0"/>
    <m/>
    <m/>
    <s v="C"/>
    <m/>
    <n v="35"/>
    <s v="2021_01"/>
    <s v="rubriek_1"/>
    <s v="200_Bankboek"/>
    <n v="35"/>
  </r>
  <r>
    <x v="0"/>
    <x v="18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x v="0"/>
    <m/>
    <m/>
    <s v="D"/>
    <m/>
    <n v="36"/>
    <s v="2021_01"/>
    <s v="rubriek_4"/>
    <s v="200_Bankboek"/>
    <n v="3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x v="0"/>
    <m/>
    <m/>
    <s v="C"/>
    <m/>
    <n v="37"/>
    <s v="2021_01"/>
    <s v="rubriek_1"/>
    <s v="200_Bankboek"/>
    <n v="37"/>
  </r>
  <r>
    <x v="0"/>
    <x v="19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x v="0"/>
    <m/>
    <m/>
    <s v="D"/>
    <m/>
    <n v="38"/>
    <s v="2021_01"/>
    <s v="rubriek_4"/>
    <s v="200_Bankboek"/>
    <n v="3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x v="0"/>
    <m/>
    <m/>
    <s v="C"/>
    <m/>
    <n v="39"/>
    <s v="2021_01"/>
    <s v="rubriek_1"/>
    <s v="200_Bankboek"/>
    <n v="39"/>
  </r>
  <r>
    <x v="0"/>
    <x v="20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x v="0"/>
    <m/>
    <m/>
    <s v="D"/>
    <m/>
    <n v="40"/>
    <s v="2021_01"/>
    <s v="rubriek_4"/>
    <s v="200_Bankboek"/>
    <n v="4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x v="0"/>
    <m/>
    <m/>
    <s v="D"/>
    <m/>
    <n v="41"/>
    <s v="2021_01"/>
    <s v="rubriek_1"/>
    <s v="200_Bankboek"/>
    <n v="41"/>
  </r>
  <r>
    <x v="0"/>
    <x v="21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x v="0"/>
    <m/>
    <m/>
    <s v="C"/>
    <m/>
    <n v="42"/>
    <s v="2021_01"/>
    <s v="rubriek_4"/>
    <s v="200_Bankboek"/>
    <n v="4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x v="0"/>
    <m/>
    <m/>
    <s v="C"/>
    <m/>
    <n v="43"/>
    <s v="2021_01"/>
    <s v="rubriek_1"/>
    <s v="200_Bankboek"/>
    <n v="43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x v="0"/>
    <m/>
    <m/>
    <s v="D"/>
    <m/>
    <n v="44"/>
    <s v="2021_01"/>
    <s v="rubriek_4"/>
    <s v="200_Bankboek"/>
    <n v="4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x v="0"/>
    <m/>
    <m/>
    <s v="C"/>
    <m/>
    <n v="45"/>
    <s v="2021_01"/>
    <s v="rubriek_1"/>
    <s v="200_Bankboek"/>
    <n v="45"/>
  </r>
  <r>
    <x v="0"/>
    <x v="23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x v="0"/>
    <m/>
    <m/>
    <s v="D"/>
    <m/>
    <n v="46"/>
    <s v="2021_01"/>
    <s v="rubriek_4"/>
    <s v="200_Bankboek"/>
    <n v="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x v="0"/>
    <m/>
    <m/>
    <s v="C"/>
    <m/>
    <n v="47"/>
    <s v="2021_01"/>
    <s v="rubriek_1"/>
    <s v="200_Bankboek"/>
    <n v="47"/>
  </r>
  <r>
    <x v="0"/>
    <x v="24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x v="0"/>
    <m/>
    <m/>
    <s v="D"/>
    <m/>
    <n v="48"/>
    <s v="2021_01"/>
    <s v="rubriek_4"/>
    <s v="200_Bankboek"/>
    <n v="4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x v="0"/>
    <m/>
    <m/>
    <s v="C"/>
    <m/>
    <n v="49"/>
    <s v="2021_01"/>
    <s v="rubriek_1"/>
    <s v="200_Bankboek"/>
    <n v="49"/>
  </r>
  <r>
    <x v="0"/>
    <x v="25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x v="0"/>
    <m/>
    <m/>
    <s v="D"/>
    <m/>
    <n v="50"/>
    <s v="2021_01"/>
    <s v="rubriek_4"/>
    <s v="200_Bankboek"/>
    <n v="5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x v="0"/>
    <m/>
    <m/>
    <s v="C"/>
    <m/>
    <n v="51"/>
    <s v="2021_01"/>
    <s v="rubriek_1"/>
    <s v="200_Bankboek"/>
    <n v="51"/>
  </r>
  <r>
    <x v="0"/>
    <x v="26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x v="0"/>
    <m/>
    <m/>
    <s v="D"/>
    <m/>
    <n v="52"/>
    <s v="2021_01"/>
    <s v="rubriek_4"/>
    <s v="200_Bankboek"/>
    <n v="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x v="0"/>
    <m/>
    <m/>
    <s v="C"/>
    <m/>
    <n v="53"/>
    <s v="2021_01"/>
    <s v="rubriek_1"/>
    <s v="200_Bankboek"/>
    <n v="53"/>
  </r>
  <r>
    <x v="0"/>
    <x v="27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x v="0"/>
    <m/>
    <m/>
    <s v="D"/>
    <m/>
    <n v="54"/>
    <s v="2021_01"/>
    <s v="rubriek_4"/>
    <s v="200_Bankboek"/>
    <n v="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x v="0"/>
    <m/>
    <m/>
    <s v="C"/>
    <m/>
    <n v="55"/>
    <s v="2021_01"/>
    <s v="rubriek_1"/>
    <s v="200_Bankboek"/>
    <n v="55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x v="0"/>
    <m/>
    <m/>
    <s v="D"/>
    <m/>
    <n v="56"/>
    <s v="2021_01"/>
    <s v="rubriek_4"/>
    <s v="200_Bankboek"/>
    <n v="5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x v="0"/>
    <m/>
    <m/>
    <s v="C"/>
    <m/>
    <n v="57"/>
    <s v="2021_01"/>
    <s v="rubriek_1"/>
    <s v="200_Bankboek"/>
    <n v="57"/>
  </r>
  <r>
    <x v="0"/>
    <x v="29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x v="0"/>
    <m/>
    <m/>
    <s v="D"/>
    <m/>
    <n v="58"/>
    <s v="2021_01"/>
    <s v="rubriek_4"/>
    <s v="200_Bankboek"/>
    <n v="5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x v="0"/>
    <m/>
    <m/>
    <s v="C"/>
    <m/>
    <n v="59"/>
    <s v="2021_01"/>
    <s v="rubriek_1"/>
    <s v="200_Bankboek"/>
    <n v="59"/>
  </r>
  <r>
    <x v="0"/>
    <x v="30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x v="0"/>
    <m/>
    <m/>
    <s v="D"/>
    <m/>
    <n v="60"/>
    <s v="2021_01"/>
    <s v="rubriek_4"/>
    <s v="200_Bankboek"/>
    <n v="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x v="0"/>
    <m/>
    <m/>
    <s v="C"/>
    <m/>
    <n v="61"/>
    <s v="2021_01"/>
    <s v="rubriek_1"/>
    <s v="200_Bankboek"/>
    <n v="61"/>
  </r>
  <r>
    <x v="0"/>
    <x v="31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x v="0"/>
    <m/>
    <m/>
    <s v="D"/>
    <m/>
    <n v="62"/>
    <s v="2021_01"/>
    <s v="rubriek_4"/>
    <s v="200_Bankboek"/>
    <n v="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x v="0"/>
    <m/>
    <m/>
    <s v="C"/>
    <m/>
    <n v="63"/>
    <s v="2021_01"/>
    <s v="rubriek_1"/>
    <s v="200_Bankboek"/>
    <n v="63"/>
  </r>
  <r>
    <x v="0"/>
    <x v="32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x v="0"/>
    <m/>
    <m/>
    <s v="D"/>
    <m/>
    <n v="64"/>
    <s v="2021_01"/>
    <s v="rubriek_4"/>
    <s v="200_Bankboek"/>
    <n v="6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x v="0"/>
    <m/>
    <m/>
    <s v="C"/>
    <m/>
    <n v="65"/>
    <s v="2021_01"/>
    <s v="rubriek_1"/>
    <s v="200_Bankboek"/>
    <n v="65"/>
  </r>
  <r>
    <x v="0"/>
    <x v="33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x v="0"/>
    <m/>
    <m/>
    <s v="D"/>
    <m/>
    <n v="66"/>
    <s v="2021_01"/>
    <s v="rubriek_4"/>
    <s v="200_Bankboek"/>
    <n v="6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x v="0"/>
    <m/>
    <m/>
    <s v="C"/>
    <m/>
    <n v="67"/>
    <s v="2021_01"/>
    <s v="rubriek_1"/>
    <s v="200_Bankboek"/>
    <n v="67"/>
  </r>
  <r>
    <x v="0"/>
    <x v="34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x v="0"/>
    <m/>
    <m/>
    <s v="D"/>
    <m/>
    <n v="68"/>
    <s v="2021_01"/>
    <s v="rubriek_4"/>
    <s v="200_Bankboek"/>
    <n v="6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x v="0"/>
    <m/>
    <s v="code:3 perc:19"/>
    <s v="C"/>
    <m/>
    <n v="69"/>
    <s v="2021_01"/>
    <s v="rubriek_1"/>
    <s v="200_Bankboek"/>
    <n v="69"/>
  </r>
  <r>
    <x v="0"/>
    <x v="35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x v="0"/>
    <m/>
    <s v="code:3 perc:19"/>
    <s v="D"/>
    <m/>
    <n v="70"/>
    <s v="2021_01"/>
    <s v="rubriek_4"/>
    <s v="200_Bankboek"/>
    <n v="7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x v="0"/>
    <m/>
    <s v="code:3 perc:19"/>
    <s v="D"/>
    <m/>
    <n v="71"/>
    <s v="2021_01"/>
    <s v="rubriek_1"/>
    <s v="200_Bankboek"/>
    <n v="7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x v="0"/>
    <m/>
    <m/>
    <s v="C"/>
    <m/>
    <n v="72"/>
    <s v="2021_01"/>
    <s v="rubriek_1"/>
    <s v="200_Bankboek"/>
    <n v="72"/>
  </r>
  <r>
    <x v="0"/>
    <x v="37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x v="0"/>
    <m/>
    <m/>
    <s v="D"/>
    <m/>
    <n v="73"/>
    <s v="2021_01"/>
    <s v="rubriek_4"/>
    <s v="200_Bankboek"/>
    <n v="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x v="0"/>
    <m/>
    <s v="code:3 perc:19"/>
    <s v="C"/>
    <m/>
    <n v="74"/>
    <s v="2021_01"/>
    <s v="rubriek_1"/>
    <s v="200_Bankboek"/>
    <n v="74"/>
  </r>
  <r>
    <x v="0"/>
    <x v="38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x v="0"/>
    <m/>
    <s v="code:3 perc:19"/>
    <s v="D"/>
    <m/>
    <n v="75"/>
    <s v="2021_01"/>
    <s v="rubriek_4"/>
    <s v="200_Bankboek"/>
    <n v="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x v="0"/>
    <m/>
    <s v="code:3 perc:19"/>
    <s v="D"/>
    <m/>
    <n v="76"/>
    <s v="2021_01"/>
    <s v="rubriek_1"/>
    <s v="200_Bankboek"/>
    <n v="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x v="0"/>
    <m/>
    <s v="code:3 perc:19"/>
    <s v="C"/>
    <m/>
    <n v="77"/>
    <s v="2021_01"/>
    <s v="rubriek_1"/>
    <s v="200_Bankboek"/>
    <n v="77"/>
  </r>
  <r>
    <x v="0"/>
    <x v="39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x v="0"/>
    <m/>
    <s v="code:3 perc:19"/>
    <s v="D"/>
    <m/>
    <n v="78"/>
    <s v="2021_01"/>
    <s v="rubriek_4"/>
    <s v="200_Bankboek"/>
    <n v="7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x v="0"/>
    <m/>
    <s v="code:3 perc:19"/>
    <s v="D"/>
    <m/>
    <n v="79"/>
    <s v="2021_01"/>
    <s v="rubriek_1"/>
    <s v="200_Bankboek"/>
    <n v="7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x v="0"/>
    <m/>
    <m/>
    <s v="C"/>
    <m/>
    <n v="80"/>
    <s v="2021_01"/>
    <s v="rubriek_1"/>
    <s v="200_Bankboek"/>
    <n v="80"/>
  </r>
  <r>
    <x v="0"/>
    <x v="40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x v="0"/>
    <m/>
    <m/>
    <s v="D"/>
    <m/>
    <n v="81"/>
    <s v="2021_01"/>
    <s v="rubriek_4"/>
    <s v="200_Bankboek"/>
    <n v="8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x v="0"/>
    <m/>
    <m/>
    <s v="C"/>
    <m/>
    <n v="82"/>
    <s v="2021_01"/>
    <s v="rubriek_1"/>
    <s v="200_Bankboek"/>
    <n v="82"/>
  </r>
  <r>
    <x v="0"/>
    <x v="41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x v="0"/>
    <m/>
    <m/>
    <s v="D"/>
    <m/>
    <n v="83"/>
    <s v="2021_01"/>
    <s v="rubriek_4"/>
    <s v="200_Bankboek"/>
    <n v="8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x v="0"/>
    <m/>
    <m/>
    <s v="C"/>
    <m/>
    <n v="84"/>
    <s v="2021_01"/>
    <s v="rubriek_1"/>
    <s v="200_Bankboek"/>
    <n v="84"/>
  </r>
  <r>
    <x v="0"/>
    <x v="42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x v="0"/>
    <m/>
    <m/>
    <s v="D"/>
    <m/>
    <n v="85"/>
    <s v="2021_01"/>
    <s v="rubriek_4"/>
    <s v="200_Bankboek"/>
    <n v="8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x v="0"/>
    <m/>
    <m/>
    <s v="C"/>
    <m/>
    <n v="86"/>
    <s v="2021_01"/>
    <s v="rubriek_1"/>
    <s v="200_Bankboek"/>
    <n v="86"/>
  </r>
  <r>
    <x v="0"/>
    <x v="43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x v="0"/>
    <m/>
    <m/>
    <s v="D"/>
    <m/>
    <n v="87"/>
    <s v="2021_01"/>
    <s v="rubriek_4"/>
    <s v="200_Bankboek"/>
    <n v="8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x v="0"/>
    <m/>
    <s v="code:3 perc:19"/>
    <s v="C"/>
    <m/>
    <n v="88"/>
    <s v="2021_01"/>
    <s v="rubriek_1"/>
    <s v="200_Bankboek"/>
    <n v="88"/>
  </r>
  <r>
    <x v="0"/>
    <x v="44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x v="0"/>
    <m/>
    <s v="code:3 perc:19"/>
    <s v="D"/>
    <m/>
    <n v="89"/>
    <s v="2021_01"/>
    <s v="rubriek_4"/>
    <s v="200_Bankboek"/>
    <n v="8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x v="0"/>
    <m/>
    <s v="code:3 perc:19"/>
    <s v="D"/>
    <m/>
    <n v="90"/>
    <s v="2021_01"/>
    <s v="rubriek_1"/>
    <s v="200_Bankboek"/>
    <n v="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x v="0"/>
    <m/>
    <s v="code:3 perc:19"/>
    <s v="C"/>
    <m/>
    <n v="91"/>
    <s v="2021_01"/>
    <s v="rubriek_1"/>
    <s v="200_Bankboek"/>
    <n v="91"/>
  </r>
  <r>
    <x v="0"/>
    <x v="45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x v="0"/>
    <m/>
    <s v="code:3 perc:19"/>
    <s v="D"/>
    <m/>
    <n v="92"/>
    <s v="2021_01"/>
    <s v="rubriek_4"/>
    <s v="200_Bankboek"/>
    <n v="9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x v="0"/>
    <m/>
    <s v="code:3 perc:19"/>
    <s v="D"/>
    <m/>
    <n v="93"/>
    <s v="2021_01"/>
    <s v="rubriek_1"/>
    <s v="200_Bankboek"/>
    <n v="9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x v="0"/>
    <m/>
    <s v="code:3 perc:19"/>
    <s v="C"/>
    <m/>
    <n v="94"/>
    <s v="2021_01"/>
    <s v="rubriek_1"/>
    <s v="200_Bankboek"/>
    <n v="94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x v="0"/>
    <m/>
    <s v="code:3 perc:19"/>
    <s v="D"/>
    <m/>
    <n v="95"/>
    <s v="2021_01"/>
    <s v="rubriek_4"/>
    <s v="200_Bankboek"/>
    <n v="9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x v="0"/>
    <m/>
    <s v="code:3 perc:19"/>
    <s v="D"/>
    <m/>
    <n v="96"/>
    <s v="2021_01"/>
    <s v="rubriek_1"/>
    <s v="200_Bankboek"/>
    <n v="9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x v="0"/>
    <m/>
    <m/>
    <s v="C"/>
    <m/>
    <n v="97"/>
    <s v="2021_01"/>
    <s v="rubriek_1"/>
    <s v="200_Bankboek"/>
    <n v="97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x v="0"/>
    <m/>
    <m/>
    <s v="D"/>
    <m/>
    <n v="98"/>
    <s v="2021_01"/>
    <s v="rubriek_4"/>
    <s v="200_Bankboek"/>
    <n v="9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x v="0"/>
    <m/>
    <s v="code:3 perc:19"/>
    <s v="C"/>
    <m/>
    <n v="99"/>
    <s v="2021_01"/>
    <s v="rubriek_1"/>
    <s v="200_Bankboek"/>
    <n v="99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x v="0"/>
    <m/>
    <s v="code:3 perc:19"/>
    <s v="D"/>
    <m/>
    <n v="100"/>
    <s v="2021_01"/>
    <s v="rubriek_4"/>
    <s v="200_Bankboek"/>
    <n v="10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x v="0"/>
    <m/>
    <s v="code:3 perc:19"/>
    <s v="D"/>
    <m/>
    <n v="101"/>
    <s v="2021_01"/>
    <s v="rubriek_1"/>
    <s v="200_Bankboek"/>
    <n v="1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x v="0"/>
    <m/>
    <s v="code:3 perc:19"/>
    <s v="C"/>
    <m/>
    <n v="102"/>
    <s v="2021_01"/>
    <s v="rubriek_1"/>
    <s v="200_Bankboek"/>
    <n v="102"/>
  </r>
  <r>
    <x v="0"/>
    <x v="49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x v="0"/>
    <m/>
    <s v="code:3 perc:19"/>
    <s v="D"/>
    <m/>
    <n v="103"/>
    <s v="2021_01"/>
    <s v="rubriek_4"/>
    <s v="200_Bankboek"/>
    <n v="103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x v="0"/>
    <m/>
    <s v="code:3 perc:19"/>
    <s v="D"/>
    <m/>
    <n v="104"/>
    <s v="2021_01"/>
    <s v="rubriek_1"/>
    <s v="200_Bankboek"/>
    <n v="10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x v="0"/>
    <m/>
    <s v="code:3 perc:19"/>
    <s v="C"/>
    <m/>
    <n v="105"/>
    <s v="2021_01"/>
    <s v="rubriek_1"/>
    <s v="200_Bankboek"/>
    <n v="105"/>
  </r>
  <r>
    <x v="0"/>
    <x v="50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x v="0"/>
    <m/>
    <s v="code:3 perc:19"/>
    <s v="D"/>
    <m/>
    <n v="106"/>
    <s v="2021_01"/>
    <s v="rubriek_4"/>
    <s v="200_Bankboek"/>
    <n v="10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x v="0"/>
    <m/>
    <s v="code:3 perc:19"/>
    <s v="D"/>
    <m/>
    <n v="107"/>
    <s v="2021_01"/>
    <s v="rubriek_1"/>
    <s v="200_Bankboek"/>
    <n v="10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x v="0"/>
    <m/>
    <s v="code:3 perc:19"/>
    <s v="C"/>
    <m/>
    <n v="108"/>
    <s v="2021_01"/>
    <s v="rubriek_1"/>
    <s v="200_Bankboek"/>
    <n v="108"/>
  </r>
  <r>
    <x v="0"/>
    <x v="51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x v="0"/>
    <m/>
    <s v="code:3 perc:19"/>
    <s v="D"/>
    <m/>
    <n v="109"/>
    <s v="2021_01"/>
    <s v="rubriek_4"/>
    <s v="200_Bankboek"/>
    <n v="10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x v="0"/>
    <m/>
    <s v="code:3 perc:19"/>
    <s v="D"/>
    <m/>
    <n v="110"/>
    <s v="2021_01"/>
    <s v="rubriek_1"/>
    <s v="200_Bankboek"/>
    <n v="1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x v="0"/>
    <m/>
    <m/>
    <s v="C"/>
    <m/>
    <n v="111"/>
    <s v="2021_01"/>
    <s v="rubriek_1"/>
    <s v="200_Bankboek"/>
    <n v="111"/>
  </r>
  <r>
    <x v="0"/>
    <x v="52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x v="0"/>
    <m/>
    <m/>
    <s v="D"/>
    <m/>
    <n v="112"/>
    <s v="2021_01"/>
    <s v="rubriek_4"/>
    <s v="200_Bankboek"/>
    <n v="1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x v="0"/>
    <m/>
    <s v="code:3 perc:19"/>
    <s v="C"/>
    <m/>
    <n v="113"/>
    <s v="2021_01"/>
    <s v="rubriek_1"/>
    <s v="200_Bankboek"/>
    <n v="113"/>
  </r>
  <r>
    <x v="0"/>
    <x v="53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x v="0"/>
    <m/>
    <s v="code:3 perc:19"/>
    <s v="D"/>
    <m/>
    <n v="114"/>
    <s v="2021_01"/>
    <s v="rubriek_4"/>
    <s v="200_Bankboek"/>
    <n v="11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x v="0"/>
    <m/>
    <s v="code:3 perc:19"/>
    <s v="D"/>
    <m/>
    <n v="115"/>
    <s v="2021_01"/>
    <s v="rubriek_1"/>
    <s v="200_Bankboek"/>
    <n v="11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x v="0"/>
    <m/>
    <m/>
    <s v="C"/>
    <m/>
    <n v="116"/>
    <s v="2021_01"/>
    <s v="rubriek_1"/>
    <s v="200_Bankboek"/>
    <n v="116"/>
  </r>
  <r>
    <x v="0"/>
    <x v="54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x v="0"/>
    <m/>
    <m/>
    <s v="D"/>
    <m/>
    <n v="117"/>
    <s v="2021_01"/>
    <s v="rubriek_4"/>
    <s v="200_Bankboek"/>
    <n v="1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x v="0"/>
    <m/>
    <s v="code:3 perc:19"/>
    <s v="C"/>
    <m/>
    <n v="118"/>
    <s v="2021_01"/>
    <s v="rubriek_1"/>
    <s v="200_Bankboek"/>
    <n v="118"/>
  </r>
  <r>
    <x v="0"/>
    <x v="55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x v="0"/>
    <m/>
    <s v="code:3 perc:19"/>
    <s v="D"/>
    <m/>
    <n v="119"/>
    <s v="2021_01"/>
    <s v="rubriek_4"/>
    <s v="200_Bankboek"/>
    <n v="11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x v="0"/>
    <m/>
    <s v="code:3 perc:19"/>
    <s v="D"/>
    <m/>
    <n v="120"/>
    <s v="2021_01"/>
    <s v="rubriek_1"/>
    <s v="200_Bankboek"/>
    <n v="1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x v="0"/>
    <m/>
    <s v="code:3 perc:19"/>
    <s v="C"/>
    <m/>
    <n v="121"/>
    <s v="2021_01"/>
    <s v="rubriek_1"/>
    <s v="200_Bankboek"/>
    <n v="121"/>
  </r>
  <r>
    <x v="0"/>
    <x v="56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x v="0"/>
    <m/>
    <s v="code:3 perc:19"/>
    <s v="D"/>
    <m/>
    <n v="122"/>
    <s v="2021_01"/>
    <s v="rubriek_4"/>
    <s v="200_Bankboek"/>
    <n v="12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x v="0"/>
    <m/>
    <s v="code:3 perc:19"/>
    <s v="D"/>
    <m/>
    <n v="123"/>
    <s v="2021_01"/>
    <s v="rubriek_1"/>
    <s v="200_Bankboek"/>
    <n v="1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x v="0"/>
    <m/>
    <m/>
    <s v="C"/>
    <m/>
    <n v="124"/>
    <s v="2021_01"/>
    <s v="rubriek_1"/>
    <s v="200_Bankboek"/>
    <n v="124"/>
  </r>
  <r>
    <x v="0"/>
    <x v="57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x v="0"/>
    <m/>
    <m/>
    <s v="D"/>
    <m/>
    <n v="125"/>
    <s v="2021_01"/>
    <s v="rubriek_4"/>
    <s v="200_Bankboek"/>
    <n v="1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x v="0"/>
    <m/>
    <m/>
    <s v="C"/>
    <m/>
    <n v="126"/>
    <s v="2021_01"/>
    <s v="rubriek_1"/>
    <s v="200_Bankboek"/>
    <n v="126"/>
  </r>
  <r>
    <x v="0"/>
    <x v="58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x v="0"/>
    <m/>
    <m/>
    <s v="D"/>
    <m/>
    <n v="127"/>
    <s v="2021_01"/>
    <s v="rubriek_4"/>
    <s v="200_Bankboek"/>
    <n v="1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x v="0"/>
    <m/>
    <s v="code:3 perc:19"/>
    <s v="C"/>
    <m/>
    <n v="128"/>
    <s v="2021_01"/>
    <s v="rubriek_1"/>
    <s v="200_Bankboek"/>
    <n v="128"/>
  </r>
  <r>
    <x v="0"/>
    <x v="59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x v="0"/>
    <m/>
    <s v="code:3 perc:19"/>
    <s v="D"/>
    <m/>
    <n v="129"/>
    <s v="2021_01"/>
    <s v="rubriek_4"/>
    <s v="200_Bankboek"/>
    <n v="12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x v="0"/>
    <m/>
    <s v="code:3 perc:19"/>
    <s v="D"/>
    <m/>
    <n v="130"/>
    <s v="2021_01"/>
    <s v="rubriek_1"/>
    <s v="200_Bankboek"/>
    <n v="1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x v="0"/>
    <m/>
    <s v="code:3 perc:19"/>
    <s v="C"/>
    <m/>
    <n v="131"/>
    <s v="2021_01"/>
    <s v="rubriek_1"/>
    <s v="200_Bankboek"/>
    <n v="131"/>
  </r>
  <r>
    <x v="0"/>
    <x v="60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x v="0"/>
    <m/>
    <s v="code:3 perc:19"/>
    <s v="D"/>
    <m/>
    <n v="132"/>
    <s v="2021_01"/>
    <s v="rubriek_4"/>
    <s v="200_Bankboek"/>
    <n v="13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x v="0"/>
    <m/>
    <s v="code:3 perc:19"/>
    <s v="C"/>
    <m/>
    <n v="133"/>
    <s v="2021_01"/>
    <s v="rubriek_1"/>
    <s v="200_Bankboek"/>
    <n v="13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x v="0"/>
    <m/>
    <m/>
    <s v="C"/>
    <m/>
    <n v="134"/>
    <s v="2021_01"/>
    <s v="rubriek_1"/>
    <s v="200_Bankboek"/>
    <n v="134"/>
  </r>
  <r>
    <x v="0"/>
    <x v="61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x v="0"/>
    <m/>
    <m/>
    <s v="D"/>
    <m/>
    <n v="135"/>
    <s v="2021_01"/>
    <s v="rubriek_4"/>
    <s v="200_Bankboek"/>
    <n v="13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x v="0"/>
    <m/>
    <m/>
    <s v="C"/>
    <m/>
    <n v="136"/>
    <s v="2021_01"/>
    <s v="rubriek_1"/>
    <s v="200_Bankboek"/>
    <n v="136"/>
  </r>
  <r>
    <x v="0"/>
    <x v="62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x v="0"/>
    <m/>
    <m/>
    <s v="D"/>
    <m/>
    <n v="137"/>
    <s v="2021_01"/>
    <s v="rubriek_4"/>
    <s v="200_Bankboek"/>
    <n v="13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x v="0"/>
    <m/>
    <m/>
    <s v="C"/>
    <m/>
    <n v="138"/>
    <s v="2021_01"/>
    <s v="rubriek_1"/>
    <s v="200_Bankboek"/>
    <n v="138"/>
  </r>
  <r>
    <x v="0"/>
    <x v="63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x v="0"/>
    <m/>
    <m/>
    <s v="D"/>
    <m/>
    <n v="139"/>
    <s v="2021_01"/>
    <s v="rubriek_4"/>
    <s v="200_Bankboek"/>
    <n v="13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x v="0"/>
    <m/>
    <m/>
    <s v="C"/>
    <m/>
    <n v="140"/>
    <s v="2021_01"/>
    <s v="rubriek_1"/>
    <s v="200_Bankboek"/>
    <n v="140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x v="0"/>
    <m/>
    <m/>
    <s v="D"/>
    <m/>
    <n v="141"/>
    <s v="2021_01"/>
    <s v="rubriek_4"/>
    <s v="200_Bankboek"/>
    <n v="14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x v="0"/>
    <m/>
    <m/>
    <s v="C"/>
    <m/>
    <n v="142"/>
    <s v="2021_01"/>
    <s v="rubriek_1"/>
    <s v="200_Bankboek"/>
    <n v="142"/>
  </r>
  <r>
    <x v="0"/>
    <x v="65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x v="0"/>
    <m/>
    <m/>
    <s v="D"/>
    <m/>
    <n v="143"/>
    <s v="2021_01"/>
    <s v="rubriek_4"/>
    <s v="200_Bankboek"/>
    <n v="14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x v="0"/>
    <m/>
    <s v="code:3 perc:19"/>
    <s v="C"/>
    <m/>
    <n v="144"/>
    <s v="2021_01"/>
    <s v="rubriek_1"/>
    <s v="200_Bankboek"/>
    <n v="144"/>
  </r>
  <r>
    <x v="0"/>
    <x v="66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x v="0"/>
    <m/>
    <s v="code:3 perc:19"/>
    <s v="D"/>
    <m/>
    <n v="145"/>
    <s v="2021_01"/>
    <s v="rubriek_4"/>
    <s v="200_Bankboek"/>
    <n v="14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x v="0"/>
    <m/>
    <s v="code:3 perc:19"/>
    <s v="D"/>
    <m/>
    <n v="146"/>
    <s v="2021_01"/>
    <s v="rubriek_1"/>
    <s v="200_Bankboek"/>
    <n v="1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x v="0"/>
    <m/>
    <s v="code:3 perc:19"/>
    <s v="C"/>
    <m/>
    <n v="147"/>
    <s v="2021_01"/>
    <s v="rubriek_1"/>
    <s v="200_Bankboek"/>
    <n v="147"/>
  </r>
  <r>
    <x v="0"/>
    <x v="67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x v="0"/>
    <m/>
    <s v="code:3 perc:19"/>
    <s v="D"/>
    <m/>
    <n v="148"/>
    <s v="2021_01"/>
    <s v="rubriek_4"/>
    <s v="200_Bankboek"/>
    <n v="14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x v="0"/>
    <m/>
    <s v="code:3 perc:19"/>
    <s v="C"/>
    <m/>
    <n v="149"/>
    <s v="2021_01"/>
    <s v="rubriek_1"/>
    <s v="200_Bankboek"/>
    <n v="14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x v="0"/>
    <m/>
    <s v="code:3 perc:19"/>
    <s v="C"/>
    <m/>
    <n v="150"/>
    <s v="2021_01"/>
    <s v="rubriek_1"/>
    <s v="200_Bankboek"/>
    <n v="150"/>
  </r>
  <r>
    <x v="0"/>
    <x v="68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x v="0"/>
    <m/>
    <s v="code:3 perc:19"/>
    <s v="D"/>
    <m/>
    <n v="151"/>
    <s v="2021_01"/>
    <s v="rubriek_4"/>
    <s v="200_Bankboek"/>
    <n v="151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x v="0"/>
    <m/>
    <s v="code:3 perc:19"/>
    <s v="D"/>
    <m/>
    <n v="152"/>
    <s v="2021_01"/>
    <s v="rubriek_1"/>
    <s v="200_Bankboek"/>
    <n v="1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x v="0"/>
    <m/>
    <m/>
    <s v="C"/>
    <m/>
    <n v="153"/>
    <s v="2021_01"/>
    <s v="rubriek_1"/>
    <s v="200_Bankboek"/>
    <n v="153"/>
  </r>
  <r>
    <x v="0"/>
    <x v="69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x v="0"/>
    <m/>
    <m/>
    <s v="D"/>
    <m/>
    <n v="154"/>
    <s v="2021_01"/>
    <s v="rubriek_4"/>
    <s v="200_Bankboek"/>
    <n v="1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x v="0"/>
    <m/>
    <s v="code:3 perc:19"/>
    <s v="C"/>
    <m/>
    <n v="155"/>
    <s v="2021_01"/>
    <s v="rubriek_1"/>
    <s v="200_Bankboek"/>
    <n v="155"/>
  </r>
  <r>
    <x v="0"/>
    <x v="70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x v="0"/>
    <m/>
    <s v="code:3 perc:19"/>
    <s v="D"/>
    <m/>
    <n v="156"/>
    <s v="2021_01"/>
    <s v="rubriek_4"/>
    <s v="200_Bankboek"/>
    <n v="15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x v="0"/>
    <m/>
    <s v="code:3 perc:19"/>
    <s v="D"/>
    <m/>
    <n v="157"/>
    <s v="2021_01"/>
    <s v="rubriek_1"/>
    <s v="200_Bankboek"/>
    <n v="15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x v="0"/>
    <m/>
    <s v="code:3 perc:19"/>
    <s v="C"/>
    <m/>
    <n v="158"/>
    <s v="2021_01"/>
    <s v="rubriek_1"/>
    <s v="200_Bankboek"/>
    <n v="158"/>
  </r>
  <r>
    <x v="0"/>
    <x v="71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x v="0"/>
    <m/>
    <s v="code:3 perc:19"/>
    <s v="D"/>
    <m/>
    <n v="159"/>
    <s v="2021_01"/>
    <s v="rubriek_4"/>
    <s v="200_Bankboek"/>
    <n v="15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x v="0"/>
    <m/>
    <s v="code:3 perc:19"/>
    <s v="D"/>
    <m/>
    <n v="160"/>
    <s v="2021_01"/>
    <s v="rubriek_1"/>
    <s v="200_Bankboek"/>
    <n v="1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x v="0"/>
    <m/>
    <m/>
    <s v="C"/>
    <m/>
    <n v="161"/>
    <s v="2021_01"/>
    <s v="rubriek_1"/>
    <s v="200_Bankboek"/>
    <n v="161"/>
  </r>
  <r>
    <x v="0"/>
    <x v="72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x v="0"/>
    <m/>
    <m/>
    <s v="D"/>
    <m/>
    <n v="162"/>
    <s v="2021_01"/>
    <s v="rubriek_4"/>
    <s v="200_Bankboek"/>
    <n v="1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x v="0"/>
    <m/>
    <s v="code:3 perc:19"/>
    <s v="C"/>
    <m/>
    <n v="163"/>
    <s v="2021_01"/>
    <s v="rubriek_1"/>
    <s v="200_Bankboek"/>
    <n v="163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x v="0"/>
    <m/>
    <s v="code:3 perc:19"/>
    <s v="D"/>
    <m/>
    <n v="164"/>
    <s v="2021_01"/>
    <s v="rubriek_4"/>
    <s v="200_Bankboek"/>
    <n v="16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x v="0"/>
    <m/>
    <s v="code:3 perc:19"/>
    <s v="D"/>
    <m/>
    <n v="165"/>
    <s v="2021_01"/>
    <s v="rubriek_1"/>
    <s v="200_Bankboek"/>
    <n v="16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x v="0"/>
    <m/>
    <m/>
    <s v="C"/>
    <m/>
    <n v="166"/>
    <s v="2021_01"/>
    <s v="rubriek_1"/>
    <s v="200_Bankboek"/>
    <n v="166"/>
  </r>
  <r>
    <x v="0"/>
    <x v="74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x v="0"/>
    <m/>
    <m/>
    <s v="D"/>
    <m/>
    <n v="167"/>
    <s v="2021_01"/>
    <s v="rubriek_4"/>
    <s v="200_Bankboek"/>
    <n v="16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x v="0"/>
    <m/>
    <s v="code:3 perc:19"/>
    <s v="C"/>
    <m/>
    <n v="168"/>
    <s v="2021_01"/>
    <s v="rubriek_1"/>
    <s v="200_Bankboek"/>
    <n v="168"/>
  </r>
  <r>
    <x v="0"/>
    <x v="75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x v="0"/>
    <m/>
    <s v="code:3 perc:19"/>
    <s v="D"/>
    <m/>
    <n v="169"/>
    <s v="2021_01"/>
    <s v="rubriek_4"/>
    <s v="200_Bankboek"/>
    <n v="16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x v="0"/>
    <m/>
    <s v="code:3 perc:19"/>
    <s v="D"/>
    <m/>
    <n v="170"/>
    <s v="2021_01"/>
    <s v="rubriek_1"/>
    <s v="200_Bankboek"/>
    <n v="17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x v="0"/>
    <m/>
    <s v="code:3 perc:19"/>
    <s v="C"/>
    <m/>
    <n v="171"/>
    <s v="2021_01"/>
    <s v="rubriek_1"/>
    <s v="200_Bankboek"/>
    <n v="171"/>
  </r>
  <r>
    <x v="0"/>
    <x v="76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x v="0"/>
    <m/>
    <s v="code:3 perc:19"/>
    <s v="D"/>
    <m/>
    <n v="172"/>
    <s v="2021_01"/>
    <s v="rubriek_4"/>
    <s v="200_Bankboek"/>
    <n v="17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x v="0"/>
    <m/>
    <s v="code:3 perc:19"/>
    <s v="D"/>
    <m/>
    <n v="173"/>
    <s v="2021_01"/>
    <s v="rubriek_1"/>
    <s v="200_Bankboek"/>
    <n v="1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x v="0"/>
    <m/>
    <s v="code:3 perc:19"/>
    <s v="C"/>
    <m/>
    <n v="174"/>
    <s v="2021_01"/>
    <s v="rubriek_1"/>
    <s v="200_Bankboek"/>
    <n v="174"/>
  </r>
  <r>
    <x v="0"/>
    <x v="77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x v="0"/>
    <m/>
    <s v="code:3 perc:19"/>
    <s v="D"/>
    <m/>
    <n v="175"/>
    <s v="2021_01"/>
    <s v="rubriek_4"/>
    <s v="200_Bankboek"/>
    <n v="1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x v="0"/>
    <m/>
    <s v="code:3 perc:19"/>
    <s v="D"/>
    <m/>
    <n v="176"/>
    <s v="2021_01"/>
    <s v="rubriek_1"/>
    <s v="200_Bankboek"/>
    <n v="1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x v="0"/>
    <m/>
    <m/>
    <s v="C"/>
    <m/>
    <n v="177"/>
    <s v="2021_01"/>
    <s v="rubriek_1"/>
    <s v="200_Bankboek"/>
    <n v="177"/>
  </r>
  <r>
    <x v="0"/>
    <x v="78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x v="0"/>
    <m/>
    <m/>
    <s v="D"/>
    <m/>
    <n v="178"/>
    <s v="2021_01"/>
    <s v="rubriek_4"/>
    <s v="200_Bankboek"/>
    <n v="17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x v="0"/>
    <m/>
    <m/>
    <s v="C"/>
    <m/>
    <n v="179"/>
    <s v="2021_01"/>
    <s v="rubriek_1"/>
    <s v="200_Bankboek"/>
    <n v="179"/>
  </r>
  <r>
    <x v="0"/>
    <x v="79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x v="0"/>
    <m/>
    <m/>
    <s v="D"/>
    <m/>
    <n v="180"/>
    <s v="2021_01"/>
    <s v="rubriek_4"/>
    <s v="200_Bankboek"/>
    <n v="18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x v="0"/>
    <m/>
    <m/>
    <s v="C"/>
    <m/>
    <n v="181"/>
    <s v="2021_01"/>
    <s v="rubriek_1"/>
    <s v="200_Bankboek"/>
    <n v="181"/>
  </r>
  <r>
    <x v="0"/>
    <x v="80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x v="0"/>
    <m/>
    <m/>
    <s v="D"/>
    <m/>
    <n v="182"/>
    <s v="2021_01"/>
    <s v="rubriek_4"/>
    <s v="200_Bankboek"/>
    <n v="18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x v="0"/>
    <m/>
    <m/>
    <s v="D"/>
    <m/>
    <n v="183"/>
    <s v="2021_01"/>
    <s v="rubriek_1"/>
    <s v="200_Bankboek"/>
    <n v="183"/>
  </r>
  <r>
    <x v="0"/>
    <x v="81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x v="0"/>
    <m/>
    <m/>
    <s v="C"/>
    <m/>
    <n v="184"/>
    <s v="2021_01"/>
    <s v="rubriek_4"/>
    <s v="200_Bankboek"/>
    <n v="18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x v="0"/>
    <m/>
    <m/>
    <s v="D"/>
    <m/>
    <n v="185"/>
    <s v="2021_01"/>
    <s v="rubriek_1"/>
    <s v="200_Bankboek"/>
    <n v="185"/>
  </r>
  <r>
    <x v="0"/>
    <x v="82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x v="0"/>
    <m/>
    <m/>
    <s v="C"/>
    <m/>
    <n v="186"/>
    <s v="2021_01"/>
    <s v="rubriek_4"/>
    <s v="200_Bankboek"/>
    <n v="18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x v="0"/>
    <m/>
    <m/>
    <s v="D"/>
    <m/>
    <n v="187"/>
    <s v="2021_01"/>
    <s v="rubriek_1"/>
    <s v="200_Bankboek"/>
    <n v="187"/>
  </r>
  <r>
    <x v="0"/>
    <x v="83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x v="0"/>
    <m/>
    <m/>
    <s v="C"/>
    <m/>
    <n v="188"/>
    <s v="2021_01"/>
    <s v="rubriek_4"/>
    <s v="200_Bankboek"/>
    <n v="18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x v="0"/>
    <m/>
    <m/>
    <s v="C"/>
    <m/>
    <n v="189"/>
    <s v="2021_01"/>
    <s v="rubriek_1"/>
    <s v="200_Bankboek"/>
    <n v="189"/>
  </r>
  <r>
    <x v="0"/>
    <x v="84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x v="0"/>
    <m/>
    <m/>
    <s v="D"/>
    <m/>
    <n v="190"/>
    <s v="2021_01"/>
    <s v="rubriek_4"/>
    <s v="200_Bankboek"/>
    <n v="1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x v="0"/>
    <m/>
    <m/>
    <s v="C"/>
    <m/>
    <n v="191"/>
    <s v="2021_01"/>
    <s v="rubriek_1"/>
    <s v="200_Bankboek"/>
    <n v="191"/>
  </r>
  <r>
    <x v="0"/>
    <x v="85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x v="0"/>
    <m/>
    <m/>
    <s v="D"/>
    <m/>
    <n v="192"/>
    <s v="2021_01"/>
    <s v="rubriek_4"/>
    <s v="200_Bankboek"/>
    <n v="19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x v="0"/>
    <m/>
    <m/>
    <s v="C"/>
    <m/>
    <n v="193"/>
    <s v="2021_01"/>
    <s v="rubriek_1"/>
    <s v="200_Bankboek"/>
    <n v="193"/>
  </r>
  <r>
    <x v="0"/>
    <x v="86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x v="0"/>
    <m/>
    <m/>
    <s v="D"/>
    <m/>
    <n v="194"/>
    <s v="2021_01"/>
    <s v="rubriek_4"/>
    <s v="200_Bankboek"/>
    <n v="19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x v="0"/>
    <m/>
    <s v="code:3 perc:19"/>
    <s v="C"/>
    <m/>
    <n v="195"/>
    <s v="2021_01"/>
    <s v="rubriek_1"/>
    <s v="200_Bankboek"/>
    <n v="195"/>
  </r>
  <r>
    <x v="0"/>
    <x v="87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x v="0"/>
    <m/>
    <s v="code:3 perc:19"/>
    <s v="D"/>
    <m/>
    <n v="196"/>
    <s v="2021_01"/>
    <s v="rubriek_7"/>
    <s v="200_Bankboek"/>
    <n v="19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x v="0"/>
    <m/>
    <s v="code:3 perc:19"/>
    <s v="D"/>
    <m/>
    <n v="197"/>
    <s v="2021_01"/>
    <s v="rubriek_1"/>
    <s v="200_Bankboek"/>
    <n v="19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x v="0"/>
    <m/>
    <s v="code:F perc:19"/>
    <s v="C"/>
    <m/>
    <n v="198"/>
    <s v="2021_01"/>
    <s v="rubriek_1"/>
    <s v="200_Bankboek"/>
    <n v="198"/>
  </r>
  <r>
    <x v="0"/>
    <x v="88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x v="0"/>
    <m/>
    <s v="code:F perc:19"/>
    <s v="D"/>
    <m/>
    <n v="199"/>
    <s v="2021_01"/>
    <s v="rubriek_7"/>
    <s v="200_Bankboek"/>
    <n v="199"/>
  </r>
  <r>
    <x v="0"/>
    <x v="89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x v="0"/>
    <m/>
    <s v="code:F perc:19"/>
    <s v="C"/>
    <m/>
    <n v="200"/>
    <s v="2021_01"/>
    <s v="rubriek_1"/>
    <s v="200_Bankboek"/>
    <n v="200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x v="0"/>
    <m/>
    <s v="code:F perc:19"/>
    <s v="D"/>
    <m/>
    <n v="201"/>
    <s v="2021_01"/>
    <s v="rubriek_1"/>
    <s v="200_Bankboek"/>
    <n v="2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x v="0"/>
    <m/>
    <m/>
    <s v="C"/>
    <m/>
    <n v="202"/>
    <s v="2021_01"/>
    <s v="rubriek_1"/>
    <s v="200_Bankboek"/>
    <n v="202"/>
  </r>
  <r>
    <x v="0"/>
    <x v="91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x v="0"/>
    <m/>
    <m/>
    <s v="D"/>
    <m/>
    <n v="203"/>
    <s v="2021_01"/>
    <s v="rubriek_7"/>
    <s v="200_Bankboek"/>
    <n v="20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x v="0"/>
    <m/>
    <m/>
    <s v="C"/>
    <m/>
    <n v="204"/>
    <s v="2021_01"/>
    <s v="rubriek_1"/>
    <s v="200_Bankboek"/>
    <n v="204"/>
  </r>
  <r>
    <x v="0"/>
    <x v="92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x v="0"/>
    <m/>
    <m/>
    <s v="D"/>
    <m/>
    <n v="205"/>
    <s v="2021_01"/>
    <s v="rubriek_7"/>
    <s v="200_Bankboek"/>
    <n v="20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x v="0"/>
    <m/>
    <s v="code:3 perc:19"/>
    <s v="D"/>
    <m/>
    <n v="206"/>
    <s v="2021_01"/>
    <s v="rubriek_1"/>
    <s v="200_Bankboek"/>
    <n v="206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x v="0"/>
    <m/>
    <s v="code:3 perc:19"/>
    <s v="C"/>
    <m/>
    <n v="207"/>
    <s v="2021_01"/>
    <s v="rubriek_7"/>
    <s v="200_Bankboek"/>
    <n v="207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x v="0"/>
    <m/>
    <s v="code:3 perc:19"/>
    <s v="C"/>
    <m/>
    <n v="208"/>
    <s v="2021_01"/>
    <s v="rubriek_1"/>
    <s v="200_Bankboek"/>
    <n v="20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x v="0"/>
    <m/>
    <s v="code:1 perc:19"/>
    <s v="D"/>
    <m/>
    <n v="209"/>
    <s v="2021_01"/>
    <s v="rubriek_1"/>
    <s v="200_Bankboek"/>
    <n v="209"/>
  </r>
  <r>
    <x v="0"/>
    <x v="94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x v="0"/>
    <m/>
    <s v="code:1 perc:19"/>
    <s v="C"/>
    <m/>
    <n v="210"/>
    <s v="2021_01"/>
    <s v="rubriek_8"/>
    <s v="200_Bankboek"/>
    <n v="210"/>
  </r>
  <r>
    <x v="0"/>
    <x v="95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x v="0"/>
    <m/>
    <s v="code:1 perc:19"/>
    <s v="C"/>
    <m/>
    <n v="211"/>
    <s v="2021_01"/>
    <s v="rubriek_1"/>
    <s v="200_Bankboek"/>
    <n v="21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x v="0"/>
    <m/>
    <s v="code:E perc:0"/>
    <s v="D"/>
    <m/>
    <n v="212"/>
    <s v="2021_01"/>
    <s v="rubriek_1"/>
    <s v="200_Bankboek"/>
    <n v="212"/>
  </r>
  <r>
    <x v="0"/>
    <x v="96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x v="0"/>
    <m/>
    <s v="code:E perc:0"/>
    <s v="C"/>
    <m/>
    <n v="213"/>
    <s v="2021_01"/>
    <s v="rubriek_8"/>
    <s v="200_Bankboek"/>
    <n v="213"/>
  </r>
  <r>
    <x v="0"/>
    <x v="97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x v="0"/>
    <m/>
    <s v="code:E perc:0"/>
    <s v="C"/>
    <m/>
    <n v="214"/>
    <s v="2021_01"/>
    <s v="rubriek_1"/>
    <s v="200_Bankboek"/>
    <n v="2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x v="0"/>
    <m/>
    <s v="code:K perc:0"/>
    <s v="D"/>
    <m/>
    <n v="215"/>
    <s v="2021_01"/>
    <s v="rubriek_1"/>
    <s v="200_Bankboek"/>
    <n v="215"/>
  </r>
  <r>
    <x v="0"/>
    <x v="98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x v="0"/>
    <m/>
    <s v="code:K perc:0"/>
    <s v="C"/>
    <m/>
    <n v="216"/>
    <s v="2021_01"/>
    <s v="rubriek_8"/>
    <s v="200_Bankboek"/>
    <n v="216"/>
  </r>
  <r>
    <x v="0"/>
    <x v="99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x v="0"/>
    <m/>
    <s v="code:K perc:0"/>
    <s v="C"/>
    <m/>
    <n v="217"/>
    <s v="2021_01"/>
    <s v="rubriek_1"/>
    <s v="200_Bankboek"/>
    <n v="2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x v="0"/>
    <m/>
    <m/>
    <s v="D"/>
    <m/>
    <n v="218"/>
    <s v="2021_01"/>
    <s v="rubriek_1"/>
    <s v="200_Bankboek"/>
    <n v="218"/>
  </r>
  <r>
    <x v="0"/>
    <x v="100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x v="0"/>
    <m/>
    <m/>
    <s v="C"/>
    <m/>
    <n v="219"/>
    <s v="2021_01"/>
    <s v="rubriek_9"/>
    <s v="200_Bankboek"/>
    <n v="21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x v="0"/>
    <m/>
    <m/>
    <s v="C"/>
    <m/>
    <n v="220"/>
    <s v="2021_01"/>
    <s v="rubriek_1"/>
    <s v="200_Bankboek"/>
    <n v="220"/>
  </r>
  <r>
    <x v="0"/>
    <x v="101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x v="0"/>
    <m/>
    <m/>
    <s v="D"/>
    <m/>
    <n v="221"/>
    <s v="2021_01"/>
    <s v="rubriek_9"/>
    <s v="200_Bankboek"/>
    <n v="22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x v="0"/>
    <m/>
    <m/>
    <s v="C"/>
    <m/>
    <n v="222"/>
    <s v="2021_01"/>
    <s v="rubriek_1"/>
    <s v="200_Bankboek"/>
    <n v="222"/>
  </r>
  <r>
    <x v="0"/>
    <x v="102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x v="0"/>
    <m/>
    <m/>
    <s v="D"/>
    <m/>
    <n v="223"/>
    <s v="2021_01"/>
    <s v="rubriek_9"/>
    <s v="200_Bankboek"/>
    <n v="2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x v="0"/>
    <m/>
    <m/>
    <s v="C"/>
    <m/>
    <n v="224"/>
    <s v="2021_01"/>
    <s v="rubriek_1"/>
    <s v="200_Bankboek"/>
    <n v="224"/>
  </r>
  <r>
    <x v="0"/>
    <x v="103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x v="0"/>
    <m/>
    <m/>
    <s v="D"/>
    <m/>
    <n v="225"/>
    <s v="2021_01"/>
    <s v="rubriek_9"/>
    <s v="200_Bankboek"/>
    <n v="2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x v="0"/>
    <m/>
    <m/>
    <s v="C"/>
    <m/>
    <n v="226"/>
    <s v="2021_01"/>
    <s v="rubriek_1"/>
    <s v="200_Bankboek"/>
    <n v="226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x v="0"/>
    <m/>
    <m/>
    <s v="D"/>
    <m/>
    <n v="227"/>
    <s v="2021_01"/>
    <s v="rubriek_9"/>
    <s v="200_Bankboek"/>
    <n v="2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x v="0"/>
    <m/>
    <m/>
    <s v="C"/>
    <m/>
    <n v="228"/>
    <s v="2021_01"/>
    <s v="rubriek_1"/>
    <s v="200_Bankboek"/>
    <n v="228"/>
  </r>
  <r>
    <x v="0"/>
    <x v="105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x v="0"/>
    <m/>
    <m/>
    <s v="D"/>
    <m/>
    <n v="229"/>
    <s v="2021_01"/>
    <s v="rubriek_1"/>
    <s v="200_Bankboek"/>
    <n v="22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x v="0"/>
    <m/>
    <m/>
    <s v="C"/>
    <m/>
    <n v="230"/>
    <s v="2021_01"/>
    <s v="rubriek_1"/>
    <s v="200_Bankboek"/>
    <n v="230"/>
  </r>
  <r>
    <x v="0"/>
    <x v="106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x v="0"/>
    <m/>
    <m/>
    <s v="D"/>
    <m/>
    <n v="231"/>
    <s v="2021_01"/>
    <s v="rubriek_4"/>
    <s v="200_Bankboek"/>
    <n v="2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x v="1"/>
    <m/>
    <m/>
    <s v="D"/>
    <m/>
    <n v="232"/>
    <s v="2021_02"/>
    <s v="rubriek_1"/>
    <s v="200_Bankboek"/>
    <n v="232"/>
  </r>
  <r>
    <x v="0"/>
    <x v="1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x v="1"/>
    <m/>
    <m/>
    <s v="C"/>
    <m/>
    <n v="233"/>
    <s v="2021_02"/>
    <s v="rubriek_0"/>
    <s v="200_Bankboek"/>
    <n v="23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x v="1"/>
    <m/>
    <m/>
    <s v="D"/>
    <m/>
    <n v="234"/>
    <s v="2021_02"/>
    <s v="rubriek_1"/>
    <s v="200_Bankboek"/>
    <n v="234"/>
  </r>
  <r>
    <x v="0"/>
    <x v="2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x v="1"/>
    <m/>
    <m/>
    <s v="C"/>
    <m/>
    <n v="235"/>
    <s v="2021_02"/>
    <s v="rubriek_0"/>
    <s v="200_Bankboek"/>
    <n v="2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x v="1"/>
    <m/>
    <m/>
    <s v="C"/>
    <m/>
    <n v="236"/>
    <s v="2021_02"/>
    <s v="rubriek_1"/>
    <s v="200_Bankboek"/>
    <n v="236"/>
  </r>
  <r>
    <x v="0"/>
    <x v="3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x v="1"/>
    <m/>
    <m/>
    <s v="C"/>
    <m/>
    <n v="237"/>
    <s v="2021_02"/>
    <s v="rubriek_0"/>
    <s v="200_Bankboek"/>
    <n v="2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x v="1"/>
    <m/>
    <m/>
    <s v="D"/>
    <m/>
    <n v="238"/>
    <s v="2021_02"/>
    <s v="rubriek_1"/>
    <s v="200_Bankboek"/>
    <n v="23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x v="1"/>
    <m/>
    <m/>
    <s v="C"/>
    <m/>
    <n v="239"/>
    <s v="2021_02"/>
    <s v="rubriek_0"/>
    <s v="200_Bankboek"/>
    <n v="2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x v="1"/>
    <m/>
    <m/>
    <s v="C"/>
    <m/>
    <n v="240"/>
    <s v="2021_02"/>
    <s v="rubriek_1"/>
    <s v="200_Bankboek"/>
    <n v="240"/>
  </r>
  <r>
    <x v="0"/>
    <x v="5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x v="1"/>
    <m/>
    <m/>
    <s v="C"/>
    <m/>
    <n v="241"/>
    <s v="2021_02"/>
    <s v="rubriek_0"/>
    <s v="200_Bankboek"/>
    <n v="2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x v="1"/>
    <m/>
    <m/>
    <s v="D"/>
    <m/>
    <n v="242"/>
    <s v="2021_02"/>
    <s v="rubriek_1"/>
    <s v="200_Bankboek"/>
    <n v="242"/>
  </r>
  <r>
    <x v="0"/>
    <x v="6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x v="1"/>
    <m/>
    <m/>
    <s v="C"/>
    <m/>
    <n v="243"/>
    <s v="2021_02"/>
    <s v="rubriek_0"/>
    <s v="200_Bankboek"/>
    <n v="2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x v="1"/>
    <m/>
    <m/>
    <s v="D"/>
    <m/>
    <n v="244"/>
    <s v="2021_02"/>
    <s v="rubriek_1"/>
    <s v="200_Bankboek"/>
    <n v="244"/>
  </r>
  <r>
    <x v="0"/>
    <x v="7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x v="1"/>
    <m/>
    <m/>
    <s v="C"/>
    <m/>
    <n v="245"/>
    <s v="2021_02"/>
    <s v="rubriek_0"/>
    <s v="200_Bankboek"/>
    <n v="2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x v="1"/>
    <m/>
    <m/>
    <s v="D"/>
    <m/>
    <n v="246"/>
    <s v="2021_02"/>
    <s v="rubriek_1"/>
    <s v="200_Bankboek"/>
    <n v="246"/>
  </r>
  <r>
    <x v="0"/>
    <x v="8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x v="1"/>
    <m/>
    <m/>
    <s v="C"/>
    <m/>
    <n v="247"/>
    <s v="2021_02"/>
    <s v="rubriek_0"/>
    <s v="200_Bankboek"/>
    <n v="24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x v="1"/>
    <m/>
    <m/>
    <s v="D"/>
    <m/>
    <n v="248"/>
    <s v="2021_02"/>
    <s v="rubriek_1"/>
    <s v="200_Bankboek"/>
    <n v="248"/>
  </r>
  <r>
    <x v="0"/>
    <x v="9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x v="1"/>
    <m/>
    <m/>
    <s v="C"/>
    <m/>
    <n v="249"/>
    <s v="2021_02"/>
    <s v="rubriek_0"/>
    <s v="200_Bankboek"/>
    <n v="24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x v="1"/>
    <m/>
    <m/>
    <s v="C"/>
    <m/>
    <n v="250"/>
    <s v="2021_02"/>
    <s v="rubriek_1"/>
    <s v="200_Bankboek"/>
    <n v="250"/>
  </r>
  <r>
    <x v="0"/>
    <x v="10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x v="1"/>
    <m/>
    <m/>
    <s v="C"/>
    <m/>
    <n v="251"/>
    <s v="2021_02"/>
    <s v="rubriek_0"/>
    <s v="200_Bankboek"/>
    <n v="2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x v="1"/>
    <m/>
    <m/>
    <s v="C"/>
    <m/>
    <n v="252"/>
    <s v="2021_02"/>
    <s v="rubriek_1"/>
    <s v="200_Bankboek"/>
    <n v="252"/>
  </r>
  <r>
    <x v="0"/>
    <x v="1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x v="1"/>
    <m/>
    <m/>
    <s v="C"/>
    <m/>
    <n v="253"/>
    <s v="2021_02"/>
    <s v="rubriek_0"/>
    <s v="200_Bankboek"/>
    <n v="2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x v="1"/>
    <m/>
    <m/>
    <s v="C"/>
    <m/>
    <n v="254"/>
    <s v="2021_02"/>
    <s v="rubriek_1"/>
    <s v="200_Bankboek"/>
    <n v="254"/>
  </r>
  <r>
    <x v="0"/>
    <x v="12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x v="1"/>
    <m/>
    <m/>
    <s v="D"/>
    <m/>
    <n v="255"/>
    <s v="2021_02"/>
    <s v="rubriek_0"/>
    <s v="200_Bankboek"/>
    <n v="2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x v="1"/>
    <m/>
    <m/>
    <s v="C"/>
    <m/>
    <n v="256"/>
    <s v="2021_02"/>
    <s v="rubriek_1"/>
    <s v="200_Bankboek"/>
    <n v="256"/>
  </r>
  <r>
    <x v="0"/>
    <x v="13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x v="1"/>
    <m/>
    <m/>
    <s v="D"/>
    <m/>
    <n v="257"/>
    <s v="2021_02"/>
    <s v="rubriek_1"/>
    <s v="200_Bankboek"/>
    <n v="2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x v="1"/>
    <m/>
    <m/>
    <s v="C"/>
    <m/>
    <n v="258"/>
    <s v="2021_02"/>
    <s v="rubriek_1"/>
    <s v="200_Bankboek"/>
    <n v="258"/>
  </r>
  <r>
    <x v="0"/>
    <x v="14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x v="1"/>
    <m/>
    <m/>
    <s v="D"/>
    <m/>
    <n v="259"/>
    <s v="2021_02"/>
    <s v="rubriek_1"/>
    <s v="200_Bankboek"/>
    <n v="2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x v="1"/>
    <m/>
    <m/>
    <s v="C"/>
    <m/>
    <n v="260"/>
    <s v="2021_02"/>
    <s v="rubriek_1"/>
    <s v="200_Bankboek"/>
    <n v="260"/>
  </r>
  <r>
    <x v="0"/>
    <x v="15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x v="1"/>
    <m/>
    <m/>
    <s v="D"/>
    <m/>
    <n v="261"/>
    <s v="2021_02"/>
    <s v="rubriek_1"/>
    <s v="200_Bankboek"/>
    <n v="2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x v="1"/>
    <m/>
    <m/>
    <s v="D"/>
    <m/>
    <n v="262"/>
    <s v="2021_02"/>
    <s v="rubriek_1"/>
    <s v="200_Bankboek"/>
    <n v="262"/>
  </r>
  <r>
    <x v="0"/>
    <x v="16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x v="1"/>
    <m/>
    <m/>
    <s v="C"/>
    <m/>
    <n v="263"/>
    <s v="2021_02"/>
    <s v="rubriek_3"/>
    <s v="200_Bankboek"/>
    <n v="26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x v="1"/>
    <m/>
    <m/>
    <s v="C"/>
    <m/>
    <n v="264"/>
    <s v="2021_02"/>
    <s v="rubriek_1"/>
    <s v="200_Bankboek"/>
    <n v="264"/>
  </r>
  <r>
    <x v="0"/>
    <x v="17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x v="1"/>
    <m/>
    <m/>
    <s v="D"/>
    <m/>
    <n v="265"/>
    <s v="2021_02"/>
    <s v="rubriek_3"/>
    <s v="200_Bankboek"/>
    <n v="26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x v="1"/>
    <m/>
    <m/>
    <s v="C"/>
    <m/>
    <n v="266"/>
    <s v="2021_02"/>
    <s v="rubriek_1"/>
    <s v="200_Bankboek"/>
    <n v="266"/>
  </r>
  <r>
    <x v="0"/>
    <x v="18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x v="1"/>
    <m/>
    <m/>
    <s v="D"/>
    <m/>
    <n v="267"/>
    <s v="2021_02"/>
    <s v="rubriek_4"/>
    <s v="200_Bankboek"/>
    <n v="2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x v="1"/>
    <m/>
    <m/>
    <s v="C"/>
    <m/>
    <n v="268"/>
    <s v="2021_02"/>
    <s v="rubriek_1"/>
    <s v="200_Bankboek"/>
    <n v="268"/>
  </r>
  <r>
    <x v="0"/>
    <x v="19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x v="1"/>
    <m/>
    <m/>
    <s v="D"/>
    <m/>
    <n v="269"/>
    <s v="2021_02"/>
    <s v="rubriek_4"/>
    <s v="200_Bankboek"/>
    <n v="26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x v="1"/>
    <m/>
    <m/>
    <s v="C"/>
    <m/>
    <n v="270"/>
    <s v="2021_02"/>
    <s v="rubriek_1"/>
    <s v="200_Bankboek"/>
    <n v="270"/>
  </r>
  <r>
    <x v="0"/>
    <x v="20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x v="1"/>
    <m/>
    <m/>
    <s v="D"/>
    <m/>
    <n v="271"/>
    <s v="2021_02"/>
    <s v="rubriek_4"/>
    <s v="200_Bankboek"/>
    <n v="27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x v="1"/>
    <m/>
    <m/>
    <s v="D"/>
    <m/>
    <n v="272"/>
    <s v="2021_02"/>
    <s v="rubriek_1"/>
    <s v="200_Bankboek"/>
    <n v="272"/>
  </r>
  <r>
    <x v="0"/>
    <x v="21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x v="1"/>
    <m/>
    <m/>
    <s v="C"/>
    <m/>
    <n v="273"/>
    <s v="2021_02"/>
    <s v="rubriek_4"/>
    <s v="200_Bankboek"/>
    <n v="27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x v="1"/>
    <m/>
    <m/>
    <s v="C"/>
    <m/>
    <n v="274"/>
    <s v="2021_02"/>
    <s v="rubriek_1"/>
    <s v="200_Bankboek"/>
    <n v="27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x v="1"/>
    <m/>
    <m/>
    <s v="D"/>
    <m/>
    <n v="275"/>
    <s v="2021_02"/>
    <s v="rubriek_4"/>
    <s v="200_Bankboek"/>
    <n v="27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x v="1"/>
    <m/>
    <m/>
    <s v="C"/>
    <m/>
    <n v="276"/>
    <s v="2021_02"/>
    <s v="rubriek_1"/>
    <s v="200_Bankboek"/>
    <n v="276"/>
  </r>
  <r>
    <x v="0"/>
    <x v="23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x v="1"/>
    <m/>
    <m/>
    <s v="D"/>
    <m/>
    <n v="277"/>
    <s v="2021_02"/>
    <s v="rubriek_4"/>
    <s v="200_Bankboek"/>
    <n v="2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x v="1"/>
    <m/>
    <m/>
    <s v="C"/>
    <m/>
    <n v="278"/>
    <s v="2021_02"/>
    <s v="rubriek_1"/>
    <s v="200_Bankboek"/>
    <n v="278"/>
  </r>
  <r>
    <x v="0"/>
    <x v="24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x v="1"/>
    <m/>
    <m/>
    <s v="D"/>
    <m/>
    <n v="279"/>
    <s v="2021_02"/>
    <s v="rubriek_4"/>
    <s v="200_Bankboek"/>
    <n v="27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x v="1"/>
    <m/>
    <m/>
    <s v="C"/>
    <m/>
    <n v="280"/>
    <s v="2021_02"/>
    <s v="rubriek_1"/>
    <s v="200_Bankboek"/>
    <n v="280"/>
  </r>
  <r>
    <x v="0"/>
    <x v="25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x v="1"/>
    <m/>
    <m/>
    <s v="D"/>
    <m/>
    <n v="281"/>
    <s v="2021_02"/>
    <s v="rubriek_4"/>
    <s v="200_Bankboek"/>
    <n v="28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x v="1"/>
    <m/>
    <m/>
    <s v="C"/>
    <m/>
    <n v="282"/>
    <s v="2021_02"/>
    <s v="rubriek_1"/>
    <s v="200_Bankboek"/>
    <n v="282"/>
  </r>
  <r>
    <x v="0"/>
    <x v="26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x v="1"/>
    <m/>
    <m/>
    <s v="D"/>
    <m/>
    <n v="283"/>
    <s v="2021_02"/>
    <s v="rubriek_4"/>
    <s v="200_Bankboek"/>
    <n v="2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x v="1"/>
    <m/>
    <m/>
    <s v="C"/>
    <m/>
    <n v="284"/>
    <s v="2021_02"/>
    <s v="rubriek_1"/>
    <s v="200_Bankboek"/>
    <n v="284"/>
  </r>
  <r>
    <x v="0"/>
    <x v="27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x v="1"/>
    <m/>
    <m/>
    <s v="D"/>
    <m/>
    <n v="285"/>
    <s v="2021_02"/>
    <s v="rubriek_4"/>
    <s v="200_Bankboek"/>
    <n v="2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x v="1"/>
    <m/>
    <m/>
    <s v="C"/>
    <m/>
    <n v="286"/>
    <s v="2021_02"/>
    <s v="rubriek_1"/>
    <s v="200_Bankboek"/>
    <n v="28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x v="1"/>
    <m/>
    <m/>
    <s v="D"/>
    <m/>
    <n v="287"/>
    <s v="2021_02"/>
    <s v="rubriek_4"/>
    <s v="200_Bankboek"/>
    <n v="28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x v="1"/>
    <m/>
    <m/>
    <s v="C"/>
    <m/>
    <n v="288"/>
    <s v="2021_02"/>
    <s v="rubriek_1"/>
    <s v="200_Bankboek"/>
    <n v="288"/>
  </r>
  <r>
    <x v="0"/>
    <x v="29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x v="1"/>
    <m/>
    <m/>
    <s v="D"/>
    <m/>
    <n v="289"/>
    <s v="2021_02"/>
    <s v="rubriek_4"/>
    <s v="200_Bankboek"/>
    <n v="28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x v="1"/>
    <m/>
    <m/>
    <s v="C"/>
    <m/>
    <n v="290"/>
    <s v="2021_02"/>
    <s v="rubriek_1"/>
    <s v="200_Bankboek"/>
    <n v="290"/>
  </r>
  <r>
    <x v="0"/>
    <x v="30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x v="1"/>
    <m/>
    <m/>
    <s v="D"/>
    <m/>
    <n v="291"/>
    <s v="2021_02"/>
    <s v="rubriek_4"/>
    <s v="200_Bankboek"/>
    <n v="2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x v="1"/>
    <m/>
    <m/>
    <s v="C"/>
    <m/>
    <n v="292"/>
    <s v="2021_02"/>
    <s v="rubriek_1"/>
    <s v="200_Bankboek"/>
    <n v="292"/>
  </r>
  <r>
    <x v="0"/>
    <x v="31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x v="1"/>
    <m/>
    <m/>
    <s v="D"/>
    <m/>
    <n v="293"/>
    <s v="2021_02"/>
    <s v="rubriek_4"/>
    <s v="200_Bankboek"/>
    <n v="2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x v="1"/>
    <m/>
    <m/>
    <s v="C"/>
    <m/>
    <n v="294"/>
    <s v="2021_02"/>
    <s v="rubriek_1"/>
    <s v="200_Bankboek"/>
    <n v="294"/>
  </r>
  <r>
    <x v="0"/>
    <x v="32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x v="1"/>
    <m/>
    <m/>
    <s v="D"/>
    <m/>
    <n v="295"/>
    <s v="2021_02"/>
    <s v="rubriek_4"/>
    <s v="200_Bankboek"/>
    <n v="29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x v="1"/>
    <m/>
    <m/>
    <s v="C"/>
    <m/>
    <n v="296"/>
    <s v="2021_02"/>
    <s v="rubriek_1"/>
    <s v="200_Bankboek"/>
    <n v="296"/>
  </r>
  <r>
    <x v="0"/>
    <x v="33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x v="1"/>
    <m/>
    <m/>
    <s v="D"/>
    <m/>
    <n v="297"/>
    <s v="2021_02"/>
    <s v="rubriek_4"/>
    <s v="200_Bankboek"/>
    <n v="29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x v="1"/>
    <m/>
    <m/>
    <s v="C"/>
    <m/>
    <n v="298"/>
    <s v="2021_02"/>
    <s v="rubriek_1"/>
    <s v="200_Bankboek"/>
    <n v="298"/>
  </r>
  <r>
    <x v="0"/>
    <x v="34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x v="1"/>
    <m/>
    <m/>
    <s v="D"/>
    <m/>
    <n v="299"/>
    <s v="2021_02"/>
    <s v="rubriek_4"/>
    <s v="200_Bankboek"/>
    <n v="29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x v="1"/>
    <m/>
    <s v="code:3 perc:19"/>
    <s v="C"/>
    <m/>
    <n v="300"/>
    <s v="2021_02"/>
    <s v="rubriek_1"/>
    <s v="200_Bankboek"/>
    <n v="300"/>
  </r>
  <r>
    <x v="0"/>
    <x v="35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x v="1"/>
    <m/>
    <s v="code:3 perc:19"/>
    <s v="D"/>
    <m/>
    <n v="301"/>
    <s v="2021_02"/>
    <s v="rubriek_4"/>
    <s v="200_Bankboek"/>
    <n v="30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x v="1"/>
    <m/>
    <s v="code:3 perc:19"/>
    <s v="D"/>
    <m/>
    <n v="302"/>
    <s v="2021_02"/>
    <s v="rubriek_1"/>
    <s v="200_Bankboek"/>
    <n v="30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x v="1"/>
    <m/>
    <m/>
    <s v="C"/>
    <m/>
    <n v="303"/>
    <s v="2021_02"/>
    <s v="rubriek_1"/>
    <s v="200_Bankboek"/>
    <n v="303"/>
  </r>
  <r>
    <x v="0"/>
    <x v="37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x v="1"/>
    <m/>
    <m/>
    <s v="D"/>
    <m/>
    <n v="304"/>
    <s v="2021_02"/>
    <s v="rubriek_4"/>
    <s v="200_Bankboek"/>
    <n v="3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x v="1"/>
    <m/>
    <s v="code:3 perc:19"/>
    <s v="C"/>
    <m/>
    <n v="305"/>
    <s v="2021_02"/>
    <s v="rubriek_1"/>
    <s v="200_Bankboek"/>
    <n v="305"/>
  </r>
  <r>
    <x v="0"/>
    <x v="38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x v="1"/>
    <m/>
    <s v="code:3 perc:19"/>
    <s v="D"/>
    <m/>
    <n v="306"/>
    <s v="2021_02"/>
    <s v="rubriek_4"/>
    <s v="200_Bankboek"/>
    <n v="3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x v="1"/>
    <m/>
    <s v="code:3 perc:19"/>
    <s v="D"/>
    <m/>
    <n v="307"/>
    <s v="2021_02"/>
    <s v="rubriek_1"/>
    <s v="200_Bankboek"/>
    <n v="3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x v="1"/>
    <m/>
    <s v="code:3 perc:19"/>
    <s v="C"/>
    <m/>
    <n v="308"/>
    <s v="2021_02"/>
    <s v="rubriek_1"/>
    <s v="200_Bankboek"/>
    <n v="308"/>
  </r>
  <r>
    <x v="0"/>
    <x v="39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x v="1"/>
    <m/>
    <s v="code:3 perc:19"/>
    <s v="D"/>
    <m/>
    <n v="309"/>
    <s v="2021_02"/>
    <s v="rubriek_4"/>
    <s v="200_Bankboek"/>
    <n v="30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x v="1"/>
    <m/>
    <s v="code:3 perc:19"/>
    <s v="D"/>
    <m/>
    <n v="310"/>
    <s v="2021_02"/>
    <s v="rubriek_1"/>
    <s v="200_Bankboek"/>
    <n v="31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x v="1"/>
    <m/>
    <m/>
    <s v="C"/>
    <m/>
    <n v="311"/>
    <s v="2021_02"/>
    <s v="rubriek_1"/>
    <s v="200_Bankboek"/>
    <n v="311"/>
  </r>
  <r>
    <x v="0"/>
    <x v="40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x v="1"/>
    <m/>
    <m/>
    <s v="D"/>
    <m/>
    <n v="312"/>
    <s v="2021_02"/>
    <s v="rubriek_4"/>
    <s v="200_Bankboek"/>
    <n v="31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x v="1"/>
    <m/>
    <m/>
    <s v="C"/>
    <m/>
    <n v="313"/>
    <s v="2021_02"/>
    <s v="rubriek_1"/>
    <s v="200_Bankboek"/>
    <n v="313"/>
  </r>
  <r>
    <x v="0"/>
    <x v="41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x v="1"/>
    <m/>
    <m/>
    <s v="D"/>
    <m/>
    <n v="314"/>
    <s v="2021_02"/>
    <s v="rubriek_4"/>
    <s v="200_Bankboek"/>
    <n v="31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x v="1"/>
    <m/>
    <m/>
    <s v="C"/>
    <m/>
    <n v="315"/>
    <s v="2021_02"/>
    <s v="rubriek_1"/>
    <s v="200_Bankboek"/>
    <n v="315"/>
  </r>
  <r>
    <x v="0"/>
    <x v="42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x v="1"/>
    <m/>
    <m/>
    <s v="D"/>
    <m/>
    <n v="316"/>
    <s v="2021_02"/>
    <s v="rubriek_4"/>
    <s v="200_Bankboek"/>
    <n v="31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x v="1"/>
    <m/>
    <m/>
    <s v="C"/>
    <m/>
    <n v="317"/>
    <s v="2021_02"/>
    <s v="rubriek_1"/>
    <s v="200_Bankboek"/>
    <n v="317"/>
  </r>
  <r>
    <x v="0"/>
    <x v="43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x v="1"/>
    <m/>
    <m/>
    <s v="D"/>
    <m/>
    <n v="318"/>
    <s v="2021_02"/>
    <s v="rubriek_4"/>
    <s v="200_Bankboek"/>
    <n v="31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x v="1"/>
    <m/>
    <s v="code:3 perc:19"/>
    <s v="C"/>
    <m/>
    <n v="319"/>
    <s v="2021_02"/>
    <s v="rubriek_1"/>
    <s v="200_Bankboek"/>
    <n v="319"/>
  </r>
  <r>
    <x v="0"/>
    <x v="44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x v="1"/>
    <m/>
    <s v="code:3 perc:19"/>
    <s v="D"/>
    <m/>
    <n v="320"/>
    <s v="2021_02"/>
    <s v="rubriek_4"/>
    <s v="200_Bankboek"/>
    <n v="32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x v="1"/>
    <m/>
    <s v="code:3 perc:19"/>
    <s v="D"/>
    <m/>
    <n v="321"/>
    <s v="2021_02"/>
    <s v="rubriek_1"/>
    <s v="200_Bankboek"/>
    <n v="3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x v="1"/>
    <m/>
    <s v="code:3 perc:19"/>
    <s v="C"/>
    <m/>
    <n v="322"/>
    <s v="2021_02"/>
    <s v="rubriek_1"/>
    <s v="200_Bankboek"/>
    <n v="322"/>
  </r>
  <r>
    <x v="0"/>
    <x v="45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x v="1"/>
    <m/>
    <s v="code:3 perc:19"/>
    <s v="D"/>
    <m/>
    <n v="323"/>
    <s v="2021_02"/>
    <s v="rubriek_4"/>
    <s v="200_Bankboek"/>
    <n v="32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x v="1"/>
    <m/>
    <s v="code:3 perc:19"/>
    <s v="D"/>
    <m/>
    <n v="324"/>
    <s v="2021_02"/>
    <s v="rubriek_1"/>
    <s v="200_Bankboek"/>
    <n v="32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x v="1"/>
    <m/>
    <s v="code:3 perc:19"/>
    <s v="C"/>
    <m/>
    <n v="325"/>
    <s v="2021_02"/>
    <s v="rubriek_1"/>
    <s v="200_Bankboek"/>
    <n v="32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x v="1"/>
    <m/>
    <s v="code:3 perc:19"/>
    <s v="D"/>
    <m/>
    <n v="326"/>
    <s v="2021_02"/>
    <s v="rubriek_4"/>
    <s v="200_Bankboek"/>
    <n v="32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x v="1"/>
    <m/>
    <s v="code:3 perc:19"/>
    <s v="D"/>
    <m/>
    <n v="327"/>
    <s v="2021_02"/>
    <s v="rubriek_1"/>
    <s v="200_Bankboek"/>
    <n v="32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x v="1"/>
    <m/>
    <m/>
    <s v="C"/>
    <m/>
    <n v="328"/>
    <s v="2021_02"/>
    <s v="rubriek_1"/>
    <s v="200_Bankboek"/>
    <n v="32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x v="1"/>
    <m/>
    <m/>
    <s v="D"/>
    <m/>
    <n v="329"/>
    <s v="2021_02"/>
    <s v="rubriek_4"/>
    <s v="200_Bankboek"/>
    <n v="32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x v="1"/>
    <m/>
    <s v="code:3 perc:19"/>
    <s v="C"/>
    <m/>
    <n v="330"/>
    <s v="2021_02"/>
    <s v="rubriek_1"/>
    <s v="200_Bankboek"/>
    <n v="33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x v="1"/>
    <m/>
    <s v="code:3 perc:19"/>
    <s v="D"/>
    <m/>
    <n v="331"/>
    <s v="2021_02"/>
    <s v="rubriek_4"/>
    <s v="200_Bankboek"/>
    <n v="33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x v="1"/>
    <m/>
    <s v="code:3 perc:19"/>
    <s v="D"/>
    <m/>
    <n v="332"/>
    <s v="2021_02"/>
    <s v="rubriek_1"/>
    <s v="200_Bankboek"/>
    <n v="33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x v="1"/>
    <m/>
    <s v="code:3 perc:19"/>
    <s v="C"/>
    <m/>
    <n v="333"/>
    <s v="2021_02"/>
    <s v="rubriek_1"/>
    <s v="200_Bankboek"/>
    <n v="333"/>
  </r>
  <r>
    <x v="0"/>
    <x v="49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x v="1"/>
    <m/>
    <s v="code:3 perc:19"/>
    <s v="D"/>
    <m/>
    <n v="334"/>
    <s v="2021_02"/>
    <s v="rubriek_4"/>
    <s v="200_Bankboek"/>
    <n v="334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x v="1"/>
    <m/>
    <s v="code:3 perc:19"/>
    <s v="D"/>
    <m/>
    <n v="335"/>
    <s v="2021_02"/>
    <s v="rubriek_1"/>
    <s v="200_Bankboek"/>
    <n v="3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x v="1"/>
    <m/>
    <s v="code:3 perc:19"/>
    <s v="C"/>
    <m/>
    <n v="336"/>
    <s v="2021_02"/>
    <s v="rubriek_1"/>
    <s v="200_Bankboek"/>
    <n v="336"/>
  </r>
  <r>
    <x v="0"/>
    <x v="50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x v="1"/>
    <m/>
    <s v="code:3 perc:19"/>
    <s v="D"/>
    <m/>
    <n v="337"/>
    <s v="2021_02"/>
    <s v="rubriek_4"/>
    <s v="200_Bankboek"/>
    <n v="33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x v="1"/>
    <m/>
    <s v="code:3 perc:19"/>
    <s v="D"/>
    <m/>
    <n v="338"/>
    <s v="2021_02"/>
    <s v="rubriek_1"/>
    <s v="200_Bankboek"/>
    <n v="33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x v="1"/>
    <m/>
    <s v="code:3 perc:19"/>
    <s v="C"/>
    <m/>
    <n v="339"/>
    <s v="2021_02"/>
    <s v="rubriek_1"/>
    <s v="200_Bankboek"/>
    <n v="339"/>
  </r>
  <r>
    <x v="0"/>
    <x v="51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x v="1"/>
    <m/>
    <s v="code:3 perc:19"/>
    <s v="D"/>
    <m/>
    <n v="340"/>
    <s v="2021_02"/>
    <s v="rubriek_4"/>
    <s v="200_Bankboek"/>
    <n v="34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x v="1"/>
    <m/>
    <s v="code:3 perc:19"/>
    <s v="D"/>
    <m/>
    <n v="341"/>
    <s v="2021_02"/>
    <s v="rubriek_1"/>
    <s v="200_Bankboek"/>
    <n v="3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x v="1"/>
    <m/>
    <m/>
    <s v="C"/>
    <m/>
    <n v="342"/>
    <s v="2021_02"/>
    <s v="rubriek_1"/>
    <s v="200_Bankboek"/>
    <n v="342"/>
  </r>
  <r>
    <x v="0"/>
    <x v="52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x v="1"/>
    <m/>
    <m/>
    <s v="D"/>
    <m/>
    <n v="343"/>
    <s v="2021_02"/>
    <s v="rubriek_4"/>
    <s v="200_Bankboek"/>
    <n v="3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x v="1"/>
    <m/>
    <s v="code:3 perc:19"/>
    <s v="C"/>
    <m/>
    <n v="344"/>
    <s v="2021_02"/>
    <s v="rubriek_1"/>
    <s v="200_Bankboek"/>
    <n v="344"/>
  </r>
  <r>
    <x v="0"/>
    <x v="53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x v="1"/>
    <m/>
    <s v="code:3 perc:19"/>
    <s v="D"/>
    <m/>
    <n v="345"/>
    <s v="2021_02"/>
    <s v="rubriek_4"/>
    <s v="200_Bankboek"/>
    <n v="34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x v="1"/>
    <m/>
    <s v="code:3 perc:19"/>
    <s v="D"/>
    <m/>
    <n v="346"/>
    <s v="2021_02"/>
    <s v="rubriek_1"/>
    <s v="200_Bankboek"/>
    <n v="34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x v="1"/>
    <m/>
    <m/>
    <s v="C"/>
    <m/>
    <n v="347"/>
    <s v="2021_02"/>
    <s v="rubriek_1"/>
    <s v="200_Bankboek"/>
    <n v="347"/>
  </r>
  <r>
    <x v="0"/>
    <x v="54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x v="1"/>
    <m/>
    <m/>
    <s v="D"/>
    <m/>
    <n v="348"/>
    <s v="2021_02"/>
    <s v="rubriek_4"/>
    <s v="200_Bankboek"/>
    <n v="3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x v="1"/>
    <m/>
    <s v="code:3 perc:19"/>
    <s v="C"/>
    <m/>
    <n v="349"/>
    <s v="2021_02"/>
    <s v="rubriek_1"/>
    <s v="200_Bankboek"/>
    <n v="349"/>
  </r>
  <r>
    <x v="0"/>
    <x v="55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x v="1"/>
    <m/>
    <s v="code:3 perc:19"/>
    <s v="D"/>
    <m/>
    <n v="350"/>
    <s v="2021_02"/>
    <s v="rubriek_4"/>
    <s v="200_Bankboek"/>
    <n v="35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x v="1"/>
    <m/>
    <s v="code:3 perc:19"/>
    <s v="D"/>
    <m/>
    <n v="351"/>
    <s v="2021_02"/>
    <s v="rubriek_1"/>
    <s v="200_Bankboek"/>
    <n v="3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x v="1"/>
    <m/>
    <s v="code:3 perc:19"/>
    <s v="C"/>
    <m/>
    <n v="352"/>
    <s v="2021_02"/>
    <s v="rubriek_1"/>
    <s v="200_Bankboek"/>
    <n v="352"/>
  </r>
  <r>
    <x v="0"/>
    <x v="56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x v="1"/>
    <m/>
    <s v="code:3 perc:19"/>
    <s v="D"/>
    <m/>
    <n v="353"/>
    <s v="2021_02"/>
    <s v="rubriek_4"/>
    <s v="200_Bankboek"/>
    <n v="35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x v="1"/>
    <m/>
    <s v="code:3 perc:19"/>
    <s v="D"/>
    <m/>
    <n v="354"/>
    <s v="2021_02"/>
    <s v="rubriek_1"/>
    <s v="200_Bankboek"/>
    <n v="35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x v="1"/>
    <m/>
    <m/>
    <s v="C"/>
    <m/>
    <n v="355"/>
    <s v="2021_02"/>
    <s v="rubriek_1"/>
    <s v="200_Bankboek"/>
    <n v="355"/>
  </r>
  <r>
    <x v="0"/>
    <x v="57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x v="1"/>
    <m/>
    <m/>
    <s v="D"/>
    <m/>
    <n v="356"/>
    <s v="2021_02"/>
    <s v="rubriek_4"/>
    <s v="200_Bankboek"/>
    <n v="35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x v="1"/>
    <m/>
    <m/>
    <s v="C"/>
    <m/>
    <n v="357"/>
    <s v="2021_02"/>
    <s v="rubriek_1"/>
    <s v="200_Bankboek"/>
    <n v="357"/>
  </r>
  <r>
    <x v="0"/>
    <x v="58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x v="1"/>
    <m/>
    <m/>
    <s v="D"/>
    <m/>
    <n v="358"/>
    <s v="2021_02"/>
    <s v="rubriek_4"/>
    <s v="200_Bankboek"/>
    <n v="35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x v="1"/>
    <m/>
    <s v="code:3 perc:19"/>
    <s v="C"/>
    <m/>
    <n v="359"/>
    <s v="2021_02"/>
    <s v="rubriek_1"/>
    <s v="200_Bankboek"/>
    <n v="359"/>
  </r>
  <r>
    <x v="0"/>
    <x v="59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x v="1"/>
    <m/>
    <s v="code:3 perc:19"/>
    <s v="D"/>
    <m/>
    <n v="360"/>
    <s v="2021_02"/>
    <s v="rubriek_4"/>
    <s v="200_Bankboek"/>
    <n v="36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x v="1"/>
    <m/>
    <s v="code:3 perc:19"/>
    <s v="D"/>
    <m/>
    <n v="361"/>
    <s v="2021_02"/>
    <s v="rubriek_1"/>
    <s v="200_Bankboek"/>
    <n v="3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x v="1"/>
    <m/>
    <s v="code:3 perc:19"/>
    <s v="C"/>
    <m/>
    <n v="362"/>
    <s v="2021_02"/>
    <s v="rubriek_1"/>
    <s v="200_Bankboek"/>
    <n v="362"/>
  </r>
  <r>
    <x v="0"/>
    <x v="60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x v="1"/>
    <m/>
    <s v="code:3 perc:19"/>
    <s v="D"/>
    <m/>
    <n v="363"/>
    <s v="2021_02"/>
    <s v="rubriek_4"/>
    <s v="200_Bankboek"/>
    <n v="36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x v="1"/>
    <m/>
    <s v="code:3 perc:19"/>
    <s v="D"/>
    <m/>
    <n v="364"/>
    <s v="2021_02"/>
    <s v="rubriek_1"/>
    <s v="200_Bankboek"/>
    <n v="36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x v="1"/>
    <m/>
    <m/>
    <s v="C"/>
    <m/>
    <n v="365"/>
    <s v="2021_02"/>
    <s v="rubriek_1"/>
    <s v="200_Bankboek"/>
    <n v="365"/>
  </r>
  <r>
    <x v="0"/>
    <x v="61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x v="1"/>
    <m/>
    <m/>
    <s v="D"/>
    <m/>
    <n v="366"/>
    <s v="2021_02"/>
    <s v="rubriek_4"/>
    <s v="200_Bankboek"/>
    <n v="36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x v="1"/>
    <m/>
    <m/>
    <s v="C"/>
    <m/>
    <n v="367"/>
    <s v="2021_02"/>
    <s v="rubriek_1"/>
    <s v="200_Bankboek"/>
    <n v="367"/>
  </r>
  <r>
    <x v="0"/>
    <x v="62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x v="1"/>
    <m/>
    <m/>
    <s v="D"/>
    <m/>
    <n v="368"/>
    <s v="2021_02"/>
    <s v="rubriek_4"/>
    <s v="200_Bankboek"/>
    <n v="36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x v="1"/>
    <m/>
    <m/>
    <s v="C"/>
    <m/>
    <n v="369"/>
    <s v="2021_02"/>
    <s v="rubriek_1"/>
    <s v="200_Bankboek"/>
    <n v="369"/>
  </r>
  <r>
    <x v="0"/>
    <x v="63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x v="1"/>
    <m/>
    <m/>
    <s v="D"/>
    <m/>
    <n v="370"/>
    <s v="2021_02"/>
    <s v="rubriek_4"/>
    <s v="200_Bankboek"/>
    <n v="37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x v="1"/>
    <m/>
    <m/>
    <s v="C"/>
    <m/>
    <n v="371"/>
    <s v="2021_02"/>
    <s v="rubriek_1"/>
    <s v="200_Bankboek"/>
    <n v="37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x v="1"/>
    <m/>
    <m/>
    <s v="D"/>
    <m/>
    <n v="372"/>
    <s v="2021_02"/>
    <s v="rubriek_4"/>
    <s v="200_Bankboek"/>
    <n v="37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x v="1"/>
    <m/>
    <m/>
    <s v="C"/>
    <m/>
    <n v="373"/>
    <s v="2021_02"/>
    <s v="rubriek_1"/>
    <s v="200_Bankboek"/>
    <n v="373"/>
  </r>
  <r>
    <x v="0"/>
    <x v="65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x v="1"/>
    <m/>
    <m/>
    <s v="D"/>
    <m/>
    <n v="374"/>
    <s v="2021_02"/>
    <s v="rubriek_4"/>
    <s v="200_Bankboek"/>
    <n v="37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x v="1"/>
    <m/>
    <s v="code:3 perc:19"/>
    <s v="C"/>
    <m/>
    <n v="375"/>
    <s v="2021_02"/>
    <s v="rubriek_1"/>
    <s v="200_Bankboek"/>
    <n v="375"/>
  </r>
  <r>
    <x v="0"/>
    <x v="66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x v="1"/>
    <m/>
    <s v="code:3 perc:19"/>
    <s v="D"/>
    <m/>
    <n v="376"/>
    <s v="2021_02"/>
    <s v="rubriek_4"/>
    <s v="200_Bankboek"/>
    <n v="37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x v="1"/>
    <m/>
    <s v="code:3 perc:19"/>
    <s v="D"/>
    <m/>
    <n v="377"/>
    <s v="2021_02"/>
    <s v="rubriek_1"/>
    <s v="200_Bankboek"/>
    <n v="3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x v="1"/>
    <m/>
    <s v="code:3 perc:19"/>
    <s v="C"/>
    <m/>
    <n v="378"/>
    <s v="2021_02"/>
    <s v="rubriek_1"/>
    <s v="200_Bankboek"/>
    <n v="378"/>
  </r>
  <r>
    <x v="0"/>
    <x v="67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x v="1"/>
    <m/>
    <s v="code:3 perc:19"/>
    <s v="D"/>
    <m/>
    <n v="379"/>
    <s v="2021_02"/>
    <s v="rubriek_4"/>
    <s v="200_Bankboek"/>
    <n v="37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x v="1"/>
    <m/>
    <s v="code:3 perc:19"/>
    <s v="D"/>
    <m/>
    <n v="380"/>
    <s v="2021_02"/>
    <s v="rubriek_1"/>
    <s v="200_Bankboek"/>
    <n v="38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x v="1"/>
    <m/>
    <s v="code:3 perc:19"/>
    <s v="C"/>
    <m/>
    <n v="381"/>
    <s v="2021_02"/>
    <s v="rubriek_1"/>
    <s v="200_Bankboek"/>
    <n v="381"/>
  </r>
  <r>
    <x v="0"/>
    <x v="68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x v="1"/>
    <m/>
    <s v="code:3 perc:19"/>
    <s v="D"/>
    <m/>
    <n v="382"/>
    <s v="2021_02"/>
    <s v="rubriek_4"/>
    <s v="200_Bankboek"/>
    <n v="382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x v="1"/>
    <m/>
    <s v="code:3 perc:19"/>
    <s v="D"/>
    <m/>
    <n v="383"/>
    <s v="2021_02"/>
    <s v="rubriek_1"/>
    <s v="200_Bankboek"/>
    <n v="3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x v="1"/>
    <m/>
    <m/>
    <s v="C"/>
    <m/>
    <n v="384"/>
    <s v="2021_02"/>
    <s v="rubriek_1"/>
    <s v="200_Bankboek"/>
    <n v="384"/>
  </r>
  <r>
    <x v="0"/>
    <x v="69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x v="1"/>
    <m/>
    <m/>
    <s v="D"/>
    <m/>
    <n v="385"/>
    <s v="2021_02"/>
    <s v="rubriek_4"/>
    <s v="200_Bankboek"/>
    <n v="3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x v="1"/>
    <m/>
    <s v="code:3 perc:19"/>
    <s v="C"/>
    <m/>
    <n v="386"/>
    <s v="2021_02"/>
    <s v="rubriek_1"/>
    <s v="200_Bankboek"/>
    <n v="386"/>
  </r>
  <r>
    <x v="0"/>
    <x v="70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x v="1"/>
    <m/>
    <s v="code:3 perc:19"/>
    <s v="D"/>
    <m/>
    <n v="387"/>
    <s v="2021_02"/>
    <s v="rubriek_4"/>
    <s v="200_Bankboek"/>
    <n v="38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x v="1"/>
    <m/>
    <s v="code:3 perc:19"/>
    <s v="D"/>
    <m/>
    <n v="388"/>
    <s v="2021_02"/>
    <s v="rubriek_1"/>
    <s v="200_Bankboek"/>
    <n v="38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x v="1"/>
    <m/>
    <s v="code:3 perc:19"/>
    <s v="C"/>
    <m/>
    <n v="389"/>
    <s v="2021_02"/>
    <s v="rubriek_1"/>
    <s v="200_Bankboek"/>
    <n v="389"/>
  </r>
  <r>
    <x v="0"/>
    <x v="71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x v="1"/>
    <m/>
    <s v="code:3 perc:19"/>
    <s v="D"/>
    <m/>
    <n v="390"/>
    <s v="2021_02"/>
    <s v="rubriek_4"/>
    <s v="200_Bankboek"/>
    <n v="39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x v="1"/>
    <m/>
    <s v="code:3 perc:19"/>
    <s v="D"/>
    <m/>
    <n v="391"/>
    <s v="2021_02"/>
    <s v="rubriek_1"/>
    <s v="200_Bankboek"/>
    <n v="3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x v="1"/>
    <m/>
    <m/>
    <s v="C"/>
    <m/>
    <n v="392"/>
    <s v="2021_02"/>
    <s v="rubriek_1"/>
    <s v="200_Bankboek"/>
    <n v="392"/>
  </r>
  <r>
    <x v="0"/>
    <x v="72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x v="1"/>
    <m/>
    <m/>
    <s v="D"/>
    <m/>
    <n v="393"/>
    <s v="2021_02"/>
    <s v="rubriek_4"/>
    <s v="200_Bankboek"/>
    <n v="3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x v="1"/>
    <m/>
    <s v="code:3 perc:19"/>
    <s v="C"/>
    <m/>
    <n v="394"/>
    <s v="2021_02"/>
    <s v="rubriek_1"/>
    <s v="200_Bankboek"/>
    <n v="39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x v="1"/>
    <m/>
    <s v="code:3 perc:19"/>
    <s v="D"/>
    <m/>
    <n v="395"/>
    <s v="2021_02"/>
    <s v="rubriek_4"/>
    <s v="200_Bankboek"/>
    <n v="39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x v="1"/>
    <m/>
    <s v="code:3 perc:19"/>
    <s v="D"/>
    <m/>
    <n v="396"/>
    <s v="2021_02"/>
    <s v="rubriek_1"/>
    <s v="200_Bankboek"/>
    <n v="39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x v="1"/>
    <m/>
    <m/>
    <s v="C"/>
    <m/>
    <n v="397"/>
    <s v="2021_02"/>
    <s v="rubriek_1"/>
    <s v="200_Bankboek"/>
    <n v="397"/>
  </r>
  <r>
    <x v="0"/>
    <x v="74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x v="1"/>
    <m/>
    <m/>
    <s v="D"/>
    <m/>
    <n v="398"/>
    <s v="2021_02"/>
    <s v="rubriek_4"/>
    <s v="200_Bankboek"/>
    <n v="39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x v="1"/>
    <m/>
    <s v="code:3 perc:19"/>
    <s v="C"/>
    <m/>
    <n v="399"/>
    <s v="2021_02"/>
    <s v="rubriek_1"/>
    <s v="200_Bankboek"/>
    <n v="399"/>
  </r>
  <r>
    <x v="0"/>
    <x v="75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x v="1"/>
    <m/>
    <s v="code:3 perc:19"/>
    <s v="D"/>
    <m/>
    <n v="400"/>
    <s v="2021_02"/>
    <s v="rubriek_4"/>
    <s v="200_Bankboek"/>
    <n v="40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x v="1"/>
    <m/>
    <s v="code:3 perc:19"/>
    <s v="D"/>
    <m/>
    <n v="401"/>
    <s v="2021_02"/>
    <s v="rubriek_1"/>
    <s v="200_Bankboek"/>
    <n v="40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x v="1"/>
    <m/>
    <s v="code:3 perc:19"/>
    <s v="C"/>
    <m/>
    <n v="402"/>
    <s v="2021_02"/>
    <s v="rubriek_1"/>
    <s v="200_Bankboek"/>
    <n v="402"/>
  </r>
  <r>
    <x v="0"/>
    <x v="76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x v="1"/>
    <m/>
    <s v="code:3 perc:19"/>
    <s v="D"/>
    <m/>
    <n v="403"/>
    <s v="2021_02"/>
    <s v="rubriek_4"/>
    <s v="200_Bankboek"/>
    <n v="40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x v="1"/>
    <m/>
    <s v="code:3 perc:19"/>
    <s v="D"/>
    <m/>
    <n v="404"/>
    <s v="2021_02"/>
    <s v="rubriek_1"/>
    <s v="200_Bankboek"/>
    <n v="4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x v="1"/>
    <m/>
    <s v="code:3 perc:19"/>
    <s v="C"/>
    <m/>
    <n v="405"/>
    <s v="2021_02"/>
    <s v="rubriek_1"/>
    <s v="200_Bankboek"/>
    <n v="405"/>
  </r>
  <r>
    <x v="0"/>
    <x v="77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x v="1"/>
    <m/>
    <s v="code:3 perc:19"/>
    <s v="D"/>
    <m/>
    <n v="406"/>
    <s v="2021_02"/>
    <s v="rubriek_4"/>
    <s v="200_Bankboek"/>
    <n v="4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x v="1"/>
    <m/>
    <s v="code:3 perc:19"/>
    <s v="D"/>
    <m/>
    <n v="407"/>
    <s v="2021_02"/>
    <s v="rubriek_1"/>
    <s v="200_Bankboek"/>
    <n v="4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x v="1"/>
    <m/>
    <m/>
    <s v="C"/>
    <m/>
    <n v="408"/>
    <s v="2021_02"/>
    <s v="rubriek_1"/>
    <s v="200_Bankboek"/>
    <n v="408"/>
  </r>
  <r>
    <x v="0"/>
    <x v="78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x v="1"/>
    <m/>
    <m/>
    <s v="D"/>
    <m/>
    <n v="409"/>
    <s v="2021_02"/>
    <s v="rubriek_4"/>
    <s v="200_Bankboek"/>
    <n v="40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x v="1"/>
    <m/>
    <m/>
    <s v="C"/>
    <m/>
    <n v="410"/>
    <s v="2021_02"/>
    <s v="rubriek_1"/>
    <s v="200_Bankboek"/>
    <n v="410"/>
  </r>
  <r>
    <x v="0"/>
    <x v="79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x v="1"/>
    <m/>
    <m/>
    <s v="D"/>
    <m/>
    <n v="411"/>
    <s v="2021_02"/>
    <s v="rubriek_4"/>
    <s v="200_Bankboek"/>
    <n v="41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x v="1"/>
    <m/>
    <m/>
    <s v="C"/>
    <m/>
    <n v="412"/>
    <s v="2021_02"/>
    <s v="rubriek_1"/>
    <s v="200_Bankboek"/>
    <n v="412"/>
  </r>
  <r>
    <x v="0"/>
    <x v="80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x v="1"/>
    <m/>
    <m/>
    <s v="D"/>
    <m/>
    <n v="413"/>
    <s v="2021_02"/>
    <s v="rubriek_4"/>
    <s v="200_Bankboek"/>
    <n v="41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x v="1"/>
    <m/>
    <m/>
    <s v="D"/>
    <m/>
    <n v="414"/>
    <s v="2021_02"/>
    <s v="rubriek_1"/>
    <s v="200_Bankboek"/>
    <n v="414"/>
  </r>
  <r>
    <x v="0"/>
    <x v="81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x v="1"/>
    <m/>
    <m/>
    <s v="C"/>
    <m/>
    <n v="415"/>
    <s v="2021_02"/>
    <s v="rubriek_4"/>
    <s v="200_Bankboek"/>
    <n v="41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x v="1"/>
    <m/>
    <m/>
    <s v="D"/>
    <m/>
    <n v="416"/>
    <s v="2021_02"/>
    <s v="rubriek_1"/>
    <s v="200_Bankboek"/>
    <n v="416"/>
  </r>
  <r>
    <x v="0"/>
    <x v="82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x v="1"/>
    <m/>
    <m/>
    <s v="C"/>
    <m/>
    <n v="417"/>
    <s v="2021_02"/>
    <s v="rubriek_4"/>
    <s v="200_Bankboek"/>
    <n v="41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x v="1"/>
    <m/>
    <m/>
    <s v="D"/>
    <m/>
    <n v="418"/>
    <s v="2021_02"/>
    <s v="rubriek_1"/>
    <s v="200_Bankboek"/>
    <n v="418"/>
  </r>
  <r>
    <x v="0"/>
    <x v="83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x v="1"/>
    <m/>
    <m/>
    <s v="C"/>
    <m/>
    <n v="419"/>
    <s v="2021_02"/>
    <s v="rubriek_4"/>
    <s v="200_Bankboek"/>
    <n v="41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x v="1"/>
    <m/>
    <m/>
    <s v="C"/>
    <m/>
    <n v="420"/>
    <s v="2021_02"/>
    <s v="rubriek_1"/>
    <s v="200_Bankboek"/>
    <n v="420"/>
  </r>
  <r>
    <x v="0"/>
    <x v="84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x v="1"/>
    <m/>
    <m/>
    <s v="D"/>
    <m/>
    <n v="421"/>
    <s v="2021_02"/>
    <s v="rubriek_4"/>
    <s v="200_Bankboek"/>
    <n v="4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x v="1"/>
    <m/>
    <m/>
    <s v="C"/>
    <m/>
    <n v="422"/>
    <s v="2021_02"/>
    <s v="rubriek_1"/>
    <s v="200_Bankboek"/>
    <n v="422"/>
  </r>
  <r>
    <x v="0"/>
    <x v="85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x v="1"/>
    <m/>
    <m/>
    <s v="D"/>
    <m/>
    <n v="423"/>
    <s v="2021_02"/>
    <s v="rubriek_4"/>
    <s v="200_Bankboek"/>
    <n v="42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x v="1"/>
    <m/>
    <m/>
    <s v="C"/>
    <m/>
    <n v="424"/>
    <s v="2021_02"/>
    <s v="rubriek_1"/>
    <s v="200_Bankboek"/>
    <n v="424"/>
  </r>
  <r>
    <x v="0"/>
    <x v="86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x v="1"/>
    <m/>
    <m/>
    <s v="D"/>
    <m/>
    <n v="425"/>
    <s v="2021_02"/>
    <s v="rubriek_4"/>
    <s v="200_Bankboek"/>
    <n v="42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x v="1"/>
    <m/>
    <s v="code:3 perc:19"/>
    <s v="C"/>
    <m/>
    <n v="426"/>
    <s v="2021_02"/>
    <s v="rubriek_1"/>
    <s v="200_Bankboek"/>
    <n v="426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x v="1"/>
    <m/>
    <s v="code:3 perc:19"/>
    <s v="D"/>
    <m/>
    <n v="427"/>
    <s v="2021_02"/>
    <s v="rubriek_7"/>
    <s v="200_Bankboek"/>
    <n v="427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x v="1"/>
    <m/>
    <s v="code:3 perc:19"/>
    <s v="D"/>
    <m/>
    <n v="428"/>
    <s v="2021_02"/>
    <s v="rubriek_7"/>
    <s v="200_Bankboek"/>
    <n v="428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x v="1"/>
    <m/>
    <s v="code:3 perc:19"/>
    <s v="D"/>
    <m/>
    <n v="429"/>
    <s v="2021_02"/>
    <s v="rubriek_1"/>
    <s v="200_Bankboek"/>
    <n v="429"/>
  </r>
  <r>
    <x v="0"/>
    <x v="107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x v="1"/>
    <m/>
    <s v="code:3 perc:19"/>
    <s v="C"/>
    <m/>
    <n v="430"/>
    <s v="2021_02"/>
    <s v="rubriek_1"/>
    <s v="200_Bankboek"/>
    <n v="43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x v="1"/>
    <m/>
    <s v="code:3 perc:19"/>
    <s v="D"/>
    <m/>
    <n v="431"/>
    <s v="2021_02"/>
    <s v="rubriek_1"/>
    <s v="200_Bankboek"/>
    <n v="4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x v="1"/>
    <m/>
    <s v="code:F perc:19"/>
    <s v="C"/>
    <m/>
    <n v="432"/>
    <s v="2021_02"/>
    <s v="rubriek_1"/>
    <s v="200_Bankboek"/>
    <n v="432"/>
  </r>
  <r>
    <x v="0"/>
    <x v="88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x v="1"/>
    <m/>
    <s v="code:F perc:19"/>
    <s v="D"/>
    <m/>
    <n v="433"/>
    <s v="2021_02"/>
    <s v="rubriek_7"/>
    <s v="200_Bankboek"/>
    <n v="433"/>
  </r>
  <r>
    <x v="0"/>
    <x v="89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x v="1"/>
    <m/>
    <s v="code:F perc:19"/>
    <s v="C"/>
    <m/>
    <n v="434"/>
    <s v="2021_02"/>
    <s v="rubriek_1"/>
    <s v="200_Bankboek"/>
    <n v="43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x v="1"/>
    <m/>
    <s v="code:F perc:19"/>
    <s v="D"/>
    <m/>
    <n v="435"/>
    <s v="2021_02"/>
    <s v="rubriek_1"/>
    <s v="200_Bankboek"/>
    <n v="4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x v="1"/>
    <m/>
    <m/>
    <s v="C"/>
    <m/>
    <n v="436"/>
    <s v="2021_02"/>
    <s v="rubriek_1"/>
    <s v="200_Bankboek"/>
    <n v="436"/>
  </r>
  <r>
    <x v="0"/>
    <x v="91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x v="1"/>
    <m/>
    <m/>
    <s v="D"/>
    <m/>
    <n v="437"/>
    <s v="2021_02"/>
    <s v="rubriek_7"/>
    <s v="200_Bankboek"/>
    <n v="4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x v="1"/>
    <m/>
    <m/>
    <s v="C"/>
    <m/>
    <n v="438"/>
    <s v="2021_02"/>
    <s v="rubriek_1"/>
    <s v="200_Bankboek"/>
    <n v="438"/>
  </r>
  <r>
    <x v="0"/>
    <x v="92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x v="1"/>
    <m/>
    <m/>
    <s v="D"/>
    <m/>
    <n v="439"/>
    <s v="2021_02"/>
    <s v="rubriek_7"/>
    <s v="200_Bankboek"/>
    <n v="4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x v="1"/>
    <m/>
    <s v="code:3 perc:19"/>
    <s v="D"/>
    <m/>
    <n v="440"/>
    <s v="2021_02"/>
    <s v="rubriek_1"/>
    <s v="200_Bankboek"/>
    <n v="44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x v="1"/>
    <m/>
    <s v="code:3 perc:19"/>
    <s v="C"/>
    <m/>
    <n v="441"/>
    <s v="2021_02"/>
    <s v="rubriek_7"/>
    <s v="200_Bankboek"/>
    <n v="44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x v="1"/>
    <m/>
    <s v="code:3 perc:19"/>
    <s v="C"/>
    <m/>
    <n v="442"/>
    <s v="2021_02"/>
    <s v="rubriek_1"/>
    <s v="200_Bankboek"/>
    <n v="44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x v="1"/>
    <m/>
    <s v="code:1 perc:19"/>
    <s v="D"/>
    <m/>
    <n v="443"/>
    <s v="2021_02"/>
    <s v="rubriek_1"/>
    <s v="200_Bankboek"/>
    <n v="443"/>
  </r>
  <r>
    <x v="0"/>
    <x v="94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x v="1"/>
    <m/>
    <s v="code:1 perc:19"/>
    <s v="C"/>
    <m/>
    <n v="444"/>
    <s v="2021_02"/>
    <s v="rubriek_8"/>
    <s v="200_Bankboek"/>
    <n v="444"/>
  </r>
  <r>
    <x v="0"/>
    <x v="95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x v="1"/>
    <m/>
    <s v="code:1 perc:19"/>
    <s v="C"/>
    <m/>
    <n v="445"/>
    <s v="2021_02"/>
    <s v="rubriek_1"/>
    <s v="200_Bankboek"/>
    <n v="4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x v="1"/>
    <m/>
    <s v="code:E perc:0"/>
    <s v="D"/>
    <m/>
    <n v="446"/>
    <s v="2021_02"/>
    <s v="rubriek_1"/>
    <s v="200_Bankboek"/>
    <n v="446"/>
  </r>
  <r>
    <x v="0"/>
    <x v="96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x v="1"/>
    <m/>
    <s v="code:E perc:0"/>
    <s v="C"/>
    <m/>
    <n v="447"/>
    <s v="2021_02"/>
    <s v="rubriek_8"/>
    <s v="200_Bankboek"/>
    <n v="447"/>
  </r>
  <r>
    <x v="0"/>
    <x v="97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x v="1"/>
    <m/>
    <s v="code:E perc:0"/>
    <s v="C"/>
    <m/>
    <n v="448"/>
    <s v="2021_02"/>
    <s v="rubriek_1"/>
    <s v="200_Bankboek"/>
    <n v="4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x v="1"/>
    <m/>
    <s v="code:K perc:0"/>
    <s v="D"/>
    <m/>
    <n v="449"/>
    <s v="2021_02"/>
    <s v="rubriek_1"/>
    <s v="200_Bankboek"/>
    <n v="449"/>
  </r>
  <r>
    <x v="0"/>
    <x v="98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x v="1"/>
    <m/>
    <s v="code:K perc:0"/>
    <s v="C"/>
    <m/>
    <n v="450"/>
    <s v="2021_02"/>
    <s v="rubriek_8"/>
    <s v="200_Bankboek"/>
    <n v="450"/>
  </r>
  <r>
    <x v="0"/>
    <x v="99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x v="1"/>
    <m/>
    <s v="code:K perc:0"/>
    <s v="C"/>
    <m/>
    <n v="451"/>
    <s v="2021_02"/>
    <s v="rubriek_1"/>
    <s v="200_Bankboek"/>
    <n v="4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x v="1"/>
    <m/>
    <m/>
    <s v="D"/>
    <m/>
    <n v="452"/>
    <s v="2021_02"/>
    <s v="rubriek_1"/>
    <s v="200_Bankboek"/>
    <n v="452"/>
  </r>
  <r>
    <x v="0"/>
    <x v="100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x v="1"/>
    <m/>
    <m/>
    <s v="C"/>
    <m/>
    <n v="453"/>
    <s v="2021_02"/>
    <s v="rubriek_9"/>
    <s v="200_Bankboek"/>
    <n v="4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x v="1"/>
    <m/>
    <m/>
    <s v="C"/>
    <m/>
    <n v="454"/>
    <s v="2021_02"/>
    <s v="rubriek_1"/>
    <s v="200_Bankboek"/>
    <n v="454"/>
  </r>
  <r>
    <x v="0"/>
    <x v="101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x v="1"/>
    <m/>
    <m/>
    <s v="D"/>
    <m/>
    <n v="455"/>
    <s v="2021_02"/>
    <s v="rubriek_9"/>
    <s v="200_Bankboek"/>
    <n v="4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x v="1"/>
    <m/>
    <m/>
    <s v="C"/>
    <m/>
    <n v="456"/>
    <s v="2021_02"/>
    <s v="rubriek_1"/>
    <s v="200_Bankboek"/>
    <n v="456"/>
  </r>
  <r>
    <x v="0"/>
    <x v="102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x v="1"/>
    <m/>
    <m/>
    <s v="D"/>
    <m/>
    <n v="457"/>
    <s v="2021_02"/>
    <s v="rubriek_9"/>
    <s v="200_Bankboek"/>
    <n v="4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x v="1"/>
    <m/>
    <m/>
    <s v="C"/>
    <m/>
    <n v="458"/>
    <s v="2021_02"/>
    <s v="rubriek_1"/>
    <s v="200_Bankboek"/>
    <n v="458"/>
  </r>
  <r>
    <x v="0"/>
    <x v="103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x v="1"/>
    <m/>
    <m/>
    <s v="D"/>
    <m/>
    <n v="459"/>
    <s v="2021_02"/>
    <s v="rubriek_9"/>
    <s v="200_Bankboek"/>
    <n v="4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x v="1"/>
    <m/>
    <m/>
    <s v="D"/>
    <m/>
    <n v="460"/>
    <s v="2021_02"/>
    <s v="rubriek_1"/>
    <s v="200_Bankboek"/>
    <n v="46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x v="1"/>
    <m/>
    <m/>
    <s v="C"/>
    <m/>
    <n v="461"/>
    <s v="2021_02"/>
    <s v="rubriek_9"/>
    <s v="200_Bankboek"/>
    <n v="4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x v="1"/>
    <m/>
    <m/>
    <s v="C"/>
    <m/>
    <n v="462"/>
    <s v="2021_02"/>
    <s v="rubriek_1"/>
    <s v="200_Bankboek"/>
    <n v="462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x v="1"/>
    <m/>
    <m/>
    <s v="D"/>
    <m/>
    <n v="463"/>
    <s v="2021_02"/>
    <s v="rubriek_1"/>
    <s v="200_Bankboek"/>
    <n v="463"/>
  </r>
  <r>
    <x v="0"/>
    <x v="0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x v="1"/>
    <m/>
    <m/>
    <s v="D"/>
    <m/>
    <n v="464"/>
    <s v="2021_02"/>
    <s v="rubriek_1"/>
    <s v="200_Bankboek"/>
    <n v="464"/>
  </r>
  <r>
    <x v="0"/>
    <x v="109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x v="1"/>
    <m/>
    <m/>
    <s v="C"/>
    <m/>
    <n v="465"/>
    <s v="2021_02"/>
    <s v="rubriek_1"/>
    <s v="200_Bankboek"/>
    <n v="465"/>
  </r>
  <r>
    <x v="0"/>
    <x v="0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x v="1"/>
    <m/>
    <m/>
    <s v="D"/>
    <m/>
    <n v="466"/>
    <s v="2021_02"/>
    <s v="rubriek_1"/>
    <s v="200_Bankboek"/>
    <n v="466"/>
  </r>
  <r>
    <x v="0"/>
    <x v="109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x v="1"/>
    <m/>
    <m/>
    <s v="C"/>
    <m/>
    <n v="467"/>
    <s v="2021_02"/>
    <s v="rubriek_1"/>
    <s v="200_Bankboek"/>
    <n v="4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x v="1"/>
    <m/>
    <m/>
    <s v="C"/>
    <m/>
    <n v="468"/>
    <s v="2021_02"/>
    <s v="rubriek_1"/>
    <s v="200_Bankboek"/>
    <n v="468"/>
  </r>
  <r>
    <x v="0"/>
    <x v="106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x v="1"/>
    <m/>
    <m/>
    <s v="D"/>
    <m/>
    <n v="469"/>
    <s v="2021_02"/>
    <s v="rubriek_4"/>
    <s v="200_Bankboek"/>
    <n v="46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x v="2"/>
    <m/>
    <m/>
    <s v="D"/>
    <m/>
    <n v="470"/>
    <s v="2021_03"/>
    <s v="rubriek_1"/>
    <s v="200_Bankboek"/>
    <n v="470"/>
  </r>
  <r>
    <x v="0"/>
    <x v="1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x v="2"/>
    <m/>
    <m/>
    <s v="C"/>
    <m/>
    <n v="471"/>
    <s v="2021_03"/>
    <s v="rubriek_0"/>
    <s v="200_Bankboek"/>
    <n v="47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x v="2"/>
    <m/>
    <m/>
    <s v="D"/>
    <m/>
    <n v="472"/>
    <s v="2021_03"/>
    <s v="rubriek_1"/>
    <s v="200_Bankboek"/>
    <n v="472"/>
  </r>
  <r>
    <x v="0"/>
    <x v="2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x v="2"/>
    <m/>
    <m/>
    <s v="C"/>
    <m/>
    <n v="473"/>
    <s v="2021_03"/>
    <s v="rubriek_0"/>
    <s v="200_Bankboek"/>
    <n v="4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x v="2"/>
    <m/>
    <m/>
    <s v="C"/>
    <m/>
    <n v="474"/>
    <s v="2021_03"/>
    <s v="rubriek_1"/>
    <s v="200_Bankboek"/>
    <n v="474"/>
  </r>
  <r>
    <x v="0"/>
    <x v="3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x v="2"/>
    <m/>
    <m/>
    <s v="C"/>
    <m/>
    <n v="475"/>
    <s v="2021_03"/>
    <s v="rubriek_0"/>
    <s v="200_Bankboek"/>
    <n v="47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x v="2"/>
    <m/>
    <m/>
    <s v="D"/>
    <m/>
    <n v="476"/>
    <s v="2021_03"/>
    <s v="rubriek_1"/>
    <s v="200_Bankboek"/>
    <n v="47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x v="2"/>
    <m/>
    <m/>
    <s v="C"/>
    <m/>
    <n v="477"/>
    <s v="2021_03"/>
    <s v="rubriek_0"/>
    <s v="200_Bankboek"/>
    <n v="4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x v="2"/>
    <m/>
    <m/>
    <s v="C"/>
    <m/>
    <n v="478"/>
    <s v="2021_03"/>
    <s v="rubriek_1"/>
    <s v="200_Bankboek"/>
    <n v="478"/>
  </r>
  <r>
    <x v="0"/>
    <x v="5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x v="2"/>
    <m/>
    <m/>
    <s v="C"/>
    <m/>
    <n v="479"/>
    <s v="2021_03"/>
    <s v="rubriek_0"/>
    <s v="200_Bankboek"/>
    <n v="4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x v="2"/>
    <m/>
    <m/>
    <s v="D"/>
    <m/>
    <n v="480"/>
    <s v="2021_03"/>
    <s v="rubriek_1"/>
    <s v="200_Bankboek"/>
    <n v="480"/>
  </r>
  <r>
    <x v="0"/>
    <x v="6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x v="2"/>
    <m/>
    <m/>
    <s v="C"/>
    <m/>
    <n v="481"/>
    <s v="2021_03"/>
    <s v="rubriek_0"/>
    <s v="200_Bankboek"/>
    <n v="4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x v="2"/>
    <m/>
    <m/>
    <s v="D"/>
    <m/>
    <n v="482"/>
    <s v="2021_03"/>
    <s v="rubriek_1"/>
    <s v="200_Bankboek"/>
    <n v="482"/>
  </r>
  <r>
    <x v="0"/>
    <x v="7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x v="2"/>
    <m/>
    <m/>
    <s v="C"/>
    <m/>
    <n v="483"/>
    <s v="2021_03"/>
    <s v="rubriek_0"/>
    <s v="200_Bankboek"/>
    <n v="4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x v="2"/>
    <m/>
    <m/>
    <s v="D"/>
    <m/>
    <n v="484"/>
    <s v="2021_03"/>
    <s v="rubriek_1"/>
    <s v="200_Bankboek"/>
    <n v="484"/>
  </r>
  <r>
    <x v="0"/>
    <x v="8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x v="2"/>
    <m/>
    <m/>
    <s v="C"/>
    <m/>
    <n v="485"/>
    <s v="2021_03"/>
    <s v="rubriek_0"/>
    <s v="200_Bankboek"/>
    <n v="48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x v="2"/>
    <m/>
    <m/>
    <s v="D"/>
    <m/>
    <n v="486"/>
    <s v="2021_03"/>
    <s v="rubriek_1"/>
    <s v="200_Bankboek"/>
    <n v="486"/>
  </r>
  <r>
    <x v="0"/>
    <x v="9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x v="2"/>
    <m/>
    <m/>
    <s v="C"/>
    <m/>
    <n v="487"/>
    <s v="2021_03"/>
    <s v="rubriek_0"/>
    <s v="200_Bankboek"/>
    <n v="48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x v="2"/>
    <m/>
    <m/>
    <s v="C"/>
    <m/>
    <n v="488"/>
    <s v="2021_03"/>
    <s v="rubriek_1"/>
    <s v="200_Bankboek"/>
    <n v="488"/>
  </r>
  <r>
    <x v="0"/>
    <x v="10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x v="2"/>
    <m/>
    <m/>
    <s v="C"/>
    <m/>
    <n v="489"/>
    <s v="2021_03"/>
    <s v="rubriek_0"/>
    <s v="200_Bankboek"/>
    <n v="4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x v="2"/>
    <m/>
    <m/>
    <s v="C"/>
    <m/>
    <n v="490"/>
    <s v="2021_03"/>
    <s v="rubriek_1"/>
    <s v="200_Bankboek"/>
    <n v="490"/>
  </r>
  <r>
    <x v="0"/>
    <x v="1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x v="2"/>
    <m/>
    <m/>
    <s v="D"/>
    <m/>
    <n v="491"/>
    <s v="2021_03"/>
    <s v="rubriek_0"/>
    <s v="200_Bankboek"/>
    <n v="49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x v="2"/>
    <m/>
    <m/>
    <s v="C"/>
    <m/>
    <n v="492"/>
    <s v="2021_03"/>
    <s v="rubriek_1"/>
    <s v="200_Bankboek"/>
    <n v="492"/>
  </r>
  <r>
    <x v="0"/>
    <x v="12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x v="2"/>
    <m/>
    <m/>
    <s v="D"/>
    <m/>
    <n v="493"/>
    <s v="2021_03"/>
    <s v="rubriek_0"/>
    <s v="200_Bankboek"/>
    <n v="49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x v="2"/>
    <m/>
    <m/>
    <s v="C"/>
    <m/>
    <n v="494"/>
    <s v="2021_03"/>
    <s v="rubriek_1"/>
    <s v="200_Bankboek"/>
    <n v="494"/>
  </r>
  <r>
    <x v="0"/>
    <x v="13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x v="2"/>
    <m/>
    <m/>
    <s v="D"/>
    <m/>
    <n v="495"/>
    <s v="2021_03"/>
    <s v="rubriek_1"/>
    <s v="200_Bankboek"/>
    <n v="49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x v="2"/>
    <m/>
    <m/>
    <s v="C"/>
    <m/>
    <n v="496"/>
    <s v="2021_03"/>
    <s v="rubriek_1"/>
    <s v="200_Bankboek"/>
    <n v="496"/>
  </r>
  <r>
    <x v="0"/>
    <x v="14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x v="2"/>
    <m/>
    <m/>
    <s v="D"/>
    <m/>
    <n v="497"/>
    <s v="2021_03"/>
    <s v="rubriek_1"/>
    <s v="200_Bankboek"/>
    <n v="49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x v="2"/>
    <m/>
    <m/>
    <s v="C"/>
    <m/>
    <n v="498"/>
    <s v="2021_03"/>
    <s v="rubriek_1"/>
    <s v="200_Bankboek"/>
    <n v="498"/>
  </r>
  <r>
    <x v="0"/>
    <x v="15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x v="2"/>
    <m/>
    <m/>
    <s v="D"/>
    <m/>
    <n v="499"/>
    <s v="2021_03"/>
    <s v="rubriek_1"/>
    <s v="200_Bankboek"/>
    <n v="4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x v="2"/>
    <m/>
    <m/>
    <s v="C"/>
    <m/>
    <n v="500"/>
    <s v="2021_03"/>
    <s v="rubriek_1"/>
    <s v="200_Bankboek"/>
    <n v="500"/>
  </r>
  <r>
    <x v="0"/>
    <x v="16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x v="2"/>
    <m/>
    <m/>
    <s v="D"/>
    <m/>
    <n v="501"/>
    <s v="2021_03"/>
    <s v="rubriek_3"/>
    <s v="200_Bankboek"/>
    <n v="50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x v="2"/>
    <m/>
    <m/>
    <s v="C"/>
    <m/>
    <n v="502"/>
    <s v="2021_03"/>
    <s v="rubriek_1"/>
    <s v="200_Bankboek"/>
    <n v="502"/>
  </r>
  <r>
    <x v="0"/>
    <x v="17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x v="2"/>
    <m/>
    <m/>
    <s v="D"/>
    <m/>
    <n v="503"/>
    <s v="2021_03"/>
    <s v="rubriek_3"/>
    <s v="200_Bankboek"/>
    <n v="50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x v="2"/>
    <m/>
    <m/>
    <s v="C"/>
    <m/>
    <n v="504"/>
    <s v="2021_03"/>
    <s v="rubriek_1"/>
    <s v="200_Bankboek"/>
    <n v="504"/>
  </r>
  <r>
    <x v="0"/>
    <x v="18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x v="2"/>
    <m/>
    <m/>
    <s v="D"/>
    <m/>
    <n v="505"/>
    <s v="2021_03"/>
    <s v="rubriek_4"/>
    <s v="200_Bankboek"/>
    <n v="50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x v="2"/>
    <m/>
    <m/>
    <s v="C"/>
    <m/>
    <n v="506"/>
    <s v="2021_03"/>
    <s v="rubriek_1"/>
    <s v="200_Bankboek"/>
    <n v="506"/>
  </r>
  <r>
    <x v="0"/>
    <x v="19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x v="2"/>
    <m/>
    <m/>
    <s v="D"/>
    <m/>
    <n v="507"/>
    <s v="2021_03"/>
    <s v="rubriek_4"/>
    <s v="200_Bankboek"/>
    <n v="50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x v="2"/>
    <m/>
    <m/>
    <s v="C"/>
    <m/>
    <n v="508"/>
    <s v="2021_03"/>
    <s v="rubriek_1"/>
    <s v="200_Bankboek"/>
    <n v="508"/>
  </r>
  <r>
    <x v="0"/>
    <x v="20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x v="2"/>
    <m/>
    <m/>
    <s v="D"/>
    <m/>
    <n v="509"/>
    <s v="2021_03"/>
    <s v="rubriek_4"/>
    <s v="200_Bankboek"/>
    <n v="50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x v="2"/>
    <m/>
    <m/>
    <s v="D"/>
    <m/>
    <n v="510"/>
    <s v="2021_03"/>
    <s v="rubriek_1"/>
    <s v="200_Bankboek"/>
    <n v="510"/>
  </r>
  <r>
    <x v="0"/>
    <x v="21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x v="2"/>
    <m/>
    <m/>
    <s v="C"/>
    <m/>
    <n v="511"/>
    <s v="2021_03"/>
    <s v="rubriek_4"/>
    <s v="200_Bankboek"/>
    <n v="51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x v="2"/>
    <m/>
    <m/>
    <s v="C"/>
    <m/>
    <n v="512"/>
    <s v="2021_03"/>
    <s v="rubriek_1"/>
    <s v="200_Bankboek"/>
    <n v="51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x v="2"/>
    <m/>
    <m/>
    <s v="D"/>
    <m/>
    <n v="513"/>
    <s v="2021_03"/>
    <s v="rubriek_4"/>
    <s v="200_Bankboek"/>
    <n v="51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x v="2"/>
    <m/>
    <m/>
    <s v="C"/>
    <m/>
    <n v="514"/>
    <s v="2021_03"/>
    <s v="rubriek_1"/>
    <s v="200_Bankboek"/>
    <n v="514"/>
  </r>
  <r>
    <x v="0"/>
    <x v="23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x v="2"/>
    <m/>
    <m/>
    <s v="D"/>
    <m/>
    <n v="515"/>
    <s v="2021_03"/>
    <s v="rubriek_4"/>
    <s v="200_Bankboek"/>
    <n v="5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x v="2"/>
    <m/>
    <m/>
    <s v="C"/>
    <m/>
    <n v="516"/>
    <s v="2021_03"/>
    <s v="rubriek_1"/>
    <s v="200_Bankboek"/>
    <n v="516"/>
  </r>
  <r>
    <x v="0"/>
    <x v="24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x v="2"/>
    <m/>
    <m/>
    <s v="D"/>
    <m/>
    <n v="517"/>
    <s v="2021_03"/>
    <s v="rubriek_4"/>
    <s v="200_Bankboek"/>
    <n v="51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x v="2"/>
    <m/>
    <m/>
    <s v="C"/>
    <m/>
    <n v="518"/>
    <s v="2021_03"/>
    <s v="rubriek_1"/>
    <s v="200_Bankboek"/>
    <n v="518"/>
  </r>
  <r>
    <x v="0"/>
    <x v="25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x v="2"/>
    <m/>
    <m/>
    <s v="D"/>
    <m/>
    <n v="519"/>
    <s v="2021_03"/>
    <s v="rubriek_4"/>
    <s v="200_Bankboek"/>
    <n v="51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x v="2"/>
    <m/>
    <m/>
    <s v="C"/>
    <m/>
    <n v="520"/>
    <s v="2021_03"/>
    <s v="rubriek_1"/>
    <s v="200_Bankboek"/>
    <n v="520"/>
  </r>
  <r>
    <x v="0"/>
    <x v="26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x v="2"/>
    <m/>
    <m/>
    <s v="D"/>
    <m/>
    <n v="521"/>
    <s v="2021_03"/>
    <s v="rubriek_4"/>
    <s v="200_Bankboek"/>
    <n v="5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x v="2"/>
    <m/>
    <m/>
    <s v="C"/>
    <m/>
    <n v="522"/>
    <s v="2021_03"/>
    <s v="rubriek_1"/>
    <s v="200_Bankboek"/>
    <n v="522"/>
  </r>
  <r>
    <x v="0"/>
    <x v="27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x v="2"/>
    <m/>
    <m/>
    <s v="D"/>
    <m/>
    <n v="523"/>
    <s v="2021_03"/>
    <s v="rubriek_4"/>
    <s v="200_Bankboek"/>
    <n v="5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x v="2"/>
    <m/>
    <m/>
    <s v="C"/>
    <m/>
    <n v="524"/>
    <s v="2021_03"/>
    <s v="rubriek_1"/>
    <s v="200_Bankboek"/>
    <n v="52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x v="2"/>
    <m/>
    <m/>
    <s v="D"/>
    <m/>
    <n v="525"/>
    <s v="2021_03"/>
    <s v="rubriek_4"/>
    <s v="200_Bankboek"/>
    <n v="52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x v="2"/>
    <m/>
    <m/>
    <s v="C"/>
    <m/>
    <n v="526"/>
    <s v="2021_03"/>
    <s v="rubriek_1"/>
    <s v="200_Bankboek"/>
    <n v="526"/>
  </r>
  <r>
    <x v="0"/>
    <x v="29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x v="2"/>
    <m/>
    <m/>
    <s v="D"/>
    <m/>
    <n v="527"/>
    <s v="2021_03"/>
    <s v="rubriek_4"/>
    <s v="200_Bankboek"/>
    <n v="52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x v="2"/>
    <m/>
    <m/>
    <s v="C"/>
    <m/>
    <n v="528"/>
    <s v="2021_03"/>
    <s v="rubriek_1"/>
    <s v="200_Bankboek"/>
    <n v="528"/>
  </r>
  <r>
    <x v="0"/>
    <x v="30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x v="2"/>
    <m/>
    <m/>
    <s v="D"/>
    <m/>
    <n v="529"/>
    <s v="2021_03"/>
    <s v="rubriek_4"/>
    <s v="200_Bankboek"/>
    <n v="5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x v="2"/>
    <m/>
    <m/>
    <s v="C"/>
    <m/>
    <n v="530"/>
    <s v="2021_03"/>
    <s v="rubriek_1"/>
    <s v="200_Bankboek"/>
    <n v="530"/>
  </r>
  <r>
    <x v="0"/>
    <x v="31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x v="2"/>
    <m/>
    <m/>
    <s v="D"/>
    <m/>
    <n v="531"/>
    <s v="2021_03"/>
    <s v="rubriek_4"/>
    <s v="200_Bankboek"/>
    <n v="5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x v="2"/>
    <m/>
    <m/>
    <s v="C"/>
    <m/>
    <n v="532"/>
    <s v="2021_03"/>
    <s v="rubriek_1"/>
    <s v="200_Bankboek"/>
    <n v="532"/>
  </r>
  <r>
    <x v="0"/>
    <x v="32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x v="2"/>
    <m/>
    <m/>
    <s v="D"/>
    <m/>
    <n v="533"/>
    <s v="2021_03"/>
    <s v="rubriek_4"/>
    <s v="200_Bankboek"/>
    <n v="53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x v="2"/>
    <m/>
    <m/>
    <s v="C"/>
    <m/>
    <n v="534"/>
    <s v="2021_03"/>
    <s v="rubriek_1"/>
    <s v="200_Bankboek"/>
    <n v="534"/>
  </r>
  <r>
    <x v="0"/>
    <x v="33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x v="2"/>
    <m/>
    <m/>
    <s v="D"/>
    <m/>
    <n v="535"/>
    <s v="2021_03"/>
    <s v="rubriek_4"/>
    <s v="200_Bankboek"/>
    <n v="53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x v="2"/>
    <m/>
    <m/>
    <s v="C"/>
    <m/>
    <n v="536"/>
    <s v="2021_03"/>
    <s v="rubriek_1"/>
    <s v="200_Bankboek"/>
    <n v="536"/>
  </r>
  <r>
    <x v="0"/>
    <x v="34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x v="2"/>
    <m/>
    <m/>
    <s v="D"/>
    <m/>
    <n v="537"/>
    <s v="2021_03"/>
    <s v="rubriek_4"/>
    <s v="200_Bankboek"/>
    <n v="53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x v="2"/>
    <m/>
    <s v="code:3 perc:19"/>
    <s v="C"/>
    <m/>
    <n v="538"/>
    <s v="2021_03"/>
    <s v="rubriek_1"/>
    <s v="200_Bankboek"/>
    <n v="538"/>
  </r>
  <r>
    <x v="0"/>
    <x v="35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x v="2"/>
    <m/>
    <s v="code:3 perc:19"/>
    <s v="D"/>
    <m/>
    <n v="539"/>
    <s v="2021_03"/>
    <s v="rubriek_4"/>
    <s v="200_Bankboek"/>
    <n v="53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x v="2"/>
    <m/>
    <s v="code:3 perc:19"/>
    <s v="D"/>
    <m/>
    <n v="540"/>
    <s v="2021_03"/>
    <s v="rubriek_1"/>
    <s v="200_Bankboek"/>
    <n v="54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x v="2"/>
    <m/>
    <m/>
    <s v="C"/>
    <m/>
    <n v="541"/>
    <s v="2021_03"/>
    <s v="rubriek_1"/>
    <s v="200_Bankboek"/>
    <n v="541"/>
  </r>
  <r>
    <x v="0"/>
    <x v="37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x v="2"/>
    <m/>
    <m/>
    <s v="D"/>
    <m/>
    <n v="542"/>
    <s v="2021_03"/>
    <s v="rubriek_4"/>
    <s v="200_Bankboek"/>
    <n v="5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x v="2"/>
    <m/>
    <s v="code:3 perc:19"/>
    <s v="C"/>
    <m/>
    <n v="543"/>
    <s v="2021_03"/>
    <s v="rubriek_1"/>
    <s v="200_Bankboek"/>
    <n v="543"/>
  </r>
  <r>
    <x v="0"/>
    <x v="38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x v="2"/>
    <m/>
    <s v="code:3 perc:19"/>
    <s v="D"/>
    <m/>
    <n v="544"/>
    <s v="2021_03"/>
    <s v="rubriek_4"/>
    <s v="200_Bankboek"/>
    <n v="5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x v="2"/>
    <m/>
    <s v="code:3 perc:19"/>
    <s v="D"/>
    <m/>
    <n v="545"/>
    <s v="2021_03"/>
    <s v="rubriek_1"/>
    <s v="200_Bankboek"/>
    <n v="5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x v="2"/>
    <m/>
    <s v="code:3 perc:19"/>
    <s v="C"/>
    <m/>
    <n v="546"/>
    <s v="2021_03"/>
    <s v="rubriek_1"/>
    <s v="200_Bankboek"/>
    <n v="546"/>
  </r>
  <r>
    <x v="0"/>
    <x v="39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x v="2"/>
    <m/>
    <s v="code:3 perc:19"/>
    <s v="D"/>
    <m/>
    <n v="547"/>
    <s v="2021_03"/>
    <s v="rubriek_4"/>
    <s v="200_Bankboek"/>
    <n v="54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x v="2"/>
    <m/>
    <s v="code:3 perc:19"/>
    <s v="D"/>
    <m/>
    <n v="548"/>
    <s v="2021_03"/>
    <s v="rubriek_1"/>
    <s v="200_Bankboek"/>
    <n v="54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x v="2"/>
    <m/>
    <m/>
    <s v="C"/>
    <m/>
    <n v="549"/>
    <s v="2021_03"/>
    <s v="rubriek_1"/>
    <s v="200_Bankboek"/>
    <n v="549"/>
  </r>
  <r>
    <x v="0"/>
    <x v="40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x v="2"/>
    <m/>
    <m/>
    <s v="D"/>
    <m/>
    <n v="550"/>
    <s v="2021_03"/>
    <s v="rubriek_4"/>
    <s v="200_Bankboek"/>
    <n v="55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x v="2"/>
    <m/>
    <m/>
    <s v="C"/>
    <m/>
    <n v="551"/>
    <s v="2021_03"/>
    <s v="rubriek_1"/>
    <s v="200_Bankboek"/>
    <n v="551"/>
  </r>
  <r>
    <x v="0"/>
    <x v="41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x v="2"/>
    <m/>
    <m/>
    <s v="D"/>
    <m/>
    <n v="552"/>
    <s v="2021_03"/>
    <s v="rubriek_4"/>
    <s v="200_Bankboek"/>
    <n v="55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x v="2"/>
    <m/>
    <m/>
    <s v="C"/>
    <m/>
    <n v="553"/>
    <s v="2021_03"/>
    <s v="rubriek_1"/>
    <s v="200_Bankboek"/>
    <n v="553"/>
  </r>
  <r>
    <x v="0"/>
    <x v="42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x v="2"/>
    <m/>
    <m/>
    <s v="D"/>
    <m/>
    <n v="554"/>
    <s v="2021_03"/>
    <s v="rubriek_4"/>
    <s v="200_Bankboek"/>
    <n v="55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x v="2"/>
    <m/>
    <m/>
    <s v="C"/>
    <m/>
    <n v="555"/>
    <s v="2021_03"/>
    <s v="rubriek_1"/>
    <s v="200_Bankboek"/>
    <n v="555"/>
  </r>
  <r>
    <x v="0"/>
    <x v="43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x v="2"/>
    <m/>
    <m/>
    <s v="D"/>
    <m/>
    <n v="556"/>
    <s v="2021_03"/>
    <s v="rubriek_4"/>
    <s v="200_Bankboek"/>
    <n v="55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x v="2"/>
    <m/>
    <s v="code:3 perc:19"/>
    <s v="C"/>
    <m/>
    <n v="557"/>
    <s v="2021_03"/>
    <s v="rubriek_1"/>
    <s v="200_Bankboek"/>
    <n v="557"/>
  </r>
  <r>
    <x v="0"/>
    <x v="44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x v="2"/>
    <m/>
    <s v="code:3 perc:19"/>
    <s v="D"/>
    <m/>
    <n v="558"/>
    <s v="2021_03"/>
    <s v="rubriek_4"/>
    <s v="200_Bankboek"/>
    <n v="55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x v="2"/>
    <m/>
    <s v="code:3 perc:19"/>
    <s v="D"/>
    <m/>
    <n v="559"/>
    <s v="2021_03"/>
    <s v="rubriek_1"/>
    <s v="200_Bankboek"/>
    <n v="5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x v="2"/>
    <m/>
    <s v="code:3 perc:19"/>
    <s v="C"/>
    <m/>
    <n v="560"/>
    <s v="2021_03"/>
    <s v="rubriek_1"/>
    <s v="200_Bankboek"/>
    <n v="560"/>
  </r>
  <r>
    <x v="0"/>
    <x v="45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x v="2"/>
    <m/>
    <s v="code:3 perc:19"/>
    <s v="D"/>
    <m/>
    <n v="561"/>
    <s v="2021_03"/>
    <s v="rubriek_4"/>
    <s v="200_Bankboek"/>
    <n v="56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x v="2"/>
    <m/>
    <s v="code:3 perc:19"/>
    <s v="D"/>
    <m/>
    <n v="562"/>
    <s v="2021_03"/>
    <s v="rubriek_1"/>
    <s v="200_Bankboek"/>
    <n v="56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x v="2"/>
    <m/>
    <s v="code:3 perc:19"/>
    <s v="C"/>
    <m/>
    <n v="563"/>
    <s v="2021_03"/>
    <s v="rubriek_1"/>
    <s v="200_Bankboek"/>
    <n v="56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x v="2"/>
    <m/>
    <s v="code:3 perc:19"/>
    <s v="D"/>
    <m/>
    <n v="564"/>
    <s v="2021_03"/>
    <s v="rubriek_4"/>
    <s v="200_Bankboek"/>
    <n v="56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x v="2"/>
    <m/>
    <s v="code:3 perc:19"/>
    <s v="D"/>
    <m/>
    <n v="565"/>
    <s v="2021_03"/>
    <s v="rubriek_1"/>
    <s v="200_Bankboek"/>
    <n v="56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x v="2"/>
    <m/>
    <m/>
    <s v="C"/>
    <m/>
    <n v="566"/>
    <s v="2021_03"/>
    <s v="rubriek_1"/>
    <s v="200_Bankboek"/>
    <n v="56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x v="2"/>
    <m/>
    <m/>
    <s v="D"/>
    <m/>
    <n v="567"/>
    <s v="2021_03"/>
    <s v="rubriek_4"/>
    <s v="200_Bankboek"/>
    <n v="56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x v="2"/>
    <m/>
    <s v="code:3 perc:19"/>
    <s v="C"/>
    <m/>
    <n v="568"/>
    <s v="2021_03"/>
    <s v="rubriek_1"/>
    <s v="200_Bankboek"/>
    <n v="56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x v="2"/>
    <m/>
    <s v="code:3 perc:19"/>
    <s v="D"/>
    <m/>
    <n v="569"/>
    <s v="2021_03"/>
    <s v="rubriek_4"/>
    <s v="200_Bankboek"/>
    <n v="56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x v="2"/>
    <m/>
    <s v="code:3 perc:19"/>
    <s v="D"/>
    <m/>
    <n v="570"/>
    <s v="2021_03"/>
    <s v="rubriek_1"/>
    <s v="200_Bankboek"/>
    <n v="5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x v="2"/>
    <m/>
    <s v="code:3 perc:19"/>
    <s v="C"/>
    <m/>
    <n v="571"/>
    <s v="2021_03"/>
    <s v="rubriek_1"/>
    <s v="200_Bankboek"/>
    <n v="571"/>
  </r>
  <r>
    <x v="0"/>
    <x v="49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x v="2"/>
    <m/>
    <s v="code:3 perc:19"/>
    <s v="D"/>
    <m/>
    <n v="572"/>
    <s v="2021_03"/>
    <s v="rubriek_4"/>
    <s v="200_Bankboek"/>
    <n v="572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x v="2"/>
    <m/>
    <s v="code:3 perc:19"/>
    <s v="D"/>
    <m/>
    <n v="573"/>
    <s v="2021_03"/>
    <s v="rubriek_1"/>
    <s v="200_Bankboek"/>
    <n v="5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x v="2"/>
    <m/>
    <s v="code:3 perc:19"/>
    <s v="C"/>
    <m/>
    <n v="574"/>
    <s v="2021_03"/>
    <s v="rubriek_1"/>
    <s v="200_Bankboek"/>
    <n v="574"/>
  </r>
  <r>
    <x v="0"/>
    <x v="50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x v="2"/>
    <m/>
    <s v="code:3 perc:19"/>
    <s v="D"/>
    <m/>
    <n v="575"/>
    <s v="2021_03"/>
    <s v="rubriek_4"/>
    <s v="200_Bankboek"/>
    <n v="57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x v="2"/>
    <m/>
    <s v="code:3 perc:19"/>
    <s v="D"/>
    <m/>
    <n v="576"/>
    <s v="2021_03"/>
    <s v="rubriek_1"/>
    <s v="200_Bankboek"/>
    <n v="57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x v="2"/>
    <m/>
    <s v="code:3 perc:19"/>
    <s v="C"/>
    <m/>
    <n v="577"/>
    <s v="2021_03"/>
    <s v="rubriek_1"/>
    <s v="200_Bankboek"/>
    <n v="577"/>
  </r>
  <r>
    <x v="0"/>
    <x v="51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x v="2"/>
    <m/>
    <s v="code:3 perc:19"/>
    <s v="D"/>
    <m/>
    <n v="578"/>
    <s v="2021_03"/>
    <s v="rubriek_4"/>
    <s v="200_Bankboek"/>
    <n v="57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x v="2"/>
    <m/>
    <s v="code:3 perc:19"/>
    <s v="D"/>
    <m/>
    <n v="579"/>
    <s v="2021_03"/>
    <s v="rubriek_1"/>
    <s v="200_Bankboek"/>
    <n v="5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x v="2"/>
    <m/>
    <m/>
    <s v="C"/>
    <m/>
    <n v="580"/>
    <s v="2021_03"/>
    <s v="rubriek_1"/>
    <s v="200_Bankboek"/>
    <n v="580"/>
  </r>
  <r>
    <x v="0"/>
    <x v="52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x v="2"/>
    <m/>
    <m/>
    <s v="D"/>
    <m/>
    <n v="581"/>
    <s v="2021_03"/>
    <s v="rubriek_4"/>
    <s v="200_Bankboek"/>
    <n v="5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x v="2"/>
    <m/>
    <s v="code:3 perc:19"/>
    <s v="C"/>
    <m/>
    <n v="582"/>
    <s v="2021_03"/>
    <s v="rubriek_1"/>
    <s v="200_Bankboek"/>
    <n v="582"/>
  </r>
  <r>
    <x v="0"/>
    <x v="53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x v="2"/>
    <m/>
    <s v="code:3 perc:19"/>
    <s v="D"/>
    <m/>
    <n v="583"/>
    <s v="2021_03"/>
    <s v="rubriek_4"/>
    <s v="200_Bankboek"/>
    <n v="58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x v="2"/>
    <m/>
    <s v="code:3 perc:19"/>
    <s v="D"/>
    <m/>
    <n v="584"/>
    <s v="2021_03"/>
    <s v="rubriek_1"/>
    <s v="200_Bankboek"/>
    <n v="58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x v="2"/>
    <m/>
    <m/>
    <s v="C"/>
    <m/>
    <n v="585"/>
    <s v="2021_03"/>
    <s v="rubriek_1"/>
    <s v="200_Bankboek"/>
    <n v="585"/>
  </r>
  <r>
    <x v="0"/>
    <x v="54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x v="2"/>
    <m/>
    <m/>
    <s v="D"/>
    <m/>
    <n v="586"/>
    <s v="2021_03"/>
    <s v="rubriek_4"/>
    <s v="200_Bankboek"/>
    <n v="5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x v="2"/>
    <m/>
    <s v="code:3 perc:19"/>
    <s v="C"/>
    <m/>
    <n v="587"/>
    <s v="2021_03"/>
    <s v="rubriek_1"/>
    <s v="200_Bankboek"/>
    <n v="587"/>
  </r>
  <r>
    <x v="0"/>
    <x v="55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x v="2"/>
    <m/>
    <s v="code:3 perc:19"/>
    <s v="D"/>
    <m/>
    <n v="588"/>
    <s v="2021_03"/>
    <s v="rubriek_4"/>
    <s v="200_Bankboek"/>
    <n v="58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x v="2"/>
    <m/>
    <s v="code:3 perc:19"/>
    <s v="D"/>
    <m/>
    <n v="589"/>
    <s v="2021_03"/>
    <s v="rubriek_1"/>
    <s v="200_Bankboek"/>
    <n v="5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x v="2"/>
    <m/>
    <s v="code:3 perc:19"/>
    <s v="C"/>
    <m/>
    <n v="590"/>
    <s v="2021_03"/>
    <s v="rubriek_1"/>
    <s v="200_Bankboek"/>
    <n v="590"/>
  </r>
  <r>
    <x v="0"/>
    <x v="56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x v="2"/>
    <m/>
    <s v="code:3 perc:19"/>
    <s v="D"/>
    <m/>
    <n v="591"/>
    <s v="2021_03"/>
    <s v="rubriek_4"/>
    <s v="200_Bankboek"/>
    <n v="59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x v="2"/>
    <m/>
    <s v="code:3 perc:19"/>
    <s v="D"/>
    <m/>
    <n v="592"/>
    <s v="2021_03"/>
    <s v="rubriek_1"/>
    <s v="200_Bankboek"/>
    <n v="5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x v="2"/>
    <m/>
    <m/>
    <s v="C"/>
    <m/>
    <n v="593"/>
    <s v="2021_03"/>
    <s v="rubriek_1"/>
    <s v="200_Bankboek"/>
    <n v="593"/>
  </r>
  <r>
    <x v="0"/>
    <x v="57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x v="2"/>
    <m/>
    <m/>
    <s v="D"/>
    <m/>
    <n v="594"/>
    <s v="2021_03"/>
    <s v="rubriek_4"/>
    <s v="200_Bankboek"/>
    <n v="5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x v="2"/>
    <m/>
    <m/>
    <s v="C"/>
    <m/>
    <n v="595"/>
    <s v="2021_03"/>
    <s v="rubriek_1"/>
    <s v="200_Bankboek"/>
    <n v="595"/>
  </r>
  <r>
    <x v="0"/>
    <x v="58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x v="2"/>
    <m/>
    <m/>
    <s v="D"/>
    <m/>
    <n v="596"/>
    <s v="2021_03"/>
    <s v="rubriek_4"/>
    <s v="200_Bankboek"/>
    <n v="5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x v="2"/>
    <m/>
    <s v="code:3 perc:19"/>
    <s v="C"/>
    <m/>
    <n v="597"/>
    <s v="2021_03"/>
    <s v="rubriek_1"/>
    <s v="200_Bankboek"/>
    <n v="597"/>
  </r>
  <r>
    <x v="0"/>
    <x v="59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x v="2"/>
    <m/>
    <s v="code:3 perc:19"/>
    <s v="D"/>
    <m/>
    <n v="598"/>
    <s v="2021_03"/>
    <s v="rubriek_4"/>
    <s v="200_Bankboek"/>
    <n v="59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x v="2"/>
    <m/>
    <s v="code:3 perc:19"/>
    <s v="D"/>
    <m/>
    <n v="599"/>
    <s v="2021_03"/>
    <s v="rubriek_1"/>
    <s v="200_Bankboek"/>
    <n v="5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x v="2"/>
    <m/>
    <s v="code:3 perc:19"/>
    <s v="C"/>
    <m/>
    <n v="600"/>
    <s v="2021_03"/>
    <s v="rubriek_1"/>
    <s v="200_Bankboek"/>
    <n v="600"/>
  </r>
  <r>
    <x v="0"/>
    <x v="60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x v="2"/>
    <m/>
    <s v="code:3 perc:19"/>
    <s v="D"/>
    <m/>
    <n v="601"/>
    <s v="2021_03"/>
    <s v="rubriek_4"/>
    <s v="200_Bankboek"/>
    <n v="60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x v="2"/>
    <m/>
    <s v="code:3 perc:19"/>
    <s v="D"/>
    <m/>
    <n v="602"/>
    <s v="2021_03"/>
    <s v="rubriek_1"/>
    <s v="200_Bankboek"/>
    <n v="60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x v="2"/>
    <m/>
    <m/>
    <s v="C"/>
    <m/>
    <n v="603"/>
    <s v="2021_03"/>
    <s v="rubriek_1"/>
    <s v="200_Bankboek"/>
    <n v="603"/>
  </r>
  <r>
    <x v="0"/>
    <x v="61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x v="2"/>
    <m/>
    <m/>
    <s v="D"/>
    <m/>
    <n v="604"/>
    <s v="2021_03"/>
    <s v="rubriek_4"/>
    <s v="200_Bankboek"/>
    <n v="6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x v="2"/>
    <m/>
    <m/>
    <s v="C"/>
    <m/>
    <n v="605"/>
    <s v="2021_03"/>
    <s v="rubriek_1"/>
    <s v="200_Bankboek"/>
    <n v="605"/>
  </r>
  <r>
    <x v="0"/>
    <x v="62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x v="2"/>
    <m/>
    <m/>
    <s v="D"/>
    <m/>
    <n v="606"/>
    <s v="2021_03"/>
    <s v="rubriek_4"/>
    <s v="200_Bankboek"/>
    <n v="60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x v="2"/>
    <m/>
    <m/>
    <s v="C"/>
    <m/>
    <n v="607"/>
    <s v="2021_03"/>
    <s v="rubriek_1"/>
    <s v="200_Bankboek"/>
    <n v="607"/>
  </r>
  <r>
    <x v="0"/>
    <x v="63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x v="2"/>
    <m/>
    <m/>
    <s v="D"/>
    <m/>
    <n v="608"/>
    <s v="2021_03"/>
    <s v="rubriek_4"/>
    <s v="200_Bankboek"/>
    <n v="60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x v="2"/>
    <m/>
    <m/>
    <s v="C"/>
    <m/>
    <n v="609"/>
    <s v="2021_03"/>
    <s v="rubriek_1"/>
    <s v="200_Bankboek"/>
    <n v="60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x v="2"/>
    <m/>
    <m/>
    <s v="D"/>
    <m/>
    <n v="610"/>
    <s v="2021_03"/>
    <s v="rubriek_4"/>
    <s v="200_Bankboek"/>
    <n v="61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x v="2"/>
    <m/>
    <m/>
    <s v="C"/>
    <m/>
    <n v="611"/>
    <s v="2021_03"/>
    <s v="rubriek_1"/>
    <s v="200_Bankboek"/>
    <n v="611"/>
  </r>
  <r>
    <x v="0"/>
    <x v="65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x v="2"/>
    <m/>
    <m/>
    <s v="D"/>
    <m/>
    <n v="612"/>
    <s v="2021_03"/>
    <s v="rubriek_4"/>
    <s v="200_Bankboek"/>
    <n v="61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x v="2"/>
    <m/>
    <s v="code:3 perc:19"/>
    <s v="C"/>
    <m/>
    <n v="613"/>
    <s v="2021_03"/>
    <s v="rubriek_1"/>
    <s v="200_Bankboek"/>
    <n v="613"/>
  </r>
  <r>
    <x v="0"/>
    <x v="66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x v="2"/>
    <m/>
    <s v="code:3 perc:19"/>
    <s v="D"/>
    <m/>
    <n v="614"/>
    <s v="2021_03"/>
    <s v="rubriek_4"/>
    <s v="200_Bankboek"/>
    <n v="61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x v="2"/>
    <m/>
    <s v="code:3 perc:19"/>
    <s v="D"/>
    <m/>
    <n v="615"/>
    <s v="2021_03"/>
    <s v="rubriek_1"/>
    <s v="200_Bankboek"/>
    <n v="6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x v="2"/>
    <m/>
    <s v="code:3 perc:19"/>
    <s v="C"/>
    <m/>
    <n v="616"/>
    <s v="2021_03"/>
    <s v="rubriek_1"/>
    <s v="200_Bankboek"/>
    <n v="616"/>
  </r>
  <r>
    <x v="0"/>
    <x v="67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x v="2"/>
    <m/>
    <s v="code:3 perc:19"/>
    <s v="D"/>
    <m/>
    <n v="617"/>
    <s v="2021_03"/>
    <s v="rubriek_4"/>
    <s v="200_Bankboek"/>
    <n v="61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x v="2"/>
    <m/>
    <s v="code:3 perc:19"/>
    <s v="D"/>
    <m/>
    <n v="618"/>
    <s v="2021_03"/>
    <s v="rubriek_1"/>
    <s v="200_Bankboek"/>
    <n v="61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x v="2"/>
    <m/>
    <s v="code:3 perc:19"/>
    <s v="C"/>
    <m/>
    <n v="619"/>
    <s v="2021_03"/>
    <s v="rubriek_1"/>
    <s v="200_Bankboek"/>
    <n v="619"/>
  </r>
  <r>
    <x v="0"/>
    <x v="68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x v="2"/>
    <m/>
    <s v="code:3 perc:19"/>
    <s v="D"/>
    <m/>
    <n v="620"/>
    <s v="2021_03"/>
    <s v="rubriek_4"/>
    <s v="200_Bankboek"/>
    <n v="620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x v="2"/>
    <m/>
    <s v="code:3 perc:19"/>
    <s v="D"/>
    <m/>
    <n v="621"/>
    <s v="2021_03"/>
    <s v="rubriek_1"/>
    <s v="200_Bankboek"/>
    <n v="6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x v="2"/>
    <m/>
    <m/>
    <s v="C"/>
    <m/>
    <n v="622"/>
    <s v="2021_03"/>
    <s v="rubriek_1"/>
    <s v="200_Bankboek"/>
    <n v="622"/>
  </r>
  <r>
    <x v="0"/>
    <x v="69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x v="2"/>
    <m/>
    <m/>
    <s v="D"/>
    <m/>
    <n v="623"/>
    <s v="2021_03"/>
    <s v="rubriek_4"/>
    <s v="200_Bankboek"/>
    <n v="6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x v="2"/>
    <m/>
    <s v="code:3 perc:19"/>
    <s v="C"/>
    <m/>
    <n v="624"/>
    <s v="2021_03"/>
    <s v="rubriek_1"/>
    <s v="200_Bankboek"/>
    <n v="624"/>
  </r>
  <r>
    <x v="0"/>
    <x v="70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x v="2"/>
    <m/>
    <s v="code:3 perc:19"/>
    <s v="D"/>
    <m/>
    <n v="625"/>
    <s v="2021_03"/>
    <s v="rubriek_4"/>
    <s v="200_Bankboek"/>
    <n v="62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x v="2"/>
    <m/>
    <s v="code:3 perc:19"/>
    <s v="D"/>
    <m/>
    <n v="626"/>
    <s v="2021_03"/>
    <s v="rubriek_1"/>
    <s v="200_Bankboek"/>
    <n v="62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x v="2"/>
    <m/>
    <s v="code:3 perc:19"/>
    <s v="C"/>
    <m/>
    <n v="627"/>
    <s v="2021_03"/>
    <s v="rubriek_1"/>
    <s v="200_Bankboek"/>
    <n v="627"/>
  </r>
  <r>
    <x v="0"/>
    <x v="71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x v="2"/>
    <m/>
    <s v="code:3 perc:19"/>
    <s v="D"/>
    <m/>
    <n v="628"/>
    <s v="2021_03"/>
    <s v="rubriek_4"/>
    <s v="200_Bankboek"/>
    <n v="62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x v="2"/>
    <m/>
    <s v="code:3 perc:19"/>
    <s v="D"/>
    <m/>
    <n v="629"/>
    <s v="2021_03"/>
    <s v="rubriek_1"/>
    <s v="200_Bankboek"/>
    <n v="6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x v="2"/>
    <m/>
    <m/>
    <s v="C"/>
    <m/>
    <n v="630"/>
    <s v="2021_03"/>
    <s v="rubriek_1"/>
    <s v="200_Bankboek"/>
    <n v="630"/>
  </r>
  <r>
    <x v="0"/>
    <x v="72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x v="2"/>
    <m/>
    <m/>
    <s v="D"/>
    <m/>
    <n v="631"/>
    <s v="2021_03"/>
    <s v="rubriek_4"/>
    <s v="200_Bankboek"/>
    <n v="6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x v="2"/>
    <m/>
    <s v="code:3 perc:19"/>
    <s v="C"/>
    <m/>
    <n v="632"/>
    <s v="2021_03"/>
    <s v="rubriek_1"/>
    <s v="200_Bankboek"/>
    <n v="63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x v="2"/>
    <m/>
    <s v="code:3 perc:19"/>
    <s v="D"/>
    <m/>
    <n v="633"/>
    <s v="2021_03"/>
    <s v="rubriek_4"/>
    <s v="200_Bankboek"/>
    <n v="63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x v="2"/>
    <m/>
    <s v="code:3 perc:19"/>
    <s v="D"/>
    <m/>
    <n v="634"/>
    <s v="2021_03"/>
    <s v="rubriek_1"/>
    <s v="200_Bankboek"/>
    <n v="63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x v="2"/>
    <m/>
    <m/>
    <s v="C"/>
    <m/>
    <n v="635"/>
    <s v="2021_03"/>
    <s v="rubriek_1"/>
    <s v="200_Bankboek"/>
    <n v="635"/>
  </r>
  <r>
    <x v="0"/>
    <x v="74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x v="2"/>
    <m/>
    <m/>
    <s v="D"/>
    <m/>
    <n v="636"/>
    <s v="2021_03"/>
    <s v="rubriek_4"/>
    <s v="200_Bankboek"/>
    <n v="63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x v="2"/>
    <m/>
    <s v="code:3 perc:19"/>
    <s v="C"/>
    <m/>
    <n v="637"/>
    <s v="2021_03"/>
    <s v="rubriek_1"/>
    <s v="200_Bankboek"/>
    <n v="637"/>
  </r>
  <r>
    <x v="0"/>
    <x v="75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x v="2"/>
    <m/>
    <s v="code:3 perc:19"/>
    <s v="D"/>
    <m/>
    <n v="638"/>
    <s v="2021_03"/>
    <s v="rubriek_4"/>
    <s v="200_Bankboek"/>
    <n v="63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x v="2"/>
    <m/>
    <s v="code:3 perc:19"/>
    <s v="D"/>
    <m/>
    <n v="639"/>
    <s v="2021_03"/>
    <s v="rubriek_1"/>
    <s v="200_Bankboek"/>
    <n v="63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x v="2"/>
    <m/>
    <s v="code:3 perc:19"/>
    <s v="C"/>
    <m/>
    <n v="640"/>
    <s v="2021_03"/>
    <s v="rubriek_1"/>
    <s v="200_Bankboek"/>
    <n v="640"/>
  </r>
  <r>
    <x v="0"/>
    <x v="76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x v="2"/>
    <m/>
    <s v="code:3 perc:19"/>
    <s v="D"/>
    <m/>
    <n v="641"/>
    <s v="2021_03"/>
    <s v="rubriek_4"/>
    <s v="200_Bankboek"/>
    <n v="64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x v="2"/>
    <m/>
    <s v="code:3 perc:19"/>
    <s v="D"/>
    <m/>
    <n v="642"/>
    <s v="2021_03"/>
    <s v="rubriek_1"/>
    <s v="200_Bankboek"/>
    <n v="6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x v="2"/>
    <m/>
    <s v="code:3 perc:19"/>
    <s v="C"/>
    <m/>
    <n v="643"/>
    <s v="2021_03"/>
    <s v="rubriek_1"/>
    <s v="200_Bankboek"/>
    <n v="643"/>
  </r>
  <r>
    <x v="0"/>
    <x v="77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x v="2"/>
    <m/>
    <s v="code:3 perc:19"/>
    <s v="D"/>
    <m/>
    <n v="644"/>
    <s v="2021_03"/>
    <s v="rubriek_4"/>
    <s v="200_Bankboek"/>
    <n v="6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x v="2"/>
    <m/>
    <s v="code:3 perc:19"/>
    <s v="D"/>
    <m/>
    <n v="645"/>
    <s v="2021_03"/>
    <s v="rubriek_1"/>
    <s v="200_Bankboek"/>
    <n v="6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x v="2"/>
    <m/>
    <m/>
    <s v="C"/>
    <m/>
    <n v="646"/>
    <s v="2021_03"/>
    <s v="rubriek_1"/>
    <s v="200_Bankboek"/>
    <n v="646"/>
  </r>
  <r>
    <x v="0"/>
    <x v="78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x v="2"/>
    <m/>
    <m/>
    <s v="D"/>
    <m/>
    <n v="647"/>
    <s v="2021_03"/>
    <s v="rubriek_4"/>
    <s v="200_Bankboek"/>
    <n v="64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x v="2"/>
    <m/>
    <m/>
    <s v="C"/>
    <m/>
    <n v="648"/>
    <s v="2021_03"/>
    <s v="rubriek_1"/>
    <s v="200_Bankboek"/>
    <n v="648"/>
  </r>
  <r>
    <x v="0"/>
    <x v="79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x v="2"/>
    <m/>
    <m/>
    <s v="D"/>
    <m/>
    <n v="649"/>
    <s v="2021_03"/>
    <s v="rubriek_4"/>
    <s v="200_Bankboek"/>
    <n v="64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x v="2"/>
    <m/>
    <m/>
    <s v="C"/>
    <m/>
    <n v="650"/>
    <s v="2021_03"/>
    <s v="rubriek_1"/>
    <s v="200_Bankboek"/>
    <n v="650"/>
  </r>
  <r>
    <x v="0"/>
    <x v="80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x v="2"/>
    <m/>
    <m/>
    <s v="D"/>
    <m/>
    <n v="651"/>
    <s v="2021_03"/>
    <s v="rubriek_4"/>
    <s v="200_Bankboek"/>
    <n v="65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x v="2"/>
    <m/>
    <m/>
    <s v="D"/>
    <m/>
    <n v="652"/>
    <s v="2021_03"/>
    <s v="rubriek_1"/>
    <s v="200_Bankboek"/>
    <n v="652"/>
  </r>
  <r>
    <x v="0"/>
    <x v="81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x v="2"/>
    <m/>
    <m/>
    <s v="C"/>
    <m/>
    <n v="653"/>
    <s v="2021_03"/>
    <s v="rubriek_4"/>
    <s v="200_Bankboek"/>
    <n v="65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x v="2"/>
    <m/>
    <m/>
    <s v="D"/>
    <m/>
    <n v="654"/>
    <s v="2021_03"/>
    <s v="rubriek_1"/>
    <s v="200_Bankboek"/>
    <n v="654"/>
  </r>
  <r>
    <x v="0"/>
    <x v="82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x v="2"/>
    <m/>
    <m/>
    <s v="C"/>
    <m/>
    <n v="655"/>
    <s v="2021_03"/>
    <s v="rubriek_4"/>
    <s v="200_Bankboek"/>
    <n v="65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x v="2"/>
    <m/>
    <m/>
    <s v="D"/>
    <m/>
    <n v="656"/>
    <s v="2021_03"/>
    <s v="rubriek_1"/>
    <s v="200_Bankboek"/>
    <n v="656"/>
  </r>
  <r>
    <x v="0"/>
    <x v="83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x v="2"/>
    <m/>
    <m/>
    <s v="C"/>
    <m/>
    <n v="657"/>
    <s v="2021_03"/>
    <s v="rubriek_4"/>
    <s v="200_Bankboek"/>
    <n v="65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x v="2"/>
    <m/>
    <m/>
    <s v="C"/>
    <m/>
    <n v="658"/>
    <s v="2021_03"/>
    <s v="rubriek_1"/>
    <s v="200_Bankboek"/>
    <n v="658"/>
  </r>
  <r>
    <x v="0"/>
    <x v="84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x v="2"/>
    <m/>
    <m/>
    <s v="D"/>
    <m/>
    <n v="659"/>
    <s v="2021_03"/>
    <s v="rubriek_4"/>
    <s v="200_Bankboek"/>
    <n v="6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x v="2"/>
    <m/>
    <m/>
    <s v="C"/>
    <m/>
    <n v="660"/>
    <s v="2021_03"/>
    <s v="rubriek_1"/>
    <s v="200_Bankboek"/>
    <n v="660"/>
  </r>
  <r>
    <x v="0"/>
    <x v="85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x v="2"/>
    <m/>
    <m/>
    <s v="D"/>
    <m/>
    <n v="661"/>
    <s v="2021_03"/>
    <s v="rubriek_4"/>
    <s v="200_Bankboek"/>
    <n v="66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x v="2"/>
    <m/>
    <m/>
    <s v="C"/>
    <m/>
    <n v="662"/>
    <s v="2021_03"/>
    <s v="rubriek_1"/>
    <s v="200_Bankboek"/>
    <n v="662"/>
  </r>
  <r>
    <x v="0"/>
    <x v="86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x v="2"/>
    <m/>
    <m/>
    <s v="D"/>
    <m/>
    <n v="663"/>
    <s v="2021_03"/>
    <s v="rubriek_4"/>
    <s v="200_Bankboek"/>
    <n v="66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x v="2"/>
    <m/>
    <s v="code:3 perc:19"/>
    <s v="C"/>
    <m/>
    <n v="664"/>
    <s v="2021_03"/>
    <s v="rubriek_1"/>
    <s v="200_Bankboek"/>
    <n v="664"/>
  </r>
  <r>
    <x v="0"/>
    <x v="87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x v="2"/>
    <m/>
    <s v="code:3 perc:19"/>
    <s v="D"/>
    <m/>
    <n v="665"/>
    <s v="2021_03"/>
    <s v="rubriek_7"/>
    <s v="200_Bankboek"/>
    <n v="66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x v="2"/>
    <m/>
    <s v="code:3 perc:19"/>
    <s v="D"/>
    <m/>
    <n v="666"/>
    <s v="2021_03"/>
    <s v="rubriek_1"/>
    <s v="200_Bankboek"/>
    <n v="66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x v="2"/>
    <m/>
    <s v="code:F perc:19"/>
    <s v="C"/>
    <m/>
    <n v="667"/>
    <s v="2021_03"/>
    <s v="rubriek_1"/>
    <s v="200_Bankboek"/>
    <n v="667"/>
  </r>
  <r>
    <x v="0"/>
    <x v="88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x v="2"/>
    <m/>
    <s v="code:F perc:19"/>
    <s v="D"/>
    <m/>
    <n v="668"/>
    <s v="2021_03"/>
    <s v="rubriek_7"/>
    <s v="200_Bankboek"/>
    <n v="668"/>
  </r>
  <r>
    <x v="0"/>
    <x v="89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x v="2"/>
    <m/>
    <s v="code:F perc:19"/>
    <s v="C"/>
    <m/>
    <n v="669"/>
    <s v="2021_03"/>
    <s v="rubriek_1"/>
    <s v="200_Bankboek"/>
    <n v="66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x v="2"/>
    <m/>
    <s v="code:F perc:19"/>
    <s v="D"/>
    <m/>
    <n v="670"/>
    <s v="2021_03"/>
    <s v="rubriek_1"/>
    <s v="200_Bankboek"/>
    <n v="6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x v="2"/>
    <m/>
    <m/>
    <s v="C"/>
    <m/>
    <n v="671"/>
    <s v="2021_03"/>
    <s v="rubriek_1"/>
    <s v="200_Bankboek"/>
    <n v="671"/>
  </r>
  <r>
    <x v="0"/>
    <x v="91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x v="2"/>
    <m/>
    <m/>
    <s v="D"/>
    <m/>
    <n v="672"/>
    <s v="2021_03"/>
    <s v="rubriek_7"/>
    <s v="200_Bankboek"/>
    <n v="67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x v="2"/>
    <m/>
    <m/>
    <s v="D"/>
    <m/>
    <n v="673"/>
    <s v="2021_03"/>
    <s v="rubriek_1"/>
    <s v="200_Bankboek"/>
    <n v="673"/>
  </r>
  <r>
    <x v="0"/>
    <x v="92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x v="2"/>
    <m/>
    <m/>
    <s v="C"/>
    <m/>
    <n v="674"/>
    <s v="2021_03"/>
    <s v="rubriek_7"/>
    <s v="200_Bankboek"/>
    <n v="67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x v="2"/>
    <m/>
    <s v="code:3 perc:19"/>
    <s v="D"/>
    <m/>
    <n v="675"/>
    <s v="2021_03"/>
    <s v="rubriek_1"/>
    <s v="200_Bankboek"/>
    <n v="67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x v="2"/>
    <m/>
    <s v="code:3 perc:19"/>
    <s v="C"/>
    <m/>
    <n v="676"/>
    <s v="2021_03"/>
    <s v="rubriek_7"/>
    <s v="200_Bankboek"/>
    <n v="676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x v="2"/>
    <m/>
    <s v="code:3 perc:19"/>
    <s v="C"/>
    <m/>
    <n v="677"/>
    <s v="2021_03"/>
    <s v="rubriek_1"/>
    <s v="200_Bankboek"/>
    <n v="6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x v="2"/>
    <m/>
    <s v="code:1 perc:19"/>
    <s v="D"/>
    <m/>
    <n v="678"/>
    <s v="2021_03"/>
    <s v="rubriek_1"/>
    <s v="200_Bankboek"/>
    <n v="678"/>
  </r>
  <r>
    <x v="0"/>
    <x v="94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x v="2"/>
    <m/>
    <s v="code:1 perc:19"/>
    <s v="C"/>
    <m/>
    <n v="679"/>
    <s v="2021_03"/>
    <s v="rubriek_8"/>
    <s v="200_Bankboek"/>
    <n v="679"/>
  </r>
  <r>
    <x v="0"/>
    <x v="95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x v="2"/>
    <m/>
    <s v="code:1 perc:19"/>
    <s v="C"/>
    <m/>
    <n v="680"/>
    <s v="2021_03"/>
    <s v="rubriek_1"/>
    <s v="200_Bankboek"/>
    <n v="68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x v="2"/>
    <m/>
    <s v="code:E perc:0"/>
    <s v="D"/>
    <m/>
    <n v="681"/>
    <s v="2021_03"/>
    <s v="rubriek_1"/>
    <s v="200_Bankboek"/>
    <n v="681"/>
  </r>
  <r>
    <x v="0"/>
    <x v="96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x v="2"/>
    <m/>
    <s v="code:E perc:0"/>
    <s v="C"/>
    <m/>
    <n v="682"/>
    <s v="2021_03"/>
    <s v="rubriek_8"/>
    <s v="200_Bankboek"/>
    <n v="682"/>
  </r>
  <r>
    <x v="0"/>
    <x v="97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x v="2"/>
    <m/>
    <s v="code:E perc:0"/>
    <s v="C"/>
    <m/>
    <n v="683"/>
    <s v="2021_03"/>
    <s v="rubriek_1"/>
    <s v="200_Bankboek"/>
    <n v="6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x v="2"/>
    <m/>
    <s v="code:K perc:0"/>
    <s v="D"/>
    <m/>
    <n v="684"/>
    <s v="2021_03"/>
    <s v="rubriek_1"/>
    <s v="200_Bankboek"/>
    <n v="684"/>
  </r>
  <r>
    <x v="0"/>
    <x v="98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x v="2"/>
    <m/>
    <s v="code:K perc:0"/>
    <s v="C"/>
    <m/>
    <n v="685"/>
    <s v="2021_03"/>
    <s v="rubriek_8"/>
    <s v="200_Bankboek"/>
    <n v="685"/>
  </r>
  <r>
    <x v="0"/>
    <x v="99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x v="2"/>
    <m/>
    <s v="code:K perc:0"/>
    <s v="C"/>
    <m/>
    <n v="686"/>
    <s v="2021_03"/>
    <s v="rubriek_1"/>
    <s v="200_Bankboek"/>
    <n v="6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x v="2"/>
    <m/>
    <m/>
    <s v="D"/>
    <m/>
    <n v="687"/>
    <s v="2021_03"/>
    <s v="rubriek_1"/>
    <s v="200_Bankboek"/>
    <n v="687"/>
  </r>
  <r>
    <x v="0"/>
    <x v="100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x v="2"/>
    <m/>
    <m/>
    <s v="C"/>
    <m/>
    <n v="688"/>
    <s v="2021_03"/>
    <s v="rubriek_9"/>
    <s v="200_Bankboek"/>
    <n v="68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x v="2"/>
    <m/>
    <m/>
    <s v="C"/>
    <m/>
    <n v="689"/>
    <s v="2021_03"/>
    <s v="rubriek_1"/>
    <s v="200_Bankboek"/>
    <n v="689"/>
  </r>
  <r>
    <x v="0"/>
    <x v="101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x v="2"/>
    <m/>
    <m/>
    <s v="D"/>
    <m/>
    <n v="690"/>
    <s v="2021_03"/>
    <s v="rubriek_9"/>
    <s v="200_Bankboek"/>
    <n v="69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x v="2"/>
    <m/>
    <m/>
    <s v="C"/>
    <m/>
    <n v="691"/>
    <s v="2021_03"/>
    <s v="rubriek_1"/>
    <s v="200_Bankboek"/>
    <n v="691"/>
  </r>
  <r>
    <x v="0"/>
    <x v="102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x v="2"/>
    <m/>
    <m/>
    <s v="D"/>
    <m/>
    <n v="692"/>
    <s v="2021_03"/>
    <s v="rubriek_9"/>
    <s v="200_Bankboek"/>
    <n v="6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x v="2"/>
    <m/>
    <m/>
    <s v="C"/>
    <m/>
    <n v="693"/>
    <s v="2021_03"/>
    <s v="rubriek_1"/>
    <s v="200_Bankboek"/>
    <n v="693"/>
  </r>
  <r>
    <x v="0"/>
    <x v="103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x v="2"/>
    <m/>
    <m/>
    <s v="D"/>
    <m/>
    <n v="694"/>
    <s v="2021_03"/>
    <s v="rubriek_9"/>
    <s v="200_Bankboek"/>
    <n v="6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x v="2"/>
    <m/>
    <m/>
    <s v="D"/>
    <m/>
    <n v="695"/>
    <s v="2021_03"/>
    <s v="rubriek_1"/>
    <s v="200_Bankboek"/>
    <n v="69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x v="2"/>
    <m/>
    <m/>
    <s v="C"/>
    <m/>
    <n v="696"/>
    <s v="2021_03"/>
    <s v="rubriek_9"/>
    <s v="200_Bankboek"/>
    <n v="6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x v="2"/>
    <m/>
    <m/>
    <s v="C"/>
    <m/>
    <n v="697"/>
    <s v="2021_03"/>
    <s v="rubriek_1"/>
    <s v="200_Bankboek"/>
    <n v="69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x v="2"/>
    <m/>
    <m/>
    <s v="D"/>
    <m/>
    <n v="698"/>
    <s v="2021_03"/>
    <s v="rubriek_1"/>
    <s v="200_Bankboek"/>
    <n v="698"/>
  </r>
  <r>
    <x v="0"/>
    <x v="0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x v="2"/>
    <m/>
    <m/>
    <s v="D"/>
    <m/>
    <n v="699"/>
    <s v="2021_03"/>
    <s v="rubriek_1"/>
    <s v="200_Bankboek"/>
    <n v="699"/>
  </r>
  <r>
    <x v="0"/>
    <x v="109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x v="2"/>
    <m/>
    <m/>
    <s v="C"/>
    <m/>
    <n v="700"/>
    <s v="2021_03"/>
    <s v="rubriek_1"/>
    <s v="200_Bankboek"/>
    <n v="700"/>
  </r>
  <r>
    <x v="0"/>
    <x v="0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x v="2"/>
    <m/>
    <m/>
    <s v="D"/>
    <m/>
    <n v="701"/>
    <s v="2021_03"/>
    <s v="rubriek_1"/>
    <s v="200_Bankboek"/>
    <n v="701"/>
  </r>
  <r>
    <x v="0"/>
    <x v="109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x v="2"/>
    <m/>
    <m/>
    <s v="C"/>
    <m/>
    <n v="702"/>
    <s v="2021_03"/>
    <s v="rubriek_1"/>
    <s v="200_Bankboek"/>
    <n v="702"/>
  </r>
  <r>
    <x v="0"/>
    <x v="0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x v="2"/>
    <m/>
    <m/>
    <s v="D"/>
    <m/>
    <n v="703"/>
    <s v="2021_03"/>
    <s v="rubriek_1"/>
    <s v="200_Bankboek"/>
    <n v="703"/>
  </r>
  <r>
    <x v="0"/>
    <x v="109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x v="2"/>
    <m/>
    <m/>
    <s v="C"/>
    <m/>
    <n v="704"/>
    <s v="2021_03"/>
    <s v="rubriek_1"/>
    <s v="200_Bankboek"/>
    <n v="7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x v="2"/>
    <m/>
    <m/>
    <s v="C"/>
    <m/>
    <n v="705"/>
    <s v="2021_03"/>
    <s v="rubriek_1"/>
    <s v="200_Bankboek"/>
    <n v="705"/>
  </r>
  <r>
    <x v="0"/>
    <x v="106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x v="2"/>
    <m/>
    <m/>
    <s v="D"/>
    <m/>
    <n v="706"/>
    <s v="2021_03"/>
    <s v="rubriek_4"/>
    <s v="200_Bankboek"/>
    <n v="70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x v="3"/>
    <m/>
    <m/>
    <s v="D"/>
    <m/>
    <n v="707"/>
    <s v="2021_04"/>
    <s v="rubriek_1"/>
    <s v="200_Bankboek"/>
    <n v="707"/>
  </r>
  <r>
    <x v="0"/>
    <x v="1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x v="3"/>
    <m/>
    <m/>
    <s v="C"/>
    <m/>
    <n v="708"/>
    <s v="2021_04"/>
    <s v="rubriek_0"/>
    <s v="200_Bankboek"/>
    <n v="70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x v="3"/>
    <m/>
    <m/>
    <s v="D"/>
    <m/>
    <n v="709"/>
    <s v="2021_04"/>
    <s v="rubriek_1"/>
    <s v="200_Bankboek"/>
    <n v="709"/>
  </r>
  <r>
    <x v="0"/>
    <x v="2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x v="3"/>
    <m/>
    <m/>
    <s v="C"/>
    <m/>
    <n v="710"/>
    <s v="2021_04"/>
    <s v="rubriek_0"/>
    <s v="200_Bankboek"/>
    <n v="7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x v="3"/>
    <m/>
    <m/>
    <s v="C"/>
    <m/>
    <n v="711"/>
    <s v="2021_04"/>
    <s v="rubriek_1"/>
    <s v="200_Bankboek"/>
    <n v="711"/>
  </r>
  <r>
    <x v="0"/>
    <x v="3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x v="3"/>
    <m/>
    <m/>
    <s v="C"/>
    <m/>
    <n v="712"/>
    <s v="2021_04"/>
    <s v="rubriek_0"/>
    <s v="200_Bankboek"/>
    <n v="71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x v="3"/>
    <m/>
    <m/>
    <s v="D"/>
    <m/>
    <n v="713"/>
    <s v="2021_04"/>
    <s v="rubriek_1"/>
    <s v="200_Bankboek"/>
    <n v="713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x v="3"/>
    <m/>
    <m/>
    <s v="C"/>
    <m/>
    <n v="714"/>
    <s v="2021_04"/>
    <s v="rubriek_0"/>
    <s v="200_Bankboek"/>
    <n v="7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x v="3"/>
    <m/>
    <m/>
    <s v="C"/>
    <m/>
    <n v="715"/>
    <s v="2021_04"/>
    <s v="rubriek_1"/>
    <s v="200_Bankboek"/>
    <n v="715"/>
  </r>
  <r>
    <x v="0"/>
    <x v="5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x v="3"/>
    <m/>
    <m/>
    <s v="C"/>
    <m/>
    <n v="716"/>
    <s v="2021_04"/>
    <s v="rubriek_0"/>
    <s v="200_Bankboek"/>
    <n v="7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x v="3"/>
    <m/>
    <m/>
    <s v="D"/>
    <m/>
    <n v="717"/>
    <s v="2021_04"/>
    <s v="rubriek_1"/>
    <s v="200_Bankboek"/>
    <n v="717"/>
  </r>
  <r>
    <x v="0"/>
    <x v="6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x v="3"/>
    <m/>
    <m/>
    <s v="C"/>
    <m/>
    <n v="718"/>
    <s v="2021_04"/>
    <s v="rubriek_0"/>
    <s v="200_Bankboek"/>
    <n v="7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x v="3"/>
    <m/>
    <m/>
    <s v="D"/>
    <m/>
    <n v="719"/>
    <s v="2021_04"/>
    <s v="rubriek_1"/>
    <s v="200_Bankboek"/>
    <n v="719"/>
  </r>
  <r>
    <x v="0"/>
    <x v="7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x v="3"/>
    <m/>
    <m/>
    <s v="C"/>
    <m/>
    <n v="720"/>
    <s v="2021_04"/>
    <s v="rubriek_0"/>
    <s v="200_Bankboek"/>
    <n v="7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x v="3"/>
    <m/>
    <m/>
    <s v="D"/>
    <m/>
    <n v="721"/>
    <s v="2021_04"/>
    <s v="rubriek_1"/>
    <s v="200_Bankboek"/>
    <n v="721"/>
  </r>
  <r>
    <x v="0"/>
    <x v="8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x v="3"/>
    <m/>
    <m/>
    <s v="C"/>
    <m/>
    <n v="722"/>
    <s v="2021_04"/>
    <s v="rubriek_0"/>
    <s v="200_Bankboek"/>
    <n v="72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x v="3"/>
    <m/>
    <m/>
    <s v="D"/>
    <m/>
    <n v="723"/>
    <s v="2021_04"/>
    <s v="rubriek_1"/>
    <s v="200_Bankboek"/>
    <n v="723"/>
  </r>
  <r>
    <x v="0"/>
    <x v="9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x v="3"/>
    <m/>
    <m/>
    <s v="C"/>
    <m/>
    <n v="724"/>
    <s v="2021_04"/>
    <s v="rubriek_0"/>
    <s v="200_Bankboek"/>
    <n v="72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x v="3"/>
    <m/>
    <m/>
    <s v="C"/>
    <m/>
    <n v="725"/>
    <s v="2021_04"/>
    <s v="rubriek_1"/>
    <s v="200_Bankboek"/>
    <n v="725"/>
  </r>
  <r>
    <x v="0"/>
    <x v="10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x v="3"/>
    <m/>
    <m/>
    <s v="D"/>
    <m/>
    <n v="726"/>
    <s v="2021_04"/>
    <s v="rubriek_0"/>
    <s v="200_Bankboek"/>
    <n v="7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x v="3"/>
    <m/>
    <m/>
    <s v="C"/>
    <m/>
    <n v="727"/>
    <s v="2021_04"/>
    <s v="rubriek_1"/>
    <s v="200_Bankboek"/>
    <n v="727"/>
  </r>
  <r>
    <x v="0"/>
    <x v="1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x v="3"/>
    <m/>
    <m/>
    <s v="C"/>
    <m/>
    <n v="728"/>
    <s v="2021_04"/>
    <s v="rubriek_0"/>
    <s v="200_Bankboek"/>
    <n v="72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x v="3"/>
    <m/>
    <m/>
    <s v="C"/>
    <m/>
    <n v="729"/>
    <s v="2021_04"/>
    <s v="rubriek_1"/>
    <s v="200_Bankboek"/>
    <n v="729"/>
  </r>
  <r>
    <x v="0"/>
    <x v="12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x v="3"/>
    <m/>
    <m/>
    <s v="D"/>
    <m/>
    <n v="730"/>
    <s v="2021_04"/>
    <s v="rubriek_0"/>
    <s v="200_Bankboek"/>
    <n v="73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x v="3"/>
    <m/>
    <m/>
    <s v="C"/>
    <m/>
    <n v="731"/>
    <s v="2021_04"/>
    <s v="rubriek_1"/>
    <s v="200_Bankboek"/>
    <n v="731"/>
  </r>
  <r>
    <x v="0"/>
    <x v="13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x v="3"/>
    <m/>
    <m/>
    <s v="D"/>
    <m/>
    <n v="732"/>
    <s v="2021_04"/>
    <s v="rubriek_1"/>
    <s v="200_Bankboek"/>
    <n v="73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x v="3"/>
    <m/>
    <m/>
    <s v="C"/>
    <m/>
    <n v="733"/>
    <s v="2021_04"/>
    <s v="rubriek_1"/>
    <s v="200_Bankboek"/>
    <n v="733"/>
  </r>
  <r>
    <x v="0"/>
    <x v="14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x v="3"/>
    <m/>
    <m/>
    <s v="D"/>
    <m/>
    <n v="734"/>
    <s v="2021_04"/>
    <s v="rubriek_1"/>
    <s v="200_Bankboek"/>
    <n v="73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x v="3"/>
    <m/>
    <m/>
    <s v="C"/>
    <m/>
    <n v="735"/>
    <s v="2021_04"/>
    <s v="rubriek_1"/>
    <s v="200_Bankboek"/>
    <n v="735"/>
  </r>
  <r>
    <x v="0"/>
    <x v="15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x v="3"/>
    <m/>
    <m/>
    <s v="D"/>
    <m/>
    <n v="736"/>
    <s v="2021_04"/>
    <s v="rubriek_1"/>
    <s v="200_Bankboek"/>
    <n v="7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x v="3"/>
    <m/>
    <m/>
    <s v="C"/>
    <m/>
    <n v="737"/>
    <s v="2021_04"/>
    <s v="rubriek_1"/>
    <s v="200_Bankboek"/>
    <n v="737"/>
  </r>
  <r>
    <x v="0"/>
    <x v="16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x v="3"/>
    <m/>
    <m/>
    <s v="D"/>
    <m/>
    <n v="738"/>
    <s v="2021_04"/>
    <s v="rubriek_3"/>
    <s v="200_Bankboek"/>
    <n v="73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x v="3"/>
    <m/>
    <m/>
    <s v="D"/>
    <m/>
    <n v="739"/>
    <s v="2021_04"/>
    <s v="rubriek_1"/>
    <s v="200_Bankboek"/>
    <n v="739"/>
  </r>
  <r>
    <x v="0"/>
    <x v="17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x v="3"/>
    <m/>
    <m/>
    <s v="C"/>
    <m/>
    <n v="740"/>
    <s v="2021_04"/>
    <s v="rubriek_3"/>
    <s v="200_Bankboek"/>
    <n v="74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x v="3"/>
    <m/>
    <m/>
    <s v="C"/>
    <m/>
    <n v="741"/>
    <s v="2021_04"/>
    <s v="rubriek_1"/>
    <s v="200_Bankboek"/>
    <n v="741"/>
  </r>
  <r>
    <x v="0"/>
    <x v="18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x v="3"/>
    <m/>
    <m/>
    <s v="D"/>
    <m/>
    <n v="742"/>
    <s v="2021_04"/>
    <s v="rubriek_4"/>
    <s v="200_Bankboek"/>
    <n v="74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x v="3"/>
    <m/>
    <m/>
    <s v="C"/>
    <m/>
    <n v="743"/>
    <s v="2021_04"/>
    <s v="rubriek_1"/>
    <s v="200_Bankboek"/>
    <n v="743"/>
  </r>
  <r>
    <x v="0"/>
    <x v="19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x v="3"/>
    <m/>
    <m/>
    <s v="D"/>
    <m/>
    <n v="744"/>
    <s v="2021_04"/>
    <s v="rubriek_4"/>
    <s v="200_Bankboek"/>
    <n v="74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x v="3"/>
    <m/>
    <m/>
    <s v="C"/>
    <m/>
    <n v="745"/>
    <s v="2021_04"/>
    <s v="rubriek_1"/>
    <s v="200_Bankboek"/>
    <n v="745"/>
  </r>
  <r>
    <x v="0"/>
    <x v="20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x v="3"/>
    <m/>
    <m/>
    <s v="D"/>
    <m/>
    <n v="746"/>
    <s v="2021_04"/>
    <s v="rubriek_4"/>
    <s v="200_Bankboek"/>
    <n v="74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x v="3"/>
    <m/>
    <m/>
    <s v="D"/>
    <m/>
    <n v="747"/>
    <s v="2021_04"/>
    <s v="rubriek_1"/>
    <s v="200_Bankboek"/>
    <n v="747"/>
  </r>
  <r>
    <x v="0"/>
    <x v="21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x v="3"/>
    <m/>
    <m/>
    <s v="C"/>
    <m/>
    <n v="748"/>
    <s v="2021_04"/>
    <s v="rubriek_4"/>
    <s v="200_Bankboek"/>
    <n v="74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x v="3"/>
    <m/>
    <m/>
    <s v="C"/>
    <m/>
    <n v="749"/>
    <s v="2021_04"/>
    <s v="rubriek_1"/>
    <s v="200_Bankboek"/>
    <n v="749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x v="3"/>
    <m/>
    <m/>
    <s v="D"/>
    <m/>
    <n v="750"/>
    <s v="2021_04"/>
    <s v="rubriek_4"/>
    <s v="200_Bankboek"/>
    <n v="75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x v="3"/>
    <m/>
    <m/>
    <s v="C"/>
    <m/>
    <n v="751"/>
    <s v="2021_04"/>
    <s v="rubriek_1"/>
    <s v="200_Bankboek"/>
    <n v="751"/>
  </r>
  <r>
    <x v="0"/>
    <x v="23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x v="3"/>
    <m/>
    <m/>
    <s v="D"/>
    <m/>
    <n v="752"/>
    <s v="2021_04"/>
    <s v="rubriek_4"/>
    <s v="200_Bankboek"/>
    <n v="7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x v="3"/>
    <m/>
    <m/>
    <s v="C"/>
    <m/>
    <n v="753"/>
    <s v="2021_04"/>
    <s v="rubriek_1"/>
    <s v="200_Bankboek"/>
    <n v="753"/>
  </r>
  <r>
    <x v="0"/>
    <x v="24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x v="3"/>
    <m/>
    <m/>
    <s v="D"/>
    <m/>
    <n v="754"/>
    <s v="2021_04"/>
    <s v="rubriek_4"/>
    <s v="200_Bankboek"/>
    <n v="75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x v="3"/>
    <m/>
    <m/>
    <s v="C"/>
    <m/>
    <n v="755"/>
    <s v="2021_04"/>
    <s v="rubriek_1"/>
    <s v="200_Bankboek"/>
    <n v="755"/>
  </r>
  <r>
    <x v="0"/>
    <x v="25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x v="3"/>
    <m/>
    <m/>
    <s v="D"/>
    <m/>
    <n v="756"/>
    <s v="2021_04"/>
    <s v="rubriek_4"/>
    <s v="200_Bankboek"/>
    <n v="75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x v="3"/>
    <m/>
    <m/>
    <s v="C"/>
    <m/>
    <n v="757"/>
    <s v="2021_04"/>
    <s v="rubriek_1"/>
    <s v="200_Bankboek"/>
    <n v="757"/>
  </r>
  <r>
    <x v="0"/>
    <x v="26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x v="3"/>
    <m/>
    <m/>
    <s v="D"/>
    <m/>
    <n v="758"/>
    <s v="2021_04"/>
    <s v="rubriek_4"/>
    <s v="200_Bankboek"/>
    <n v="7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x v="3"/>
    <m/>
    <m/>
    <s v="C"/>
    <m/>
    <n v="759"/>
    <s v="2021_04"/>
    <s v="rubriek_1"/>
    <s v="200_Bankboek"/>
    <n v="759"/>
  </r>
  <r>
    <x v="0"/>
    <x v="27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x v="3"/>
    <m/>
    <m/>
    <s v="D"/>
    <m/>
    <n v="760"/>
    <s v="2021_04"/>
    <s v="rubriek_4"/>
    <s v="200_Bankboek"/>
    <n v="7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x v="3"/>
    <m/>
    <m/>
    <s v="C"/>
    <m/>
    <n v="761"/>
    <s v="2021_04"/>
    <s v="rubriek_1"/>
    <s v="200_Bankboek"/>
    <n v="761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x v="3"/>
    <m/>
    <m/>
    <s v="D"/>
    <m/>
    <n v="762"/>
    <s v="2021_04"/>
    <s v="rubriek_4"/>
    <s v="200_Bankboek"/>
    <n v="76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x v="3"/>
    <m/>
    <m/>
    <s v="C"/>
    <m/>
    <n v="763"/>
    <s v="2021_04"/>
    <s v="rubriek_1"/>
    <s v="200_Bankboek"/>
    <n v="763"/>
  </r>
  <r>
    <x v="0"/>
    <x v="29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x v="3"/>
    <m/>
    <m/>
    <s v="D"/>
    <m/>
    <n v="764"/>
    <s v="2021_04"/>
    <s v="rubriek_4"/>
    <s v="200_Bankboek"/>
    <n v="76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x v="3"/>
    <m/>
    <m/>
    <s v="C"/>
    <m/>
    <n v="765"/>
    <s v="2021_04"/>
    <s v="rubriek_1"/>
    <s v="200_Bankboek"/>
    <n v="765"/>
  </r>
  <r>
    <x v="0"/>
    <x v="30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x v="3"/>
    <m/>
    <m/>
    <s v="D"/>
    <m/>
    <n v="766"/>
    <s v="2021_04"/>
    <s v="rubriek_4"/>
    <s v="200_Bankboek"/>
    <n v="7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x v="3"/>
    <m/>
    <m/>
    <s v="C"/>
    <m/>
    <n v="767"/>
    <s v="2021_04"/>
    <s v="rubriek_1"/>
    <s v="200_Bankboek"/>
    <n v="767"/>
  </r>
  <r>
    <x v="0"/>
    <x v="31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x v="3"/>
    <m/>
    <m/>
    <s v="D"/>
    <m/>
    <n v="768"/>
    <s v="2021_04"/>
    <s v="rubriek_4"/>
    <s v="200_Bankboek"/>
    <n v="7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x v="3"/>
    <m/>
    <m/>
    <s v="C"/>
    <m/>
    <n v="769"/>
    <s v="2021_04"/>
    <s v="rubriek_1"/>
    <s v="200_Bankboek"/>
    <n v="769"/>
  </r>
  <r>
    <x v="0"/>
    <x v="32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x v="3"/>
    <m/>
    <m/>
    <s v="D"/>
    <m/>
    <n v="770"/>
    <s v="2021_04"/>
    <s v="rubriek_4"/>
    <s v="200_Bankboek"/>
    <n v="77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x v="3"/>
    <m/>
    <m/>
    <s v="C"/>
    <m/>
    <n v="771"/>
    <s v="2021_04"/>
    <s v="rubriek_1"/>
    <s v="200_Bankboek"/>
    <n v="771"/>
  </r>
  <r>
    <x v="0"/>
    <x v="33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x v="3"/>
    <m/>
    <m/>
    <s v="D"/>
    <m/>
    <n v="772"/>
    <s v="2021_04"/>
    <s v="rubriek_4"/>
    <s v="200_Bankboek"/>
    <n v="77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x v="3"/>
    <m/>
    <m/>
    <s v="C"/>
    <m/>
    <n v="773"/>
    <s v="2021_04"/>
    <s v="rubriek_1"/>
    <s v="200_Bankboek"/>
    <n v="773"/>
  </r>
  <r>
    <x v="0"/>
    <x v="34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x v="3"/>
    <m/>
    <m/>
    <s v="D"/>
    <m/>
    <n v="774"/>
    <s v="2021_04"/>
    <s v="rubriek_4"/>
    <s v="200_Bankboek"/>
    <n v="77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x v="3"/>
    <m/>
    <s v="code:3 perc:19"/>
    <s v="C"/>
    <m/>
    <n v="775"/>
    <s v="2021_04"/>
    <s v="rubriek_1"/>
    <s v="200_Bankboek"/>
    <n v="775"/>
  </r>
  <r>
    <x v="0"/>
    <x v="35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x v="3"/>
    <m/>
    <s v="code:3 perc:19"/>
    <s v="D"/>
    <m/>
    <n v="776"/>
    <s v="2021_04"/>
    <s v="rubriek_4"/>
    <s v="200_Bankboek"/>
    <n v="77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x v="3"/>
    <m/>
    <s v="code:3 perc:19"/>
    <s v="D"/>
    <m/>
    <n v="777"/>
    <s v="2021_04"/>
    <s v="rubriek_1"/>
    <s v="200_Bankboek"/>
    <n v="77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x v="3"/>
    <m/>
    <m/>
    <s v="C"/>
    <m/>
    <n v="778"/>
    <s v="2021_04"/>
    <s v="rubriek_1"/>
    <s v="200_Bankboek"/>
    <n v="778"/>
  </r>
  <r>
    <x v="0"/>
    <x v="37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x v="3"/>
    <m/>
    <m/>
    <s v="D"/>
    <m/>
    <n v="779"/>
    <s v="2021_04"/>
    <s v="rubriek_4"/>
    <s v="200_Bankboek"/>
    <n v="7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x v="3"/>
    <m/>
    <s v="code:3 perc:19"/>
    <s v="C"/>
    <m/>
    <n v="780"/>
    <s v="2021_04"/>
    <s v="rubriek_1"/>
    <s v="200_Bankboek"/>
    <n v="780"/>
  </r>
  <r>
    <x v="0"/>
    <x v="38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x v="3"/>
    <m/>
    <s v="code:3 perc:19"/>
    <s v="D"/>
    <m/>
    <n v="781"/>
    <s v="2021_04"/>
    <s v="rubriek_4"/>
    <s v="200_Bankboek"/>
    <n v="7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x v="3"/>
    <m/>
    <s v="code:3 perc:19"/>
    <s v="D"/>
    <m/>
    <n v="782"/>
    <s v="2021_04"/>
    <s v="rubriek_1"/>
    <s v="200_Bankboek"/>
    <n v="7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x v="3"/>
    <m/>
    <s v="code:3 perc:19"/>
    <s v="C"/>
    <m/>
    <n v="783"/>
    <s v="2021_04"/>
    <s v="rubriek_1"/>
    <s v="200_Bankboek"/>
    <n v="783"/>
  </r>
  <r>
    <x v="0"/>
    <x v="39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x v="3"/>
    <m/>
    <s v="code:3 perc:19"/>
    <s v="D"/>
    <m/>
    <n v="784"/>
    <s v="2021_04"/>
    <s v="rubriek_4"/>
    <s v="200_Bankboek"/>
    <n v="78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x v="3"/>
    <m/>
    <s v="code:3 perc:19"/>
    <s v="D"/>
    <m/>
    <n v="785"/>
    <s v="2021_04"/>
    <s v="rubriek_1"/>
    <s v="200_Bankboek"/>
    <n v="78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x v="3"/>
    <m/>
    <m/>
    <s v="C"/>
    <m/>
    <n v="786"/>
    <s v="2021_04"/>
    <s v="rubriek_1"/>
    <s v="200_Bankboek"/>
    <n v="786"/>
  </r>
  <r>
    <x v="0"/>
    <x v="40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x v="3"/>
    <m/>
    <m/>
    <s v="D"/>
    <m/>
    <n v="787"/>
    <s v="2021_04"/>
    <s v="rubriek_4"/>
    <s v="200_Bankboek"/>
    <n v="78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x v="3"/>
    <m/>
    <m/>
    <s v="C"/>
    <m/>
    <n v="788"/>
    <s v="2021_04"/>
    <s v="rubriek_1"/>
    <s v="200_Bankboek"/>
    <n v="788"/>
  </r>
  <r>
    <x v="0"/>
    <x v="41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x v="3"/>
    <m/>
    <m/>
    <s v="D"/>
    <m/>
    <n v="789"/>
    <s v="2021_04"/>
    <s v="rubriek_4"/>
    <s v="200_Bankboek"/>
    <n v="78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x v="3"/>
    <m/>
    <m/>
    <s v="C"/>
    <m/>
    <n v="790"/>
    <s v="2021_04"/>
    <s v="rubriek_1"/>
    <s v="200_Bankboek"/>
    <n v="790"/>
  </r>
  <r>
    <x v="0"/>
    <x v="42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x v="3"/>
    <m/>
    <m/>
    <s v="D"/>
    <m/>
    <n v="791"/>
    <s v="2021_04"/>
    <s v="rubriek_4"/>
    <s v="200_Bankboek"/>
    <n v="79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x v="3"/>
    <m/>
    <m/>
    <s v="C"/>
    <m/>
    <n v="792"/>
    <s v="2021_04"/>
    <s v="rubriek_1"/>
    <s v="200_Bankboek"/>
    <n v="792"/>
  </r>
  <r>
    <x v="0"/>
    <x v="43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x v="3"/>
    <m/>
    <m/>
    <s v="D"/>
    <m/>
    <n v="793"/>
    <s v="2021_04"/>
    <s v="rubriek_4"/>
    <s v="200_Bankboek"/>
    <n v="79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x v="3"/>
    <m/>
    <s v="code:3 perc:19"/>
    <s v="C"/>
    <m/>
    <n v="794"/>
    <s v="2021_04"/>
    <s v="rubriek_1"/>
    <s v="200_Bankboek"/>
    <n v="794"/>
  </r>
  <r>
    <x v="0"/>
    <x v="44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x v="3"/>
    <m/>
    <s v="code:3 perc:19"/>
    <s v="D"/>
    <m/>
    <n v="795"/>
    <s v="2021_04"/>
    <s v="rubriek_4"/>
    <s v="200_Bankboek"/>
    <n v="79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x v="3"/>
    <m/>
    <s v="code:3 perc:19"/>
    <s v="D"/>
    <m/>
    <n v="796"/>
    <s v="2021_04"/>
    <s v="rubriek_1"/>
    <s v="200_Bankboek"/>
    <n v="7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x v="3"/>
    <m/>
    <s v="code:3 perc:19"/>
    <s v="C"/>
    <m/>
    <n v="797"/>
    <s v="2021_04"/>
    <s v="rubriek_1"/>
    <s v="200_Bankboek"/>
    <n v="797"/>
  </r>
  <r>
    <x v="0"/>
    <x v="45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x v="3"/>
    <m/>
    <s v="code:3 perc:19"/>
    <s v="D"/>
    <m/>
    <n v="798"/>
    <s v="2021_04"/>
    <s v="rubriek_4"/>
    <s v="200_Bankboek"/>
    <n v="79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x v="3"/>
    <m/>
    <s v="code:3 perc:19"/>
    <s v="D"/>
    <m/>
    <n v="799"/>
    <s v="2021_04"/>
    <s v="rubriek_1"/>
    <s v="200_Bankboek"/>
    <n v="79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x v="3"/>
    <m/>
    <s v="code:3 perc:19"/>
    <s v="C"/>
    <m/>
    <n v="800"/>
    <s v="2021_04"/>
    <s v="rubriek_1"/>
    <s v="200_Bankboek"/>
    <n v="800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x v="3"/>
    <m/>
    <s v="code:3 perc:19"/>
    <s v="D"/>
    <m/>
    <n v="801"/>
    <s v="2021_04"/>
    <s v="rubriek_4"/>
    <s v="200_Bankboek"/>
    <n v="80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x v="3"/>
    <m/>
    <s v="code:3 perc:19"/>
    <s v="D"/>
    <m/>
    <n v="802"/>
    <s v="2021_04"/>
    <s v="rubriek_1"/>
    <s v="200_Bankboek"/>
    <n v="80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x v="3"/>
    <m/>
    <m/>
    <s v="C"/>
    <m/>
    <n v="803"/>
    <s v="2021_04"/>
    <s v="rubriek_1"/>
    <s v="200_Bankboek"/>
    <n v="803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x v="3"/>
    <m/>
    <m/>
    <s v="D"/>
    <m/>
    <n v="804"/>
    <s v="2021_04"/>
    <s v="rubriek_4"/>
    <s v="200_Bankboek"/>
    <n v="80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x v="3"/>
    <m/>
    <s v="code:3 perc:19"/>
    <s v="C"/>
    <m/>
    <n v="805"/>
    <s v="2021_04"/>
    <s v="rubriek_1"/>
    <s v="200_Bankboek"/>
    <n v="805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x v="3"/>
    <m/>
    <s v="code:3 perc:19"/>
    <s v="D"/>
    <m/>
    <n v="806"/>
    <s v="2021_04"/>
    <s v="rubriek_4"/>
    <s v="200_Bankboek"/>
    <n v="80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x v="3"/>
    <m/>
    <s v="code:3 perc:19"/>
    <s v="D"/>
    <m/>
    <n v="807"/>
    <s v="2021_04"/>
    <s v="rubriek_1"/>
    <s v="200_Bankboek"/>
    <n v="8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x v="3"/>
    <m/>
    <s v="code:3 perc:19"/>
    <s v="C"/>
    <m/>
    <n v="808"/>
    <s v="2021_04"/>
    <s v="rubriek_1"/>
    <s v="200_Bankboek"/>
    <n v="808"/>
  </r>
  <r>
    <x v="0"/>
    <x v="49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x v="3"/>
    <m/>
    <s v="code:3 perc:19"/>
    <s v="D"/>
    <m/>
    <n v="809"/>
    <s v="2021_04"/>
    <s v="rubriek_4"/>
    <s v="200_Bankboek"/>
    <n v="809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x v="3"/>
    <m/>
    <s v="code:3 perc:19"/>
    <s v="D"/>
    <m/>
    <n v="810"/>
    <s v="2021_04"/>
    <s v="rubriek_1"/>
    <s v="200_Bankboek"/>
    <n v="8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x v="3"/>
    <m/>
    <s v="code:3 perc:19"/>
    <s v="C"/>
    <m/>
    <n v="811"/>
    <s v="2021_04"/>
    <s v="rubriek_1"/>
    <s v="200_Bankboek"/>
    <n v="811"/>
  </r>
  <r>
    <x v="0"/>
    <x v="50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x v="3"/>
    <m/>
    <s v="code:3 perc:19"/>
    <s v="D"/>
    <m/>
    <n v="812"/>
    <s v="2021_04"/>
    <s v="rubriek_4"/>
    <s v="200_Bankboek"/>
    <n v="81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x v="3"/>
    <m/>
    <s v="code:3 perc:19"/>
    <s v="D"/>
    <m/>
    <n v="813"/>
    <s v="2021_04"/>
    <s v="rubriek_1"/>
    <s v="200_Bankboek"/>
    <n v="81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x v="3"/>
    <m/>
    <s v="code:3 perc:19"/>
    <s v="C"/>
    <m/>
    <n v="814"/>
    <s v="2021_04"/>
    <s v="rubriek_1"/>
    <s v="200_Bankboek"/>
    <n v="814"/>
  </r>
  <r>
    <x v="0"/>
    <x v="51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x v="3"/>
    <m/>
    <s v="code:3 perc:19"/>
    <s v="D"/>
    <m/>
    <n v="815"/>
    <s v="2021_04"/>
    <s v="rubriek_4"/>
    <s v="200_Bankboek"/>
    <n v="81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x v="3"/>
    <m/>
    <s v="code:3 perc:19"/>
    <s v="D"/>
    <m/>
    <n v="816"/>
    <s v="2021_04"/>
    <s v="rubriek_1"/>
    <s v="200_Bankboek"/>
    <n v="8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x v="3"/>
    <m/>
    <m/>
    <s v="C"/>
    <m/>
    <n v="817"/>
    <s v="2021_04"/>
    <s v="rubriek_1"/>
    <s v="200_Bankboek"/>
    <n v="817"/>
  </r>
  <r>
    <x v="0"/>
    <x v="52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x v="3"/>
    <m/>
    <m/>
    <s v="D"/>
    <m/>
    <n v="818"/>
    <s v="2021_04"/>
    <s v="rubriek_4"/>
    <s v="200_Bankboek"/>
    <n v="8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x v="3"/>
    <m/>
    <s v="code:3 perc:19"/>
    <s v="C"/>
    <m/>
    <n v="819"/>
    <s v="2021_04"/>
    <s v="rubriek_1"/>
    <s v="200_Bankboek"/>
    <n v="819"/>
  </r>
  <r>
    <x v="0"/>
    <x v="53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x v="3"/>
    <m/>
    <s v="code:3 perc:19"/>
    <s v="D"/>
    <m/>
    <n v="820"/>
    <s v="2021_04"/>
    <s v="rubriek_4"/>
    <s v="200_Bankboek"/>
    <n v="82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x v="3"/>
    <m/>
    <s v="code:3 perc:19"/>
    <s v="D"/>
    <m/>
    <n v="821"/>
    <s v="2021_04"/>
    <s v="rubriek_1"/>
    <s v="200_Bankboek"/>
    <n v="82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x v="3"/>
    <m/>
    <m/>
    <s v="C"/>
    <m/>
    <n v="822"/>
    <s v="2021_04"/>
    <s v="rubriek_1"/>
    <s v="200_Bankboek"/>
    <n v="822"/>
  </r>
  <r>
    <x v="0"/>
    <x v="54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x v="3"/>
    <m/>
    <m/>
    <s v="D"/>
    <m/>
    <n v="823"/>
    <s v="2021_04"/>
    <s v="rubriek_4"/>
    <s v="200_Bankboek"/>
    <n v="8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x v="3"/>
    <m/>
    <s v="code:3 perc:19"/>
    <s v="C"/>
    <m/>
    <n v="824"/>
    <s v="2021_04"/>
    <s v="rubriek_1"/>
    <s v="200_Bankboek"/>
    <n v="824"/>
  </r>
  <r>
    <x v="0"/>
    <x v="55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x v="3"/>
    <m/>
    <s v="code:3 perc:19"/>
    <s v="D"/>
    <m/>
    <n v="825"/>
    <s v="2021_04"/>
    <s v="rubriek_4"/>
    <s v="200_Bankboek"/>
    <n v="82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x v="3"/>
    <m/>
    <s v="code:3 perc:19"/>
    <s v="D"/>
    <m/>
    <n v="826"/>
    <s v="2021_04"/>
    <s v="rubriek_1"/>
    <s v="200_Bankboek"/>
    <n v="8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x v="3"/>
    <m/>
    <s v="code:3 perc:19"/>
    <s v="C"/>
    <m/>
    <n v="827"/>
    <s v="2021_04"/>
    <s v="rubriek_1"/>
    <s v="200_Bankboek"/>
    <n v="827"/>
  </r>
  <r>
    <x v="0"/>
    <x v="56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x v="3"/>
    <m/>
    <s v="code:3 perc:19"/>
    <s v="D"/>
    <m/>
    <n v="828"/>
    <s v="2021_04"/>
    <s v="rubriek_4"/>
    <s v="200_Bankboek"/>
    <n v="82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x v="3"/>
    <m/>
    <s v="code:3 perc:19"/>
    <s v="D"/>
    <m/>
    <n v="829"/>
    <s v="2021_04"/>
    <s v="rubriek_1"/>
    <s v="200_Bankboek"/>
    <n v="8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x v="3"/>
    <m/>
    <m/>
    <s v="C"/>
    <m/>
    <n v="830"/>
    <s v="2021_04"/>
    <s v="rubriek_1"/>
    <s v="200_Bankboek"/>
    <n v="830"/>
  </r>
  <r>
    <x v="0"/>
    <x v="57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x v="3"/>
    <m/>
    <m/>
    <s v="D"/>
    <m/>
    <n v="831"/>
    <s v="2021_04"/>
    <s v="rubriek_4"/>
    <s v="200_Bankboek"/>
    <n v="8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x v="3"/>
    <m/>
    <m/>
    <s v="C"/>
    <m/>
    <n v="832"/>
    <s v="2021_04"/>
    <s v="rubriek_1"/>
    <s v="200_Bankboek"/>
    <n v="832"/>
  </r>
  <r>
    <x v="0"/>
    <x v="58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x v="3"/>
    <m/>
    <m/>
    <s v="D"/>
    <m/>
    <n v="833"/>
    <s v="2021_04"/>
    <s v="rubriek_4"/>
    <s v="200_Bankboek"/>
    <n v="8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x v="3"/>
    <m/>
    <s v="code:3 perc:19"/>
    <s v="C"/>
    <m/>
    <n v="834"/>
    <s v="2021_04"/>
    <s v="rubriek_1"/>
    <s v="200_Bankboek"/>
    <n v="834"/>
  </r>
  <r>
    <x v="0"/>
    <x v="59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x v="3"/>
    <m/>
    <s v="code:3 perc:19"/>
    <s v="D"/>
    <m/>
    <n v="835"/>
    <s v="2021_04"/>
    <s v="rubriek_4"/>
    <s v="200_Bankboek"/>
    <n v="83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x v="3"/>
    <m/>
    <s v="code:3 perc:19"/>
    <s v="D"/>
    <m/>
    <n v="836"/>
    <s v="2021_04"/>
    <s v="rubriek_1"/>
    <s v="200_Bankboek"/>
    <n v="8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x v="3"/>
    <m/>
    <s v="code:3 perc:19"/>
    <s v="C"/>
    <m/>
    <n v="837"/>
    <s v="2021_04"/>
    <s v="rubriek_1"/>
    <s v="200_Bankboek"/>
    <n v="837"/>
  </r>
  <r>
    <x v="0"/>
    <x v="60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x v="3"/>
    <m/>
    <s v="code:3 perc:19"/>
    <s v="D"/>
    <m/>
    <n v="838"/>
    <s v="2021_04"/>
    <s v="rubriek_4"/>
    <s v="200_Bankboek"/>
    <n v="83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x v="3"/>
    <m/>
    <s v="code:3 perc:19"/>
    <s v="D"/>
    <m/>
    <n v="839"/>
    <s v="2021_04"/>
    <s v="rubriek_1"/>
    <s v="200_Bankboek"/>
    <n v="83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x v="3"/>
    <m/>
    <m/>
    <s v="C"/>
    <m/>
    <n v="840"/>
    <s v="2021_04"/>
    <s v="rubriek_1"/>
    <s v="200_Bankboek"/>
    <n v="840"/>
  </r>
  <r>
    <x v="0"/>
    <x v="61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x v="3"/>
    <m/>
    <m/>
    <s v="D"/>
    <m/>
    <n v="841"/>
    <s v="2021_04"/>
    <s v="rubriek_4"/>
    <s v="200_Bankboek"/>
    <n v="84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x v="3"/>
    <m/>
    <m/>
    <s v="C"/>
    <m/>
    <n v="842"/>
    <s v="2021_04"/>
    <s v="rubriek_1"/>
    <s v="200_Bankboek"/>
    <n v="842"/>
  </r>
  <r>
    <x v="0"/>
    <x v="62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x v="3"/>
    <m/>
    <m/>
    <s v="D"/>
    <m/>
    <n v="843"/>
    <s v="2021_04"/>
    <s v="rubriek_4"/>
    <s v="200_Bankboek"/>
    <n v="84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x v="3"/>
    <m/>
    <m/>
    <s v="C"/>
    <m/>
    <n v="844"/>
    <s v="2021_04"/>
    <s v="rubriek_1"/>
    <s v="200_Bankboek"/>
    <n v="844"/>
  </r>
  <r>
    <x v="0"/>
    <x v="63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x v="3"/>
    <m/>
    <m/>
    <s v="D"/>
    <m/>
    <n v="845"/>
    <s v="2021_04"/>
    <s v="rubriek_4"/>
    <s v="200_Bankboek"/>
    <n v="84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x v="3"/>
    <m/>
    <m/>
    <s v="C"/>
    <m/>
    <n v="846"/>
    <s v="2021_04"/>
    <s v="rubriek_1"/>
    <s v="200_Bankboek"/>
    <n v="846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x v="3"/>
    <m/>
    <m/>
    <s v="D"/>
    <m/>
    <n v="847"/>
    <s v="2021_04"/>
    <s v="rubriek_4"/>
    <s v="200_Bankboek"/>
    <n v="84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x v="3"/>
    <m/>
    <m/>
    <s v="C"/>
    <m/>
    <n v="848"/>
    <s v="2021_04"/>
    <s v="rubriek_1"/>
    <s v="200_Bankboek"/>
    <n v="848"/>
  </r>
  <r>
    <x v="0"/>
    <x v="65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x v="3"/>
    <m/>
    <m/>
    <s v="D"/>
    <m/>
    <n v="849"/>
    <s v="2021_04"/>
    <s v="rubriek_4"/>
    <s v="200_Bankboek"/>
    <n v="84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x v="3"/>
    <m/>
    <s v="code:3 perc:19"/>
    <s v="C"/>
    <m/>
    <n v="850"/>
    <s v="2021_04"/>
    <s v="rubriek_1"/>
    <s v="200_Bankboek"/>
    <n v="850"/>
  </r>
  <r>
    <x v="0"/>
    <x v="66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x v="3"/>
    <m/>
    <s v="code:3 perc:19"/>
    <s v="D"/>
    <m/>
    <n v="851"/>
    <s v="2021_04"/>
    <s v="rubriek_4"/>
    <s v="200_Bankboek"/>
    <n v="85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x v="3"/>
    <m/>
    <s v="code:3 perc:19"/>
    <s v="D"/>
    <m/>
    <n v="852"/>
    <s v="2021_04"/>
    <s v="rubriek_1"/>
    <s v="200_Bankboek"/>
    <n v="8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x v="3"/>
    <m/>
    <s v="code:3 perc:19"/>
    <s v="C"/>
    <m/>
    <n v="853"/>
    <s v="2021_04"/>
    <s v="rubriek_1"/>
    <s v="200_Bankboek"/>
    <n v="853"/>
  </r>
  <r>
    <x v="0"/>
    <x v="67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x v="3"/>
    <m/>
    <s v="code:3 perc:19"/>
    <s v="D"/>
    <m/>
    <n v="854"/>
    <s v="2021_04"/>
    <s v="rubriek_4"/>
    <s v="200_Bankboek"/>
    <n v="85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x v="3"/>
    <m/>
    <s v="code:3 perc:19"/>
    <s v="D"/>
    <m/>
    <n v="855"/>
    <s v="2021_04"/>
    <s v="rubriek_1"/>
    <s v="200_Bankboek"/>
    <n v="85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x v="3"/>
    <m/>
    <s v="code:3 perc:19"/>
    <s v="C"/>
    <m/>
    <n v="856"/>
    <s v="2021_04"/>
    <s v="rubriek_1"/>
    <s v="200_Bankboek"/>
    <n v="856"/>
  </r>
  <r>
    <x v="0"/>
    <x v="68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x v="3"/>
    <m/>
    <s v="code:3 perc:19"/>
    <s v="D"/>
    <m/>
    <n v="857"/>
    <s v="2021_04"/>
    <s v="rubriek_4"/>
    <s v="200_Bankboek"/>
    <n v="857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x v="3"/>
    <m/>
    <s v="code:3 perc:19"/>
    <s v="D"/>
    <m/>
    <n v="858"/>
    <s v="2021_04"/>
    <s v="rubriek_1"/>
    <s v="200_Bankboek"/>
    <n v="8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x v="3"/>
    <m/>
    <m/>
    <s v="C"/>
    <m/>
    <n v="859"/>
    <s v="2021_04"/>
    <s v="rubriek_1"/>
    <s v="200_Bankboek"/>
    <n v="859"/>
  </r>
  <r>
    <x v="0"/>
    <x v="69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x v="3"/>
    <m/>
    <m/>
    <s v="D"/>
    <m/>
    <n v="860"/>
    <s v="2021_04"/>
    <s v="rubriek_4"/>
    <s v="200_Bankboek"/>
    <n v="8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x v="3"/>
    <m/>
    <s v="code:3 perc:19"/>
    <s v="C"/>
    <m/>
    <n v="861"/>
    <s v="2021_04"/>
    <s v="rubriek_1"/>
    <s v="200_Bankboek"/>
    <n v="861"/>
  </r>
  <r>
    <x v="0"/>
    <x v="70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x v="3"/>
    <m/>
    <s v="code:3 perc:19"/>
    <s v="D"/>
    <m/>
    <n v="862"/>
    <s v="2021_04"/>
    <s v="rubriek_4"/>
    <s v="200_Bankboek"/>
    <n v="86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x v="3"/>
    <m/>
    <s v="code:3 perc:19"/>
    <s v="D"/>
    <m/>
    <n v="863"/>
    <s v="2021_04"/>
    <s v="rubriek_1"/>
    <s v="200_Bankboek"/>
    <n v="86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x v="3"/>
    <m/>
    <s v="code:3 perc:19"/>
    <s v="C"/>
    <m/>
    <n v="864"/>
    <s v="2021_04"/>
    <s v="rubriek_1"/>
    <s v="200_Bankboek"/>
    <n v="864"/>
  </r>
  <r>
    <x v="0"/>
    <x v="71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x v="3"/>
    <m/>
    <s v="code:3 perc:19"/>
    <s v="D"/>
    <m/>
    <n v="865"/>
    <s v="2021_04"/>
    <s v="rubriek_4"/>
    <s v="200_Bankboek"/>
    <n v="86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x v="3"/>
    <m/>
    <s v="code:3 perc:19"/>
    <s v="D"/>
    <m/>
    <n v="866"/>
    <s v="2021_04"/>
    <s v="rubriek_1"/>
    <s v="200_Bankboek"/>
    <n v="8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x v="3"/>
    <m/>
    <m/>
    <s v="C"/>
    <m/>
    <n v="867"/>
    <s v="2021_04"/>
    <s v="rubriek_1"/>
    <s v="200_Bankboek"/>
    <n v="867"/>
  </r>
  <r>
    <x v="0"/>
    <x v="72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x v="3"/>
    <m/>
    <m/>
    <s v="D"/>
    <m/>
    <n v="868"/>
    <s v="2021_04"/>
    <s v="rubriek_4"/>
    <s v="200_Bankboek"/>
    <n v="8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x v="3"/>
    <m/>
    <s v="code:3 perc:19"/>
    <s v="C"/>
    <m/>
    <n v="869"/>
    <s v="2021_04"/>
    <s v="rubriek_1"/>
    <s v="200_Bankboek"/>
    <n v="869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x v="3"/>
    <m/>
    <s v="code:3 perc:19"/>
    <s v="D"/>
    <m/>
    <n v="870"/>
    <s v="2021_04"/>
    <s v="rubriek_4"/>
    <s v="200_Bankboek"/>
    <n v="87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x v="3"/>
    <m/>
    <s v="code:3 perc:19"/>
    <s v="D"/>
    <m/>
    <n v="871"/>
    <s v="2021_04"/>
    <s v="rubriek_1"/>
    <s v="200_Bankboek"/>
    <n v="87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x v="3"/>
    <m/>
    <m/>
    <s v="C"/>
    <m/>
    <n v="872"/>
    <s v="2021_04"/>
    <s v="rubriek_1"/>
    <s v="200_Bankboek"/>
    <n v="872"/>
  </r>
  <r>
    <x v="0"/>
    <x v="74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x v="3"/>
    <m/>
    <m/>
    <s v="D"/>
    <m/>
    <n v="873"/>
    <s v="2021_04"/>
    <s v="rubriek_4"/>
    <s v="200_Bankboek"/>
    <n v="87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x v="3"/>
    <m/>
    <s v="code:3 perc:19"/>
    <s v="C"/>
    <m/>
    <n v="874"/>
    <s v="2021_04"/>
    <s v="rubriek_1"/>
    <s v="200_Bankboek"/>
    <n v="874"/>
  </r>
  <r>
    <x v="0"/>
    <x v="75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x v="3"/>
    <m/>
    <s v="code:3 perc:19"/>
    <s v="D"/>
    <m/>
    <n v="875"/>
    <s v="2021_04"/>
    <s v="rubriek_4"/>
    <s v="200_Bankboek"/>
    <n v="87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x v="3"/>
    <m/>
    <s v="code:3 perc:19"/>
    <s v="D"/>
    <m/>
    <n v="876"/>
    <s v="2021_04"/>
    <s v="rubriek_1"/>
    <s v="200_Bankboek"/>
    <n v="87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x v="3"/>
    <m/>
    <s v="code:3 perc:19"/>
    <s v="C"/>
    <m/>
    <n v="877"/>
    <s v="2021_04"/>
    <s v="rubriek_1"/>
    <s v="200_Bankboek"/>
    <n v="877"/>
  </r>
  <r>
    <x v="0"/>
    <x v="76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x v="3"/>
    <m/>
    <s v="code:3 perc:19"/>
    <s v="D"/>
    <m/>
    <n v="878"/>
    <s v="2021_04"/>
    <s v="rubriek_4"/>
    <s v="200_Bankboek"/>
    <n v="87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x v="3"/>
    <m/>
    <s v="code:3 perc:19"/>
    <s v="D"/>
    <m/>
    <n v="879"/>
    <s v="2021_04"/>
    <s v="rubriek_1"/>
    <s v="200_Bankboek"/>
    <n v="8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x v="3"/>
    <m/>
    <s v="code:3 perc:19"/>
    <s v="C"/>
    <m/>
    <n v="880"/>
    <s v="2021_04"/>
    <s v="rubriek_1"/>
    <s v="200_Bankboek"/>
    <n v="880"/>
  </r>
  <r>
    <x v="0"/>
    <x v="77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x v="3"/>
    <m/>
    <s v="code:3 perc:19"/>
    <s v="D"/>
    <m/>
    <n v="881"/>
    <s v="2021_04"/>
    <s v="rubriek_4"/>
    <s v="200_Bankboek"/>
    <n v="8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x v="3"/>
    <m/>
    <s v="code:3 perc:19"/>
    <s v="D"/>
    <m/>
    <n v="882"/>
    <s v="2021_04"/>
    <s v="rubriek_1"/>
    <s v="200_Bankboek"/>
    <n v="8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x v="3"/>
    <m/>
    <m/>
    <s v="C"/>
    <m/>
    <n v="883"/>
    <s v="2021_04"/>
    <s v="rubriek_1"/>
    <s v="200_Bankboek"/>
    <n v="883"/>
  </r>
  <r>
    <x v="0"/>
    <x v="78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x v="3"/>
    <m/>
    <m/>
    <s v="D"/>
    <m/>
    <n v="884"/>
    <s v="2021_04"/>
    <s v="rubriek_4"/>
    <s v="200_Bankboek"/>
    <n v="88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x v="3"/>
    <m/>
    <m/>
    <s v="C"/>
    <m/>
    <n v="885"/>
    <s v="2021_04"/>
    <s v="rubriek_1"/>
    <s v="200_Bankboek"/>
    <n v="885"/>
  </r>
  <r>
    <x v="0"/>
    <x v="79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x v="3"/>
    <m/>
    <m/>
    <s v="D"/>
    <m/>
    <n v="886"/>
    <s v="2021_04"/>
    <s v="rubriek_4"/>
    <s v="200_Bankboek"/>
    <n v="88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x v="3"/>
    <m/>
    <m/>
    <s v="C"/>
    <m/>
    <n v="887"/>
    <s v="2021_04"/>
    <s v="rubriek_1"/>
    <s v="200_Bankboek"/>
    <n v="887"/>
  </r>
  <r>
    <x v="0"/>
    <x v="80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x v="3"/>
    <m/>
    <m/>
    <s v="D"/>
    <m/>
    <n v="888"/>
    <s v="2021_04"/>
    <s v="rubriek_4"/>
    <s v="200_Bankboek"/>
    <n v="88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x v="3"/>
    <m/>
    <m/>
    <s v="D"/>
    <m/>
    <n v="889"/>
    <s v="2021_04"/>
    <s v="rubriek_1"/>
    <s v="200_Bankboek"/>
    <n v="889"/>
  </r>
  <r>
    <x v="0"/>
    <x v="81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x v="3"/>
    <m/>
    <m/>
    <s v="C"/>
    <m/>
    <n v="890"/>
    <s v="2021_04"/>
    <s v="rubriek_4"/>
    <s v="200_Bankboek"/>
    <n v="89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x v="3"/>
    <m/>
    <m/>
    <s v="D"/>
    <m/>
    <n v="891"/>
    <s v="2021_04"/>
    <s v="rubriek_1"/>
    <s v="200_Bankboek"/>
    <n v="891"/>
  </r>
  <r>
    <x v="0"/>
    <x v="82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x v="3"/>
    <m/>
    <m/>
    <s v="C"/>
    <m/>
    <n v="892"/>
    <s v="2021_04"/>
    <s v="rubriek_4"/>
    <s v="200_Bankboek"/>
    <n v="89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x v="3"/>
    <m/>
    <m/>
    <s v="D"/>
    <m/>
    <n v="893"/>
    <s v="2021_04"/>
    <s v="rubriek_1"/>
    <s v="200_Bankboek"/>
    <n v="893"/>
  </r>
  <r>
    <x v="0"/>
    <x v="83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x v="3"/>
    <m/>
    <m/>
    <s v="C"/>
    <m/>
    <n v="894"/>
    <s v="2021_04"/>
    <s v="rubriek_4"/>
    <s v="200_Bankboek"/>
    <n v="89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x v="3"/>
    <m/>
    <m/>
    <s v="C"/>
    <m/>
    <n v="895"/>
    <s v="2021_04"/>
    <s v="rubriek_1"/>
    <s v="200_Bankboek"/>
    <n v="895"/>
  </r>
  <r>
    <x v="0"/>
    <x v="84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x v="3"/>
    <m/>
    <m/>
    <s v="D"/>
    <m/>
    <n v="896"/>
    <s v="2021_04"/>
    <s v="rubriek_4"/>
    <s v="200_Bankboek"/>
    <n v="8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x v="3"/>
    <m/>
    <m/>
    <s v="C"/>
    <m/>
    <n v="897"/>
    <s v="2021_04"/>
    <s v="rubriek_1"/>
    <s v="200_Bankboek"/>
    <n v="897"/>
  </r>
  <r>
    <x v="0"/>
    <x v="85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x v="3"/>
    <m/>
    <m/>
    <s v="D"/>
    <m/>
    <n v="898"/>
    <s v="2021_04"/>
    <s v="rubriek_4"/>
    <s v="200_Bankboek"/>
    <n v="89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x v="3"/>
    <m/>
    <m/>
    <s v="C"/>
    <m/>
    <n v="899"/>
    <s v="2021_04"/>
    <s v="rubriek_1"/>
    <s v="200_Bankboek"/>
    <n v="899"/>
  </r>
  <r>
    <x v="0"/>
    <x v="86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x v="3"/>
    <m/>
    <m/>
    <s v="D"/>
    <m/>
    <n v="900"/>
    <s v="2021_04"/>
    <s v="rubriek_4"/>
    <s v="200_Bankboek"/>
    <n v="90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x v="3"/>
    <m/>
    <s v="code:3 perc:19"/>
    <s v="C"/>
    <m/>
    <n v="901"/>
    <s v="2021_04"/>
    <s v="rubriek_1"/>
    <s v="200_Bankboek"/>
    <n v="901"/>
  </r>
  <r>
    <x v="0"/>
    <x v="87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x v="3"/>
    <m/>
    <s v="code:3 perc:19"/>
    <s v="D"/>
    <m/>
    <n v="902"/>
    <s v="2021_04"/>
    <s v="rubriek_7"/>
    <s v="200_Bankboek"/>
    <n v="90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x v="3"/>
    <m/>
    <s v="code:3 perc:19"/>
    <s v="D"/>
    <m/>
    <n v="903"/>
    <s v="2021_04"/>
    <s v="rubriek_1"/>
    <s v="200_Bankboek"/>
    <n v="90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x v="3"/>
    <m/>
    <s v="code:F perc:19"/>
    <s v="C"/>
    <m/>
    <n v="904"/>
    <s v="2021_04"/>
    <s v="rubriek_1"/>
    <s v="200_Bankboek"/>
    <n v="904"/>
  </r>
  <r>
    <x v="0"/>
    <x v="88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x v="3"/>
    <m/>
    <s v="code:F perc:19"/>
    <s v="D"/>
    <m/>
    <n v="905"/>
    <s v="2021_04"/>
    <s v="rubriek_7"/>
    <s v="200_Bankboek"/>
    <n v="905"/>
  </r>
  <r>
    <x v="0"/>
    <x v="89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x v="3"/>
    <m/>
    <s v="code:F perc:19"/>
    <s v="C"/>
    <m/>
    <n v="906"/>
    <s v="2021_04"/>
    <s v="rubriek_1"/>
    <s v="200_Bankboek"/>
    <n v="906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x v="3"/>
    <m/>
    <s v="code:F perc:19"/>
    <s v="D"/>
    <m/>
    <n v="907"/>
    <s v="2021_04"/>
    <s v="rubriek_1"/>
    <s v="200_Bankboek"/>
    <n v="9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x v="3"/>
    <m/>
    <m/>
    <s v="C"/>
    <m/>
    <n v="908"/>
    <s v="2021_04"/>
    <s v="rubriek_1"/>
    <s v="200_Bankboek"/>
    <n v="908"/>
  </r>
  <r>
    <x v="0"/>
    <x v="91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x v="3"/>
    <m/>
    <m/>
    <s v="D"/>
    <m/>
    <n v="909"/>
    <s v="2021_04"/>
    <s v="rubriek_7"/>
    <s v="200_Bankboek"/>
    <n v="90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x v="3"/>
    <m/>
    <m/>
    <s v="D"/>
    <m/>
    <n v="910"/>
    <s v="2021_04"/>
    <s v="rubriek_1"/>
    <s v="200_Bankboek"/>
    <n v="910"/>
  </r>
  <r>
    <x v="0"/>
    <x v="92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x v="3"/>
    <m/>
    <m/>
    <s v="C"/>
    <m/>
    <n v="911"/>
    <s v="2021_04"/>
    <s v="rubriek_7"/>
    <s v="200_Bankboek"/>
    <n v="91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x v="3"/>
    <m/>
    <s v="code:3 perc:19"/>
    <s v="C"/>
    <m/>
    <n v="912"/>
    <s v="2021_04"/>
    <s v="rubriek_1"/>
    <s v="200_Bankboek"/>
    <n v="912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x v="3"/>
    <m/>
    <s v="code:3 perc:19"/>
    <s v="D"/>
    <m/>
    <n v="913"/>
    <s v="2021_04"/>
    <s v="rubriek_7"/>
    <s v="200_Bankboek"/>
    <n v="913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x v="3"/>
    <m/>
    <s v="code:3 perc:19"/>
    <s v="D"/>
    <m/>
    <n v="914"/>
    <s v="2021_04"/>
    <s v="rubriek_1"/>
    <s v="200_Bankboek"/>
    <n v="9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x v="3"/>
    <m/>
    <s v="code:1 perc:19"/>
    <s v="D"/>
    <m/>
    <n v="915"/>
    <s v="2021_04"/>
    <s v="rubriek_1"/>
    <s v="200_Bankboek"/>
    <n v="915"/>
  </r>
  <r>
    <x v="0"/>
    <x v="94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x v="3"/>
    <m/>
    <s v="code:1 perc:19"/>
    <s v="C"/>
    <m/>
    <n v="916"/>
    <s v="2021_04"/>
    <s v="rubriek_8"/>
    <s v="200_Bankboek"/>
    <n v="916"/>
  </r>
  <r>
    <x v="0"/>
    <x v="95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x v="3"/>
    <m/>
    <s v="code:1 perc:19"/>
    <s v="C"/>
    <m/>
    <n v="917"/>
    <s v="2021_04"/>
    <s v="rubriek_1"/>
    <s v="200_Bankboek"/>
    <n v="91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x v="3"/>
    <m/>
    <s v="code:E perc:0"/>
    <s v="D"/>
    <m/>
    <n v="918"/>
    <s v="2021_04"/>
    <s v="rubriek_1"/>
    <s v="200_Bankboek"/>
    <n v="918"/>
  </r>
  <r>
    <x v="0"/>
    <x v="96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x v="3"/>
    <m/>
    <s v="code:E perc:0"/>
    <s v="C"/>
    <m/>
    <n v="919"/>
    <s v="2021_04"/>
    <s v="rubriek_8"/>
    <s v="200_Bankboek"/>
    <n v="919"/>
  </r>
  <r>
    <x v="0"/>
    <x v="97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x v="3"/>
    <m/>
    <s v="code:E perc:0"/>
    <s v="C"/>
    <m/>
    <n v="920"/>
    <s v="2021_04"/>
    <s v="rubriek_1"/>
    <s v="200_Bankboek"/>
    <n v="9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x v="3"/>
    <m/>
    <s v="code:K perc:0"/>
    <s v="D"/>
    <m/>
    <n v="921"/>
    <s v="2021_04"/>
    <s v="rubriek_1"/>
    <s v="200_Bankboek"/>
    <n v="921"/>
  </r>
  <r>
    <x v="0"/>
    <x v="98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x v="3"/>
    <m/>
    <s v="code:K perc:0"/>
    <s v="C"/>
    <m/>
    <n v="922"/>
    <s v="2021_04"/>
    <s v="rubriek_8"/>
    <s v="200_Bankboek"/>
    <n v="922"/>
  </r>
  <r>
    <x v="0"/>
    <x v="99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x v="3"/>
    <m/>
    <s v="code:K perc:0"/>
    <s v="C"/>
    <m/>
    <n v="923"/>
    <s v="2021_04"/>
    <s v="rubriek_1"/>
    <s v="200_Bankboek"/>
    <n v="9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x v="3"/>
    <m/>
    <m/>
    <s v="D"/>
    <m/>
    <n v="924"/>
    <s v="2021_04"/>
    <s v="rubriek_1"/>
    <s v="200_Bankboek"/>
    <n v="924"/>
  </r>
  <r>
    <x v="0"/>
    <x v="100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x v="3"/>
    <m/>
    <m/>
    <s v="C"/>
    <m/>
    <n v="925"/>
    <s v="2021_04"/>
    <s v="rubriek_9"/>
    <s v="200_Bankboek"/>
    <n v="92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x v="3"/>
    <m/>
    <m/>
    <s v="C"/>
    <m/>
    <n v="926"/>
    <s v="2021_04"/>
    <s v="rubriek_1"/>
    <s v="200_Bankboek"/>
    <n v="926"/>
  </r>
  <r>
    <x v="0"/>
    <x v="101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x v="3"/>
    <m/>
    <m/>
    <s v="D"/>
    <m/>
    <n v="927"/>
    <s v="2021_04"/>
    <s v="rubriek_9"/>
    <s v="200_Bankboek"/>
    <n v="92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x v="3"/>
    <m/>
    <m/>
    <s v="C"/>
    <m/>
    <n v="928"/>
    <s v="2021_04"/>
    <s v="rubriek_1"/>
    <s v="200_Bankboek"/>
    <n v="928"/>
  </r>
  <r>
    <x v="0"/>
    <x v="102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x v="3"/>
    <m/>
    <m/>
    <s v="D"/>
    <m/>
    <n v="929"/>
    <s v="2021_04"/>
    <s v="rubriek_9"/>
    <s v="200_Bankboek"/>
    <n v="9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x v="3"/>
    <m/>
    <m/>
    <s v="C"/>
    <m/>
    <n v="930"/>
    <s v="2021_04"/>
    <s v="rubriek_1"/>
    <s v="200_Bankboek"/>
    <n v="930"/>
  </r>
  <r>
    <x v="0"/>
    <x v="103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x v="3"/>
    <m/>
    <m/>
    <s v="D"/>
    <m/>
    <n v="931"/>
    <s v="2021_04"/>
    <s v="rubriek_9"/>
    <s v="200_Bankboek"/>
    <n v="9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x v="3"/>
    <m/>
    <m/>
    <s v="C"/>
    <m/>
    <n v="932"/>
    <s v="2021_04"/>
    <s v="rubriek_1"/>
    <s v="200_Bankboek"/>
    <n v="932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x v="3"/>
    <m/>
    <m/>
    <s v="D"/>
    <m/>
    <n v="933"/>
    <s v="2021_04"/>
    <s v="rubriek_9"/>
    <s v="200_Bankboek"/>
    <n v="9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x v="3"/>
    <m/>
    <m/>
    <s v="C"/>
    <m/>
    <n v="934"/>
    <s v="2021_04"/>
    <s v="rubriek_1"/>
    <s v="200_Bankboek"/>
    <n v="934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x v="3"/>
    <m/>
    <m/>
    <s v="D"/>
    <m/>
    <n v="935"/>
    <s v="2021_04"/>
    <s v="rubriek_1"/>
    <s v="200_Bankboek"/>
    <n v="935"/>
  </r>
  <r>
    <x v="0"/>
    <x v="0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x v="3"/>
    <m/>
    <m/>
    <s v="D"/>
    <m/>
    <n v="936"/>
    <s v="2021_04"/>
    <s v="rubriek_1"/>
    <s v="200_Bankboek"/>
    <n v="936"/>
  </r>
  <r>
    <x v="0"/>
    <x v="109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x v="3"/>
    <m/>
    <m/>
    <s v="C"/>
    <m/>
    <n v="937"/>
    <s v="2021_04"/>
    <s v="rubriek_1"/>
    <s v="200_Bankboek"/>
    <n v="93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x v="3"/>
    <m/>
    <m/>
    <s v="C"/>
    <m/>
    <n v="938"/>
    <s v="2021_04"/>
    <s v="rubriek_1"/>
    <s v="200_Bankboek"/>
    <n v="938"/>
  </r>
  <r>
    <x v="0"/>
    <x v="106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x v="3"/>
    <m/>
    <m/>
    <s v="D"/>
    <m/>
    <n v="939"/>
    <s v="2021_04"/>
    <s v="rubriek_4"/>
    <s v="200_Bankboek"/>
    <n v="93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x v="4"/>
    <m/>
    <m/>
    <s v="D"/>
    <m/>
    <n v="940"/>
    <s v="2021_05"/>
    <s v="rubriek_1"/>
    <s v="200_Bankboek"/>
    <n v="940"/>
  </r>
  <r>
    <x v="0"/>
    <x v="1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x v="4"/>
    <m/>
    <m/>
    <s v="C"/>
    <m/>
    <n v="941"/>
    <s v="2021_05"/>
    <s v="rubriek_0"/>
    <s v="200_Bankboek"/>
    <n v="94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x v="4"/>
    <m/>
    <m/>
    <s v="D"/>
    <m/>
    <n v="942"/>
    <s v="2021_05"/>
    <s v="rubriek_1"/>
    <s v="200_Bankboek"/>
    <n v="942"/>
  </r>
  <r>
    <x v="0"/>
    <x v="2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x v="4"/>
    <m/>
    <m/>
    <s v="C"/>
    <m/>
    <n v="943"/>
    <s v="2021_05"/>
    <s v="rubriek_0"/>
    <s v="200_Bankboek"/>
    <n v="9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x v="4"/>
    <m/>
    <m/>
    <s v="C"/>
    <m/>
    <n v="944"/>
    <s v="2021_05"/>
    <s v="rubriek_1"/>
    <s v="200_Bankboek"/>
    <n v="944"/>
  </r>
  <r>
    <x v="0"/>
    <x v="3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x v="4"/>
    <m/>
    <m/>
    <s v="C"/>
    <m/>
    <n v="945"/>
    <s v="2021_05"/>
    <s v="rubriek_0"/>
    <s v="200_Bankboek"/>
    <n v="94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x v="4"/>
    <m/>
    <m/>
    <s v="D"/>
    <m/>
    <n v="946"/>
    <s v="2021_05"/>
    <s v="rubriek_1"/>
    <s v="200_Bankboek"/>
    <n v="94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x v="4"/>
    <m/>
    <m/>
    <s v="C"/>
    <m/>
    <n v="947"/>
    <s v="2021_05"/>
    <s v="rubriek_0"/>
    <s v="200_Bankboek"/>
    <n v="9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x v="4"/>
    <m/>
    <m/>
    <s v="C"/>
    <m/>
    <n v="948"/>
    <s v="2021_05"/>
    <s v="rubriek_1"/>
    <s v="200_Bankboek"/>
    <n v="948"/>
  </r>
  <r>
    <x v="0"/>
    <x v="5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x v="4"/>
    <m/>
    <m/>
    <s v="D"/>
    <m/>
    <n v="949"/>
    <s v="2021_05"/>
    <s v="rubriek_0"/>
    <s v="200_Bankboek"/>
    <n v="9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x v="4"/>
    <m/>
    <m/>
    <s v="D"/>
    <m/>
    <n v="950"/>
    <s v="2021_05"/>
    <s v="rubriek_1"/>
    <s v="200_Bankboek"/>
    <n v="950"/>
  </r>
  <r>
    <x v="0"/>
    <x v="6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x v="4"/>
    <m/>
    <m/>
    <s v="C"/>
    <m/>
    <n v="951"/>
    <s v="2021_05"/>
    <s v="rubriek_0"/>
    <s v="200_Bankboek"/>
    <n v="9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x v="4"/>
    <m/>
    <m/>
    <s v="D"/>
    <m/>
    <n v="952"/>
    <s v="2021_05"/>
    <s v="rubriek_1"/>
    <s v="200_Bankboek"/>
    <n v="952"/>
  </r>
  <r>
    <x v="0"/>
    <x v="7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x v="4"/>
    <m/>
    <m/>
    <s v="C"/>
    <m/>
    <n v="953"/>
    <s v="2021_05"/>
    <s v="rubriek_0"/>
    <s v="200_Bankboek"/>
    <n v="9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x v="4"/>
    <m/>
    <m/>
    <s v="D"/>
    <m/>
    <n v="954"/>
    <s v="2021_05"/>
    <s v="rubriek_1"/>
    <s v="200_Bankboek"/>
    <n v="954"/>
  </r>
  <r>
    <x v="0"/>
    <x v="8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x v="4"/>
    <m/>
    <m/>
    <s v="C"/>
    <m/>
    <n v="955"/>
    <s v="2021_05"/>
    <s v="rubriek_0"/>
    <s v="200_Bankboek"/>
    <n v="95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x v="4"/>
    <m/>
    <m/>
    <s v="D"/>
    <m/>
    <n v="956"/>
    <s v="2021_05"/>
    <s v="rubriek_1"/>
    <s v="200_Bankboek"/>
    <n v="956"/>
  </r>
  <r>
    <x v="0"/>
    <x v="9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x v="4"/>
    <m/>
    <m/>
    <s v="C"/>
    <m/>
    <n v="957"/>
    <s v="2021_05"/>
    <s v="rubriek_0"/>
    <s v="200_Bankboek"/>
    <n v="95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x v="4"/>
    <m/>
    <m/>
    <s v="C"/>
    <m/>
    <n v="958"/>
    <s v="2021_05"/>
    <s v="rubriek_1"/>
    <s v="200_Bankboek"/>
    <n v="958"/>
  </r>
  <r>
    <x v="0"/>
    <x v="10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x v="4"/>
    <m/>
    <m/>
    <s v="C"/>
    <m/>
    <n v="959"/>
    <s v="2021_05"/>
    <s v="rubriek_0"/>
    <s v="200_Bankboek"/>
    <n v="9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x v="4"/>
    <m/>
    <m/>
    <s v="C"/>
    <m/>
    <n v="960"/>
    <s v="2021_05"/>
    <s v="rubriek_1"/>
    <s v="200_Bankboek"/>
    <n v="960"/>
  </r>
  <r>
    <x v="0"/>
    <x v="1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x v="4"/>
    <m/>
    <m/>
    <s v="C"/>
    <m/>
    <n v="961"/>
    <s v="2021_05"/>
    <s v="rubriek_0"/>
    <s v="200_Bankboek"/>
    <n v="96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x v="4"/>
    <m/>
    <m/>
    <s v="C"/>
    <m/>
    <n v="962"/>
    <s v="2021_05"/>
    <s v="rubriek_1"/>
    <s v="200_Bankboek"/>
    <n v="962"/>
  </r>
  <r>
    <x v="0"/>
    <x v="12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x v="4"/>
    <m/>
    <m/>
    <s v="D"/>
    <m/>
    <n v="963"/>
    <s v="2021_05"/>
    <s v="rubriek_0"/>
    <s v="200_Bankboek"/>
    <n v="96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x v="4"/>
    <m/>
    <m/>
    <s v="C"/>
    <m/>
    <n v="964"/>
    <s v="2021_05"/>
    <s v="rubriek_1"/>
    <s v="200_Bankboek"/>
    <n v="964"/>
  </r>
  <r>
    <x v="0"/>
    <x v="13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x v="4"/>
    <m/>
    <m/>
    <s v="D"/>
    <m/>
    <n v="965"/>
    <s v="2021_05"/>
    <s v="rubriek_1"/>
    <s v="200_Bankboek"/>
    <n v="96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x v="4"/>
    <m/>
    <m/>
    <s v="C"/>
    <m/>
    <n v="966"/>
    <s v="2021_05"/>
    <s v="rubriek_1"/>
    <s v="200_Bankboek"/>
    <n v="966"/>
  </r>
  <r>
    <x v="0"/>
    <x v="14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x v="4"/>
    <m/>
    <m/>
    <s v="D"/>
    <m/>
    <n v="967"/>
    <s v="2021_05"/>
    <s v="rubriek_1"/>
    <s v="200_Bankboek"/>
    <n v="96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x v="4"/>
    <m/>
    <m/>
    <s v="C"/>
    <m/>
    <n v="968"/>
    <s v="2021_05"/>
    <s v="rubriek_1"/>
    <s v="200_Bankboek"/>
    <n v="968"/>
  </r>
  <r>
    <x v="0"/>
    <x v="15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x v="4"/>
    <m/>
    <m/>
    <s v="D"/>
    <m/>
    <n v="969"/>
    <s v="2021_05"/>
    <s v="rubriek_1"/>
    <s v="200_Bankboek"/>
    <n v="9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x v="4"/>
    <m/>
    <m/>
    <s v="C"/>
    <m/>
    <n v="970"/>
    <s v="2021_05"/>
    <s v="rubriek_1"/>
    <s v="200_Bankboek"/>
    <n v="970"/>
  </r>
  <r>
    <x v="0"/>
    <x v="16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x v="4"/>
    <m/>
    <m/>
    <s v="D"/>
    <m/>
    <n v="971"/>
    <s v="2021_05"/>
    <s v="rubriek_3"/>
    <s v="200_Bankboek"/>
    <n v="97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x v="4"/>
    <m/>
    <m/>
    <s v="C"/>
    <m/>
    <n v="972"/>
    <s v="2021_05"/>
    <s v="rubriek_1"/>
    <s v="200_Bankboek"/>
    <n v="972"/>
  </r>
  <r>
    <x v="0"/>
    <x v="17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x v="4"/>
    <m/>
    <m/>
    <s v="D"/>
    <m/>
    <n v="973"/>
    <s v="2021_05"/>
    <s v="rubriek_3"/>
    <s v="200_Bankboek"/>
    <n v="97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x v="4"/>
    <m/>
    <m/>
    <s v="C"/>
    <m/>
    <n v="974"/>
    <s v="2021_05"/>
    <s v="rubriek_1"/>
    <s v="200_Bankboek"/>
    <n v="974"/>
  </r>
  <r>
    <x v="0"/>
    <x v="18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x v="4"/>
    <m/>
    <m/>
    <s v="D"/>
    <m/>
    <n v="975"/>
    <s v="2021_05"/>
    <s v="rubriek_4"/>
    <s v="200_Bankboek"/>
    <n v="97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x v="4"/>
    <m/>
    <m/>
    <s v="C"/>
    <m/>
    <n v="976"/>
    <s v="2021_05"/>
    <s v="rubriek_1"/>
    <s v="200_Bankboek"/>
    <n v="976"/>
  </r>
  <r>
    <x v="0"/>
    <x v="19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x v="4"/>
    <m/>
    <m/>
    <s v="D"/>
    <m/>
    <n v="977"/>
    <s v="2021_05"/>
    <s v="rubriek_4"/>
    <s v="200_Bankboek"/>
    <n v="97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x v="4"/>
    <m/>
    <m/>
    <s v="C"/>
    <m/>
    <n v="978"/>
    <s v="2021_05"/>
    <s v="rubriek_1"/>
    <s v="200_Bankboek"/>
    <n v="978"/>
  </r>
  <r>
    <x v="0"/>
    <x v="20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x v="4"/>
    <m/>
    <m/>
    <s v="D"/>
    <m/>
    <n v="979"/>
    <s v="2021_05"/>
    <s v="rubriek_4"/>
    <s v="200_Bankboek"/>
    <n v="97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x v="4"/>
    <m/>
    <m/>
    <s v="D"/>
    <m/>
    <n v="980"/>
    <s v="2021_05"/>
    <s v="rubriek_1"/>
    <s v="200_Bankboek"/>
    <n v="980"/>
  </r>
  <r>
    <x v="0"/>
    <x v="21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x v="4"/>
    <m/>
    <m/>
    <s v="C"/>
    <m/>
    <n v="981"/>
    <s v="2021_05"/>
    <s v="rubriek_4"/>
    <s v="200_Bankboek"/>
    <n v="98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x v="4"/>
    <m/>
    <m/>
    <s v="C"/>
    <m/>
    <n v="982"/>
    <s v="2021_05"/>
    <s v="rubriek_1"/>
    <s v="200_Bankboek"/>
    <n v="98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x v="4"/>
    <m/>
    <m/>
    <s v="D"/>
    <m/>
    <n v="983"/>
    <s v="2021_05"/>
    <s v="rubriek_4"/>
    <s v="200_Bankboek"/>
    <n v="98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x v="4"/>
    <m/>
    <m/>
    <s v="C"/>
    <m/>
    <n v="984"/>
    <s v="2021_05"/>
    <s v="rubriek_1"/>
    <s v="200_Bankboek"/>
    <n v="984"/>
  </r>
  <r>
    <x v="0"/>
    <x v="23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x v="4"/>
    <m/>
    <m/>
    <s v="D"/>
    <m/>
    <n v="985"/>
    <s v="2021_05"/>
    <s v="rubriek_4"/>
    <s v="200_Bankboek"/>
    <n v="9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x v="4"/>
    <m/>
    <m/>
    <s v="C"/>
    <m/>
    <n v="986"/>
    <s v="2021_05"/>
    <s v="rubriek_1"/>
    <s v="200_Bankboek"/>
    <n v="986"/>
  </r>
  <r>
    <x v="0"/>
    <x v="24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x v="4"/>
    <m/>
    <m/>
    <s v="D"/>
    <m/>
    <n v="987"/>
    <s v="2021_05"/>
    <s v="rubriek_4"/>
    <s v="200_Bankboek"/>
    <n v="98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x v="4"/>
    <m/>
    <m/>
    <s v="C"/>
    <m/>
    <n v="988"/>
    <s v="2021_05"/>
    <s v="rubriek_1"/>
    <s v="200_Bankboek"/>
    <n v="988"/>
  </r>
  <r>
    <x v="0"/>
    <x v="25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x v="4"/>
    <m/>
    <m/>
    <s v="D"/>
    <m/>
    <n v="989"/>
    <s v="2021_05"/>
    <s v="rubriek_4"/>
    <s v="200_Bankboek"/>
    <n v="98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x v="4"/>
    <m/>
    <m/>
    <s v="C"/>
    <m/>
    <n v="990"/>
    <s v="2021_05"/>
    <s v="rubriek_1"/>
    <s v="200_Bankboek"/>
    <n v="990"/>
  </r>
  <r>
    <x v="0"/>
    <x v="26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x v="4"/>
    <m/>
    <m/>
    <s v="D"/>
    <m/>
    <n v="991"/>
    <s v="2021_05"/>
    <s v="rubriek_4"/>
    <s v="200_Bankboek"/>
    <n v="9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x v="4"/>
    <m/>
    <m/>
    <s v="C"/>
    <m/>
    <n v="992"/>
    <s v="2021_05"/>
    <s v="rubriek_1"/>
    <s v="200_Bankboek"/>
    <n v="992"/>
  </r>
  <r>
    <x v="0"/>
    <x v="27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x v="4"/>
    <m/>
    <m/>
    <s v="D"/>
    <m/>
    <n v="993"/>
    <s v="2021_05"/>
    <s v="rubriek_4"/>
    <s v="200_Bankboek"/>
    <n v="9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x v="4"/>
    <m/>
    <m/>
    <s v="C"/>
    <m/>
    <n v="994"/>
    <s v="2021_05"/>
    <s v="rubriek_1"/>
    <s v="200_Bankboek"/>
    <n v="99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x v="4"/>
    <m/>
    <m/>
    <s v="D"/>
    <m/>
    <n v="995"/>
    <s v="2021_05"/>
    <s v="rubriek_4"/>
    <s v="200_Bankboek"/>
    <n v="99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x v="4"/>
    <m/>
    <m/>
    <s v="C"/>
    <m/>
    <n v="996"/>
    <s v="2021_05"/>
    <s v="rubriek_1"/>
    <s v="200_Bankboek"/>
    <n v="996"/>
  </r>
  <r>
    <x v="0"/>
    <x v="29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x v="4"/>
    <m/>
    <m/>
    <s v="D"/>
    <m/>
    <n v="997"/>
    <s v="2021_05"/>
    <s v="rubriek_4"/>
    <s v="200_Bankboek"/>
    <n v="99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x v="4"/>
    <m/>
    <m/>
    <s v="C"/>
    <m/>
    <n v="998"/>
    <s v="2021_05"/>
    <s v="rubriek_1"/>
    <s v="200_Bankboek"/>
    <n v="998"/>
  </r>
  <r>
    <x v="0"/>
    <x v="30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x v="4"/>
    <m/>
    <m/>
    <s v="D"/>
    <m/>
    <n v="999"/>
    <s v="2021_05"/>
    <s v="rubriek_4"/>
    <s v="200_Bankboek"/>
    <n v="9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x v="4"/>
    <m/>
    <m/>
    <s v="C"/>
    <m/>
    <n v="1000"/>
    <s v="2021_05"/>
    <s v="rubriek_1"/>
    <s v="200_Bankboek"/>
    <n v="1000"/>
  </r>
  <r>
    <x v="0"/>
    <x v="31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x v="4"/>
    <m/>
    <m/>
    <s v="D"/>
    <m/>
    <n v="1001"/>
    <s v="2021_05"/>
    <s v="rubriek_4"/>
    <s v="200_Bankboek"/>
    <n v="10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x v="4"/>
    <m/>
    <m/>
    <s v="C"/>
    <m/>
    <n v="1002"/>
    <s v="2021_05"/>
    <s v="rubriek_1"/>
    <s v="200_Bankboek"/>
    <n v="1002"/>
  </r>
  <r>
    <x v="0"/>
    <x v="32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x v="4"/>
    <m/>
    <m/>
    <s v="D"/>
    <m/>
    <n v="1003"/>
    <s v="2021_05"/>
    <s v="rubriek_4"/>
    <s v="200_Bankboek"/>
    <n v="100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x v="4"/>
    <m/>
    <m/>
    <s v="C"/>
    <m/>
    <n v="1004"/>
    <s v="2021_05"/>
    <s v="rubriek_1"/>
    <s v="200_Bankboek"/>
    <n v="1004"/>
  </r>
  <r>
    <x v="0"/>
    <x v="33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x v="4"/>
    <m/>
    <m/>
    <s v="D"/>
    <m/>
    <n v="1005"/>
    <s v="2021_05"/>
    <s v="rubriek_4"/>
    <s v="200_Bankboek"/>
    <n v="100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x v="4"/>
    <m/>
    <m/>
    <s v="C"/>
    <m/>
    <n v="1006"/>
    <s v="2021_05"/>
    <s v="rubriek_1"/>
    <s v="200_Bankboek"/>
    <n v="1006"/>
  </r>
  <r>
    <x v="0"/>
    <x v="34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x v="4"/>
    <m/>
    <m/>
    <s v="D"/>
    <m/>
    <n v="1007"/>
    <s v="2021_05"/>
    <s v="rubriek_4"/>
    <s v="200_Bankboek"/>
    <n v="100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x v="4"/>
    <m/>
    <s v="code:3 perc:19"/>
    <s v="C"/>
    <m/>
    <n v="1008"/>
    <s v="2021_05"/>
    <s v="rubriek_1"/>
    <s v="200_Bankboek"/>
    <n v="1008"/>
  </r>
  <r>
    <x v="0"/>
    <x v="35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x v="4"/>
    <m/>
    <s v="code:3 perc:19"/>
    <s v="D"/>
    <m/>
    <n v="1009"/>
    <s v="2021_05"/>
    <s v="rubriek_4"/>
    <s v="200_Bankboek"/>
    <n v="100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x v="4"/>
    <m/>
    <s v="code:3 perc:19"/>
    <s v="D"/>
    <m/>
    <n v="1010"/>
    <s v="2021_05"/>
    <s v="rubriek_1"/>
    <s v="200_Bankboek"/>
    <n v="101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x v="4"/>
    <m/>
    <m/>
    <s v="C"/>
    <m/>
    <n v="1011"/>
    <s v="2021_05"/>
    <s v="rubriek_1"/>
    <s v="200_Bankboek"/>
    <n v="1011"/>
  </r>
  <r>
    <x v="0"/>
    <x v="37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x v="4"/>
    <m/>
    <m/>
    <s v="D"/>
    <m/>
    <n v="1012"/>
    <s v="2021_05"/>
    <s v="rubriek_4"/>
    <s v="200_Bankboek"/>
    <n v="10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x v="4"/>
    <m/>
    <s v="code:3 perc:19"/>
    <s v="C"/>
    <m/>
    <n v="1013"/>
    <s v="2021_05"/>
    <s v="rubriek_1"/>
    <s v="200_Bankboek"/>
    <n v="1013"/>
  </r>
  <r>
    <x v="0"/>
    <x v="38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x v="4"/>
    <m/>
    <s v="code:3 perc:19"/>
    <s v="D"/>
    <m/>
    <n v="1014"/>
    <s v="2021_05"/>
    <s v="rubriek_4"/>
    <s v="200_Bankboek"/>
    <n v="10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x v="4"/>
    <m/>
    <s v="code:3 perc:19"/>
    <s v="D"/>
    <m/>
    <n v="1015"/>
    <s v="2021_05"/>
    <s v="rubriek_1"/>
    <s v="200_Bankboek"/>
    <n v="10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x v="4"/>
    <m/>
    <s v="code:3 perc:19"/>
    <s v="C"/>
    <m/>
    <n v="1016"/>
    <s v="2021_05"/>
    <s v="rubriek_1"/>
    <s v="200_Bankboek"/>
    <n v="1016"/>
  </r>
  <r>
    <x v="0"/>
    <x v="39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x v="4"/>
    <m/>
    <s v="code:3 perc:19"/>
    <s v="D"/>
    <m/>
    <n v="1017"/>
    <s v="2021_05"/>
    <s v="rubriek_4"/>
    <s v="200_Bankboek"/>
    <n v="101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x v="4"/>
    <m/>
    <s v="code:3 perc:19"/>
    <s v="D"/>
    <m/>
    <n v="1018"/>
    <s v="2021_05"/>
    <s v="rubriek_1"/>
    <s v="200_Bankboek"/>
    <n v="101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x v="4"/>
    <m/>
    <m/>
    <s v="C"/>
    <m/>
    <n v="1019"/>
    <s v="2021_05"/>
    <s v="rubriek_1"/>
    <s v="200_Bankboek"/>
    <n v="1019"/>
  </r>
  <r>
    <x v="0"/>
    <x v="40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x v="4"/>
    <m/>
    <m/>
    <s v="D"/>
    <m/>
    <n v="1020"/>
    <s v="2021_05"/>
    <s v="rubriek_4"/>
    <s v="200_Bankboek"/>
    <n v="102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x v="4"/>
    <m/>
    <m/>
    <s v="C"/>
    <m/>
    <n v="1021"/>
    <s v="2021_05"/>
    <s v="rubriek_1"/>
    <s v="200_Bankboek"/>
    <n v="1021"/>
  </r>
  <r>
    <x v="0"/>
    <x v="41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x v="4"/>
    <m/>
    <m/>
    <s v="D"/>
    <m/>
    <n v="1022"/>
    <s v="2021_05"/>
    <s v="rubriek_4"/>
    <s v="200_Bankboek"/>
    <n v="102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x v="4"/>
    <m/>
    <m/>
    <s v="C"/>
    <m/>
    <n v="1023"/>
    <s v="2021_05"/>
    <s v="rubriek_1"/>
    <s v="200_Bankboek"/>
    <n v="1023"/>
  </r>
  <r>
    <x v="0"/>
    <x v="42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x v="4"/>
    <m/>
    <m/>
    <s v="D"/>
    <m/>
    <n v="1024"/>
    <s v="2021_05"/>
    <s v="rubriek_4"/>
    <s v="200_Bankboek"/>
    <n v="102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x v="4"/>
    <m/>
    <m/>
    <s v="C"/>
    <m/>
    <n v="1025"/>
    <s v="2021_05"/>
    <s v="rubriek_1"/>
    <s v="200_Bankboek"/>
    <n v="1025"/>
  </r>
  <r>
    <x v="0"/>
    <x v="43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x v="4"/>
    <m/>
    <m/>
    <s v="D"/>
    <m/>
    <n v="1026"/>
    <s v="2021_05"/>
    <s v="rubriek_4"/>
    <s v="200_Bankboek"/>
    <n v="102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x v="4"/>
    <m/>
    <s v="code:3 perc:19"/>
    <s v="C"/>
    <m/>
    <n v="1027"/>
    <s v="2021_05"/>
    <s v="rubriek_1"/>
    <s v="200_Bankboek"/>
    <n v="1027"/>
  </r>
  <r>
    <x v="0"/>
    <x v="44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x v="4"/>
    <m/>
    <s v="code:3 perc:19"/>
    <s v="D"/>
    <m/>
    <n v="1028"/>
    <s v="2021_05"/>
    <s v="rubriek_4"/>
    <s v="200_Bankboek"/>
    <n v="102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x v="4"/>
    <m/>
    <s v="code:3 perc:19"/>
    <s v="D"/>
    <m/>
    <n v="1029"/>
    <s v="2021_05"/>
    <s v="rubriek_1"/>
    <s v="200_Bankboek"/>
    <n v="10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x v="4"/>
    <m/>
    <s v="code:3 perc:19"/>
    <s v="C"/>
    <m/>
    <n v="1030"/>
    <s v="2021_05"/>
    <s v="rubriek_1"/>
    <s v="200_Bankboek"/>
    <n v="1030"/>
  </r>
  <r>
    <x v="0"/>
    <x v="45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x v="4"/>
    <m/>
    <s v="code:3 perc:19"/>
    <s v="D"/>
    <m/>
    <n v="1031"/>
    <s v="2021_05"/>
    <s v="rubriek_4"/>
    <s v="200_Bankboek"/>
    <n v="103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x v="4"/>
    <m/>
    <s v="code:3 perc:19"/>
    <s v="D"/>
    <m/>
    <n v="1032"/>
    <s v="2021_05"/>
    <s v="rubriek_1"/>
    <s v="200_Bankboek"/>
    <n v="103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x v="4"/>
    <m/>
    <s v="code:3 perc:19"/>
    <s v="C"/>
    <m/>
    <n v="1033"/>
    <s v="2021_05"/>
    <s v="rubriek_1"/>
    <s v="200_Bankboek"/>
    <n v="103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x v="4"/>
    <m/>
    <s v="code:3 perc:19"/>
    <s v="D"/>
    <m/>
    <n v="1034"/>
    <s v="2021_05"/>
    <s v="rubriek_4"/>
    <s v="200_Bankboek"/>
    <n v="103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x v="4"/>
    <m/>
    <s v="code:3 perc:19"/>
    <s v="D"/>
    <m/>
    <n v="1035"/>
    <s v="2021_05"/>
    <s v="rubriek_1"/>
    <s v="200_Bankboek"/>
    <n v="103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x v="4"/>
    <m/>
    <m/>
    <s v="C"/>
    <m/>
    <n v="1036"/>
    <s v="2021_05"/>
    <s v="rubriek_1"/>
    <s v="200_Bankboek"/>
    <n v="103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x v="4"/>
    <m/>
    <m/>
    <s v="D"/>
    <m/>
    <n v="1037"/>
    <s v="2021_05"/>
    <s v="rubriek_4"/>
    <s v="200_Bankboek"/>
    <n v="103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x v="4"/>
    <m/>
    <s v="code:3 perc:19"/>
    <s v="C"/>
    <m/>
    <n v="1038"/>
    <s v="2021_05"/>
    <s v="rubriek_1"/>
    <s v="200_Bankboek"/>
    <n v="103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x v="4"/>
    <m/>
    <s v="code:3 perc:19"/>
    <s v="D"/>
    <m/>
    <n v="1039"/>
    <s v="2021_05"/>
    <s v="rubriek_4"/>
    <s v="200_Bankboek"/>
    <n v="103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x v="4"/>
    <m/>
    <s v="code:3 perc:19"/>
    <s v="D"/>
    <m/>
    <n v="1040"/>
    <s v="2021_05"/>
    <s v="rubriek_1"/>
    <s v="200_Bankboek"/>
    <n v="10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x v="4"/>
    <m/>
    <s v="code:3 perc:19"/>
    <s v="C"/>
    <m/>
    <n v="1041"/>
    <s v="2021_05"/>
    <s v="rubriek_1"/>
    <s v="200_Bankboek"/>
    <n v="1041"/>
  </r>
  <r>
    <x v="0"/>
    <x v="49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x v="4"/>
    <m/>
    <s v="code:3 perc:19"/>
    <s v="D"/>
    <m/>
    <n v="1042"/>
    <s v="2021_05"/>
    <s v="rubriek_4"/>
    <s v="200_Bankboek"/>
    <n v="1042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x v="4"/>
    <m/>
    <s v="code:3 perc:19"/>
    <s v="D"/>
    <m/>
    <n v="1043"/>
    <s v="2021_05"/>
    <s v="rubriek_1"/>
    <s v="200_Bankboek"/>
    <n v="10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x v="4"/>
    <m/>
    <s v="code:3 perc:19"/>
    <s v="C"/>
    <m/>
    <n v="1044"/>
    <s v="2021_05"/>
    <s v="rubriek_1"/>
    <s v="200_Bankboek"/>
    <n v="1044"/>
  </r>
  <r>
    <x v="0"/>
    <x v="50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x v="4"/>
    <m/>
    <s v="code:3 perc:19"/>
    <s v="D"/>
    <m/>
    <n v="1045"/>
    <s v="2021_05"/>
    <s v="rubriek_4"/>
    <s v="200_Bankboek"/>
    <n v="104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x v="4"/>
    <m/>
    <s v="code:3 perc:19"/>
    <s v="D"/>
    <m/>
    <n v="1046"/>
    <s v="2021_05"/>
    <s v="rubriek_1"/>
    <s v="200_Bankboek"/>
    <n v="104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x v="4"/>
    <m/>
    <s v="code:3 perc:19"/>
    <s v="C"/>
    <m/>
    <n v="1047"/>
    <s v="2021_05"/>
    <s v="rubriek_1"/>
    <s v="200_Bankboek"/>
    <n v="1047"/>
  </r>
  <r>
    <x v="0"/>
    <x v="51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x v="4"/>
    <m/>
    <s v="code:3 perc:19"/>
    <s v="D"/>
    <m/>
    <n v="1048"/>
    <s v="2021_05"/>
    <s v="rubriek_4"/>
    <s v="200_Bankboek"/>
    <n v="104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x v="4"/>
    <m/>
    <s v="code:3 perc:19"/>
    <s v="D"/>
    <m/>
    <n v="1049"/>
    <s v="2021_05"/>
    <s v="rubriek_1"/>
    <s v="200_Bankboek"/>
    <n v="10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x v="4"/>
    <m/>
    <m/>
    <s v="C"/>
    <m/>
    <n v="1050"/>
    <s v="2021_05"/>
    <s v="rubriek_1"/>
    <s v="200_Bankboek"/>
    <n v="1050"/>
  </r>
  <r>
    <x v="0"/>
    <x v="52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x v="4"/>
    <m/>
    <m/>
    <s v="D"/>
    <m/>
    <n v="1051"/>
    <s v="2021_05"/>
    <s v="rubriek_4"/>
    <s v="200_Bankboek"/>
    <n v="10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x v="4"/>
    <m/>
    <s v="code:3 perc:19"/>
    <s v="C"/>
    <m/>
    <n v="1052"/>
    <s v="2021_05"/>
    <s v="rubriek_1"/>
    <s v="200_Bankboek"/>
    <n v="1052"/>
  </r>
  <r>
    <x v="0"/>
    <x v="53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x v="4"/>
    <m/>
    <s v="code:3 perc:19"/>
    <s v="D"/>
    <m/>
    <n v="1053"/>
    <s v="2021_05"/>
    <s v="rubriek_4"/>
    <s v="200_Bankboek"/>
    <n v="105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x v="4"/>
    <m/>
    <s v="code:3 perc:19"/>
    <s v="D"/>
    <m/>
    <n v="1054"/>
    <s v="2021_05"/>
    <s v="rubriek_1"/>
    <s v="200_Bankboek"/>
    <n v="105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x v="4"/>
    <m/>
    <m/>
    <s v="C"/>
    <m/>
    <n v="1055"/>
    <s v="2021_05"/>
    <s v="rubriek_1"/>
    <s v="200_Bankboek"/>
    <n v="1055"/>
  </r>
  <r>
    <x v="0"/>
    <x v="54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x v="4"/>
    <m/>
    <m/>
    <s v="D"/>
    <m/>
    <n v="1056"/>
    <s v="2021_05"/>
    <s v="rubriek_4"/>
    <s v="200_Bankboek"/>
    <n v="10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x v="4"/>
    <m/>
    <s v="code:3 perc:19"/>
    <s v="C"/>
    <m/>
    <n v="1057"/>
    <s v="2021_05"/>
    <s v="rubriek_1"/>
    <s v="200_Bankboek"/>
    <n v="1057"/>
  </r>
  <r>
    <x v="0"/>
    <x v="55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x v="4"/>
    <m/>
    <s v="code:3 perc:19"/>
    <s v="D"/>
    <m/>
    <n v="1058"/>
    <s v="2021_05"/>
    <s v="rubriek_4"/>
    <s v="200_Bankboek"/>
    <n v="105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x v="4"/>
    <m/>
    <s v="code:3 perc:19"/>
    <s v="D"/>
    <m/>
    <n v="1059"/>
    <s v="2021_05"/>
    <s v="rubriek_1"/>
    <s v="200_Bankboek"/>
    <n v="10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x v="4"/>
    <m/>
    <s v="code:3 perc:19"/>
    <s v="C"/>
    <m/>
    <n v="1060"/>
    <s v="2021_05"/>
    <s v="rubriek_1"/>
    <s v="200_Bankboek"/>
    <n v="1060"/>
  </r>
  <r>
    <x v="0"/>
    <x v="56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x v="4"/>
    <m/>
    <s v="code:3 perc:19"/>
    <s v="D"/>
    <m/>
    <n v="1061"/>
    <s v="2021_05"/>
    <s v="rubriek_4"/>
    <s v="200_Bankboek"/>
    <n v="106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x v="4"/>
    <m/>
    <s v="code:3 perc:19"/>
    <s v="D"/>
    <m/>
    <n v="1062"/>
    <s v="2021_05"/>
    <s v="rubriek_1"/>
    <s v="200_Bankboek"/>
    <n v="10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x v="4"/>
    <m/>
    <m/>
    <s v="C"/>
    <m/>
    <n v="1063"/>
    <s v="2021_05"/>
    <s v="rubriek_1"/>
    <s v="200_Bankboek"/>
    <n v="1063"/>
  </r>
  <r>
    <x v="0"/>
    <x v="57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x v="4"/>
    <m/>
    <m/>
    <s v="D"/>
    <m/>
    <n v="1064"/>
    <s v="2021_05"/>
    <s v="rubriek_4"/>
    <s v="200_Bankboek"/>
    <n v="10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x v="4"/>
    <m/>
    <m/>
    <s v="C"/>
    <m/>
    <n v="1065"/>
    <s v="2021_05"/>
    <s v="rubriek_1"/>
    <s v="200_Bankboek"/>
    <n v="1065"/>
  </r>
  <r>
    <x v="0"/>
    <x v="58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x v="4"/>
    <m/>
    <m/>
    <s v="D"/>
    <m/>
    <n v="1066"/>
    <s v="2021_05"/>
    <s v="rubriek_4"/>
    <s v="200_Bankboek"/>
    <n v="10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x v="4"/>
    <m/>
    <s v="code:3 perc:19"/>
    <s v="C"/>
    <m/>
    <n v="1067"/>
    <s v="2021_05"/>
    <s v="rubriek_1"/>
    <s v="200_Bankboek"/>
    <n v="1067"/>
  </r>
  <r>
    <x v="0"/>
    <x v="59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x v="4"/>
    <m/>
    <s v="code:3 perc:19"/>
    <s v="D"/>
    <m/>
    <n v="1068"/>
    <s v="2021_05"/>
    <s v="rubriek_4"/>
    <s v="200_Bankboek"/>
    <n v="106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x v="4"/>
    <m/>
    <s v="code:3 perc:19"/>
    <s v="D"/>
    <m/>
    <n v="1069"/>
    <s v="2021_05"/>
    <s v="rubriek_1"/>
    <s v="200_Bankboek"/>
    <n v="10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x v="4"/>
    <m/>
    <s v="code:3 perc:19"/>
    <s v="C"/>
    <m/>
    <n v="1070"/>
    <s v="2021_05"/>
    <s v="rubriek_1"/>
    <s v="200_Bankboek"/>
    <n v="1070"/>
  </r>
  <r>
    <x v="0"/>
    <x v="60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x v="4"/>
    <m/>
    <s v="code:3 perc:19"/>
    <s v="D"/>
    <m/>
    <n v="1071"/>
    <s v="2021_05"/>
    <s v="rubriek_4"/>
    <s v="200_Bankboek"/>
    <n v="107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x v="4"/>
    <m/>
    <s v="code:3 perc:19"/>
    <s v="D"/>
    <m/>
    <n v="1072"/>
    <s v="2021_05"/>
    <s v="rubriek_1"/>
    <s v="200_Bankboek"/>
    <n v="107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x v="4"/>
    <m/>
    <m/>
    <s v="C"/>
    <m/>
    <n v="1073"/>
    <s v="2021_05"/>
    <s v="rubriek_1"/>
    <s v="200_Bankboek"/>
    <n v="1073"/>
  </r>
  <r>
    <x v="0"/>
    <x v="61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x v="4"/>
    <m/>
    <m/>
    <s v="D"/>
    <m/>
    <n v="1074"/>
    <s v="2021_05"/>
    <s v="rubriek_4"/>
    <s v="200_Bankboek"/>
    <n v="107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x v="4"/>
    <m/>
    <m/>
    <s v="C"/>
    <m/>
    <n v="1075"/>
    <s v="2021_05"/>
    <s v="rubriek_1"/>
    <s v="200_Bankboek"/>
    <n v="1075"/>
  </r>
  <r>
    <x v="0"/>
    <x v="62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x v="4"/>
    <m/>
    <m/>
    <s v="D"/>
    <m/>
    <n v="1076"/>
    <s v="2021_05"/>
    <s v="rubriek_4"/>
    <s v="200_Bankboek"/>
    <n v="10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x v="4"/>
    <m/>
    <m/>
    <s v="C"/>
    <m/>
    <n v="1077"/>
    <s v="2021_05"/>
    <s v="rubriek_1"/>
    <s v="200_Bankboek"/>
    <n v="1077"/>
  </r>
  <r>
    <x v="0"/>
    <x v="63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x v="4"/>
    <m/>
    <m/>
    <s v="D"/>
    <m/>
    <n v="1078"/>
    <s v="2021_05"/>
    <s v="rubriek_4"/>
    <s v="200_Bankboek"/>
    <n v="107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x v="4"/>
    <m/>
    <m/>
    <s v="C"/>
    <m/>
    <n v="1079"/>
    <s v="2021_05"/>
    <s v="rubriek_1"/>
    <s v="200_Bankboek"/>
    <n v="107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x v="4"/>
    <m/>
    <m/>
    <s v="D"/>
    <m/>
    <n v="1080"/>
    <s v="2021_05"/>
    <s v="rubriek_4"/>
    <s v="200_Bankboek"/>
    <n v="108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x v="4"/>
    <m/>
    <m/>
    <s v="C"/>
    <m/>
    <n v="1081"/>
    <s v="2021_05"/>
    <s v="rubriek_1"/>
    <s v="200_Bankboek"/>
    <n v="1081"/>
  </r>
  <r>
    <x v="0"/>
    <x v="65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x v="4"/>
    <m/>
    <m/>
    <s v="D"/>
    <m/>
    <n v="1082"/>
    <s v="2021_05"/>
    <s v="rubriek_4"/>
    <s v="200_Bankboek"/>
    <n v="108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x v="4"/>
    <m/>
    <s v="code:3 perc:19"/>
    <s v="C"/>
    <m/>
    <n v="1083"/>
    <s v="2021_05"/>
    <s v="rubriek_1"/>
    <s v="200_Bankboek"/>
    <n v="1083"/>
  </r>
  <r>
    <x v="0"/>
    <x v="66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x v="4"/>
    <m/>
    <s v="code:3 perc:19"/>
    <s v="D"/>
    <m/>
    <n v="1084"/>
    <s v="2021_05"/>
    <s v="rubriek_4"/>
    <s v="200_Bankboek"/>
    <n v="108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x v="4"/>
    <m/>
    <s v="code:3 perc:19"/>
    <s v="D"/>
    <m/>
    <n v="1085"/>
    <s v="2021_05"/>
    <s v="rubriek_1"/>
    <s v="200_Bankboek"/>
    <n v="10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x v="4"/>
    <m/>
    <s v="code:3 perc:19"/>
    <s v="C"/>
    <m/>
    <n v="1086"/>
    <s v="2021_05"/>
    <s v="rubriek_1"/>
    <s v="200_Bankboek"/>
    <n v="1086"/>
  </r>
  <r>
    <x v="0"/>
    <x v="67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x v="4"/>
    <m/>
    <s v="code:3 perc:19"/>
    <s v="D"/>
    <m/>
    <n v="1087"/>
    <s v="2021_05"/>
    <s v="rubriek_4"/>
    <s v="200_Bankboek"/>
    <n v="108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x v="4"/>
    <m/>
    <s v="code:3 perc:19"/>
    <s v="D"/>
    <m/>
    <n v="1088"/>
    <s v="2021_05"/>
    <s v="rubriek_1"/>
    <s v="200_Bankboek"/>
    <n v="108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x v="4"/>
    <m/>
    <s v="code:3 perc:19"/>
    <s v="C"/>
    <m/>
    <n v="1089"/>
    <s v="2021_05"/>
    <s v="rubriek_1"/>
    <s v="200_Bankboek"/>
    <n v="1089"/>
  </r>
  <r>
    <x v="0"/>
    <x v="68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x v="4"/>
    <m/>
    <s v="code:3 perc:19"/>
    <s v="D"/>
    <m/>
    <n v="1090"/>
    <s v="2021_05"/>
    <s v="rubriek_4"/>
    <s v="200_Bankboek"/>
    <n v="1090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x v="4"/>
    <m/>
    <s v="code:3 perc:19"/>
    <s v="D"/>
    <m/>
    <n v="1091"/>
    <s v="2021_05"/>
    <s v="rubriek_1"/>
    <s v="200_Bankboek"/>
    <n v="10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x v="4"/>
    <m/>
    <m/>
    <s v="C"/>
    <m/>
    <n v="1092"/>
    <s v="2021_05"/>
    <s v="rubriek_1"/>
    <s v="200_Bankboek"/>
    <n v="1092"/>
  </r>
  <r>
    <x v="0"/>
    <x v="69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x v="4"/>
    <m/>
    <m/>
    <s v="D"/>
    <m/>
    <n v="1093"/>
    <s v="2021_05"/>
    <s v="rubriek_4"/>
    <s v="200_Bankboek"/>
    <n v="10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x v="4"/>
    <m/>
    <s v="code:3 perc:19"/>
    <s v="C"/>
    <m/>
    <n v="1094"/>
    <s v="2021_05"/>
    <s v="rubriek_1"/>
    <s v="200_Bankboek"/>
    <n v="1094"/>
  </r>
  <r>
    <x v="0"/>
    <x v="70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x v="4"/>
    <m/>
    <s v="code:3 perc:19"/>
    <s v="D"/>
    <m/>
    <n v="1095"/>
    <s v="2021_05"/>
    <s v="rubriek_4"/>
    <s v="200_Bankboek"/>
    <n v="109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x v="4"/>
    <m/>
    <s v="code:3 perc:19"/>
    <s v="D"/>
    <m/>
    <n v="1096"/>
    <s v="2021_05"/>
    <s v="rubriek_1"/>
    <s v="200_Bankboek"/>
    <n v="109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x v="4"/>
    <m/>
    <s v="code:3 perc:19"/>
    <s v="C"/>
    <m/>
    <n v="1097"/>
    <s v="2021_05"/>
    <s v="rubriek_1"/>
    <s v="200_Bankboek"/>
    <n v="1097"/>
  </r>
  <r>
    <x v="0"/>
    <x v="71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x v="4"/>
    <m/>
    <s v="code:3 perc:19"/>
    <s v="D"/>
    <m/>
    <n v="1098"/>
    <s v="2021_05"/>
    <s v="rubriek_4"/>
    <s v="200_Bankboek"/>
    <n v="109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x v="4"/>
    <m/>
    <s v="code:3 perc:19"/>
    <s v="D"/>
    <m/>
    <n v="1099"/>
    <s v="2021_05"/>
    <s v="rubriek_1"/>
    <s v="200_Bankboek"/>
    <n v="10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x v="4"/>
    <m/>
    <m/>
    <s v="C"/>
    <m/>
    <n v="1100"/>
    <s v="2021_05"/>
    <s v="rubriek_1"/>
    <s v="200_Bankboek"/>
    <n v="1100"/>
  </r>
  <r>
    <x v="0"/>
    <x v="72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x v="4"/>
    <m/>
    <m/>
    <s v="D"/>
    <m/>
    <n v="1101"/>
    <s v="2021_05"/>
    <s v="rubriek_4"/>
    <s v="200_Bankboek"/>
    <n v="11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x v="4"/>
    <m/>
    <s v="code:3 perc:19"/>
    <s v="C"/>
    <m/>
    <n v="1102"/>
    <s v="2021_05"/>
    <s v="rubriek_1"/>
    <s v="200_Bankboek"/>
    <n v="110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x v="4"/>
    <m/>
    <s v="code:3 perc:19"/>
    <s v="D"/>
    <m/>
    <n v="1103"/>
    <s v="2021_05"/>
    <s v="rubriek_4"/>
    <s v="200_Bankboek"/>
    <n v="110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x v="4"/>
    <m/>
    <s v="code:3 perc:19"/>
    <s v="D"/>
    <m/>
    <n v="1104"/>
    <s v="2021_05"/>
    <s v="rubriek_1"/>
    <s v="200_Bankboek"/>
    <n v="110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x v="4"/>
    <m/>
    <m/>
    <s v="C"/>
    <m/>
    <n v="1105"/>
    <s v="2021_05"/>
    <s v="rubriek_1"/>
    <s v="200_Bankboek"/>
    <n v="1105"/>
  </r>
  <r>
    <x v="0"/>
    <x v="74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x v="4"/>
    <m/>
    <m/>
    <s v="D"/>
    <m/>
    <n v="1106"/>
    <s v="2021_05"/>
    <s v="rubriek_4"/>
    <s v="200_Bankboek"/>
    <n v="110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x v="4"/>
    <m/>
    <s v="code:3 perc:19"/>
    <s v="C"/>
    <m/>
    <n v="1107"/>
    <s v="2021_05"/>
    <s v="rubriek_1"/>
    <s v="200_Bankboek"/>
    <n v="1107"/>
  </r>
  <r>
    <x v="0"/>
    <x v="75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x v="4"/>
    <m/>
    <s v="code:3 perc:19"/>
    <s v="D"/>
    <m/>
    <n v="1108"/>
    <s v="2021_05"/>
    <s v="rubriek_4"/>
    <s v="200_Bankboek"/>
    <n v="110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x v="4"/>
    <m/>
    <s v="code:3 perc:19"/>
    <s v="D"/>
    <m/>
    <n v="1109"/>
    <s v="2021_05"/>
    <s v="rubriek_1"/>
    <s v="200_Bankboek"/>
    <n v="110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x v="4"/>
    <m/>
    <s v="code:3 perc:19"/>
    <s v="C"/>
    <m/>
    <n v="1110"/>
    <s v="2021_05"/>
    <s v="rubriek_1"/>
    <s v="200_Bankboek"/>
    <n v="1110"/>
  </r>
  <r>
    <x v="0"/>
    <x v="76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x v="4"/>
    <m/>
    <s v="code:3 perc:19"/>
    <s v="D"/>
    <m/>
    <n v="1111"/>
    <s v="2021_05"/>
    <s v="rubriek_4"/>
    <s v="200_Bankboek"/>
    <n v="111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x v="4"/>
    <m/>
    <s v="code:3 perc:19"/>
    <s v="D"/>
    <m/>
    <n v="1112"/>
    <s v="2021_05"/>
    <s v="rubriek_1"/>
    <s v="200_Bankboek"/>
    <n v="11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x v="4"/>
    <m/>
    <s v="code:3 perc:19"/>
    <s v="C"/>
    <m/>
    <n v="1113"/>
    <s v="2021_05"/>
    <s v="rubriek_1"/>
    <s v="200_Bankboek"/>
    <n v="1113"/>
  </r>
  <r>
    <x v="0"/>
    <x v="77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x v="4"/>
    <m/>
    <s v="code:3 perc:19"/>
    <s v="D"/>
    <m/>
    <n v="1114"/>
    <s v="2021_05"/>
    <s v="rubriek_4"/>
    <s v="200_Bankboek"/>
    <n v="11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x v="4"/>
    <m/>
    <s v="code:3 perc:19"/>
    <s v="D"/>
    <m/>
    <n v="1115"/>
    <s v="2021_05"/>
    <s v="rubriek_1"/>
    <s v="200_Bankboek"/>
    <n v="11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x v="4"/>
    <m/>
    <m/>
    <s v="C"/>
    <m/>
    <n v="1116"/>
    <s v="2021_05"/>
    <s v="rubriek_1"/>
    <s v="200_Bankboek"/>
    <n v="1116"/>
  </r>
  <r>
    <x v="0"/>
    <x v="78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x v="4"/>
    <m/>
    <m/>
    <s v="D"/>
    <m/>
    <n v="1117"/>
    <s v="2021_05"/>
    <s v="rubriek_4"/>
    <s v="200_Bankboek"/>
    <n v="111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x v="4"/>
    <m/>
    <m/>
    <s v="C"/>
    <m/>
    <n v="1118"/>
    <s v="2021_05"/>
    <s v="rubriek_1"/>
    <s v="200_Bankboek"/>
    <n v="1118"/>
  </r>
  <r>
    <x v="0"/>
    <x v="79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x v="4"/>
    <m/>
    <m/>
    <s v="D"/>
    <m/>
    <n v="1119"/>
    <s v="2021_05"/>
    <s v="rubriek_4"/>
    <s v="200_Bankboek"/>
    <n v="111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x v="4"/>
    <m/>
    <m/>
    <s v="C"/>
    <m/>
    <n v="1120"/>
    <s v="2021_05"/>
    <s v="rubriek_1"/>
    <s v="200_Bankboek"/>
    <n v="1120"/>
  </r>
  <r>
    <x v="0"/>
    <x v="80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x v="4"/>
    <m/>
    <m/>
    <s v="D"/>
    <m/>
    <n v="1121"/>
    <s v="2021_05"/>
    <s v="rubriek_4"/>
    <s v="200_Bankboek"/>
    <n v="112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x v="4"/>
    <m/>
    <m/>
    <s v="D"/>
    <m/>
    <n v="1122"/>
    <s v="2021_05"/>
    <s v="rubriek_1"/>
    <s v="200_Bankboek"/>
    <n v="1122"/>
  </r>
  <r>
    <x v="0"/>
    <x v="81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x v="4"/>
    <m/>
    <m/>
    <s v="C"/>
    <m/>
    <n v="1123"/>
    <s v="2021_05"/>
    <s v="rubriek_4"/>
    <s v="200_Bankboek"/>
    <n v="112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x v="4"/>
    <m/>
    <m/>
    <s v="D"/>
    <m/>
    <n v="1124"/>
    <s v="2021_05"/>
    <s v="rubriek_1"/>
    <s v="200_Bankboek"/>
    <n v="1124"/>
  </r>
  <r>
    <x v="0"/>
    <x v="82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x v="4"/>
    <m/>
    <m/>
    <s v="C"/>
    <m/>
    <n v="1125"/>
    <s v="2021_05"/>
    <s v="rubriek_4"/>
    <s v="200_Bankboek"/>
    <n v="112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x v="4"/>
    <m/>
    <m/>
    <s v="D"/>
    <m/>
    <n v="1126"/>
    <s v="2021_05"/>
    <s v="rubriek_1"/>
    <s v="200_Bankboek"/>
    <n v="1126"/>
  </r>
  <r>
    <x v="0"/>
    <x v="83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x v="4"/>
    <m/>
    <m/>
    <s v="C"/>
    <m/>
    <n v="1127"/>
    <s v="2021_05"/>
    <s v="rubriek_4"/>
    <s v="200_Bankboek"/>
    <n v="112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x v="4"/>
    <m/>
    <m/>
    <s v="C"/>
    <m/>
    <n v="1128"/>
    <s v="2021_05"/>
    <s v="rubriek_1"/>
    <s v="200_Bankboek"/>
    <n v="1128"/>
  </r>
  <r>
    <x v="0"/>
    <x v="84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x v="4"/>
    <m/>
    <m/>
    <s v="D"/>
    <m/>
    <n v="1129"/>
    <s v="2021_05"/>
    <s v="rubriek_4"/>
    <s v="200_Bankboek"/>
    <n v="11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x v="4"/>
    <m/>
    <m/>
    <s v="C"/>
    <m/>
    <n v="1130"/>
    <s v="2021_05"/>
    <s v="rubriek_1"/>
    <s v="200_Bankboek"/>
    <n v="1130"/>
  </r>
  <r>
    <x v="0"/>
    <x v="85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x v="4"/>
    <m/>
    <m/>
    <s v="D"/>
    <m/>
    <n v="1131"/>
    <s v="2021_05"/>
    <s v="rubriek_4"/>
    <s v="200_Bankboek"/>
    <n v="113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x v="4"/>
    <m/>
    <m/>
    <s v="C"/>
    <m/>
    <n v="1132"/>
    <s v="2021_05"/>
    <s v="rubriek_1"/>
    <s v="200_Bankboek"/>
    <n v="1132"/>
  </r>
  <r>
    <x v="0"/>
    <x v="86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x v="4"/>
    <m/>
    <m/>
    <s v="D"/>
    <m/>
    <n v="1133"/>
    <s v="2021_05"/>
    <s v="rubriek_4"/>
    <s v="200_Bankboek"/>
    <n v="113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x v="4"/>
    <m/>
    <s v="code:3 perc:19"/>
    <s v="C"/>
    <m/>
    <n v="1134"/>
    <s v="2021_05"/>
    <s v="rubriek_1"/>
    <s v="200_Bankboek"/>
    <n v="1134"/>
  </r>
  <r>
    <x v="0"/>
    <x v="87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x v="4"/>
    <m/>
    <s v="code:3 perc:19"/>
    <s v="D"/>
    <m/>
    <n v="1135"/>
    <s v="2021_05"/>
    <s v="rubriek_7"/>
    <s v="200_Bankboek"/>
    <n v="113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x v="4"/>
    <m/>
    <s v="code:3 perc:19"/>
    <s v="D"/>
    <m/>
    <n v="1136"/>
    <s v="2021_05"/>
    <s v="rubriek_1"/>
    <s v="200_Bankboek"/>
    <n v="113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x v="4"/>
    <m/>
    <s v="code:F perc:19"/>
    <s v="C"/>
    <m/>
    <n v="1137"/>
    <s v="2021_05"/>
    <s v="rubriek_1"/>
    <s v="200_Bankboek"/>
    <n v="1137"/>
  </r>
  <r>
    <x v="0"/>
    <x v="88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x v="4"/>
    <m/>
    <s v="code:F perc:19"/>
    <s v="D"/>
    <m/>
    <n v="1138"/>
    <s v="2021_05"/>
    <s v="rubriek_7"/>
    <s v="200_Bankboek"/>
    <n v="1138"/>
  </r>
  <r>
    <x v="0"/>
    <x v="89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x v="4"/>
    <m/>
    <s v="code:F perc:19"/>
    <s v="C"/>
    <m/>
    <n v="1139"/>
    <s v="2021_05"/>
    <s v="rubriek_1"/>
    <s v="200_Bankboek"/>
    <n v="113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x v="4"/>
    <m/>
    <s v="code:F perc:19"/>
    <s v="D"/>
    <m/>
    <n v="1140"/>
    <s v="2021_05"/>
    <s v="rubriek_1"/>
    <s v="200_Bankboek"/>
    <n v="11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x v="4"/>
    <m/>
    <m/>
    <s v="C"/>
    <m/>
    <n v="1141"/>
    <s v="2021_05"/>
    <s v="rubriek_1"/>
    <s v="200_Bankboek"/>
    <n v="1141"/>
  </r>
  <r>
    <x v="0"/>
    <x v="91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x v="4"/>
    <m/>
    <m/>
    <s v="D"/>
    <m/>
    <n v="1142"/>
    <s v="2021_05"/>
    <s v="rubriek_7"/>
    <s v="200_Bankboek"/>
    <n v="114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x v="4"/>
    <m/>
    <m/>
    <s v="D"/>
    <m/>
    <n v="1143"/>
    <s v="2021_05"/>
    <s v="rubriek_1"/>
    <s v="200_Bankboek"/>
    <n v="1143"/>
  </r>
  <r>
    <x v="0"/>
    <x v="92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x v="4"/>
    <m/>
    <m/>
    <s v="C"/>
    <m/>
    <n v="1144"/>
    <s v="2021_05"/>
    <s v="rubriek_7"/>
    <s v="200_Bankboek"/>
    <n v="114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x v="4"/>
    <m/>
    <s v="code:3 perc:19"/>
    <s v="D"/>
    <m/>
    <n v="1145"/>
    <s v="2021_05"/>
    <s v="rubriek_1"/>
    <s v="200_Bankboek"/>
    <n v="114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x v="4"/>
    <m/>
    <s v="code:3 perc:19"/>
    <s v="C"/>
    <m/>
    <n v="1146"/>
    <s v="2021_05"/>
    <s v="rubriek_7"/>
    <s v="200_Bankboek"/>
    <n v="1146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x v="4"/>
    <m/>
    <s v="code:3 perc:19"/>
    <s v="C"/>
    <m/>
    <n v="1147"/>
    <s v="2021_05"/>
    <s v="rubriek_1"/>
    <s v="200_Bankboek"/>
    <n v="11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x v="4"/>
    <m/>
    <s v="code:1 perc:19"/>
    <s v="D"/>
    <m/>
    <n v="1148"/>
    <s v="2021_05"/>
    <s v="rubriek_1"/>
    <s v="200_Bankboek"/>
    <n v="1148"/>
  </r>
  <r>
    <x v="0"/>
    <x v="94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x v="4"/>
    <m/>
    <s v="code:1 perc:19"/>
    <s v="C"/>
    <m/>
    <n v="1149"/>
    <s v="2021_05"/>
    <s v="rubriek_8"/>
    <s v="200_Bankboek"/>
    <n v="1149"/>
  </r>
  <r>
    <x v="0"/>
    <x v="95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x v="4"/>
    <m/>
    <s v="code:1 perc:19"/>
    <s v="C"/>
    <m/>
    <n v="1150"/>
    <s v="2021_05"/>
    <s v="rubriek_1"/>
    <s v="200_Bankboek"/>
    <n v="115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x v="4"/>
    <m/>
    <s v="code:E perc:0"/>
    <s v="D"/>
    <m/>
    <n v="1151"/>
    <s v="2021_05"/>
    <s v="rubriek_1"/>
    <s v="200_Bankboek"/>
    <n v="1151"/>
  </r>
  <r>
    <x v="0"/>
    <x v="96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x v="4"/>
    <m/>
    <s v="code:E perc:0"/>
    <s v="C"/>
    <m/>
    <n v="1152"/>
    <s v="2021_05"/>
    <s v="rubriek_8"/>
    <s v="200_Bankboek"/>
    <n v="1152"/>
  </r>
  <r>
    <x v="0"/>
    <x v="97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x v="4"/>
    <m/>
    <s v="code:E perc:0"/>
    <s v="C"/>
    <m/>
    <n v="1153"/>
    <s v="2021_05"/>
    <s v="rubriek_1"/>
    <s v="200_Bankboek"/>
    <n v="11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x v="4"/>
    <m/>
    <s v="code:K perc:0"/>
    <s v="D"/>
    <m/>
    <n v="1154"/>
    <s v="2021_05"/>
    <s v="rubriek_1"/>
    <s v="200_Bankboek"/>
    <n v="1154"/>
  </r>
  <r>
    <x v="0"/>
    <x v="98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x v="4"/>
    <m/>
    <s v="code:K perc:0"/>
    <s v="C"/>
    <m/>
    <n v="1155"/>
    <s v="2021_05"/>
    <s v="rubriek_8"/>
    <s v="200_Bankboek"/>
    <n v="1155"/>
  </r>
  <r>
    <x v="0"/>
    <x v="99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x v="4"/>
    <m/>
    <s v="code:K perc:0"/>
    <s v="C"/>
    <m/>
    <n v="1156"/>
    <s v="2021_05"/>
    <s v="rubriek_1"/>
    <s v="200_Bankboek"/>
    <n v="11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x v="4"/>
    <m/>
    <m/>
    <s v="D"/>
    <m/>
    <n v="1157"/>
    <s v="2021_05"/>
    <s v="rubriek_1"/>
    <s v="200_Bankboek"/>
    <n v="1157"/>
  </r>
  <r>
    <x v="0"/>
    <x v="100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x v="4"/>
    <m/>
    <m/>
    <s v="C"/>
    <m/>
    <n v="1158"/>
    <s v="2021_05"/>
    <s v="rubriek_9"/>
    <s v="200_Bankboek"/>
    <n v="115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x v="4"/>
    <m/>
    <m/>
    <s v="C"/>
    <m/>
    <n v="1159"/>
    <s v="2021_05"/>
    <s v="rubriek_1"/>
    <s v="200_Bankboek"/>
    <n v="1159"/>
  </r>
  <r>
    <x v="0"/>
    <x v="101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x v="4"/>
    <m/>
    <m/>
    <s v="D"/>
    <m/>
    <n v="1160"/>
    <s v="2021_05"/>
    <s v="rubriek_9"/>
    <s v="200_Bankboek"/>
    <n v="116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x v="4"/>
    <m/>
    <m/>
    <s v="C"/>
    <m/>
    <n v="1161"/>
    <s v="2021_05"/>
    <s v="rubriek_1"/>
    <s v="200_Bankboek"/>
    <n v="1161"/>
  </r>
  <r>
    <x v="0"/>
    <x v="102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x v="4"/>
    <m/>
    <m/>
    <s v="D"/>
    <m/>
    <n v="1162"/>
    <s v="2021_05"/>
    <s v="rubriek_9"/>
    <s v="200_Bankboek"/>
    <n v="11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x v="4"/>
    <m/>
    <m/>
    <s v="C"/>
    <m/>
    <n v="1163"/>
    <s v="2021_05"/>
    <s v="rubriek_1"/>
    <s v="200_Bankboek"/>
    <n v="1163"/>
  </r>
  <r>
    <x v="0"/>
    <x v="103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x v="4"/>
    <m/>
    <m/>
    <s v="D"/>
    <m/>
    <n v="1164"/>
    <s v="2021_05"/>
    <s v="rubriek_9"/>
    <s v="200_Bankboek"/>
    <n v="11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x v="4"/>
    <m/>
    <m/>
    <s v="C"/>
    <m/>
    <n v="1165"/>
    <s v="2021_05"/>
    <s v="rubriek_1"/>
    <s v="200_Bankboek"/>
    <n v="116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x v="4"/>
    <m/>
    <m/>
    <s v="D"/>
    <m/>
    <n v="1166"/>
    <s v="2021_05"/>
    <s v="rubriek_9"/>
    <s v="200_Bankboek"/>
    <n v="11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x v="4"/>
    <m/>
    <m/>
    <s v="C"/>
    <m/>
    <n v="1167"/>
    <s v="2021_05"/>
    <s v="rubriek_1"/>
    <s v="200_Bankboek"/>
    <n v="116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x v="4"/>
    <m/>
    <m/>
    <s v="D"/>
    <m/>
    <n v="1168"/>
    <s v="2021_05"/>
    <s v="rubriek_1"/>
    <s v="200_Bankboek"/>
    <n v="1168"/>
  </r>
  <r>
    <x v="0"/>
    <x v="0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x v="4"/>
    <m/>
    <m/>
    <s v="D"/>
    <m/>
    <n v="1169"/>
    <s v="2021_05"/>
    <s v="rubriek_1"/>
    <s v="200_Bankboek"/>
    <n v="1169"/>
  </r>
  <r>
    <x v="0"/>
    <x v="109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x v="4"/>
    <m/>
    <m/>
    <s v="C"/>
    <m/>
    <n v="1170"/>
    <s v="2021_05"/>
    <s v="rubriek_1"/>
    <s v="200_Bankboek"/>
    <n v="1170"/>
  </r>
  <r>
    <x v="0"/>
    <x v="0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x v="4"/>
    <m/>
    <m/>
    <s v="D"/>
    <m/>
    <n v="1171"/>
    <s v="2021_05"/>
    <s v="rubriek_1"/>
    <s v="200_Bankboek"/>
    <n v="1171"/>
  </r>
  <r>
    <x v="0"/>
    <x v="109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x v="4"/>
    <m/>
    <m/>
    <s v="C"/>
    <m/>
    <n v="1172"/>
    <s v="2021_05"/>
    <s v="rubriek_1"/>
    <s v="200_Bankboek"/>
    <n v="1172"/>
  </r>
  <r>
    <x v="0"/>
    <x v="0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x v="4"/>
    <m/>
    <m/>
    <s v="D"/>
    <m/>
    <n v="1173"/>
    <s v="2021_05"/>
    <s v="rubriek_1"/>
    <s v="200_Bankboek"/>
    <n v="1173"/>
  </r>
  <r>
    <x v="0"/>
    <x v="109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x v="4"/>
    <m/>
    <m/>
    <s v="C"/>
    <m/>
    <n v="1174"/>
    <s v="2021_05"/>
    <s v="rubriek_1"/>
    <s v="200_Bankboek"/>
    <n v="1174"/>
  </r>
  <r>
    <x v="0"/>
    <x v="0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x v="4"/>
    <m/>
    <m/>
    <s v="D"/>
    <m/>
    <n v="1175"/>
    <s v="2021_05"/>
    <s v="rubriek_1"/>
    <s v="200_Bankboek"/>
    <n v="1175"/>
  </r>
  <r>
    <x v="0"/>
    <x v="109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x v="4"/>
    <m/>
    <m/>
    <s v="C"/>
    <m/>
    <n v="1176"/>
    <s v="2021_05"/>
    <s v="rubriek_1"/>
    <s v="200_Bankboek"/>
    <n v="11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x v="4"/>
    <m/>
    <m/>
    <s v="C"/>
    <m/>
    <n v="1177"/>
    <s v="2021_05"/>
    <s v="rubriek_1"/>
    <s v="200_Bankboek"/>
    <n v="1177"/>
  </r>
  <r>
    <x v="0"/>
    <x v="106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x v="4"/>
    <m/>
    <m/>
    <s v="D"/>
    <m/>
    <n v="1178"/>
    <s v="2021_05"/>
    <s v="rubriek_4"/>
    <s v="200_Bankboek"/>
    <n v="117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x v="5"/>
    <m/>
    <m/>
    <s v="D"/>
    <m/>
    <n v="1179"/>
    <s v="2021_06"/>
    <s v="rubriek_1"/>
    <s v="200_Bankboek"/>
    <n v="1179"/>
  </r>
  <r>
    <x v="0"/>
    <x v="1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x v="5"/>
    <m/>
    <m/>
    <s v="C"/>
    <m/>
    <n v="1180"/>
    <s v="2021_06"/>
    <s v="rubriek_0"/>
    <s v="200_Bankboek"/>
    <n v="118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x v="5"/>
    <m/>
    <m/>
    <s v="D"/>
    <m/>
    <n v="1181"/>
    <s v="2021_06"/>
    <s v="rubriek_1"/>
    <s v="200_Bankboek"/>
    <n v="1181"/>
  </r>
  <r>
    <x v="0"/>
    <x v="2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x v="5"/>
    <m/>
    <m/>
    <s v="C"/>
    <m/>
    <n v="1182"/>
    <s v="2021_06"/>
    <s v="rubriek_0"/>
    <s v="200_Bankboek"/>
    <n v="11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x v="5"/>
    <m/>
    <m/>
    <s v="C"/>
    <m/>
    <n v="1183"/>
    <s v="2021_06"/>
    <s v="rubriek_1"/>
    <s v="200_Bankboek"/>
    <n v="1183"/>
  </r>
  <r>
    <x v="0"/>
    <x v="3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x v="5"/>
    <m/>
    <m/>
    <s v="C"/>
    <m/>
    <n v="1184"/>
    <s v="2021_06"/>
    <s v="rubriek_0"/>
    <s v="200_Bankboek"/>
    <n v="118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x v="5"/>
    <m/>
    <m/>
    <s v="D"/>
    <m/>
    <n v="1185"/>
    <s v="2021_06"/>
    <s v="rubriek_1"/>
    <s v="200_Bankboek"/>
    <n v="1185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x v="5"/>
    <m/>
    <m/>
    <s v="C"/>
    <m/>
    <n v="1186"/>
    <s v="2021_06"/>
    <s v="rubriek_0"/>
    <s v="200_Bankboek"/>
    <n v="11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x v="5"/>
    <m/>
    <m/>
    <s v="C"/>
    <m/>
    <n v="1187"/>
    <s v="2021_06"/>
    <s v="rubriek_1"/>
    <s v="200_Bankboek"/>
    <n v="1187"/>
  </r>
  <r>
    <x v="0"/>
    <x v="5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x v="5"/>
    <m/>
    <m/>
    <s v="C"/>
    <m/>
    <n v="1188"/>
    <s v="2021_06"/>
    <s v="rubriek_0"/>
    <s v="200_Bankboek"/>
    <n v="11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x v="5"/>
    <m/>
    <m/>
    <s v="D"/>
    <m/>
    <n v="1189"/>
    <s v="2021_06"/>
    <s v="rubriek_1"/>
    <s v="200_Bankboek"/>
    <n v="1189"/>
  </r>
  <r>
    <x v="0"/>
    <x v="6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x v="5"/>
    <m/>
    <m/>
    <s v="C"/>
    <m/>
    <n v="1190"/>
    <s v="2021_06"/>
    <s v="rubriek_0"/>
    <s v="200_Bankboek"/>
    <n v="11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x v="5"/>
    <m/>
    <m/>
    <s v="D"/>
    <m/>
    <n v="1191"/>
    <s v="2021_06"/>
    <s v="rubriek_1"/>
    <s v="200_Bankboek"/>
    <n v="1191"/>
  </r>
  <r>
    <x v="0"/>
    <x v="7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x v="5"/>
    <m/>
    <m/>
    <s v="C"/>
    <m/>
    <n v="1192"/>
    <s v="2021_06"/>
    <s v="rubriek_0"/>
    <s v="200_Bankboek"/>
    <n v="11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x v="5"/>
    <m/>
    <m/>
    <s v="D"/>
    <m/>
    <n v="1193"/>
    <s v="2021_06"/>
    <s v="rubriek_1"/>
    <s v="200_Bankboek"/>
    <n v="1193"/>
  </r>
  <r>
    <x v="0"/>
    <x v="8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x v="5"/>
    <m/>
    <m/>
    <s v="C"/>
    <m/>
    <n v="1194"/>
    <s v="2021_06"/>
    <s v="rubriek_0"/>
    <s v="200_Bankboek"/>
    <n v="119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x v="5"/>
    <m/>
    <m/>
    <s v="D"/>
    <m/>
    <n v="1195"/>
    <s v="2021_06"/>
    <s v="rubriek_1"/>
    <s v="200_Bankboek"/>
    <n v="1195"/>
  </r>
  <r>
    <x v="0"/>
    <x v="9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x v="5"/>
    <m/>
    <m/>
    <s v="C"/>
    <m/>
    <n v="1196"/>
    <s v="2021_06"/>
    <s v="rubriek_0"/>
    <s v="200_Bankboek"/>
    <n v="119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x v="5"/>
    <m/>
    <m/>
    <s v="C"/>
    <m/>
    <n v="1197"/>
    <s v="2021_06"/>
    <s v="rubriek_1"/>
    <s v="200_Bankboek"/>
    <n v="1197"/>
  </r>
  <r>
    <x v="0"/>
    <x v="10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x v="5"/>
    <m/>
    <m/>
    <s v="C"/>
    <m/>
    <n v="1198"/>
    <s v="2021_06"/>
    <s v="rubriek_0"/>
    <s v="200_Bankboek"/>
    <n v="11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x v="5"/>
    <m/>
    <m/>
    <s v="C"/>
    <m/>
    <n v="1199"/>
    <s v="2021_06"/>
    <s v="rubriek_1"/>
    <s v="200_Bankboek"/>
    <n v="1199"/>
  </r>
  <r>
    <x v="0"/>
    <x v="1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x v="5"/>
    <m/>
    <m/>
    <s v="D"/>
    <m/>
    <n v="1200"/>
    <s v="2021_06"/>
    <s v="rubriek_0"/>
    <s v="200_Bankboek"/>
    <n v="120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x v="5"/>
    <m/>
    <m/>
    <s v="C"/>
    <m/>
    <n v="1201"/>
    <s v="2021_06"/>
    <s v="rubriek_1"/>
    <s v="200_Bankboek"/>
    <n v="1201"/>
  </r>
  <r>
    <x v="0"/>
    <x v="12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x v="5"/>
    <m/>
    <m/>
    <s v="D"/>
    <m/>
    <n v="1202"/>
    <s v="2021_06"/>
    <s v="rubriek_0"/>
    <s v="200_Bankboek"/>
    <n v="120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x v="5"/>
    <m/>
    <m/>
    <s v="C"/>
    <m/>
    <n v="1203"/>
    <s v="2021_06"/>
    <s v="rubriek_1"/>
    <s v="200_Bankboek"/>
    <n v="1203"/>
  </r>
  <r>
    <x v="0"/>
    <x v="13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x v="5"/>
    <m/>
    <m/>
    <s v="D"/>
    <m/>
    <n v="1204"/>
    <s v="2021_06"/>
    <s v="rubriek_1"/>
    <s v="200_Bankboek"/>
    <n v="120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x v="5"/>
    <m/>
    <m/>
    <s v="C"/>
    <m/>
    <n v="1205"/>
    <s v="2021_06"/>
    <s v="rubriek_1"/>
    <s v="200_Bankboek"/>
    <n v="1205"/>
  </r>
  <r>
    <x v="0"/>
    <x v="14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x v="5"/>
    <m/>
    <m/>
    <s v="D"/>
    <m/>
    <n v="1206"/>
    <s v="2021_06"/>
    <s v="rubriek_1"/>
    <s v="200_Bankboek"/>
    <n v="120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x v="5"/>
    <m/>
    <m/>
    <s v="C"/>
    <m/>
    <n v="1207"/>
    <s v="2021_06"/>
    <s v="rubriek_1"/>
    <s v="200_Bankboek"/>
    <n v="1207"/>
  </r>
  <r>
    <x v="0"/>
    <x v="15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x v="5"/>
    <m/>
    <m/>
    <s v="D"/>
    <m/>
    <n v="1208"/>
    <s v="2021_06"/>
    <s v="rubriek_1"/>
    <s v="200_Bankboek"/>
    <n v="12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x v="5"/>
    <m/>
    <m/>
    <s v="D"/>
    <m/>
    <n v="1209"/>
    <s v="2021_06"/>
    <s v="rubriek_1"/>
    <s v="200_Bankboek"/>
    <n v="1209"/>
  </r>
  <r>
    <x v="0"/>
    <x v="16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x v="5"/>
    <m/>
    <m/>
    <s v="C"/>
    <m/>
    <n v="1210"/>
    <s v="2021_06"/>
    <s v="rubriek_3"/>
    <s v="200_Bankboek"/>
    <n v="121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x v="5"/>
    <m/>
    <m/>
    <s v="D"/>
    <m/>
    <n v="1211"/>
    <s v="2021_06"/>
    <s v="rubriek_1"/>
    <s v="200_Bankboek"/>
    <n v="1211"/>
  </r>
  <r>
    <x v="0"/>
    <x v="17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x v="5"/>
    <m/>
    <m/>
    <s v="C"/>
    <m/>
    <n v="1212"/>
    <s v="2021_06"/>
    <s v="rubriek_3"/>
    <s v="200_Bankboek"/>
    <n v="121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x v="5"/>
    <m/>
    <m/>
    <s v="C"/>
    <m/>
    <n v="1213"/>
    <s v="2021_06"/>
    <s v="rubriek_1"/>
    <s v="200_Bankboek"/>
    <n v="1213"/>
  </r>
  <r>
    <x v="0"/>
    <x v="18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x v="5"/>
    <m/>
    <m/>
    <s v="D"/>
    <m/>
    <n v="1214"/>
    <s v="2021_06"/>
    <s v="rubriek_4"/>
    <s v="200_Bankboek"/>
    <n v="121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x v="5"/>
    <m/>
    <m/>
    <s v="C"/>
    <m/>
    <n v="1215"/>
    <s v="2021_06"/>
    <s v="rubriek_1"/>
    <s v="200_Bankboek"/>
    <n v="1215"/>
  </r>
  <r>
    <x v="0"/>
    <x v="19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x v="5"/>
    <m/>
    <m/>
    <s v="D"/>
    <m/>
    <n v="1216"/>
    <s v="2021_06"/>
    <s v="rubriek_4"/>
    <s v="200_Bankboek"/>
    <n v="121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x v="5"/>
    <m/>
    <m/>
    <s v="C"/>
    <m/>
    <n v="1217"/>
    <s v="2021_06"/>
    <s v="rubriek_1"/>
    <s v="200_Bankboek"/>
    <n v="1217"/>
  </r>
  <r>
    <x v="0"/>
    <x v="20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x v="5"/>
    <m/>
    <m/>
    <s v="D"/>
    <m/>
    <n v="1218"/>
    <s v="2021_06"/>
    <s v="rubriek_4"/>
    <s v="200_Bankboek"/>
    <n v="121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x v="5"/>
    <m/>
    <m/>
    <s v="D"/>
    <m/>
    <n v="1219"/>
    <s v="2021_06"/>
    <s v="rubriek_1"/>
    <s v="200_Bankboek"/>
    <n v="1219"/>
  </r>
  <r>
    <x v="0"/>
    <x v="21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x v="5"/>
    <m/>
    <m/>
    <s v="C"/>
    <m/>
    <n v="1220"/>
    <s v="2021_06"/>
    <s v="rubriek_4"/>
    <s v="200_Bankboek"/>
    <n v="122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x v="5"/>
    <m/>
    <m/>
    <s v="C"/>
    <m/>
    <n v="1221"/>
    <s v="2021_06"/>
    <s v="rubriek_1"/>
    <s v="200_Bankboek"/>
    <n v="1221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x v="5"/>
    <m/>
    <m/>
    <s v="D"/>
    <m/>
    <n v="1222"/>
    <s v="2021_06"/>
    <s v="rubriek_4"/>
    <s v="200_Bankboek"/>
    <n v="122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x v="5"/>
    <m/>
    <m/>
    <s v="C"/>
    <m/>
    <n v="1223"/>
    <s v="2021_06"/>
    <s v="rubriek_1"/>
    <s v="200_Bankboek"/>
    <n v="1223"/>
  </r>
  <r>
    <x v="0"/>
    <x v="23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x v="5"/>
    <m/>
    <m/>
    <s v="D"/>
    <m/>
    <n v="1224"/>
    <s v="2021_06"/>
    <s v="rubriek_4"/>
    <s v="200_Bankboek"/>
    <n v="12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x v="5"/>
    <m/>
    <m/>
    <s v="C"/>
    <m/>
    <n v="1225"/>
    <s v="2021_06"/>
    <s v="rubriek_1"/>
    <s v="200_Bankboek"/>
    <n v="1225"/>
  </r>
  <r>
    <x v="0"/>
    <x v="24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x v="5"/>
    <m/>
    <m/>
    <s v="D"/>
    <m/>
    <n v="1226"/>
    <s v="2021_06"/>
    <s v="rubriek_4"/>
    <s v="200_Bankboek"/>
    <n v="122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x v="5"/>
    <m/>
    <m/>
    <s v="C"/>
    <m/>
    <n v="1227"/>
    <s v="2021_06"/>
    <s v="rubriek_1"/>
    <s v="200_Bankboek"/>
    <n v="1227"/>
  </r>
  <r>
    <x v="0"/>
    <x v="25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x v="5"/>
    <m/>
    <m/>
    <s v="D"/>
    <m/>
    <n v="1228"/>
    <s v="2021_06"/>
    <s v="rubriek_4"/>
    <s v="200_Bankboek"/>
    <n v="122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x v="5"/>
    <m/>
    <m/>
    <s v="C"/>
    <m/>
    <n v="1229"/>
    <s v="2021_06"/>
    <s v="rubriek_1"/>
    <s v="200_Bankboek"/>
    <n v="1229"/>
  </r>
  <r>
    <x v="0"/>
    <x v="26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x v="5"/>
    <m/>
    <m/>
    <s v="D"/>
    <m/>
    <n v="1230"/>
    <s v="2021_06"/>
    <s v="rubriek_4"/>
    <s v="200_Bankboek"/>
    <n v="12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x v="5"/>
    <m/>
    <m/>
    <s v="C"/>
    <m/>
    <n v="1231"/>
    <s v="2021_06"/>
    <s v="rubriek_1"/>
    <s v="200_Bankboek"/>
    <n v="1231"/>
  </r>
  <r>
    <x v="0"/>
    <x v="27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x v="5"/>
    <m/>
    <m/>
    <s v="D"/>
    <m/>
    <n v="1232"/>
    <s v="2021_06"/>
    <s v="rubriek_4"/>
    <s v="200_Bankboek"/>
    <n v="12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x v="5"/>
    <m/>
    <m/>
    <s v="C"/>
    <m/>
    <n v="1233"/>
    <s v="2021_06"/>
    <s v="rubriek_1"/>
    <s v="200_Bankboek"/>
    <n v="1233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x v="5"/>
    <m/>
    <m/>
    <s v="D"/>
    <m/>
    <n v="1234"/>
    <s v="2021_06"/>
    <s v="rubriek_4"/>
    <s v="200_Bankboek"/>
    <n v="123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x v="5"/>
    <m/>
    <m/>
    <s v="C"/>
    <m/>
    <n v="1235"/>
    <s v="2021_06"/>
    <s v="rubriek_1"/>
    <s v="200_Bankboek"/>
    <n v="1235"/>
  </r>
  <r>
    <x v="0"/>
    <x v="29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x v="5"/>
    <m/>
    <m/>
    <s v="D"/>
    <m/>
    <n v="1236"/>
    <s v="2021_06"/>
    <s v="rubriek_4"/>
    <s v="200_Bankboek"/>
    <n v="123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x v="5"/>
    <m/>
    <m/>
    <s v="C"/>
    <m/>
    <n v="1237"/>
    <s v="2021_06"/>
    <s v="rubriek_1"/>
    <s v="200_Bankboek"/>
    <n v="1237"/>
  </r>
  <r>
    <x v="0"/>
    <x v="30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x v="5"/>
    <m/>
    <m/>
    <s v="D"/>
    <m/>
    <n v="1238"/>
    <s v="2021_06"/>
    <s v="rubriek_4"/>
    <s v="200_Bankboek"/>
    <n v="12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x v="5"/>
    <m/>
    <m/>
    <s v="C"/>
    <m/>
    <n v="1239"/>
    <s v="2021_06"/>
    <s v="rubriek_1"/>
    <s v="200_Bankboek"/>
    <n v="1239"/>
  </r>
  <r>
    <x v="0"/>
    <x v="31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x v="5"/>
    <m/>
    <m/>
    <s v="D"/>
    <m/>
    <n v="1240"/>
    <s v="2021_06"/>
    <s v="rubriek_4"/>
    <s v="200_Bankboek"/>
    <n v="12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x v="5"/>
    <m/>
    <m/>
    <s v="C"/>
    <m/>
    <n v="1241"/>
    <s v="2021_06"/>
    <s v="rubriek_1"/>
    <s v="200_Bankboek"/>
    <n v="1241"/>
  </r>
  <r>
    <x v="0"/>
    <x v="32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x v="5"/>
    <m/>
    <m/>
    <s v="D"/>
    <m/>
    <n v="1242"/>
    <s v="2021_06"/>
    <s v="rubriek_4"/>
    <s v="200_Bankboek"/>
    <n v="124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x v="5"/>
    <m/>
    <m/>
    <s v="C"/>
    <m/>
    <n v="1243"/>
    <s v="2021_06"/>
    <s v="rubriek_1"/>
    <s v="200_Bankboek"/>
    <n v="1243"/>
  </r>
  <r>
    <x v="0"/>
    <x v="33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x v="5"/>
    <m/>
    <m/>
    <s v="D"/>
    <m/>
    <n v="1244"/>
    <s v="2021_06"/>
    <s v="rubriek_4"/>
    <s v="200_Bankboek"/>
    <n v="124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x v="5"/>
    <m/>
    <m/>
    <s v="C"/>
    <m/>
    <n v="1245"/>
    <s v="2021_06"/>
    <s v="rubriek_1"/>
    <s v="200_Bankboek"/>
    <n v="1245"/>
  </r>
  <r>
    <x v="0"/>
    <x v="34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x v="5"/>
    <m/>
    <m/>
    <s v="D"/>
    <m/>
    <n v="1246"/>
    <s v="2021_06"/>
    <s v="rubriek_4"/>
    <s v="200_Bankboek"/>
    <n v="124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x v="5"/>
    <m/>
    <s v="code:3 perc:19"/>
    <s v="C"/>
    <m/>
    <n v="1247"/>
    <s v="2021_06"/>
    <s v="rubriek_1"/>
    <s v="200_Bankboek"/>
    <n v="1247"/>
  </r>
  <r>
    <x v="0"/>
    <x v="35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x v="5"/>
    <m/>
    <s v="code:3 perc:19"/>
    <s v="D"/>
    <m/>
    <n v="1248"/>
    <s v="2021_06"/>
    <s v="rubriek_4"/>
    <s v="200_Bankboek"/>
    <n v="124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x v="5"/>
    <m/>
    <s v="code:3 perc:19"/>
    <s v="D"/>
    <m/>
    <n v="1249"/>
    <s v="2021_06"/>
    <s v="rubriek_1"/>
    <s v="200_Bankboek"/>
    <n v="124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x v="5"/>
    <m/>
    <m/>
    <s v="C"/>
    <m/>
    <n v="1250"/>
    <s v="2021_06"/>
    <s v="rubriek_1"/>
    <s v="200_Bankboek"/>
    <n v="1250"/>
  </r>
  <r>
    <x v="0"/>
    <x v="37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x v="5"/>
    <m/>
    <m/>
    <s v="D"/>
    <m/>
    <n v="1251"/>
    <s v="2021_06"/>
    <s v="rubriek_4"/>
    <s v="200_Bankboek"/>
    <n v="12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x v="5"/>
    <m/>
    <s v="code:3 perc:19"/>
    <s v="C"/>
    <m/>
    <n v="1252"/>
    <s v="2021_06"/>
    <s v="rubriek_1"/>
    <s v="200_Bankboek"/>
    <n v="1252"/>
  </r>
  <r>
    <x v="0"/>
    <x v="38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x v="5"/>
    <m/>
    <s v="code:3 perc:19"/>
    <s v="D"/>
    <m/>
    <n v="1253"/>
    <s v="2021_06"/>
    <s v="rubriek_4"/>
    <s v="200_Bankboek"/>
    <n v="12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x v="5"/>
    <m/>
    <s v="code:3 perc:19"/>
    <s v="D"/>
    <m/>
    <n v="1254"/>
    <s v="2021_06"/>
    <s v="rubriek_1"/>
    <s v="200_Bankboek"/>
    <n v="12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x v="5"/>
    <m/>
    <s v="code:3 perc:19"/>
    <s v="C"/>
    <m/>
    <n v="1255"/>
    <s v="2021_06"/>
    <s v="rubriek_1"/>
    <s v="200_Bankboek"/>
    <n v="1255"/>
  </r>
  <r>
    <x v="0"/>
    <x v="39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x v="5"/>
    <m/>
    <s v="code:3 perc:19"/>
    <s v="D"/>
    <m/>
    <n v="1256"/>
    <s v="2021_06"/>
    <s v="rubriek_4"/>
    <s v="200_Bankboek"/>
    <n v="125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x v="5"/>
    <m/>
    <s v="code:3 perc:19"/>
    <s v="D"/>
    <m/>
    <n v="1257"/>
    <s v="2021_06"/>
    <s v="rubriek_1"/>
    <s v="200_Bankboek"/>
    <n v="125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x v="5"/>
    <m/>
    <m/>
    <s v="C"/>
    <m/>
    <n v="1258"/>
    <s v="2021_06"/>
    <s v="rubriek_1"/>
    <s v="200_Bankboek"/>
    <n v="1258"/>
  </r>
  <r>
    <x v="0"/>
    <x v="40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x v="5"/>
    <m/>
    <m/>
    <s v="D"/>
    <m/>
    <n v="1259"/>
    <s v="2021_06"/>
    <s v="rubriek_4"/>
    <s v="200_Bankboek"/>
    <n v="125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x v="5"/>
    <m/>
    <m/>
    <s v="C"/>
    <m/>
    <n v="1260"/>
    <s v="2021_06"/>
    <s v="rubriek_1"/>
    <s v="200_Bankboek"/>
    <n v="1260"/>
  </r>
  <r>
    <x v="0"/>
    <x v="41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x v="5"/>
    <m/>
    <m/>
    <s v="D"/>
    <m/>
    <n v="1261"/>
    <s v="2021_06"/>
    <s v="rubriek_4"/>
    <s v="200_Bankboek"/>
    <n v="126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x v="5"/>
    <m/>
    <m/>
    <s v="C"/>
    <m/>
    <n v="1262"/>
    <s v="2021_06"/>
    <s v="rubriek_1"/>
    <s v="200_Bankboek"/>
    <n v="1262"/>
  </r>
  <r>
    <x v="0"/>
    <x v="42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x v="5"/>
    <m/>
    <m/>
    <s v="D"/>
    <m/>
    <n v="1263"/>
    <s v="2021_06"/>
    <s v="rubriek_4"/>
    <s v="200_Bankboek"/>
    <n v="126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x v="5"/>
    <m/>
    <m/>
    <s v="C"/>
    <m/>
    <n v="1264"/>
    <s v="2021_06"/>
    <s v="rubriek_1"/>
    <s v="200_Bankboek"/>
    <n v="1264"/>
  </r>
  <r>
    <x v="0"/>
    <x v="43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x v="5"/>
    <m/>
    <m/>
    <s v="D"/>
    <m/>
    <n v="1265"/>
    <s v="2021_06"/>
    <s v="rubriek_4"/>
    <s v="200_Bankboek"/>
    <n v="126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x v="5"/>
    <m/>
    <s v="code:3 perc:19"/>
    <s v="C"/>
    <m/>
    <n v="1266"/>
    <s v="2021_06"/>
    <s v="rubriek_1"/>
    <s v="200_Bankboek"/>
    <n v="1266"/>
  </r>
  <r>
    <x v="0"/>
    <x v="44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x v="5"/>
    <m/>
    <s v="code:3 perc:19"/>
    <s v="D"/>
    <m/>
    <n v="1267"/>
    <s v="2021_06"/>
    <s v="rubriek_4"/>
    <s v="200_Bankboek"/>
    <n v="126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x v="5"/>
    <m/>
    <s v="code:3 perc:19"/>
    <s v="D"/>
    <m/>
    <n v="1268"/>
    <s v="2021_06"/>
    <s v="rubriek_1"/>
    <s v="200_Bankboek"/>
    <n v="12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x v="5"/>
    <m/>
    <s v="code:3 perc:19"/>
    <s v="C"/>
    <m/>
    <n v="1269"/>
    <s v="2021_06"/>
    <s v="rubriek_1"/>
    <s v="200_Bankboek"/>
    <n v="1269"/>
  </r>
  <r>
    <x v="0"/>
    <x v="45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x v="5"/>
    <m/>
    <s v="code:3 perc:19"/>
    <s v="D"/>
    <m/>
    <n v="1270"/>
    <s v="2021_06"/>
    <s v="rubriek_4"/>
    <s v="200_Bankboek"/>
    <n v="127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x v="5"/>
    <m/>
    <s v="code:3 perc:19"/>
    <s v="D"/>
    <m/>
    <n v="1271"/>
    <s v="2021_06"/>
    <s v="rubriek_1"/>
    <s v="200_Bankboek"/>
    <n v="127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x v="5"/>
    <m/>
    <s v="code:3 perc:19"/>
    <s v="C"/>
    <m/>
    <n v="1272"/>
    <s v="2021_06"/>
    <s v="rubriek_1"/>
    <s v="200_Bankboek"/>
    <n v="1272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x v="5"/>
    <m/>
    <s v="code:3 perc:19"/>
    <s v="D"/>
    <m/>
    <n v="1273"/>
    <s v="2021_06"/>
    <s v="rubriek_4"/>
    <s v="200_Bankboek"/>
    <n v="127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x v="5"/>
    <m/>
    <s v="code:3 perc:19"/>
    <s v="D"/>
    <m/>
    <n v="1274"/>
    <s v="2021_06"/>
    <s v="rubriek_1"/>
    <s v="200_Bankboek"/>
    <n v="127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x v="5"/>
    <m/>
    <m/>
    <s v="C"/>
    <m/>
    <n v="1275"/>
    <s v="2021_06"/>
    <s v="rubriek_1"/>
    <s v="200_Bankboek"/>
    <n v="1275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x v="5"/>
    <m/>
    <m/>
    <s v="D"/>
    <m/>
    <n v="1276"/>
    <s v="2021_06"/>
    <s v="rubriek_4"/>
    <s v="200_Bankboek"/>
    <n v="127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x v="5"/>
    <m/>
    <s v="code:3 perc:19"/>
    <s v="C"/>
    <m/>
    <n v="1277"/>
    <s v="2021_06"/>
    <s v="rubriek_1"/>
    <s v="200_Bankboek"/>
    <n v="1277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x v="5"/>
    <m/>
    <s v="code:3 perc:19"/>
    <s v="D"/>
    <m/>
    <n v="1278"/>
    <s v="2021_06"/>
    <s v="rubriek_4"/>
    <s v="200_Bankboek"/>
    <n v="127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x v="5"/>
    <m/>
    <s v="code:3 perc:19"/>
    <s v="D"/>
    <m/>
    <n v="1279"/>
    <s v="2021_06"/>
    <s v="rubriek_1"/>
    <s v="200_Bankboek"/>
    <n v="12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x v="5"/>
    <m/>
    <s v="code:3 perc:19"/>
    <s v="C"/>
    <m/>
    <n v="1280"/>
    <s v="2021_06"/>
    <s v="rubriek_1"/>
    <s v="200_Bankboek"/>
    <n v="1280"/>
  </r>
  <r>
    <x v="0"/>
    <x v="49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x v="5"/>
    <m/>
    <s v="code:3 perc:19"/>
    <s v="D"/>
    <m/>
    <n v="1281"/>
    <s v="2021_06"/>
    <s v="rubriek_4"/>
    <s v="200_Bankboek"/>
    <n v="1281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x v="5"/>
    <m/>
    <s v="code:3 perc:19"/>
    <s v="D"/>
    <m/>
    <n v="1282"/>
    <s v="2021_06"/>
    <s v="rubriek_1"/>
    <s v="200_Bankboek"/>
    <n v="12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x v="5"/>
    <m/>
    <s v="code:3 perc:19"/>
    <s v="C"/>
    <m/>
    <n v="1283"/>
    <s v="2021_06"/>
    <s v="rubriek_1"/>
    <s v="200_Bankboek"/>
    <n v="1283"/>
  </r>
  <r>
    <x v="0"/>
    <x v="50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x v="5"/>
    <m/>
    <s v="code:3 perc:19"/>
    <s v="D"/>
    <m/>
    <n v="1284"/>
    <s v="2021_06"/>
    <s v="rubriek_4"/>
    <s v="200_Bankboek"/>
    <n v="128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x v="5"/>
    <m/>
    <s v="code:3 perc:19"/>
    <s v="D"/>
    <m/>
    <n v="1285"/>
    <s v="2021_06"/>
    <s v="rubriek_1"/>
    <s v="200_Bankboek"/>
    <n v="128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x v="5"/>
    <m/>
    <s v="code:3 perc:19"/>
    <s v="C"/>
    <m/>
    <n v="1286"/>
    <s v="2021_06"/>
    <s v="rubriek_1"/>
    <s v="200_Bankboek"/>
    <n v="1286"/>
  </r>
  <r>
    <x v="0"/>
    <x v="51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x v="5"/>
    <m/>
    <s v="code:3 perc:19"/>
    <s v="D"/>
    <m/>
    <n v="1287"/>
    <s v="2021_06"/>
    <s v="rubriek_4"/>
    <s v="200_Bankboek"/>
    <n v="128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x v="5"/>
    <m/>
    <s v="code:3 perc:19"/>
    <s v="D"/>
    <m/>
    <n v="1288"/>
    <s v="2021_06"/>
    <s v="rubriek_1"/>
    <s v="200_Bankboek"/>
    <n v="12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x v="5"/>
    <m/>
    <m/>
    <s v="C"/>
    <m/>
    <n v="1289"/>
    <s v="2021_06"/>
    <s v="rubriek_1"/>
    <s v="200_Bankboek"/>
    <n v="1289"/>
  </r>
  <r>
    <x v="0"/>
    <x v="52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x v="5"/>
    <m/>
    <m/>
    <s v="D"/>
    <m/>
    <n v="1290"/>
    <s v="2021_06"/>
    <s v="rubriek_4"/>
    <s v="200_Bankboek"/>
    <n v="12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x v="5"/>
    <m/>
    <s v="code:3 perc:19"/>
    <s v="C"/>
    <m/>
    <n v="1291"/>
    <s v="2021_06"/>
    <s v="rubriek_1"/>
    <s v="200_Bankboek"/>
    <n v="1291"/>
  </r>
  <r>
    <x v="0"/>
    <x v="53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x v="5"/>
    <m/>
    <s v="code:3 perc:19"/>
    <s v="D"/>
    <m/>
    <n v="1292"/>
    <s v="2021_06"/>
    <s v="rubriek_4"/>
    <s v="200_Bankboek"/>
    <n v="129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x v="5"/>
    <m/>
    <s v="code:3 perc:19"/>
    <s v="D"/>
    <m/>
    <n v="1293"/>
    <s v="2021_06"/>
    <s v="rubriek_1"/>
    <s v="200_Bankboek"/>
    <n v="129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x v="5"/>
    <m/>
    <m/>
    <s v="C"/>
    <m/>
    <n v="1294"/>
    <s v="2021_06"/>
    <s v="rubriek_1"/>
    <s v="200_Bankboek"/>
    <n v="1294"/>
  </r>
  <r>
    <x v="0"/>
    <x v="54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x v="5"/>
    <m/>
    <m/>
    <s v="D"/>
    <m/>
    <n v="1295"/>
    <s v="2021_06"/>
    <s v="rubriek_4"/>
    <s v="200_Bankboek"/>
    <n v="12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x v="5"/>
    <m/>
    <s v="code:3 perc:19"/>
    <s v="C"/>
    <m/>
    <n v="1296"/>
    <s v="2021_06"/>
    <s v="rubriek_1"/>
    <s v="200_Bankboek"/>
    <n v="1296"/>
  </r>
  <r>
    <x v="0"/>
    <x v="55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x v="5"/>
    <m/>
    <s v="code:3 perc:19"/>
    <s v="D"/>
    <m/>
    <n v="1297"/>
    <s v="2021_06"/>
    <s v="rubriek_4"/>
    <s v="200_Bankboek"/>
    <n v="129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x v="5"/>
    <m/>
    <s v="code:3 perc:19"/>
    <s v="D"/>
    <m/>
    <n v="1298"/>
    <s v="2021_06"/>
    <s v="rubriek_1"/>
    <s v="200_Bankboek"/>
    <n v="12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x v="5"/>
    <m/>
    <s v="code:3 perc:19"/>
    <s v="C"/>
    <m/>
    <n v="1299"/>
    <s v="2021_06"/>
    <s v="rubriek_1"/>
    <s v="200_Bankboek"/>
    <n v="1299"/>
  </r>
  <r>
    <x v="0"/>
    <x v="56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x v="5"/>
    <m/>
    <s v="code:3 perc:19"/>
    <s v="D"/>
    <m/>
    <n v="1300"/>
    <s v="2021_06"/>
    <s v="rubriek_4"/>
    <s v="200_Bankboek"/>
    <n v="130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x v="5"/>
    <m/>
    <s v="code:3 perc:19"/>
    <s v="D"/>
    <m/>
    <n v="1301"/>
    <s v="2021_06"/>
    <s v="rubriek_1"/>
    <s v="200_Bankboek"/>
    <n v="13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x v="5"/>
    <m/>
    <m/>
    <s v="C"/>
    <m/>
    <n v="1302"/>
    <s v="2021_06"/>
    <s v="rubriek_1"/>
    <s v="200_Bankboek"/>
    <n v="1302"/>
  </r>
  <r>
    <x v="0"/>
    <x v="57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x v="5"/>
    <m/>
    <m/>
    <s v="D"/>
    <m/>
    <n v="1303"/>
    <s v="2021_06"/>
    <s v="rubriek_4"/>
    <s v="200_Bankboek"/>
    <n v="13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x v="5"/>
    <m/>
    <m/>
    <s v="C"/>
    <m/>
    <n v="1304"/>
    <s v="2021_06"/>
    <s v="rubriek_1"/>
    <s v="200_Bankboek"/>
    <n v="1304"/>
  </r>
  <r>
    <x v="0"/>
    <x v="58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x v="5"/>
    <m/>
    <m/>
    <s v="D"/>
    <m/>
    <n v="1305"/>
    <s v="2021_06"/>
    <s v="rubriek_4"/>
    <s v="200_Bankboek"/>
    <n v="13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x v="5"/>
    <m/>
    <s v="code:3 perc:19"/>
    <s v="C"/>
    <m/>
    <n v="1306"/>
    <s v="2021_06"/>
    <s v="rubriek_1"/>
    <s v="200_Bankboek"/>
    <n v="1306"/>
  </r>
  <r>
    <x v="0"/>
    <x v="59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x v="5"/>
    <m/>
    <s v="code:3 perc:19"/>
    <s v="D"/>
    <m/>
    <n v="1307"/>
    <s v="2021_06"/>
    <s v="rubriek_4"/>
    <s v="200_Bankboek"/>
    <n v="130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x v="5"/>
    <m/>
    <s v="code:3 perc:19"/>
    <s v="D"/>
    <m/>
    <n v="1308"/>
    <s v="2021_06"/>
    <s v="rubriek_1"/>
    <s v="200_Bankboek"/>
    <n v="13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x v="5"/>
    <m/>
    <s v="code:3 perc:19"/>
    <s v="C"/>
    <m/>
    <n v="1309"/>
    <s v="2021_06"/>
    <s v="rubriek_1"/>
    <s v="200_Bankboek"/>
    <n v="1309"/>
  </r>
  <r>
    <x v="0"/>
    <x v="60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x v="5"/>
    <m/>
    <s v="code:3 perc:19"/>
    <s v="D"/>
    <m/>
    <n v="1310"/>
    <s v="2021_06"/>
    <s v="rubriek_4"/>
    <s v="200_Bankboek"/>
    <n v="131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x v="5"/>
    <m/>
    <s v="code:3 perc:19"/>
    <s v="D"/>
    <m/>
    <n v="1311"/>
    <s v="2021_06"/>
    <s v="rubriek_1"/>
    <s v="200_Bankboek"/>
    <n v="131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x v="5"/>
    <m/>
    <m/>
    <s v="C"/>
    <m/>
    <n v="1312"/>
    <s v="2021_06"/>
    <s v="rubriek_1"/>
    <s v="200_Bankboek"/>
    <n v="1312"/>
  </r>
  <r>
    <x v="0"/>
    <x v="61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x v="5"/>
    <m/>
    <m/>
    <s v="D"/>
    <m/>
    <n v="1313"/>
    <s v="2021_06"/>
    <s v="rubriek_4"/>
    <s v="200_Bankboek"/>
    <n v="131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x v="5"/>
    <m/>
    <m/>
    <s v="C"/>
    <m/>
    <n v="1314"/>
    <s v="2021_06"/>
    <s v="rubriek_1"/>
    <s v="200_Bankboek"/>
    <n v="1314"/>
  </r>
  <r>
    <x v="0"/>
    <x v="62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x v="5"/>
    <m/>
    <m/>
    <s v="D"/>
    <m/>
    <n v="1315"/>
    <s v="2021_06"/>
    <s v="rubriek_4"/>
    <s v="200_Bankboek"/>
    <n v="131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x v="5"/>
    <m/>
    <m/>
    <s v="C"/>
    <m/>
    <n v="1316"/>
    <s v="2021_06"/>
    <s v="rubriek_1"/>
    <s v="200_Bankboek"/>
    <n v="1316"/>
  </r>
  <r>
    <x v="0"/>
    <x v="63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x v="5"/>
    <m/>
    <m/>
    <s v="D"/>
    <m/>
    <n v="1317"/>
    <s v="2021_06"/>
    <s v="rubriek_4"/>
    <s v="200_Bankboek"/>
    <n v="131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x v="5"/>
    <m/>
    <m/>
    <s v="C"/>
    <m/>
    <n v="1318"/>
    <s v="2021_06"/>
    <s v="rubriek_1"/>
    <s v="200_Bankboek"/>
    <n v="1318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x v="5"/>
    <m/>
    <m/>
    <s v="D"/>
    <m/>
    <n v="1319"/>
    <s v="2021_06"/>
    <s v="rubriek_4"/>
    <s v="200_Bankboek"/>
    <n v="131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x v="5"/>
    <m/>
    <m/>
    <s v="C"/>
    <m/>
    <n v="1320"/>
    <s v="2021_06"/>
    <s v="rubriek_1"/>
    <s v="200_Bankboek"/>
    <n v="1320"/>
  </r>
  <r>
    <x v="0"/>
    <x v="65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x v="5"/>
    <m/>
    <m/>
    <s v="D"/>
    <m/>
    <n v="1321"/>
    <s v="2021_06"/>
    <s v="rubriek_4"/>
    <s v="200_Bankboek"/>
    <n v="132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x v="5"/>
    <m/>
    <s v="code:3 perc:19"/>
    <s v="C"/>
    <m/>
    <n v="1322"/>
    <s v="2021_06"/>
    <s v="rubriek_1"/>
    <s v="200_Bankboek"/>
    <n v="1322"/>
  </r>
  <r>
    <x v="0"/>
    <x v="66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x v="5"/>
    <m/>
    <s v="code:3 perc:19"/>
    <s v="D"/>
    <m/>
    <n v="1323"/>
    <s v="2021_06"/>
    <s v="rubriek_4"/>
    <s v="200_Bankboek"/>
    <n v="132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x v="5"/>
    <m/>
    <s v="code:3 perc:19"/>
    <s v="D"/>
    <m/>
    <n v="1324"/>
    <s v="2021_06"/>
    <s v="rubriek_1"/>
    <s v="200_Bankboek"/>
    <n v="13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x v="5"/>
    <m/>
    <s v="code:3 perc:19"/>
    <s v="C"/>
    <m/>
    <n v="1325"/>
    <s v="2021_06"/>
    <s v="rubriek_1"/>
    <s v="200_Bankboek"/>
    <n v="1325"/>
  </r>
  <r>
    <x v="0"/>
    <x v="67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x v="5"/>
    <m/>
    <s v="code:3 perc:19"/>
    <s v="D"/>
    <m/>
    <n v="1326"/>
    <s v="2021_06"/>
    <s v="rubriek_4"/>
    <s v="200_Bankboek"/>
    <n v="132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x v="5"/>
    <m/>
    <s v="code:3 perc:19"/>
    <s v="D"/>
    <m/>
    <n v="1327"/>
    <s v="2021_06"/>
    <s v="rubriek_1"/>
    <s v="200_Bankboek"/>
    <n v="132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x v="5"/>
    <m/>
    <s v="code:3 perc:19"/>
    <s v="C"/>
    <m/>
    <n v="1328"/>
    <s v="2021_06"/>
    <s v="rubriek_1"/>
    <s v="200_Bankboek"/>
    <n v="1328"/>
  </r>
  <r>
    <x v="0"/>
    <x v="68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x v="5"/>
    <m/>
    <s v="code:3 perc:19"/>
    <s v="D"/>
    <m/>
    <n v="1329"/>
    <s v="2021_06"/>
    <s v="rubriek_4"/>
    <s v="200_Bankboek"/>
    <n v="1329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x v="5"/>
    <m/>
    <s v="code:3 perc:19"/>
    <s v="D"/>
    <m/>
    <n v="1330"/>
    <s v="2021_06"/>
    <s v="rubriek_1"/>
    <s v="200_Bankboek"/>
    <n v="13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x v="5"/>
    <m/>
    <m/>
    <s v="C"/>
    <m/>
    <n v="1331"/>
    <s v="2021_06"/>
    <s v="rubriek_1"/>
    <s v="200_Bankboek"/>
    <n v="1331"/>
  </r>
  <r>
    <x v="0"/>
    <x v="69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x v="5"/>
    <m/>
    <m/>
    <s v="D"/>
    <m/>
    <n v="1332"/>
    <s v="2021_06"/>
    <s v="rubriek_4"/>
    <s v="200_Bankboek"/>
    <n v="13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x v="5"/>
    <m/>
    <s v="code:3 perc:19"/>
    <s v="C"/>
    <m/>
    <n v="1333"/>
    <s v="2021_06"/>
    <s v="rubriek_1"/>
    <s v="200_Bankboek"/>
    <n v="1333"/>
  </r>
  <r>
    <x v="0"/>
    <x v="70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x v="5"/>
    <m/>
    <s v="code:3 perc:19"/>
    <s v="D"/>
    <m/>
    <n v="1334"/>
    <s v="2021_06"/>
    <s v="rubriek_4"/>
    <s v="200_Bankboek"/>
    <n v="133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x v="5"/>
    <m/>
    <s v="code:3 perc:19"/>
    <s v="D"/>
    <m/>
    <n v="1335"/>
    <s v="2021_06"/>
    <s v="rubriek_1"/>
    <s v="200_Bankboek"/>
    <n v="133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x v="5"/>
    <m/>
    <s v="code:3 perc:19"/>
    <s v="C"/>
    <m/>
    <n v="1336"/>
    <s v="2021_06"/>
    <s v="rubriek_1"/>
    <s v="200_Bankboek"/>
    <n v="1336"/>
  </r>
  <r>
    <x v="0"/>
    <x v="71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x v="5"/>
    <m/>
    <s v="code:3 perc:19"/>
    <s v="D"/>
    <m/>
    <n v="1337"/>
    <s v="2021_06"/>
    <s v="rubriek_4"/>
    <s v="200_Bankboek"/>
    <n v="133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x v="5"/>
    <m/>
    <s v="code:3 perc:19"/>
    <s v="D"/>
    <m/>
    <n v="1338"/>
    <s v="2021_06"/>
    <s v="rubriek_1"/>
    <s v="200_Bankboek"/>
    <n v="13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x v="5"/>
    <m/>
    <m/>
    <s v="C"/>
    <m/>
    <n v="1339"/>
    <s v="2021_06"/>
    <s v="rubriek_1"/>
    <s v="200_Bankboek"/>
    <n v="1339"/>
  </r>
  <r>
    <x v="0"/>
    <x v="72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x v="5"/>
    <m/>
    <m/>
    <s v="D"/>
    <m/>
    <n v="1340"/>
    <s v="2021_06"/>
    <s v="rubriek_4"/>
    <s v="200_Bankboek"/>
    <n v="13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x v="5"/>
    <m/>
    <s v="code:3 perc:19"/>
    <s v="C"/>
    <m/>
    <n v="1341"/>
    <s v="2021_06"/>
    <s v="rubriek_1"/>
    <s v="200_Bankboek"/>
    <n v="1341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x v="5"/>
    <m/>
    <s v="code:3 perc:19"/>
    <s v="D"/>
    <m/>
    <n v="1342"/>
    <s v="2021_06"/>
    <s v="rubriek_4"/>
    <s v="200_Bankboek"/>
    <n v="134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x v="5"/>
    <m/>
    <s v="code:3 perc:19"/>
    <s v="D"/>
    <m/>
    <n v="1343"/>
    <s v="2021_06"/>
    <s v="rubriek_1"/>
    <s v="200_Bankboek"/>
    <n v="134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x v="5"/>
    <m/>
    <m/>
    <s v="C"/>
    <m/>
    <n v="1344"/>
    <s v="2021_06"/>
    <s v="rubriek_1"/>
    <s v="200_Bankboek"/>
    <n v="1344"/>
  </r>
  <r>
    <x v="0"/>
    <x v="74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x v="5"/>
    <m/>
    <m/>
    <s v="D"/>
    <m/>
    <n v="1345"/>
    <s v="2021_06"/>
    <s v="rubriek_4"/>
    <s v="200_Bankboek"/>
    <n v="134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x v="5"/>
    <m/>
    <s v="code:3 perc:19"/>
    <s v="C"/>
    <m/>
    <n v="1346"/>
    <s v="2021_06"/>
    <s v="rubriek_1"/>
    <s v="200_Bankboek"/>
    <n v="1346"/>
  </r>
  <r>
    <x v="0"/>
    <x v="75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x v="5"/>
    <m/>
    <s v="code:3 perc:19"/>
    <s v="D"/>
    <m/>
    <n v="1347"/>
    <s v="2021_06"/>
    <s v="rubriek_4"/>
    <s v="200_Bankboek"/>
    <n v="134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x v="5"/>
    <m/>
    <s v="code:3 perc:19"/>
    <s v="D"/>
    <m/>
    <n v="1348"/>
    <s v="2021_06"/>
    <s v="rubriek_1"/>
    <s v="200_Bankboek"/>
    <n v="134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x v="5"/>
    <m/>
    <s v="code:3 perc:19"/>
    <s v="C"/>
    <m/>
    <n v="1349"/>
    <s v="2021_06"/>
    <s v="rubriek_1"/>
    <s v="200_Bankboek"/>
    <n v="1349"/>
  </r>
  <r>
    <x v="0"/>
    <x v="76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x v="5"/>
    <m/>
    <s v="code:3 perc:19"/>
    <s v="D"/>
    <m/>
    <n v="1350"/>
    <s v="2021_06"/>
    <s v="rubriek_4"/>
    <s v="200_Bankboek"/>
    <n v="135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x v="5"/>
    <m/>
    <s v="code:3 perc:19"/>
    <s v="D"/>
    <m/>
    <n v="1351"/>
    <s v="2021_06"/>
    <s v="rubriek_1"/>
    <s v="200_Bankboek"/>
    <n v="13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x v="5"/>
    <m/>
    <s v="code:3 perc:19"/>
    <s v="C"/>
    <m/>
    <n v="1352"/>
    <s v="2021_06"/>
    <s v="rubriek_1"/>
    <s v="200_Bankboek"/>
    <n v="1352"/>
  </r>
  <r>
    <x v="0"/>
    <x v="77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x v="5"/>
    <m/>
    <s v="code:3 perc:19"/>
    <s v="D"/>
    <m/>
    <n v="1353"/>
    <s v="2021_06"/>
    <s v="rubriek_4"/>
    <s v="200_Bankboek"/>
    <n v="13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x v="5"/>
    <m/>
    <s v="code:3 perc:19"/>
    <s v="D"/>
    <m/>
    <n v="1354"/>
    <s v="2021_06"/>
    <s v="rubriek_1"/>
    <s v="200_Bankboek"/>
    <n v="13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x v="5"/>
    <m/>
    <m/>
    <s v="C"/>
    <m/>
    <n v="1355"/>
    <s v="2021_06"/>
    <s v="rubriek_1"/>
    <s v="200_Bankboek"/>
    <n v="1355"/>
  </r>
  <r>
    <x v="0"/>
    <x v="78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x v="5"/>
    <m/>
    <m/>
    <s v="D"/>
    <m/>
    <n v="1356"/>
    <s v="2021_06"/>
    <s v="rubriek_4"/>
    <s v="200_Bankboek"/>
    <n v="135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x v="5"/>
    <m/>
    <m/>
    <s v="C"/>
    <m/>
    <n v="1357"/>
    <s v="2021_06"/>
    <s v="rubriek_1"/>
    <s v="200_Bankboek"/>
    <n v="1357"/>
  </r>
  <r>
    <x v="0"/>
    <x v="79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x v="5"/>
    <m/>
    <m/>
    <s v="D"/>
    <m/>
    <n v="1358"/>
    <s v="2021_06"/>
    <s v="rubriek_4"/>
    <s v="200_Bankboek"/>
    <n v="135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x v="5"/>
    <m/>
    <m/>
    <s v="C"/>
    <m/>
    <n v="1359"/>
    <s v="2021_06"/>
    <s v="rubriek_1"/>
    <s v="200_Bankboek"/>
    <n v="1359"/>
  </r>
  <r>
    <x v="0"/>
    <x v="80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x v="5"/>
    <m/>
    <m/>
    <s v="D"/>
    <m/>
    <n v="1360"/>
    <s v="2021_06"/>
    <s v="rubriek_4"/>
    <s v="200_Bankboek"/>
    <n v="136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x v="5"/>
    <m/>
    <m/>
    <s v="D"/>
    <m/>
    <n v="1361"/>
    <s v="2021_06"/>
    <s v="rubriek_1"/>
    <s v="200_Bankboek"/>
    <n v="1361"/>
  </r>
  <r>
    <x v="0"/>
    <x v="81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x v="5"/>
    <m/>
    <m/>
    <s v="C"/>
    <m/>
    <n v="1362"/>
    <s v="2021_06"/>
    <s v="rubriek_4"/>
    <s v="200_Bankboek"/>
    <n v="136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x v="5"/>
    <m/>
    <m/>
    <s v="D"/>
    <m/>
    <n v="1363"/>
    <s v="2021_06"/>
    <s v="rubriek_1"/>
    <s v="200_Bankboek"/>
    <n v="1363"/>
  </r>
  <r>
    <x v="0"/>
    <x v="82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x v="5"/>
    <m/>
    <m/>
    <s v="C"/>
    <m/>
    <n v="1364"/>
    <s v="2021_06"/>
    <s v="rubriek_4"/>
    <s v="200_Bankboek"/>
    <n v="136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x v="5"/>
    <m/>
    <m/>
    <s v="D"/>
    <m/>
    <n v="1365"/>
    <s v="2021_06"/>
    <s v="rubriek_1"/>
    <s v="200_Bankboek"/>
    <n v="1365"/>
  </r>
  <r>
    <x v="0"/>
    <x v="83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x v="5"/>
    <m/>
    <m/>
    <s v="C"/>
    <m/>
    <n v="1366"/>
    <s v="2021_06"/>
    <s v="rubriek_4"/>
    <s v="200_Bankboek"/>
    <n v="136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x v="5"/>
    <m/>
    <m/>
    <s v="C"/>
    <m/>
    <n v="1367"/>
    <s v="2021_06"/>
    <s v="rubriek_1"/>
    <s v="200_Bankboek"/>
    <n v="1367"/>
  </r>
  <r>
    <x v="0"/>
    <x v="84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x v="5"/>
    <m/>
    <m/>
    <s v="D"/>
    <m/>
    <n v="1368"/>
    <s v="2021_06"/>
    <s v="rubriek_4"/>
    <s v="200_Bankboek"/>
    <n v="13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x v="5"/>
    <m/>
    <m/>
    <s v="C"/>
    <m/>
    <n v="1369"/>
    <s v="2021_06"/>
    <s v="rubriek_1"/>
    <s v="200_Bankboek"/>
    <n v="1369"/>
  </r>
  <r>
    <x v="0"/>
    <x v="85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x v="5"/>
    <m/>
    <m/>
    <s v="D"/>
    <m/>
    <n v="1370"/>
    <s v="2021_06"/>
    <s v="rubriek_4"/>
    <s v="200_Bankboek"/>
    <n v="137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x v="5"/>
    <m/>
    <m/>
    <s v="C"/>
    <m/>
    <n v="1371"/>
    <s v="2021_06"/>
    <s v="rubriek_1"/>
    <s v="200_Bankboek"/>
    <n v="1371"/>
  </r>
  <r>
    <x v="0"/>
    <x v="86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x v="5"/>
    <m/>
    <m/>
    <s v="D"/>
    <m/>
    <n v="1372"/>
    <s v="2021_06"/>
    <s v="rubriek_4"/>
    <s v="200_Bankboek"/>
    <n v="137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x v="5"/>
    <m/>
    <s v="code:3 perc:19"/>
    <s v="C"/>
    <m/>
    <n v="1373"/>
    <s v="2021_06"/>
    <s v="rubriek_1"/>
    <s v="200_Bankboek"/>
    <n v="1373"/>
  </r>
  <r>
    <x v="0"/>
    <x v="87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x v="5"/>
    <m/>
    <s v="code:3 perc:19"/>
    <s v="D"/>
    <m/>
    <n v="1374"/>
    <s v="2021_06"/>
    <s v="rubriek_7"/>
    <s v="200_Bankboek"/>
    <n v="137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x v="5"/>
    <m/>
    <s v="code:3 perc:19"/>
    <s v="D"/>
    <m/>
    <n v="1375"/>
    <s v="2021_06"/>
    <s v="rubriek_1"/>
    <s v="200_Bankboek"/>
    <n v="137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x v="5"/>
    <m/>
    <s v="code:F perc:19"/>
    <s v="C"/>
    <m/>
    <n v="1376"/>
    <s v="2021_06"/>
    <s v="rubriek_1"/>
    <s v="200_Bankboek"/>
    <n v="1376"/>
  </r>
  <r>
    <x v="0"/>
    <x v="88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x v="5"/>
    <m/>
    <s v="code:F perc:19"/>
    <s v="D"/>
    <m/>
    <n v="1377"/>
    <s v="2021_06"/>
    <s v="rubriek_7"/>
    <s v="200_Bankboek"/>
    <n v="1377"/>
  </r>
  <r>
    <x v="0"/>
    <x v="89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x v="5"/>
    <m/>
    <s v="code:F perc:19"/>
    <s v="C"/>
    <m/>
    <n v="1378"/>
    <s v="2021_06"/>
    <s v="rubriek_1"/>
    <s v="200_Bankboek"/>
    <n v="1378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x v="5"/>
    <m/>
    <s v="code:F perc:19"/>
    <s v="D"/>
    <m/>
    <n v="1379"/>
    <s v="2021_06"/>
    <s v="rubriek_1"/>
    <s v="200_Bankboek"/>
    <n v="13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x v="5"/>
    <m/>
    <m/>
    <s v="C"/>
    <m/>
    <n v="1380"/>
    <s v="2021_06"/>
    <s v="rubriek_1"/>
    <s v="200_Bankboek"/>
    <n v="1380"/>
  </r>
  <r>
    <x v="0"/>
    <x v="91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x v="5"/>
    <m/>
    <m/>
    <s v="D"/>
    <m/>
    <n v="1381"/>
    <s v="2021_06"/>
    <s v="rubriek_7"/>
    <s v="200_Bankboek"/>
    <n v="138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x v="5"/>
    <m/>
    <m/>
    <s v="C"/>
    <m/>
    <n v="1382"/>
    <s v="2021_06"/>
    <s v="rubriek_1"/>
    <s v="200_Bankboek"/>
    <n v="1382"/>
  </r>
  <r>
    <x v="0"/>
    <x v="92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x v="5"/>
    <m/>
    <m/>
    <s v="D"/>
    <m/>
    <n v="1383"/>
    <s v="2021_06"/>
    <s v="rubriek_7"/>
    <s v="200_Bankboek"/>
    <n v="138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x v="5"/>
    <m/>
    <s v="code:3 perc:19"/>
    <s v="C"/>
    <m/>
    <n v="1384"/>
    <s v="2021_06"/>
    <s v="rubriek_1"/>
    <s v="200_Bankboek"/>
    <n v="1384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x v="5"/>
    <m/>
    <s v="code:3 perc:19"/>
    <s v="D"/>
    <m/>
    <n v="1385"/>
    <s v="2021_06"/>
    <s v="rubriek_7"/>
    <s v="200_Bankboek"/>
    <n v="1385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x v="5"/>
    <m/>
    <s v="code:3 perc:19"/>
    <s v="D"/>
    <m/>
    <n v="1386"/>
    <s v="2021_06"/>
    <s v="rubriek_1"/>
    <s v="200_Bankboek"/>
    <n v="13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x v="5"/>
    <m/>
    <s v="code:1 perc:19"/>
    <s v="D"/>
    <m/>
    <n v="1387"/>
    <s v="2021_06"/>
    <s v="rubriek_1"/>
    <s v="200_Bankboek"/>
    <n v="1387"/>
  </r>
  <r>
    <x v="0"/>
    <x v="94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x v="5"/>
    <m/>
    <s v="code:1 perc:19"/>
    <s v="C"/>
    <m/>
    <n v="1388"/>
    <s v="2021_06"/>
    <s v="rubriek_8"/>
    <s v="200_Bankboek"/>
    <n v="1388"/>
  </r>
  <r>
    <x v="0"/>
    <x v="95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x v="5"/>
    <m/>
    <s v="code:1 perc:19"/>
    <s v="C"/>
    <m/>
    <n v="1389"/>
    <s v="2021_06"/>
    <s v="rubriek_1"/>
    <s v="200_Bankboek"/>
    <n v="138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x v="5"/>
    <m/>
    <s v="code:E perc:0"/>
    <s v="D"/>
    <m/>
    <n v="1390"/>
    <s v="2021_06"/>
    <s v="rubriek_1"/>
    <s v="200_Bankboek"/>
    <n v="1390"/>
  </r>
  <r>
    <x v="0"/>
    <x v="96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x v="5"/>
    <m/>
    <s v="code:E perc:0"/>
    <s v="C"/>
    <m/>
    <n v="1391"/>
    <s v="2021_06"/>
    <s v="rubriek_8"/>
    <s v="200_Bankboek"/>
    <n v="1391"/>
  </r>
  <r>
    <x v="0"/>
    <x v="97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x v="5"/>
    <m/>
    <s v="code:E perc:0"/>
    <s v="C"/>
    <m/>
    <n v="1392"/>
    <s v="2021_06"/>
    <s v="rubriek_1"/>
    <s v="200_Bankboek"/>
    <n v="13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x v="5"/>
    <m/>
    <s v="code:K perc:0"/>
    <s v="D"/>
    <m/>
    <n v="1393"/>
    <s v="2021_06"/>
    <s v="rubriek_1"/>
    <s v="200_Bankboek"/>
    <n v="1393"/>
  </r>
  <r>
    <x v="0"/>
    <x v="98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x v="5"/>
    <m/>
    <s v="code:K perc:0"/>
    <s v="C"/>
    <m/>
    <n v="1394"/>
    <s v="2021_06"/>
    <s v="rubriek_8"/>
    <s v="200_Bankboek"/>
    <n v="1394"/>
  </r>
  <r>
    <x v="0"/>
    <x v="99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x v="5"/>
    <m/>
    <s v="code:K perc:0"/>
    <s v="C"/>
    <m/>
    <n v="1395"/>
    <s v="2021_06"/>
    <s v="rubriek_1"/>
    <s v="200_Bankboek"/>
    <n v="13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x v="5"/>
    <m/>
    <m/>
    <s v="D"/>
    <m/>
    <n v="1396"/>
    <s v="2021_06"/>
    <s v="rubriek_1"/>
    <s v="200_Bankboek"/>
    <n v="1396"/>
  </r>
  <r>
    <x v="0"/>
    <x v="100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x v="5"/>
    <m/>
    <m/>
    <s v="C"/>
    <m/>
    <n v="1397"/>
    <s v="2021_06"/>
    <s v="rubriek_9"/>
    <s v="200_Bankboek"/>
    <n v="139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x v="5"/>
    <m/>
    <m/>
    <s v="C"/>
    <m/>
    <n v="1398"/>
    <s v="2021_06"/>
    <s v="rubriek_1"/>
    <s v="200_Bankboek"/>
    <n v="1398"/>
  </r>
  <r>
    <x v="0"/>
    <x v="101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x v="5"/>
    <m/>
    <m/>
    <s v="D"/>
    <m/>
    <n v="1399"/>
    <s v="2021_06"/>
    <s v="rubriek_9"/>
    <s v="200_Bankboek"/>
    <n v="139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x v="5"/>
    <m/>
    <m/>
    <s v="C"/>
    <m/>
    <n v="1400"/>
    <s v="2021_06"/>
    <s v="rubriek_1"/>
    <s v="200_Bankboek"/>
    <n v="1400"/>
  </r>
  <r>
    <x v="0"/>
    <x v="102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x v="5"/>
    <m/>
    <m/>
    <s v="D"/>
    <m/>
    <n v="1401"/>
    <s v="2021_06"/>
    <s v="rubriek_9"/>
    <s v="200_Bankboek"/>
    <n v="14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x v="5"/>
    <m/>
    <m/>
    <s v="D"/>
    <m/>
    <n v="1402"/>
    <s v="2021_06"/>
    <s v="rubriek_1"/>
    <s v="200_Bankboek"/>
    <n v="1402"/>
  </r>
  <r>
    <x v="0"/>
    <x v="103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x v="5"/>
    <m/>
    <m/>
    <s v="C"/>
    <m/>
    <n v="1403"/>
    <s v="2021_06"/>
    <s v="rubriek_9"/>
    <s v="200_Bankboek"/>
    <n v="14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x v="5"/>
    <m/>
    <m/>
    <s v="C"/>
    <m/>
    <n v="1404"/>
    <s v="2021_06"/>
    <s v="rubriek_1"/>
    <s v="200_Bankboek"/>
    <n v="1404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x v="5"/>
    <m/>
    <m/>
    <s v="D"/>
    <m/>
    <n v="1405"/>
    <s v="2021_06"/>
    <s v="rubriek_9"/>
    <s v="200_Bankboek"/>
    <n v="14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x v="5"/>
    <m/>
    <m/>
    <s v="C"/>
    <m/>
    <n v="1406"/>
    <s v="2021_06"/>
    <s v="rubriek_1"/>
    <s v="200_Bankboek"/>
    <n v="1406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x v="5"/>
    <m/>
    <m/>
    <s v="D"/>
    <m/>
    <n v="1407"/>
    <s v="2021_06"/>
    <s v="rubriek_1"/>
    <s v="200_Bankboek"/>
    <n v="1407"/>
  </r>
  <r>
    <x v="0"/>
    <x v="0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x v="5"/>
    <m/>
    <m/>
    <s v="D"/>
    <m/>
    <n v="1408"/>
    <s v="2021_06"/>
    <s v="rubriek_1"/>
    <s v="200_Bankboek"/>
    <n v="1408"/>
  </r>
  <r>
    <x v="0"/>
    <x v="109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x v="5"/>
    <m/>
    <m/>
    <s v="C"/>
    <m/>
    <n v="1409"/>
    <s v="2021_06"/>
    <s v="rubriek_1"/>
    <s v="200_Bankboek"/>
    <n v="140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x v="5"/>
    <m/>
    <m/>
    <s v="C"/>
    <m/>
    <n v="1410"/>
    <s v="2021_06"/>
    <s v="rubriek_1"/>
    <s v="200_Bankboek"/>
    <n v="1410"/>
  </r>
  <r>
    <x v="0"/>
    <x v="106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x v="5"/>
    <m/>
    <m/>
    <s v="D"/>
    <m/>
    <n v="1411"/>
    <s v="2021_06"/>
    <s v="rubriek_4"/>
    <s v="200_Bankboek"/>
    <n v="141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x v="6"/>
    <m/>
    <m/>
    <s v="D"/>
    <m/>
    <n v="1412"/>
    <s v="2021_07"/>
    <s v="rubriek_1"/>
    <s v="200_Bankboek"/>
    <n v="1412"/>
  </r>
  <r>
    <x v="0"/>
    <x v="1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x v="6"/>
    <m/>
    <m/>
    <s v="C"/>
    <m/>
    <n v="1413"/>
    <s v="2021_07"/>
    <s v="rubriek_0"/>
    <s v="200_Bankboek"/>
    <n v="141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x v="6"/>
    <m/>
    <m/>
    <s v="D"/>
    <m/>
    <n v="1414"/>
    <s v="2021_07"/>
    <s v="rubriek_1"/>
    <s v="200_Bankboek"/>
    <n v="1414"/>
  </r>
  <r>
    <x v="0"/>
    <x v="2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x v="6"/>
    <m/>
    <m/>
    <s v="C"/>
    <m/>
    <n v="1415"/>
    <s v="2021_07"/>
    <s v="rubriek_0"/>
    <s v="200_Bankboek"/>
    <n v="14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x v="6"/>
    <m/>
    <m/>
    <s v="C"/>
    <m/>
    <n v="1416"/>
    <s v="2021_07"/>
    <s v="rubriek_1"/>
    <s v="200_Bankboek"/>
    <n v="1416"/>
  </r>
  <r>
    <x v="0"/>
    <x v="3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x v="6"/>
    <m/>
    <m/>
    <s v="D"/>
    <m/>
    <n v="1417"/>
    <s v="2021_07"/>
    <s v="rubriek_0"/>
    <s v="200_Bankboek"/>
    <n v="141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x v="6"/>
    <m/>
    <m/>
    <s v="D"/>
    <m/>
    <n v="1418"/>
    <s v="2021_07"/>
    <s v="rubriek_1"/>
    <s v="200_Bankboek"/>
    <n v="141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x v="6"/>
    <m/>
    <m/>
    <s v="C"/>
    <m/>
    <n v="1419"/>
    <s v="2021_07"/>
    <s v="rubriek_0"/>
    <s v="200_Bankboek"/>
    <n v="14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x v="6"/>
    <m/>
    <m/>
    <s v="C"/>
    <m/>
    <n v="1420"/>
    <s v="2021_07"/>
    <s v="rubriek_1"/>
    <s v="200_Bankboek"/>
    <n v="1420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x v="6"/>
    <m/>
    <m/>
    <s v="D"/>
    <m/>
    <n v="1421"/>
    <s v="2021_07"/>
    <s v="rubriek_0"/>
    <s v="200_Bankboek"/>
    <n v="14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x v="6"/>
    <m/>
    <m/>
    <s v="D"/>
    <m/>
    <n v="1422"/>
    <s v="2021_07"/>
    <s v="rubriek_1"/>
    <s v="200_Bankboek"/>
    <n v="1422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x v="6"/>
    <m/>
    <m/>
    <s v="C"/>
    <m/>
    <n v="1423"/>
    <s v="2021_07"/>
    <s v="rubriek_0"/>
    <s v="200_Bankboek"/>
    <n v="14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x v="6"/>
    <m/>
    <m/>
    <s v="D"/>
    <m/>
    <n v="1424"/>
    <s v="2021_07"/>
    <s v="rubriek_1"/>
    <s v="200_Bankboek"/>
    <n v="1424"/>
  </r>
  <r>
    <x v="0"/>
    <x v="7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x v="6"/>
    <m/>
    <m/>
    <s v="C"/>
    <m/>
    <n v="1425"/>
    <s v="2021_07"/>
    <s v="rubriek_0"/>
    <s v="200_Bankboek"/>
    <n v="14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x v="6"/>
    <m/>
    <m/>
    <s v="D"/>
    <m/>
    <n v="1426"/>
    <s v="2021_07"/>
    <s v="rubriek_1"/>
    <s v="200_Bankboek"/>
    <n v="1426"/>
  </r>
  <r>
    <x v="0"/>
    <x v="8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x v="6"/>
    <m/>
    <m/>
    <s v="C"/>
    <m/>
    <n v="1427"/>
    <s v="2021_07"/>
    <s v="rubriek_0"/>
    <s v="200_Bankboek"/>
    <n v="142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x v="6"/>
    <m/>
    <m/>
    <s v="D"/>
    <m/>
    <n v="1428"/>
    <s v="2021_07"/>
    <s v="rubriek_1"/>
    <s v="200_Bankboek"/>
    <n v="1428"/>
  </r>
  <r>
    <x v="0"/>
    <x v="9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x v="6"/>
    <m/>
    <m/>
    <s v="C"/>
    <m/>
    <n v="1429"/>
    <s v="2021_07"/>
    <s v="rubriek_0"/>
    <s v="200_Bankboek"/>
    <n v="142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x v="6"/>
    <m/>
    <m/>
    <s v="C"/>
    <m/>
    <n v="1430"/>
    <s v="2021_07"/>
    <s v="rubriek_1"/>
    <s v="200_Bankboek"/>
    <n v="1430"/>
  </r>
  <r>
    <x v="0"/>
    <x v="10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x v="6"/>
    <m/>
    <m/>
    <s v="D"/>
    <m/>
    <n v="1431"/>
    <s v="2021_07"/>
    <s v="rubriek_0"/>
    <s v="200_Bankboek"/>
    <n v="14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x v="6"/>
    <m/>
    <m/>
    <s v="C"/>
    <m/>
    <n v="1432"/>
    <s v="2021_07"/>
    <s v="rubriek_1"/>
    <s v="200_Bankboek"/>
    <n v="1432"/>
  </r>
  <r>
    <x v="0"/>
    <x v="1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x v="6"/>
    <m/>
    <m/>
    <s v="C"/>
    <m/>
    <n v="1433"/>
    <s v="2021_07"/>
    <s v="rubriek_0"/>
    <s v="200_Bankboek"/>
    <n v="143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x v="6"/>
    <m/>
    <m/>
    <s v="C"/>
    <m/>
    <n v="1434"/>
    <s v="2021_07"/>
    <s v="rubriek_1"/>
    <s v="200_Bankboek"/>
    <n v="1434"/>
  </r>
  <r>
    <x v="0"/>
    <x v="12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x v="6"/>
    <m/>
    <m/>
    <s v="D"/>
    <m/>
    <n v="1435"/>
    <s v="2021_07"/>
    <s v="rubriek_0"/>
    <s v="200_Bankboek"/>
    <n v="143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x v="6"/>
    <m/>
    <m/>
    <s v="C"/>
    <m/>
    <n v="1436"/>
    <s v="2021_07"/>
    <s v="rubriek_1"/>
    <s v="200_Bankboek"/>
    <n v="1436"/>
  </r>
  <r>
    <x v="0"/>
    <x v="13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x v="6"/>
    <m/>
    <m/>
    <s v="D"/>
    <m/>
    <n v="1437"/>
    <s v="2021_07"/>
    <s v="rubriek_1"/>
    <s v="200_Bankboek"/>
    <n v="143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x v="6"/>
    <m/>
    <m/>
    <s v="C"/>
    <m/>
    <n v="1438"/>
    <s v="2021_07"/>
    <s v="rubriek_1"/>
    <s v="200_Bankboek"/>
    <n v="1438"/>
  </r>
  <r>
    <x v="0"/>
    <x v="14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x v="6"/>
    <m/>
    <m/>
    <s v="D"/>
    <m/>
    <n v="1439"/>
    <s v="2021_07"/>
    <s v="rubriek_1"/>
    <s v="200_Bankboek"/>
    <n v="143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x v="6"/>
    <m/>
    <m/>
    <s v="C"/>
    <m/>
    <n v="1440"/>
    <s v="2021_07"/>
    <s v="rubriek_1"/>
    <s v="200_Bankboek"/>
    <n v="1440"/>
  </r>
  <r>
    <x v="0"/>
    <x v="15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x v="6"/>
    <m/>
    <m/>
    <s v="D"/>
    <m/>
    <n v="1441"/>
    <s v="2021_07"/>
    <s v="rubriek_1"/>
    <s v="200_Bankboek"/>
    <n v="14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x v="6"/>
    <m/>
    <m/>
    <s v="C"/>
    <m/>
    <n v="1442"/>
    <s v="2021_07"/>
    <s v="rubriek_1"/>
    <s v="200_Bankboek"/>
    <n v="1442"/>
  </r>
  <r>
    <x v="0"/>
    <x v="16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x v="6"/>
    <m/>
    <m/>
    <s v="D"/>
    <m/>
    <n v="1443"/>
    <s v="2021_07"/>
    <s v="rubriek_3"/>
    <s v="200_Bankboek"/>
    <n v="144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x v="6"/>
    <m/>
    <m/>
    <s v="C"/>
    <m/>
    <n v="1444"/>
    <s v="2021_07"/>
    <s v="rubriek_1"/>
    <s v="200_Bankboek"/>
    <n v="1444"/>
  </r>
  <r>
    <x v="0"/>
    <x v="17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x v="6"/>
    <m/>
    <m/>
    <s v="D"/>
    <m/>
    <n v="1445"/>
    <s v="2021_07"/>
    <s v="rubriek_3"/>
    <s v="200_Bankboek"/>
    <n v="144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x v="6"/>
    <m/>
    <m/>
    <s v="C"/>
    <m/>
    <n v="1446"/>
    <s v="2021_07"/>
    <s v="rubriek_1"/>
    <s v="200_Bankboek"/>
    <n v="1446"/>
  </r>
  <r>
    <x v="0"/>
    <x v="18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x v="6"/>
    <m/>
    <m/>
    <s v="D"/>
    <m/>
    <n v="1447"/>
    <s v="2021_07"/>
    <s v="rubriek_4"/>
    <s v="200_Bankboek"/>
    <n v="144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x v="6"/>
    <m/>
    <m/>
    <s v="C"/>
    <m/>
    <n v="1448"/>
    <s v="2021_07"/>
    <s v="rubriek_1"/>
    <s v="200_Bankboek"/>
    <n v="1448"/>
  </r>
  <r>
    <x v="0"/>
    <x v="19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x v="6"/>
    <m/>
    <m/>
    <s v="D"/>
    <m/>
    <n v="1449"/>
    <s v="2021_07"/>
    <s v="rubriek_4"/>
    <s v="200_Bankboek"/>
    <n v="144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x v="6"/>
    <m/>
    <m/>
    <s v="C"/>
    <m/>
    <n v="1450"/>
    <s v="2021_07"/>
    <s v="rubriek_1"/>
    <s v="200_Bankboek"/>
    <n v="1450"/>
  </r>
  <r>
    <x v="0"/>
    <x v="20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x v="6"/>
    <m/>
    <m/>
    <s v="D"/>
    <m/>
    <n v="1451"/>
    <s v="2021_07"/>
    <s v="rubriek_4"/>
    <s v="200_Bankboek"/>
    <n v="145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x v="6"/>
    <m/>
    <m/>
    <s v="D"/>
    <m/>
    <n v="1452"/>
    <s v="2021_07"/>
    <s v="rubriek_1"/>
    <s v="200_Bankboek"/>
    <n v="1452"/>
  </r>
  <r>
    <x v="0"/>
    <x v="21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x v="6"/>
    <m/>
    <m/>
    <s v="C"/>
    <m/>
    <n v="1453"/>
    <s v="2021_07"/>
    <s v="rubriek_4"/>
    <s v="200_Bankboek"/>
    <n v="145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x v="6"/>
    <m/>
    <m/>
    <s v="C"/>
    <m/>
    <n v="1454"/>
    <s v="2021_07"/>
    <s v="rubriek_1"/>
    <s v="200_Bankboek"/>
    <n v="145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x v="6"/>
    <m/>
    <m/>
    <s v="D"/>
    <m/>
    <n v="1455"/>
    <s v="2021_07"/>
    <s v="rubriek_4"/>
    <s v="200_Bankboek"/>
    <n v="145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x v="6"/>
    <m/>
    <m/>
    <s v="C"/>
    <m/>
    <n v="1456"/>
    <s v="2021_07"/>
    <s v="rubriek_1"/>
    <s v="200_Bankboek"/>
    <n v="1456"/>
  </r>
  <r>
    <x v="0"/>
    <x v="23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x v="6"/>
    <m/>
    <m/>
    <s v="D"/>
    <m/>
    <n v="1457"/>
    <s v="2021_07"/>
    <s v="rubriek_4"/>
    <s v="200_Bankboek"/>
    <n v="14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x v="6"/>
    <m/>
    <m/>
    <s v="C"/>
    <m/>
    <n v="1458"/>
    <s v="2021_07"/>
    <s v="rubriek_1"/>
    <s v="200_Bankboek"/>
    <n v="1458"/>
  </r>
  <r>
    <x v="0"/>
    <x v="24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x v="6"/>
    <m/>
    <m/>
    <s v="D"/>
    <m/>
    <n v="1459"/>
    <s v="2021_07"/>
    <s v="rubriek_4"/>
    <s v="200_Bankboek"/>
    <n v="145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x v="6"/>
    <m/>
    <m/>
    <s v="C"/>
    <m/>
    <n v="1460"/>
    <s v="2021_07"/>
    <s v="rubriek_1"/>
    <s v="200_Bankboek"/>
    <n v="1460"/>
  </r>
  <r>
    <x v="0"/>
    <x v="25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x v="6"/>
    <m/>
    <m/>
    <s v="D"/>
    <m/>
    <n v="1461"/>
    <s v="2021_07"/>
    <s v="rubriek_4"/>
    <s v="200_Bankboek"/>
    <n v="146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x v="6"/>
    <m/>
    <m/>
    <s v="C"/>
    <m/>
    <n v="1462"/>
    <s v="2021_07"/>
    <s v="rubriek_1"/>
    <s v="200_Bankboek"/>
    <n v="1462"/>
  </r>
  <r>
    <x v="0"/>
    <x v="26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x v="6"/>
    <m/>
    <m/>
    <s v="D"/>
    <m/>
    <n v="1463"/>
    <s v="2021_07"/>
    <s v="rubriek_4"/>
    <s v="200_Bankboek"/>
    <n v="14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x v="6"/>
    <m/>
    <m/>
    <s v="C"/>
    <m/>
    <n v="1464"/>
    <s v="2021_07"/>
    <s v="rubriek_1"/>
    <s v="200_Bankboek"/>
    <n v="1464"/>
  </r>
  <r>
    <x v="0"/>
    <x v="27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x v="6"/>
    <m/>
    <m/>
    <s v="D"/>
    <m/>
    <n v="1465"/>
    <s v="2021_07"/>
    <s v="rubriek_4"/>
    <s v="200_Bankboek"/>
    <n v="14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x v="6"/>
    <m/>
    <m/>
    <s v="C"/>
    <m/>
    <n v="1466"/>
    <s v="2021_07"/>
    <s v="rubriek_1"/>
    <s v="200_Bankboek"/>
    <n v="146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x v="6"/>
    <m/>
    <m/>
    <s v="D"/>
    <m/>
    <n v="1467"/>
    <s v="2021_07"/>
    <s v="rubriek_4"/>
    <s v="200_Bankboek"/>
    <n v="146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x v="6"/>
    <m/>
    <m/>
    <s v="C"/>
    <m/>
    <n v="1468"/>
    <s v="2021_07"/>
    <s v="rubriek_1"/>
    <s v="200_Bankboek"/>
    <n v="1468"/>
  </r>
  <r>
    <x v="0"/>
    <x v="29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x v="6"/>
    <m/>
    <m/>
    <s v="D"/>
    <m/>
    <n v="1469"/>
    <s v="2021_07"/>
    <s v="rubriek_4"/>
    <s v="200_Bankboek"/>
    <n v="146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x v="6"/>
    <m/>
    <m/>
    <s v="C"/>
    <m/>
    <n v="1470"/>
    <s v="2021_07"/>
    <s v="rubriek_1"/>
    <s v="200_Bankboek"/>
    <n v="1470"/>
  </r>
  <r>
    <x v="0"/>
    <x v="30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x v="6"/>
    <m/>
    <m/>
    <s v="D"/>
    <m/>
    <n v="1471"/>
    <s v="2021_07"/>
    <s v="rubriek_4"/>
    <s v="200_Bankboek"/>
    <n v="14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x v="6"/>
    <m/>
    <m/>
    <s v="C"/>
    <m/>
    <n v="1472"/>
    <s v="2021_07"/>
    <s v="rubriek_1"/>
    <s v="200_Bankboek"/>
    <n v="1472"/>
  </r>
  <r>
    <x v="0"/>
    <x v="31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x v="6"/>
    <m/>
    <m/>
    <s v="D"/>
    <m/>
    <n v="1473"/>
    <s v="2021_07"/>
    <s v="rubriek_4"/>
    <s v="200_Bankboek"/>
    <n v="14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x v="6"/>
    <m/>
    <m/>
    <s v="C"/>
    <m/>
    <n v="1474"/>
    <s v="2021_07"/>
    <s v="rubriek_1"/>
    <s v="200_Bankboek"/>
    <n v="1474"/>
  </r>
  <r>
    <x v="0"/>
    <x v="32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x v="6"/>
    <m/>
    <m/>
    <s v="D"/>
    <m/>
    <n v="1475"/>
    <s v="2021_07"/>
    <s v="rubriek_4"/>
    <s v="200_Bankboek"/>
    <n v="147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x v="6"/>
    <m/>
    <m/>
    <s v="C"/>
    <m/>
    <n v="1476"/>
    <s v="2021_07"/>
    <s v="rubriek_1"/>
    <s v="200_Bankboek"/>
    <n v="1476"/>
  </r>
  <r>
    <x v="0"/>
    <x v="33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x v="6"/>
    <m/>
    <m/>
    <s v="D"/>
    <m/>
    <n v="1477"/>
    <s v="2021_07"/>
    <s v="rubriek_4"/>
    <s v="200_Bankboek"/>
    <n v="147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x v="6"/>
    <m/>
    <m/>
    <s v="C"/>
    <m/>
    <n v="1478"/>
    <s v="2021_07"/>
    <s v="rubriek_1"/>
    <s v="200_Bankboek"/>
    <n v="1478"/>
  </r>
  <r>
    <x v="0"/>
    <x v="34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x v="6"/>
    <m/>
    <m/>
    <s v="D"/>
    <m/>
    <n v="1479"/>
    <s v="2021_07"/>
    <s v="rubriek_4"/>
    <s v="200_Bankboek"/>
    <n v="147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x v="6"/>
    <m/>
    <s v="code:3 perc:19"/>
    <s v="C"/>
    <m/>
    <n v="1480"/>
    <s v="2021_07"/>
    <s v="rubriek_1"/>
    <s v="200_Bankboek"/>
    <n v="1480"/>
  </r>
  <r>
    <x v="0"/>
    <x v="35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x v="6"/>
    <m/>
    <s v="code:3 perc:19"/>
    <s v="D"/>
    <m/>
    <n v="1481"/>
    <s v="2021_07"/>
    <s v="rubriek_4"/>
    <s v="200_Bankboek"/>
    <n v="148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x v="6"/>
    <m/>
    <s v="code:3 perc:19"/>
    <s v="D"/>
    <m/>
    <n v="1482"/>
    <s v="2021_07"/>
    <s v="rubriek_1"/>
    <s v="200_Bankboek"/>
    <n v="148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x v="6"/>
    <m/>
    <m/>
    <s v="C"/>
    <m/>
    <n v="1483"/>
    <s v="2021_07"/>
    <s v="rubriek_1"/>
    <s v="200_Bankboek"/>
    <n v="1483"/>
  </r>
  <r>
    <x v="0"/>
    <x v="37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x v="6"/>
    <m/>
    <m/>
    <s v="D"/>
    <m/>
    <n v="1484"/>
    <s v="2021_07"/>
    <s v="rubriek_4"/>
    <s v="200_Bankboek"/>
    <n v="14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x v="6"/>
    <m/>
    <s v="code:3 perc:19"/>
    <s v="C"/>
    <m/>
    <n v="1485"/>
    <s v="2021_07"/>
    <s v="rubriek_1"/>
    <s v="200_Bankboek"/>
    <n v="1485"/>
  </r>
  <r>
    <x v="0"/>
    <x v="38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x v="6"/>
    <m/>
    <s v="code:3 perc:19"/>
    <s v="D"/>
    <m/>
    <n v="1486"/>
    <s v="2021_07"/>
    <s v="rubriek_4"/>
    <s v="200_Bankboek"/>
    <n v="14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x v="6"/>
    <m/>
    <s v="code:3 perc:19"/>
    <s v="D"/>
    <m/>
    <n v="1487"/>
    <s v="2021_07"/>
    <s v="rubriek_1"/>
    <s v="200_Bankboek"/>
    <n v="14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x v="6"/>
    <m/>
    <s v="code:3 perc:19"/>
    <s v="C"/>
    <m/>
    <n v="1488"/>
    <s v="2021_07"/>
    <s v="rubriek_1"/>
    <s v="200_Bankboek"/>
    <n v="1488"/>
  </r>
  <r>
    <x v="0"/>
    <x v="39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x v="6"/>
    <m/>
    <s v="code:3 perc:19"/>
    <s v="D"/>
    <m/>
    <n v="1489"/>
    <s v="2021_07"/>
    <s v="rubriek_4"/>
    <s v="200_Bankboek"/>
    <n v="148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x v="6"/>
    <m/>
    <s v="code:3 perc:19"/>
    <s v="D"/>
    <m/>
    <n v="1490"/>
    <s v="2021_07"/>
    <s v="rubriek_1"/>
    <s v="200_Bankboek"/>
    <n v="149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x v="6"/>
    <m/>
    <m/>
    <s v="C"/>
    <m/>
    <n v="1491"/>
    <s v="2021_07"/>
    <s v="rubriek_1"/>
    <s v="200_Bankboek"/>
    <n v="1491"/>
  </r>
  <r>
    <x v="0"/>
    <x v="40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x v="6"/>
    <m/>
    <m/>
    <s v="D"/>
    <m/>
    <n v="1492"/>
    <s v="2021_07"/>
    <s v="rubriek_4"/>
    <s v="200_Bankboek"/>
    <n v="149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x v="6"/>
    <m/>
    <m/>
    <s v="C"/>
    <m/>
    <n v="1493"/>
    <s v="2021_07"/>
    <s v="rubriek_1"/>
    <s v="200_Bankboek"/>
    <n v="1493"/>
  </r>
  <r>
    <x v="0"/>
    <x v="41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x v="6"/>
    <m/>
    <m/>
    <s v="D"/>
    <m/>
    <n v="1494"/>
    <s v="2021_07"/>
    <s v="rubriek_4"/>
    <s v="200_Bankboek"/>
    <n v="149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x v="6"/>
    <m/>
    <m/>
    <s v="C"/>
    <m/>
    <n v="1495"/>
    <s v="2021_07"/>
    <s v="rubriek_1"/>
    <s v="200_Bankboek"/>
    <n v="1495"/>
  </r>
  <r>
    <x v="0"/>
    <x v="42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x v="6"/>
    <m/>
    <m/>
    <s v="D"/>
    <m/>
    <n v="1496"/>
    <s v="2021_07"/>
    <s v="rubriek_4"/>
    <s v="200_Bankboek"/>
    <n v="149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x v="6"/>
    <m/>
    <m/>
    <s v="C"/>
    <m/>
    <n v="1497"/>
    <s v="2021_07"/>
    <s v="rubriek_1"/>
    <s v="200_Bankboek"/>
    <n v="1497"/>
  </r>
  <r>
    <x v="0"/>
    <x v="43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x v="6"/>
    <m/>
    <m/>
    <s v="D"/>
    <m/>
    <n v="1498"/>
    <s v="2021_07"/>
    <s v="rubriek_4"/>
    <s v="200_Bankboek"/>
    <n v="149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x v="6"/>
    <m/>
    <s v="code:3 perc:19"/>
    <s v="C"/>
    <m/>
    <n v="1499"/>
    <s v="2021_07"/>
    <s v="rubriek_1"/>
    <s v="200_Bankboek"/>
    <n v="1499"/>
  </r>
  <r>
    <x v="0"/>
    <x v="44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x v="6"/>
    <m/>
    <s v="code:3 perc:19"/>
    <s v="D"/>
    <m/>
    <n v="1500"/>
    <s v="2021_07"/>
    <s v="rubriek_4"/>
    <s v="200_Bankboek"/>
    <n v="150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x v="6"/>
    <m/>
    <s v="code:3 perc:19"/>
    <s v="D"/>
    <m/>
    <n v="1501"/>
    <s v="2021_07"/>
    <s v="rubriek_1"/>
    <s v="200_Bankboek"/>
    <n v="15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x v="6"/>
    <m/>
    <s v="code:3 perc:19"/>
    <s v="C"/>
    <m/>
    <n v="1502"/>
    <s v="2021_07"/>
    <s v="rubriek_1"/>
    <s v="200_Bankboek"/>
    <n v="1502"/>
  </r>
  <r>
    <x v="0"/>
    <x v="45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x v="6"/>
    <m/>
    <s v="code:3 perc:19"/>
    <s v="D"/>
    <m/>
    <n v="1503"/>
    <s v="2021_07"/>
    <s v="rubriek_4"/>
    <s v="200_Bankboek"/>
    <n v="150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x v="6"/>
    <m/>
    <s v="code:3 perc:19"/>
    <s v="D"/>
    <m/>
    <n v="1504"/>
    <s v="2021_07"/>
    <s v="rubriek_1"/>
    <s v="200_Bankboek"/>
    <n v="150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x v="6"/>
    <m/>
    <s v="code:3 perc:19"/>
    <s v="C"/>
    <m/>
    <n v="1505"/>
    <s v="2021_07"/>
    <s v="rubriek_1"/>
    <s v="200_Bankboek"/>
    <n v="150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x v="6"/>
    <m/>
    <s v="code:3 perc:19"/>
    <s v="D"/>
    <m/>
    <n v="1506"/>
    <s v="2021_07"/>
    <s v="rubriek_4"/>
    <s v="200_Bankboek"/>
    <n v="150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x v="6"/>
    <m/>
    <s v="code:3 perc:19"/>
    <s v="D"/>
    <m/>
    <n v="1507"/>
    <s v="2021_07"/>
    <s v="rubriek_1"/>
    <s v="200_Bankboek"/>
    <n v="150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x v="6"/>
    <m/>
    <m/>
    <s v="C"/>
    <m/>
    <n v="1508"/>
    <s v="2021_07"/>
    <s v="rubriek_1"/>
    <s v="200_Bankboek"/>
    <n v="150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x v="6"/>
    <m/>
    <m/>
    <s v="D"/>
    <m/>
    <n v="1509"/>
    <s v="2021_07"/>
    <s v="rubriek_4"/>
    <s v="200_Bankboek"/>
    <n v="150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x v="6"/>
    <m/>
    <s v="code:3 perc:19"/>
    <s v="C"/>
    <m/>
    <n v="1510"/>
    <s v="2021_07"/>
    <s v="rubriek_1"/>
    <s v="200_Bankboek"/>
    <n v="151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x v="6"/>
    <m/>
    <s v="code:3 perc:19"/>
    <s v="D"/>
    <m/>
    <n v="1511"/>
    <s v="2021_07"/>
    <s v="rubriek_4"/>
    <s v="200_Bankboek"/>
    <n v="151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x v="6"/>
    <m/>
    <s v="code:3 perc:19"/>
    <s v="D"/>
    <m/>
    <n v="1512"/>
    <s v="2021_07"/>
    <s v="rubriek_1"/>
    <s v="200_Bankboek"/>
    <n v="15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x v="6"/>
    <m/>
    <s v="code:3 perc:19"/>
    <s v="C"/>
    <m/>
    <n v="1513"/>
    <s v="2021_07"/>
    <s v="rubriek_1"/>
    <s v="200_Bankboek"/>
    <n v="1513"/>
  </r>
  <r>
    <x v="0"/>
    <x v="49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x v="6"/>
    <m/>
    <s v="code:3 perc:19"/>
    <s v="D"/>
    <m/>
    <n v="1514"/>
    <s v="2021_07"/>
    <s v="rubriek_4"/>
    <s v="200_Bankboek"/>
    <n v="1514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x v="6"/>
    <m/>
    <s v="code:3 perc:19"/>
    <s v="D"/>
    <m/>
    <n v="1515"/>
    <s v="2021_07"/>
    <s v="rubriek_1"/>
    <s v="200_Bankboek"/>
    <n v="15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x v="6"/>
    <m/>
    <s v="code:3 perc:19"/>
    <s v="C"/>
    <m/>
    <n v="1516"/>
    <s v="2021_07"/>
    <s v="rubriek_1"/>
    <s v="200_Bankboek"/>
    <n v="1516"/>
  </r>
  <r>
    <x v="0"/>
    <x v="50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x v="6"/>
    <m/>
    <s v="code:3 perc:19"/>
    <s v="D"/>
    <m/>
    <n v="1517"/>
    <s v="2021_07"/>
    <s v="rubriek_4"/>
    <s v="200_Bankboek"/>
    <n v="151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x v="6"/>
    <m/>
    <s v="code:3 perc:19"/>
    <s v="D"/>
    <m/>
    <n v="1518"/>
    <s v="2021_07"/>
    <s v="rubriek_1"/>
    <s v="200_Bankboek"/>
    <n v="151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x v="6"/>
    <m/>
    <s v="code:3 perc:19"/>
    <s v="C"/>
    <m/>
    <n v="1519"/>
    <s v="2021_07"/>
    <s v="rubriek_1"/>
    <s v="200_Bankboek"/>
    <n v="1519"/>
  </r>
  <r>
    <x v="0"/>
    <x v="51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x v="6"/>
    <m/>
    <s v="code:3 perc:19"/>
    <s v="D"/>
    <m/>
    <n v="1520"/>
    <s v="2021_07"/>
    <s v="rubriek_4"/>
    <s v="200_Bankboek"/>
    <n v="152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x v="6"/>
    <m/>
    <s v="code:3 perc:19"/>
    <s v="D"/>
    <m/>
    <n v="1521"/>
    <s v="2021_07"/>
    <s v="rubriek_1"/>
    <s v="200_Bankboek"/>
    <n v="15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x v="6"/>
    <m/>
    <m/>
    <s v="C"/>
    <m/>
    <n v="1522"/>
    <s v="2021_07"/>
    <s v="rubriek_1"/>
    <s v="200_Bankboek"/>
    <n v="1522"/>
  </r>
  <r>
    <x v="0"/>
    <x v="52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x v="6"/>
    <m/>
    <m/>
    <s v="D"/>
    <m/>
    <n v="1523"/>
    <s v="2021_07"/>
    <s v="rubriek_4"/>
    <s v="200_Bankboek"/>
    <n v="15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x v="6"/>
    <m/>
    <s v="code:3 perc:19"/>
    <s v="C"/>
    <m/>
    <n v="1524"/>
    <s v="2021_07"/>
    <s v="rubriek_1"/>
    <s v="200_Bankboek"/>
    <n v="1524"/>
  </r>
  <r>
    <x v="0"/>
    <x v="53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x v="6"/>
    <m/>
    <s v="code:3 perc:19"/>
    <s v="D"/>
    <m/>
    <n v="1525"/>
    <s v="2021_07"/>
    <s v="rubriek_4"/>
    <s v="200_Bankboek"/>
    <n v="152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x v="6"/>
    <m/>
    <s v="code:3 perc:19"/>
    <s v="D"/>
    <m/>
    <n v="1526"/>
    <s v="2021_07"/>
    <s v="rubriek_1"/>
    <s v="200_Bankboek"/>
    <n v="152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x v="6"/>
    <m/>
    <m/>
    <s v="C"/>
    <m/>
    <n v="1527"/>
    <s v="2021_07"/>
    <s v="rubriek_1"/>
    <s v="200_Bankboek"/>
    <n v="1527"/>
  </r>
  <r>
    <x v="0"/>
    <x v="54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x v="6"/>
    <m/>
    <m/>
    <s v="D"/>
    <m/>
    <n v="1528"/>
    <s v="2021_07"/>
    <s v="rubriek_4"/>
    <s v="200_Bankboek"/>
    <n v="15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x v="6"/>
    <m/>
    <s v="code:3 perc:19"/>
    <s v="C"/>
    <m/>
    <n v="1529"/>
    <s v="2021_07"/>
    <s v="rubriek_1"/>
    <s v="200_Bankboek"/>
    <n v="1529"/>
  </r>
  <r>
    <x v="0"/>
    <x v="55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x v="6"/>
    <m/>
    <s v="code:3 perc:19"/>
    <s v="D"/>
    <m/>
    <n v="1530"/>
    <s v="2021_07"/>
    <s v="rubriek_4"/>
    <s v="200_Bankboek"/>
    <n v="153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x v="6"/>
    <m/>
    <s v="code:3 perc:19"/>
    <s v="D"/>
    <m/>
    <n v="1531"/>
    <s v="2021_07"/>
    <s v="rubriek_1"/>
    <s v="200_Bankboek"/>
    <n v="15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x v="6"/>
    <m/>
    <s v="code:3 perc:19"/>
    <s v="C"/>
    <m/>
    <n v="1532"/>
    <s v="2021_07"/>
    <s v="rubriek_1"/>
    <s v="200_Bankboek"/>
    <n v="1532"/>
  </r>
  <r>
    <x v="0"/>
    <x v="56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x v="6"/>
    <m/>
    <s v="code:3 perc:19"/>
    <s v="D"/>
    <m/>
    <n v="1533"/>
    <s v="2021_07"/>
    <s v="rubriek_4"/>
    <s v="200_Bankboek"/>
    <n v="153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x v="6"/>
    <m/>
    <s v="code:3 perc:19"/>
    <s v="D"/>
    <m/>
    <n v="1534"/>
    <s v="2021_07"/>
    <s v="rubriek_1"/>
    <s v="200_Bankboek"/>
    <n v="15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x v="6"/>
    <m/>
    <m/>
    <s v="C"/>
    <m/>
    <n v="1535"/>
    <s v="2021_07"/>
    <s v="rubriek_1"/>
    <s v="200_Bankboek"/>
    <n v="1535"/>
  </r>
  <r>
    <x v="0"/>
    <x v="57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x v="6"/>
    <m/>
    <m/>
    <s v="D"/>
    <m/>
    <n v="1536"/>
    <s v="2021_07"/>
    <s v="rubriek_4"/>
    <s v="200_Bankboek"/>
    <n v="15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x v="6"/>
    <m/>
    <m/>
    <s v="C"/>
    <m/>
    <n v="1537"/>
    <s v="2021_07"/>
    <s v="rubriek_1"/>
    <s v="200_Bankboek"/>
    <n v="1537"/>
  </r>
  <r>
    <x v="0"/>
    <x v="58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x v="6"/>
    <m/>
    <m/>
    <s v="D"/>
    <m/>
    <n v="1538"/>
    <s v="2021_07"/>
    <s v="rubriek_4"/>
    <s v="200_Bankboek"/>
    <n v="15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x v="6"/>
    <m/>
    <s v="code:3 perc:19"/>
    <s v="C"/>
    <m/>
    <n v="1539"/>
    <s v="2021_07"/>
    <s v="rubriek_1"/>
    <s v="200_Bankboek"/>
    <n v="1539"/>
  </r>
  <r>
    <x v="0"/>
    <x v="59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x v="6"/>
    <m/>
    <s v="code:3 perc:19"/>
    <s v="D"/>
    <m/>
    <n v="1540"/>
    <s v="2021_07"/>
    <s v="rubriek_4"/>
    <s v="200_Bankboek"/>
    <n v="154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x v="6"/>
    <m/>
    <s v="code:3 perc:19"/>
    <s v="D"/>
    <m/>
    <n v="1541"/>
    <s v="2021_07"/>
    <s v="rubriek_1"/>
    <s v="200_Bankboek"/>
    <n v="15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x v="6"/>
    <m/>
    <s v="code:3 perc:19"/>
    <s v="C"/>
    <m/>
    <n v="1542"/>
    <s v="2021_07"/>
    <s v="rubriek_1"/>
    <s v="200_Bankboek"/>
    <n v="1542"/>
  </r>
  <r>
    <x v="0"/>
    <x v="60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x v="6"/>
    <m/>
    <s v="code:3 perc:19"/>
    <s v="D"/>
    <m/>
    <n v="1543"/>
    <s v="2021_07"/>
    <s v="rubriek_4"/>
    <s v="200_Bankboek"/>
    <n v="154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x v="6"/>
    <m/>
    <s v="code:3 perc:19"/>
    <s v="D"/>
    <m/>
    <n v="1544"/>
    <s v="2021_07"/>
    <s v="rubriek_1"/>
    <s v="200_Bankboek"/>
    <n v="154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x v="6"/>
    <m/>
    <m/>
    <s v="C"/>
    <m/>
    <n v="1545"/>
    <s v="2021_07"/>
    <s v="rubriek_1"/>
    <s v="200_Bankboek"/>
    <n v="1545"/>
  </r>
  <r>
    <x v="0"/>
    <x v="61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x v="6"/>
    <m/>
    <m/>
    <s v="D"/>
    <m/>
    <n v="1546"/>
    <s v="2021_07"/>
    <s v="rubriek_4"/>
    <s v="200_Bankboek"/>
    <n v="15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x v="6"/>
    <m/>
    <m/>
    <s v="C"/>
    <m/>
    <n v="1547"/>
    <s v="2021_07"/>
    <s v="rubriek_1"/>
    <s v="200_Bankboek"/>
    <n v="1547"/>
  </r>
  <r>
    <x v="0"/>
    <x v="62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x v="6"/>
    <m/>
    <m/>
    <s v="D"/>
    <m/>
    <n v="1548"/>
    <s v="2021_07"/>
    <s v="rubriek_4"/>
    <s v="200_Bankboek"/>
    <n v="15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x v="6"/>
    <m/>
    <m/>
    <s v="C"/>
    <m/>
    <n v="1549"/>
    <s v="2021_07"/>
    <s v="rubriek_1"/>
    <s v="200_Bankboek"/>
    <n v="1549"/>
  </r>
  <r>
    <x v="0"/>
    <x v="63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x v="6"/>
    <m/>
    <m/>
    <s v="D"/>
    <m/>
    <n v="1550"/>
    <s v="2021_07"/>
    <s v="rubriek_4"/>
    <s v="200_Bankboek"/>
    <n v="15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x v="6"/>
    <m/>
    <m/>
    <s v="C"/>
    <m/>
    <n v="1551"/>
    <s v="2021_07"/>
    <s v="rubriek_1"/>
    <s v="200_Bankboek"/>
    <n v="155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x v="6"/>
    <m/>
    <m/>
    <s v="D"/>
    <m/>
    <n v="1552"/>
    <s v="2021_07"/>
    <s v="rubriek_4"/>
    <s v="200_Bankboek"/>
    <n v="155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x v="6"/>
    <m/>
    <m/>
    <s v="C"/>
    <m/>
    <n v="1553"/>
    <s v="2021_07"/>
    <s v="rubriek_1"/>
    <s v="200_Bankboek"/>
    <n v="1553"/>
  </r>
  <r>
    <x v="0"/>
    <x v="65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x v="6"/>
    <m/>
    <m/>
    <s v="D"/>
    <m/>
    <n v="1554"/>
    <s v="2021_07"/>
    <s v="rubriek_4"/>
    <s v="200_Bankboek"/>
    <n v="155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x v="6"/>
    <m/>
    <s v="code:3 perc:19"/>
    <s v="C"/>
    <m/>
    <n v="1555"/>
    <s v="2021_07"/>
    <s v="rubriek_1"/>
    <s v="200_Bankboek"/>
    <n v="1555"/>
  </r>
  <r>
    <x v="0"/>
    <x v="66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x v="6"/>
    <m/>
    <s v="code:3 perc:19"/>
    <s v="D"/>
    <m/>
    <n v="1556"/>
    <s v="2021_07"/>
    <s v="rubriek_4"/>
    <s v="200_Bankboek"/>
    <n v="155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x v="6"/>
    <m/>
    <s v="code:3 perc:19"/>
    <s v="D"/>
    <m/>
    <n v="1557"/>
    <s v="2021_07"/>
    <s v="rubriek_1"/>
    <s v="200_Bankboek"/>
    <n v="15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x v="6"/>
    <m/>
    <s v="code:3 perc:19"/>
    <s v="C"/>
    <m/>
    <n v="1558"/>
    <s v="2021_07"/>
    <s v="rubriek_1"/>
    <s v="200_Bankboek"/>
    <n v="1558"/>
  </r>
  <r>
    <x v="0"/>
    <x v="67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x v="6"/>
    <m/>
    <s v="code:3 perc:19"/>
    <s v="D"/>
    <m/>
    <n v="1559"/>
    <s v="2021_07"/>
    <s v="rubriek_4"/>
    <s v="200_Bankboek"/>
    <n v="155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x v="6"/>
    <m/>
    <s v="code:3 perc:19"/>
    <s v="D"/>
    <m/>
    <n v="1560"/>
    <s v="2021_07"/>
    <s v="rubriek_1"/>
    <s v="200_Bankboek"/>
    <n v="156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x v="6"/>
    <m/>
    <s v="code:3 perc:19"/>
    <s v="C"/>
    <m/>
    <n v="1561"/>
    <s v="2021_07"/>
    <s v="rubriek_1"/>
    <s v="200_Bankboek"/>
    <n v="1561"/>
  </r>
  <r>
    <x v="0"/>
    <x v="68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x v="6"/>
    <m/>
    <s v="code:3 perc:19"/>
    <s v="D"/>
    <m/>
    <n v="1562"/>
    <s v="2021_07"/>
    <s v="rubriek_4"/>
    <s v="200_Bankboek"/>
    <n v="1562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x v="6"/>
    <m/>
    <s v="code:3 perc:19"/>
    <s v="D"/>
    <m/>
    <n v="1563"/>
    <s v="2021_07"/>
    <s v="rubriek_1"/>
    <s v="200_Bankboek"/>
    <n v="15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x v="6"/>
    <m/>
    <m/>
    <s v="C"/>
    <m/>
    <n v="1564"/>
    <s v="2021_07"/>
    <s v="rubriek_1"/>
    <s v="200_Bankboek"/>
    <n v="1564"/>
  </r>
  <r>
    <x v="0"/>
    <x v="69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x v="6"/>
    <m/>
    <m/>
    <s v="D"/>
    <m/>
    <n v="1565"/>
    <s v="2021_07"/>
    <s v="rubriek_4"/>
    <s v="200_Bankboek"/>
    <n v="15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x v="6"/>
    <m/>
    <s v="code:3 perc:19"/>
    <s v="C"/>
    <m/>
    <n v="1566"/>
    <s v="2021_07"/>
    <s v="rubriek_1"/>
    <s v="200_Bankboek"/>
    <n v="1566"/>
  </r>
  <r>
    <x v="0"/>
    <x v="70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x v="6"/>
    <m/>
    <s v="code:3 perc:19"/>
    <s v="D"/>
    <m/>
    <n v="1567"/>
    <s v="2021_07"/>
    <s v="rubriek_4"/>
    <s v="200_Bankboek"/>
    <n v="156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x v="6"/>
    <m/>
    <s v="code:3 perc:19"/>
    <s v="D"/>
    <m/>
    <n v="1568"/>
    <s v="2021_07"/>
    <s v="rubriek_1"/>
    <s v="200_Bankboek"/>
    <n v="156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x v="6"/>
    <m/>
    <s v="code:3 perc:19"/>
    <s v="C"/>
    <m/>
    <n v="1569"/>
    <s v="2021_07"/>
    <s v="rubriek_1"/>
    <s v="200_Bankboek"/>
    <n v="1569"/>
  </r>
  <r>
    <x v="0"/>
    <x v="71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x v="6"/>
    <m/>
    <s v="code:3 perc:19"/>
    <s v="D"/>
    <m/>
    <n v="1570"/>
    <s v="2021_07"/>
    <s v="rubriek_4"/>
    <s v="200_Bankboek"/>
    <n v="157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x v="6"/>
    <m/>
    <s v="code:3 perc:19"/>
    <s v="D"/>
    <m/>
    <n v="1571"/>
    <s v="2021_07"/>
    <s v="rubriek_1"/>
    <s v="200_Bankboek"/>
    <n v="15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x v="6"/>
    <m/>
    <m/>
    <s v="C"/>
    <m/>
    <n v="1572"/>
    <s v="2021_07"/>
    <s v="rubriek_1"/>
    <s v="200_Bankboek"/>
    <n v="1572"/>
  </r>
  <r>
    <x v="0"/>
    <x v="72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x v="6"/>
    <m/>
    <m/>
    <s v="D"/>
    <m/>
    <n v="1573"/>
    <s v="2021_07"/>
    <s v="rubriek_4"/>
    <s v="200_Bankboek"/>
    <n v="15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x v="6"/>
    <m/>
    <s v="code:3 perc:19"/>
    <s v="C"/>
    <m/>
    <n v="1574"/>
    <s v="2021_07"/>
    <s v="rubriek_1"/>
    <s v="200_Bankboek"/>
    <n v="157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x v="6"/>
    <m/>
    <s v="code:3 perc:19"/>
    <s v="D"/>
    <m/>
    <n v="1575"/>
    <s v="2021_07"/>
    <s v="rubriek_4"/>
    <s v="200_Bankboek"/>
    <n v="157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x v="6"/>
    <m/>
    <s v="code:3 perc:19"/>
    <s v="D"/>
    <m/>
    <n v="1576"/>
    <s v="2021_07"/>
    <s v="rubriek_1"/>
    <s v="200_Bankboek"/>
    <n v="157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x v="6"/>
    <m/>
    <m/>
    <s v="C"/>
    <m/>
    <n v="1577"/>
    <s v="2021_07"/>
    <s v="rubriek_1"/>
    <s v="200_Bankboek"/>
    <n v="1577"/>
  </r>
  <r>
    <x v="0"/>
    <x v="74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x v="6"/>
    <m/>
    <m/>
    <s v="D"/>
    <m/>
    <n v="1578"/>
    <s v="2021_07"/>
    <s v="rubriek_4"/>
    <s v="200_Bankboek"/>
    <n v="157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x v="6"/>
    <m/>
    <s v="code:3 perc:19"/>
    <s v="C"/>
    <m/>
    <n v="1579"/>
    <s v="2021_07"/>
    <s v="rubriek_1"/>
    <s v="200_Bankboek"/>
    <n v="1579"/>
  </r>
  <r>
    <x v="0"/>
    <x v="75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x v="6"/>
    <m/>
    <s v="code:3 perc:19"/>
    <s v="D"/>
    <m/>
    <n v="1580"/>
    <s v="2021_07"/>
    <s v="rubriek_4"/>
    <s v="200_Bankboek"/>
    <n v="158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x v="6"/>
    <m/>
    <s v="code:3 perc:19"/>
    <s v="D"/>
    <m/>
    <n v="1581"/>
    <s v="2021_07"/>
    <s v="rubriek_1"/>
    <s v="200_Bankboek"/>
    <n v="158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x v="6"/>
    <m/>
    <s v="code:3 perc:19"/>
    <s v="C"/>
    <m/>
    <n v="1582"/>
    <s v="2021_07"/>
    <s v="rubriek_1"/>
    <s v="200_Bankboek"/>
    <n v="1582"/>
  </r>
  <r>
    <x v="0"/>
    <x v="76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x v="6"/>
    <m/>
    <s v="code:3 perc:19"/>
    <s v="D"/>
    <m/>
    <n v="1583"/>
    <s v="2021_07"/>
    <s v="rubriek_4"/>
    <s v="200_Bankboek"/>
    <n v="158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x v="6"/>
    <m/>
    <s v="code:3 perc:19"/>
    <s v="D"/>
    <m/>
    <n v="1584"/>
    <s v="2021_07"/>
    <s v="rubriek_1"/>
    <s v="200_Bankboek"/>
    <n v="15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x v="6"/>
    <m/>
    <s v="code:3 perc:19"/>
    <s v="C"/>
    <m/>
    <n v="1585"/>
    <s v="2021_07"/>
    <s v="rubriek_1"/>
    <s v="200_Bankboek"/>
    <n v="1585"/>
  </r>
  <r>
    <x v="0"/>
    <x v="77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x v="6"/>
    <m/>
    <s v="code:3 perc:19"/>
    <s v="D"/>
    <m/>
    <n v="1586"/>
    <s v="2021_07"/>
    <s v="rubriek_4"/>
    <s v="200_Bankboek"/>
    <n v="15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x v="6"/>
    <m/>
    <s v="code:3 perc:19"/>
    <s v="D"/>
    <m/>
    <n v="1587"/>
    <s v="2021_07"/>
    <s v="rubriek_1"/>
    <s v="200_Bankboek"/>
    <n v="15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x v="6"/>
    <m/>
    <m/>
    <s v="C"/>
    <m/>
    <n v="1588"/>
    <s v="2021_07"/>
    <s v="rubriek_1"/>
    <s v="200_Bankboek"/>
    <n v="1588"/>
  </r>
  <r>
    <x v="0"/>
    <x v="78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x v="6"/>
    <m/>
    <m/>
    <s v="D"/>
    <m/>
    <n v="1589"/>
    <s v="2021_07"/>
    <s v="rubriek_4"/>
    <s v="200_Bankboek"/>
    <n v="158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x v="6"/>
    <m/>
    <m/>
    <s v="C"/>
    <m/>
    <n v="1590"/>
    <s v="2021_07"/>
    <s v="rubriek_1"/>
    <s v="200_Bankboek"/>
    <n v="1590"/>
  </r>
  <r>
    <x v="0"/>
    <x v="79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x v="6"/>
    <m/>
    <m/>
    <s v="D"/>
    <m/>
    <n v="1591"/>
    <s v="2021_07"/>
    <s v="rubriek_4"/>
    <s v="200_Bankboek"/>
    <n v="159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x v="6"/>
    <m/>
    <m/>
    <s v="C"/>
    <m/>
    <n v="1592"/>
    <s v="2021_07"/>
    <s v="rubriek_1"/>
    <s v="200_Bankboek"/>
    <n v="1592"/>
  </r>
  <r>
    <x v="0"/>
    <x v="80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x v="6"/>
    <m/>
    <m/>
    <s v="D"/>
    <m/>
    <n v="1593"/>
    <s v="2021_07"/>
    <s v="rubriek_4"/>
    <s v="200_Bankboek"/>
    <n v="159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x v="6"/>
    <m/>
    <m/>
    <s v="D"/>
    <m/>
    <n v="1594"/>
    <s v="2021_07"/>
    <s v="rubriek_1"/>
    <s v="200_Bankboek"/>
    <n v="1594"/>
  </r>
  <r>
    <x v="0"/>
    <x v="81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x v="6"/>
    <m/>
    <m/>
    <s v="C"/>
    <m/>
    <n v="1595"/>
    <s v="2021_07"/>
    <s v="rubriek_4"/>
    <s v="200_Bankboek"/>
    <n v="159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x v="6"/>
    <m/>
    <m/>
    <s v="D"/>
    <m/>
    <n v="1596"/>
    <s v="2021_07"/>
    <s v="rubriek_1"/>
    <s v="200_Bankboek"/>
    <n v="1596"/>
  </r>
  <r>
    <x v="0"/>
    <x v="82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x v="6"/>
    <m/>
    <m/>
    <s v="C"/>
    <m/>
    <n v="1597"/>
    <s v="2021_07"/>
    <s v="rubriek_4"/>
    <s v="200_Bankboek"/>
    <n v="159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x v="6"/>
    <m/>
    <m/>
    <s v="D"/>
    <m/>
    <n v="1598"/>
    <s v="2021_07"/>
    <s v="rubriek_1"/>
    <s v="200_Bankboek"/>
    <n v="1598"/>
  </r>
  <r>
    <x v="0"/>
    <x v="83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x v="6"/>
    <m/>
    <m/>
    <s v="C"/>
    <m/>
    <n v="1599"/>
    <s v="2021_07"/>
    <s v="rubriek_4"/>
    <s v="200_Bankboek"/>
    <n v="159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x v="6"/>
    <m/>
    <m/>
    <s v="C"/>
    <m/>
    <n v="1600"/>
    <s v="2021_07"/>
    <s v="rubriek_1"/>
    <s v="200_Bankboek"/>
    <n v="1600"/>
  </r>
  <r>
    <x v="0"/>
    <x v="84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x v="6"/>
    <m/>
    <m/>
    <s v="D"/>
    <m/>
    <n v="1601"/>
    <s v="2021_07"/>
    <s v="rubriek_4"/>
    <s v="200_Bankboek"/>
    <n v="16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x v="6"/>
    <m/>
    <m/>
    <s v="C"/>
    <m/>
    <n v="1602"/>
    <s v="2021_07"/>
    <s v="rubriek_1"/>
    <s v="200_Bankboek"/>
    <n v="1602"/>
  </r>
  <r>
    <x v="0"/>
    <x v="85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x v="6"/>
    <m/>
    <m/>
    <s v="D"/>
    <m/>
    <n v="1603"/>
    <s v="2021_07"/>
    <s v="rubriek_4"/>
    <s v="200_Bankboek"/>
    <n v="160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x v="6"/>
    <m/>
    <m/>
    <s v="C"/>
    <m/>
    <n v="1604"/>
    <s v="2021_07"/>
    <s v="rubriek_1"/>
    <s v="200_Bankboek"/>
    <n v="1604"/>
  </r>
  <r>
    <x v="0"/>
    <x v="86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x v="6"/>
    <m/>
    <m/>
    <s v="D"/>
    <m/>
    <n v="1605"/>
    <s v="2021_07"/>
    <s v="rubriek_4"/>
    <s v="200_Bankboek"/>
    <n v="160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x v="6"/>
    <m/>
    <s v="code:3 perc:19"/>
    <s v="C"/>
    <m/>
    <n v="1606"/>
    <s v="2021_07"/>
    <s v="rubriek_1"/>
    <s v="200_Bankboek"/>
    <n v="1606"/>
  </r>
  <r>
    <x v="0"/>
    <x v="87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x v="6"/>
    <m/>
    <s v="code:3 perc:19"/>
    <s v="D"/>
    <m/>
    <n v="1607"/>
    <s v="2021_07"/>
    <s v="rubriek_7"/>
    <s v="200_Bankboek"/>
    <n v="160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x v="6"/>
    <m/>
    <s v="code:3 perc:19"/>
    <s v="D"/>
    <m/>
    <n v="1608"/>
    <s v="2021_07"/>
    <s v="rubriek_1"/>
    <s v="200_Bankboek"/>
    <n v="160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x v="6"/>
    <m/>
    <s v="code:F perc:19"/>
    <s v="C"/>
    <m/>
    <n v="1609"/>
    <s v="2021_07"/>
    <s v="rubriek_1"/>
    <s v="200_Bankboek"/>
    <n v="1609"/>
  </r>
  <r>
    <x v="0"/>
    <x v="88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x v="6"/>
    <m/>
    <s v="code:F perc:19"/>
    <s v="D"/>
    <m/>
    <n v="1610"/>
    <s v="2021_07"/>
    <s v="rubriek_7"/>
    <s v="200_Bankboek"/>
    <n v="1610"/>
  </r>
  <r>
    <x v="0"/>
    <x v="89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x v="6"/>
    <m/>
    <s v="code:F perc:19"/>
    <s v="C"/>
    <m/>
    <n v="1611"/>
    <s v="2021_07"/>
    <s v="rubriek_1"/>
    <s v="200_Bankboek"/>
    <n v="1611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x v="6"/>
    <m/>
    <s v="code:F perc:19"/>
    <s v="D"/>
    <m/>
    <n v="1612"/>
    <s v="2021_07"/>
    <s v="rubriek_1"/>
    <s v="200_Bankboek"/>
    <n v="16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x v="6"/>
    <m/>
    <m/>
    <s v="C"/>
    <m/>
    <n v="1613"/>
    <s v="2021_07"/>
    <s v="rubriek_1"/>
    <s v="200_Bankboek"/>
    <n v="1613"/>
  </r>
  <r>
    <x v="0"/>
    <x v="91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x v="6"/>
    <m/>
    <m/>
    <s v="D"/>
    <m/>
    <n v="1614"/>
    <s v="2021_07"/>
    <s v="rubriek_7"/>
    <s v="200_Bankboek"/>
    <n v="161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x v="6"/>
    <m/>
    <m/>
    <s v="D"/>
    <m/>
    <n v="1615"/>
    <s v="2021_07"/>
    <s v="rubriek_1"/>
    <s v="200_Bankboek"/>
    <n v="1615"/>
  </r>
  <r>
    <x v="0"/>
    <x v="92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x v="6"/>
    <m/>
    <m/>
    <s v="C"/>
    <m/>
    <n v="1616"/>
    <s v="2021_07"/>
    <s v="rubriek_7"/>
    <s v="200_Bankboek"/>
    <n v="161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x v="6"/>
    <m/>
    <s v="code:3 perc:19"/>
    <s v="D"/>
    <m/>
    <n v="1617"/>
    <s v="2021_07"/>
    <s v="rubriek_1"/>
    <s v="200_Bankboek"/>
    <n v="1617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x v="6"/>
    <m/>
    <s v="code:3 perc:19"/>
    <s v="C"/>
    <m/>
    <n v="1618"/>
    <s v="2021_07"/>
    <s v="rubriek_7"/>
    <s v="200_Bankboek"/>
    <n v="1618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x v="6"/>
    <m/>
    <s v="code:3 perc:19"/>
    <s v="C"/>
    <m/>
    <n v="1619"/>
    <s v="2021_07"/>
    <s v="rubriek_1"/>
    <s v="200_Bankboek"/>
    <n v="16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x v="6"/>
    <m/>
    <s v="code:1 perc:19"/>
    <s v="D"/>
    <m/>
    <n v="1620"/>
    <s v="2021_07"/>
    <s v="rubriek_1"/>
    <s v="200_Bankboek"/>
    <n v="1620"/>
  </r>
  <r>
    <x v="0"/>
    <x v="94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x v="6"/>
    <m/>
    <s v="code:1 perc:19"/>
    <s v="C"/>
    <m/>
    <n v="1621"/>
    <s v="2021_07"/>
    <s v="rubriek_8"/>
    <s v="200_Bankboek"/>
    <n v="1621"/>
  </r>
  <r>
    <x v="0"/>
    <x v="95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x v="6"/>
    <m/>
    <s v="code:1 perc:19"/>
    <s v="C"/>
    <m/>
    <n v="1622"/>
    <s v="2021_07"/>
    <s v="rubriek_1"/>
    <s v="200_Bankboek"/>
    <n v="162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x v="6"/>
    <m/>
    <s v="code:E perc:0"/>
    <s v="D"/>
    <m/>
    <n v="1623"/>
    <s v="2021_07"/>
    <s v="rubriek_1"/>
    <s v="200_Bankboek"/>
    <n v="1623"/>
  </r>
  <r>
    <x v="0"/>
    <x v="96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x v="6"/>
    <m/>
    <s v="code:E perc:0"/>
    <s v="C"/>
    <m/>
    <n v="1624"/>
    <s v="2021_07"/>
    <s v="rubriek_8"/>
    <s v="200_Bankboek"/>
    <n v="1624"/>
  </r>
  <r>
    <x v="0"/>
    <x v="97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x v="6"/>
    <m/>
    <s v="code:E perc:0"/>
    <s v="C"/>
    <m/>
    <n v="1625"/>
    <s v="2021_07"/>
    <s v="rubriek_1"/>
    <s v="200_Bankboek"/>
    <n v="16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x v="6"/>
    <m/>
    <s v="code:K perc:0"/>
    <s v="D"/>
    <m/>
    <n v="1626"/>
    <s v="2021_07"/>
    <s v="rubriek_1"/>
    <s v="200_Bankboek"/>
    <n v="1626"/>
  </r>
  <r>
    <x v="0"/>
    <x v="98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x v="6"/>
    <m/>
    <s v="code:K perc:0"/>
    <s v="C"/>
    <m/>
    <n v="1627"/>
    <s v="2021_07"/>
    <s v="rubriek_8"/>
    <s v="200_Bankboek"/>
    <n v="1627"/>
  </r>
  <r>
    <x v="0"/>
    <x v="99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x v="6"/>
    <m/>
    <s v="code:K perc:0"/>
    <s v="C"/>
    <m/>
    <n v="1628"/>
    <s v="2021_07"/>
    <s v="rubriek_1"/>
    <s v="200_Bankboek"/>
    <n v="16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x v="6"/>
    <m/>
    <m/>
    <s v="D"/>
    <m/>
    <n v="1629"/>
    <s v="2021_07"/>
    <s v="rubriek_1"/>
    <s v="200_Bankboek"/>
    <n v="1629"/>
  </r>
  <r>
    <x v="0"/>
    <x v="100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x v="6"/>
    <m/>
    <m/>
    <s v="C"/>
    <m/>
    <n v="1630"/>
    <s v="2021_07"/>
    <s v="rubriek_9"/>
    <s v="200_Bankboek"/>
    <n v="163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x v="6"/>
    <m/>
    <m/>
    <s v="C"/>
    <m/>
    <n v="1631"/>
    <s v="2021_07"/>
    <s v="rubriek_1"/>
    <s v="200_Bankboek"/>
    <n v="1631"/>
  </r>
  <r>
    <x v="0"/>
    <x v="101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x v="6"/>
    <m/>
    <m/>
    <s v="D"/>
    <m/>
    <n v="1632"/>
    <s v="2021_07"/>
    <s v="rubriek_9"/>
    <s v="200_Bankboek"/>
    <n v="163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x v="6"/>
    <m/>
    <m/>
    <s v="C"/>
    <m/>
    <n v="1633"/>
    <s v="2021_07"/>
    <s v="rubriek_1"/>
    <s v="200_Bankboek"/>
    <n v="1633"/>
  </r>
  <r>
    <x v="0"/>
    <x v="102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x v="6"/>
    <m/>
    <m/>
    <s v="D"/>
    <m/>
    <n v="1634"/>
    <s v="2021_07"/>
    <s v="rubriek_9"/>
    <s v="200_Bankboek"/>
    <n v="16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x v="6"/>
    <m/>
    <m/>
    <s v="C"/>
    <m/>
    <n v="1635"/>
    <s v="2021_07"/>
    <s v="rubriek_1"/>
    <s v="200_Bankboek"/>
    <n v="1635"/>
  </r>
  <r>
    <x v="0"/>
    <x v="103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x v="6"/>
    <m/>
    <m/>
    <s v="D"/>
    <m/>
    <n v="1636"/>
    <s v="2021_07"/>
    <s v="rubriek_9"/>
    <s v="200_Bankboek"/>
    <n v="16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x v="6"/>
    <m/>
    <m/>
    <s v="D"/>
    <m/>
    <n v="1637"/>
    <s v="2021_07"/>
    <s v="rubriek_1"/>
    <s v="200_Bankboek"/>
    <n v="1637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x v="6"/>
    <m/>
    <m/>
    <s v="C"/>
    <m/>
    <n v="1638"/>
    <s v="2021_07"/>
    <s v="rubriek_9"/>
    <s v="200_Bankboek"/>
    <n v="16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x v="6"/>
    <m/>
    <m/>
    <s v="C"/>
    <m/>
    <n v="1639"/>
    <s v="2021_07"/>
    <s v="rubriek_1"/>
    <s v="200_Bankboek"/>
    <n v="1639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x v="6"/>
    <m/>
    <m/>
    <s v="D"/>
    <m/>
    <n v="1640"/>
    <s v="2021_07"/>
    <s v="rubriek_1"/>
    <s v="200_Bankboek"/>
    <n v="1640"/>
  </r>
  <r>
    <x v="0"/>
    <x v="0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x v="6"/>
    <m/>
    <m/>
    <s v="D"/>
    <m/>
    <n v="1641"/>
    <s v="2021_07"/>
    <s v="rubriek_1"/>
    <s v="200_Bankboek"/>
    <n v="1641"/>
  </r>
  <r>
    <x v="0"/>
    <x v="109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x v="6"/>
    <m/>
    <m/>
    <s v="C"/>
    <m/>
    <n v="1642"/>
    <s v="2021_07"/>
    <s v="rubriek_1"/>
    <s v="200_Bankboek"/>
    <n v="1642"/>
  </r>
  <r>
    <x v="0"/>
    <x v="0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x v="6"/>
    <m/>
    <m/>
    <s v="D"/>
    <m/>
    <n v="1643"/>
    <s v="2021_07"/>
    <s v="rubriek_1"/>
    <s v="200_Bankboek"/>
    <n v="1643"/>
  </r>
  <r>
    <x v="0"/>
    <x v="109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x v="6"/>
    <m/>
    <m/>
    <s v="C"/>
    <m/>
    <n v="1644"/>
    <s v="2021_07"/>
    <s v="rubriek_1"/>
    <s v="200_Bankboek"/>
    <n v="1644"/>
  </r>
  <r>
    <x v="0"/>
    <x v="0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x v="6"/>
    <m/>
    <m/>
    <s v="D"/>
    <m/>
    <n v="1645"/>
    <s v="2021_07"/>
    <s v="rubriek_1"/>
    <s v="200_Bankboek"/>
    <n v="1645"/>
  </r>
  <r>
    <x v="0"/>
    <x v="109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x v="6"/>
    <m/>
    <m/>
    <s v="C"/>
    <m/>
    <n v="1646"/>
    <s v="2021_07"/>
    <s v="rubriek_1"/>
    <s v="200_Bankboek"/>
    <n v="16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x v="6"/>
    <m/>
    <m/>
    <s v="D"/>
    <m/>
    <n v="1647"/>
    <s v="2021_07"/>
    <s v="rubriek_1"/>
    <s v="200_Bankboek"/>
    <n v="1647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x v="6"/>
    <m/>
    <m/>
    <s v="C"/>
    <m/>
    <n v="1648"/>
    <s v="2021_07"/>
    <s v="rubriek_0"/>
    <s v="200_Bankboek"/>
    <n v="16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x v="6"/>
    <m/>
    <m/>
    <s v="C"/>
    <m/>
    <n v="1649"/>
    <s v="2021_07"/>
    <s v="rubriek_1"/>
    <s v="200_Bankboek"/>
    <n v="1649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x v="6"/>
    <m/>
    <m/>
    <s v="D"/>
    <m/>
    <n v="1650"/>
    <s v="2021_07"/>
    <s v="rubriek_0"/>
    <s v="200_Bankboek"/>
    <n v="16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x v="6"/>
    <m/>
    <m/>
    <s v="C"/>
    <m/>
    <n v="1651"/>
    <s v="2021_07"/>
    <s v="rubriek_1"/>
    <s v="200_Bankboek"/>
    <n v="1651"/>
  </r>
  <r>
    <x v="0"/>
    <x v="106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x v="6"/>
    <m/>
    <m/>
    <s v="D"/>
    <m/>
    <n v="1652"/>
    <s v="2021_07"/>
    <s v="rubriek_4"/>
    <s v="200_Bankboek"/>
    <n v="165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x v="7"/>
    <m/>
    <m/>
    <s v="D"/>
    <m/>
    <n v="1653"/>
    <s v="2021_08"/>
    <s v="rubriek_1"/>
    <s v="200_Bankboek"/>
    <n v="1653"/>
  </r>
  <r>
    <x v="0"/>
    <x v="1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x v="7"/>
    <m/>
    <m/>
    <s v="C"/>
    <m/>
    <n v="1654"/>
    <s v="2021_08"/>
    <s v="rubriek_0"/>
    <s v="200_Bankboek"/>
    <n v="165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x v="7"/>
    <m/>
    <m/>
    <s v="D"/>
    <m/>
    <n v="1655"/>
    <s v="2021_08"/>
    <s v="rubriek_1"/>
    <s v="200_Bankboek"/>
    <n v="1655"/>
  </r>
  <r>
    <x v="0"/>
    <x v="2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x v="7"/>
    <m/>
    <m/>
    <s v="C"/>
    <m/>
    <n v="1656"/>
    <s v="2021_08"/>
    <s v="rubriek_0"/>
    <s v="200_Bankboek"/>
    <n v="16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x v="7"/>
    <m/>
    <m/>
    <s v="C"/>
    <m/>
    <n v="1657"/>
    <s v="2021_08"/>
    <s v="rubriek_1"/>
    <s v="200_Bankboek"/>
    <n v="1657"/>
  </r>
  <r>
    <x v="0"/>
    <x v="3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x v="7"/>
    <m/>
    <m/>
    <s v="C"/>
    <m/>
    <n v="1658"/>
    <s v="2021_08"/>
    <s v="rubriek_0"/>
    <s v="200_Bankboek"/>
    <n v="165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x v="7"/>
    <m/>
    <m/>
    <s v="D"/>
    <m/>
    <n v="1659"/>
    <s v="2021_08"/>
    <s v="rubriek_1"/>
    <s v="200_Bankboek"/>
    <n v="165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x v="7"/>
    <m/>
    <m/>
    <s v="C"/>
    <m/>
    <n v="1660"/>
    <s v="2021_08"/>
    <s v="rubriek_0"/>
    <s v="200_Bankboek"/>
    <n v="16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x v="7"/>
    <m/>
    <m/>
    <s v="C"/>
    <m/>
    <n v="1661"/>
    <s v="2021_08"/>
    <s v="rubriek_1"/>
    <s v="200_Bankboek"/>
    <n v="1661"/>
  </r>
  <r>
    <x v="0"/>
    <x v="5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x v="7"/>
    <m/>
    <m/>
    <s v="C"/>
    <m/>
    <n v="1662"/>
    <s v="2021_08"/>
    <s v="rubriek_0"/>
    <s v="200_Bankboek"/>
    <n v="16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x v="7"/>
    <m/>
    <m/>
    <s v="D"/>
    <m/>
    <n v="1663"/>
    <s v="2021_08"/>
    <s v="rubriek_1"/>
    <s v="200_Bankboek"/>
    <n v="1663"/>
  </r>
  <r>
    <x v="0"/>
    <x v="6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x v="7"/>
    <m/>
    <m/>
    <s v="C"/>
    <m/>
    <n v="1664"/>
    <s v="2021_08"/>
    <s v="rubriek_0"/>
    <s v="200_Bankboek"/>
    <n v="16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x v="7"/>
    <m/>
    <m/>
    <s v="D"/>
    <m/>
    <n v="1665"/>
    <s v="2021_08"/>
    <s v="rubriek_1"/>
    <s v="200_Bankboek"/>
    <n v="1665"/>
  </r>
  <r>
    <x v="0"/>
    <x v="7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x v="7"/>
    <m/>
    <m/>
    <s v="C"/>
    <m/>
    <n v="1666"/>
    <s v="2021_08"/>
    <s v="rubriek_0"/>
    <s v="200_Bankboek"/>
    <n v="16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x v="7"/>
    <m/>
    <m/>
    <s v="D"/>
    <m/>
    <n v="1667"/>
    <s v="2021_08"/>
    <s v="rubriek_1"/>
    <s v="200_Bankboek"/>
    <n v="1667"/>
  </r>
  <r>
    <x v="0"/>
    <x v="8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x v="7"/>
    <m/>
    <m/>
    <s v="C"/>
    <m/>
    <n v="1668"/>
    <s v="2021_08"/>
    <s v="rubriek_0"/>
    <s v="200_Bankboek"/>
    <n v="166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x v="7"/>
    <m/>
    <m/>
    <s v="D"/>
    <m/>
    <n v="1669"/>
    <s v="2021_08"/>
    <s v="rubriek_1"/>
    <s v="200_Bankboek"/>
    <n v="1669"/>
  </r>
  <r>
    <x v="0"/>
    <x v="9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x v="7"/>
    <m/>
    <m/>
    <s v="C"/>
    <m/>
    <n v="1670"/>
    <s v="2021_08"/>
    <s v="rubriek_0"/>
    <s v="200_Bankboek"/>
    <n v="167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x v="7"/>
    <m/>
    <m/>
    <s v="C"/>
    <m/>
    <n v="1671"/>
    <s v="2021_08"/>
    <s v="rubriek_1"/>
    <s v="200_Bankboek"/>
    <n v="1671"/>
  </r>
  <r>
    <x v="0"/>
    <x v="10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x v="7"/>
    <m/>
    <m/>
    <s v="C"/>
    <m/>
    <n v="1672"/>
    <s v="2021_08"/>
    <s v="rubriek_0"/>
    <s v="200_Bankboek"/>
    <n v="16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x v="7"/>
    <m/>
    <m/>
    <s v="C"/>
    <m/>
    <n v="1673"/>
    <s v="2021_08"/>
    <s v="rubriek_1"/>
    <s v="200_Bankboek"/>
    <n v="1673"/>
  </r>
  <r>
    <x v="0"/>
    <x v="1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x v="7"/>
    <m/>
    <m/>
    <s v="C"/>
    <m/>
    <n v="1674"/>
    <s v="2021_08"/>
    <s v="rubriek_0"/>
    <s v="200_Bankboek"/>
    <n v="167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x v="7"/>
    <m/>
    <m/>
    <s v="C"/>
    <m/>
    <n v="1675"/>
    <s v="2021_08"/>
    <s v="rubriek_1"/>
    <s v="200_Bankboek"/>
    <n v="1675"/>
  </r>
  <r>
    <x v="0"/>
    <x v="12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x v="7"/>
    <m/>
    <m/>
    <s v="D"/>
    <m/>
    <n v="1676"/>
    <s v="2021_08"/>
    <s v="rubriek_0"/>
    <s v="200_Bankboek"/>
    <n v="167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x v="7"/>
    <m/>
    <m/>
    <s v="C"/>
    <m/>
    <n v="1677"/>
    <s v="2021_08"/>
    <s v="rubriek_1"/>
    <s v="200_Bankboek"/>
    <n v="1677"/>
  </r>
  <r>
    <x v="0"/>
    <x v="13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x v="7"/>
    <m/>
    <m/>
    <s v="D"/>
    <m/>
    <n v="1678"/>
    <s v="2021_08"/>
    <s v="rubriek_1"/>
    <s v="200_Bankboek"/>
    <n v="167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x v="7"/>
    <m/>
    <m/>
    <s v="C"/>
    <m/>
    <n v="1679"/>
    <s v="2021_08"/>
    <s v="rubriek_1"/>
    <s v="200_Bankboek"/>
    <n v="1679"/>
  </r>
  <r>
    <x v="0"/>
    <x v="14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x v="7"/>
    <m/>
    <m/>
    <s v="D"/>
    <m/>
    <n v="1680"/>
    <s v="2021_08"/>
    <s v="rubriek_1"/>
    <s v="200_Bankboek"/>
    <n v="168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x v="7"/>
    <m/>
    <m/>
    <s v="C"/>
    <m/>
    <n v="1681"/>
    <s v="2021_08"/>
    <s v="rubriek_1"/>
    <s v="200_Bankboek"/>
    <n v="1681"/>
  </r>
  <r>
    <x v="0"/>
    <x v="15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x v="7"/>
    <m/>
    <m/>
    <s v="D"/>
    <m/>
    <n v="1682"/>
    <s v="2021_08"/>
    <s v="rubriek_1"/>
    <s v="200_Bankboek"/>
    <n v="16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x v="7"/>
    <m/>
    <m/>
    <s v="D"/>
    <m/>
    <n v="1683"/>
    <s v="2021_08"/>
    <s v="rubriek_1"/>
    <s v="200_Bankboek"/>
    <n v="1683"/>
  </r>
  <r>
    <x v="0"/>
    <x v="16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x v="7"/>
    <m/>
    <m/>
    <s v="C"/>
    <m/>
    <n v="1684"/>
    <s v="2021_08"/>
    <s v="rubriek_3"/>
    <s v="200_Bankboek"/>
    <n v="168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x v="7"/>
    <m/>
    <m/>
    <s v="D"/>
    <m/>
    <n v="1685"/>
    <s v="2021_08"/>
    <s v="rubriek_1"/>
    <s v="200_Bankboek"/>
    <n v="1685"/>
  </r>
  <r>
    <x v="0"/>
    <x v="17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x v="7"/>
    <m/>
    <m/>
    <s v="C"/>
    <m/>
    <n v="1686"/>
    <s v="2021_08"/>
    <s v="rubriek_3"/>
    <s v="200_Bankboek"/>
    <n v="168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x v="7"/>
    <m/>
    <m/>
    <s v="C"/>
    <m/>
    <n v="1687"/>
    <s v="2021_08"/>
    <s v="rubriek_1"/>
    <s v="200_Bankboek"/>
    <n v="1687"/>
  </r>
  <r>
    <x v="0"/>
    <x v="18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x v="7"/>
    <m/>
    <m/>
    <s v="D"/>
    <m/>
    <n v="1688"/>
    <s v="2021_08"/>
    <s v="rubriek_4"/>
    <s v="200_Bankboek"/>
    <n v="168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x v="7"/>
    <m/>
    <m/>
    <s v="C"/>
    <m/>
    <n v="1689"/>
    <s v="2021_08"/>
    <s v="rubriek_1"/>
    <s v="200_Bankboek"/>
    <n v="1689"/>
  </r>
  <r>
    <x v="0"/>
    <x v="19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x v="7"/>
    <m/>
    <m/>
    <s v="D"/>
    <m/>
    <n v="1690"/>
    <s v="2021_08"/>
    <s v="rubriek_4"/>
    <s v="200_Bankboek"/>
    <n v="169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x v="7"/>
    <m/>
    <m/>
    <s v="C"/>
    <m/>
    <n v="1691"/>
    <s v="2021_08"/>
    <s v="rubriek_1"/>
    <s v="200_Bankboek"/>
    <n v="1691"/>
  </r>
  <r>
    <x v="0"/>
    <x v="20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x v="7"/>
    <m/>
    <m/>
    <s v="D"/>
    <m/>
    <n v="1692"/>
    <s v="2021_08"/>
    <s v="rubriek_4"/>
    <s v="200_Bankboek"/>
    <n v="169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x v="7"/>
    <m/>
    <m/>
    <s v="D"/>
    <m/>
    <n v="1693"/>
    <s v="2021_08"/>
    <s v="rubriek_1"/>
    <s v="200_Bankboek"/>
    <n v="1693"/>
  </r>
  <r>
    <x v="0"/>
    <x v="21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x v="7"/>
    <m/>
    <m/>
    <s v="C"/>
    <m/>
    <n v="1694"/>
    <s v="2021_08"/>
    <s v="rubriek_4"/>
    <s v="200_Bankboek"/>
    <n v="169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x v="7"/>
    <m/>
    <m/>
    <s v="C"/>
    <m/>
    <n v="1695"/>
    <s v="2021_08"/>
    <s v="rubriek_1"/>
    <s v="200_Bankboek"/>
    <n v="169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x v="7"/>
    <m/>
    <m/>
    <s v="D"/>
    <m/>
    <n v="1696"/>
    <s v="2021_08"/>
    <s v="rubriek_4"/>
    <s v="200_Bankboek"/>
    <n v="169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x v="7"/>
    <m/>
    <m/>
    <s v="C"/>
    <m/>
    <n v="1697"/>
    <s v="2021_08"/>
    <s v="rubriek_1"/>
    <s v="200_Bankboek"/>
    <n v="1697"/>
  </r>
  <r>
    <x v="0"/>
    <x v="23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x v="7"/>
    <m/>
    <m/>
    <s v="D"/>
    <m/>
    <n v="1698"/>
    <s v="2021_08"/>
    <s v="rubriek_4"/>
    <s v="200_Bankboek"/>
    <n v="16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x v="7"/>
    <m/>
    <m/>
    <s v="C"/>
    <m/>
    <n v="1699"/>
    <s v="2021_08"/>
    <s v="rubriek_1"/>
    <s v="200_Bankboek"/>
    <n v="1699"/>
  </r>
  <r>
    <x v="0"/>
    <x v="24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x v="7"/>
    <m/>
    <m/>
    <s v="D"/>
    <m/>
    <n v="1700"/>
    <s v="2021_08"/>
    <s v="rubriek_4"/>
    <s v="200_Bankboek"/>
    <n v="170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x v="7"/>
    <m/>
    <m/>
    <s v="C"/>
    <m/>
    <n v="1701"/>
    <s v="2021_08"/>
    <s v="rubriek_1"/>
    <s v="200_Bankboek"/>
    <n v="1701"/>
  </r>
  <r>
    <x v="0"/>
    <x v="25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x v="7"/>
    <m/>
    <m/>
    <s v="D"/>
    <m/>
    <n v="1702"/>
    <s v="2021_08"/>
    <s v="rubriek_4"/>
    <s v="200_Bankboek"/>
    <n v="170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x v="7"/>
    <m/>
    <m/>
    <s v="C"/>
    <m/>
    <n v="1703"/>
    <s v="2021_08"/>
    <s v="rubriek_1"/>
    <s v="200_Bankboek"/>
    <n v="1703"/>
  </r>
  <r>
    <x v="0"/>
    <x v="26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x v="7"/>
    <m/>
    <m/>
    <s v="D"/>
    <m/>
    <n v="1704"/>
    <s v="2021_08"/>
    <s v="rubriek_4"/>
    <s v="200_Bankboek"/>
    <n v="17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x v="7"/>
    <m/>
    <m/>
    <s v="C"/>
    <m/>
    <n v="1705"/>
    <s v="2021_08"/>
    <s v="rubriek_1"/>
    <s v="200_Bankboek"/>
    <n v="1705"/>
  </r>
  <r>
    <x v="0"/>
    <x v="27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x v="7"/>
    <m/>
    <m/>
    <s v="D"/>
    <m/>
    <n v="1706"/>
    <s v="2021_08"/>
    <s v="rubriek_4"/>
    <s v="200_Bankboek"/>
    <n v="17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x v="7"/>
    <m/>
    <m/>
    <s v="C"/>
    <m/>
    <n v="1707"/>
    <s v="2021_08"/>
    <s v="rubriek_1"/>
    <s v="200_Bankboek"/>
    <n v="170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x v="7"/>
    <m/>
    <m/>
    <s v="D"/>
    <m/>
    <n v="1708"/>
    <s v="2021_08"/>
    <s v="rubriek_4"/>
    <s v="200_Bankboek"/>
    <n v="170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x v="7"/>
    <m/>
    <m/>
    <s v="C"/>
    <m/>
    <n v="1709"/>
    <s v="2021_08"/>
    <s v="rubriek_1"/>
    <s v="200_Bankboek"/>
    <n v="1709"/>
  </r>
  <r>
    <x v="0"/>
    <x v="29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x v="7"/>
    <m/>
    <m/>
    <s v="D"/>
    <m/>
    <n v="1710"/>
    <s v="2021_08"/>
    <s v="rubriek_4"/>
    <s v="200_Bankboek"/>
    <n v="171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x v="7"/>
    <m/>
    <m/>
    <s v="C"/>
    <m/>
    <n v="1711"/>
    <s v="2021_08"/>
    <s v="rubriek_1"/>
    <s v="200_Bankboek"/>
    <n v="1711"/>
  </r>
  <r>
    <x v="0"/>
    <x v="30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x v="7"/>
    <m/>
    <m/>
    <s v="D"/>
    <m/>
    <n v="1712"/>
    <s v="2021_08"/>
    <s v="rubriek_4"/>
    <s v="200_Bankboek"/>
    <n v="17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x v="7"/>
    <m/>
    <m/>
    <s v="C"/>
    <m/>
    <n v="1713"/>
    <s v="2021_08"/>
    <s v="rubriek_1"/>
    <s v="200_Bankboek"/>
    <n v="1713"/>
  </r>
  <r>
    <x v="0"/>
    <x v="31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x v="7"/>
    <m/>
    <m/>
    <s v="D"/>
    <m/>
    <n v="1714"/>
    <s v="2021_08"/>
    <s v="rubriek_4"/>
    <s v="200_Bankboek"/>
    <n v="17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x v="7"/>
    <m/>
    <m/>
    <s v="C"/>
    <m/>
    <n v="1715"/>
    <s v="2021_08"/>
    <s v="rubriek_1"/>
    <s v="200_Bankboek"/>
    <n v="1715"/>
  </r>
  <r>
    <x v="0"/>
    <x v="32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x v="7"/>
    <m/>
    <m/>
    <s v="D"/>
    <m/>
    <n v="1716"/>
    <s v="2021_08"/>
    <s v="rubriek_4"/>
    <s v="200_Bankboek"/>
    <n v="171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x v="7"/>
    <m/>
    <m/>
    <s v="C"/>
    <m/>
    <n v="1717"/>
    <s v="2021_08"/>
    <s v="rubriek_1"/>
    <s v="200_Bankboek"/>
    <n v="1717"/>
  </r>
  <r>
    <x v="0"/>
    <x v="33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x v="7"/>
    <m/>
    <m/>
    <s v="D"/>
    <m/>
    <n v="1718"/>
    <s v="2021_08"/>
    <s v="rubriek_4"/>
    <s v="200_Bankboek"/>
    <n v="171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x v="7"/>
    <m/>
    <m/>
    <s v="C"/>
    <m/>
    <n v="1719"/>
    <s v="2021_08"/>
    <s v="rubriek_1"/>
    <s v="200_Bankboek"/>
    <n v="1719"/>
  </r>
  <r>
    <x v="0"/>
    <x v="34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x v="7"/>
    <m/>
    <m/>
    <s v="D"/>
    <m/>
    <n v="1720"/>
    <s v="2021_08"/>
    <s v="rubriek_4"/>
    <s v="200_Bankboek"/>
    <n v="172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x v="7"/>
    <m/>
    <s v="code:3 perc:19"/>
    <s v="C"/>
    <m/>
    <n v="1721"/>
    <s v="2021_08"/>
    <s v="rubriek_1"/>
    <s v="200_Bankboek"/>
    <n v="1721"/>
  </r>
  <r>
    <x v="0"/>
    <x v="35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x v="7"/>
    <m/>
    <s v="code:3 perc:19"/>
    <s v="D"/>
    <m/>
    <n v="1722"/>
    <s v="2021_08"/>
    <s v="rubriek_4"/>
    <s v="200_Bankboek"/>
    <n v="172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x v="7"/>
    <m/>
    <s v="code:3 perc:19"/>
    <s v="D"/>
    <m/>
    <n v="1723"/>
    <s v="2021_08"/>
    <s v="rubriek_1"/>
    <s v="200_Bankboek"/>
    <n v="172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x v="7"/>
    <m/>
    <m/>
    <s v="C"/>
    <m/>
    <n v="1724"/>
    <s v="2021_08"/>
    <s v="rubriek_1"/>
    <s v="200_Bankboek"/>
    <n v="1724"/>
  </r>
  <r>
    <x v="0"/>
    <x v="37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x v="7"/>
    <m/>
    <m/>
    <s v="D"/>
    <m/>
    <n v="1725"/>
    <s v="2021_08"/>
    <s v="rubriek_4"/>
    <s v="200_Bankboek"/>
    <n v="17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x v="7"/>
    <m/>
    <s v="code:3 perc:19"/>
    <s v="C"/>
    <m/>
    <n v="1726"/>
    <s v="2021_08"/>
    <s v="rubriek_1"/>
    <s v="200_Bankboek"/>
    <n v="1726"/>
  </r>
  <r>
    <x v="0"/>
    <x v="38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x v="7"/>
    <m/>
    <s v="code:3 perc:19"/>
    <s v="D"/>
    <m/>
    <n v="1727"/>
    <s v="2021_08"/>
    <s v="rubriek_4"/>
    <s v="200_Bankboek"/>
    <n v="17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x v="7"/>
    <m/>
    <s v="code:3 perc:19"/>
    <s v="D"/>
    <m/>
    <n v="1728"/>
    <s v="2021_08"/>
    <s v="rubriek_1"/>
    <s v="200_Bankboek"/>
    <n v="17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x v="7"/>
    <m/>
    <s v="code:3 perc:19"/>
    <s v="C"/>
    <m/>
    <n v="1729"/>
    <s v="2021_08"/>
    <s v="rubriek_1"/>
    <s v="200_Bankboek"/>
    <n v="1729"/>
  </r>
  <r>
    <x v="0"/>
    <x v="39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x v="7"/>
    <m/>
    <s v="code:3 perc:19"/>
    <s v="D"/>
    <m/>
    <n v="1730"/>
    <s v="2021_08"/>
    <s v="rubriek_4"/>
    <s v="200_Bankboek"/>
    <n v="173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x v="7"/>
    <m/>
    <s v="code:3 perc:19"/>
    <s v="D"/>
    <m/>
    <n v="1731"/>
    <s v="2021_08"/>
    <s v="rubriek_1"/>
    <s v="200_Bankboek"/>
    <n v="173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x v="7"/>
    <m/>
    <m/>
    <s v="C"/>
    <m/>
    <n v="1732"/>
    <s v="2021_08"/>
    <s v="rubriek_1"/>
    <s v="200_Bankboek"/>
    <n v="1732"/>
  </r>
  <r>
    <x v="0"/>
    <x v="40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x v="7"/>
    <m/>
    <m/>
    <s v="D"/>
    <m/>
    <n v="1733"/>
    <s v="2021_08"/>
    <s v="rubriek_4"/>
    <s v="200_Bankboek"/>
    <n v="173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x v="7"/>
    <m/>
    <m/>
    <s v="C"/>
    <m/>
    <n v="1734"/>
    <s v="2021_08"/>
    <s v="rubriek_1"/>
    <s v="200_Bankboek"/>
    <n v="1734"/>
  </r>
  <r>
    <x v="0"/>
    <x v="41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x v="7"/>
    <m/>
    <m/>
    <s v="D"/>
    <m/>
    <n v="1735"/>
    <s v="2021_08"/>
    <s v="rubriek_4"/>
    <s v="200_Bankboek"/>
    <n v="173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x v="7"/>
    <m/>
    <m/>
    <s v="C"/>
    <m/>
    <n v="1736"/>
    <s v="2021_08"/>
    <s v="rubriek_1"/>
    <s v="200_Bankboek"/>
    <n v="1736"/>
  </r>
  <r>
    <x v="0"/>
    <x v="42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x v="7"/>
    <m/>
    <m/>
    <s v="D"/>
    <m/>
    <n v="1737"/>
    <s v="2021_08"/>
    <s v="rubriek_4"/>
    <s v="200_Bankboek"/>
    <n v="173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x v="7"/>
    <m/>
    <m/>
    <s v="C"/>
    <m/>
    <n v="1738"/>
    <s v="2021_08"/>
    <s v="rubriek_1"/>
    <s v="200_Bankboek"/>
    <n v="1738"/>
  </r>
  <r>
    <x v="0"/>
    <x v="43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x v="7"/>
    <m/>
    <m/>
    <s v="D"/>
    <m/>
    <n v="1739"/>
    <s v="2021_08"/>
    <s v="rubriek_4"/>
    <s v="200_Bankboek"/>
    <n v="173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x v="7"/>
    <m/>
    <s v="code:3 perc:19"/>
    <s v="C"/>
    <m/>
    <n v="1740"/>
    <s v="2021_08"/>
    <s v="rubriek_1"/>
    <s v="200_Bankboek"/>
    <n v="1740"/>
  </r>
  <r>
    <x v="0"/>
    <x v="44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x v="7"/>
    <m/>
    <s v="code:3 perc:19"/>
    <s v="D"/>
    <m/>
    <n v="1741"/>
    <s v="2021_08"/>
    <s v="rubriek_4"/>
    <s v="200_Bankboek"/>
    <n v="174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x v="7"/>
    <m/>
    <s v="code:3 perc:19"/>
    <s v="D"/>
    <m/>
    <n v="1742"/>
    <s v="2021_08"/>
    <s v="rubriek_1"/>
    <s v="200_Bankboek"/>
    <n v="17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x v="7"/>
    <m/>
    <s v="code:3 perc:19"/>
    <s v="C"/>
    <m/>
    <n v="1743"/>
    <s v="2021_08"/>
    <s v="rubriek_1"/>
    <s v="200_Bankboek"/>
    <n v="1743"/>
  </r>
  <r>
    <x v="0"/>
    <x v="45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x v="7"/>
    <m/>
    <s v="code:3 perc:19"/>
    <s v="D"/>
    <m/>
    <n v="1744"/>
    <s v="2021_08"/>
    <s v="rubriek_4"/>
    <s v="200_Bankboek"/>
    <n v="174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x v="7"/>
    <m/>
    <s v="code:3 perc:19"/>
    <s v="D"/>
    <m/>
    <n v="1745"/>
    <s v="2021_08"/>
    <s v="rubriek_1"/>
    <s v="200_Bankboek"/>
    <n v="174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x v="7"/>
    <m/>
    <s v="code:3 perc:19"/>
    <s v="C"/>
    <m/>
    <n v="1746"/>
    <s v="2021_08"/>
    <s v="rubriek_1"/>
    <s v="200_Bankboek"/>
    <n v="174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x v="7"/>
    <m/>
    <s v="code:3 perc:19"/>
    <s v="D"/>
    <m/>
    <n v="1747"/>
    <s v="2021_08"/>
    <s v="rubriek_4"/>
    <s v="200_Bankboek"/>
    <n v="174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x v="7"/>
    <m/>
    <s v="code:3 perc:19"/>
    <s v="D"/>
    <m/>
    <n v="1748"/>
    <s v="2021_08"/>
    <s v="rubriek_1"/>
    <s v="200_Bankboek"/>
    <n v="174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x v="7"/>
    <m/>
    <m/>
    <s v="C"/>
    <m/>
    <n v="1749"/>
    <s v="2021_08"/>
    <s v="rubriek_1"/>
    <s v="200_Bankboek"/>
    <n v="174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x v="7"/>
    <m/>
    <m/>
    <s v="D"/>
    <m/>
    <n v="1750"/>
    <s v="2021_08"/>
    <s v="rubriek_4"/>
    <s v="200_Bankboek"/>
    <n v="175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x v="7"/>
    <m/>
    <s v="code:3 perc:19"/>
    <s v="C"/>
    <m/>
    <n v="1751"/>
    <s v="2021_08"/>
    <s v="rubriek_1"/>
    <s v="200_Bankboek"/>
    <n v="175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x v="7"/>
    <m/>
    <s v="code:3 perc:19"/>
    <s v="D"/>
    <m/>
    <n v="1752"/>
    <s v="2021_08"/>
    <s v="rubriek_4"/>
    <s v="200_Bankboek"/>
    <n v="175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x v="7"/>
    <m/>
    <s v="code:3 perc:19"/>
    <s v="D"/>
    <m/>
    <n v="1753"/>
    <s v="2021_08"/>
    <s v="rubriek_1"/>
    <s v="200_Bankboek"/>
    <n v="17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x v="7"/>
    <m/>
    <s v="code:3 perc:19"/>
    <s v="C"/>
    <m/>
    <n v="1754"/>
    <s v="2021_08"/>
    <s v="rubriek_1"/>
    <s v="200_Bankboek"/>
    <n v="1754"/>
  </r>
  <r>
    <x v="0"/>
    <x v="49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x v="7"/>
    <m/>
    <s v="code:3 perc:19"/>
    <s v="D"/>
    <m/>
    <n v="1755"/>
    <s v="2021_08"/>
    <s v="rubriek_4"/>
    <s v="200_Bankboek"/>
    <n v="1755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x v="7"/>
    <m/>
    <s v="code:3 perc:19"/>
    <s v="D"/>
    <m/>
    <n v="1756"/>
    <s v="2021_08"/>
    <s v="rubriek_1"/>
    <s v="200_Bankboek"/>
    <n v="17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x v="7"/>
    <m/>
    <s v="code:3 perc:19"/>
    <s v="C"/>
    <m/>
    <n v="1757"/>
    <s v="2021_08"/>
    <s v="rubriek_1"/>
    <s v="200_Bankboek"/>
    <n v="1757"/>
  </r>
  <r>
    <x v="0"/>
    <x v="50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x v="7"/>
    <m/>
    <s v="code:3 perc:19"/>
    <s v="D"/>
    <m/>
    <n v="1758"/>
    <s v="2021_08"/>
    <s v="rubriek_4"/>
    <s v="200_Bankboek"/>
    <n v="175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x v="7"/>
    <m/>
    <s v="code:3 perc:19"/>
    <s v="D"/>
    <m/>
    <n v="1759"/>
    <s v="2021_08"/>
    <s v="rubriek_1"/>
    <s v="200_Bankboek"/>
    <n v="175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x v="7"/>
    <m/>
    <s v="code:3 perc:19"/>
    <s v="C"/>
    <m/>
    <n v="1760"/>
    <s v="2021_08"/>
    <s v="rubriek_1"/>
    <s v="200_Bankboek"/>
    <n v="1760"/>
  </r>
  <r>
    <x v="0"/>
    <x v="51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x v="7"/>
    <m/>
    <s v="code:3 perc:19"/>
    <s v="D"/>
    <m/>
    <n v="1761"/>
    <s v="2021_08"/>
    <s v="rubriek_4"/>
    <s v="200_Bankboek"/>
    <n v="176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x v="7"/>
    <m/>
    <s v="code:3 perc:19"/>
    <s v="D"/>
    <m/>
    <n v="1762"/>
    <s v="2021_08"/>
    <s v="rubriek_1"/>
    <s v="200_Bankboek"/>
    <n v="17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x v="7"/>
    <m/>
    <m/>
    <s v="C"/>
    <m/>
    <n v="1763"/>
    <s v="2021_08"/>
    <s v="rubriek_1"/>
    <s v="200_Bankboek"/>
    <n v="1763"/>
  </r>
  <r>
    <x v="0"/>
    <x v="52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x v="7"/>
    <m/>
    <m/>
    <s v="D"/>
    <m/>
    <n v="1764"/>
    <s v="2021_08"/>
    <s v="rubriek_4"/>
    <s v="200_Bankboek"/>
    <n v="17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x v="7"/>
    <m/>
    <s v="code:3 perc:19"/>
    <s v="C"/>
    <m/>
    <n v="1765"/>
    <s v="2021_08"/>
    <s v="rubriek_1"/>
    <s v="200_Bankboek"/>
    <n v="1765"/>
  </r>
  <r>
    <x v="0"/>
    <x v="53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x v="7"/>
    <m/>
    <s v="code:3 perc:19"/>
    <s v="D"/>
    <m/>
    <n v="1766"/>
    <s v="2021_08"/>
    <s v="rubriek_4"/>
    <s v="200_Bankboek"/>
    <n v="176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x v="7"/>
    <m/>
    <s v="code:3 perc:19"/>
    <s v="D"/>
    <m/>
    <n v="1767"/>
    <s v="2021_08"/>
    <s v="rubriek_1"/>
    <s v="200_Bankboek"/>
    <n v="176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x v="7"/>
    <m/>
    <m/>
    <s v="C"/>
    <m/>
    <n v="1768"/>
    <s v="2021_08"/>
    <s v="rubriek_1"/>
    <s v="200_Bankboek"/>
    <n v="1768"/>
  </r>
  <r>
    <x v="0"/>
    <x v="54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x v="7"/>
    <m/>
    <m/>
    <s v="D"/>
    <m/>
    <n v="1769"/>
    <s v="2021_08"/>
    <s v="rubriek_4"/>
    <s v="200_Bankboek"/>
    <n v="17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x v="7"/>
    <m/>
    <s v="code:3 perc:19"/>
    <s v="C"/>
    <m/>
    <n v="1770"/>
    <s v="2021_08"/>
    <s v="rubriek_1"/>
    <s v="200_Bankboek"/>
    <n v="1770"/>
  </r>
  <r>
    <x v="0"/>
    <x v="55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x v="7"/>
    <m/>
    <s v="code:3 perc:19"/>
    <s v="D"/>
    <m/>
    <n v="1771"/>
    <s v="2021_08"/>
    <s v="rubriek_4"/>
    <s v="200_Bankboek"/>
    <n v="177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x v="7"/>
    <m/>
    <s v="code:3 perc:19"/>
    <s v="D"/>
    <m/>
    <n v="1772"/>
    <s v="2021_08"/>
    <s v="rubriek_1"/>
    <s v="200_Bankboek"/>
    <n v="17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x v="7"/>
    <m/>
    <s v="code:3 perc:19"/>
    <s v="C"/>
    <m/>
    <n v="1773"/>
    <s v="2021_08"/>
    <s v="rubriek_1"/>
    <s v="200_Bankboek"/>
    <n v="1773"/>
  </r>
  <r>
    <x v="0"/>
    <x v="56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x v="7"/>
    <m/>
    <s v="code:3 perc:19"/>
    <s v="D"/>
    <m/>
    <n v="1774"/>
    <s v="2021_08"/>
    <s v="rubriek_4"/>
    <s v="200_Bankboek"/>
    <n v="177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x v="7"/>
    <m/>
    <s v="code:3 perc:19"/>
    <s v="D"/>
    <m/>
    <n v="1775"/>
    <s v="2021_08"/>
    <s v="rubriek_1"/>
    <s v="200_Bankboek"/>
    <n v="17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x v="7"/>
    <m/>
    <m/>
    <s v="C"/>
    <m/>
    <n v="1776"/>
    <s v="2021_08"/>
    <s v="rubriek_1"/>
    <s v="200_Bankboek"/>
    <n v="1776"/>
  </r>
  <r>
    <x v="0"/>
    <x v="57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x v="7"/>
    <m/>
    <m/>
    <s v="D"/>
    <m/>
    <n v="1777"/>
    <s v="2021_08"/>
    <s v="rubriek_4"/>
    <s v="200_Bankboek"/>
    <n v="17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x v="7"/>
    <m/>
    <m/>
    <s v="C"/>
    <m/>
    <n v="1778"/>
    <s v="2021_08"/>
    <s v="rubriek_1"/>
    <s v="200_Bankboek"/>
    <n v="1778"/>
  </r>
  <r>
    <x v="0"/>
    <x v="58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x v="7"/>
    <m/>
    <m/>
    <s v="D"/>
    <m/>
    <n v="1779"/>
    <s v="2021_08"/>
    <s v="rubriek_4"/>
    <s v="200_Bankboek"/>
    <n v="17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x v="7"/>
    <m/>
    <s v="code:3 perc:19"/>
    <s v="C"/>
    <m/>
    <n v="1780"/>
    <s v="2021_08"/>
    <s v="rubriek_1"/>
    <s v="200_Bankboek"/>
    <n v="1780"/>
  </r>
  <r>
    <x v="0"/>
    <x v="59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x v="7"/>
    <m/>
    <s v="code:3 perc:19"/>
    <s v="D"/>
    <m/>
    <n v="1781"/>
    <s v="2021_08"/>
    <s v="rubriek_4"/>
    <s v="200_Bankboek"/>
    <n v="178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x v="7"/>
    <m/>
    <s v="code:3 perc:19"/>
    <s v="D"/>
    <m/>
    <n v="1782"/>
    <s v="2021_08"/>
    <s v="rubriek_1"/>
    <s v="200_Bankboek"/>
    <n v="17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x v="7"/>
    <m/>
    <s v="code:3 perc:19"/>
    <s v="C"/>
    <m/>
    <n v="1783"/>
    <s v="2021_08"/>
    <s v="rubriek_1"/>
    <s v="200_Bankboek"/>
    <n v="1783"/>
  </r>
  <r>
    <x v="0"/>
    <x v="60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x v="7"/>
    <m/>
    <s v="code:3 perc:19"/>
    <s v="D"/>
    <m/>
    <n v="1784"/>
    <s v="2021_08"/>
    <s v="rubriek_4"/>
    <s v="200_Bankboek"/>
    <n v="178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x v="7"/>
    <m/>
    <s v="code:3 perc:19"/>
    <s v="D"/>
    <m/>
    <n v="1785"/>
    <s v="2021_08"/>
    <s v="rubriek_1"/>
    <s v="200_Bankboek"/>
    <n v="17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x v="7"/>
    <m/>
    <m/>
    <s v="C"/>
    <m/>
    <n v="1786"/>
    <s v="2021_08"/>
    <s v="rubriek_1"/>
    <s v="200_Bankboek"/>
    <n v="1786"/>
  </r>
  <r>
    <x v="0"/>
    <x v="61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x v="7"/>
    <m/>
    <m/>
    <s v="D"/>
    <m/>
    <n v="1787"/>
    <s v="2021_08"/>
    <s v="rubriek_4"/>
    <s v="200_Bankboek"/>
    <n v="178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x v="7"/>
    <m/>
    <m/>
    <s v="C"/>
    <m/>
    <n v="1788"/>
    <s v="2021_08"/>
    <s v="rubriek_1"/>
    <s v="200_Bankboek"/>
    <n v="1788"/>
  </r>
  <r>
    <x v="0"/>
    <x v="62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x v="7"/>
    <m/>
    <m/>
    <s v="D"/>
    <m/>
    <n v="1789"/>
    <s v="2021_08"/>
    <s v="rubriek_4"/>
    <s v="200_Bankboek"/>
    <n v="178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x v="7"/>
    <m/>
    <m/>
    <s v="C"/>
    <m/>
    <n v="1790"/>
    <s v="2021_08"/>
    <s v="rubriek_1"/>
    <s v="200_Bankboek"/>
    <n v="1790"/>
  </r>
  <r>
    <x v="0"/>
    <x v="63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x v="7"/>
    <m/>
    <m/>
    <s v="D"/>
    <m/>
    <n v="1791"/>
    <s v="2021_08"/>
    <s v="rubriek_4"/>
    <s v="200_Bankboek"/>
    <n v="179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x v="7"/>
    <m/>
    <m/>
    <s v="C"/>
    <m/>
    <n v="1792"/>
    <s v="2021_08"/>
    <s v="rubriek_1"/>
    <s v="200_Bankboek"/>
    <n v="179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x v="7"/>
    <m/>
    <m/>
    <s v="D"/>
    <m/>
    <n v="1793"/>
    <s v="2021_08"/>
    <s v="rubriek_4"/>
    <s v="200_Bankboek"/>
    <n v="179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x v="7"/>
    <m/>
    <m/>
    <s v="C"/>
    <m/>
    <n v="1794"/>
    <s v="2021_08"/>
    <s v="rubriek_1"/>
    <s v="200_Bankboek"/>
    <n v="1794"/>
  </r>
  <r>
    <x v="0"/>
    <x v="65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x v="7"/>
    <m/>
    <m/>
    <s v="D"/>
    <m/>
    <n v="1795"/>
    <s v="2021_08"/>
    <s v="rubriek_4"/>
    <s v="200_Bankboek"/>
    <n v="179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x v="7"/>
    <m/>
    <s v="code:3 perc:19"/>
    <s v="C"/>
    <m/>
    <n v="1796"/>
    <s v="2021_08"/>
    <s v="rubriek_1"/>
    <s v="200_Bankboek"/>
    <n v="1796"/>
  </r>
  <r>
    <x v="0"/>
    <x v="66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x v="7"/>
    <m/>
    <s v="code:3 perc:19"/>
    <s v="D"/>
    <m/>
    <n v="1797"/>
    <s v="2021_08"/>
    <s v="rubriek_4"/>
    <s v="200_Bankboek"/>
    <n v="179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x v="7"/>
    <m/>
    <s v="code:3 perc:19"/>
    <s v="D"/>
    <m/>
    <n v="1798"/>
    <s v="2021_08"/>
    <s v="rubriek_1"/>
    <s v="200_Bankboek"/>
    <n v="17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x v="7"/>
    <m/>
    <s v="code:3 perc:19"/>
    <s v="C"/>
    <m/>
    <n v="1799"/>
    <s v="2021_08"/>
    <s v="rubriek_1"/>
    <s v="200_Bankboek"/>
    <n v="1799"/>
  </r>
  <r>
    <x v="0"/>
    <x v="67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x v="7"/>
    <m/>
    <s v="code:3 perc:19"/>
    <s v="D"/>
    <m/>
    <n v="1800"/>
    <s v="2021_08"/>
    <s v="rubriek_4"/>
    <s v="200_Bankboek"/>
    <n v="180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x v="7"/>
    <m/>
    <s v="code:3 perc:19"/>
    <s v="D"/>
    <m/>
    <n v="1801"/>
    <s v="2021_08"/>
    <s v="rubriek_1"/>
    <s v="200_Bankboek"/>
    <n v="180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x v="7"/>
    <m/>
    <s v="code:3 perc:19"/>
    <s v="C"/>
    <m/>
    <n v="1802"/>
    <s v="2021_08"/>
    <s v="rubriek_1"/>
    <s v="200_Bankboek"/>
    <n v="1802"/>
  </r>
  <r>
    <x v="0"/>
    <x v="68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x v="7"/>
    <m/>
    <s v="code:3 perc:19"/>
    <s v="D"/>
    <m/>
    <n v="1803"/>
    <s v="2021_08"/>
    <s v="rubriek_4"/>
    <s v="200_Bankboek"/>
    <n v="1803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x v="7"/>
    <m/>
    <s v="code:3 perc:19"/>
    <s v="D"/>
    <m/>
    <n v="1804"/>
    <s v="2021_08"/>
    <s v="rubriek_1"/>
    <s v="200_Bankboek"/>
    <n v="18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x v="7"/>
    <m/>
    <m/>
    <s v="C"/>
    <m/>
    <n v="1805"/>
    <s v="2021_08"/>
    <s v="rubriek_1"/>
    <s v="200_Bankboek"/>
    <n v="1805"/>
  </r>
  <r>
    <x v="0"/>
    <x v="69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x v="7"/>
    <m/>
    <m/>
    <s v="D"/>
    <m/>
    <n v="1806"/>
    <s v="2021_08"/>
    <s v="rubriek_4"/>
    <s v="200_Bankboek"/>
    <n v="18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x v="7"/>
    <m/>
    <s v="code:3 perc:19"/>
    <s v="C"/>
    <m/>
    <n v="1807"/>
    <s v="2021_08"/>
    <s v="rubriek_1"/>
    <s v="200_Bankboek"/>
    <n v="1807"/>
  </r>
  <r>
    <x v="0"/>
    <x v="70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x v="7"/>
    <m/>
    <s v="code:3 perc:19"/>
    <s v="D"/>
    <m/>
    <n v="1808"/>
    <s v="2021_08"/>
    <s v="rubriek_4"/>
    <s v="200_Bankboek"/>
    <n v="180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x v="7"/>
    <m/>
    <s v="code:3 perc:19"/>
    <s v="D"/>
    <m/>
    <n v="1809"/>
    <s v="2021_08"/>
    <s v="rubriek_1"/>
    <s v="200_Bankboek"/>
    <n v="180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x v="7"/>
    <m/>
    <s v="code:3 perc:19"/>
    <s v="C"/>
    <m/>
    <n v="1810"/>
    <s v="2021_08"/>
    <s v="rubriek_1"/>
    <s v="200_Bankboek"/>
    <n v="1810"/>
  </r>
  <r>
    <x v="0"/>
    <x v="71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x v="7"/>
    <m/>
    <s v="code:3 perc:19"/>
    <s v="D"/>
    <m/>
    <n v="1811"/>
    <s v="2021_08"/>
    <s v="rubriek_4"/>
    <s v="200_Bankboek"/>
    <n v="181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x v="7"/>
    <m/>
    <s v="code:3 perc:19"/>
    <s v="D"/>
    <m/>
    <n v="1812"/>
    <s v="2021_08"/>
    <s v="rubriek_1"/>
    <s v="200_Bankboek"/>
    <n v="18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x v="7"/>
    <m/>
    <m/>
    <s v="C"/>
    <m/>
    <n v="1813"/>
    <s v="2021_08"/>
    <s v="rubriek_1"/>
    <s v="200_Bankboek"/>
    <n v="1813"/>
  </r>
  <r>
    <x v="0"/>
    <x v="72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x v="7"/>
    <m/>
    <m/>
    <s v="D"/>
    <m/>
    <n v="1814"/>
    <s v="2021_08"/>
    <s v="rubriek_4"/>
    <s v="200_Bankboek"/>
    <n v="18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x v="7"/>
    <m/>
    <s v="code:3 perc:19"/>
    <s v="C"/>
    <m/>
    <n v="1815"/>
    <s v="2021_08"/>
    <s v="rubriek_1"/>
    <s v="200_Bankboek"/>
    <n v="181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x v="7"/>
    <m/>
    <s v="code:3 perc:19"/>
    <s v="D"/>
    <m/>
    <n v="1816"/>
    <s v="2021_08"/>
    <s v="rubriek_4"/>
    <s v="200_Bankboek"/>
    <n v="181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x v="7"/>
    <m/>
    <s v="code:3 perc:19"/>
    <s v="D"/>
    <m/>
    <n v="1817"/>
    <s v="2021_08"/>
    <s v="rubriek_1"/>
    <s v="200_Bankboek"/>
    <n v="181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x v="7"/>
    <m/>
    <m/>
    <s v="C"/>
    <m/>
    <n v="1818"/>
    <s v="2021_08"/>
    <s v="rubriek_1"/>
    <s v="200_Bankboek"/>
    <n v="1818"/>
  </r>
  <r>
    <x v="0"/>
    <x v="74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x v="7"/>
    <m/>
    <m/>
    <s v="D"/>
    <m/>
    <n v="1819"/>
    <s v="2021_08"/>
    <s v="rubriek_4"/>
    <s v="200_Bankboek"/>
    <n v="181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x v="7"/>
    <m/>
    <s v="code:3 perc:19"/>
    <s v="C"/>
    <m/>
    <n v="1820"/>
    <s v="2021_08"/>
    <s v="rubriek_1"/>
    <s v="200_Bankboek"/>
    <n v="1820"/>
  </r>
  <r>
    <x v="0"/>
    <x v="75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x v="7"/>
    <m/>
    <s v="code:3 perc:19"/>
    <s v="D"/>
    <m/>
    <n v="1821"/>
    <s v="2021_08"/>
    <s v="rubriek_4"/>
    <s v="200_Bankboek"/>
    <n v="182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x v="7"/>
    <m/>
    <s v="code:3 perc:19"/>
    <s v="D"/>
    <m/>
    <n v="1822"/>
    <s v="2021_08"/>
    <s v="rubriek_1"/>
    <s v="200_Bankboek"/>
    <n v="182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x v="7"/>
    <m/>
    <s v="code:3 perc:19"/>
    <s v="C"/>
    <m/>
    <n v="1823"/>
    <s v="2021_08"/>
    <s v="rubriek_1"/>
    <s v="200_Bankboek"/>
    <n v="1823"/>
  </r>
  <r>
    <x v="0"/>
    <x v="76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x v="7"/>
    <m/>
    <s v="code:3 perc:19"/>
    <s v="D"/>
    <m/>
    <n v="1824"/>
    <s v="2021_08"/>
    <s v="rubriek_4"/>
    <s v="200_Bankboek"/>
    <n v="182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x v="7"/>
    <m/>
    <s v="code:3 perc:19"/>
    <s v="D"/>
    <m/>
    <n v="1825"/>
    <s v="2021_08"/>
    <s v="rubriek_1"/>
    <s v="200_Bankboek"/>
    <n v="18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x v="7"/>
    <m/>
    <s v="code:3 perc:19"/>
    <s v="C"/>
    <m/>
    <n v="1826"/>
    <s v="2021_08"/>
    <s v="rubriek_1"/>
    <s v="200_Bankboek"/>
    <n v="1826"/>
  </r>
  <r>
    <x v="0"/>
    <x v="77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x v="7"/>
    <m/>
    <s v="code:3 perc:19"/>
    <s v="D"/>
    <m/>
    <n v="1827"/>
    <s v="2021_08"/>
    <s v="rubriek_4"/>
    <s v="200_Bankboek"/>
    <n v="18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x v="7"/>
    <m/>
    <s v="code:3 perc:19"/>
    <s v="D"/>
    <m/>
    <n v="1828"/>
    <s v="2021_08"/>
    <s v="rubriek_1"/>
    <s v="200_Bankboek"/>
    <n v="18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x v="7"/>
    <m/>
    <m/>
    <s v="C"/>
    <m/>
    <n v="1829"/>
    <s v="2021_08"/>
    <s v="rubriek_1"/>
    <s v="200_Bankboek"/>
    <n v="1829"/>
  </r>
  <r>
    <x v="0"/>
    <x v="78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x v="7"/>
    <m/>
    <m/>
    <s v="D"/>
    <m/>
    <n v="1830"/>
    <s v="2021_08"/>
    <s v="rubriek_4"/>
    <s v="200_Bankboek"/>
    <n v="183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x v="7"/>
    <m/>
    <m/>
    <s v="C"/>
    <m/>
    <n v="1831"/>
    <s v="2021_08"/>
    <s v="rubriek_1"/>
    <s v="200_Bankboek"/>
    <n v="1831"/>
  </r>
  <r>
    <x v="0"/>
    <x v="79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x v="7"/>
    <m/>
    <m/>
    <s v="D"/>
    <m/>
    <n v="1832"/>
    <s v="2021_08"/>
    <s v="rubriek_4"/>
    <s v="200_Bankboek"/>
    <n v="183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x v="7"/>
    <m/>
    <m/>
    <s v="C"/>
    <m/>
    <n v="1833"/>
    <s v="2021_08"/>
    <s v="rubriek_1"/>
    <s v="200_Bankboek"/>
    <n v="1833"/>
  </r>
  <r>
    <x v="0"/>
    <x v="80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x v="7"/>
    <m/>
    <m/>
    <s v="D"/>
    <m/>
    <n v="1834"/>
    <s v="2021_08"/>
    <s v="rubriek_4"/>
    <s v="200_Bankboek"/>
    <n v="183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x v="7"/>
    <m/>
    <m/>
    <s v="D"/>
    <m/>
    <n v="1835"/>
    <s v="2021_08"/>
    <s v="rubriek_1"/>
    <s v="200_Bankboek"/>
    <n v="1835"/>
  </r>
  <r>
    <x v="0"/>
    <x v="81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x v="7"/>
    <m/>
    <m/>
    <s v="C"/>
    <m/>
    <n v="1836"/>
    <s v="2021_08"/>
    <s v="rubriek_4"/>
    <s v="200_Bankboek"/>
    <n v="183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x v="7"/>
    <m/>
    <m/>
    <s v="D"/>
    <m/>
    <n v="1837"/>
    <s v="2021_08"/>
    <s v="rubriek_1"/>
    <s v="200_Bankboek"/>
    <n v="1837"/>
  </r>
  <r>
    <x v="0"/>
    <x v="82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x v="7"/>
    <m/>
    <m/>
    <s v="C"/>
    <m/>
    <n v="1838"/>
    <s v="2021_08"/>
    <s v="rubriek_4"/>
    <s v="200_Bankboek"/>
    <n v="183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x v="7"/>
    <m/>
    <m/>
    <s v="D"/>
    <m/>
    <n v="1839"/>
    <s v="2021_08"/>
    <s v="rubriek_1"/>
    <s v="200_Bankboek"/>
    <n v="1839"/>
  </r>
  <r>
    <x v="0"/>
    <x v="83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x v="7"/>
    <m/>
    <m/>
    <s v="C"/>
    <m/>
    <n v="1840"/>
    <s v="2021_08"/>
    <s v="rubriek_4"/>
    <s v="200_Bankboek"/>
    <n v="184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x v="7"/>
    <m/>
    <m/>
    <s v="C"/>
    <m/>
    <n v="1841"/>
    <s v="2021_08"/>
    <s v="rubriek_1"/>
    <s v="200_Bankboek"/>
    <n v="1841"/>
  </r>
  <r>
    <x v="0"/>
    <x v="84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x v="7"/>
    <m/>
    <m/>
    <s v="D"/>
    <m/>
    <n v="1842"/>
    <s v="2021_08"/>
    <s v="rubriek_4"/>
    <s v="200_Bankboek"/>
    <n v="18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x v="7"/>
    <m/>
    <m/>
    <s v="C"/>
    <m/>
    <n v="1843"/>
    <s v="2021_08"/>
    <s v="rubriek_1"/>
    <s v="200_Bankboek"/>
    <n v="1843"/>
  </r>
  <r>
    <x v="0"/>
    <x v="85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x v="7"/>
    <m/>
    <m/>
    <s v="D"/>
    <m/>
    <n v="1844"/>
    <s v="2021_08"/>
    <s v="rubriek_4"/>
    <s v="200_Bankboek"/>
    <n v="184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x v="7"/>
    <m/>
    <m/>
    <s v="C"/>
    <m/>
    <n v="1845"/>
    <s v="2021_08"/>
    <s v="rubriek_1"/>
    <s v="200_Bankboek"/>
    <n v="1845"/>
  </r>
  <r>
    <x v="0"/>
    <x v="86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x v="7"/>
    <m/>
    <m/>
    <s v="D"/>
    <m/>
    <n v="1846"/>
    <s v="2021_08"/>
    <s v="rubriek_4"/>
    <s v="200_Bankboek"/>
    <n v="184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x v="7"/>
    <m/>
    <s v="code:3 perc:19"/>
    <s v="C"/>
    <m/>
    <n v="1847"/>
    <s v="2021_08"/>
    <s v="rubriek_1"/>
    <s v="200_Bankboek"/>
    <n v="1847"/>
  </r>
  <r>
    <x v="0"/>
    <x v="87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x v="7"/>
    <m/>
    <s v="code:3 perc:19"/>
    <s v="D"/>
    <m/>
    <n v="1848"/>
    <s v="2021_08"/>
    <s v="rubriek_7"/>
    <s v="200_Bankboek"/>
    <n v="184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x v="7"/>
    <m/>
    <s v="code:3 perc:19"/>
    <s v="D"/>
    <m/>
    <n v="1849"/>
    <s v="2021_08"/>
    <s v="rubriek_1"/>
    <s v="200_Bankboek"/>
    <n v="184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x v="7"/>
    <m/>
    <s v="code:F perc:19"/>
    <s v="C"/>
    <m/>
    <n v="1850"/>
    <s v="2021_08"/>
    <s v="rubriek_1"/>
    <s v="200_Bankboek"/>
    <n v="1850"/>
  </r>
  <r>
    <x v="0"/>
    <x v="88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x v="7"/>
    <m/>
    <s v="code:F perc:19"/>
    <s v="D"/>
    <m/>
    <n v="1851"/>
    <s v="2021_08"/>
    <s v="rubriek_7"/>
    <s v="200_Bankboek"/>
    <n v="1851"/>
  </r>
  <r>
    <x v="0"/>
    <x v="89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x v="7"/>
    <m/>
    <s v="code:F perc:19"/>
    <s v="C"/>
    <m/>
    <n v="1852"/>
    <s v="2021_08"/>
    <s v="rubriek_1"/>
    <s v="200_Bankboek"/>
    <n v="185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x v="7"/>
    <m/>
    <s v="code:F perc:19"/>
    <s v="D"/>
    <m/>
    <n v="1853"/>
    <s v="2021_08"/>
    <s v="rubriek_1"/>
    <s v="200_Bankboek"/>
    <n v="18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x v="7"/>
    <m/>
    <m/>
    <s v="C"/>
    <m/>
    <n v="1854"/>
    <s v="2021_08"/>
    <s v="rubriek_1"/>
    <s v="200_Bankboek"/>
    <n v="1854"/>
  </r>
  <r>
    <x v="0"/>
    <x v="91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x v="7"/>
    <m/>
    <m/>
    <s v="D"/>
    <m/>
    <n v="1855"/>
    <s v="2021_08"/>
    <s v="rubriek_7"/>
    <s v="200_Bankboek"/>
    <n v="185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x v="7"/>
    <m/>
    <m/>
    <s v="C"/>
    <m/>
    <n v="1856"/>
    <s v="2021_08"/>
    <s v="rubriek_1"/>
    <s v="200_Bankboek"/>
    <n v="1856"/>
  </r>
  <r>
    <x v="0"/>
    <x v="92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x v="7"/>
    <m/>
    <m/>
    <s v="D"/>
    <m/>
    <n v="1857"/>
    <s v="2021_08"/>
    <s v="rubriek_7"/>
    <s v="200_Bankboek"/>
    <n v="185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x v="7"/>
    <m/>
    <s v="code:3 perc:19"/>
    <s v="C"/>
    <m/>
    <n v="1858"/>
    <s v="2021_08"/>
    <s v="rubriek_1"/>
    <s v="200_Bankboek"/>
    <n v="185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x v="7"/>
    <m/>
    <s v="code:3 perc:19"/>
    <s v="D"/>
    <m/>
    <n v="1859"/>
    <s v="2021_08"/>
    <s v="rubriek_7"/>
    <s v="200_Bankboek"/>
    <n v="1859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x v="7"/>
    <m/>
    <s v="code:3 perc:19"/>
    <s v="D"/>
    <m/>
    <n v="1860"/>
    <s v="2021_08"/>
    <s v="rubriek_1"/>
    <s v="200_Bankboek"/>
    <n v="18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x v="7"/>
    <m/>
    <s v="code:1 perc:19"/>
    <s v="D"/>
    <m/>
    <n v="1861"/>
    <s v="2021_08"/>
    <s v="rubriek_1"/>
    <s v="200_Bankboek"/>
    <n v="1861"/>
  </r>
  <r>
    <x v="0"/>
    <x v="94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x v="7"/>
    <m/>
    <s v="code:1 perc:19"/>
    <s v="C"/>
    <m/>
    <n v="1862"/>
    <s v="2021_08"/>
    <s v="rubriek_8"/>
    <s v="200_Bankboek"/>
    <n v="1862"/>
  </r>
  <r>
    <x v="0"/>
    <x v="95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x v="7"/>
    <m/>
    <s v="code:1 perc:19"/>
    <s v="C"/>
    <m/>
    <n v="1863"/>
    <s v="2021_08"/>
    <s v="rubriek_1"/>
    <s v="200_Bankboek"/>
    <n v="186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x v="7"/>
    <m/>
    <s v="code:E perc:0"/>
    <s v="D"/>
    <m/>
    <n v="1864"/>
    <s v="2021_08"/>
    <s v="rubriek_1"/>
    <s v="200_Bankboek"/>
    <n v="1864"/>
  </r>
  <r>
    <x v="0"/>
    <x v="96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x v="7"/>
    <m/>
    <s v="code:E perc:0"/>
    <s v="C"/>
    <m/>
    <n v="1865"/>
    <s v="2021_08"/>
    <s v="rubriek_8"/>
    <s v="200_Bankboek"/>
    <n v="1865"/>
  </r>
  <r>
    <x v="0"/>
    <x v="97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x v="7"/>
    <m/>
    <s v="code:E perc:0"/>
    <s v="C"/>
    <m/>
    <n v="1866"/>
    <s v="2021_08"/>
    <s v="rubriek_1"/>
    <s v="200_Bankboek"/>
    <n v="18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x v="7"/>
    <m/>
    <s v="code:K perc:0"/>
    <s v="D"/>
    <m/>
    <n v="1867"/>
    <s v="2021_08"/>
    <s v="rubriek_1"/>
    <s v="200_Bankboek"/>
    <n v="1867"/>
  </r>
  <r>
    <x v="0"/>
    <x v="98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x v="7"/>
    <m/>
    <s v="code:K perc:0"/>
    <s v="C"/>
    <m/>
    <n v="1868"/>
    <s v="2021_08"/>
    <s v="rubriek_8"/>
    <s v="200_Bankboek"/>
    <n v="1868"/>
  </r>
  <r>
    <x v="0"/>
    <x v="99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x v="7"/>
    <m/>
    <s v="code:K perc:0"/>
    <s v="C"/>
    <m/>
    <n v="1869"/>
    <s v="2021_08"/>
    <s v="rubriek_1"/>
    <s v="200_Bankboek"/>
    <n v="18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x v="7"/>
    <m/>
    <m/>
    <s v="D"/>
    <m/>
    <n v="1870"/>
    <s v="2021_08"/>
    <s v="rubriek_1"/>
    <s v="200_Bankboek"/>
    <n v="1870"/>
  </r>
  <r>
    <x v="0"/>
    <x v="100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x v="7"/>
    <m/>
    <m/>
    <s v="C"/>
    <m/>
    <n v="1871"/>
    <s v="2021_08"/>
    <s v="rubriek_9"/>
    <s v="200_Bankboek"/>
    <n v="187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x v="7"/>
    <m/>
    <m/>
    <s v="C"/>
    <m/>
    <n v="1872"/>
    <s v="2021_08"/>
    <s v="rubriek_1"/>
    <s v="200_Bankboek"/>
    <n v="1872"/>
  </r>
  <r>
    <x v="0"/>
    <x v="101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x v="7"/>
    <m/>
    <m/>
    <s v="D"/>
    <m/>
    <n v="1873"/>
    <s v="2021_08"/>
    <s v="rubriek_9"/>
    <s v="200_Bankboek"/>
    <n v="187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x v="7"/>
    <m/>
    <m/>
    <s v="C"/>
    <m/>
    <n v="1874"/>
    <s v="2021_08"/>
    <s v="rubriek_1"/>
    <s v="200_Bankboek"/>
    <n v="1874"/>
  </r>
  <r>
    <x v="0"/>
    <x v="102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x v="7"/>
    <m/>
    <m/>
    <s v="D"/>
    <m/>
    <n v="1875"/>
    <s v="2021_08"/>
    <s v="rubriek_9"/>
    <s v="200_Bankboek"/>
    <n v="18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x v="7"/>
    <m/>
    <m/>
    <s v="D"/>
    <m/>
    <n v="1876"/>
    <s v="2021_08"/>
    <s v="rubriek_1"/>
    <s v="200_Bankboek"/>
    <n v="1876"/>
  </r>
  <r>
    <x v="0"/>
    <x v="103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x v="7"/>
    <m/>
    <m/>
    <s v="C"/>
    <m/>
    <n v="1877"/>
    <s v="2021_08"/>
    <s v="rubriek_9"/>
    <s v="200_Bankboek"/>
    <n v="18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x v="7"/>
    <m/>
    <m/>
    <s v="D"/>
    <m/>
    <n v="1878"/>
    <s v="2021_08"/>
    <s v="rubriek_1"/>
    <s v="200_Bankboek"/>
    <n v="187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x v="7"/>
    <m/>
    <m/>
    <s v="C"/>
    <m/>
    <n v="1879"/>
    <s v="2021_08"/>
    <s v="rubriek_9"/>
    <s v="200_Bankboek"/>
    <n v="18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x v="7"/>
    <m/>
    <m/>
    <s v="C"/>
    <m/>
    <n v="1880"/>
    <s v="2021_08"/>
    <s v="rubriek_1"/>
    <s v="200_Bankboek"/>
    <n v="188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x v="7"/>
    <m/>
    <m/>
    <s v="D"/>
    <m/>
    <n v="1881"/>
    <s v="2021_08"/>
    <s v="rubriek_1"/>
    <s v="200_Bankboek"/>
    <n v="1881"/>
  </r>
  <r>
    <x v="0"/>
    <x v="0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x v="7"/>
    <m/>
    <m/>
    <s v="D"/>
    <m/>
    <n v="1882"/>
    <s v="2021_08"/>
    <s v="rubriek_1"/>
    <s v="200_Bankboek"/>
    <n v="1882"/>
  </r>
  <r>
    <x v="0"/>
    <x v="109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x v="7"/>
    <m/>
    <m/>
    <s v="C"/>
    <m/>
    <n v="1883"/>
    <s v="2021_08"/>
    <s v="rubriek_1"/>
    <s v="200_Bankboek"/>
    <n v="1883"/>
  </r>
  <r>
    <x v="0"/>
    <x v="0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x v="7"/>
    <m/>
    <m/>
    <s v="D"/>
    <m/>
    <n v="1884"/>
    <s v="2021_08"/>
    <s v="rubriek_1"/>
    <s v="200_Bankboek"/>
    <n v="1884"/>
  </r>
  <r>
    <x v="0"/>
    <x v="109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x v="7"/>
    <m/>
    <m/>
    <s v="C"/>
    <m/>
    <n v="1885"/>
    <s v="2021_08"/>
    <s v="rubriek_1"/>
    <s v="200_Bankboek"/>
    <n v="18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x v="7"/>
    <m/>
    <m/>
    <s v="C"/>
    <m/>
    <n v="1886"/>
    <s v="2021_08"/>
    <s v="rubriek_1"/>
    <s v="200_Bankboek"/>
    <n v="1886"/>
  </r>
  <r>
    <x v="0"/>
    <x v="106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x v="7"/>
    <m/>
    <m/>
    <s v="D"/>
    <m/>
    <n v="1887"/>
    <s v="2021_08"/>
    <s v="rubriek_4"/>
    <s v="200_Bankboek"/>
    <n v="188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x v="8"/>
    <m/>
    <m/>
    <s v="D"/>
    <m/>
    <n v="1888"/>
    <s v="2021_09"/>
    <s v="rubriek_1"/>
    <s v="200_Bankboek"/>
    <n v="1888"/>
  </r>
  <r>
    <x v="0"/>
    <x v="1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x v="8"/>
    <m/>
    <m/>
    <s v="C"/>
    <m/>
    <n v="1889"/>
    <s v="2021_09"/>
    <s v="rubriek_0"/>
    <s v="200_Bankboek"/>
    <n v="188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x v="8"/>
    <m/>
    <m/>
    <s v="D"/>
    <m/>
    <n v="1890"/>
    <s v="2021_09"/>
    <s v="rubriek_1"/>
    <s v="200_Bankboek"/>
    <n v="1890"/>
  </r>
  <r>
    <x v="0"/>
    <x v="2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x v="8"/>
    <m/>
    <m/>
    <s v="C"/>
    <m/>
    <n v="1891"/>
    <s v="2021_09"/>
    <s v="rubriek_0"/>
    <s v="200_Bankboek"/>
    <n v="18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x v="8"/>
    <m/>
    <m/>
    <s v="C"/>
    <m/>
    <n v="1892"/>
    <s v="2021_09"/>
    <s v="rubriek_1"/>
    <s v="200_Bankboek"/>
    <n v="1892"/>
  </r>
  <r>
    <x v="0"/>
    <x v="3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x v="8"/>
    <m/>
    <m/>
    <s v="C"/>
    <m/>
    <n v="1893"/>
    <s v="2021_09"/>
    <s v="rubriek_0"/>
    <s v="200_Bankboek"/>
    <n v="189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x v="8"/>
    <m/>
    <m/>
    <s v="D"/>
    <m/>
    <n v="1894"/>
    <s v="2021_09"/>
    <s v="rubriek_1"/>
    <s v="200_Bankboek"/>
    <n v="1894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x v="8"/>
    <m/>
    <m/>
    <s v="C"/>
    <m/>
    <n v="1895"/>
    <s v="2021_09"/>
    <s v="rubriek_0"/>
    <s v="200_Bankboek"/>
    <n v="18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x v="8"/>
    <m/>
    <m/>
    <s v="C"/>
    <m/>
    <n v="1896"/>
    <s v="2021_09"/>
    <s v="rubriek_1"/>
    <s v="200_Bankboek"/>
    <n v="1896"/>
  </r>
  <r>
    <x v="0"/>
    <x v="5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x v="8"/>
    <m/>
    <m/>
    <s v="C"/>
    <m/>
    <n v="1897"/>
    <s v="2021_09"/>
    <s v="rubriek_0"/>
    <s v="200_Bankboek"/>
    <n v="18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x v="8"/>
    <m/>
    <m/>
    <s v="D"/>
    <m/>
    <n v="1898"/>
    <s v="2021_09"/>
    <s v="rubriek_1"/>
    <s v="200_Bankboek"/>
    <n v="1898"/>
  </r>
  <r>
    <x v="0"/>
    <x v="6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x v="8"/>
    <m/>
    <m/>
    <s v="C"/>
    <m/>
    <n v="1899"/>
    <s v="2021_09"/>
    <s v="rubriek_0"/>
    <s v="200_Bankboek"/>
    <n v="18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x v="8"/>
    <m/>
    <m/>
    <s v="D"/>
    <m/>
    <n v="1900"/>
    <s v="2021_09"/>
    <s v="rubriek_1"/>
    <s v="200_Bankboek"/>
    <n v="1900"/>
  </r>
  <r>
    <x v="0"/>
    <x v="7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x v="8"/>
    <m/>
    <m/>
    <s v="C"/>
    <m/>
    <n v="1901"/>
    <s v="2021_09"/>
    <s v="rubriek_0"/>
    <s v="200_Bankboek"/>
    <n v="19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x v="8"/>
    <m/>
    <m/>
    <s v="D"/>
    <m/>
    <n v="1902"/>
    <s v="2021_09"/>
    <s v="rubriek_1"/>
    <s v="200_Bankboek"/>
    <n v="1902"/>
  </r>
  <r>
    <x v="0"/>
    <x v="8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x v="8"/>
    <m/>
    <m/>
    <s v="C"/>
    <m/>
    <n v="1903"/>
    <s v="2021_09"/>
    <s v="rubriek_0"/>
    <s v="200_Bankboek"/>
    <n v="190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x v="8"/>
    <m/>
    <m/>
    <s v="D"/>
    <m/>
    <n v="1904"/>
    <s v="2021_09"/>
    <s v="rubriek_1"/>
    <s v="200_Bankboek"/>
    <n v="1904"/>
  </r>
  <r>
    <x v="0"/>
    <x v="9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x v="8"/>
    <m/>
    <m/>
    <s v="C"/>
    <m/>
    <n v="1905"/>
    <s v="2021_09"/>
    <s v="rubriek_0"/>
    <s v="200_Bankboek"/>
    <n v="190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x v="8"/>
    <m/>
    <m/>
    <s v="C"/>
    <m/>
    <n v="1906"/>
    <s v="2021_09"/>
    <s v="rubriek_1"/>
    <s v="200_Bankboek"/>
    <n v="1906"/>
  </r>
  <r>
    <x v="0"/>
    <x v="10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x v="8"/>
    <m/>
    <m/>
    <s v="C"/>
    <m/>
    <n v="1907"/>
    <s v="2021_09"/>
    <s v="rubriek_0"/>
    <s v="200_Bankboek"/>
    <n v="19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x v="8"/>
    <m/>
    <m/>
    <s v="C"/>
    <m/>
    <n v="1908"/>
    <s v="2021_09"/>
    <s v="rubriek_1"/>
    <s v="200_Bankboek"/>
    <n v="1908"/>
  </r>
  <r>
    <x v="0"/>
    <x v="1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x v="8"/>
    <m/>
    <m/>
    <s v="D"/>
    <m/>
    <n v="1909"/>
    <s v="2021_09"/>
    <s v="rubriek_0"/>
    <s v="200_Bankboek"/>
    <n v="190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x v="8"/>
    <m/>
    <m/>
    <s v="C"/>
    <m/>
    <n v="1910"/>
    <s v="2021_09"/>
    <s v="rubriek_1"/>
    <s v="200_Bankboek"/>
    <n v="1910"/>
  </r>
  <r>
    <x v="0"/>
    <x v="12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x v="8"/>
    <m/>
    <m/>
    <s v="D"/>
    <m/>
    <n v="1911"/>
    <s v="2021_09"/>
    <s v="rubriek_0"/>
    <s v="200_Bankboek"/>
    <n v="191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x v="8"/>
    <m/>
    <m/>
    <s v="C"/>
    <m/>
    <n v="1912"/>
    <s v="2021_09"/>
    <s v="rubriek_1"/>
    <s v="200_Bankboek"/>
    <n v="1912"/>
  </r>
  <r>
    <x v="0"/>
    <x v="13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x v="8"/>
    <m/>
    <m/>
    <s v="D"/>
    <m/>
    <n v="1913"/>
    <s v="2021_09"/>
    <s v="rubriek_1"/>
    <s v="200_Bankboek"/>
    <n v="191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x v="8"/>
    <m/>
    <m/>
    <s v="C"/>
    <m/>
    <n v="1914"/>
    <s v="2021_09"/>
    <s v="rubriek_1"/>
    <s v="200_Bankboek"/>
    <n v="1914"/>
  </r>
  <r>
    <x v="0"/>
    <x v="14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x v="8"/>
    <m/>
    <m/>
    <s v="D"/>
    <m/>
    <n v="1915"/>
    <s v="2021_09"/>
    <s v="rubriek_1"/>
    <s v="200_Bankboek"/>
    <n v="191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x v="8"/>
    <m/>
    <m/>
    <s v="C"/>
    <m/>
    <n v="1916"/>
    <s v="2021_09"/>
    <s v="rubriek_1"/>
    <s v="200_Bankboek"/>
    <n v="1916"/>
  </r>
  <r>
    <x v="0"/>
    <x v="15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x v="8"/>
    <m/>
    <m/>
    <s v="D"/>
    <m/>
    <n v="1917"/>
    <s v="2021_09"/>
    <s v="rubriek_1"/>
    <s v="200_Bankboek"/>
    <n v="19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x v="8"/>
    <m/>
    <m/>
    <s v="D"/>
    <m/>
    <n v="1918"/>
    <s v="2021_09"/>
    <s v="rubriek_1"/>
    <s v="200_Bankboek"/>
    <n v="1918"/>
  </r>
  <r>
    <x v="0"/>
    <x v="16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x v="8"/>
    <m/>
    <m/>
    <s v="C"/>
    <m/>
    <n v="1919"/>
    <s v="2021_09"/>
    <s v="rubriek_3"/>
    <s v="200_Bankboek"/>
    <n v="191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x v="8"/>
    <m/>
    <m/>
    <s v="D"/>
    <m/>
    <n v="1920"/>
    <s v="2021_09"/>
    <s v="rubriek_1"/>
    <s v="200_Bankboek"/>
    <n v="1920"/>
  </r>
  <r>
    <x v="0"/>
    <x v="17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x v="8"/>
    <m/>
    <m/>
    <s v="C"/>
    <m/>
    <n v="1921"/>
    <s v="2021_09"/>
    <s v="rubriek_3"/>
    <s v="200_Bankboek"/>
    <n v="192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x v="8"/>
    <m/>
    <m/>
    <s v="C"/>
    <m/>
    <n v="1922"/>
    <s v="2021_09"/>
    <s v="rubriek_1"/>
    <s v="200_Bankboek"/>
    <n v="1922"/>
  </r>
  <r>
    <x v="0"/>
    <x v="18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x v="8"/>
    <m/>
    <m/>
    <s v="D"/>
    <m/>
    <n v="1923"/>
    <s v="2021_09"/>
    <s v="rubriek_4"/>
    <s v="200_Bankboek"/>
    <n v="192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x v="8"/>
    <m/>
    <m/>
    <s v="C"/>
    <m/>
    <n v="1924"/>
    <s v="2021_09"/>
    <s v="rubriek_1"/>
    <s v="200_Bankboek"/>
    <n v="1924"/>
  </r>
  <r>
    <x v="0"/>
    <x v="19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x v="8"/>
    <m/>
    <m/>
    <s v="D"/>
    <m/>
    <n v="1925"/>
    <s v="2021_09"/>
    <s v="rubriek_4"/>
    <s v="200_Bankboek"/>
    <n v="192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x v="8"/>
    <m/>
    <m/>
    <s v="C"/>
    <m/>
    <n v="1926"/>
    <s v="2021_09"/>
    <s v="rubriek_1"/>
    <s v="200_Bankboek"/>
    <n v="1926"/>
  </r>
  <r>
    <x v="0"/>
    <x v="20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x v="8"/>
    <m/>
    <m/>
    <s v="D"/>
    <m/>
    <n v="1927"/>
    <s v="2021_09"/>
    <s v="rubriek_4"/>
    <s v="200_Bankboek"/>
    <n v="192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x v="8"/>
    <m/>
    <m/>
    <s v="D"/>
    <m/>
    <n v="1928"/>
    <s v="2021_09"/>
    <s v="rubriek_1"/>
    <s v="200_Bankboek"/>
    <n v="1928"/>
  </r>
  <r>
    <x v="0"/>
    <x v="21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x v="8"/>
    <m/>
    <m/>
    <s v="C"/>
    <m/>
    <n v="1929"/>
    <s v="2021_09"/>
    <s v="rubriek_4"/>
    <s v="200_Bankboek"/>
    <n v="192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x v="8"/>
    <m/>
    <m/>
    <s v="C"/>
    <m/>
    <n v="1930"/>
    <s v="2021_09"/>
    <s v="rubriek_1"/>
    <s v="200_Bankboek"/>
    <n v="1930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x v="8"/>
    <m/>
    <m/>
    <s v="D"/>
    <m/>
    <n v="1931"/>
    <s v="2021_09"/>
    <s v="rubriek_4"/>
    <s v="200_Bankboek"/>
    <n v="193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x v="8"/>
    <m/>
    <m/>
    <s v="C"/>
    <m/>
    <n v="1932"/>
    <s v="2021_09"/>
    <s v="rubriek_1"/>
    <s v="200_Bankboek"/>
    <n v="1932"/>
  </r>
  <r>
    <x v="0"/>
    <x v="23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x v="8"/>
    <m/>
    <m/>
    <s v="D"/>
    <m/>
    <n v="1933"/>
    <s v="2021_09"/>
    <s v="rubriek_4"/>
    <s v="200_Bankboek"/>
    <n v="19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x v="8"/>
    <m/>
    <m/>
    <s v="C"/>
    <m/>
    <n v="1934"/>
    <s v="2021_09"/>
    <s v="rubriek_1"/>
    <s v="200_Bankboek"/>
    <n v="1934"/>
  </r>
  <r>
    <x v="0"/>
    <x v="24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x v="8"/>
    <m/>
    <m/>
    <s v="D"/>
    <m/>
    <n v="1935"/>
    <s v="2021_09"/>
    <s v="rubriek_4"/>
    <s v="200_Bankboek"/>
    <n v="193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x v="8"/>
    <m/>
    <m/>
    <s v="C"/>
    <m/>
    <n v="1936"/>
    <s v="2021_09"/>
    <s v="rubriek_1"/>
    <s v="200_Bankboek"/>
    <n v="1936"/>
  </r>
  <r>
    <x v="0"/>
    <x v="25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x v="8"/>
    <m/>
    <m/>
    <s v="D"/>
    <m/>
    <n v="1937"/>
    <s v="2021_09"/>
    <s v="rubriek_4"/>
    <s v="200_Bankboek"/>
    <n v="193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x v="8"/>
    <m/>
    <m/>
    <s v="C"/>
    <m/>
    <n v="1938"/>
    <s v="2021_09"/>
    <s v="rubriek_1"/>
    <s v="200_Bankboek"/>
    <n v="1938"/>
  </r>
  <r>
    <x v="0"/>
    <x v="26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x v="8"/>
    <m/>
    <m/>
    <s v="D"/>
    <m/>
    <n v="1939"/>
    <s v="2021_09"/>
    <s v="rubriek_4"/>
    <s v="200_Bankboek"/>
    <n v="19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x v="8"/>
    <m/>
    <m/>
    <s v="C"/>
    <m/>
    <n v="1940"/>
    <s v="2021_09"/>
    <s v="rubriek_1"/>
    <s v="200_Bankboek"/>
    <n v="1940"/>
  </r>
  <r>
    <x v="0"/>
    <x v="27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x v="8"/>
    <m/>
    <m/>
    <s v="D"/>
    <m/>
    <n v="1941"/>
    <s v="2021_09"/>
    <s v="rubriek_4"/>
    <s v="200_Bankboek"/>
    <n v="19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x v="8"/>
    <m/>
    <m/>
    <s v="C"/>
    <m/>
    <n v="1942"/>
    <s v="2021_09"/>
    <s v="rubriek_1"/>
    <s v="200_Bankboek"/>
    <n v="1942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x v="8"/>
    <m/>
    <m/>
    <s v="D"/>
    <m/>
    <n v="1943"/>
    <s v="2021_09"/>
    <s v="rubriek_4"/>
    <s v="200_Bankboek"/>
    <n v="194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x v="8"/>
    <m/>
    <m/>
    <s v="C"/>
    <m/>
    <n v="1944"/>
    <s v="2021_09"/>
    <s v="rubriek_1"/>
    <s v="200_Bankboek"/>
    <n v="1944"/>
  </r>
  <r>
    <x v="0"/>
    <x v="29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x v="8"/>
    <m/>
    <m/>
    <s v="D"/>
    <m/>
    <n v="1945"/>
    <s v="2021_09"/>
    <s v="rubriek_4"/>
    <s v="200_Bankboek"/>
    <n v="194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x v="8"/>
    <m/>
    <m/>
    <s v="C"/>
    <m/>
    <n v="1946"/>
    <s v="2021_09"/>
    <s v="rubriek_1"/>
    <s v="200_Bankboek"/>
    <n v="1946"/>
  </r>
  <r>
    <x v="0"/>
    <x v="30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x v="8"/>
    <m/>
    <m/>
    <s v="D"/>
    <m/>
    <n v="1947"/>
    <s v="2021_09"/>
    <s v="rubriek_4"/>
    <s v="200_Bankboek"/>
    <n v="19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x v="8"/>
    <m/>
    <m/>
    <s v="C"/>
    <m/>
    <n v="1948"/>
    <s v="2021_09"/>
    <s v="rubriek_1"/>
    <s v="200_Bankboek"/>
    <n v="1948"/>
  </r>
  <r>
    <x v="0"/>
    <x v="31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x v="8"/>
    <m/>
    <m/>
    <s v="D"/>
    <m/>
    <n v="1949"/>
    <s v="2021_09"/>
    <s v="rubriek_4"/>
    <s v="200_Bankboek"/>
    <n v="19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x v="8"/>
    <m/>
    <m/>
    <s v="C"/>
    <m/>
    <n v="1950"/>
    <s v="2021_09"/>
    <s v="rubriek_1"/>
    <s v="200_Bankboek"/>
    <n v="1950"/>
  </r>
  <r>
    <x v="0"/>
    <x v="32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x v="8"/>
    <m/>
    <m/>
    <s v="D"/>
    <m/>
    <n v="1951"/>
    <s v="2021_09"/>
    <s v="rubriek_4"/>
    <s v="200_Bankboek"/>
    <n v="195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x v="8"/>
    <m/>
    <m/>
    <s v="C"/>
    <m/>
    <n v="1952"/>
    <s v="2021_09"/>
    <s v="rubriek_1"/>
    <s v="200_Bankboek"/>
    <n v="1952"/>
  </r>
  <r>
    <x v="0"/>
    <x v="33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x v="8"/>
    <m/>
    <m/>
    <s v="D"/>
    <m/>
    <n v="1953"/>
    <s v="2021_09"/>
    <s v="rubriek_4"/>
    <s v="200_Bankboek"/>
    <n v="195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x v="8"/>
    <m/>
    <m/>
    <s v="C"/>
    <m/>
    <n v="1954"/>
    <s v="2021_09"/>
    <s v="rubriek_1"/>
    <s v="200_Bankboek"/>
    <n v="1954"/>
  </r>
  <r>
    <x v="0"/>
    <x v="34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x v="8"/>
    <m/>
    <m/>
    <s v="D"/>
    <m/>
    <n v="1955"/>
    <s v="2021_09"/>
    <s v="rubriek_4"/>
    <s v="200_Bankboek"/>
    <n v="195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x v="8"/>
    <m/>
    <s v="code:3 perc:19"/>
    <s v="C"/>
    <m/>
    <n v="1956"/>
    <s v="2021_09"/>
    <s v="rubriek_1"/>
    <s v="200_Bankboek"/>
    <n v="1956"/>
  </r>
  <r>
    <x v="0"/>
    <x v="35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x v="8"/>
    <m/>
    <s v="code:3 perc:19"/>
    <s v="D"/>
    <m/>
    <n v="1957"/>
    <s v="2021_09"/>
    <s v="rubriek_4"/>
    <s v="200_Bankboek"/>
    <n v="195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x v="8"/>
    <m/>
    <s v="code:3 perc:19"/>
    <s v="D"/>
    <m/>
    <n v="1958"/>
    <s v="2021_09"/>
    <s v="rubriek_1"/>
    <s v="200_Bankboek"/>
    <n v="195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x v="8"/>
    <m/>
    <m/>
    <s v="C"/>
    <m/>
    <n v="1959"/>
    <s v="2021_09"/>
    <s v="rubriek_1"/>
    <s v="200_Bankboek"/>
    <n v="1959"/>
  </r>
  <r>
    <x v="0"/>
    <x v="37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x v="8"/>
    <m/>
    <m/>
    <s v="D"/>
    <m/>
    <n v="1960"/>
    <s v="2021_09"/>
    <s v="rubriek_4"/>
    <s v="200_Bankboek"/>
    <n v="19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x v="8"/>
    <m/>
    <s v="code:3 perc:19"/>
    <s v="C"/>
    <m/>
    <n v="1961"/>
    <s v="2021_09"/>
    <s v="rubriek_1"/>
    <s v="200_Bankboek"/>
    <n v="1961"/>
  </r>
  <r>
    <x v="0"/>
    <x v="38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x v="8"/>
    <m/>
    <s v="code:3 perc:19"/>
    <s v="D"/>
    <m/>
    <n v="1962"/>
    <s v="2021_09"/>
    <s v="rubriek_4"/>
    <s v="200_Bankboek"/>
    <n v="19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x v="8"/>
    <m/>
    <s v="code:3 perc:19"/>
    <s v="D"/>
    <m/>
    <n v="1963"/>
    <s v="2021_09"/>
    <s v="rubriek_1"/>
    <s v="200_Bankboek"/>
    <n v="19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x v="8"/>
    <m/>
    <s v="code:3 perc:19"/>
    <s v="C"/>
    <m/>
    <n v="1964"/>
    <s v="2021_09"/>
    <s v="rubriek_1"/>
    <s v="200_Bankboek"/>
    <n v="1964"/>
  </r>
  <r>
    <x v="0"/>
    <x v="39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x v="8"/>
    <m/>
    <s v="code:3 perc:19"/>
    <s v="D"/>
    <m/>
    <n v="1965"/>
    <s v="2021_09"/>
    <s v="rubriek_4"/>
    <s v="200_Bankboek"/>
    <n v="196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x v="8"/>
    <m/>
    <s v="code:3 perc:19"/>
    <s v="D"/>
    <m/>
    <n v="1966"/>
    <s v="2021_09"/>
    <s v="rubriek_1"/>
    <s v="200_Bankboek"/>
    <n v="196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x v="8"/>
    <m/>
    <m/>
    <s v="C"/>
    <m/>
    <n v="1967"/>
    <s v="2021_09"/>
    <s v="rubriek_1"/>
    <s v="200_Bankboek"/>
    <n v="1967"/>
  </r>
  <r>
    <x v="0"/>
    <x v="40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x v="8"/>
    <m/>
    <m/>
    <s v="D"/>
    <m/>
    <n v="1968"/>
    <s v="2021_09"/>
    <s v="rubriek_4"/>
    <s v="200_Bankboek"/>
    <n v="196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x v="8"/>
    <m/>
    <m/>
    <s v="C"/>
    <m/>
    <n v="1969"/>
    <s v="2021_09"/>
    <s v="rubriek_1"/>
    <s v="200_Bankboek"/>
    <n v="1969"/>
  </r>
  <r>
    <x v="0"/>
    <x v="41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x v="8"/>
    <m/>
    <m/>
    <s v="D"/>
    <m/>
    <n v="1970"/>
    <s v="2021_09"/>
    <s v="rubriek_4"/>
    <s v="200_Bankboek"/>
    <n v="197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x v="8"/>
    <m/>
    <m/>
    <s v="C"/>
    <m/>
    <n v="1971"/>
    <s v="2021_09"/>
    <s v="rubriek_1"/>
    <s v="200_Bankboek"/>
    <n v="1971"/>
  </r>
  <r>
    <x v="0"/>
    <x v="42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x v="8"/>
    <m/>
    <m/>
    <s v="D"/>
    <m/>
    <n v="1972"/>
    <s v="2021_09"/>
    <s v="rubriek_4"/>
    <s v="200_Bankboek"/>
    <n v="197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x v="8"/>
    <m/>
    <m/>
    <s v="C"/>
    <m/>
    <n v="1973"/>
    <s v="2021_09"/>
    <s v="rubriek_1"/>
    <s v="200_Bankboek"/>
    <n v="1973"/>
  </r>
  <r>
    <x v="0"/>
    <x v="43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x v="8"/>
    <m/>
    <m/>
    <s v="D"/>
    <m/>
    <n v="1974"/>
    <s v="2021_09"/>
    <s v="rubriek_4"/>
    <s v="200_Bankboek"/>
    <n v="197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x v="8"/>
    <m/>
    <s v="code:3 perc:19"/>
    <s v="C"/>
    <m/>
    <n v="1975"/>
    <s v="2021_09"/>
    <s v="rubriek_1"/>
    <s v="200_Bankboek"/>
    <n v="1975"/>
  </r>
  <r>
    <x v="0"/>
    <x v="44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x v="8"/>
    <m/>
    <s v="code:3 perc:19"/>
    <s v="D"/>
    <m/>
    <n v="1976"/>
    <s v="2021_09"/>
    <s v="rubriek_4"/>
    <s v="200_Bankboek"/>
    <n v="197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x v="8"/>
    <m/>
    <s v="code:3 perc:19"/>
    <s v="D"/>
    <m/>
    <n v="1977"/>
    <s v="2021_09"/>
    <s v="rubriek_1"/>
    <s v="200_Bankboek"/>
    <n v="19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x v="8"/>
    <m/>
    <s v="code:3 perc:19"/>
    <s v="C"/>
    <m/>
    <n v="1978"/>
    <s v="2021_09"/>
    <s v="rubriek_1"/>
    <s v="200_Bankboek"/>
    <n v="1978"/>
  </r>
  <r>
    <x v="0"/>
    <x v="45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x v="8"/>
    <m/>
    <s v="code:3 perc:19"/>
    <s v="D"/>
    <m/>
    <n v="1979"/>
    <s v="2021_09"/>
    <s v="rubriek_4"/>
    <s v="200_Bankboek"/>
    <n v="197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x v="8"/>
    <m/>
    <s v="code:3 perc:19"/>
    <s v="D"/>
    <m/>
    <n v="1980"/>
    <s v="2021_09"/>
    <s v="rubriek_1"/>
    <s v="200_Bankboek"/>
    <n v="198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x v="8"/>
    <m/>
    <s v="code:3 perc:19"/>
    <s v="C"/>
    <m/>
    <n v="1981"/>
    <s v="2021_09"/>
    <s v="rubriek_1"/>
    <s v="200_Bankboek"/>
    <n v="1981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x v="8"/>
    <m/>
    <s v="code:3 perc:19"/>
    <s v="D"/>
    <m/>
    <n v="1982"/>
    <s v="2021_09"/>
    <s v="rubriek_4"/>
    <s v="200_Bankboek"/>
    <n v="198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x v="8"/>
    <m/>
    <s v="code:3 perc:19"/>
    <s v="D"/>
    <m/>
    <n v="1983"/>
    <s v="2021_09"/>
    <s v="rubriek_1"/>
    <s v="200_Bankboek"/>
    <n v="198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x v="8"/>
    <m/>
    <m/>
    <s v="C"/>
    <m/>
    <n v="1984"/>
    <s v="2021_09"/>
    <s v="rubriek_1"/>
    <s v="200_Bankboek"/>
    <n v="1984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x v="8"/>
    <m/>
    <m/>
    <s v="D"/>
    <m/>
    <n v="1985"/>
    <s v="2021_09"/>
    <s v="rubriek_4"/>
    <s v="200_Bankboek"/>
    <n v="198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x v="8"/>
    <m/>
    <s v="code:3 perc:19"/>
    <s v="C"/>
    <m/>
    <n v="1986"/>
    <s v="2021_09"/>
    <s v="rubriek_1"/>
    <s v="200_Bankboek"/>
    <n v="1986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x v="8"/>
    <m/>
    <s v="code:3 perc:19"/>
    <s v="D"/>
    <m/>
    <n v="1987"/>
    <s v="2021_09"/>
    <s v="rubriek_4"/>
    <s v="200_Bankboek"/>
    <n v="198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x v="8"/>
    <m/>
    <s v="code:3 perc:19"/>
    <s v="D"/>
    <m/>
    <n v="1988"/>
    <s v="2021_09"/>
    <s v="rubriek_1"/>
    <s v="200_Bankboek"/>
    <n v="19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x v="8"/>
    <m/>
    <s v="code:3 perc:19"/>
    <s v="C"/>
    <m/>
    <n v="1989"/>
    <s v="2021_09"/>
    <s v="rubriek_1"/>
    <s v="200_Bankboek"/>
    <n v="1989"/>
  </r>
  <r>
    <x v="0"/>
    <x v="49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x v="8"/>
    <m/>
    <s v="code:3 perc:19"/>
    <s v="D"/>
    <m/>
    <n v="1990"/>
    <s v="2021_09"/>
    <s v="rubriek_4"/>
    <s v="200_Bankboek"/>
    <n v="1990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x v="8"/>
    <m/>
    <s v="code:3 perc:19"/>
    <s v="D"/>
    <m/>
    <n v="1991"/>
    <s v="2021_09"/>
    <s v="rubriek_1"/>
    <s v="200_Bankboek"/>
    <n v="19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x v="8"/>
    <m/>
    <s v="code:3 perc:19"/>
    <s v="C"/>
    <m/>
    <n v="1992"/>
    <s v="2021_09"/>
    <s v="rubriek_1"/>
    <s v="200_Bankboek"/>
    <n v="1992"/>
  </r>
  <r>
    <x v="0"/>
    <x v="50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x v="8"/>
    <m/>
    <s v="code:3 perc:19"/>
    <s v="D"/>
    <m/>
    <n v="1993"/>
    <s v="2021_09"/>
    <s v="rubriek_4"/>
    <s v="200_Bankboek"/>
    <n v="199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x v="8"/>
    <m/>
    <s v="code:3 perc:19"/>
    <s v="D"/>
    <m/>
    <n v="1994"/>
    <s v="2021_09"/>
    <s v="rubriek_1"/>
    <s v="200_Bankboek"/>
    <n v="199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x v="8"/>
    <m/>
    <s v="code:3 perc:19"/>
    <s v="C"/>
    <m/>
    <n v="1995"/>
    <s v="2021_09"/>
    <s v="rubriek_1"/>
    <s v="200_Bankboek"/>
    <n v="1995"/>
  </r>
  <r>
    <x v="0"/>
    <x v="51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x v="8"/>
    <m/>
    <s v="code:3 perc:19"/>
    <s v="D"/>
    <m/>
    <n v="1996"/>
    <s v="2021_09"/>
    <s v="rubriek_4"/>
    <s v="200_Bankboek"/>
    <n v="199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x v="8"/>
    <m/>
    <s v="code:3 perc:19"/>
    <s v="D"/>
    <m/>
    <n v="1997"/>
    <s v="2021_09"/>
    <s v="rubriek_1"/>
    <s v="200_Bankboek"/>
    <n v="19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x v="8"/>
    <m/>
    <m/>
    <s v="C"/>
    <m/>
    <n v="1998"/>
    <s v="2021_09"/>
    <s v="rubriek_1"/>
    <s v="200_Bankboek"/>
    <n v="1998"/>
  </r>
  <r>
    <x v="0"/>
    <x v="52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x v="8"/>
    <m/>
    <m/>
    <s v="D"/>
    <m/>
    <n v="1999"/>
    <s v="2021_09"/>
    <s v="rubriek_4"/>
    <s v="200_Bankboek"/>
    <n v="19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x v="8"/>
    <m/>
    <s v="code:3 perc:19"/>
    <s v="C"/>
    <m/>
    <n v="2000"/>
    <s v="2021_09"/>
    <s v="rubriek_1"/>
    <s v="200_Bankboek"/>
    <n v="2000"/>
  </r>
  <r>
    <x v="0"/>
    <x v="53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x v="8"/>
    <m/>
    <s v="code:3 perc:19"/>
    <s v="D"/>
    <m/>
    <n v="2001"/>
    <s v="2021_09"/>
    <s v="rubriek_4"/>
    <s v="200_Bankboek"/>
    <n v="200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x v="8"/>
    <m/>
    <s v="code:3 perc:19"/>
    <s v="D"/>
    <m/>
    <n v="2002"/>
    <s v="2021_09"/>
    <s v="rubriek_1"/>
    <s v="200_Bankboek"/>
    <n v="200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x v="8"/>
    <m/>
    <m/>
    <s v="C"/>
    <m/>
    <n v="2003"/>
    <s v="2021_09"/>
    <s v="rubriek_1"/>
    <s v="200_Bankboek"/>
    <n v="2003"/>
  </r>
  <r>
    <x v="0"/>
    <x v="54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x v="8"/>
    <m/>
    <m/>
    <s v="D"/>
    <m/>
    <n v="2004"/>
    <s v="2021_09"/>
    <s v="rubriek_4"/>
    <s v="200_Bankboek"/>
    <n v="20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x v="8"/>
    <m/>
    <s v="code:3 perc:19"/>
    <s v="C"/>
    <m/>
    <n v="2005"/>
    <s v="2021_09"/>
    <s v="rubriek_1"/>
    <s v="200_Bankboek"/>
    <n v="2005"/>
  </r>
  <r>
    <x v="0"/>
    <x v="55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x v="8"/>
    <m/>
    <s v="code:3 perc:19"/>
    <s v="D"/>
    <m/>
    <n v="2006"/>
    <s v="2021_09"/>
    <s v="rubriek_4"/>
    <s v="200_Bankboek"/>
    <n v="200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x v="8"/>
    <m/>
    <s v="code:3 perc:19"/>
    <s v="D"/>
    <m/>
    <n v="2007"/>
    <s v="2021_09"/>
    <s v="rubriek_1"/>
    <s v="200_Bankboek"/>
    <n v="20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x v="8"/>
    <m/>
    <s v="code:3 perc:19"/>
    <s v="C"/>
    <m/>
    <n v="2008"/>
    <s v="2021_09"/>
    <s v="rubriek_1"/>
    <s v="200_Bankboek"/>
    <n v="2008"/>
  </r>
  <r>
    <x v="0"/>
    <x v="56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x v="8"/>
    <m/>
    <s v="code:3 perc:19"/>
    <s v="D"/>
    <m/>
    <n v="2009"/>
    <s v="2021_09"/>
    <s v="rubriek_4"/>
    <s v="200_Bankboek"/>
    <n v="200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x v="8"/>
    <m/>
    <s v="code:3 perc:19"/>
    <s v="D"/>
    <m/>
    <n v="2010"/>
    <s v="2021_09"/>
    <s v="rubriek_1"/>
    <s v="200_Bankboek"/>
    <n v="20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x v="8"/>
    <m/>
    <m/>
    <s v="C"/>
    <m/>
    <n v="2011"/>
    <s v="2021_09"/>
    <s v="rubriek_1"/>
    <s v="200_Bankboek"/>
    <n v="2011"/>
  </r>
  <r>
    <x v="0"/>
    <x v="57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x v="8"/>
    <m/>
    <m/>
    <s v="D"/>
    <m/>
    <n v="2012"/>
    <s v="2021_09"/>
    <s v="rubriek_4"/>
    <s v="200_Bankboek"/>
    <n v="20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x v="8"/>
    <m/>
    <m/>
    <s v="C"/>
    <m/>
    <n v="2013"/>
    <s v="2021_09"/>
    <s v="rubriek_1"/>
    <s v="200_Bankboek"/>
    <n v="2013"/>
  </r>
  <r>
    <x v="0"/>
    <x v="58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x v="8"/>
    <m/>
    <m/>
    <s v="D"/>
    <m/>
    <n v="2014"/>
    <s v="2021_09"/>
    <s v="rubriek_4"/>
    <s v="200_Bankboek"/>
    <n v="20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x v="8"/>
    <m/>
    <s v="code:3 perc:19"/>
    <s v="C"/>
    <m/>
    <n v="2015"/>
    <s v="2021_09"/>
    <s v="rubriek_1"/>
    <s v="200_Bankboek"/>
    <n v="2015"/>
  </r>
  <r>
    <x v="0"/>
    <x v="59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x v="8"/>
    <m/>
    <s v="code:3 perc:19"/>
    <s v="D"/>
    <m/>
    <n v="2016"/>
    <s v="2021_09"/>
    <s v="rubriek_4"/>
    <s v="200_Bankboek"/>
    <n v="201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x v="8"/>
    <m/>
    <s v="code:3 perc:19"/>
    <s v="D"/>
    <m/>
    <n v="2017"/>
    <s v="2021_09"/>
    <s v="rubriek_1"/>
    <s v="200_Bankboek"/>
    <n v="20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x v="8"/>
    <m/>
    <s v="code:3 perc:19"/>
    <s v="C"/>
    <m/>
    <n v="2018"/>
    <s v="2021_09"/>
    <s v="rubriek_1"/>
    <s v="200_Bankboek"/>
    <n v="2018"/>
  </r>
  <r>
    <x v="0"/>
    <x v="60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x v="8"/>
    <m/>
    <s v="code:3 perc:19"/>
    <s v="D"/>
    <m/>
    <n v="2019"/>
    <s v="2021_09"/>
    <s v="rubriek_4"/>
    <s v="200_Bankboek"/>
    <n v="201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x v="8"/>
    <m/>
    <s v="code:3 perc:19"/>
    <s v="D"/>
    <m/>
    <n v="2020"/>
    <s v="2021_09"/>
    <s v="rubriek_1"/>
    <s v="200_Bankboek"/>
    <n v="20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x v="8"/>
    <m/>
    <m/>
    <s v="C"/>
    <m/>
    <n v="2021"/>
    <s v="2021_09"/>
    <s v="rubriek_1"/>
    <s v="200_Bankboek"/>
    <n v="2021"/>
  </r>
  <r>
    <x v="0"/>
    <x v="61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x v="8"/>
    <m/>
    <m/>
    <s v="D"/>
    <m/>
    <n v="2022"/>
    <s v="2021_09"/>
    <s v="rubriek_4"/>
    <s v="200_Bankboek"/>
    <n v="202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x v="8"/>
    <m/>
    <m/>
    <s v="C"/>
    <m/>
    <n v="2023"/>
    <s v="2021_09"/>
    <s v="rubriek_1"/>
    <s v="200_Bankboek"/>
    <n v="2023"/>
  </r>
  <r>
    <x v="0"/>
    <x v="62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x v="8"/>
    <m/>
    <m/>
    <s v="D"/>
    <m/>
    <n v="2024"/>
    <s v="2021_09"/>
    <s v="rubriek_4"/>
    <s v="200_Bankboek"/>
    <n v="202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x v="8"/>
    <m/>
    <m/>
    <s v="C"/>
    <m/>
    <n v="2025"/>
    <s v="2021_09"/>
    <s v="rubriek_1"/>
    <s v="200_Bankboek"/>
    <n v="2025"/>
  </r>
  <r>
    <x v="0"/>
    <x v="63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x v="8"/>
    <m/>
    <m/>
    <s v="D"/>
    <m/>
    <n v="2026"/>
    <s v="2021_09"/>
    <s v="rubriek_4"/>
    <s v="200_Bankboek"/>
    <n v="202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x v="8"/>
    <m/>
    <m/>
    <s v="C"/>
    <m/>
    <n v="2027"/>
    <s v="2021_09"/>
    <s v="rubriek_1"/>
    <s v="200_Bankboek"/>
    <n v="2027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x v="8"/>
    <m/>
    <m/>
    <s v="D"/>
    <m/>
    <n v="2028"/>
    <s v="2021_09"/>
    <s v="rubriek_4"/>
    <s v="200_Bankboek"/>
    <n v="202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x v="8"/>
    <m/>
    <m/>
    <s v="C"/>
    <m/>
    <n v="2029"/>
    <s v="2021_09"/>
    <s v="rubriek_1"/>
    <s v="200_Bankboek"/>
    <n v="2029"/>
  </r>
  <r>
    <x v="0"/>
    <x v="65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x v="8"/>
    <m/>
    <m/>
    <s v="D"/>
    <m/>
    <n v="2030"/>
    <s v="2021_09"/>
    <s v="rubriek_4"/>
    <s v="200_Bankboek"/>
    <n v="203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x v="8"/>
    <m/>
    <s v="code:3 perc:19"/>
    <s v="C"/>
    <m/>
    <n v="2031"/>
    <s v="2021_09"/>
    <s v="rubriek_1"/>
    <s v="200_Bankboek"/>
    <n v="2031"/>
  </r>
  <r>
    <x v="0"/>
    <x v="66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x v="8"/>
    <m/>
    <s v="code:3 perc:19"/>
    <s v="D"/>
    <m/>
    <n v="2032"/>
    <s v="2021_09"/>
    <s v="rubriek_4"/>
    <s v="200_Bankboek"/>
    <n v="203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x v="8"/>
    <m/>
    <s v="code:3 perc:19"/>
    <s v="D"/>
    <m/>
    <n v="2033"/>
    <s v="2021_09"/>
    <s v="rubriek_1"/>
    <s v="200_Bankboek"/>
    <n v="20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x v="8"/>
    <m/>
    <s v="code:3 perc:19"/>
    <s v="C"/>
    <m/>
    <n v="2034"/>
    <s v="2021_09"/>
    <s v="rubriek_1"/>
    <s v="200_Bankboek"/>
    <n v="2034"/>
  </r>
  <r>
    <x v="0"/>
    <x v="67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x v="8"/>
    <m/>
    <s v="code:3 perc:19"/>
    <s v="D"/>
    <m/>
    <n v="2035"/>
    <s v="2021_09"/>
    <s v="rubriek_4"/>
    <s v="200_Bankboek"/>
    <n v="203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x v="8"/>
    <m/>
    <s v="code:3 perc:19"/>
    <s v="D"/>
    <m/>
    <n v="2036"/>
    <s v="2021_09"/>
    <s v="rubriek_1"/>
    <s v="200_Bankboek"/>
    <n v="203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x v="8"/>
    <m/>
    <s v="code:3 perc:19"/>
    <s v="C"/>
    <m/>
    <n v="2037"/>
    <s v="2021_09"/>
    <s v="rubriek_1"/>
    <s v="200_Bankboek"/>
    <n v="2037"/>
  </r>
  <r>
    <x v="0"/>
    <x v="68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x v="8"/>
    <m/>
    <s v="code:3 perc:19"/>
    <s v="D"/>
    <m/>
    <n v="2038"/>
    <s v="2021_09"/>
    <s v="rubriek_4"/>
    <s v="200_Bankboek"/>
    <n v="2038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x v="8"/>
    <m/>
    <s v="code:3 perc:19"/>
    <s v="D"/>
    <m/>
    <n v="2039"/>
    <s v="2021_09"/>
    <s v="rubriek_1"/>
    <s v="200_Bankboek"/>
    <n v="20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x v="8"/>
    <m/>
    <m/>
    <s v="C"/>
    <m/>
    <n v="2040"/>
    <s v="2021_09"/>
    <s v="rubriek_1"/>
    <s v="200_Bankboek"/>
    <n v="2040"/>
  </r>
  <r>
    <x v="0"/>
    <x v="69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x v="8"/>
    <m/>
    <m/>
    <s v="D"/>
    <m/>
    <n v="2041"/>
    <s v="2021_09"/>
    <s v="rubriek_4"/>
    <s v="200_Bankboek"/>
    <n v="20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x v="8"/>
    <m/>
    <s v="code:3 perc:19"/>
    <s v="C"/>
    <m/>
    <n v="2042"/>
    <s v="2021_09"/>
    <s v="rubriek_1"/>
    <s v="200_Bankboek"/>
    <n v="2042"/>
  </r>
  <r>
    <x v="0"/>
    <x v="70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x v="8"/>
    <m/>
    <s v="code:3 perc:19"/>
    <s v="D"/>
    <m/>
    <n v="2043"/>
    <s v="2021_09"/>
    <s v="rubriek_4"/>
    <s v="200_Bankboek"/>
    <n v="204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x v="8"/>
    <m/>
    <s v="code:3 perc:19"/>
    <s v="D"/>
    <m/>
    <n v="2044"/>
    <s v="2021_09"/>
    <s v="rubriek_1"/>
    <s v="200_Bankboek"/>
    <n v="204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x v="8"/>
    <m/>
    <s v="code:3 perc:19"/>
    <s v="C"/>
    <m/>
    <n v="2045"/>
    <s v="2021_09"/>
    <s v="rubriek_1"/>
    <s v="200_Bankboek"/>
    <n v="2045"/>
  </r>
  <r>
    <x v="0"/>
    <x v="71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x v="8"/>
    <m/>
    <s v="code:3 perc:19"/>
    <s v="D"/>
    <m/>
    <n v="2046"/>
    <s v="2021_09"/>
    <s v="rubriek_4"/>
    <s v="200_Bankboek"/>
    <n v="204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x v="8"/>
    <m/>
    <s v="code:3 perc:19"/>
    <s v="D"/>
    <m/>
    <n v="2047"/>
    <s v="2021_09"/>
    <s v="rubriek_1"/>
    <s v="200_Bankboek"/>
    <n v="20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x v="8"/>
    <m/>
    <m/>
    <s v="C"/>
    <m/>
    <n v="2048"/>
    <s v="2021_09"/>
    <s v="rubriek_1"/>
    <s v="200_Bankboek"/>
    <n v="2048"/>
  </r>
  <r>
    <x v="0"/>
    <x v="72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x v="8"/>
    <m/>
    <m/>
    <s v="D"/>
    <m/>
    <n v="2049"/>
    <s v="2021_09"/>
    <s v="rubriek_4"/>
    <s v="200_Bankboek"/>
    <n v="20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x v="8"/>
    <m/>
    <s v="code:3 perc:19"/>
    <s v="C"/>
    <m/>
    <n v="2050"/>
    <s v="2021_09"/>
    <s v="rubriek_1"/>
    <s v="200_Bankboek"/>
    <n v="2050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x v="8"/>
    <m/>
    <s v="code:3 perc:19"/>
    <s v="D"/>
    <m/>
    <n v="2051"/>
    <s v="2021_09"/>
    <s v="rubriek_4"/>
    <s v="200_Bankboek"/>
    <n v="205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x v="8"/>
    <m/>
    <s v="code:3 perc:19"/>
    <s v="D"/>
    <m/>
    <n v="2052"/>
    <s v="2021_09"/>
    <s v="rubriek_1"/>
    <s v="200_Bankboek"/>
    <n v="205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x v="8"/>
    <m/>
    <m/>
    <s v="C"/>
    <m/>
    <n v="2053"/>
    <s v="2021_09"/>
    <s v="rubriek_1"/>
    <s v="200_Bankboek"/>
    <n v="2053"/>
  </r>
  <r>
    <x v="0"/>
    <x v="74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x v="8"/>
    <m/>
    <m/>
    <s v="D"/>
    <m/>
    <n v="2054"/>
    <s v="2021_09"/>
    <s v="rubriek_4"/>
    <s v="200_Bankboek"/>
    <n v="205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x v="8"/>
    <m/>
    <s v="code:3 perc:19"/>
    <s v="C"/>
    <m/>
    <n v="2055"/>
    <s v="2021_09"/>
    <s v="rubriek_1"/>
    <s v="200_Bankboek"/>
    <n v="2055"/>
  </r>
  <r>
    <x v="0"/>
    <x v="75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x v="8"/>
    <m/>
    <s v="code:3 perc:19"/>
    <s v="D"/>
    <m/>
    <n v="2056"/>
    <s v="2021_09"/>
    <s v="rubriek_4"/>
    <s v="200_Bankboek"/>
    <n v="205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x v="8"/>
    <m/>
    <s v="code:3 perc:19"/>
    <s v="D"/>
    <m/>
    <n v="2057"/>
    <s v="2021_09"/>
    <s v="rubriek_1"/>
    <s v="200_Bankboek"/>
    <n v="205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x v="8"/>
    <m/>
    <s v="code:3 perc:19"/>
    <s v="C"/>
    <m/>
    <n v="2058"/>
    <s v="2021_09"/>
    <s v="rubriek_1"/>
    <s v="200_Bankboek"/>
    <n v="2058"/>
  </r>
  <r>
    <x v="0"/>
    <x v="76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x v="8"/>
    <m/>
    <s v="code:3 perc:19"/>
    <s v="D"/>
    <m/>
    <n v="2059"/>
    <s v="2021_09"/>
    <s v="rubriek_4"/>
    <s v="200_Bankboek"/>
    <n v="205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x v="8"/>
    <m/>
    <s v="code:3 perc:19"/>
    <s v="D"/>
    <m/>
    <n v="2060"/>
    <s v="2021_09"/>
    <s v="rubriek_1"/>
    <s v="200_Bankboek"/>
    <n v="20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x v="8"/>
    <m/>
    <s v="code:3 perc:19"/>
    <s v="C"/>
    <m/>
    <n v="2061"/>
    <s v="2021_09"/>
    <s v="rubriek_1"/>
    <s v="200_Bankboek"/>
    <n v="2061"/>
  </r>
  <r>
    <x v="0"/>
    <x v="77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x v="8"/>
    <m/>
    <s v="code:3 perc:19"/>
    <s v="D"/>
    <m/>
    <n v="2062"/>
    <s v="2021_09"/>
    <s v="rubriek_4"/>
    <s v="200_Bankboek"/>
    <n v="20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x v="8"/>
    <m/>
    <s v="code:3 perc:19"/>
    <s v="D"/>
    <m/>
    <n v="2063"/>
    <s v="2021_09"/>
    <s v="rubriek_1"/>
    <s v="200_Bankboek"/>
    <n v="20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x v="8"/>
    <m/>
    <m/>
    <s v="C"/>
    <m/>
    <n v="2064"/>
    <s v="2021_09"/>
    <s v="rubriek_1"/>
    <s v="200_Bankboek"/>
    <n v="2064"/>
  </r>
  <r>
    <x v="0"/>
    <x v="78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x v="8"/>
    <m/>
    <m/>
    <s v="D"/>
    <m/>
    <n v="2065"/>
    <s v="2021_09"/>
    <s v="rubriek_4"/>
    <s v="200_Bankboek"/>
    <n v="206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x v="8"/>
    <m/>
    <m/>
    <s v="C"/>
    <m/>
    <n v="2066"/>
    <s v="2021_09"/>
    <s v="rubriek_1"/>
    <s v="200_Bankboek"/>
    <n v="2066"/>
  </r>
  <r>
    <x v="0"/>
    <x v="79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x v="8"/>
    <m/>
    <m/>
    <s v="D"/>
    <m/>
    <n v="2067"/>
    <s v="2021_09"/>
    <s v="rubriek_4"/>
    <s v="200_Bankboek"/>
    <n v="206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x v="8"/>
    <m/>
    <m/>
    <s v="C"/>
    <m/>
    <n v="2068"/>
    <s v="2021_09"/>
    <s v="rubriek_1"/>
    <s v="200_Bankboek"/>
    <n v="2068"/>
  </r>
  <r>
    <x v="0"/>
    <x v="80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x v="8"/>
    <m/>
    <m/>
    <s v="D"/>
    <m/>
    <n v="2069"/>
    <s v="2021_09"/>
    <s v="rubriek_4"/>
    <s v="200_Bankboek"/>
    <n v="206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x v="8"/>
    <m/>
    <m/>
    <s v="D"/>
    <m/>
    <n v="2070"/>
    <s v="2021_09"/>
    <s v="rubriek_1"/>
    <s v="200_Bankboek"/>
    <n v="2070"/>
  </r>
  <r>
    <x v="0"/>
    <x v="81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x v="8"/>
    <m/>
    <m/>
    <s v="C"/>
    <m/>
    <n v="2071"/>
    <s v="2021_09"/>
    <s v="rubriek_4"/>
    <s v="200_Bankboek"/>
    <n v="207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x v="8"/>
    <m/>
    <m/>
    <s v="D"/>
    <m/>
    <n v="2072"/>
    <s v="2021_09"/>
    <s v="rubriek_1"/>
    <s v="200_Bankboek"/>
    <n v="2072"/>
  </r>
  <r>
    <x v="0"/>
    <x v="82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x v="8"/>
    <m/>
    <m/>
    <s v="C"/>
    <m/>
    <n v="2073"/>
    <s v="2021_09"/>
    <s v="rubriek_4"/>
    <s v="200_Bankboek"/>
    <n v="207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x v="8"/>
    <m/>
    <m/>
    <s v="D"/>
    <m/>
    <n v="2074"/>
    <s v="2021_09"/>
    <s v="rubriek_1"/>
    <s v="200_Bankboek"/>
    <n v="2074"/>
  </r>
  <r>
    <x v="0"/>
    <x v="83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x v="8"/>
    <m/>
    <m/>
    <s v="C"/>
    <m/>
    <n v="2075"/>
    <s v="2021_09"/>
    <s v="rubriek_4"/>
    <s v="200_Bankboek"/>
    <n v="207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x v="8"/>
    <m/>
    <m/>
    <s v="C"/>
    <m/>
    <n v="2076"/>
    <s v="2021_09"/>
    <s v="rubriek_1"/>
    <s v="200_Bankboek"/>
    <n v="2076"/>
  </r>
  <r>
    <x v="0"/>
    <x v="84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x v="8"/>
    <m/>
    <m/>
    <s v="D"/>
    <m/>
    <n v="2077"/>
    <s v="2021_09"/>
    <s v="rubriek_4"/>
    <s v="200_Bankboek"/>
    <n v="20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x v="8"/>
    <m/>
    <m/>
    <s v="C"/>
    <m/>
    <n v="2078"/>
    <s v="2021_09"/>
    <s v="rubriek_1"/>
    <s v="200_Bankboek"/>
    <n v="2078"/>
  </r>
  <r>
    <x v="0"/>
    <x v="85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x v="8"/>
    <m/>
    <m/>
    <s v="D"/>
    <m/>
    <n v="2079"/>
    <s v="2021_09"/>
    <s v="rubriek_4"/>
    <s v="200_Bankboek"/>
    <n v="207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x v="8"/>
    <m/>
    <m/>
    <s v="C"/>
    <m/>
    <n v="2080"/>
    <s v="2021_09"/>
    <s v="rubriek_1"/>
    <s v="200_Bankboek"/>
    <n v="2080"/>
  </r>
  <r>
    <x v="0"/>
    <x v="86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x v="8"/>
    <m/>
    <m/>
    <s v="D"/>
    <m/>
    <n v="2081"/>
    <s v="2021_09"/>
    <s v="rubriek_4"/>
    <s v="200_Bankboek"/>
    <n v="208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x v="8"/>
    <m/>
    <s v="code:3 perc:19"/>
    <s v="C"/>
    <m/>
    <n v="2082"/>
    <s v="2021_09"/>
    <s v="rubriek_1"/>
    <s v="200_Bankboek"/>
    <n v="2082"/>
  </r>
  <r>
    <x v="0"/>
    <x v="87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x v="8"/>
    <m/>
    <s v="code:3 perc:19"/>
    <s v="D"/>
    <m/>
    <n v="2083"/>
    <s v="2021_09"/>
    <s v="rubriek_7"/>
    <s v="200_Bankboek"/>
    <n v="208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x v="8"/>
    <m/>
    <s v="code:3 perc:19"/>
    <s v="D"/>
    <m/>
    <n v="2084"/>
    <s v="2021_09"/>
    <s v="rubriek_1"/>
    <s v="200_Bankboek"/>
    <n v="208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x v="8"/>
    <m/>
    <s v="code:F perc:19"/>
    <s v="C"/>
    <m/>
    <n v="2085"/>
    <s v="2021_09"/>
    <s v="rubriek_1"/>
    <s v="200_Bankboek"/>
    <n v="2085"/>
  </r>
  <r>
    <x v="0"/>
    <x v="88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x v="8"/>
    <m/>
    <s v="code:F perc:19"/>
    <s v="D"/>
    <m/>
    <n v="2086"/>
    <s v="2021_09"/>
    <s v="rubriek_7"/>
    <s v="200_Bankboek"/>
    <n v="2086"/>
  </r>
  <r>
    <x v="0"/>
    <x v="89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x v="8"/>
    <m/>
    <s v="code:F perc:19"/>
    <s v="C"/>
    <m/>
    <n v="2087"/>
    <s v="2021_09"/>
    <s v="rubriek_1"/>
    <s v="200_Bankboek"/>
    <n v="2087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x v="8"/>
    <m/>
    <s v="code:F perc:19"/>
    <s v="D"/>
    <m/>
    <n v="2088"/>
    <s v="2021_09"/>
    <s v="rubriek_1"/>
    <s v="200_Bankboek"/>
    <n v="20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x v="8"/>
    <m/>
    <m/>
    <s v="C"/>
    <m/>
    <n v="2089"/>
    <s v="2021_09"/>
    <s v="rubriek_1"/>
    <s v="200_Bankboek"/>
    <n v="2089"/>
  </r>
  <r>
    <x v="0"/>
    <x v="91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x v="8"/>
    <m/>
    <m/>
    <s v="D"/>
    <m/>
    <n v="2090"/>
    <s v="2021_09"/>
    <s v="rubriek_7"/>
    <s v="200_Bankboek"/>
    <n v="209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x v="8"/>
    <m/>
    <m/>
    <s v="C"/>
    <m/>
    <n v="2091"/>
    <s v="2021_09"/>
    <s v="rubriek_1"/>
    <s v="200_Bankboek"/>
    <n v="2091"/>
  </r>
  <r>
    <x v="0"/>
    <x v="92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x v="8"/>
    <m/>
    <m/>
    <s v="D"/>
    <m/>
    <n v="2092"/>
    <s v="2021_09"/>
    <s v="rubriek_7"/>
    <s v="200_Bankboek"/>
    <n v="209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x v="8"/>
    <m/>
    <s v="code:3 perc:19"/>
    <s v="C"/>
    <m/>
    <n v="2093"/>
    <s v="2021_09"/>
    <s v="rubriek_1"/>
    <s v="200_Bankboek"/>
    <n v="2093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x v="8"/>
    <m/>
    <s v="code:3 perc:19"/>
    <s v="D"/>
    <m/>
    <n v="2094"/>
    <s v="2021_09"/>
    <s v="rubriek_7"/>
    <s v="200_Bankboek"/>
    <n v="2094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x v="8"/>
    <m/>
    <s v="code:3 perc:19"/>
    <s v="D"/>
    <m/>
    <n v="2095"/>
    <s v="2021_09"/>
    <s v="rubriek_1"/>
    <s v="200_Bankboek"/>
    <n v="20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x v="8"/>
    <m/>
    <s v="code:1 perc:19"/>
    <s v="D"/>
    <m/>
    <n v="2096"/>
    <s v="2021_09"/>
    <s v="rubriek_1"/>
    <s v="200_Bankboek"/>
    <n v="2096"/>
  </r>
  <r>
    <x v="0"/>
    <x v="94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x v="8"/>
    <m/>
    <s v="code:1 perc:19"/>
    <s v="C"/>
    <m/>
    <n v="2097"/>
    <s v="2021_09"/>
    <s v="rubriek_8"/>
    <s v="200_Bankboek"/>
    <n v="2097"/>
  </r>
  <r>
    <x v="0"/>
    <x v="95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x v="8"/>
    <m/>
    <s v="code:1 perc:19"/>
    <s v="C"/>
    <m/>
    <n v="2098"/>
    <s v="2021_09"/>
    <s v="rubriek_1"/>
    <s v="200_Bankboek"/>
    <n v="209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x v="8"/>
    <m/>
    <s v="code:E perc:0"/>
    <s v="D"/>
    <m/>
    <n v="2099"/>
    <s v="2021_09"/>
    <s v="rubriek_1"/>
    <s v="200_Bankboek"/>
    <n v="2099"/>
  </r>
  <r>
    <x v="0"/>
    <x v="96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x v="8"/>
    <m/>
    <s v="code:E perc:0"/>
    <s v="C"/>
    <m/>
    <n v="2100"/>
    <s v="2021_09"/>
    <s v="rubriek_8"/>
    <s v="200_Bankboek"/>
    <n v="2100"/>
  </r>
  <r>
    <x v="0"/>
    <x v="97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x v="8"/>
    <m/>
    <s v="code:E perc:0"/>
    <s v="C"/>
    <m/>
    <n v="2101"/>
    <s v="2021_09"/>
    <s v="rubriek_1"/>
    <s v="200_Bankboek"/>
    <n v="21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x v="8"/>
    <m/>
    <s v="code:K perc:0"/>
    <s v="D"/>
    <m/>
    <n v="2102"/>
    <s v="2021_09"/>
    <s v="rubriek_1"/>
    <s v="200_Bankboek"/>
    <n v="2102"/>
  </r>
  <r>
    <x v="0"/>
    <x v="98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x v="8"/>
    <m/>
    <s v="code:K perc:0"/>
    <s v="C"/>
    <m/>
    <n v="2103"/>
    <s v="2021_09"/>
    <s v="rubriek_8"/>
    <s v="200_Bankboek"/>
    <n v="2103"/>
  </r>
  <r>
    <x v="0"/>
    <x v="99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x v="8"/>
    <m/>
    <s v="code:K perc:0"/>
    <s v="C"/>
    <m/>
    <n v="2104"/>
    <s v="2021_09"/>
    <s v="rubriek_1"/>
    <s v="200_Bankboek"/>
    <n v="21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x v="8"/>
    <m/>
    <m/>
    <s v="D"/>
    <m/>
    <n v="2105"/>
    <s v="2021_09"/>
    <s v="rubriek_1"/>
    <s v="200_Bankboek"/>
    <n v="2105"/>
  </r>
  <r>
    <x v="0"/>
    <x v="100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x v="8"/>
    <m/>
    <m/>
    <s v="C"/>
    <m/>
    <n v="2106"/>
    <s v="2021_09"/>
    <s v="rubriek_9"/>
    <s v="200_Bankboek"/>
    <n v="210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x v="8"/>
    <m/>
    <m/>
    <s v="C"/>
    <m/>
    <n v="2107"/>
    <s v="2021_09"/>
    <s v="rubriek_1"/>
    <s v="200_Bankboek"/>
    <n v="2107"/>
  </r>
  <r>
    <x v="0"/>
    <x v="101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x v="8"/>
    <m/>
    <m/>
    <s v="D"/>
    <m/>
    <n v="2108"/>
    <s v="2021_09"/>
    <s v="rubriek_9"/>
    <s v="200_Bankboek"/>
    <n v="210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x v="8"/>
    <m/>
    <m/>
    <s v="C"/>
    <m/>
    <n v="2109"/>
    <s v="2021_09"/>
    <s v="rubriek_1"/>
    <s v="200_Bankboek"/>
    <n v="2109"/>
  </r>
  <r>
    <x v="0"/>
    <x v="102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x v="8"/>
    <m/>
    <m/>
    <s v="D"/>
    <m/>
    <n v="2110"/>
    <s v="2021_09"/>
    <s v="rubriek_9"/>
    <s v="200_Bankboek"/>
    <n v="21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x v="8"/>
    <m/>
    <m/>
    <s v="C"/>
    <m/>
    <n v="2111"/>
    <s v="2021_09"/>
    <s v="rubriek_1"/>
    <s v="200_Bankboek"/>
    <n v="2111"/>
  </r>
  <r>
    <x v="0"/>
    <x v="103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x v="8"/>
    <m/>
    <m/>
    <s v="D"/>
    <m/>
    <n v="2112"/>
    <s v="2021_09"/>
    <s v="rubriek_9"/>
    <s v="200_Bankboek"/>
    <n v="21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x v="8"/>
    <m/>
    <m/>
    <s v="D"/>
    <m/>
    <n v="2113"/>
    <s v="2021_09"/>
    <s v="rubriek_1"/>
    <s v="200_Bankboek"/>
    <n v="2113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x v="8"/>
    <m/>
    <m/>
    <s v="C"/>
    <m/>
    <n v="2114"/>
    <s v="2021_09"/>
    <s v="rubriek_9"/>
    <s v="200_Bankboek"/>
    <n v="21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x v="8"/>
    <m/>
    <m/>
    <s v="C"/>
    <m/>
    <n v="2115"/>
    <s v="2021_09"/>
    <s v="rubriek_1"/>
    <s v="200_Bankboek"/>
    <n v="2115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x v="8"/>
    <m/>
    <m/>
    <s v="D"/>
    <m/>
    <n v="2116"/>
    <s v="2021_09"/>
    <s v="rubriek_1"/>
    <s v="200_Bankboek"/>
    <n v="2116"/>
  </r>
  <r>
    <x v="0"/>
    <x v="0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x v="8"/>
    <m/>
    <m/>
    <s v="D"/>
    <m/>
    <n v="2117"/>
    <s v="2021_09"/>
    <s v="rubriek_1"/>
    <s v="200_Bankboek"/>
    <n v="2117"/>
  </r>
  <r>
    <x v="0"/>
    <x v="109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x v="8"/>
    <m/>
    <m/>
    <s v="C"/>
    <m/>
    <n v="2118"/>
    <s v="2021_09"/>
    <s v="rubriek_1"/>
    <s v="200_Bankboek"/>
    <n v="2118"/>
  </r>
  <r>
    <x v="0"/>
    <x v="0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x v="8"/>
    <m/>
    <m/>
    <s v="D"/>
    <m/>
    <n v="2119"/>
    <s v="2021_09"/>
    <s v="rubriek_1"/>
    <s v="200_Bankboek"/>
    <n v="2119"/>
  </r>
  <r>
    <x v="0"/>
    <x v="109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x v="8"/>
    <m/>
    <m/>
    <s v="C"/>
    <m/>
    <n v="2120"/>
    <s v="2021_09"/>
    <s v="rubriek_1"/>
    <s v="200_Bankboek"/>
    <n v="21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x v="8"/>
    <m/>
    <m/>
    <s v="C"/>
    <m/>
    <n v="2121"/>
    <s v="2021_09"/>
    <s v="rubriek_1"/>
    <s v="200_Bankboek"/>
    <n v="2121"/>
  </r>
  <r>
    <x v="0"/>
    <x v="106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x v="8"/>
    <m/>
    <m/>
    <s v="D"/>
    <m/>
    <n v="2122"/>
    <s v="2021_09"/>
    <s v="rubriek_4"/>
    <s v="200_Bankboek"/>
    <n v="212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x v="9"/>
    <m/>
    <m/>
    <s v="D"/>
    <m/>
    <n v="2123"/>
    <s v="2021_10"/>
    <s v="rubriek_1"/>
    <s v="200_Bankboek"/>
    <n v="2123"/>
  </r>
  <r>
    <x v="0"/>
    <x v="1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x v="9"/>
    <m/>
    <m/>
    <s v="C"/>
    <m/>
    <n v="2124"/>
    <s v="2021_10"/>
    <s v="rubriek_0"/>
    <s v="200_Bankboek"/>
    <n v="212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x v="9"/>
    <m/>
    <m/>
    <s v="D"/>
    <m/>
    <n v="2125"/>
    <s v="2021_10"/>
    <s v="rubriek_1"/>
    <s v="200_Bankboek"/>
    <n v="2125"/>
  </r>
  <r>
    <x v="0"/>
    <x v="2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x v="9"/>
    <m/>
    <m/>
    <s v="C"/>
    <m/>
    <n v="2126"/>
    <s v="2021_10"/>
    <s v="rubriek_0"/>
    <s v="200_Bankboek"/>
    <n v="21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x v="9"/>
    <m/>
    <m/>
    <s v="C"/>
    <m/>
    <n v="2127"/>
    <s v="2021_10"/>
    <s v="rubriek_1"/>
    <s v="200_Bankboek"/>
    <n v="2127"/>
  </r>
  <r>
    <x v="0"/>
    <x v="3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x v="9"/>
    <m/>
    <m/>
    <s v="C"/>
    <m/>
    <n v="2128"/>
    <s v="2021_10"/>
    <s v="rubriek_0"/>
    <s v="200_Bankboek"/>
    <n v="212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x v="9"/>
    <m/>
    <m/>
    <s v="D"/>
    <m/>
    <n v="2129"/>
    <s v="2021_10"/>
    <s v="rubriek_1"/>
    <s v="200_Bankboek"/>
    <n v="212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x v="9"/>
    <m/>
    <m/>
    <s v="C"/>
    <m/>
    <n v="2130"/>
    <s v="2021_10"/>
    <s v="rubriek_0"/>
    <s v="200_Bankboek"/>
    <n v="21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x v="9"/>
    <m/>
    <m/>
    <s v="C"/>
    <m/>
    <n v="2131"/>
    <s v="2021_10"/>
    <s v="rubriek_1"/>
    <s v="200_Bankboek"/>
    <n v="2131"/>
  </r>
  <r>
    <x v="0"/>
    <x v="5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x v="9"/>
    <m/>
    <m/>
    <s v="C"/>
    <m/>
    <n v="2132"/>
    <s v="2021_10"/>
    <s v="rubriek_0"/>
    <s v="200_Bankboek"/>
    <n v="21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x v="9"/>
    <m/>
    <m/>
    <s v="D"/>
    <m/>
    <n v="2133"/>
    <s v="2021_10"/>
    <s v="rubriek_1"/>
    <s v="200_Bankboek"/>
    <n v="2133"/>
  </r>
  <r>
    <x v="0"/>
    <x v="6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x v="9"/>
    <m/>
    <m/>
    <s v="C"/>
    <m/>
    <n v="2134"/>
    <s v="2021_10"/>
    <s v="rubriek_0"/>
    <s v="200_Bankboek"/>
    <n v="21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x v="9"/>
    <m/>
    <m/>
    <s v="D"/>
    <m/>
    <n v="2135"/>
    <s v="2021_10"/>
    <s v="rubriek_1"/>
    <s v="200_Bankboek"/>
    <n v="2135"/>
  </r>
  <r>
    <x v="0"/>
    <x v="7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x v="9"/>
    <m/>
    <m/>
    <s v="C"/>
    <m/>
    <n v="2136"/>
    <s v="2021_10"/>
    <s v="rubriek_0"/>
    <s v="200_Bankboek"/>
    <n v="21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x v="9"/>
    <m/>
    <m/>
    <s v="D"/>
    <m/>
    <n v="2137"/>
    <s v="2021_10"/>
    <s v="rubriek_1"/>
    <s v="200_Bankboek"/>
    <n v="2137"/>
  </r>
  <r>
    <x v="0"/>
    <x v="8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x v="9"/>
    <m/>
    <m/>
    <s v="C"/>
    <m/>
    <n v="2138"/>
    <s v="2021_10"/>
    <s v="rubriek_0"/>
    <s v="200_Bankboek"/>
    <n v="213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x v="9"/>
    <m/>
    <m/>
    <s v="D"/>
    <m/>
    <n v="2139"/>
    <s v="2021_10"/>
    <s v="rubriek_1"/>
    <s v="200_Bankboek"/>
    <n v="2139"/>
  </r>
  <r>
    <x v="0"/>
    <x v="9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x v="9"/>
    <m/>
    <m/>
    <s v="C"/>
    <m/>
    <n v="2140"/>
    <s v="2021_10"/>
    <s v="rubriek_0"/>
    <s v="200_Bankboek"/>
    <n v="214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x v="9"/>
    <m/>
    <m/>
    <s v="C"/>
    <m/>
    <n v="2141"/>
    <s v="2021_10"/>
    <s v="rubriek_1"/>
    <s v="200_Bankboek"/>
    <n v="2141"/>
  </r>
  <r>
    <x v="0"/>
    <x v="10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x v="9"/>
    <m/>
    <m/>
    <s v="D"/>
    <m/>
    <n v="2142"/>
    <s v="2021_10"/>
    <s v="rubriek_0"/>
    <s v="200_Bankboek"/>
    <n v="21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x v="9"/>
    <m/>
    <m/>
    <s v="C"/>
    <m/>
    <n v="2143"/>
    <s v="2021_10"/>
    <s v="rubriek_1"/>
    <s v="200_Bankboek"/>
    <n v="2143"/>
  </r>
  <r>
    <x v="0"/>
    <x v="1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x v="9"/>
    <m/>
    <m/>
    <s v="C"/>
    <m/>
    <n v="2144"/>
    <s v="2021_10"/>
    <s v="rubriek_0"/>
    <s v="200_Bankboek"/>
    <n v="214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x v="9"/>
    <m/>
    <m/>
    <s v="C"/>
    <m/>
    <n v="2145"/>
    <s v="2021_10"/>
    <s v="rubriek_1"/>
    <s v="200_Bankboek"/>
    <n v="2145"/>
  </r>
  <r>
    <x v="0"/>
    <x v="12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x v="9"/>
    <m/>
    <m/>
    <s v="D"/>
    <m/>
    <n v="2146"/>
    <s v="2021_10"/>
    <s v="rubriek_0"/>
    <s v="200_Bankboek"/>
    <n v="214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x v="9"/>
    <m/>
    <m/>
    <s v="C"/>
    <m/>
    <n v="2147"/>
    <s v="2021_10"/>
    <s v="rubriek_1"/>
    <s v="200_Bankboek"/>
    <n v="2147"/>
  </r>
  <r>
    <x v="0"/>
    <x v="13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x v="9"/>
    <m/>
    <m/>
    <s v="D"/>
    <m/>
    <n v="2148"/>
    <s v="2021_10"/>
    <s v="rubriek_1"/>
    <s v="200_Bankboek"/>
    <n v="214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x v="9"/>
    <m/>
    <m/>
    <s v="C"/>
    <m/>
    <n v="2149"/>
    <s v="2021_10"/>
    <s v="rubriek_1"/>
    <s v="200_Bankboek"/>
    <n v="2149"/>
  </r>
  <r>
    <x v="0"/>
    <x v="14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x v="9"/>
    <m/>
    <m/>
    <s v="D"/>
    <m/>
    <n v="2150"/>
    <s v="2021_10"/>
    <s v="rubriek_1"/>
    <s v="200_Bankboek"/>
    <n v="215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x v="9"/>
    <m/>
    <m/>
    <s v="C"/>
    <m/>
    <n v="2151"/>
    <s v="2021_10"/>
    <s v="rubriek_1"/>
    <s v="200_Bankboek"/>
    <n v="2151"/>
  </r>
  <r>
    <x v="0"/>
    <x v="15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x v="9"/>
    <m/>
    <m/>
    <s v="D"/>
    <m/>
    <n v="2152"/>
    <s v="2021_10"/>
    <s v="rubriek_1"/>
    <s v="200_Bankboek"/>
    <n v="21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x v="9"/>
    <m/>
    <m/>
    <s v="D"/>
    <m/>
    <n v="2153"/>
    <s v="2021_10"/>
    <s v="rubriek_1"/>
    <s v="200_Bankboek"/>
    <n v="2153"/>
  </r>
  <r>
    <x v="0"/>
    <x v="16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x v="9"/>
    <m/>
    <m/>
    <s v="C"/>
    <m/>
    <n v="2154"/>
    <s v="2021_10"/>
    <s v="rubriek_3"/>
    <s v="200_Bankboek"/>
    <n v="215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x v="9"/>
    <m/>
    <m/>
    <s v="D"/>
    <m/>
    <n v="2155"/>
    <s v="2021_10"/>
    <s v="rubriek_1"/>
    <s v="200_Bankboek"/>
    <n v="2155"/>
  </r>
  <r>
    <x v="0"/>
    <x v="17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x v="9"/>
    <m/>
    <m/>
    <s v="C"/>
    <m/>
    <n v="2156"/>
    <s v="2021_10"/>
    <s v="rubriek_3"/>
    <s v="200_Bankboek"/>
    <n v="215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x v="9"/>
    <m/>
    <m/>
    <s v="C"/>
    <m/>
    <n v="2157"/>
    <s v="2021_10"/>
    <s v="rubriek_1"/>
    <s v="200_Bankboek"/>
    <n v="2157"/>
  </r>
  <r>
    <x v="0"/>
    <x v="18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x v="9"/>
    <m/>
    <m/>
    <s v="D"/>
    <m/>
    <n v="2158"/>
    <s v="2021_10"/>
    <s v="rubriek_4"/>
    <s v="200_Bankboek"/>
    <n v="215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x v="9"/>
    <m/>
    <m/>
    <s v="C"/>
    <m/>
    <n v="2159"/>
    <s v="2021_10"/>
    <s v="rubriek_1"/>
    <s v="200_Bankboek"/>
    <n v="2159"/>
  </r>
  <r>
    <x v="0"/>
    <x v="19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x v="9"/>
    <m/>
    <m/>
    <s v="D"/>
    <m/>
    <n v="2160"/>
    <s v="2021_10"/>
    <s v="rubriek_4"/>
    <s v="200_Bankboek"/>
    <n v="216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x v="9"/>
    <m/>
    <m/>
    <s v="C"/>
    <m/>
    <n v="2161"/>
    <s v="2021_10"/>
    <s v="rubriek_1"/>
    <s v="200_Bankboek"/>
    <n v="2161"/>
  </r>
  <r>
    <x v="0"/>
    <x v="20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x v="9"/>
    <m/>
    <m/>
    <s v="D"/>
    <m/>
    <n v="2162"/>
    <s v="2021_10"/>
    <s v="rubriek_4"/>
    <s v="200_Bankboek"/>
    <n v="216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x v="9"/>
    <m/>
    <m/>
    <s v="D"/>
    <m/>
    <n v="2163"/>
    <s v="2021_10"/>
    <s v="rubriek_1"/>
    <s v="200_Bankboek"/>
    <n v="2163"/>
  </r>
  <r>
    <x v="0"/>
    <x v="21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x v="9"/>
    <m/>
    <m/>
    <s v="C"/>
    <m/>
    <n v="2164"/>
    <s v="2021_10"/>
    <s v="rubriek_4"/>
    <s v="200_Bankboek"/>
    <n v="216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x v="9"/>
    <m/>
    <m/>
    <s v="C"/>
    <m/>
    <n v="2165"/>
    <s v="2021_10"/>
    <s v="rubriek_1"/>
    <s v="200_Bankboek"/>
    <n v="216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x v="9"/>
    <m/>
    <m/>
    <s v="D"/>
    <m/>
    <n v="2166"/>
    <s v="2021_10"/>
    <s v="rubriek_4"/>
    <s v="200_Bankboek"/>
    <n v="216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x v="9"/>
    <m/>
    <m/>
    <s v="C"/>
    <m/>
    <n v="2167"/>
    <s v="2021_10"/>
    <s v="rubriek_1"/>
    <s v="200_Bankboek"/>
    <n v="2167"/>
  </r>
  <r>
    <x v="0"/>
    <x v="23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x v="9"/>
    <m/>
    <m/>
    <s v="D"/>
    <m/>
    <n v="2168"/>
    <s v="2021_10"/>
    <s v="rubriek_4"/>
    <s v="200_Bankboek"/>
    <n v="21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x v="9"/>
    <m/>
    <m/>
    <s v="C"/>
    <m/>
    <n v="2169"/>
    <s v="2021_10"/>
    <s v="rubriek_1"/>
    <s v="200_Bankboek"/>
    <n v="2169"/>
  </r>
  <r>
    <x v="0"/>
    <x v="24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x v="9"/>
    <m/>
    <m/>
    <s v="D"/>
    <m/>
    <n v="2170"/>
    <s v="2021_10"/>
    <s v="rubriek_4"/>
    <s v="200_Bankboek"/>
    <n v="217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x v="9"/>
    <m/>
    <m/>
    <s v="C"/>
    <m/>
    <n v="2171"/>
    <s v="2021_10"/>
    <s v="rubriek_1"/>
    <s v="200_Bankboek"/>
    <n v="2171"/>
  </r>
  <r>
    <x v="0"/>
    <x v="25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x v="9"/>
    <m/>
    <m/>
    <s v="D"/>
    <m/>
    <n v="2172"/>
    <s v="2021_10"/>
    <s v="rubriek_4"/>
    <s v="200_Bankboek"/>
    <n v="217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x v="9"/>
    <m/>
    <m/>
    <s v="C"/>
    <m/>
    <n v="2173"/>
    <s v="2021_10"/>
    <s v="rubriek_1"/>
    <s v="200_Bankboek"/>
    <n v="2173"/>
  </r>
  <r>
    <x v="0"/>
    <x v="26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x v="9"/>
    <m/>
    <m/>
    <s v="D"/>
    <m/>
    <n v="2174"/>
    <s v="2021_10"/>
    <s v="rubriek_4"/>
    <s v="200_Bankboek"/>
    <n v="21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x v="9"/>
    <m/>
    <m/>
    <s v="C"/>
    <m/>
    <n v="2175"/>
    <s v="2021_10"/>
    <s v="rubriek_1"/>
    <s v="200_Bankboek"/>
    <n v="2175"/>
  </r>
  <r>
    <x v="0"/>
    <x v="27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x v="9"/>
    <m/>
    <m/>
    <s v="D"/>
    <m/>
    <n v="2176"/>
    <s v="2021_10"/>
    <s v="rubriek_4"/>
    <s v="200_Bankboek"/>
    <n v="21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x v="9"/>
    <m/>
    <m/>
    <s v="C"/>
    <m/>
    <n v="2177"/>
    <s v="2021_10"/>
    <s v="rubriek_1"/>
    <s v="200_Bankboek"/>
    <n v="217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x v="9"/>
    <m/>
    <m/>
    <s v="D"/>
    <m/>
    <n v="2178"/>
    <s v="2021_10"/>
    <s v="rubriek_4"/>
    <s v="200_Bankboek"/>
    <n v="217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x v="9"/>
    <m/>
    <m/>
    <s v="C"/>
    <m/>
    <n v="2179"/>
    <s v="2021_10"/>
    <s v="rubriek_1"/>
    <s v="200_Bankboek"/>
    <n v="2179"/>
  </r>
  <r>
    <x v="0"/>
    <x v="29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x v="9"/>
    <m/>
    <m/>
    <s v="D"/>
    <m/>
    <n v="2180"/>
    <s v="2021_10"/>
    <s v="rubriek_4"/>
    <s v="200_Bankboek"/>
    <n v="218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x v="9"/>
    <m/>
    <m/>
    <s v="C"/>
    <m/>
    <n v="2181"/>
    <s v="2021_10"/>
    <s v="rubriek_1"/>
    <s v="200_Bankboek"/>
    <n v="2181"/>
  </r>
  <r>
    <x v="0"/>
    <x v="30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x v="9"/>
    <m/>
    <m/>
    <s v="D"/>
    <m/>
    <n v="2182"/>
    <s v="2021_10"/>
    <s v="rubriek_4"/>
    <s v="200_Bankboek"/>
    <n v="21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x v="9"/>
    <m/>
    <m/>
    <s v="C"/>
    <m/>
    <n v="2183"/>
    <s v="2021_10"/>
    <s v="rubriek_1"/>
    <s v="200_Bankboek"/>
    <n v="2183"/>
  </r>
  <r>
    <x v="0"/>
    <x v="31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x v="9"/>
    <m/>
    <m/>
    <s v="D"/>
    <m/>
    <n v="2184"/>
    <s v="2021_10"/>
    <s v="rubriek_4"/>
    <s v="200_Bankboek"/>
    <n v="21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x v="9"/>
    <m/>
    <m/>
    <s v="C"/>
    <m/>
    <n v="2185"/>
    <s v="2021_10"/>
    <s v="rubriek_1"/>
    <s v="200_Bankboek"/>
    <n v="2185"/>
  </r>
  <r>
    <x v="0"/>
    <x v="32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x v="9"/>
    <m/>
    <m/>
    <s v="D"/>
    <m/>
    <n v="2186"/>
    <s v="2021_10"/>
    <s v="rubriek_4"/>
    <s v="200_Bankboek"/>
    <n v="218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x v="9"/>
    <m/>
    <m/>
    <s v="C"/>
    <m/>
    <n v="2187"/>
    <s v="2021_10"/>
    <s v="rubriek_1"/>
    <s v="200_Bankboek"/>
    <n v="2187"/>
  </r>
  <r>
    <x v="0"/>
    <x v="33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x v="9"/>
    <m/>
    <m/>
    <s v="D"/>
    <m/>
    <n v="2188"/>
    <s v="2021_10"/>
    <s v="rubriek_4"/>
    <s v="200_Bankboek"/>
    <n v="218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x v="9"/>
    <m/>
    <m/>
    <s v="C"/>
    <m/>
    <n v="2189"/>
    <s v="2021_10"/>
    <s v="rubriek_1"/>
    <s v="200_Bankboek"/>
    <n v="2189"/>
  </r>
  <r>
    <x v="0"/>
    <x v="34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x v="9"/>
    <m/>
    <m/>
    <s v="D"/>
    <m/>
    <n v="2190"/>
    <s v="2021_10"/>
    <s v="rubriek_4"/>
    <s v="200_Bankboek"/>
    <n v="219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x v="9"/>
    <m/>
    <s v="code:3 perc:19"/>
    <s v="C"/>
    <m/>
    <n v="2191"/>
    <s v="2021_10"/>
    <s v="rubriek_1"/>
    <s v="200_Bankboek"/>
    <n v="2191"/>
  </r>
  <r>
    <x v="0"/>
    <x v="35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x v="9"/>
    <m/>
    <s v="code:3 perc:19"/>
    <s v="D"/>
    <m/>
    <n v="2192"/>
    <s v="2021_10"/>
    <s v="rubriek_4"/>
    <s v="200_Bankboek"/>
    <n v="219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x v="9"/>
    <m/>
    <s v="code:3 perc:19"/>
    <s v="D"/>
    <m/>
    <n v="2193"/>
    <s v="2021_10"/>
    <s v="rubriek_1"/>
    <s v="200_Bankboek"/>
    <n v="219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x v="9"/>
    <m/>
    <m/>
    <s v="C"/>
    <m/>
    <n v="2194"/>
    <s v="2021_10"/>
    <s v="rubriek_1"/>
    <s v="200_Bankboek"/>
    <n v="2194"/>
  </r>
  <r>
    <x v="0"/>
    <x v="37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x v="9"/>
    <m/>
    <m/>
    <s v="D"/>
    <m/>
    <n v="2195"/>
    <s v="2021_10"/>
    <s v="rubriek_4"/>
    <s v="200_Bankboek"/>
    <n v="21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x v="9"/>
    <m/>
    <s v="code:3 perc:19"/>
    <s v="C"/>
    <m/>
    <n v="2196"/>
    <s v="2021_10"/>
    <s v="rubriek_1"/>
    <s v="200_Bankboek"/>
    <n v="2196"/>
  </r>
  <r>
    <x v="0"/>
    <x v="38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x v="9"/>
    <m/>
    <s v="code:3 perc:19"/>
    <s v="D"/>
    <m/>
    <n v="2197"/>
    <s v="2021_10"/>
    <s v="rubriek_4"/>
    <s v="200_Bankboek"/>
    <n v="21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x v="9"/>
    <m/>
    <s v="code:3 perc:19"/>
    <s v="D"/>
    <m/>
    <n v="2198"/>
    <s v="2021_10"/>
    <s v="rubriek_1"/>
    <s v="200_Bankboek"/>
    <n v="21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x v="9"/>
    <m/>
    <s v="code:3 perc:19"/>
    <s v="C"/>
    <m/>
    <n v="2199"/>
    <s v="2021_10"/>
    <s v="rubriek_1"/>
    <s v="200_Bankboek"/>
    <n v="2199"/>
  </r>
  <r>
    <x v="0"/>
    <x v="39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x v="9"/>
    <m/>
    <s v="code:3 perc:19"/>
    <s v="D"/>
    <m/>
    <n v="2200"/>
    <s v="2021_10"/>
    <s v="rubriek_4"/>
    <s v="200_Bankboek"/>
    <n v="220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x v="9"/>
    <m/>
    <s v="code:3 perc:19"/>
    <s v="D"/>
    <m/>
    <n v="2201"/>
    <s v="2021_10"/>
    <s v="rubriek_1"/>
    <s v="200_Bankboek"/>
    <n v="220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x v="9"/>
    <m/>
    <m/>
    <s v="C"/>
    <m/>
    <n v="2202"/>
    <s v="2021_10"/>
    <s v="rubriek_1"/>
    <s v="200_Bankboek"/>
    <n v="2202"/>
  </r>
  <r>
    <x v="0"/>
    <x v="40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x v="9"/>
    <m/>
    <m/>
    <s v="D"/>
    <m/>
    <n v="2203"/>
    <s v="2021_10"/>
    <s v="rubriek_4"/>
    <s v="200_Bankboek"/>
    <n v="220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x v="9"/>
    <m/>
    <m/>
    <s v="C"/>
    <m/>
    <n v="2204"/>
    <s v="2021_10"/>
    <s v="rubriek_1"/>
    <s v="200_Bankboek"/>
    <n v="2204"/>
  </r>
  <r>
    <x v="0"/>
    <x v="41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x v="9"/>
    <m/>
    <m/>
    <s v="D"/>
    <m/>
    <n v="2205"/>
    <s v="2021_10"/>
    <s v="rubriek_4"/>
    <s v="200_Bankboek"/>
    <n v="220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x v="9"/>
    <m/>
    <m/>
    <s v="C"/>
    <m/>
    <n v="2206"/>
    <s v="2021_10"/>
    <s v="rubriek_1"/>
    <s v="200_Bankboek"/>
    <n v="2206"/>
  </r>
  <r>
    <x v="0"/>
    <x v="42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x v="9"/>
    <m/>
    <m/>
    <s v="D"/>
    <m/>
    <n v="2207"/>
    <s v="2021_10"/>
    <s v="rubriek_4"/>
    <s v="200_Bankboek"/>
    <n v="220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x v="9"/>
    <m/>
    <m/>
    <s v="C"/>
    <m/>
    <n v="2208"/>
    <s v="2021_10"/>
    <s v="rubriek_1"/>
    <s v="200_Bankboek"/>
    <n v="2208"/>
  </r>
  <r>
    <x v="0"/>
    <x v="43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x v="9"/>
    <m/>
    <m/>
    <s v="D"/>
    <m/>
    <n v="2209"/>
    <s v="2021_10"/>
    <s v="rubriek_4"/>
    <s v="200_Bankboek"/>
    <n v="220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x v="9"/>
    <m/>
    <s v="code:3 perc:19"/>
    <s v="C"/>
    <m/>
    <n v="2210"/>
    <s v="2021_10"/>
    <s v="rubriek_1"/>
    <s v="200_Bankboek"/>
    <n v="2210"/>
  </r>
  <r>
    <x v="0"/>
    <x v="44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x v="9"/>
    <m/>
    <s v="code:3 perc:19"/>
    <s v="D"/>
    <m/>
    <n v="2211"/>
    <s v="2021_10"/>
    <s v="rubriek_4"/>
    <s v="200_Bankboek"/>
    <n v="221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x v="9"/>
    <m/>
    <s v="code:3 perc:19"/>
    <s v="D"/>
    <m/>
    <n v="2212"/>
    <s v="2021_10"/>
    <s v="rubriek_1"/>
    <s v="200_Bankboek"/>
    <n v="22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x v="9"/>
    <m/>
    <s v="code:3 perc:19"/>
    <s v="C"/>
    <m/>
    <n v="2213"/>
    <s v="2021_10"/>
    <s v="rubriek_1"/>
    <s v="200_Bankboek"/>
    <n v="2213"/>
  </r>
  <r>
    <x v="0"/>
    <x v="45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x v="9"/>
    <m/>
    <s v="code:3 perc:19"/>
    <s v="D"/>
    <m/>
    <n v="2214"/>
    <s v="2021_10"/>
    <s v="rubriek_4"/>
    <s v="200_Bankboek"/>
    <n v="221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x v="9"/>
    <m/>
    <s v="code:3 perc:19"/>
    <s v="D"/>
    <m/>
    <n v="2215"/>
    <s v="2021_10"/>
    <s v="rubriek_1"/>
    <s v="200_Bankboek"/>
    <n v="221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x v="9"/>
    <m/>
    <s v="code:3 perc:19"/>
    <s v="C"/>
    <m/>
    <n v="2216"/>
    <s v="2021_10"/>
    <s v="rubriek_1"/>
    <s v="200_Bankboek"/>
    <n v="221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x v="9"/>
    <m/>
    <s v="code:3 perc:19"/>
    <s v="D"/>
    <m/>
    <n v="2217"/>
    <s v="2021_10"/>
    <s v="rubriek_4"/>
    <s v="200_Bankboek"/>
    <n v="221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x v="9"/>
    <m/>
    <s v="code:3 perc:19"/>
    <s v="D"/>
    <m/>
    <n v="2218"/>
    <s v="2021_10"/>
    <s v="rubriek_1"/>
    <s v="200_Bankboek"/>
    <n v="221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x v="9"/>
    <m/>
    <m/>
    <s v="C"/>
    <m/>
    <n v="2219"/>
    <s v="2021_10"/>
    <s v="rubriek_1"/>
    <s v="200_Bankboek"/>
    <n v="221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x v="9"/>
    <m/>
    <m/>
    <s v="D"/>
    <m/>
    <n v="2220"/>
    <s v="2021_10"/>
    <s v="rubriek_4"/>
    <s v="200_Bankboek"/>
    <n v="222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x v="9"/>
    <m/>
    <s v="code:3 perc:19"/>
    <s v="C"/>
    <m/>
    <n v="2221"/>
    <s v="2021_10"/>
    <s v="rubriek_1"/>
    <s v="200_Bankboek"/>
    <n v="222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x v="9"/>
    <m/>
    <s v="code:3 perc:19"/>
    <s v="D"/>
    <m/>
    <n v="2222"/>
    <s v="2021_10"/>
    <s v="rubriek_4"/>
    <s v="200_Bankboek"/>
    <n v="222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x v="9"/>
    <m/>
    <s v="code:3 perc:19"/>
    <s v="D"/>
    <m/>
    <n v="2223"/>
    <s v="2021_10"/>
    <s v="rubriek_1"/>
    <s v="200_Bankboek"/>
    <n v="22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x v="9"/>
    <m/>
    <s v="code:3 perc:19"/>
    <s v="C"/>
    <m/>
    <n v="2224"/>
    <s v="2021_10"/>
    <s v="rubriek_1"/>
    <s v="200_Bankboek"/>
    <n v="2224"/>
  </r>
  <r>
    <x v="0"/>
    <x v="49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x v="9"/>
    <m/>
    <s v="code:3 perc:19"/>
    <s v="D"/>
    <m/>
    <n v="2225"/>
    <s v="2021_10"/>
    <s v="rubriek_4"/>
    <s v="200_Bankboek"/>
    <n v="2225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x v="9"/>
    <m/>
    <s v="code:3 perc:19"/>
    <s v="D"/>
    <m/>
    <n v="2226"/>
    <s v="2021_10"/>
    <s v="rubriek_1"/>
    <s v="200_Bankboek"/>
    <n v="22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x v="9"/>
    <m/>
    <s v="code:3 perc:19"/>
    <s v="C"/>
    <m/>
    <n v="2227"/>
    <s v="2021_10"/>
    <s v="rubriek_1"/>
    <s v="200_Bankboek"/>
    <n v="2227"/>
  </r>
  <r>
    <x v="0"/>
    <x v="50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x v="9"/>
    <m/>
    <s v="code:3 perc:19"/>
    <s v="D"/>
    <m/>
    <n v="2228"/>
    <s v="2021_10"/>
    <s v="rubriek_4"/>
    <s v="200_Bankboek"/>
    <n v="222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x v="9"/>
    <m/>
    <s v="code:3 perc:19"/>
    <s v="D"/>
    <m/>
    <n v="2229"/>
    <s v="2021_10"/>
    <s v="rubriek_1"/>
    <s v="200_Bankboek"/>
    <n v="222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x v="9"/>
    <m/>
    <s v="code:3 perc:19"/>
    <s v="C"/>
    <m/>
    <n v="2230"/>
    <s v="2021_10"/>
    <s v="rubriek_1"/>
    <s v="200_Bankboek"/>
    <n v="2230"/>
  </r>
  <r>
    <x v="0"/>
    <x v="51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x v="9"/>
    <m/>
    <s v="code:3 perc:19"/>
    <s v="D"/>
    <m/>
    <n v="2231"/>
    <s v="2021_10"/>
    <s v="rubriek_4"/>
    <s v="200_Bankboek"/>
    <n v="223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x v="9"/>
    <m/>
    <s v="code:3 perc:19"/>
    <s v="D"/>
    <m/>
    <n v="2232"/>
    <s v="2021_10"/>
    <s v="rubriek_1"/>
    <s v="200_Bankboek"/>
    <n v="22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x v="9"/>
    <m/>
    <m/>
    <s v="C"/>
    <m/>
    <n v="2233"/>
    <s v="2021_10"/>
    <s v="rubriek_1"/>
    <s v="200_Bankboek"/>
    <n v="2233"/>
  </r>
  <r>
    <x v="0"/>
    <x v="52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x v="9"/>
    <m/>
    <m/>
    <s v="D"/>
    <m/>
    <n v="2234"/>
    <s v="2021_10"/>
    <s v="rubriek_4"/>
    <s v="200_Bankboek"/>
    <n v="22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x v="9"/>
    <m/>
    <s v="code:3 perc:19"/>
    <s v="C"/>
    <m/>
    <n v="2235"/>
    <s v="2021_10"/>
    <s v="rubriek_1"/>
    <s v="200_Bankboek"/>
    <n v="2235"/>
  </r>
  <r>
    <x v="0"/>
    <x v="53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x v="9"/>
    <m/>
    <s v="code:3 perc:19"/>
    <s v="D"/>
    <m/>
    <n v="2236"/>
    <s v="2021_10"/>
    <s v="rubriek_4"/>
    <s v="200_Bankboek"/>
    <n v="223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x v="9"/>
    <m/>
    <s v="code:3 perc:19"/>
    <s v="D"/>
    <m/>
    <n v="2237"/>
    <s v="2021_10"/>
    <s v="rubriek_1"/>
    <s v="200_Bankboek"/>
    <n v="223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x v="9"/>
    <m/>
    <m/>
    <s v="C"/>
    <m/>
    <n v="2238"/>
    <s v="2021_10"/>
    <s v="rubriek_1"/>
    <s v="200_Bankboek"/>
    <n v="2238"/>
  </r>
  <r>
    <x v="0"/>
    <x v="54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x v="9"/>
    <m/>
    <m/>
    <s v="D"/>
    <m/>
    <n v="2239"/>
    <s v="2021_10"/>
    <s v="rubriek_4"/>
    <s v="200_Bankboek"/>
    <n v="22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x v="9"/>
    <m/>
    <s v="code:3 perc:19"/>
    <s v="C"/>
    <m/>
    <n v="2240"/>
    <s v="2021_10"/>
    <s v="rubriek_1"/>
    <s v="200_Bankboek"/>
    <n v="2240"/>
  </r>
  <r>
    <x v="0"/>
    <x v="55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x v="9"/>
    <m/>
    <s v="code:3 perc:19"/>
    <s v="D"/>
    <m/>
    <n v="2241"/>
    <s v="2021_10"/>
    <s v="rubriek_4"/>
    <s v="200_Bankboek"/>
    <n v="224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x v="9"/>
    <m/>
    <s v="code:3 perc:19"/>
    <s v="D"/>
    <m/>
    <n v="2242"/>
    <s v="2021_10"/>
    <s v="rubriek_1"/>
    <s v="200_Bankboek"/>
    <n v="22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x v="9"/>
    <m/>
    <s v="code:3 perc:19"/>
    <s v="C"/>
    <m/>
    <n v="2243"/>
    <s v="2021_10"/>
    <s v="rubriek_1"/>
    <s v="200_Bankboek"/>
    <n v="2243"/>
  </r>
  <r>
    <x v="0"/>
    <x v="56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x v="9"/>
    <m/>
    <s v="code:3 perc:19"/>
    <s v="D"/>
    <m/>
    <n v="2244"/>
    <s v="2021_10"/>
    <s v="rubriek_4"/>
    <s v="200_Bankboek"/>
    <n v="224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x v="9"/>
    <m/>
    <s v="code:3 perc:19"/>
    <s v="D"/>
    <m/>
    <n v="2245"/>
    <s v="2021_10"/>
    <s v="rubriek_1"/>
    <s v="200_Bankboek"/>
    <n v="22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x v="9"/>
    <m/>
    <m/>
    <s v="C"/>
    <m/>
    <n v="2246"/>
    <s v="2021_10"/>
    <s v="rubriek_1"/>
    <s v="200_Bankboek"/>
    <n v="2246"/>
  </r>
  <r>
    <x v="0"/>
    <x v="57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x v="9"/>
    <m/>
    <m/>
    <s v="D"/>
    <m/>
    <n v="2247"/>
    <s v="2021_10"/>
    <s v="rubriek_4"/>
    <s v="200_Bankboek"/>
    <n v="22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x v="9"/>
    <m/>
    <m/>
    <s v="C"/>
    <m/>
    <n v="2248"/>
    <s v="2021_10"/>
    <s v="rubriek_1"/>
    <s v="200_Bankboek"/>
    <n v="2248"/>
  </r>
  <r>
    <x v="0"/>
    <x v="58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x v="9"/>
    <m/>
    <m/>
    <s v="D"/>
    <m/>
    <n v="2249"/>
    <s v="2021_10"/>
    <s v="rubriek_4"/>
    <s v="200_Bankboek"/>
    <n v="22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x v="9"/>
    <m/>
    <s v="code:3 perc:19"/>
    <s v="C"/>
    <m/>
    <n v="2250"/>
    <s v="2021_10"/>
    <s v="rubriek_1"/>
    <s v="200_Bankboek"/>
    <n v="2250"/>
  </r>
  <r>
    <x v="0"/>
    <x v="59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x v="9"/>
    <m/>
    <s v="code:3 perc:19"/>
    <s v="D"/>
    <m/>
    <n v="2251"/>
    <s v="2021_10"/>
    <s v="rubriek_4"/>
    <s v="200_Bankboek"/>
    <n v="225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x v="9"/>
    <m/>
    <s v="code:3 perc:19"/>
    <s v="D"/>
    <m/>
    <n v="2252"/>
    <s v="2021_10"/>
    <s v="rubriek_1"/>
    <s v="200_Bankboek"/>
    <n v="22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x v="9"/>
    <m/>
    <s v="code:3 perc:19"/>
    <s v="C"/>
    <m/>
    <n v="2253"/>
    <s v="2021_10"/>
    <s v="rubriek_1"/>
    <s v="200_Bankboek"/>
    <n v="2253"/>
  </r>
  <r>
    <x v="0"/>
    <x v="60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x v="9"/>
    <m/>
    <s v="code:3 perc:19"/>
    <s v="D"/>
    <m/>
    <n v="2254"/>
    <s v="2021_10"/>
    <s v="rubriek_4"/>
    <s v="200_Bankboek"/>
    <n v="225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x v="9"/>
    <m/>
    <s v="code:3 perc:19"/>
    <s v="D"/>
    <m/>
    <n v="2255"/>
    <s v="2021_10"/>
    <s v="rubriek_1"/>
    <s v="200_Bankboek"/>
    <n v="225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x v="9"/>
    <m/>
    <m/>
    <s v="C"/>
    <m/>
    <n v="2256"/>
    <s v="2021_10"/>
    <s v="rubriek_1"/>
    <s v="200_Bankboek"/>
    <n v="2256"/>
  </r>
  <r>
    <x v="0"/>
    <x v="61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x v="9"/>
    <m/>
    <m/>
    <s v="D"/>
    <m/>
    <n v="2257"/>
    <s v="2021_10"/>
    <s v="rubriek_4"/>
    <s v="200_Bankboek"/>
    <n v="225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x v="9"/>
    <m/>
    <m/>
    <s v="C"/>
    <m/>
    <n v="2258"/>
    <s v="2021_10"/>
    <s v="rubriek_1"/>
    <s v="200_Bankboek"/>
    <n v="2258"/>
  </r>
  <r>
    <x v="0"/>
    <x v="62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x v="9"/>
    <m/>
    <m/>
    <s v="D"/>
    <m/>
    <n v="2259"/>
    <s v="2021_10"/>
    <s v="rubriek_4"/>
    <s v="200_Bankboek"/>
    <n v="225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x v="9"/>
    <m/>
    <m/>
    <s v="C"/>
    <m/>
    <n v="2260"/>
    <s v="2021_10"/>
    <s v="rubriek_1"/>
    <s v="200_Bankboek"/>
    <n v="2260"/>
  </r>
  <r>
    <x v="0"/>
    <x v="63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x v="9"/>
    <m/>
    <m/>
    <s v="D"/>
    <m/>
    <n v="2261"/>
    <s v="2021_10"/>
    <s v="rubriek_4"/>
    <s v="200_Bankboek"/>
    <n v="226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x v="9"/>
    <m/>
    <m/>
    <s v="C"/>
    <m/>
    <n v="2262"/>
    <s v="2021_10"/>
    <s v="rubriek_1"/>
    <s v="200_Bankboek"/>
    <n v="226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x v="9"/>
    <m/>
    <m/>
    <s v="D"/>
    <m/>
    <n v="2263"/>
    <s v="2021_10"/>
    <s v="rubriek_4"/>
    <s v="200_Bankboek"/>
    <n v="226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x v="9"/>
    <m/>
    <m/>
    <s v="C"/>
    <m/>
    <n v="2264"/>
    <s v="2021_10"/>
    <s v="rubriek_1"/>
    <s v="200_Bankboek"/>
    <n v="2264"/>
  </r>
  <r>
    <x v="0"/>
    <x v="65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x v="9"/>
    <m/>
    <m/>
    <s v="D"/>
    <m/>
    <n v="2265"/>
    <s v="2021_10"/>
    <s v="rubriek_4"/>
    <s v="200_Bankboek"/>
    <n v="226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x v="9"/>
    <m/>
    <s v="code:3 perc:19"/>
    <s v="C"/>
    <m/>
    <n v="2266"/>
    <s v="2021_10"/>
    <s v="rubriek_1"/>
    <s v="200_Bankboek"/>
    <n v="2266"/>
  </r>
  <r>
    <x v="0"/>
    <x v="66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x v="9"/>
    <m/>
    <s v="code:3 perc:19"/>
    <s v="D"/>
    <m/>
    <n v="2267"/>
    <s v="2021_10"/>
    <s v="rubriek_4"/>
    <s v="200_Bankboek"/>
    <n v="226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x v="9"/>
    <m/>
    <s v="code:3 perc:19"/>
    <s v="D"/>
    <m/>
    <n v="2268"/>
    <s v="2021_10"/>
    <s v="rubriek_1"/>
    <s v="200_Bankboek"/>
    <n v="22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x v="9"/>
    <m/>
    <s v="code:3 perc:19"/>
    <s v="C"/>
    <m/>
    <n v="2269"/>
    <s v="2021_10"/>
    <s v="rubriek_1"/>
    <s v="200_Bankboek"/>
    <n v="2269"/>
  </r>
  <r>
    <x v="0"/>
    <x v="67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x v="9"/>
    <m/>
    <s v="code:3 perc:19"/>
    <s v="D"/>
    <m/>
    <n v="2270"/>
    <s v="2021_10"/>
    <s v="rubriek_4"/>
    <s v="200_Bankboek"/>
    <n v="227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x v="9"/>
    <m/>
    <s v="code:3 perc:19"/>
    <s v="D"/>
    <m/>
    <n v="2271"/>
    <s v="2021_10"/>
    <s v="rubriek_1"/>
    <s v="200_Bankboek"/>
    <n v="227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x v="9"/>
    <m/>
    <s v="code:3 perc:19"/>
    <s v="C"/>
    <m/>
    <n v="2272"/>
    <s v="2021_10"/>
    <s v="rubriek_1"/>
    <s v="200_Bankboek"/>
    <n v="2272"/>
  </r>
  <r>
    <x v="0"/>
    <x v="68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x v="9"/>
    <m/>
    <s v="code:3 perc:19"/>
    <s v="D"/>
    <m/>
    <n v="2273"/>
    <s v="2021_10"/>
    <s v="rubriek_4"/>
    <s v="200_Bankboek"/>
    <n v="2273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x v="9"/>
    <m/>
    <s v="code:3 perc:19"/>
    <s v="D"/>
    <m/>
    <n v="2274"/>
    <s v="2021_10"/>
    <s v="rubriek_1"/>
    <s v="200_Bankboek"/>
    <n v="22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x v="9"/>
    <m/>
    <m/>
    <s v="C"/>
    <m/>
    <n v="2275"/>
    <s v="2021_10"/>
    <s v="rubriek_1"/>
    <s v="200_Bankboek"/>
    <n v="2275"/>
  </r>
  <r>
    <x v="0"/>
    <x v="69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x v="9"/>
    <m/>
    <m/>
    <s v="D"/>
    <m/>
    <n v="2276"/>
    <s v="2021_10"/>
    <s v="rubriek_4"/>
    <s v="200_Bankboek"/>
    <n v="22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x v="9"/>
    <m/>
    <s v="code:3 perc:19"/>
    <s v="C"/>
    <m/>
    <n v="2277"/>
    <s v="2021_10"/>
    <s v="rubriek_1"/>
    <s v="200_Bankboek"/>
    <n v="2277"/>
  </r>
  <r>
    <x v="0"/>
    <x v="70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x v="9"/>
    <m/>
    <s v="code:3 perc:19"/>
    <s v="D"/>
    <m/>
    <n v="2278"/>
    <s v="2021_10"/>
    <s v="rubriek_4"/>
    <s v="200_Bankboek"/>
    <n v="227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x v="9"/>
    <m/>
    <s v="code:3 perc:19"/>
    <s v="D"/>
    <m/>
    <n v="2279"/>
    <s v="2021_10"/>
    <s v="rubriek_1"/>
    <s v="200_Bankboek"/>
    <n v="227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x v="9"/>
    <m/>
    <s v="code:3 perc:19"/>
    <s v="C"/>
    <m/>
    <n v="2280"/>
    <s v="2021_10"/>
    <s v="rubriek_1"/>
    <s v="200_Bankboek"/>
    <n v="2280"/>
  </r>
  <r>
    <x v="0"/>
    <x v="71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x v="9"/>
    <m/>
    <s v="code:3 perc:19"/>
    <s v="D"/>
    <m/>
    <n v="2281"/>
    <s v="2021_10"/>
    <s v="rubriek_4"/>
    <s v="200_Bankboek"/>
    <n v="228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x v="9"/>
    <m/>
    <s v="code:3 perc:19"/>
    <s v="D"/>
    <m/>
    <n v="2282"/>
    <s v="2021_10"/>
    <s v="rubriek_1"/>
    <s v="200_Bankboek"/>
    <n v="22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x v="9"/>
    <m/>
    <m/>
    <s v="C"/>
    <m/>
    <n v="2283"/>
    <s v="2021_10"/>
    <s v="rubriek_1"/>
    <s v="200_Bankboek"/>
    <n v="2283"/>
  </r>
  <r>
    <x v="0"/>
    <x v="72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x v="9"/>
    <m/>
    <m/>
    <s v="D"/>
    <m/>
    <n v="2284"/>
    <s v="2021_10"/>
    <s v="rubriek_4"/>
    <s v="200_Bankboek"/>
    <n v="22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x v="9"/>
    <m/>
    <s v="code:3 perc:19"/>
    <s v="C"/>
    <m/>
    <n v="2285"/>
    <s v="2021_10"/>
    <s v="rubriek_1"/>
    <s v="200_Bankboek"/>
    <n v="228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x v="9"/>
    <m/>
    <s v="code:3 perc:19"/>
    <s v="D"/>
    <m/>
    <n v="2286"/>
    <s v="2021_10"/>
    <s v="rubriek_4"/>
    <s v="200_Bankboek"/>
    <n v="228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x v="9"/>
    <m/>
    <s v="code:3 perc:19"/>
    <s v="D"/>
    <m/>
    <n v="2287"/>
    <s v="2021_10"/>
    <s v="rubriek_1"/>
    <s v="200_Bankboek"/>
    <n v="228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x v="9"/>
    <m/>
    <m/>
    <s v="C"/>
    <m/>
    <n v="2288"/>
    <s v="2021_10"/>
    <s v="rubriek_1"/>
    <s v="200_Bankboek"/>
    <n v="2288"/>
  </r>
  <r>
    <x v="0"/>
    <x v="74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x v="9"/>
    <m/>
    <m/>
    <s v="D"/>
    <m/>
    <n v="2289"/>
    <s v="2021_10"/>
    <s v="rubriek_4"/>
    <s v="200_Bankboek"/>
    <n v="228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x v="9"/>
    <m/>
    <s v="code:3 perc:19"/>
    <s v="C"/>
    <m/>
    <n v="2290"/>
    <s v="2021_10"/>
    <s v="rubriek_1"/>
    <s v="200_Bankboek"/>
    <n v="2290"/>
  </r>
  <r>
    <x v="0"/>
    <x v="75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x v="9"/>
    <m/>
    <s v="code:3 perc:19"/>
    <s v="D"/>
    <m/>
    <n v="2291"/>
    <s v="2021_10"/>
    <s v="rubriek_4"/>
    <s v="200_Bankboek"/>
    <n v="229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x v="9"/>
    <m/>
    <s v="code:3 perc:19"/>
    <s v="D"/>
    <m/>
    <n v="2292"/>
    <s v="2021_10"/>
    <s v="rubriek_1"/>
    <s v="200_Bankboek"/>
    <n v="229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x v="9"/>
    <m/>
    <s v="code:3 perc:19"/>
    <s v="C"/>
    <m/>
    <n v="2293"/>
    <s v="2021_10"/>
    <s v="rubriek_1"/>
    <s v="200_Bankboek"/>
    <n v="2293"/>
  </r>
  <r>
    <x v="0"/>
    <x v="76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x v="9"/>
    <m/>
    <s v="code:3 perc:19"/>
    <s v="D"/>
    <m/>
    <n v="2294"/>
    <s v="2021_10"/>
    <s v="rubriek_4"/>
    <s v="200_Bankboek"/>
    <n v="229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x v="9"/>
    <m/>
    <s v="code:3 perc:19"/>
    <s v="D"/>
    <m/>
    <n v="2295"/>
    <s v="2021_10"/>
    <s v="rubriek_1"/>
    <s v="200_Bankboek"/>
    <n v="22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x v="9"/>
    <m/>
    <s v="code:3 perc:19"/>
    <s v="C"/>
    <m/>
    <n v="2296"/>
    <s v="2021_10"/>
    <s v="rubriek_1"/>
    <s v="200_Bankboek"/>
    <n v="2296"/>
  </r>
  <r>
    <x v="0"/>
    <x v="77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x v="9"/>
    <m/>
    <s v="code:3 perc:19"/>
    <s v="D"/>
    <m/>
    <n v="2297"/>
    <s v="2021_10"/>
    <s v="rubriek_4"/>
    <s v="200_Bankboek"/>
    <n v="22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x v="9"/>
    <m/>
    <s v="code:3 perc:19"/>
    <s v="D"/>
    <m/>
    <n v="2298"/>
    <s v="2021_10"/>
    <s v="rubriek_1"/>
    <s v="200_Bankboek"/>
    <n v="22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x v="9"/>
    <m/>
    <m/>
    <s v="C"/>
    <m/>
    <n v="2299"/>
    <s v="2021_10"/>
    <s v="rubriek_1"/>
    <s v="200_Bankboek"/>
    <n v="2299"/>
  </r>
  <r>
    <x v="0"/>
    <x v="78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x v="9"/>
    <m/>
    <m/>
    <s v="D"/>
    <m/>
    <n v="2300"/>
    <s v="2021_10"/>
    <s v="rubriek_4"/>
    <s v="200_Bankboek"/>
    <n v="230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x v="9"/>
    <m/>
    <m/>
    <s v="C"/>
    <m/>
    <n v="2301"/>
    <s v="2021_10"/>
    <s v="rubriek_1"/>
    <s v="200_Bankboek"/>
    <n v="2301"/>
  </r>
  <r>
    <x v="0"/>
    <x v="79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x v="9"/>
    <m/>
    <m/>
    <s v="D"/>
    <m/>
    <n v="2302"/>
    <s v="2021_10"/>
    <s v="rubriek_4"/>
    <s v="200_Bankboek"/>
    <n v="230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x v="9"/>
    <m/>
    <m/>
    <s v="C"/>
    <m/>
    <n v="2303"/>
    <s v="2021_10"/>
    <s v="rubriek_1"/>
    <s v="200_Bankboek"/>
    <n v="2303"/>
  </r>
  <r>
    <x v="0"/>
    <x v="80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x v="9"/>
    <m/>
    <m/>
    <s v="D"/>
    <m/>
    <n v="2304"/>
    <s v="2021_10"/>
    <s v="rubriek_4"/>
    <s v="200_Bankboek"/>
    <n v="230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x v="9"/>
    <m/>
    <m/>
    <s v="D"/>
    <m/>
    <n v="2305"/>
    <s v="2021_10"/>
    <s v="rubriek_1"/>
    <s v="200_Bankboek"/>
    <n v="2305"/>
  </r>
  <r>
    <x v="0"/>
    <x v="81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x v="9"/>
    <m/>
    <m/>
    <s v="C"/>
    <m/>
    <n v="2306"/>
    <s v="2021_10"/>
    <s v="rubriek_4"/>
    <s v="200_Bankboek"/>
    <n v="230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x v="9"/>
    <m/>
    <m/>
    <s v="D"/>
    <m/>
    <n v="2307"/>
    <s v="2021_10"/>
    <s v="rubriek_1"/>
    <s v="200_Bankboek"/>
    <n v="2307"/>
  </r>
  <r>
    <x v="0"/>
    <x v="82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x v="9"/>
    <m/>
    <m/>
    <s v="C"/>
    <m/>
    <n v="2308"/>
    <s v="2021_10"/>
    <s v="rubriek_4"/>
    <s v="200_Bankboek"/>
    <n v="230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x v="9"/>
    <m/>
    <m/>
    <s v="D"/>
    <m/>
    <n v="2309"/>
    <s v="2021_10"/>
    <s v="rubriek_1"/>
    <s v="200_Bankboek"/>
    <n v="2309"/>
  </r>
  <r>
    <x v="0"/>
    <x v="83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x v="9"/>
    <m/>
    <m/>
    <s v="C"/>
    <m/>
    <n v="2310"/>
    <s v="2021_10"/>
    <s v="rubriek_4"/>
    <s v="200_Bankboek"/>
    <n v="231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x v="9"/>
    <m/>
    <m/>
    <s v="C"/>
    <m/>
    <n v="2311"/>
    <s v="2021_10"/>
    <s v="rubriek_1"/>
    <s v="200_Bankboek"/>
    <n v="2311"/>
  </r>
  <r>
    <x v="0"/>
    <x v="84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x v="9"/>
    <m/>
    <m/>
    <s v="D"/>
    <m/>
    <n v="2312"/>
    <s v="2021_10"/>
    <s v="rubriek_4"/>
    <s v="200_Bankboek"/>
    <n v="23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x v="9"/>
    <m/>
    <m/>
    <s v="C"/>
    <m/>
    <n v="2313"/>
    <s v="2021_10"/>
    <s v="rubriek_1"/>
    <s v="200_Bankboek"/>
    <n v="2313"/>
  </r>
  <r>
    <x v="0"/>
    <x v="85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x v="9"/>
    <m/>
    <m/>
    <s v="D"/>
    <m/>
    <n v="2314"/>
    <s v="2021_10"/>
    <s v="rubriek_4"/>
    <s v="200_Bankboek"/>
    <n v="231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x v="9"/>
    <m/>
    <m/>
    <s v="C"/>
    <m/>
    <n v="2315"/>
    <s v="2021_10"/>
    <s v="rubriek_1"/>
    <s v="200_Bankboek"/>
    <n v="2315"/>
  </r>
  <r>
    <x v="0"/>
    <x v="86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x v="9"/>
    <m/>
    <m/>
    <s v="D"/>
    <m/>
    <n v="2316"/>
    <s v="2021_10"/>
    <s v="rubriek_4"/>
    <s v="200_Bankboek"/>
    <n v="231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x v="9"/>
    <m/>
    <s v="code:3 perc:19"/>
    <s v="C"/>
    <m/>
    <n v="2317"/>
    <s v="2021_10"/>
    <s v="rubriek_1"/>
    <s v="200_Bankboek"/>
    <n v="2317"/>
  </r>
  <r>
    <x v="0"/>
    <x v="87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x v="9"/>
    <m/>
    <s v="code:3 perc:19"/>
    <s v="D"/>
    <m/>
    <n v="2318"/>
    <s v="2021_10"/>
    <s v="rubriek_7"/>
    <s v="200_Bankboek"/>
    <n v="231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x v="9"/>
    <m/>
    <s v="code:3 perc:19"/>
    <s v="D"/>
    <m/>
    <n v="2319"/>
    <s v="2021_10"/>
    <s v="rubriek_1"/>
    <s v="200_Bankboek"/>
    <n v="231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x v="9"/>
    <m/>
    <s v="code:F perc:19"/>
    <s v="C"/>
    <m/>
    <n v="2320"/>
    <s v="2021_10"/>
    <s v="rubriek_1"/>
    <s v="200_Bankboek"/>
    <n v="2320"/>
  </r>
  <r>
    <x v="0"/>
    <x v="88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x v="9"/>
    <m/>
    <s v="code:F perc:19"/>
    <s v="D"/>
    <m/>
    <n v="2321"/>
    <s v="2021_10"/>
    <s v="rubriek_7"/>
    <s v="200_Bankboek"/>
    <n v="2321"/>
  </r>
  <r>
    <x v="0"/>
    <x v="89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x v="9"/>
    <m/>
    <s v="code:F perc:19"/>
    <s v="C"/>
    <m/>
    <n v="2322"/>
    <s v="2021_10"/>
    <s v="rubriek_1"/>
    <s v="200_Bankboek"/>
    <n v="232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x v="9"/>
    <m/>
    <s v="code:F perc:19"/>
    <s v="D"/>
    <m/>
    <n v="2323"/>
    <s v="2021_10"/>
    <s v="rubriek_1"/>
    <s v="200_Bankboek"/>
    <n v="23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x v="9"/>
    <m/>
    <m/>
    <s v="C"/>
    <m/>
    <n v="2324"/>
    <s v="2021_10"/>
    <s v="rubriek_1"/>
    <s v="200_Bankboek"/>
    <n v="2324"/>
  </r>
  <r>
    <x v="0"/>
    <x v="91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x v="9"/>
    <m/>
    <m/>
    <s v="D"/>
    <m/>
    <n v="2325"/>
    <s v="2021_10"/>
    <s v="rubriek_7"/>
    <s v="200_Bankboek"/>
    <n v="232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x v="9"/>
    <m/>
    <m/>
    <s v="C"/>
    <m/>
    <n v="2326"/>
    <s v="2021_10"/>
    <s v="rubriek_1"/>
    <s v="200_Bankboek"/>
    <n v="2326"/>
  </r>
  <r>
    <x v="0"/>
    <x v="92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x v="9"/>
    <m/>
    <m/>
    <s v="D"/>
    <m/>
    <n v="2327"/>
    <s v="2021_10"/>
    <s v="rubriek_7"/>
    <s v="200_Bankboek"/>
    <n v="232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x v="9"/>
    <m/>
    <s v="code:3 perc:19"/>
    <s v="C"/>
    <m/>
    <n v="2328"/>
    <s v="2021_10"/>
    <s v="rubriek_1"/>
    <s v="200_Bankboek"/>
    <n v="232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x v="9"/>
    <m/>
    <s v="code:3 perc:19"/>
    <s v="D"/>
    <m/>
    <n v="2329"/>
    <s v="2021_10"/>
    <s v="rubriek_7"/>
    <s v="200_Bankboek"/>
    <n v="2329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x v="9"/>
    <m/>
    <s v="code:3 perc:19"/>
    <s v="D"/>
    <m/>
    <n v="2330"/>
    <s v="2021_10"/>
    <s v="rubriek_1"/>
    <s v="200_Bankboek"/>
    <n v="23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x v="9"/>
    <m/>
    <s v="code:1 perc:19"/>
    <s v="D"/>
    <m/>
    <n v="2331"/>
    <s v="2021_10"/>
    <s v="rubriek_1"/>
    <s v="200_Bankboek"/>
    <n v="2331"/>
  </r>
  <r>
    <x v="0"/>
    <x v="94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x v="9"/>
    <m/>
    <s v="code:1 perc:19"/>
    <s v="C"/>
    <m/>
    <n v="2332"/>
    <s v="2021_10"/>
    <s v="rubriek_8"/>
    <s v="200_Bankboek"/>
    <n v="2332"/>
  </r>
  <r>
    <x v="0"/>
    <x v="95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x v="9"/>
    <m/>
    <s v="code:1 perc:19"/>
    <s v="C"/>
    <m/>
    <n v="2333"/>
    <s v="2021_10"/>
    <s v="rubriek_1"/>
    <s v="200_Bankboek"/>
    <n v="233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x v="9"/>
    <m/>
    <s v="code:E perc:0"/>
    <s v="D"/>
    <m/>
    <n v="2334"/>
    <s v="2021_10"/>
    <s v="rubriek_1"/>
    <s v="200_Bankboek"/>
    <n v="2334"/>
  </r>
  <r>
    <x v="0"/>
    <x v="96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x v="9"/>
    <m/>
    <s v="code:E perc:0"/>
    <s v="C"/>
    <m/>
    <n v="2335"/>
    <s v="2021_10"/>
    <s v="rubriek_8"/>
    <s v="200_Bankboek"/>
    <n v="2335"/>
  </r>
  <r>
    <x v="0"/>
    <x v="97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x v="9"/>
    <m/>
    <s v="code:E perc:0"/>
    <s v="C"/>
    <m/>
    <n v="2336"/>
    <s v="2021_10"/>
    <s v="rubriek_1"/>
    <s v="200_Bankboek"/>
    <n v="23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x v="9"/>
    <m/>
    <s v="code:K perc:0"/>
    <s v="D"/>
    <m/>
    <n v="2337"/>
    <s v="2021_10"/>
    <s v="rubriek_1"/>
    <s v="200_Bankboek"/>
    <n v="2337"/>
  </r>
  <r>
    <x v="0"/>
    <x v="98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x v="9"/>
    <m/>
    <s v="code:K perc:0"/>
    <s v="C"/>
    <m/>
    <n v="2338"/>
    <s v="2021_10"/>
    <s v="rubriek_8"/>
    <s v="200_Bankboek"/>
    <n v="2338"/>
  </r>
  <r>
    <x v="0"/>
    <x v="99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x v="9"/>
    <m/>
    <s v="code:K perc:0"/>
    <s v="C"/>
    <m/>
    <n v="2339"/>
    <s v="2021_10"/>
    <s v="rubriek_1"/>
    <s v="200_Bankboek"/>
    <n v="23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x v="9"/>
    <m/>
    <m/>
    <s v="D"/>
    <m/>
    <n v="2340"/>
    <s v="2021_10"/>
    <s v="rubriek_1"/>
    <s v="200_Bankboek"/>
    <n v="2340"/>
  </r>
  <r>
    <x v="0"/>
    <x v="100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x v="9"/>
    <m/>
    <m/>
    <s v="C"/>
    <m/>
    <n v="2341"/>
    <s v="2021_10"/>
    <s v="rubriek_9"/>
    <s v="200_Bankboek"/>
    <n v="234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x v="9"/>
    <m/>
    <m/>
    <s v="C"/>
    <m/>
    <n v="2342"/>
    <s v="2021_10"/>
    <s v="rubriek_1"/>
    <s v="200_Bankboek"/>
    <n v="2342"/>
  </r>
  <r>
    <x v="0"/>
    <x v="101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x v="9"/>
    <m/>
    <m/>
    <s v="D"/>
    <m/>
    <n v="2343"/>
    <s v="2021_10"/>
    <s v="rubriek_9"/>
    <s v="200_Bankboek"/>
    <n v="234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x v="9"/>
    <m/>
    <m/>
    <s v="C"/>
    <m/>
    <n v="2344"/>
    <s v="2021_10"/>
    <s v="rubriek_1"/>
    <s v="200_Bankboek"/>
    <n v="2344"/>
  </r>
  <r>
    <x v="0"/>
    <x v="102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x v="9"/>
    <m/>
    <m/>
    <s v="D"/>
    <m/>
    <n v="2345"/>
    <s v="2021_10"/>
    <s v="rubriek_9"/>
    <s v="200_Bankboek"/>
    <n v="23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x v="9"/>
    <m/>
    <m/>
    <s v="C"/>
    <m/>
    <n v="2346"/>
    <s v="2021_10"/>
    <s v="rubriek_1"/>
    <s v="200_Bankboek"/>
    <n v="2346"/>
  </r>
  <r>
    <x v="0"/>
    <x v="103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x v="9"/>
    <m/>
    <m/>
    <s v="D"/>
    <m/>
    <n v="2347"/>
    <s v="2021_10"/>
    <s v="rubriek_9"/>
    <s v="200_Bankboek"/>
    <n v="23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x v="9"/>
    <m/>
    <m/>
    <s v="D"/>
    <m/>
    <n v="2348"/>
    <s v="2021_10"/>
    <s v="rubriek_1"/>
    <s v="200_Bankboek"/>
    <n v="234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x v="9"/>
    <m/>
    <m/>
    <s v="C"/>
    <m/>
    <n v="2349"/>
    <s v="2021_10"/>
    <s v="rubriek_9"/>
    <s v="200_Bankboek"/>
    <n v="23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x v="9"/>
    <m/>
    <m/>
    <s v="C"/>
    <m/>
    <n v="2350"/>
    <s v="2021_10"/>
    <s v="rubriek_1"/>
    <s v="200_Bankboek"/>
    <n v="235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x v="9"/>
    <m/>
    <m/>
    <s v="D"/>
    <m/>
    <n v="2351"/>
    <s v="2021_10"/>
    <s v="rubriek_1"/>
    <s v="200_Bankboek"/>
    <n v="235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x v="9"/>
    <m/>
    <m/>
    <s v="C"/>
    <m/>
    <n v="2352"/>
    <s v="2021_10"/>
    <s v="rubriek_1"/>
    <s v="200_Bankboek"/>
    <n v="2352"/>
  </r>
  <r>
    <x v="0"/>
    <x v="106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x v="9"/>
    <m/>
    <m/>
    <s v="D"/>
    <m/>
    <n v="2353"/>
    <s v="2021_10"/>
    <s v="rubriek_4"/>
    <s v="200_Bankboek"/>
    <n v="235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x v="10"/>
    <m/>
    <m/>
    <s v="D"/>
    <m/>
    <n v="2354"/>
    <s v="2021_11"/>
    <s v="rubriek_1"/>
    <s v="200_Bankboek"/>
    <n v="2354"/>
  </r>
  <r>
    <x v="0"/>
    <x v="1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x v="10"/>
    <m/>
    <m/>
    <s v="C"/>
    <m/>
    <n v="2355"/>
    <s v="2021_11"/>
    <s v="rubriek_0"/>
    <s v="200_Bankboek"/>
    <n v="235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x v="10"/>
    <m/>
    <m/>
    <s v="D"/>
    <m/>
    <n v="2356"/>
    <s v="2021_11"/>
    <s v="rubriek_1"/>
    <s v="200_Bankboek"/>
    <n v="2356"/>
  </r>
  <r>
    <x v="0"/>
    <x v="2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x v="10"/>
    <m/>
    <m/>
    <s v="C"/>
    <m/>
    <n v="2357"/>
    <s v="2021_11"/>
    <s v="rubriek_0"/>
    <s v="200_Bankboek"/>
    <n v="23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x v="10"/>
    <m/>
    <m/>
    <s v="C"/>
    <m/>
    <n v="2358"/>
    <s v="2021_11"/>
    <s v="rubriek_1"/>
    <s v="200_Bankboek"/>
    <n v="2358"/>
  </r>
  <r>
    <x v="0"/>
    <x v="3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x v="10"/>
    <m/>
    <m/>
    <s v="C"/>
    <m/>
    <n v="2359"/>
    <s v="2021_11"/>
    <s v="rubriek_0"/>
    <s v="200_Bankboek"/>
    <n v="235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x v="10"/>
    <m/>
    <m/>
    <s v="D"/>
    <m/>
    <n v="2360"/>
    <s v="2021_11"/>
    <s v="rubriek_1"/>
    <s v="200_Bankboek"/>
    <n v="2360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x v="10"/>
    <m/>
    <m/>
    <s v="C"/>
    <m/>
    <n v="2361"/>
    <s v="2021_11"/>
    <s v="rubriek_0"/>
    <s v="200_Bankboek"/>
    <n v="23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x v="10"/>
    <m/>
    <m/>
    <s v="C"/>
    <m/>
    <n v="2362"/>
    <s v="2021_11"/>
    <s v="rubriek_1"/>
    <s v="200_Bankboek"/>
    <n v="2362"/>
  </r>
  <r>
    <x v="0"/>
    <x v="5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x v="10"/>
    <m/>
    <m/>
    <s v="C"/>
    <m/>
    <n v="2363"/>
    <s v="2021_11"/>
    <s v="rubriek_0"/>
    <s v="200_Bankboek"/>
    <n v="23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x v="10"/>
    <m/>
    <m/>
    <s v="D"/>
    <m/>
    <n v="2364"/>
    <s v="2021_11"/>
    <s v="rubriek_1"/>
    <s v="200_Bankboek"/>
    <n v="2364"/>
  </r>
  <r>
    <x v="0"/>
    <x v="6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x v="10"/>
    <m/>
    <m/>
    <s v="C"/>
    <m/>
    <n v="2365"/>
    <s v="2021_11"/>
    <s v="rubriek_0"/>
    <s v="200_Bankboek"/>
    <n v="23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x v="10"/>
    <m/>
    <m/>
    <s v="D"/>
    <m/>
    <n v="2366"/>
    <s v="2021_11"/>
    <s v="rubriek_1"/>
    <s v="200_Bankboek"/>
    <n v="2366"/>
  </r>
  <r>
    <x v="0"/>
    <x v="7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x v="10"/>
    <m/>
    <m/>
    <s v="C"/>
    <m/>
    <n v="2367"/>
    <s v="2021_11"/>
    <s v="rubriek_0"/>
    <s v="200_Bankboek"/>
    <n v="23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x v="10"/>
    <m/>
    <m/>
    <s v="D"/>
    <m/>
    <n v="2368"/>
    <s v="2021_11"/>
    <s v="rubriek_1"/>
    <s v="200_Bankboek"/>
    <n v="2368"/>
  </r>
  <r>
    <x v="0"/>
    <x v="8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x v="10"/>
    <m/>
    <m/>
    <s v="C"/>
    <m/>
    <n v="2369"/>
    <s v="2021_11"/>
    <s v="rubriek_0"/>
    <s v="200_Bankboek"/>
    <n v="236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x v="10"/>
    <m/>
    <m/>
    <s v="D"/>
    <m/>
    <n v="2370"/>
    <s v="2021_11"/>
    <s v="rubriek_1"/>
    <s v="200_Bankboek"/>
    <n v="2370"/>
  </r>
  <r>
    <x v="0"/>
    <x v="9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x v="10"/>
    <m/>
    <m/>
    <s v="C"/>
    <m/>
    <n v="2371"/>
    <s v="2021_11"/>
    <s v="rubriek_0"/>
    <s v="200_Bankboek"/>
    <n v="237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x v="10"/>
    <m/>
    <m/>
    <s v="C"/>
    <m/>
    <n v="2372"/>
    <s v="2021_11"/>
    <s v="rubriek_1"/>
    <s v="200_Bankboek"/>
    <n v="2372"/>
  </r>
  <r>
    <x v="0"/>
    <x v="10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x v="10"/>
    <m/>
    <m/>
    <s v="C"/>
    <m/>
    <n v="2373"/>
    <s v="2021_11"/>
    <s v="rubriek_0"/>
    <s v="200_Bankboek"/>
    <n v="23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x v="10"/>
    <m/>
    <m/>
    <s v="C"/>
    <m/>
    <n v="2374"/>
    <s v="2021_11"/>
    <s v="rubriek_1"/>
    <s v="200_Bankboek"/>
    <n v="2374"/>
  </r>
  <r>
    <x v="0"/>
    <x v="1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x v="10"/>
    <m/>
    <m/>
    <s v="C"/>
    <m/>
    <n v="2375"/>
    <s v="2021_11"/>
    <s v="rubriek_0"/>
    <s v="200_Bankboek"/>
    <n v="237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x v="10"/>
    <m/>
    <m/>
    <s v="C"/>
    <m/>
    <n v="2376"/>
    <s v="2021_11"/>
    <s v="rubriek_1"/>
    <s v="200_Bankboek"/>
    <n v="2376"/>
  </r>
  <r>
    <x v="0"/>
    <x v="12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x v="10"/>
    <m/>
    <m/>
    <s v="D"/>
    <m/>
    <n v="2377"/>
    <s v="2021_11"/>
    <s v="rubriek_0"/>
    <s v="200_Bankboek"/>
    <n v="237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x v="10"/>
    <m/>
    <m/>
    <s v="C"/>
    <m/>
    <n v="2378"/>
    <s v="2021_11"/>
    <s v="rubriek_1"/>
    <s v="200_Bankboek"/>
    <n v="2378"/>
  </r>
  <r>
    <x v="0"/>
    <x v="13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x v="10"/>
    <m/>
    <m/>
    <s v="D"/>
    <m/>
    <n v="2379"/>
    <s v="2021_11"/>
    <s v="rubriek_1"/>
    <s v="200_Bankboek"/>
    <n v="237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x v="10"/>
    <m/>
    <m/>
    <s v="C"/>
    <m/>
    <n v="2380"/>
    <s v="2021_11"/>
    <s v="rubriek_1"/>
    <s v="200_Bankboek"/>
    <n v="2380"/>
  </r>
  <r>
    <x v="0"/>
    <x v="14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x v="10"/>
    <m/>
    <m/>
    <s v="D"/>
    <m/>
    <n v="2381"/>
    <s v="2021_11"/>
    <s v="rubriek_1"/>
    <s v="200_Bankboek"/>
    <n v="238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x v="10"/>
    <m/>
    <m/>
    <s v="C"/>
    <m/>
    <n v="2382"/>
    <s v="2021_11"/>
    <s v="rubriek_1"/>
    <s v="200_Bankboek"/>
    <n v="2382"/>
  </r>
  <r>
    <x v="0"/>
    <x v="15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x v="10"/>
    <m/>
    <m/>
    <s v="D"/>
    <m/>
    <n v="2383"/>
    <s v="2021_11"/>
    <s v="rubriek_1"/>
    <s v="200_Bankboek"/>
    <n v="23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x v="10"/>
    <m/>
    <m/>
    <s v="D"/>
    <m/>
    <n v="2384"/>
    <s v="2021_11"/>
    <s v="rubriek_1"/>
    <s v="200_Bankboek"/>
    <n v="2384"/>
  </r>
  <r>
    <x v="0"/>
    <x v="16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x v="10"/>
    <m/>
    <m/>
    <s v="C"/>
    <m/>
    <n v="2385"/>
    <s v="2021_11"/>
    <s v="rubriek_3"/>
    <s v="200_Bankboek"/>
    <n v="238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x v="10"/>
    <m/>
    <m/>
    <s v="D"/>
    <m/>
    <n v="2386"/>
    <s v="2021_11"/>
    <s v="rubriek_1"/>
    <s v="200_Bankboek"/>
    <n v="2386"/>
  </r>
  <r>
    <x v="0"/>
    <x v="17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x v="10"/>
    <m/>
    <m/>
    <s v="C"/>
    <m/>
    <n v="2387"/>
    <s v="2021_11"/>
    <s v="rubriek_3"/>
    <s v="200_Bankboek"/>
    <n v="238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x v="10"/>
    <m/>
    <m/>
    <s v="C"/>
    <m/>
    <n v="2388"/>
    <s v="2021_11"/>
    <s v="rubriek_1"/>
    <s v="200_Bankboek"/>
    <n v="2388"/>
  </r>
  <r>
    <x v="0"/>
    <x v="18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x v="10"/>
    <m/>
    <m/>
    <s v="D"/>
    <m/>
    <n v="2389"/>
    <s v="2021_11"/>
    <s v="rubriek_4"/>
    <s v="200_Bankboek"/>
    <n v="238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x v="10"/>
    <m/>
    <m/>
    <s v="C"/>
    <m/>
    <n v="2390"/>
    <s v="2021_11"/>
    <s v="rubriek_1"/>
    <s v="200_Bankboek"/>
    <n v="2390"/>
  </r>
  <r>
    <x v="0"/>
    <x v="19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x v="10"/>
    <m/>
    <m/>
    <s v="D"/>
    <m/>
    <n v="2391"/>
    <s v="2021_11"/>
    <s v="rubriek_4"/>
    <s v="200_Bankboek"/>
    <n v="239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x v="10"/>
    <m/>
    <m/>
    <s v="C"/>
    <m/>
    <n v="2392"/>
    <s v="2021_11"/>
    <s v="rubriek_1"/>
    <s v="200_Bankboek"/>
    <n v="2392"/>
  </r>
  <r>
    <x v="0"/>
    <x v="20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x v="10"/>
    <m/>
    <m/>
    <s v="D"/>
    <m/>
    <n v="2393"/>
    <s v="2021_11"/>
    <s v="rubriek_4"/>
    <s v="200_Bankboek"/>
    <n v="239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x v="10"/>
    <m/>
    <m/>
    <s v="D"/>
    <m/>
    <n v="2394"/>
    <s v="2021_11"/>
    <s v="rubriek_1"/>
    <s v="200_Bankboek"/>
    <n v="2394"/>
  </r>
  <r>
    <x v="0"/>
    <x v="21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x v="10"/>
    <m/>
    <m/>
    <s v="C"/>
    <m/>
    <n v="2395"/>
    <s v="2021_11"/>
    <s v="rubriek_4"/>
    <s v="200_Bankboek"/>
    <n v="239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x v="10"/>
    <m/>
    <m/>
    <s v="C"/>
    <m/>
    <n v="2396"/>
    <s v="2021_11"/>
    <s v="rubriek_1"/>
    <s v="200_Bankboek"/>
    <n v="2396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x v="10"/>
    <m/>
    <m/>
    <s v="D"/>
    <m/>
    <n v="2397"/>
    <s v="2021_11"/>
    <s v="rubriek_4"/>
    <s v="200_Bankboek"/>
    <n v="239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x v="10"/>
    <m/>
    <m/>
    <s v="C"/>
    <m/>
    <n v="2398"/>
    <s v="2021_11"/>
    <s v="rubriek_1"/>
    <s v="200_Bankboek"/>
    <n v="2398"/>
  </r>
  <r>
    <x v="0"/>
    <x v="23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x v="10"/>
    <m/>
    <m/>
    <s v="D"/>
    <m/>
    <n v="2399"/>
    <s v="2021_11"/>
    <s v="rubriek_4"/>
    <s v="200_Bankboek"/>
    <n v="23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x v="10"/>
    <m/>
    <m/>
    <s v="C"/>
    <m/>
    <n v="2400"/>
    <s v="2021_11"/>
    <s v="rubriek_1"/>
    <s v="200_Bankboek"/>
    <n v="2400"/>
  </r>
  <r>
    <x v="0"/>
    <x v="24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x v="10"/>
    <m/>
    <m/>
    <s v="D"/>
    <m/>
    <n v="2401"/>
    <s v="2021_11"/>
    <s v="rubriek_4"/>
    <s v="200_Bankboek"/>
    <n v="240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x v="10"/>
    <m/>
    <m/>
    <s v="C"/>
    <m/>
    <n v="2402"/>
    <s v="2021_11"/>
    <s v="rubriek_1"/>
    <s v="200_Bankboek"/>
    <n v="2402"/>
  </r>
  <r>
    <x v="0"/>
    <x v="25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x v="10"/>
    <m/>
    <m/>
    <s v="D"/>
    <m/>
    <n v="2403"/>
    <s v="2021_11"/>
    <s v="rubriek_4"/>
    <s v="200_Bankboek"/>
    <n v="240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x v="10"/>
    <m/>
    <m/>
    <s v="C"/>
    <m/>
    <n v="2404"/>
    <s v="2021_11"/>
    <s v="rubriek_1"/>
    <s v="200_Bankboek"/>
    <n v="2404"/>
  </r>
  <r>
    <x v="0"/>
    <x v="26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x v="10"/>
    <m/>
    <m/>
    <s v="D"/>
    <m/>
    <n v="2405"/>
    <s v="2021_11"/>
    <s v="rubriek_4"/>
    <s v="200_Bankboek"/>
    <n v="24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x v="10"/>
    <m/>
    <m/>
    <s v="C"/>
    <m/>
    <n v="2406"/>
    <s v="2021_11"/>
    <s v="rubriek_1"/>
    <s v="200_Bankboek"/>
    <n v="2406"/>
  </r>
  <r>
    <x v="0"/>
    <x v="27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x v="10"/>
    <m/>
    <m/>
    <s v="D"/>
    <m/>
    <n v="2407"/>
    <s v="2021_11"/>
    <s v="rubriek_4"/>
    <s v="200_Bankboek"/>
    <n v="24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x v="10"/>
    <m/>
    <m/>
    <s v="C"/>
    <m/>
    <n v="2408"/>
    <s v="2021_11"/>
    <s v="rubriek_1"/>
    <s v="200_Bankboek"/>
    <n v="2408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x v="10"/>
    <m/>
    <m/>
    <s v="D"/>
    <m/>
    <n v="2409"/>
    <s v="2021_11"/>
    <s v="rubriek_4"/>
    <s v="200_Bankboek"/>
    <n v="240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x v="10"/>
    <m/>
    <m/>
    <s v="C"/>
    <m/>
    <n v="2410"/>
    <s v="2021_11"/>
    <s v="rubriek_1"/>
    <s v="200_Bankboek"/>
    <n v="2410"/>
  </r>
  <r>
    <x v="0"/>
    <x v="29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x v="10"/>
    <m/>
    <m/>
    <s v="D"/>
    <m/>
    <n v="2411"/>
    <s v="2021_11"/>
    <s v="rubriek_4"/>
    <s v="200_Bankboek"/>
    <n v="241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x v="10"/>
    <m/>
    <m/>
    <s v="C"/>
    <m/>
    <n v="2412"/>
    <s v="2021_11"/>
    <s v="rubriek_1"/>
    <s v="200_Bankboek"/>
    <n v="2412"/>
  </r>
  <r>
    <x v="0"/>
    <x v="30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x v="10"/>
    <m/>
    <m/>
    <s v="D"/>
    <m/>
    <n v="2413"/>
    <s v="2021_11"/>
    <s v="rubriek_4"/>
    <s v="200_Bankboek"/>
    <n v="24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x v="10"/>
    <m/>
    <m/>
    <s v="C"/>
    <m/>
    <n v="2414"/>
    <s v="2021_11"/>
    <s v="rubriek_1"/>
    <s v="200_Bankboek"/>
    <n v="2414"/>
  </r>
  <r>
    <x v="0"/>
    <x v="31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x v="10"/>
    <m/>
    <m/>
    <s v="D"/>
    <m/>
    <n v="2415"/>
    <s v="2021_11"/>
    <s v="rubriek_4"/>
    <s v="200_Bankboek"/>
    <n v="24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x v="10"/>
    <m/>
    <m/>
    <s v="C"/>
    <m/>
    <n v="2416"/>
    <s v="2021_11"/>
    <s v="rubriek_1"/>
    <s v="200_Bankboek"/>
    <n v="2416"/>
  </r>
  <r>
    <x v="0"/>
    <x v="32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x v="10"/>
    <m/>
    <m/>
    <s v="D"/>
    <m/>
    <n v="2417"/>
    <s v="2021_11"/>
    <s v="rubriek_4"/>
    <s v="200_Bankboek"/>
    <n v="241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x v="10"/>
    <m/>
    <m/>
    <s v="C"/>
    <m/>
    <n v="2418"/>
    <s v="2021_11"/>
    <s v="rubriek_1"/>
    <s v="200_Bankboek"/>
    <n v="2418"/>
  </r>
  <r>
    <x v="0"/>
    <x v="33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x v="10"/>
    <m/>
    <m/>
    <s v="D"/>
    <m/>
    <n v="2419"/>
    <s v="2021_11"/>
    <s v="rubriek_4"/>
    <s v="200_Bankboek"/>
    <n v="241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x v="10"/>
    <m/>
    <m/>
    <s v="C"/>
    <m/>
    <n v="2420"/>
    <s v="2021_11"/>
    <s v="rubriek_1"/>
    <s v="200_Bankboek"/>
    <n v="2420"/>
  </r>
  <r>
    <x v="0"/>
    <x v="34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x v="10"/>
    <m/>
    <m/>
    <s v="D"/>
    <m/>
    <n v="2421"/>
    <s v="2021_11"/>
    <s v="rubriek_4"/>
    <s v="200_Bankboek"/>
    <n v="242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x v="10"/>
    <m/>
    <s v="code:3 perc:19"/>
    <s v="C"/>
    <m/>
    <n v="2422"/>
    <s v="2021_11"/>
    <s v="rubriek_1"/>
    <s v="200_Bankboek"/>
    <n v="2422"/>
  </r>
  <r>
    <x v="0"/>
    <x v="35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x v="10"/>
    <m/>
    <s v="code:3 perc:19"/>
    <s v="D"/>
    <m/>
    <n v="2423"/>
    <s v="2021_11"/>
    <s v="rubriek_4"/>
    <s v="200_Bankboek"/>
    <n v="242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x v="10"/>
    <m/>
    <s v="code:3 perc:19"/>
    <s v="D"/>
    <m/>
    <n v="2424"/>
    <s v="2021_11"/>
    <s v="rubriek_1"/>
    <s v="200_Bankboek"/>
    <n v="242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x v="10"/>
    <m/>
    <m/>
    <s v="C"/>
    <m/>
    <n v="2425"/>
    <s v="2021_11"/>
    <s v="rubriek_1"/>
    <s v="200_Bankboek"/>
    <n v="2425"/>
  </r>
  <r>
    <x v="0"/>
    <x v="37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x v="10"/>
    <m/>
    <m/>
    <s v="D"/>
    <m/>
    <n v="2426"/>
    <s v="2021_11"/>
    <s v="rubriek_4"/>
    <s v="200_Bankboek"/>
    <n v="24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x v="10"/>
    <m/>
    <s v="code:3 perc:19"/>
    <s v="C"/>
    <m/>
    <n v="2427"/>
    <s v="2021_11"/>
    <s v="rubriek_1"/>
    <s v="200_Bankboek"/>
    <n v="2427"/>
  </r>
  <r>
    <x v="0"/>
    <x v="38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x v="10"/>
    <m/>
    <s v="code:3 perc:19"/>
    <s v="D"/>
    <m/>
    <n v="2428"/>
    <s v="2021_11"/>
    <s v="rubriek_4"/>
    <s v="200_Bankboek"/>
    <n v="24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x v="10"/>
    <m/>
    <s v="code:3 perc:19"/>
    <s v="D"/>
    <m/>
    <n v="2429"/>
    <s v="2021_11"/>
    <s v="rubriek_1"/>
    <s v="200_Bankboek"/>
    <n v="24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x v="10"/>
    <m/>
    <s v="code:3 perc:19"/>
    <s v="C"/>
    <m/>
    <n v="2430"/>
    <s v="2021_11"/>
    <s v="rubriek_1"/>
    <s v="200_Bankboek"/>
    <n v="2430"/>
  </r>
  <r>
    <x v="0"/>
    <x v="39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x v="10"/>
    <m/>
    <s v="code:3 perc:19"/>
    <s v="D"/>
    <m/>
    <n v="2431"/>
    <s v="2021_11"/>
    <s v="rubriek_4"/>
    <s v="200_Bankboek"/>
    <n v="243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x v="10"/>
    <m/>
    <s v="code:3 perc:19"/>
    <s v="D"/>
    <m/>
    <n v="2432"/>
    <s v="2021_11"/>
    <s v="rubriek_1"/>
    <s v="200_Bankboek"/>
    <n v="243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x v="10"/>
    <m/>
    <m/>
    <s v="C"/>
    <m/>
    <n v="2433"/>
    <s v="2021_11"/>
    <s v="rubriek_1"/>
    <s v="200_Bankboek"/>
    <n v="2433"/>
  </r>
  <r>
    <x v="0"/>
    <x v="40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x v="10"/>
    <m/>
    <m/>
    <s v="D"/>
    <m/>
    <n v="2434"/>
    <s v="2021_11"/>
    <s v="rubriek_4"/>
    <s v="200_Bankboek"/>
    <n v="243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x v="10"/>
    <m/>
    <m/>
    <s v="C"/>
    <m/>
    <n v="2435"/>
    <s v="2021_11"/>
    <s v="rubriek_1"/>
    <s v="200_Bankboek"/>
    <n v="2435"/>
  </r>
  <r>
    <x v="0"/>
    <x v="41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x v="10"/>
    <m/>
    <m/>
    <s v="D"/>
    <m/>
    <n v="2436"/>
    <s v="2021_11"/>
    <s v="rubriek_4"/>
    <s v="200_Bankboek"/>
    <n v="243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x v="10"/>
    <m/>
    <m/>
    <s v="C"/>
    <m/>
    <n v="2437"/>
    <s v="2021_11"/>
    <s v="rubriek_1"/>
    <s v="200_Bankboek"/>
    <n v="2437"/>
  </r>
  <r>
    <x v="0"/>
    <x v="42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x v="10"/>
    <m/>
    <m/>
    <s v="D"/>
    <m/>
    <n v="2438"/>
    <s v="2021_11"/>
    <s v="rubriek_4"/>
    <s v="200_Bankboek"/>
    <n v="243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x v="10"/>
    <m/>
    <m/>
    <s v="C"/>
    <m/>
    <n v="2439"/>
    <s v="2021_11"/>
    <s v="rubriek_1"/>
    <s v="200_Bankboek"/>
    <n v="2439"/>
  </r>
  <r>
    <x v="0"/>
    <x v="43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x v="10"/>
    <m/>
    <m/>
    <s v="D"/>
    <m/>
    <n v="2440"/>
    <s v="2021_11"/>
    <s v="rubriek_4"/>
    <s v="200_Bankboek"/>
    <n v="244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x v="10"/>
    <m/>
    <s v="code:3 perc:19"/>
    <s v="C"/>
    <m/>
    <n v="2441"/>
    <s v="2021_11"/>
    <s v="rubriek_1"/>
    <s v="200_Bankboek"/>
    <n v="2441"/>
  </r>
  <r>
    <x v="0"/>
    <x v="44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x v="10"/>
    <m/>
    <s v="code:3 perc:19"/>
    <s v="D"/>
    <m/>
    <n v="2442"/>
    <s v="2021_11"/>
    <s v="rubriek_4"/>
    <s v="200_Bankboek"/>
    <n v="244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x v="10"/>
    <m/>
    <s v="code:3 perc:19"/>
    <s v="D"/>
    <m/>
    <n v="2443"/>
    <s v="2021_11"/>
    <s v="rubriek_1"/>
    <s v="200_Bankboek"/>
    <n v="24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x v="10"/>
    <m/>
    <s v="code:3 perc:19"/>
    <s v="C"/>
    <m/>
    <n v="2444"/>
    <s v="2021_11"/>
    <s v="rubriek_1"/>
    <s v="200_Bankboek"/>
    <n v="2444"/>
  </r>
  <r>
    <x v="0"/>
    <x v="45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x v="10"/>
    <m/>
    <s v="code:3 perc:19"/>
    <s v="D"/>
    <m/>
    <n v="2445"/>
    <s v="2021_11"/>
    <s v="rubriek_4"/>
    <s v="200_Bankboek"/>
    <n v="244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x v="10"/>
    <m/>
    <s v="code:3 perc:19"/>
    <s v="D"/>
    <m/>
    <n v="2446"/>
    <s v="2021_11"/>
    <s v="rubriek_1"/>
    <s v="200_Bankboek"/>
    <n v="244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x v="10"/>
    <m/>
    <s v="code:3 perc:19"/>
    <s v="C"/>
    <m/>
    <n v="2447"/>
    <s v="2021_11"/>
    <s v="rubriek_1"/>
    <s v="200_Bankboek"/>
    <n v="2447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x v="10"/>
    <m/>
    <s v="code:3 perc:19"/>
    <s v="D"/>
    <m/>
    <n v="2448"/>
    <s v="2021_11"/>
    <s v="rubriek_4"/>
    <s v="200_Bankboek"/>
    <n v="244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x v="10"/>
    <m/>
    <s v="code:3 perc:19"/>
    <s v="D"/>
    <m/>
    <n v="2449"/>
    <s v="2021_11"/>
    <s v="rubriek_1"/>
    <s v="200_Bankboek"/>
    <n v="244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x v="10"/>
    <m/>
    <m/>
    <s v="C"/>
    <m/>
    <n v="2450"/>
    <s v="2021_11"/>
    <s v="rubriek_1"/>
    <s v="200_Bankboek"/>
    <n v="2450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x v="10"/>
    <m/>
    <m/>
    <s v="D"/>
    <m/>
    <n v="2451"/>
    <s v="2021_11"/>
    <s v="rubriek_4"/>
    <s v="200_Bankboek"/>
    <n v="245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x v="10"/>
    <m/>
    <s v="code:3 perc:19"/>
    <s v="C"/>
    <m/>
    <n v="2452"/>
    <s v="2021_11"/>
    <s v="rubriek_1"/>
    <s v="200_Bankboek"/>
    <n v="2452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x v="10"/>
    <m/>
    <s v="code:3 perc:19"/>
    <s v="D"/>
    <m/>
    <n v="2453"/>
    <s v="2021_11"/>
    <s v="rubriek_4"/>
    <s v="200_Bankboek"/>
    <n v="245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x v="10"/>
    <m/>
    <s v="code:3 perc:19"/>
    <s v="D"/>
    <m/>
    <n v="2454"/>
    <s v="2021_11"/>
    <s v="rubriek_1"/>
    <s v="200_Bankboek"/>
    <n v="24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x v="10"/>
    <m/>
    <s v="code:3 perc:19"/>
    <s v="C"/>
    <m/>
    <n v="2455"/>
    <s v="2021_11"/>
    <s v="rubriek_1"/>
    <s v="200_Bankboek"/>
    <n v="2455"/>
  </r>
  <r>
    <x v="0"/>
    <x v="49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x v="10"/>
    <m/>
    <s v="code:3 perc:19"/>
    <s v="D"/>
    <m/>
    <n v="2456"/>
    <s v="2021_11"/>
    <s v="rubriek_4"/>
    <s v="200_Bankboek"/>
    <n v="2456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x v="10"/>
    <m/>
    <s v="code:3 perc:19"/>
    <s v="D"/>
    <m/>
    <n v="2457"/>
    <s v="2021_11"/>
    <s v="rubriek_1"/>
    <s v="200_Bankboek"/>
    <n v="24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x v="10"/>
    <m/>
    <s v="code:3 perc:19"/>
    <s v="C"/>
    <m/>
    <n v="2458"/>
    <s v="2021_11"/>
    <s v="rubriek_1"/>
    <s v="200_Bankboek"/>
    <n v="2458"/>
  </r>
  <r>
    <x v="0"/>
    <x v="50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x v="10"/>
    <m/>
    <s v="code:3 perc:19"/>
    <s v="D"/>
    <m/>
    <n v="2459"/>
    <s v="2021_11"/>
    <s v="rubriek_4"/>
    <s v="200_Bankboek"/>
    <n v="245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x v="10"/>
    <m/>
    <s v="code:3 perc:19"/>
    <s v="D"/>
    <m/>
    <n v="2460"/>
    <s v="2021_11"/>
    <s v="rubriek_1"/>
    <s v="200_Bankboek"/>
    <n v="246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x v="10"/>
    <m/>
    <s v="code:3 perc:19"/>
    <s v="C"/>
    <m/>
    <n v="2461"/>
    <s v="2021_11"/>
    <s v="rubriek_1"/>
    <s v="200_Bankboek"/>
    <n v="2461"/>
  </r>
  <r>
    <x v="0"/>
    <x v="51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x v="10"/>
    <m/>
    <s v="code:3 perc:19"/>
    <s v="D"/>
    <m/>
    <n v="2462"/>
    <s v="2021_11"/>
    <s v="rubriek_4"/>
    <s v="200_Bankboek"/>
    <n v="246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x v="10"/>
    <m/>
    <s v="code:3 perc:19"/>
    <s v="D"/>
    <m/>
    <n v="2463"/>
    <s v="2021_11"/>
    <s v="rubriek_1"/>
    <s v="200_Bankboek"/>
    <n v="24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x v="10"/>
    <m/>
    <m/>
    <s v="C"/>
    <m/>
    <n v="2464"/>
    <s v="2021_11"/>
    <s v="rubriek_1"/>
    <s v="200_Bankboek"/>
    <n v="2464"/>
  </r>
  <r>
    <x v="0"/>
    <x v="52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x v="10"/>
    <m/>
    <m/>
    <s v="D"/>
    <m/>
    <n v="2465"/>
    <s v="2021_11"/>
    <s v="rubriek_4"/>
    <s v="200_Bankboek"/>
    <n v="24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x v="10"/>
    <m/>
    <s v="code:3 perc:19"/>
    <s v="C"/>
    <m/>
    <n v="2466"/>
    <s v="2021_11"/>
    <s v="rubriek_1"/>
    <s v="200_Bankboek"/>
    <n v="2466"/>
  </r>
  <r>
    <x v="0"/>
    <x v="53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x v="10"/>
    <m/>
    <s v="code:3 perc:19"/>
    <s v="D"/>
    <m/>
    <n v="2467"/>
    <s v="2021_11"/>
    <s v="rubriek_4"/>
    <s v="200_Bankboek"/>
    <n v="246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x v="10"/>
    <m/>
    <s v="code:3 perc:19"/>
    <s v="D"/>
    <m/>
    <n v="2468"/>
    <s v="2021_11"/>
    <s v="rubriek_1"/>
    <s v="200_Bankboek"/>
    <n v="246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x v="10"/>
    <m/>
    <m/>
    <s v="C"/>
    <m/>
    <n v="2469"/>
    <s v="2021_11"/>
    <s v="rubriek_1"/>
    <s v="200_Bankboek"/>
    <n v="2469"/>
  </r>
  <r>
    <x v="0"/>
    <x v="54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x v="10"/>
    <m/>
    <m/>
    <s v="D"/>
    <m/>
    <n v="2470"/>
    <s v="2021_11"/>
    <s v="rubriek_4"/>
    <s v="200_Bankboek"/>
    <n v="24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x v="10"/>
    <m/>
    <s v="code:3 perc:19"/>
    <s v="C"/>
    <m/>
    <n v="2471"/>
    <s v="2021_11"/>
    <s v="rubriek_1"/>
    <s v="200_Bankboek"/>
    <n v="2471"/>
  </r>
  <r>
    <x v="0"/>
    <x v="55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x v="10"/>
    <m/>
    <s v="code:3 perc:19"/>
    <s v="D"/>
    <m/>
    <n v="2472"/>
    <s v="2021_11"/>
    <s v="rubriek_4"/>
    <s v="200_Bankboek"/>
    <n v="247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x v="10"/>
    <m/>
    <s v="code:3 perc:19"/>
    <s v="D"/>
    <m/>
    <n v="2473"/>
    <s v="2021_11"/>
    <s v="rubriek_1"/>
    <s v="200_Bankboek"/>
    <n v="24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x v="10"/>
    <m/>
    <s v="code:3 perc:19"/>
    <s v="C"/>
    <m/>
    <n v="2474"/>
    <s v="2021_11"/>
    <s v="rubriek_1"/>
    <s v="200_Bankboek"/>
    <n v="2474"/>
  </r>
  <r>
    <x v="0"/>
    <x v="56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x v="10"/>
    <m/>
    <s v="code:3 perc:19"/>
    <s v="D"/>
    <m/>
    <n v="2475"/>
    <s v="2021_11"/>
    <s v="rubriek_4"/>
    <s v="200_Bankboek"/>
    <n v="247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x v="10"/>
    <m/>
    <s v="code:3 perc:19"/>
    <s v="D"/>
    <m/>
    <n v="2476"/>
    <s v="2021_11"/>
    <s v="rubriek_1"/>
    <s v="200_Bankboek"/>
    <n v="24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x v="10"/>
    <m/>
    <m/>
    <s v="C"/>
    <m/>
    <n v="2477"/>
    <s v="2021_11"/>
    <s v="rubriek_1"/>
    <s v="200_Bankboek"/>
    <n v="2477"/>
  </r>
  <r>
    <x v="0"/>
    <x v="57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x v="10"/>
    <m/>
    <m/>
    <s v="D"/>
    <m/>
    <n v="2478"/>
    <s v="2021_11"/>
    <s v="rubriek_4"/>
    <s v="200_Bankboek"/>
    <n v="24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x v="10"/>
    <m/>
    <m/>
    <s v="C"/>
    <m/>
    <n v="2479"/>
    <s v="2021_11"/>
    <s v="rubriek_1"/>
    <s v="200_Bankboek"/>
    <n v="2479"/>
  </r>
  <r>
    <x v="0"/>
    <x v="58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x v="10"/>
    <m/>
    <m/>
    <s v="D"/>
    <m/>
    <n v="2480"/>
    <s v="2021_11"/>
    <s v="rubriek_4"/>
    <s v="200_Bankboek"/>
    <n v="24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x v="10"/>
    <m/>
    <s v="code:3 perc:19"/>
    <s v="C"/>
    <m/>
    <n v="2481"/>
    <s v="2021_11"/>
    <s v="rubriek_1"/>
    <s v="200_Bankboek"/>
    <n v="2481"/>
  </r>
  <r>
    <x v="0"/>
    <x v="59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x v="10"/>
    <m/>
    <s v="code:3 perc:19"/>
    <s v="D"/>
    <m/>
    <n v="2482"/>
    <s v="2021_11"/>
    <s v="rubriek_4"/>
    <s v="200_Bankboek"/>
    <n v="248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x v="10"/>
    <m/>
    <s v="code:3 perc:19"/>
    <s v="D"/>
    <m/>
    <n v="2483"/>
    <s v="2021_11"/>
    <s v="rubriek_1"/>
    <s v="200_Bankboek"/>
    <n v="24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x v="10"/>
    <m/>
    <s v="code:3 perc:19"/>
    <s v="C"/>
    <m/>
    <n v="2484"/>
    <s v="2021_11"/>
    <s v="rubriek_1"/>
    <s v="200_Bankboek"/>
    <n v="2484"/>
  </r>
  <r>
    <x v="0"/>
    <x v="60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x v="10"/>
    <m/>
    <s v="code:3 perc:19"/>
    <s v="D"/>
    <m/>
    <n v="2485"/>
    <s v="2021_11"/>
    <s v="rubriek_4"/>
    <s v="200_Bankboek"/>
    <n v="248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x v="10"/>
    <m/>
    <s v="code:3 perc:19"/>
    <s v="D"/>
    <m/>
    <n v="2486"/>
    <s v="2021_11"/>
    <s v="rubriek_1"/>
    <s v="200_Bankboek"/>
    <n v="248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x v="10"/>
    <m/>
    <m/>
    <s v="C"/>
    <m/>
    <n v="2487"/>
    <s v="2021_11"/>
    <s v="rubriek_1"/>
    <s v="200_Bankboek"/>
    <n v="2487"/>
  </r>
  <r>
    <x v="0"/>
    <x v="61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x v="10"/>
    <m/>
    <m/>
    <s v="D"/>
    <m/>
    <n v="2488"/>
    <s v="2021_11"/>
    <s v="rubriek_4"/>
    <s v="200_Bankboek"/>
    <n v="248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x v="10"/>
    <m/>
    <m/>
    <s v="C"/>
    <m/>
    <n v="2489"/>
    <s v="2021_11"/>
    <s v="rubriek_1"/>
    <s v="200_Bankboek"/>
    <n v="2489"/>
  </r>
  <r>
    <x v="0"/>
    <x v="62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x v="10"/>
    <m/>
    <m/>
    <s v="D"/>
    <m/>
    <n v="2490"/>
    <s v="2021_11"/>
    <s v="rubriek_4"/>
    <s v="200_Bankboek"/>
    <n v="249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x v="10"/>
    <m/>
    <m/>
    <s v="C"/>
    <m/>
    <n v="2491"/>
    <s v="2021_11"/>
    <s v="rubriek_1"/>
    <s v="200_Bankboek"/>
    <n v="2491"/>
  </r>
  <r>
    <x v="0"/>
    <x v="63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x v="10"/>
    <m/>
    <m/>
    <s v="D"/>
    <m/>
    <n v="2492"/>
    <s v="2021_11"/>
    <s v="rubriek_4"/>
    <s v="200_Bankboek"/>
    <n v="249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x v="10"/>
    <m/>
    <m/>
    <s v="C"/>
    <m/>
    <n v="2493"/>
    <s v="2021_11"/>
    <s v="rubriek_1"/>
    <s v="200_Bankboek"/>
    <n v="2493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x v="10"/>
    <m/>
    <m/>
    <s v="D"/>
    <m/>
    <n v="2494"/>
    <s v="2021_11"/>
    <s v="rubriek_4"/>
    <s v="200_Bankboek"/>
    <n v="249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x v="10"/>
    <m/>
    <m/>
    <s v="C"/>
    <m/>
    <n v="2495"/>
    <s v="2021_11"/>
    <s v="rubriek_1"/>
    <s v="200_Bankboek"/>
    <n v="2495"/>
  </r>
  <r>
    <x v="0"/>
    <x v="65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x v="10"/>
    <m/>
    <m/>
    <s v="D"/>
    <m/>
    <n v="2496"/>
    <s v="2021_11"/>
    <s v="rubriek_4"/>
    <s v="200_Bankboek"/>
    <n v="249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x v="10"/>
    <m/>
    <s v="code:3 perc:19"/>
    <s v="C"/>
    <m/>
    <n v="2497"/>
    <s v="2021_11"/>
    <s v="rubriek_1"/>
    <s v="200_Bankboek"/>
    <n v="2497"/>
  </r>
  <r>
    <x v="0"/>
    <x v="66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x v="10"/>
    <m/>
    <s v="code:3 perc:19"/>
    <s v="D"/>
    <m/>
    <n v="2498"/>
    <s v="2021_11"/>
    <s v="rubriek_4"/>
    <s v="200_Bankboek"/>
    <n v="249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x v="10"/>
    <m/>
    <s v="code:3 perc:19"/>
    <s v="D"/>
    <m/>
    <n v="2499"/>
    <s v="2021_11"/>
    <s v="rubriek_1"/>
    <s v="200_Bankboek"/>
    <n v="24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x v="10"/>
    <m/>
    <s v="code:3 perc:19"/>
    <s v="C"/>
    <m/>
    <n v="2500"/>
    <s v="2021_11"/>
    <s v="rubriek_1"/>
    <s v="200_Bankboek"/>
    <n v="2500"/>
  </r>
  <r>
    <x v="0"/>
    <x v="67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x v="10"/>
    <m/>
    <s v="code:3 perc:19"/>
    <s v="D"/>
    <m/>
    <n v="2501"/>
    <s v="2021_11"/>
    <s v="rubriek_4"/>
    <s v="200_Bankboek"/>
    <n v="250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x v="10"/>
    <m/>
    <s v="code:3 perc:19"/>
    <s v="D"/>
    <m/>
    <n v="2502"/>
    <s v="2021_11"/>
    <s v="rubriek_1"/>
    <s v="200_Bankboek"/>
    <n v="250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x v="10"/>
    <m/>
    <s v="code:3 perc:19"/>
    <s v="C"/>
    <m/>
    <n v="2503"/>
    <s v="2021_11"/>
    <s v="rubriek_1"/>
    <s v="200_Bankboek"/>
    <n v="2503"/>
  </r>
  <r>
    <x v="0"/>
    <x v="68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x v="10"/>
    <m/>
    <s v="code:3 perc:19"/>
    <s v="D"/>
    <m/>
    <n v="2504"/>
    <s v="2021_11"/>
    <s v="rubriek_4"/>
    <s v="200_Bankboek"/>
    <n v="2504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x v="10"/>
    <m/>
    <s v="code:3 perc:19"/>
    <s v="D"/>
    <m/>
    <n v="2505"/>
    <s v="2021_11"/>
    <s v="rubriek_1"/>
    <s v="200_Bankboek"/>
    <n v="25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x v="10"/>
    <m/>
    <m/>
    <s v="C"/>
    <m/>
    <n v="2506"/>
    <s v="2021_11"/>
    <s v="rubriek_1"/>
    <s v="200_Bankboek"/>
    <n v="2506"/>
  </r>
  <r>
    <x v="0"/>
    <x v="69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x v="10"/>
    <m/>
    <m/>
    <s v="D"/>
    <m/>
    <n v="2507"/>
    <s v="2021_11"/>
    <s v="rubriek_4"/>
    <s v="200_Bankboek"/>
    <n v="25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x v="10"/>
    <m/>
    <s v="code:3 perc:19"/>
    <s v="C"/>
    <m/>
    <n v="2508"/>
    <s v="2021_11"/>
    <s v="rubriek_1"/>
    <s v="200_Bankboek"/>
    <n v="2508"/>
  </r>
  <r>
    <x v="0"/>
    <x v="70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x v="10"/>
    <m/>
    <s v="code:3 perc:19"/>
    <s v="D"/>
    <m/>
    <n v="2509"/>
    <s v="2021_11"/>
    <s v="rubriek_4"/>
    <s v="200_Bankboek"/>
    <n v="250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x v="10"/>
    <m/>
    <s v="code:3 perc:19"/>
    <s v="D"/>
    <m/>
    <n v="2510"/>
    <s v="2021_11"/>
    <s v="rubriek_1"/>
    <s v="200_Bankboek"/>
    <n v="251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x v="10"/>
    <m/>
    <s v="code:3 perc:19"/>
    <s v="C"/>
    <m/>
    <n v="2511"/>
    <s v="2021_11"/>
    <s v="rubriek_1"/>
    <s v="200_Bankboek"/>
    <n v="2511"/>
  </r>
  <r>
    <x v="0"/>
    <x v="71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x v="10"/>
    <m/>
    <s v="code:3 perc:19"/>
    <s v="D"/>
    <m/>
    <n v="2512"/>
    <s v="2021_11"/>
    <s v="rubriek_4"/>
    <s v="200_Bankboek"/>
    <n v="251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x v="10"/>
    <m/>
    <s v="code:3 perc:19"/>
    <s v="D"/>
    <m/>
    <n v="2513"/>
    <s v="2021_11"/>
    <s v="rubriek_1"/>
    <s v="200_Bankboek"/>
    <n v="25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x v="10"/>
    <m/>
    <m/>
    <s v="C"/>
    <m/>
    <n v="2514"/>
    <s v="2021_11"/>
    <s v="rubriek_1"/>
    <s v="200_Bankboek"/>
    <n v="2514"/>
  </r>
  <r>
    <x v="0"/>
    <x v="72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x v="10"/>
    <m/>
    <m/>
    <s v="D"/>
    <m/>
    <n v="2515"/>
    <s v="2021_11"/>
    <s v="rubriek_4"/>
    <s v="200_Bankboek"/>
    <n v="25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x v="10"/>
    <m/>
    <s v="code:3 perc:19"/>
    <s v="C"/>
    <m/>
    <n v="2516"/>
    <s v="2021_11"/>
    <s v="rubriek_1"/>
    <s v="200_Bankboek"/>
    <n v="2516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x v="10"/>
    <m/>
    <s v="code:3 perc:19"/>
    <s v="D"/>
    <m/>
    <n v="2517"/>
    <s v="2021_11"/>
    <s v="rubriek_4"/>
    <s v="200_Bankboek"/>
    <n v="251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x v="10"/>
    <m/>
    <s v="code:3 perc:19"/>
    <s v="D"/>
    <m/>
    <n v="2518"/>
    <s v="2021_11"/>
    <s v="rubriek_1"/>
    <s v="200_Bankboek"/>
    <n v="251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x v="10"/>
    <m/>
    <m/>
    <s v="C"/>
    <m/>
    <n v="2519"/>
    <s v="2021_11"/>
    <s v="rubriek_1"/>
    <s v="200_Bankboek"/>
    <n v="2519"/>
  </r>
  <r>
    <x v="0"/>
    <x v="74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x v="10"/>
    <m/>
    <m/>
    <s v="D"/>
    <m/>
    <n v="2520"/>
    <s v="2021_11"/>
    <s v="rubriek_4"/>
    <s v="200_Bankboek"/>
    <n v="252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x v="10"/>
    <m/>
    <s v="code:3 perc:19"/>
    <s v="C"/>
    <m/>
    <n v="2521"/>
    <s v="2021_11"/>
    <s v="rubriek_1"/>
    <s v="200_Bankboek"/>
    <n v="2521"/>
  </r>
  <r>
    <x v="0"/>
    <x v="75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x v="10"/>
    <m/>
    <s v="code:3 perc:19"/>
    <s v="D"/>
    <m/>
    <n v="2522"/>
    <s v="2021_11"/>
    <s v="rubriek_4"/>
    <s v="200_Bankboek"/>
    <n v="252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x v="10"/>
    <m/>
    <s v="code:3 perc:19"/>
    <s v="D"/>
    <m/>
    <n v="2523"/>
    <s v="2021_11"/>
    <s v="rubriek_1"/>
    <s v="200_Bankboek"/>
    <n v="252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x v="10"/>
    <m/>
    <s v="code:3 perc:19"/>
    <s v="C"/>
    <m/>
    <n v="2524"/>
    <s v="2021_11"/>
    <s v="rubriek_1"/>
    <s v="200_Bankboek"/>
    <n v="2524"/>
  </r>
  <r>
    <x v="0"/>
    <x v="76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x v="10"/>
    <m/>
    <s v="code:3 perc:19"/>
    <s v="D"/>
    <m/>
    <n v="2525"/>
    <s v="2021_11"/>
    <s v="rubriek_4"/>
    <s v="200_Bankboek"/>
    <n v="252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x v="10"/>
    <m/>
    <s v="code:3 perc:19"/>
    <s v="D"/>
    <m/>
    <n v="2526"/>
    <s v="2021_11"/>
    <s v="rubriek_1"/>
    <s v="200_Bankboek"/>
    <n v="25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x v="10"/>
    <m/>
    <s v="code:3 perc:19"/>
    <s v="C"/>
    <m/>
    <n v="2527"/>
    <s v="2021_11"/>
    <s v="rubriek_1"/>
    <s v="200_Bankboek"/>
    <n v="2527"/>
  </r>
  <r>
    <x v="0"/>
    <x v="77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x v="10"/>
    <m/>
    <s v="code:3 perc:19"/>
    <s v="D"/>
    <m/>
    <n v="2528"/>
    <s v="2021_11"/>
    <s v="rubriek_4"/>
    <s v="200_Bankboek"/>
    <n v="25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x v="10"/>
    <m/>
    <s v="code:3 perc:19"/>
    <s v="D"/>
    <m/>
    <n v="2529"/>
    <s v="2021_11"/>
    <s v="rubriek_1"/>
    <s v="200_Bankboek"/>
    <n v="25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x v="10"/>
    <m/>
    <m/>
    <s v="C"/>
    <m/>
    <n v="2530"/>
    <s v="2021_11"/>
    <s v="rubriek_1"/>
    <s v="200_Bankboek"/>
    <n v="2530"/>
  </r>
  <r>
    <x v="0"/>
    <x v="78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x v="10"/>
    <m/>
    <m/>
    <s v="D"/>
    <m/>
    <n v="2531"/>
    <s v="2021_11"/>
    <s v="rubriek_4"/>
    <s v="200_Bankboek"/>
    <n v="253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x v="10"/>
    <m/>
    <m/>
    <s v="C"/>
    <m/>
    <n v="2532"/>
    <s v="2021_11"/>
    <s v="rubriek_1"/>
    <s v="200_Bankboek"/>
    <n v="2532"/>
  </r>
  <r>
    <x v="0"/>
    <x v="79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x v="10"/>
    <m/>
    <m/>
    <s v="D"/>
    <m/>
    <n v="2533"/>
    <s v="2021_11"/>
    <s v="rubriek_4"/>
    <s v="200_Bankboek"/>
    <n v="253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x v="10"/>
    <m/>
    <m/>
    <s v="C"/>
    <m/>
    <n v="2534"/>
    <s v="2021_11"/>
    <s v="rubriek_1"/>
    <s v="200_Bankboek"/>
    <n v="2534"/>
  </r>
  <r>
    <x v="0"/>
    <x v="80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x v="10"/>
    <m/>
    <m/>
    <s v="D"/>
    <m/>
    <n v="2535"/>
    <s v="2021_11"/>
    <s v="rubriek_4"/>
    <s v="200_Bankboek"/>
    <n v="253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x v="10"/>
    <m/>
    <m/>
    <s v="D"/>
    <m/>
    <n v="2536"/>
    <s v="2021_11"/>
    <s v="rubriek_1"/>
    <s v="200_Bankboek"/>
    <n v="2536"/>
  </r>
  <r>
    <x v="0"/>
    <x v="81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x v="10"/>
    <m/>
    <m/>
    <s v="C"/>
    <m/>
    <n v="2537"/>
    <s v="2021_11"/>
    <s v="rubriek_4"/>
    <s v="200_Bankboek"/>
    <n v="253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x v="10"/>
    <m/>
    <m/>
    <s v="D"/>
    <m/>
    <n v="2538"/>
    <s v="2021_11"/>
    <s v="rubriek_1"/>
    <s v="200_Bankboek"/>
    <n v="2538"/>
  </r>
  <r>
    <x v="0"/>
    <x v="82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x v="10"/>
    <m/>
    <m/>
    <s v="C"/>
    <m/>
    <n v="2539"/>
    <s v="2021_11"/>
    <s v="rubriek_4"/>
    <s v="200_Bankboek"/>
    <n v="253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x v="10"/>
    <m/>
    <m/>
    <s v="D"/>
    <m/>
    <n v="2540"/>
    <s v="2021_11"/>
    <s v="rubriek_1"/>
    <s v="200_Bankboek"/>
    <n v="2540"/>
  </r>
  <r>
    <x v="0"/>
    <x v="83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x v="10"/>
    <m/>
    <m/>
    <s v="C"/>
    <m/>
    <n v="2541"/>
    <s v="2021_11"/>
    <s v="rubriek_4"/>
    <s v="200_Bankboek"/>
    <n v="254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x v="10"/>
    <m/>
    <m/>
    <s v="C"/>
    <m/>
    <n v="2542"/>
    <s v="2021_11"/>
    <s v="rubriek_1"/>
    <s v="200_Bankboek"/>
    <n v="2542"/>
  </r>
  <r>
    <x v="0"/>
    <x v="84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x v="10"/>
    <m/>
    <m/>
    <s v="D"/>
    <m/>
    <n v="2543"/>
    <s v="2021_11"/>
    <s v="rubriek_4"/>
    <s v="200_Bankboek"/>
    <n v="25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x v="10"/>
    <m/>
    <m/>
    <s v="C"/>
    <m/>
    <n v="2544"/>
    <s v="2021_11"/>
    <s v="rubriek_1"/>
    <s v="200_Bankboek"/>
    <n v="2544"/>
  </r>
  <r>
    <x v="0"/>
    <x v="85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x v="10"/>
    <m/>
    <m/>
    <s v="D"/>
    <m/>
    <n v="2545"/>
    <s v="2021_11"/>
    <s v="rubriek_4"/>
    <s v="200_Bankboek"/>
    <n v="254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x v="10"/>
    <m/>
    <m/>
    <s v="C"/>
    <m/>
    <n v="2546"/>
    <s v="2021_11"/>
    <s v="rubriek_1"/>
    <s v="200_Bankboek"/>
    <n v="2546"/>
  </r>
  <r>
    <x v="0"/>
    <x v="86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x v="10"/>
    <m/>
    <m/>
    <s v="D"/>
    <m/>
    <n v="2547"/>
    <s v="2021_11"/>
    <s v="rubriek_4"/>
    <s v="200_Bankboek"/>
    <n v="254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x v="10"/>
    <m/>
    <s v="code:3 perc:19"/>
    <s v="C"/>
    <m/>
    <n v="2548"/>
    <s v="2021_11"/>
    <s v="rubriek_1"/>
    <s v="200_Bankboek"/>
    <n v="2548"/>
  </r>
  <r>
    <x v="0"/>
    <x v="87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x v="10"/>
    <m/>
    <s v="code:3 perc:19"/>
    <s v="D"/>
    <m/>
    <n v="2549"/>
    <s v="2021_11"/>
    <s v="rubriek_7"/>
    <s v="200_Bankboek"/>
    <n v="254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x v="10"/>
    <m/>
    <s v="code:3 perc:19"/>
    <s v="D"/>
    <m/>
    <n v="2550"/>
    <s v="2021_11"/>
    <s v="rubriek_1"/>
    <s v="200_Bankboek"/>
    <n v="255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x v="10"/>
    <m/>
    <s v="code:F perc:19"/>
    <s v="C"/>
    <m/>
    <n v="2551"/>
    <s v="2021_11"/>
    <s v="rubriek_1"/>
    <s v="200_Bankboek"/>
    <n v="2551"/>
  </r>
  <r>
    <x v="0"/>
    <x v="88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x v="10"/>
    <m/>
    <s v="code:F perc:19"/>
    <s v="D"/>
    <m/>
    <n v="2552"/>
    <s v="2021_11"/>
    <s v="rubriek_7"/>
    <s v="200_Bankboek"/>
    <n v="2552"/>
  </r>
  <r>
    <x v="0"/>
    <x v="89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x v="10"/>
    <m/>
    <s v="code:F perc:19"/>
    <s v="C"/>
    <m/>
    <n v="2553"/>
    <s v="2021_11"/>
    <s v="rubriek_1"/>
    <s v="200_Bankboek"/>
    <n v="2553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x v="10"/>
    <m/>
    <s v="code:F perc:19"/>
    <s v="D"/>
    <m/>
    <n v="2554"/>
    <s v="2021_11"/>
    <s v="rubriek_1"/>
    <s v="200_Bankboek"/>
    <n v="25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x v="10"/>
    <m/>
    <m/>
    <s v="C"/>
    <m/>
    <n v="2555"/>
    <s v="2021_11"/>
    <s v="rubriek_1"/>
    <s v="200_Bankboek"/>
    <n v="2555"/>
  </r>
  <r>
    <x v="0"/>
    <x v="91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x v="10"/>
    <m/>
    <m/>
    <s v="D"/>
    <m/>
    <n v="2556"/>
    <s v="2021_11"/>
    <s v="rubriek_7"/>
    <s v="200_Bankboek"/>
    <n v="255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x v="10"/>
    <m/>
    <m/>
    <s v="C"/>
    <m/>
    <n v="2557"/>
    <s v="2021_11"/>
    <s v="rubriek_1"/>
    <s v="200_Bankboek"/>
    <n v="2557"/>
  </r>
  <r>
    <x v="0"/>
    <x v="92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x v="10"/>
    <m/>
    <m/>
    <s v="D"/>
    <m/>
    <n v="2558"/>
    <s v="2021_11"/>
    <s v="rubriek_7"/>
    <s v="200_Bankboek"/>
    <n v="255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x v="10"/>
    <m/>
    <s v="code:3 perc:19"/>
    <s v="C"/>
    <m/>
    <n v="2559"/>
    <s v="2021_11"/>
    <s v="rubriek_1"/>
    <s v="200_Bankboek"/>
    <n v="2559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x v="10"/>
    <m/>
    <s v="code:3 perc:19"/>
    <s v="D"/>
    <m/>
    <n v="2560"/>
    <s v="2021_11"/>
    <s v="rubriek_7"/>
    <s v="200_Bankboek"/>
    <n v="2560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x v="10"/>
    <m/>
    <s v="code:3 perc:19"/>
    <s v="D"/>
    <m/>
    <n v="2561"/>
    <s v="2021_11"/>
    <s v="rubriek_1"/>
    <s v="200_Bankboek"/>
    <n v="25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x v="10"/>
    <m/>
    <s v="code:1 perc:19"/>
    <s v="D"/>
    <m/>
    <n v="2562"/>
    <s v="2021_11"/>
    <s v="rubriek_1"/>
    <s v="200_Bankboek"/>
    <n v="2562"/>
  </r>
  <r>
    <x v="0"/>
    <x v="94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x v="10"/>
    <m/>
    <s v="code:1 perc:19"/>
    <s v="C"/>
    <m/>
    <n v="2563"/>
    <s v="2021_11"/>
    <s v="rubriek_8"/>
    <s v="200_Bankboek"/>
    <n v="2563"/>
  </r>
  <r>
    <x v="0"/>
    <x v="95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x v="10"/>
    <m/>
    <s v="code:1 perc:19"/>
    <s v="C"/>
    <m/>
    <n v="2564"/>
    <s v="2021_11"/>
    <s v="rubriek_1"/>
    <s v="200_Bankboek"/>
    <n v="256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x v="10"/>
    <m/>
    <s v="code:E perc:0"/>
    <s v="D"/>
    <m/>
    <n v="2565"/>
    <s v="2021_11"/>
    <s v="rubriek_1"/>
    <s v="200_Bankboek"/>
    <n v="2565"/>
  </r>
  <r>
    <x v="0"/>
    <x v="96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x v="10"/>
    <m/>
    <s v="code:E perc:0"/>
    <s v="C"/>
    <m/>
    <n v="2566"/>
    <s v="2021_11"/>
    <s v="rubriek_8"/>
    <s v="200_Bankboek"/>
    <n v="2566"/>
  </r>
  <r>
    <x v="0"/>
    <x v="97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x v="10"/>
    <m/>
    <s v="code:E perc:0"/>
    <s v="C"/>
    <m/>
    <n v="2567"/>
    <s v="2021_11"/>
    <s v="rubriek_1"/>
    <s v="200_Bankboek"/>
    <n v="25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x v="10"/>
    <m/>
    <s v="code:K perc:0"/>
    <s v="D"/>
    <m/>
    <n v="2568"/>
    <s v="2021_11"/>
    <s v="rubriek_1"/>
    <s v="200_Bankboek"/>
    <n v="2568"/>
  </r>
  <r>
    <x v="0"/>
    <x v="98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x v="10"/>
    <m/>
    <s v="code:K perc:0"/>
    <s v="C"/>
    <m/>
    <n v="2569"/>
    <s v="2021_11"/>
    <s v="rubriek_8"/>
    <s v="200_Bankboek"/>
    <n v="2569"/>
  </r>
  <r>
    <x v="0"/>
    <x v="99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x v="10"/>
    <m/>
    <s v="code:K perc:0"/>
    <s v="C"/>
    <m/>
    <n v="2570"/>
    <s v="2021_11"/>
    <s v="rubriek_1"/>
    <s v="200_Bankboek"/>
    <n v="25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x v="10"/>
    <m/>
    <m/>
    <s v="D"/>
    <m/>
    <n v="2571"/>
    <s v="2021_11"/>
    <s v="rubriek_1"/>
    <s v="200_Bankboek"/>
    <n v="2571"/>
  </r>
  <r>
    <x v="0"/>
    <x v="100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x v="10"/>
    <m/>
    <m/>
    <s v="C"/>
    <m/>
    <n v="2572"/>
    <s v="2021_11"/>
    <s v="rubriek_9"/>
    <s v="200_Bankboek"/>
    <n v="257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x v="10"/>
    <m/>
    <m/>
    <s v="C"/>
    <m/>
    <n v="2573"/>
    <s v="2021_11"/>
    <s v="rubriek_1"/>
    <s v="200_Bankboek"/>
    <n v="2573"/>
  </r>
  <r>
    <x v="0"/>
    <x v="101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x v="10"/>
    <m/>
    <m/>
    <s v="D"/>
    <m/>
    <n v="2574"/>
    <s v="2021_11"/>
    <s v="rubriek_9"/>
    <s v="200_Bankboek"/>
    <n v="257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x v="10"/>
    <m/>
    <m/>
    <s v="C"/>
    <m/>
    <n v="2575"/>
    <s v="2021_11"/>
    <s v="rubriek_1"/>
    <s v="200_Bankboek"/>
    <n v="2575"/>
  </r>
  <r>
    <x v="0"/>
    <x v="102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x v="10"/>
    <m/>
    <m/>
    <s v="D"/>
    <m/>
    <n v="2576"/>
    <s v="2021_11"/>
    <s v="rubriek_9"/>
    <s v="200_Bankboek"/>
    <n v="25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x v="10"/>
    <m/>
    <m/>
    <s v="C"/>
    <m/>
    <n v="2577"/>
    <s v="2021_11"/>
    <s v="rubriek_1"/>
    <s v="200_Bankboek"/>
    <n v="2577"/>
  </r>
  <r>
    <x v="0"/>
    <x v="103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x v="10"/>
    <m/>
    <m/>
    <s v="D"/>
    <m/>
    <n v="2578"/>
    <s v="2021_11"/>
    <s v="rubriek_9"/>
    <s v="200_Bankboek"/>
    <n v="25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x v="10"/>
    <m/>
    <m/>
    <s v="D"/>
    <m/>
    <n v="2579"/>
    <s v="2021_11"/>
    <s v="rubriek_1"/>
    <s v="200_Bankboek"/>
    <n v="2579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x v="10"/>
    <m/>
    <m/>
    <s v="C"/>
    <m/>
    <n v="2580"/>
    <s v="2021_11"/>
    <s v="rubriek_9"/>
    <s v="200_Bankboek"/>
    <n v="25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x v="10"/>
    <m/>
    <m/>
    <s v="C"/>
    <m/>
    <n v="2581"/>
    <s v="2021_11"/>
    <s v="rubriek_1"/>
    <s v="200_Bankboek"/>
    <n v="2581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x v="10"/>
    <m/>
    <m/>
    <s v="D"/>
    <m/>
    <n v="2582"/>
    <s v="2021_11"/>
    <s v="rubriek_1"/>
    <s v="200_Bankboek"/>
    <n v="258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x v="10"/>
    <m/>
    <m/>
    <s v="C"/>
    <m/>
    <n v="2583"/>
    <s v="2021_11"/>
    <s v="rubriek_1"/>
    <s v="200_Bankboek"/>
    <n v="2583"/>
  </r>
  <r>
    <x v="0"/>
    <x v="106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x v="10"/>
    <m/>
    <m/>
    <s v="D"/>
    <m/>
    <n v="2584"/>
    <s v="2021_11"/>
    <s v="rubriek_4"/>
    <s v="200_Bankboek"/>
    <n v="258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x v="11"/>
    <m/>
    <m/>
    <s v="D"/>
    <m/>
    <n v="2585"/>
    <s v="2021_12"/>
    <s v="rubriek_1"/>
    <s v="200_Bankboek"/>
    <n v="2585"/>
  </r>
  <r>
    <x v="0"/>
    <x v="1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x v="11"/>
    <m/>
    <m/>
    <s v="C"/>
    <m/>
    <n v="2586"/>
    <s v="2021_12"/>
    <s v="rubriek_0"/>
    <s v="200_Bankboek"/>
    <n v="258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x v="11"/>
    <m/>
    <m/>
    <s v="D"/>
    <m/>
    <n v="2587"/>
    <s v="2021_12"/>
    <s v="rubriek_1"/>
    <s v="200_Bankboek"/>
    <n v="2587"/>
  </r>
  <r>
    <x v="0"/>
    <x v="2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x v="11"/>
    <m/>
    <m/>
    <s v="C"/>
    <m/>
    <n v="2588"/>
    <s v="2021_12"/>
    <s v="rubriek_0"/>
    <s v="200_Bankboek"/>
    <n v="25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x v="11"/>
    <m/>
    <m/>
    <s v="C"/>
    <m/>
    <n v="2589"/>
    <s v="2021_12"/>
    <s v="rubriek_1"/>
    <s v="200_Bankboek"/>
    <n v="2589"/>
  </r>
  <r>
    <x v="0"/>
    <x v="3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x v="11"/>
    <m/>
    <m/>
    <s v="C"/>
    <m/>
    <n v="2590"/>
    <s v="2021_12"/>
    <s v="rubriek_0"/>
    <s v="200_Bankboek"/>
    <n v="259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x v="11"/>
    <m/>
    <m/>
    <s v="D"/>
    <m/>
    <n v="2591"/>
    <s v="2021_12"/>
    <s v="rubriek_1"/>
    <s v="200_Bankboek"/>
    <n v="2591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x v="11"/>
    <m/>
    <m/>
    <s v="C"/>
    <m/>
    <n v="2592"/>
    <s v="2021_12"/>
    <s v="rubriek_0"/>
    <s v="200_Bankboek"/>
    <n v="25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x v="11"/>
    <m/>
    <m/>
    <s v="C"/>
    <m/>
    <n v="2593"/>
    <s v="2021_12"/>
    <s v="rubriek_1"/>
    <s v="200_Bankboek"/>
    <n v="2593"/>
  </r>
  <r>
    <x v="0"/>
    <x v="5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x v="11"/>
    <m/>
    <m/>
    <s v="C"/>
    <m/>
    <n v="2594"/>
    <s v="2021_12"/>
    <s v="rubriek_0"/>
    <s v="200_Bankboek"/>
    <n v="25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x v="11"/>
    <m/>
    <m/>
    <s v="D"/>
    <m/>
    <n v="2595"/>
    <s v="2021_12"/>
    <s v="rubriek_1"/>
    <s v="200_Bankboek"/>
    <n v="2595"/>
  </r>
  <r>
    <x v="0"/>
    <x v="6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x v="11"/>
    <m/>
    <m/>
    <s v="C"/>
    <m/>
    <n v="2596"/>
    <s v="2021_12"/>
    <s v="rubriek_0"/>
    <s v="200_Bankboek"/>
    <n v="25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x v="11"/>
    <m/>
    <m/>
    <s v="D"/>
    <m/>
    <n v="2597"/>
    <s v="2021_12"/>
    <s v="rubriek_1"/>
    <s v="200_Bankboek"/>
    <n v="2597"/>
  </r>
  <r>
    <x v="0"/>
    <x v="7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x v="11"/>
    <m/>
    <m/>
    <s v="C"/>
    <m/>
    <n v="2598"/>
    <s v="2021_12"/>
    <s v="rubriek_0"/>
    <s v="200_Bankboek"/>
    <n v="25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x v="11"/>
    <m/>
    <m/>
    <s v="D"/>
    <m/>
    <n v="2599"/>
    <s v="2021_12"/>
    <s v="rubriek_1"/>
    <s v="200_Bankboek"/>
    <n v="2599"/>
  </r>
  <r>
    <x v="0"/>
    <x v="8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x v="11"/>
    <m/>
    <m/>
    <s v="C"/>
    <m/>
    <n v="2600"/>
    <s v="2021_12"/>
    <s v="rubriek_0"/>
    <s v="200_Bankboek"/>
    <n v="260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x v="11"/>
    <m/>
    <m/>
    <s v="D"/>
    <m/>
    <n v="2601"/>
    <s v="2021_12"/>
    <s v="rubriek_1"/>
    <s v="200_Bankboek"/>
    <n v="2601"/>
  </r>
  <r>
    <x v="0"/>
    <x v="9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x v="11"/>
    <m/>
    <m/>
    <s v="C"/>
    <m/>
    <n v="2602"/>
    <s v="2021_12"/>
    <s v="rubriek_0"/>
    <s v="200_Bankboek"/>
    <n v="260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x v="11"/>
    <m/>
    <m/>
    <s v="C"/>
    <m/>
    <n v="2603"/>
    <s v="2021_12"/>
    <s v="rubriek_1"/>
    <s v="200_Bankboek"/>
    <n v="2603"/>
  </r>
  <r>
    <x v="0"/>
    <x v="10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x v="11"/>
    <m/>
    <m/>
    <s v="C"/>
    <m/>
    <n v="2604"/>
    <s v="2021_12"/>
    <s v="rubriek_0"/>
    <s v="200_Bankboek"/>
    <n v="26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x v="11"/>
    <m/>
    <m/>
    <s v="C"/>
    <m/>
    <n v="2605"/>
    <s v="2021_12"/>
    <s v="rubriek_1"/>
    <s v="200_Bankboek"/>
    <n v="2605"/>
  </r>
  <r>
    <x v="0"/>
    <x v="1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x v="11"/>
    <m/>
    <m/>
    <s v="D"/>
    <m/>
    <n v="2606"/>
    <s v="2021_12"/>
    <s v="rubriek_0"/>
    <s v="200_Bankboek"/>
    <n v="260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x v="11"/>
    <m/>
    <m/>
    <s v="C"/>
    <m/>
    <n v="2607"/>
    <s v="2021_12"/>
    <s v="rubriek_1"/>
    <s v="200_Bankboek"/>
    <n v="2607"/>
  </r>
  <r>
    <x v="0"/>
    <x v="12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x v="11"/>
    <m/>
    <m/>
    <s v="D"/>
    <m/>
    <n v="2608"/>
    <s v="2021_12"/>
    <s v="rubriek_0"/>
    <s v="200_Bankboek"/>
    <n v="260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x v="11"/>
    <m/>
    <m/>
    <s v="C"/>
    <m/>
    <n v="2609"/>
    <s v="2021_12"/>
    <s v="rubriek_1"/>
    <s v="200_Bankboek"/>
    <n v="2609"/>
  </r>
  <r>
    <x v="0"/>
    <x v="13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x v="11"/>
    <m/>
    <m/>
    <s v="D"/>
    <m/>
    <n v="2610"/>
    <s v="2021_12"/>
    <s v="rubriek_1"/>
    <s v="200_Bankboek"/>
    <n v="261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x v="11"/>
    <m/>
    <m/>
    <s v="C"/>
    <m/>
    <n v="2611"/>
    <s v="2021_12"/>
    <s v="rubriek_1"/>
    <s v="200_Bankboek"/>
    <n v="2611"/>
  </r>
  <r>
    <x v="0"/>
    <x v="14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x v="11"/>
    <m/>
    <m/>
    <s v="D"/>
    <m/>
    <n v="2612"/>
    <s v="2021_12"/>
    <s v="rubriek_1"/>
    <s v="200_Bankboek"/>
    <n v="261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x v="11"/>
    <m/>
    <m/>
    <s v="C"/>
    <m/>
    <n v="2613"/>
    <s v="2021_12"/>
    <s v="rubriek_1"/>
    <s v="200_Bankboek"/>
    <n v="2613"/>
  </r>
  <r>
    <x v="0"/>
    <x v="15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x v="11"/>
    <m/>
    <m/>
    <s v="D"/>
    <m/>
    <n v="2614"/>
    <s v="2021_12"/>
    <s v="rubriek_1"/>
    <s v="200_Bankboek"/>
    <n v="26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x v="11"/>
    <m/>
    <m/>
    <s v="D"/>
    <m/>
    <n v="2615"/>
    <s v="2021_12"/>
    <s v="rubriek_1"/>
    <s v="200_Bankboek"/>
    <n v="2615"/>
  </r>
  <r>
    <x v="0"/>
    <x v="16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x v="11"/>
    <m/>
    <m/>
    <s v="C"/>
    <m/>
    <n v="2616"/>
    <s v="2021_12"/>
    <s v="rubriek_3"/>
    <s v="200_Bankboek"/>
    <n v="261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x v="11"/>
    <m/>
    <m/>
    <s v="D"/>
    <m/>
    <n v="2617"/>
    <s v="2021_12"/>
    <s v="rubriek_1"/>
    <s v="200_Bankboek"/>
    <n v="2617"/>
  </r>
  <r>
    <x v="0"/>
    <x v="17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x v="11"/>
    <m/>
    <m/>
    <s v="C"/>
    <m/>
    <n v="2618"/>
    <s v="2021_12"/>
    <s v="rubriek_3"/>
    <s v="200_Bankboek"/>
    <n v="261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x v="11"/>
    <m/>
    <m/>
    <s v="C"/>
    <m/>
    <n v="2619"/>
    <s v="2021_12"/>
    <s v="rubriek_1"/>
    <s v="200_Bankboek"/>
    <n v="2619"/>
  </r>
  <r>
    <x v="0"/>
    <x v="18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x v="11"/>
    <m/>
    <m/>
    <s v="D"/>
    <m/>
    <n v="2620"/>
    <s v="2021_12"/>
    <s v="rubriek_4"/>
    <s v="200_Bankboek"/>
    <n v="262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x v="11"/>
    <m/>
    <m/>
    <s v="C"/>
    <m/>
    <n v="2621"/>
    <s v="2021_12"/>
    <s v="rubriek_1"/>
    <s v="200_Bankboek"/>
    <n v="2621"/>
  </r>
  <r>
    <x v="0"/>
    <x v="19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x v="11"/>
    <m/>
    <m/>
    <s v="D"/>
    <m/>
    <n v="2622"/>
    <s v="2021_12"/>
    <s v="rubriek_4"/>
    <s v="200_Bankboek"/>
    <n v="262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x v="11"/>
    <m/>
    <m/>
    <s v="C"/>
    <m/>
    <n v="2623"/>
    <s v="2021_12"/>
    <s v="rubriek_1"/>
    <s v="200_Bankboek"/>
    <n v="2623"/>
  </r>
  <r>
    <x v="0"/>
    <x v="20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x v="11"/>
    <m/>
    <m/>
    <s v="D"/>
    <m/>
    <n v="2624"/>
    <s v="2021_12"/>
    <s v="rubriek_4"/>
    <s v="200_Bankboek"/>
    <n v="262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x v="11"/>
    <m/>
    <m/>
    <s v="D"/>
    <m/>
    <n v="2625"/>
    <s v="2021_12"/>
    <s v="rubriek_1"/>
    <s v="200_Bankboek"/>
    <n v="2625"/>
  </r>
  <r>
    <x v="0"/>
    <x v="21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x v="11"/>
    <m/>
    <m/>
    <s v="C"/>
    <m/>
    <n v="2626"/>
    <s v="2021_12"/>
    <s v="rubriek_4"/>
    <s v="200_Bankboek"/>
    <n v="262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x v="11"/>
    <m/>
    <m/>
    <s v="C"/>
    <m/>
    <n v="2627"/>
    <s v="2021_12"/>
    <s v="rubriek_1"/>
    <s v="200_Bankboek"/>
    <n v="2627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x v="11"/>
    <m/>
    <m/>
    <s v="D"/>
    <m/>
    <n v="2628"/>
    <s v="2021_12"/>
    <s v="rubriek_4"/>
    <s v="200_Bankboek"/>
    <n v="262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x v="11"/>
    <m/>
    <m/>
    <s v="C"/>
    <m/>
    <n v="2629"/>
    <s v="2021_12"/>
    <s v="rubriek_1"/>
    <s v="200_Bankboek"/>
    <n v="2629"/>
  </r>
  <r>
    <x v="0"/>
    <x v="23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x v="11"/>
    <m/>
    <m/>
    <s v="D"/>
    <m/>
    <n v="2630"/>
    <s v="2021_12"/>
    <s v="rubriek_4"/>
    <s v="200_Bankboek"/>
    <n v="26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x v="11"/>
    <m/>
    <m/>
    <s v="C"/>
    <m/>
    <n v="2631"/>
    <s v="2021_12"/>
    <s v="rubriek_1"/>
    <s v="200_Bankboek"/>
    <n v="2631"/>
  </r>
  <r>
    <x v="0"/>
    <x v="24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x v="11"/>
    <m/>
    <m/>
    <s v="D"/>
    <m/>
    <n v="2632"/>
    <s v="2021_12"/>
    <s v="rubriek_4"/>
    <s v="200_Bankboek"/>
    <n v="263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x v="11"/>
    <m/>
    <m/>
    <s v="C"/>
    <m/>
    <n v="2633"/>
    <s v="2021_12"/>
    <s v="rubriek_1"/>
    <s v="200_Bankboek"/>
    <n v="2633"/>
  </r>
  <r>
    <x v="0"/>
    <x v="25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x v="11"/>
    <m/>
    <m/>
    <s v="D"/>
    <m/>
    <n v="2634"/>
    <s v="2021_12"/>
    <s v="rubriek_4"/>
    <s v="200_Bankboek"/>
    <n v="263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x v="11"/>
    <m/>
    <m/>
    <s v="C"/>
    <m/>
    <n v="2635"/>
    <s v="2021_12"/>
    <s v="rubriek_1"/>
    <s v="200_Bankboek"/>
    <n v="2635"/>
  </r>
  <r>
    <x v="0"/>
    <x v="26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x v="11"/>
    <m/>
    <m/>
    <s v="D"/>
    <m/>
    <n v="2636"/>
    <s v="2021_12"/>
    <s v="rubriek_4"/>
    <s v="200_Bankboek"/>
    <n v="26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x v="11"/>
    <m/>
    <m/>
    <s v="C"/>
    <m/>
    <n v="2637"/>
    <s v="2021_12"/>
    <s v="rubriek_1"/>
    <s v="200_Bankboek"/>
    <n v="2637"/>
  </r>
  <r>
    <x v="0"/>
    <x v="27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x v="11"/>
    <m/>
    <m/>
    <s v="D"/>
    <m/>
    <n v="2638"/>
    <s v="2021_12"/>
    <s v="rubriek_4"/>
    <s v="200_Bankboek"/>
    <n v="26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x v="11"/>
    <m/>
    <m/>
    <s v="C"/>
    <m/>
    <n v="2639"/>
    <s v="2021_12"/>
    <s v="rubriek_1"/>
    <s v="200_Bankboek"/>
    <n v="2639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x v="11"/>
    <m/>
    <m/>
    <s v="D"/>
    <m/>
    <n v="2640"/>
    <s v="2021_12"/>
    <s v="rubriek_4"/>
    <s v="200_Bankboek"/>
    <n v="264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x v="11"/>
    <m/>
    <m/>
    <s v="C"/>
    <m/>
    <n v="2641"/>
    <s v="2021_12"/>
    <s v="rubriek_1"/>
    <s v="200_Bankboek"/>
    <n v="2641"/>
  </r>
  <r>
    <x v="0"/>
    <x v="29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x v="11"/>
    <m/>
    <m/>
    <s v="D"/>
    <m/>
    <n v="2642"/>
    <s v="2021_12"/>
    <s v="rubriek_4"/>
    <s v="200_Bankboek"/>
    <n v="264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x v="11"/>
    <m/>
    <m/>
    <s v="C"/>
    <m/>
    <n v="2643"/>
    <s v="2021_12"/>
    <s v="rubriek_1"/>
    <s v="200_Bankboek"/>
    <n v="2643"/>
  </r>
  <r>
    <x v="0"/>
    <x v="30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x v="11"/>
    <m/>
    <m/>
    <s v="D"/>
    <m/>
    <n v="2644"/>
    <s v="2021_12"/>
    <s v="rubriek_4"/>
    <s v="200_Bankboek"/>
    <n v="26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x v="11"/>
    <m/>
    <m/>
    <s v="C"/>
    <m/>
    <n v="2645"/>
    <s v="2021_12"/>
    <s v="rubriek_1"/>
    <s v="200_Bankboek"/>
    <n v="2645"/>
  </r>
  <r>
    <x v="0"/>
    <x v="31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x v="11"/>
    <m/>
    <m/>
    <s v="D"/>
    <m/>
    <n v="2646"/>
    <s v="2021_12"/>
    <s v="rubriek_4"/>
    <s v="200_Bankboek"/>
    <n v="26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x v="11"/>
    <m/>
    <m/>
    <s v="C"/>
    <m/>
    <n v="2647"/>
    <s v="2021_12"/>
    <s v="rubriek_1"/>
    <s v="200_Bankboek"/>
    <n v="2647"/>
  </r>
  <r>
    <x v="0"/>
    <x v="32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x v="11"/>
    <m/>
    <m/>
    <s v="D"/>
    <m/>
    <n v="2648"/>
    <s v="2021_12"/>
    <s v="rubriek_4"/>
    <s v="200_Bankboek"/>
    <n v="264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x v="11"/>
    <m/>
    <m/>
    <s v="C"/>
    <m/>
    <n v="2649"/>
    <s v="2021_12"/>
    <s v="rubriek_1"/>
    <s v="200_Bankboek"/>
    <n v="2649"/>
  </r>
  <r>
    <x v="0"/>
    <x v="33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x v="11"/>
    <m/>
    <m/>
    <s v="D"/>
    <m/>
    <n v="2650"/>
    <s v="2021_12"/>
    <s v="rubriek_4"/>
    <s v="200_Bankboek"/>
    <n v="265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x v="11"/>
    <m/>
    <m/>
    <s v="C"/>
    <m/>
    <n v="2651"/>
    <s v="2021_12"/>
    <s v="rubriek_1"/>
    <s v="200_Bankboek"/>
    <n v="2651"/>
  </r>
  <r>
    <x v="0"/>
    <x v="34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x v="11"/>
    <m/>
    <m/>
    <s v="D"/>
    <m/>
    <n v="2652"/>
    <s v="2021_12"/>
    <s v="rubriek_4"/>
    <s v="200_Bankboek"/>
    <n v="265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x v="11"/>
    <m/>
    <s v="code:3 perc:19"/>
    <s v="C"/>
    <m/>
    <n v="2653"/>
    <s v="2021_12"/>
    <s v="rubriek_1"/>
    <s v="200_Bankboek"/>
    <n v="2653"/>
  </r>
  <r>
    <x v="0"/>
    <x v="35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x v="11"/>
    <m/>
    <s v="code:3 perc:19"/>
    <s v="D"/>
    <m/>
    <n v="2654"/>
    <s v="2021_12"/>
    <s v="rubriek_4"/>
    <s v="200_Bankboek"/>
    <n v="265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x v="11"/>
    <m/>
    <s v="code:3 perc:19"/>
    <s v="D"/>
    <m/>
    <n v="2655"/>
    <s v="2021_12"/>
    <s v="rubriek_1"/>
    <s v="200_Bankboek"/>
    <n v="265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x v="11"/>
    <m/>
    <m/>
    <s v="C"/>
    <m/>
    <n v="2656"/>
    <s v="2021_12"/>
    <s v="rubriek_1"/>
    <s v="200_Bankboek"/>
    <n v="2656"/>
  </r>
  <r>
    <x v="0"/>
    <x v="37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x v="11"/>
    <m/>
    <m/>
    <s v="D"/>
    <m/>
    <n v="2657"/>
    <s v="2021_12"/>
    <s v="rubriek_4"/>
    <s v="200_Bankboek"/>
    <n v="26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x v="11"/>
    <m/>
    <s v="code:3 perc:19"/>
    <s v="C"/>
    <m/>
    <n v="2658"/>
    <s v="2021_12"/>
    <s v="rubriek_1"/>
    <s v="200_Bankboek"/>
    <n v="2658"/>
  </r>
  <r>
    <x v="0"/>
    <x v="38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x v="11"/>
    <m/>
    <s v="code:3 perc:19"/>
    <s v="D"/>
    <m/>
    <n v="2659"/>
    <s v="2021_12"/>
    <s v="rubriek_4"/>
    <s v="200_Bankboek"/>
    <n v="26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x v="11"/>
    <m/>
    <s v="code:3 perc:19"/>
    <s v="D"/>
    <m/>
    <n v="2660"/>
    <s v="2021_12"/>
    <s v="rubriek_1"/>
    <s v="200_Bankboek"/>
    <n v="26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x v="11"/>
    <m/>
    <s v="code:3 perc:19"/>
    <s v="C"/>
    <m/>
    <n v="2661"/>
    <s v="2021_12"/>
    <s v="rubriek_1"/>
    <s v="200_Bankboek"/>
    <n v="2661"/>
  </r>
  <r>
    <x v="0"/>
    <x v="39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x v="11"/>
    <m/>
    <s v="code:3 perc:19"/>
    <s v="D"/>
    <m/>
    <n v="2662"/>
    <s v="2021_12"/>
    <s v="rubriek_4"/>
    <s v="200_Bankboek"/>
    <n v="266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x v="11"/>
    <m/>
    <s v="code:3 perc:19"/>
    <s v="D"/>
    <m/>
    <n v="2663"/>
    <s v="2021_12"/>
    <s v="rubriek_1"/>
    <s v="200_Bankboek"/>
    <n v="266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x v="11"/>
    <m/>
    <m/>
    <s v="C"/>
    <m/>
    <n v="2664"/>
    <s v="2021_12"/>
    <s v="rubriek_1"/>
    <s v="200_Bankboek"/>
    <n v="2664"/>
  </r>
  <r>
    <x v="0"/>
    <x v="40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x v="11"/>
    <m/>
    <m/>
    <s v="D"/>
    <m/>
    <n v="2665"/>
    <s v="2021_12"/>
    <s v="rubriek_4"/>
    <s v="200_Bankboek"/>
    <n v="266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x v="11"/>
    <m/>
    <m/>
    <s v="C"/>
    <m/>
    <n v="2666"/>
    <s v="2021_12"/>
    <s v="rubriek_1"/>
    <s v="200_Bankboek"/>
    <n v="2666"/>
  </r>
  <r>
    <x v="0"/>
    <x v="41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x v="11"/>
    <m/>
    <m/>
    <s v="D"/>
    <m/>
    <n v="2667"/>
    <s v="2021_12"/>
    <s v="rubriek_4"/>
    <s v="200_Bankboek"/>
    <n v="266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x v="11"/>
    <m/>
    <m/>
    <s v="C"/>
    <m/>
    <n v="2668"/>
    <s v="2021_12"/>
    <s v="rubriek_1"/>
    <s v="200_Bankboek"/>
    <n v="2668"/>
  </r>
  <r>
    <x v="0"/>
    <x v="42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x v="11"/>
    <m/>
    <m/>
    <s v="D"/>
    <m/>
    <n v="2669"/>
    <s v="2021_12"/>
    <s v="rubriek_4"/>
    <s v="200_Bankboek"/>
    <n v="266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x v="11"/>
    <m/>
    <m/>
    <s v="C"/>
    <m/>
    <n v="2670"/>
    <s v="2021_12"/>
    <s v="rubriek_1"/>
    <s v="200_Bankboek"/>
    <n v="2670"/>
  </r>
  <r>
    <x v="0"/>
    <x v="43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x v="11"/>
    <m/>
    <m/>
    <s v="D"/>
    <m/>
    <n v="2671"/>
    <s v="2021_12"/>
    <s v="rubriek_4"/>
    <s v="200_Bankboek"/>
    <n v="267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x v="11"/>
    <m/>
    <s v="code:3 perc:19"/>
    <s v="C"/>
    <m/>
    <n v="2672"/>
    <s v="2021_12"/>
    <s v="rubriek_1"/>
    <s v="200_Bankboek"/>
    <n v="2672"/>
  </r>
  <r>
    <x v="0"/>
    <x v="44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x v="11"/>
    <m/>
    <s v="code:3 perc:19"/>
    <s v="D"/>
    <m/>
    <n v="2673"/>
    <s v="2021_12"/>
    <s v="rubriek_4"/>
    <s v="200_Bankboek"/>
    <n v="267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x v="11"/>
    <m/>
    <s v="code:3 perc:19"/>
    <s v="D"/>
    <m/>
    <n v="2674"/>
    <s v="2021_12"/>
    <s v="rubriek_1"/>
    <s v="200_Bankboek"/>
    <n v="26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x v="11"/>
    <m/>
    <s v="code:3 perc:19"/>
    <s v="C"/>
    <m/>
    <n v="2675"/>
    <s v="2021_12"/>
    <s v="rubriek_1"/>
    <s v="200_Bankboek"/>
    <n v="2675"/>
  </r>
  <r>
    <x v="0"/>
    <x v="45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x v="11"/>
    <m/>
    <s v="code:3 perc:19"/>
    <s v="D"/>
    <m/>
    <n v="2676"/>
    <s v="2021_12"/>
    <s v="rubriek_4"/>
    <s v="200_Bankboek"/>
    <n v="267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x v="11"/>
    <m/>
    <s v="code:3 perc:19"/>
    <s v="D"/>
    <m/>
    <n v="2677"/>
    <s v="2021_12"/>
    <s v="rubriek_1"/>
    <s v="200_Bankboek"/>
    <n v="267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x v="11"/>
    <m/>
    <s v="code:3 perc:19"/>
    <s v="C"/>
    <m/>
    <n v="2678"/>
    <s v="2021_12"/>
    <s v="rubriek_1"/>
    <s v="200_Bankboek"/>
    <n v="2678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x v="11"/>
    <m/>
    <s v="code:3 perc:19"/>
    <s v="D"/>
    <m/>
    <n v="2679"/>
    <s v="2021_12"/>
    <s v="rubriek_4"/>
    <s v="200_Bankboek"/>
    <n v="267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x v="11"/>
    <m/>
    <s v="code:3 perc:19"/>
    <s v="D"/>
    <m/>
    <n v="2680"/>
    <s v="2021_12"/>
    <s v="rubriek_1"/>
    <s v="200_Bankboek"/>
    <n v="268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x v="11"/>
    <m/>
    <m/>
    <s v="C"/>
    <m/>
    <n v="2681"/>
    <s v="2021_12"/>
    <s v="rubriek_1"/>
    <s v="200_Bankboek"/>
    <n v="2681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x v="11"/>
    <m/>
    <m/>
    <s v="D"/>
    <m/>
    <n v="2682"/>
    <s v="2021_12"/>
    <s v="rubriek_4"/>
    <s v="200_Bankboek"/>
    <n v="268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x v="11"/>
    <m/>
    <s v="code:3 perc:19"/>
    <s v="C"/>
    <m/>
    <n v="2683"/>
    <s v="2021_12"/>
    <s v="rubriek_1"/>
    <s v="200_Bankboek"/>
    <n v="2683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x v="11"/>
    <m/>
    <s v="code:3 perc:19"/>
    <s v="D"/>
    <m/>
    <n v="2684"/>
    <s v="2021_12"/>
    <s v="rubriek_4"/>
    <s v="200_Bankboek"/>
    <n v="268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x v="11"/>
    <m/>
    <s v="code:3 perc:19"/>
    <s v="D"/>
    <m/>
    <n v="2685"/>
    <s v="2021_12"/>
    <s v="rubriek_1"/>
    <s v="200_Bankboek"/>
    <n v="26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x v="11"/>
    <m/>
    <s v="code:3 perc:19"/>
    <s v="C"/>
    <m/>
    <n v="2686"/>
    <s v="2021_12"/>
    <s v="rubriek_1"/>
    <s v="200_Bankboek"/>
    <n v="2686"/>
  </r>
  <r>
    <x v="0"/>
    <x v="49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x v="11"/>
    <m/>
    <s v="code:3 perc:19"/>
    <s v="D"/>
    <m/>
    <n v="2687"/>
    <s v="2021_12"/>
    <s v="rubriek_4"/>
    <s v="200_Bankboek"/>
    <n v="2687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x v="11"/>
    <m/>
    <s v="code:3 perc:19"/>
    <s v="D"/>
    <m/>
    <n v="2688"/>
    <s v="2021_12"/>
    <s v="rubriek_1"/>
    <s v="200_Bankboek"/>
    <n v="26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x v="11"/>
    <m/>
    <s v="code:3 perc:19"/>
    <s v="C"/>
    <m/>
    <n v="2689"/>
    <s v="2021_12"/>
    <s v="rubriek_1"/>
    <s v="200_Bankboek"/>
    <n v="2689"/>
  </r>
  <r>
    <x v="0"/>
    <x v="50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x v="11"/>
    <m/>
    <s v="code:3 perc:19"/>
    <s v="D"/>
    <m/>
    <n v="2690"/>
    <s v="2021_12"/>
    <s v="rubriek_4"/>
    <s v="200_Bankboek"/>
    <n v="269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x v="11"/>
    <m/>
    <s v="code:3 perc:19"/>
    <s v="D"/>
    <m/>
    <n v="2691"/>
    <s v="2021_12"/>
    <s v="rubriek_1"/>
    <s v="200_Bankboek"/>
    <n v="269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x v="11"/>
    <m/>
    <s v="code:3 perc:19"/>
    <s v="C"/>
    <m/>
    <n v="2692"/>
    <s v="2021_12"/>
    <s v="rubriek_1"/>
    <s v="200_Bankboek"/>
    <n v="2692"/>
  </r>
  <r>
    <x v="0"/>
    <x v="51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x v="11"/>
    <m/>
    <s v="code:3 perc:19"/>
    <s v="D"/>
    <m/>
    <n v="2693"/>
    <s v="2021_12"/>
    <s v="rubriek_4"/>
    <s v="200_Bankboek"/>
    <n v="269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x v="11"/>
    <m/>
    <s v="code:3 perc:19"/>
    <s v="D"/>
    <m/>
    <n v="2694"/>
    <s v="2021_12"/>
    <s v="rubriek_1"/>
    <s v="200_Bankboek"/>
    <n v="26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x v="11"/>
    <m/>
    <m/>
    <s v="C"/>
    <m/>
    <n v="2695"/>
    <s v="2021_12"/>
    <s v="rubriek_1"/>
    <s v="200_Bankboek"/>
    <n v="2695"/>
  </r>
  <r>
    <x v="0"/>
    <x v="52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x v="11"/>
    <m/>
    <m/>
    <s v="D"/>
    <m/>
    <n v="2696"/>
    <s v="2021_12"/>
    <s v="rubriek_4"/>
    <s v="200_Bankboek"/>
    <n v="26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x v="11"/>
    <m/>
    <s v="code:3 perc:19"/>
    <s v="C"/>
    <m/>
    <n v="2697"/>
    <s v="2021_12"/>
    <s v="rubriek_1"/>
    <s v="200_Bankboek"/>
    <n v="2697"/>
  </r>
  <r>
    <x v="0"/>
    <x v="53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x v="11"/>
    <m/>
    <s v="code:3 perc:19"/>
    <s v="D"/>
    <m/>
    <n v="2698"/>
    <s v="2021_12"/>
    <s v="rubriek_4"/>
    <s v="200_Bankboek"/>
    <n v="269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x v="11"/>
    <m/>
    <s v="code:3 perc:19"/>
    <s v="D"/>
    <m/>
    <n v="2699"/>
    <s v="2021_12"/>
    <s v="rubriek_1"/>
    <s v="200_Bankboek"/>
    <n v="269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x v="11"/>
    <m/>
    <m/>
    <s v="C"/>
    <m/>
    <n v="2700"/>
    <s v="2021_12"/>
    <s v="rubriek_1"/>
    <s v="200_Bankboek"/>
    <n v="2700"/>
  </r>
  <r>
    <x v="0"/>
    <x v="54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x v="11"/>
    <m/>
    <m/>
    <s v="D"/>
    <m/>
    <n v="2701"/>
    <s v="2021_12"/>
    <s v="rubriek_4"/>
    <s v="200_Bankboek"/>
    <n v="27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x v="11"/>
    <m/>
    <s v="code:3 perc:19"/>
    <s v="C"/>
    <m/>
    <n v="2702"/>
    <s v="2021_12"/>
    <s v="rubriek_1"/>
    <s v="200_Bankboek"/>
    <n v="2702"/>
  </r>
  <r>
    <x v="0"/>
    <x v="55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x v="11"/>
    <m/>
    <s v="code:3 perc:19"/>
    <s v="D"/>
    <m/>
    <n v="2703"/>
    <s v="2021_12"/>
    <s v="rubriek_4"/>
    <s v="200_Bankboek"/>
    <n v="270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x v="11"/>
    <m/>
    <s v="code:3 perc:19"/>
    <s v="D"/>
    <m/>
    <n v="2704"/>
    <s v="2021_12"/>
    <s v="rubriek_1"/>
    <s v="200_Bankboek"/>
    <n v="27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x v="11"/>
    <m/>
    <s v="code:3 perc:19"/>
    <s v="C"/>
    <m/>
    <n v="2705"/>
    <s v="2021_12"/>
    <s v="rubriek_1"/>
    <s v="200_Bankboek"/>
    <n v="2705"/>
  </r>
  <r>
    <x v="0"/>
    <x v="56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x v="11"/>
    <m/>
    <s v="code:3 perc:19"/>
    <s v="D"/>
    <m/>
    <n v="2706"/>
    <s v="2021_12"/>
    <s v="rubriek_4"/>
    <s v="200_Bankboek"/>
    <n v="270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x v="11"/>
    <m/>
    <s v="code:3 perc:19"/>
    <s v="D"/>
    <m/>
    <n v="2707"/>
    <s v="2021_12"/>
    <s v="rubriek_1"/>
    <s v="200_Bankboek"/>
    <n v="27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x v="11"/>
    <m/>
    <m/>
    <s v="C"/>
    <m/>
    <n v="2708"/>
    <s v="2021_12"/>
    <s v="rubriek_1"/>
    <s v="200_Bankboek"/>
    <n v="2708"/>
  </r>
  <r>
    <x v="0"/>
    <x v="57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x v="11"/>
    <m/>
    <m/>
    <s v="D"/>
    <m/>
    <n v="2709"/>
    <s v="2021_12"/>
    <s v="rubriek_4"/>
    <s v="200_Bankboek"/>
    <n v="27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x v="11"/>
    <m/>
    <m/>
    <s v="C"/>
    <m/>
    <n v="2710"/>
    <s v="2021_12"/>
    <s v="rubriek_1"/>
    <s v="200_Bankboek"/>
    <n v="2710"/>
  </r>
  <r>
    <x v="0"/>
    <x v="58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x v="11"/>
    <m/>
    <m/>
    <s v="D"/>
    <m/>
    <n v="2711"/>
    <s v="2021_12"/>
    <s v="rubriek_4"/>
    <s v="200_Bankboek"/>
    <n v="27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x v="11"/>
    <m/>
    <s v="code:3 perc:19"/>
    <s v="C"/>
    <m/>
    <n v="2712"/>
    <s v="2021_12"/>
    <s v="rubriek_1"/>
    <s v="200_Bankboek"/>
    <n v="2712"/>
  </r>
  <r>
    <x v="0"/>
    <x v="59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x v="11"/>
    <m/>
    <s v="code:3 perc:19"/>
    <s v="D"/>
    <m/>
    <n v="2713"/>
    <s v="2021_12"/>
    <s v="rubriek_4"/>
    <s v="200_Bankboek"/>
    <n v="271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x v="11"/>
    <m/>
    <s v="code:3 perc:19"/>
    <s v="D"/>
    <m/>
    <n v="2714"/>
    <s v="2021_12"/>
    <s v="rubriek_1"/>
    <s v="200_Bankboek"/>
    <n v="27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x v="11"/>
    <m/>
    <s v="code:3 perc:19"/>
    <s v="C"/>
    <m/>
    <n v="2715"/>
    <s v="2021_12"/>
    <s v="rubriek_1"/>
    <s v="200_Bankboek"/>
    <n v="2715"/>
  </r>
  <r>
    <x v="0"/>
    <x v="60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x v="11"/>
    <m/>
    <s v="code:3 perc:19"/>
    <s v="D"/>
    <m/>
    <n v="2716"/>
    <s v="2021_12"/>
    <s v="rubriek_4"/>
    <s v="200_Bankboek"/>
    <n v="271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x v="11"/>
    <m/>
    <s v="code:3 perc:19"/>
    <s v="D"/>
    <m/>
    <n v="2717"/>
    <s v="2021_12"/>
    <s v="rubriek_1"/>
    <s v="200_Bankboek"/>
    <n v="27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x v="11"/>
    <m/>
    <m/>
    <s v="C"/>
    <m/>
    <n v="2718"/>
    <s v="2021_12"/>
    <s v="rubriek_1"/>
    <s v="200_Bankboek"/>
    <n v="2718"/>
  </r>
  <r>
    <x v="0"/>
    <x v="61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x v="11"/>
    <m/>
    <m/>
    <s v="D"/>
    <m/>
    <n v="2719"/>
    <s v="2021_12"/>
    <s v="rubriek_4"/>
    <s v="200_Bankboek"/>
    <n v="27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x v="11"/>
    <m/>
    <m/>
    <s v="C"/>
    <m/>
    <n v="2720"/>
    <s v="2021_12"/>
    <s v="rubriek_1"/>
    <s v="200_Bankboek"/>
    <n v="2720"/>
  </r>
  <r>
    <x v="0"/>
    <x v="62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x v="11"/>
    <m/>
    <m/>
    <s v="D"/>
    <m/>
    <n v="2721"/>
    <s v="2021_12"/>
    <s v="rubriek_4"/>
    <s v="200_Bankboek"/>
    <n v="27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x v="11"/>
    <m/>
    <m/>
    <s v="C"/>
    <m/>
    <n v="2722"/>
    <s v="2021_12"/>
    <s v="rubriek_1"/>
    <s v="200_Bankboek"/>
    <n v="2722"/>
  </r>
  <r>
    <x v="0"/>
    <x v="63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x v="11"/>
    <m/>
    <m/>
    <s v="D"/>
    <m/>
    <n v="2723"/>
    <s v="2021_12"/>
    <s v="rubriek_4"/>
    <s v="200_Bankboek"/>
    <n v="27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x v="11"/>
    <m/>
    <m/>
    <s v="C"/>
    <m/>
    <n v="2724"/>
    <s v="2021_12"/>
    <s v="rubriek_1"/>
    <s v="200_Bankboek"/>
    <n v="2724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x v="11"/>
    <m/>
    <m/>
    <s v="D"/>
    <m/>
    <n v="2725"/>
    <s v="2021_12"/>
    <s v="rubriek_4"/>
    <s v="200_Bankboek"/>
    <n v="27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x v="11"/>
    <m/>
    <m/>
    <s v="C"/>
    <m/>
    <n v="2726"/>
    <s v="2021_12"/>
    <s v="rubriek_1"/>
    <s v="200_Bankboek"/>
    <n v="2726"/>
  </r>
  <r>
    <x v="0"/>
    <x v="65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x v="11"/>
    <m/>
    <m/>
    <s v="D"/>
    <m/>
    <n v="2727"/>
    <s v="2021_12"/>
    <s v="rubriek_4"/>
    <s v="200_Bankboek"/>
    <n v="27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x v="11"/>
    <m/>
    <s v="code:3 perc:19"/>
    <s v="C"/>
    <m/>
    <n v="2728"/>
    <s v="2021_12"/>
    <s v="rubriek_1"/>
    <s v="200_Bankboek"/>
    <n v="2728"/>
  </r>
  <r>
    <x v="0"/>
    <x v="66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x v="11"/>
    <m/>
    <s v="code:3 perc:19"/>
    <s v="D"/>
    <m/>
    <n v="2729"/>
    <s v="2021_12"/>
    <s v="rubriek_4"/>
    <s v="200_Bankboek"/>
    <n v="272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x v="11"/>
    <m/>
    <s v="code:3 perc:19"/>
    <s v="D"/>
    <m/>
    <n v="2730"/>
    <s v="2021_12"/>
    <s v="rubriek_1"/>
    <s v="200_Bankboek"/>
    <n v="27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x v="11"/>
    <m/>
    <s v="code:3 perc:19"/>
    <s v="C"/>
    <m/>
    <n v="2731"/>
    <s v="2021_12"/>
    <s v="rubriek_1"/>
    <s v="200_Bankboek"/>
    <n v="2731"/>
  </r>
  <r>
    <x v="0"/>
    <x v="67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x v="11"/>
    <m/>
    <s v="code:3 perc:19"/>
    <s v="D"/>
    <m/>
    <n v="2732"/>
    <s v="2021_12"/>
    <s v="rubriek_4"/>
    <s v="200_Bankboek"/>
    <n v="273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x v="11"/>
    <m/>
    <s v="code:3 perc:19"/>
    <s v="D"/>
    <m/>
    <n v="2733"/>
    <s v="2021_12"/>
    <s v="rubriek_1"/>
    <s v="200_Bankboek"/>
    <n v="273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x v="11"/>
    <m/>
    <s v="code:3 perc:19"/>
    <s v="C"/>
    <m/>
    <n v="2734"/>
    <s v="2021_12"/>
    <s v="rubriek_1"/>
    <s v="200_Bankboek"/>
    <n v="2734"/>
  </r>
  <r>
    <x v="0"/>
    <x v="68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x v="11"/>
    <m/>
    <s v="code:3 perc:19"/>
    <s v="D"/>
    <m/>
    <n v="2735"/>
    <s v="2021_12"/>
    <s v="rubriek_4"/>
    <s v="200_Bankboek"/>
    <n v="2735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x v="11"/>
    <m/>
    <s v="code:3 perc:19"/>
    <s v="D"/>
    <m/>
    <n v="2736"/>
    <s v="2021_12"/>
    <s v="rubriek_1"/>
    <s v="200_Bankboek"/>
    <n v="27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x v="11"/>
    <m/>
    <m/>
    <s v="C"/>
    <m/>
    <n v="2737"/>
    <s v="2021_12"/>
    <s v="rubriek_1"/>
    <s v="200_Bankboek"/>
    <n v="2737"/>
  </r>
  <r>
    <x v="0"/>
    <x v="69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x v="11"/>
    <m/>
    <m/>
    <s v="D"/>
    <m/>
    <n v="2738"/>
    <s v="2021_12"/>
    <s v="rubriek_4"/>
    <s v="200_Bankboek"/>
    <n v="27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x v="11"/>
    <m/>
    <s v="code:3 perc:19"/>
    <s v="C"/>
    <m/>
    <n v="2739"/>
    <s v="2021_12"/>
    <s v="rubriek_1"/>
    <s v="200_Bankboek"/>
    <n v="2739"/>
  </r>
  <r>
    <x v="0"/>
    <x v="70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x v="11"/>
    <m/>
    <s v="code:3 perc:19"/>
    <s v="D"/>
    <m/>
    <n v="2740"/>
    <s v="2021_12"/>
    <s v="rubriek_4"/>
    <s v="200_Bankboek"/>
    <n v="274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x v="11"/>
    <m/>
    <s v="code:3 perc:19"/>
    <s v="D"/>
    <m/>
    <n v="2741"/>
    <s v="2021_12"/>
    <s v="rubriek_1"/>
    <s v="200_Bankboek"/>
    <n v="274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x v="11"/>
    <m/>
    <s v="code:3 perc:19"/>
    <s v="C"/>
    <m/>
    <n v="2742"/>
    <s v="2021_12"/>
    <s v="rubriek_1"/>
    <s v="200_Bankboek"/>
    <n v="2742"/>
  </r>
  <r>
    <x v="0"/>
    <x v="71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x v="11"/>
    <m/>
    <s v="code:3 perc:19"/>
    <s v="D"/>
    <m/>
    <n v="2743"/>
    <s v="2021_12"/>
    <s v="rubriek_4"/>
    <s v="200_Bankboek"/>
    <n v="274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x v="11"/>
    <m/>
    <s v="code:3 perc:19"/>
    <s v="D"/>
    <m/>
    <n v="2744"/>
    <s v="2021_12"/>
    <s v="rubriek_1"/>
    <s v="200_Bankboek"/>
    <n v="27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x v="11"/>
    <m/>
    <m/>
    <s v="C"/>
    <m/>
    <n v="2745"/>
    <s v="2021_12"/>
    <s v="rubriek_1"/>
    <s v="200_Bankboek"/>
    <n v="2745"/>
  </r>
  <r>
    <x v="0"/>
    <x v="72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x v="11"/>
    <m/>
    <m/>
    <s v="D"/>
    <m/>
    <n v="2746"/>
    <s v="2021_12"/>
    <s v="rubriek_4"/>
    <s v="200_Bankboek"/>
    <n v="27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x v="11"/>
    <m/>
    <s v="code:3 perc:19"/>
    <s v="C"/>
    <m/>
    <n v="2747"/>
    <s v="2021_12"/>
    <s v="rubriek_1"/>
    <s v="200_Bankboek"/>
    <n v="2747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x v="11"/>
    <m/>
    <s v="code:3 perc:19"/>
    <s v="D"/>
    <m/>
    <n v="2748"/>
    <s v="2021_12"/>
    <s v="rubriek_4"/>
    <s v="200_Bankboek"/>
    <n v="274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x v="11"/>
    <m/>
    <s v="code:3 perc:19"/>
    <s v="D"/>
    <m/>
    <n v="2749"/>
    <s v="2021_12"/>
    <s v="rubriek_1"/>
    <s v="200_Bankboek"/>
    <n v="274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x v="11"/>
    <m/>
    <m/>
    <s v="C"/>
    <m/>
    <n v="2750"/>
    <s v="2021_12"/>
    <s v="rubriek_1"/>
    <s v="200_Bankboek"/>
    <n v="2750"/>
  </r>
  <r>
    <x v="0"/>
    <x v="74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x v="11"/>
    <m/>
    <m/>
    <s v="D"/>
    <m/>
    <n v="2751"/>
    <s v="2021_12"/>
    <s v="rubriek_4"/>
    <s v="200_Bankboek"/>
    <n v="275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x v="11"/>
    <m/>
    <s v="code:3 perc:19"/>
    <s v="C"/>
    <m/>
    <n v="2752"/>
    <s v="2021_12"/>
    <s v="rubriek_1"/>
    <s v="200_Bankboek"/>
    <n v="2752"/>
  </r>
  <r>
    <x v="0"/>
    <x v="75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x v="11"/>
    <m/>
    <s v="code:3 perc:19"/>
    <s v="D"/>
    <m/>
    <n v="2753"/>
    <s v="2021_12"/>
    <s v="rubriek_4"/>
    <s v="200_Bankboek"/>
    <n v="275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x v="11"/>
    <m/>
    <s v="code:3 perc:19"/>
    <s v="D"/>
    <m/>
    <n v="2754"/>
    <s v="2021_12"/>
    <s v="rubriek_1"/>
    <s v="200_Bankboek"/>
    <n v="275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x v="11"/>
    <m/>
    <s v="code:3 perc:19"/>
    <s v="C"/>
    <m/>
    <n v="2755"/>
    <s v="2021_12"/>
    <s v="rubriek_1"/>
    <s v="200_Bankboek"/>
    <n v="2755"/>
  </r>
  <r>
    <x v="0"/>
    <x v="76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x v="11"/>
    <m/>
    <s v="code:3 perc:19"/>
    <s v="D"/>
    <m/>
    <n v="2756"/>
    <s v="2021_12"/>
    <s v="rubriek_4"/>
    <s v="200_Bankboek"/>
    <n v="275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x v="11"/>
    <m/>
    <s v="code:3 perc:19"/>
    <s v="D"/>
    <m/>
    <n v="2757"/>
    <s v="2021_12"/>
    <s v="rubriek_1"/>
    <s v="200_Bankboek"/>
    <n v="27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x v="11"/>
    <m/>
    <s v="code:3 perc:19"/>
    <s v="C"/>
    <m/>
    <n v="2758"/>
    <s v="2021_12"/>
    <s v="rubriek_1"/>
    <s v="200_Bankboek"/>
    <n v="2758"/>
  </r>
  <r>
    <x v="0"/>
    <x v="77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x v="11"/>
    <m/>
    <s v="code:3 perc:19"/>
    <s v="D"/>
    <m/>
    <n v="2759"/>
    <s v="2021_12"/>
    <s v="rubriek_4"/>
    <s v="200_Bankboek"/>
    <n v="27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x v="11"/>
    <m/>
    <s v="code:3 perc:19"/>
    <s v="D"/>
    <m/>
    <n v="2760"/>
    <s v="2021_12"/>
    <s v="rubriek_1"/>
    <s v="200_Bankboek"/>
    <n v="27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x v="11"/>
    <m/>
    <m/>
    <s v="C"/>
    <m/>
    <n v="2761"/>
    <s v="2021_12"/>
    <s v="rubriek_1"/>
    <s v="200_Bankboek"/>
    <n v="2761"/>
  </r>
  <r>
    <x v="0"/>
    <x v="78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x v="11"/>
    <m/>
    <m/>
    <s v="D"/>
    <m/>
    <n v="2762"/>
    <s v="2021_12"/>
    <s v="rubriek_4"/>
    <s v="200_Bankboek"/>
    <n v="276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x v="11"/>
    <m/>
    <m/>
    <s v="C"/>
    <m/>
    <n v="2763"/>
    <s v="2021_12"/>
    <s v="rubriek_1"/>
    <s v="200_Bankboek"/>
    <n v="2763"/>
  </r>
  <r>
    <x v="0"/>
    <x v="79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x v="11"/>
    <m/>
    <m/>
    <s v="D"/>
    <m/>
    <n v="2764"/>
    <s v="2021_12"/>
    <s v="rubriek_4"/>
    <s v="200_Bankboek"/>
    <n v="276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x v="11"/>
    <m/>
    <m/>
    <s v="C"/>
    <m/>
    <n v="2765"/>
    <s v="2021_12"/>
    <s v="rubriek_1"/>
    <s v="200_Bankboek"/>
    <n v="2765"/>
  </r>
  <r>
    <x v="0"/>
    <x v="80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x v="11"/>
    <m/>
    <m/>
    <s v="D"/>
    <m/>
    <n v="2766"/>
    <s v="2021_12"/>
    <s v="rubriek_4"/>
    <s v="200_Bankboek"/>
    <n v="276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x v="11"/>
    <m/>
    <m/>
    <s v="D"/>
    <m/>
    <n v="2767"/>
    <s v="2021_12"/>
    <s v="rubriek_1"/>
    <s v="200_Bankboek"/>
    <n v="2767"/>
  </r>
  <r>
    <x v="0"/>
    <x v="81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x v="11"/>
    <m/>
    <m/>
    <s v="C"/>
    <m/>
    <n v="2768"/>
    <s v="2021_12"/>
    <s v="rubriek_4"/>
    <s v="200_Bankboek"/>
    <n v="276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x v="11"/>
    <m/>
    <m/>
    <s v="D"/>
    <m/>
    <n v="2769"/>
    <s v="2021_12"/>
    <s v="rubriek_1"/>
    <s v="200_Bankboek"/>
    <n v="2769"/>
  </r>
  <r>
    <x v="0"/>
    <x v="82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x v="11"/>
    <m/>
    <m/>
    <s v="C"/>
    <m/>
    <n v="2770"/>
    <s v="2021_12"/>
    <s v="rubriek_4"/>
    <s v="200_Bankboek"/>
    <n v="277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x v="11"/>
    <m/>
    <m/>
    <s v="D"/>
    <m/>
    <n v="2771"/>
    <s v="2021_12"/>
    <s v="rubriek_1"/>
    <s v="200_Bankboek"/>
    <n v="2771"/>
  </r>
  <r>
    <x v="0"/>
    <x v="83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x v="11"/>
    <m/>
    <m/>
    <s v="C"/>
    <m/>
    <n v="2772"/>
    <s v="2021_12"/>
    <s v="rubriek_4"/>
    <s v="200_Bankboek"/>
    <n v="277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x v="11"/>
    <m/>
    <m/>
    <s v="C"/>
    <m/>
    <n v="2773"/>
    <s v="2021_12"/>
    <s v="rubriek_1"/>
    <s v="200_Bankboek"/>
    <n v="2773"/>
  </r>
  <r>
    <x v="0"/>
    <x v="84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x v="11"/>
    <m/>
    <m/>
    <s v="D"/>
    <m/>
    <n v="2774"/>
    <s v="2021_12"/>
    <s v="rubriek_4"/>
    <s v="200_Bankboek"/>
    <n v="27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x v="11"/>
    <m/>
    <m/>
    <s v="C"/>
    <m/>
    <n v="2775"/>
    <s v="2021_12"/>
    <s v="rubriek_1"/>
    <s v="200_Bankboek"/>
    <n v="2775"/>
  </r>
  <r>
    <x v="0"/>
    <x v="85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x v="11"/>
    <m/>
    <m/>
    <s v="D"/>
    <m/>
    <n v="2776"/>
    <s v="2021_12"/>
    <s v="rubriek_4"/>
    <s v="200_Bankboek"/>
    <n v="277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x v="11"/>
    <m/>
    <m/>
    <s v="C"/>
    <m/>
    <n v="2777"/>
    <s v="2021_12"/>
    <s v="rubriek_1"/>
    <s v="200_Bankboek"/>
    <n v="2777"/>
  </r>
  <r>
    <x v="0"/>
    <x v="86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x v="11"/>
    <m/>
    <m/>
    <s v="D"/>
    <m/>
    <n v="2778"/>
    <s v="2021_12"/>
    <s v="rubriek_4"/>
    <s v="200_Bankboek"/>
    <n v="277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x v="11"/>
    <m/>
    <s v="code:3 perc:19"/>
    <s v="C"/>
    <m/>
    <n v="2779"/>
    <s v="2021_12"/>
    <s v="rubriek_1"/>
    <s v="200_Bankboek"/>
    <n v="2779"/>
  </r>
  <r>
    <x v="0"/>
    <x v="87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x v="11"/>
    <m/>
    <s v="code:3 perc:19"/>
    <s v="D"/>
    <m/>
    <n v="2780"/>
    <s v="2021_12"/>
    <s v="rubriek_7"/>
    <s v="200_Bankboek"/>
    <n v="278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x v="11"/>
    <m/>
    <s v="code:3 perc:19"/>
    <s v="D"/>
    <m/>
    <n v="2781"/>
    <s v="2021_12"/>
    <s v="rubriek_1"/>
    <s v="200_Bankboek"/>
    <n v="278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x v="11"/>
    <m/>
    <s v="code:F perc:19"/>
    <s v="C"/>
    <m/>
    <n v="2782"/>
    <s v="2021_12"/>
    <s v="rubriek_1"/>
    <s v="200_Bankboek"/>
    <n v="2782"/>
  </r>
  <r>
    <x v="0"/>
    <x v="88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x v="11"/>
    <m/>
    <s v="code:F perc:19"/>
    <s v="D"/>
    <m/>
    <n v="2783"/>
    <s v="2021_12"/>
    <s v="rubriek_7"/>
    <s v="200_Bankboek"/>
    <n v="2783"/>
  </r>
  <r>
    <x v="0"/>
    <x v="89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x v="11"/>
    <m/>
    <s v="code:F perc:19"/>
    <s v="C"/>
    <m/>
    <n v="2784"/>
    <s v="2021_12"/>
    <s v="rubriek_1"/>
    <s v="200_Bankboek"/>
    <n v="278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x v="11"/>
    <m/>
    <s v="code:F perc:19"/>
    <s v="D"/>
    <m/>
    <n v="2785"/>
    <s v="2021_12"/>
    <s v="rubriek_1"/>
    <s v="200_Bankboek"/>
    <n v="27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x v="11"/>
    <m/>
    <m/>
    <s v="C"/>
    <m/>
    <n v="2786"/>
    <s v="2021_12"/>
    <s v="rubriek_1"/>
    <s v="200_Bankboek"/>
    <n v="2786"/>
  </r>
  <r>
    <x v="0"/>
    <x v="91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x v="11"/>
    <m/>
    <m/>
    <s v="D"/>
    <m/>
    <n v="2787"/>
    <s v="2021_12"/>
    <s v="rubriek_7"/>
    <s v="200_Bankboek"/>
    <n v="278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x v="11"/>
    <m/>
    <m/>
    <s v="C"/>
    <m/>
    <n v="2788"/>
    <s v="2021_12"/>
    <s v="rubriek_1"/>
    <s v="200_Bankboek"/>
    <n v="2788"/>
  </r>
  <r>
    <x v="0"/>
    <x v="92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x v="11"/>
    <m/>
    <m/>
    <s v="D"/>
    <m/>
    <n v="2789"/>
    <s v="2021_12"/>
    <s v="rubriek_7"/>
    <s v="200_Bankboek"/>
    <n v="278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x v="11"/>
    <m/>
    <s v="code:3 perc:19"/>
    <s v="C"/>
    <m/>
    <n v="2790"/>
    <s v="2021_12"/>
    <s v="rubriek_1"/>
    <s v="200_Bankboek"/>
    <n v="279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x v="11"/>
    <m/>
    <s v="code:3 perc:19"/>
    <s v="D"/>
    <m/>
    <n v="2791"/>
    <s v="2021_12"/>
    <s v="rubriek_7"/>
    <s v="200_Bankboek"/>
    <n v="2791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x v="11"/>
    <m/>
    <s v="code:3 perc:19"/>
    <s v="D"/>
    <m/>
    <n v="2792"/>
    <s v="2021_12"/>
    <s v="rubriek_1"/>
    <s v="200_Bankboek"/>
    <n v="27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x v="11"/>
    <m/>
    <s v="code:1 perc:19"/>
    <s v="D"/>
    <m/>
    <n v="2793"/>
    <s v="2021_12"/>
    <s v="rubriek_1"/>
    <s v="200_Bankboek"/>
    <n v="2793"/>
  </r>
  <r>
    <x v="0"/>
    <x v="94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x v="11"/>
    <m/>
    <s v="code:1 perc:19"/>
    <s v="C"/>
    <m/>
    <n v="2794"/>
    <s v="2021_12"/>
    <s v="rubriek_8"/>
    <s v="200_Bankboek"/>
    <n v="2794"/>
  </r>
  <r>
    <x v="0"/>
    <x v="95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x v="11"/>
    <m/>
    <s v="code:1 perc:19"/>
    <s v="C"/>
    <m/>
    <n v="2795"/>
    <s v="2021_12"/>
    <s v="rubriek_1"/>
    <s v="200_Bankboek"/>
    <n v="279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x v="11"/>
    <m/>
    <s v="code:E perc:0"/>
    <s v="D"/>
    <m/>
    <n v="2796"/>
    <s v="2021_12"/>
    <s v="rubriek_1"/>
    <s v="200_Bankboek"/>
    <n v="2796"/>
  </r>
  <r>
    <x v="0"/>
    <x v="96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x v="11"/>
    <m/>
    <s v="code:E perc:0"/>
    <s v="C"/>
    <m/>
    <n v="2797"/>
    <s v="2021_12"/>
    <s v="rubriek_8"/>
    <s v="200_Bankboek"/>
    <n v="2797"/>
  </r>
  <r>
    <x v="0"/>
    <x v="97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x v="11"/>
    <m/>
    <s v="code:E perc:0"/>
    <s v="C"/>
    <m/>
    <n v="2798"/>
    <s v="2021_12"/>
    <s v="rubriek_1"/>
    <s v="200_Bankboek"/>
    <n v="27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x v="11"/>
    <m/>
    <s v="code:K perc:0"/>
    <s v="D"/>
    <m/>
    <n v="2799"/>
    <s v="2021_12"/>
    <s v="rubriek_1"/>
    <s v="200_Bankboek"/>
    <n v="2799"/>
  </r>
  <r>
    <x v="0"/>
    <x v="98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x v="11"/>
    <m/>
    <s v="code:K perc:0"/>
    <s v="C"/>
    <m/>
    <n v="2800"/>
    <s v="2021_12"/>
    <s v="rubriek_8"/>
    <s v="200_Bankboek"/>
    <n v="2800"/>
  </r>
  <r>
    <x v="0"/>
    <x v="99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x v="11"/>
    <m/>
    <s v="code:K perc:0"/>
    <s v="C"/>
    <m/>
    <n v="2801"/>
    <s v="2021_12"/>
    <s v="rubriek_1"/>
    <s v="200_Bankboek"/>
    <n v="28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x v="11"/>
    <m/>
    <m/>
    <s v="D"/>
    <m/>
    <n v="2802"/>
    <s v="2021_12"/>
    <s v="rubriek_1"/>
    <s v="200_Bankboek"/>
    <n v="2802"/>
  </r>
  <r>
    <x v="0"/>
    <x v="100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x v="11"/>
    <m/>
    <m/>
    <s v="C"/>
    <m/>
    <n v="2803"/>
    <s v="2021_12"/>
    <s v="rubriek_9"/>
    <s v="200_Bankboek"/>
    <n v="280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x v="11"/>
    <m/>
    <m/>
    <s v="C"/>
    <m/>
    <n v="2804"/>
    <s v="2021_12"/>
    <s v="rubriek_1"/>
    <s v="200_Bankboek"/>
    <n v="2804"/>
  </r>
  <r>
    <x v="0"/>
    <x v="101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x v="11"/>
    <m/>
    <m/>
    <s v="D"/>
    <m/>
    <n v="2805"/>
    <s v="2021_12"/>
    <s v="rubriek_9"/>
    <s v="200_Bankboek"/>
    <n v="280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x v="11"/>
    <m/>
    <m/>
    <s v="C"/>
    <m/>
    <n v="2806"/>
    <s v="2021_12"/>
    <s v="rubriek_1"/>
    <s v="200_Bankboek"/>
    <n v="2806"/>
  </r>
  <r>
    <x v="0"/>
    <x v="102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x v="11"/>
    <m/>
    <m/>
    <s v="D"/>
    <m/>
    <n v="2807"/>
    <s v="2021_12"/>
    <s v="rubriek_9"/>
    <s v="200_Bankboek"/>
    <n v="28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x v="11"/>
    <m/>
    <m/>
    <s v="C"/>
    <m/>
    <n v="2808"/>
    <s v="2021_12"/>
    <s v="rubriek_1"/>
    <s v="200_Bankboek"/>
    <n v="2808"/>
  </r>
  <r>
    <x v="0"/>
    <x v="103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x v="11"/>
    <m/>
    <m/>
    <s v="D"/>
    <m/>
    <n v="2809"/>
    <s v="2021_12"/>
    <s v="rubriek_9"/>
    <s v="200_Bankboek"/>
    <n v="28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x v="11"/>
    <m/>
    <m/>
    <s v="D"/>
    <m/>
    <n v="2810"/>
    <s v="2021_12"/>
    <s v="rubriek_1"/>
    <s v="200_Bankboek"/>
    <n v="281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x v="11"/>
    <m/>
    <m/>
    <s v="C"/>
    <m/>
    <n v="2811"/>
    <s v="2021_12"/>
    <s v="rubriek_9"/>
    <s v="200_Bankboek"/>
    <n v="28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x v="11"/>
    <m/>
    <m/>
    <s v="C"/>
    <m/>
    <n v="2812"/>
    <s v="2021_10"/>
    <s v="rubriek_1"/>
    <s v="200_Bankboek"/>
    <n v="2812"/>
  </r>
  <r>
    <x v="0"/>
    <x v="105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x v="11"/>
    <m/>
    <m/>
    <s v="D"/>
    <m/>
    <n v="2813"/>
    <s v="2021_10"/>
    <s v="rubriek_1"/>
    <s v="200_Bankboek"/>
    <n v="281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x v="11"/>
    <m/>
    <m/>
    <s v="C"/>
    <m/>
    <n v="2814"/>
    <s v="2021_12"/>
    <s v="rubriek_1"/>
    <s v="200_Bankboek"/>
    <n v="2814"/>
  </r>
  <r>
    <x v="0"/>
    <x v="106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x v="11"/>
    <m/>
    <m/>
    <s v="D"/>
    <m/>
    <n v="2815"/>
    <s v="2021_12"/>
    <s v="rubriek_4"/>
    <s v="200_Bankboek"/>
    <n v="281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x v="11"/>
    <m/>
    <m/>
    <s v="D"/>
    <m/>
    <n v="2816"/>
    <s v="2021_12"/>
    <s v="rubriek_1"/>
    <s v="200_Bankboek"/>
    <n v="2816"/>
  </r>
  <r>
    <x v="0"/>
    <x v="110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x v="11"/>
    <m/>
    <m/>
    <s v="C"/>
    <m/>
    <n v="2817"/>
    <s v="2021_12"/>
    <s v="rubriek_1"/>
    <s v="200_Bankboek"/>
    <n v="28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x v="11"/>
    <m/>
    <m/>
    <s v="C"/>
    <m/>
    <n v="2818"/>
    <s v="2021_12"/>
    <s v="rubriek_1"/>
    <s v="200_Bankboek"/>
    <n v="2818"/>
  </r>
  <r>
    <x v="0"/>
    <x v="111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x v="11"/>
    <m/>
    <m/>
    <s v="D"/>
    <m/>
    <n v="2819"/>
    <s v="2021_12"/>
    <s v="rubriek_1"/>
    <s v="200_Bankboek"/>
    <n v="28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x v="11"/>
    <m/>
    <m/>
    <s v="D"/>
    <m/>
    <n v="2820"/>
    <s v="2021_12"/>
    <s v="rubriek_1"/>
    <s v="200_Bankboek"/>
    <n v="2820"/>
  </r>
  <r>
    <x v="0"/>
    <x v="112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x v="11"/>
    <m/>
    <m/>
    <s v="C"/>
    <m/>
    <n v="2821"/>
    <s v="2021_12"/>
    <s v="rubriek_1"/>
    <s v="200_Bankboek"/>
    <n v="28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x v="11"/>
    <m/>
    <m/>
    <s v="D"/>
    <m/>
    <n v="2822"/>
    <s v="2021_12"/>
    <s v="rubriek_1"/>
    <s v="200_Bankboek"/>
    <n v="2822"/>
  </r>
  <r>
    <x v="0"/>
    <x v="113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x v="11"/>
    <m/>
    <m/>
    <s v="C"/>
    <m/>
    <n v="2823"/>
    <s v="2021_12"/>
    <s v="rubriek_1"/>
    <s v="200_Bankboek"/>
    <n v="28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x v="11"/>
    <m/>
    <m/>
    <s v="D"/>
    <m/>
    <n v="2824"/>
    <s v="2021_12"/>
    <s v="rubriek_1"/>
    <s v="200_Bankboek"/>
    <n v="2824"/>
  </r>
  <r>
    <x v="0"/>
    <x v="114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x v="11"/>
    <m/>
    <m/>
    <s v="C"/>
    <m/>
    <n v="2825"/>
    <s v="2021_12"/>
    <s v="rubriek_1"/>
    <s v="200_Bankboek"/>
    <n v="28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x v="11"/>
    <m/>
    <m/>
    <s v="D"/>
    <m/>
    <n v="2826"/>
    <s v="2021_12"/>
    <s v="rubriek_1"/>
    <s v="200_Bankboek"/>
    <n v="2826"/>
  </r>
  <r>
    <x v="0"/>
    <x v="115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x v="11"/>
    <m/>
    <m/>
    <s v="C"/>
    <m/>
    <n v="2827"/>
    <s v="2021_12"/>
    <s v="rubriek_1"/>
    <s v="200_Bankboek"/>
    <n v="28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x v="11"/>
    <m/>
    <m/>
    <s v="D"/>
    <m/>
    <n v="2828"/>
    <s v="2021_12"/>
    <s v="rubriek_1"/>
    <s v="200_Bankboek"/>
    <n v="2828"/>
  </r>
  <r>
    <x v="0"/>
    <x v="116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x v="11"/>
    <m/>
    <m/>
    <s v="C"/>
    <m/>
    <n v="2829"/>
    <s v="2021_12"/>
    <s v="rubriek_1"/>
    <s v="200_Bankboek"/>
    <n v="282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x v="11"/>
    <m/>
    <m/>
    <s v="D"/>
    <m/>
    <n v="2830"/>
    <s v="2021_12"/>
    <s v="rubriek_1"/>
    <s v="200_Bankboek"/>
    <n v="2830"/>
  </r>
  <r>
    <x v="0"/>
    <x v="117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x v="11"/>
    <m/>
    <m/>
    <s v="C"/>
    <m/>
    <n v="2831"/>
    <s v="2021_12"/>
    <s v="rubriek_1"/>
    <s v="200_Bankboek"/>
    <n v="2831"/>
  </r>
  <r>
    <x v="0"/>
    <x v="94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x v="0"/>
    <m/>
    <s v="code:1 perc:19"/>
    <s v="C"/>
    <m/>
    <n v="2832"/>
    <s v="2021_01"/>
    <s v="rubriek_8"/>
    <s v="600_Verkoopboek"/>
    <n v="2832"/>
  </r>
  <r>
    <x v="0"/>
    <x v="95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x v="0"/>
    <m/>
    <s v="code:1 perc:19"/>
    <s v="C"/>
    <m/>
    <n v="2833"/>
    <s v="2021_01"/>
    <s v="rubriek_1"/>
    <s v="600_Verkoopboek"/>
    <n v="2833"/>
  </r>
  <r>
    <x v="0"/>
    <x v="109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x v="0"/>
    <m/>
    <m/>
    <s v="D"/>
    <m/>
    <n v="2834"/>
    <s v="2021_01"/>
    <s v="rubriek_1"/>
    <s v="600_Verkoopboek"/>
    <n v="2834"/>
  </r>
  <r>
    <x v="0"/>
    <x v="94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x v="0"/>
    <m/>
    <s v="code:1 perc:19"/>
    <s v="C"/>
    <m/>
    <n v="2835"/>
    <s v="2021_01"/>
    <s v="rubriek_8"/>
    <s v="600_Verkoopboek"/>
    <n v="2835"/>
  </r>
  <r>
    <x v="0"/>
    <x v="95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x v="0"/>
    <m/>
    <s v="code:1 perc:19"/>
    <s v="C"/>
    <m/>
    <n v="2836"/>
    <s v="2021_01"/>
    <s v="rubriek_1"/>
    <s v="600_Verkoopboek"/>
    <n v="2836"/>
  </r>
  <r>
    <x v="0"/>
    <x v="109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x v="0"/>
    <m/>
    <m/>
    <s v="D"/>
    <m/>
    <n v="2837"/>
    <s v="2021_01"/>
    <s v="rubriek_1"/>
    <s v="600_Verkoopboek"/>
    <n v="2837"/>
  </r>
  <r>
    <x v="0"/>
    <x v="94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x v="1"/>
    <m/>
    <s v="code:1 perc:19"/>
    <s v="C"/>
    <m/>
    <n v="2838"/>
    <s v="2021_02"/>
    <s v="rubriek_8"/>
    <s v="600_Verkoopboek"/>
    <n v="2838"/>
  </r>
  <r>
    <x v="0"/>
    <x v="95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x v="1"/>
    <m/>
    <s v="code:1 perc:19"/>
    <s v="C"/>
    <m/>
    <n v="2839"/>
    <s v="2021_02"/>
    <s v="rubriek_1"/>
    <s v="600_Verkoopboek"/>
    <n v="2839"/>
  </r>
  <r>
    <x v="0"/>
    <x v="109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x v="1"/>
    <m/>
    <m/>
    <s v="D"/>
    <m/>
    <n v="2840"/>
    <s v="2021_02"/>
    <s v="rubriek_1"/>
    <s v="600_Verkoopboek"/>
    <n v="2840"/>
  </r>
  <r>
    <x v="0"/>
    <x v="94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x v="1"/>
    <m/>
    <s v="code:1 perc:19"/>
    <s v="C"/>
    <m/>
    <n v="2841"/>
    <s v="2021_02"/>
    <s v="rubriek_8"/>
    <s v="600_Verkoopboek"/>
    <n v="2841"/>
  </r>
  <r>
    <x v="0"/>
    <x v="95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x v="1"/>
    <m/>
    <s v="code:1 perc:19"/>
    <s v="C"/>
    <m/>
    <n v="2842"/>
    <s v="2021_02"/>
    <s v="rubriek_1"/>
    <s v="600_Verkoopboek"/>
    <n v="2842"/>
  </r>
  <r>
    <x v="0"/>
    <x v="109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x v="1"/>
    <m/>
    <m/>
    <s v="D"/>
    <m/>
    <n v="2843"/>
    <s v="2021_02"/>
    <s v="rubriek_1"/>
    <s v="600_Verkoopboek"/>
    <n v="2843"/>
  </r>
  <r>
    <x v="0"/>
    <x v="94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x v="1"/>
    <m/>
    <s v="code:1 perc:19"/>
    <s v="C"/>
    <m/>
    <n v="2844"/>
    <s v="2021_02"/>
    <s v="rubriek_8"/>
    <s v="600_Verkoopboek"/>
    <n v="2844"/>
  </r>
  <r>
    <x v="0"/>
    <x v="95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x v="1"/>
    <m/>
    <s v="code:1 perc:19"/>
    <s v="C"/>
    <m/>
    <n v="2845"/>
    <s v="2021_02"/>
    <s v="rubriek_1"/>
    <s v="600_Verkoopboek"/>
    <n v="2845"/>
  </r>
  <r>
    <x v="0"/>
    <x v="109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x v="1"/>
    <m/>
    <m/>
    <s v="D"/>
    <m/>
    <n v="2846"/>
    <s v="2021_02"/>
    <s v="rubriek_1"/>
    <s v="600_Verkoopboek"/>
    <n v="2846"/>
  </r>
  <r>
    <x v="0"/>
    <x v="94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x v="2"/>
    <m/>
    <s v="code:1 perc:19"/>
    <s v="C"/>
    <m/>
    <n v="2847"/>
    <s v="2021_03"/>
    <s v="rubriek_8"/>
    <s v="600_Verkoopboek"/>
    <n v="2847"/>
  </r>
  <r>
    <x v="0"/>
    <x v="95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x v="2"/>
    <m/>
    <s v="code:1 perc:19"/>
    <s v="C"/>
    <m/>
    <n v="2848"/>
    <s v="2021_03"/>
    <s v="rubriek_1"/>
    <s v="600_Verkoopboek"/>
    <n v="2848"/>
  </r>
  <r>
    <x v="0"/>
    <x v="109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x v="2"/>
    <m/>
    <m/>
    <s v="D"/>
    <m/>
    <n v="2849"/>
    <s v="2021_03"/>
    <s v="rubriek_1"/>
    <s v="600_Verkoopboek"/>
    <n v="2849"/>
  </r>
  <r>
    <x v="0"/>
    <x v="94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x v="2"/>
    <m/>
    <s v="code:1 perc:19"/>
    <s v="C"/>
    <m/>
    <n v="2850"/>
    <s v="2021_03"/>
    <s v="rubriek_8"/>
    <s v="600_Verkoopboek"/>
    <n v="2850"/>
  </r>
  <r>
    <x v="0"/>
    <x v="95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x v="2"/>
    <m/>
    <s v="code:1 perc:19"/>
    <s v="C"/>
    <m/>
    <n v="2851"/>
    <s v="2021_03"/>
    <s v="rubriek_1"/>
    <s v="600_Verkoopboek"/>
    <n v="2851"/>
  </r>
  <r>
    <x v="0"/>
    <x v="109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x v="2"/>
    <m/>
    <m/>
    <s v="D"/>
    <m/>
    <n v="2852"/>
    <s v="2021_03"/>
    <s v="rubriek_1"/>
    <s v="600_Verkoopboek"/>
    <n v="2852"/>
  </r>
  <r>
    <x v="0"/>
    <x v="94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x v="2"/>
    <m/>
    <s v="code:1 perc:19"/>
    <s v="C"/>
    <m/>
    <n v="2853"/>
    <s v="2021_03"/>
    <s v="rubriek_8"/>
    <s v="600_Verkoopboek"/>
    <n v="2853"/>
  </r>
  <r>
    <x v="0"/>
    <x v="95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x v="2"/>
    <m/>
    <s v="code:1 perc:19"/>
    <s v="C"/>
    <m/>
    <n v="2854"/>
    <s v="2021_03"/>
    <s v="rubriek_1"/>
    <s v="600_Verkoopboek"/>
    <n v="2854"/>
  </r>
  <r>
    <x v="0"/>
    <x v="109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x v="2"/>
    <m/>
    <m/>
    <s v="D"/>
    <m/>
    <n v="2855"/>
    <s v="2021_03"/>
    <s v="rubriek_1"/>
    <s v="600_Verkoopboek"/>
    <n v="2855"/>
  </r>
  <r>
    <x v="0"/>
    <x v="94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x v="3"/>
    <m/>
    <s v="code:1 perc:19"/>
    <s v="C"/>
    <m/>
    <n v="2856"/>
    <s v="2021_04"/>
    <s v="rubriek_8"/>
    <s v="600_Verkoopboek"/>
    <n v="2856"/>
  </r>
  <r>
    <x v="0"/>
    <x v="95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x v="3"/>
    <m/>
    <s v="code:1 perc:19"/>
    <s v="C"/>
    <m/>
    <n v="2857"/>
    <s v="2021_04"/>
    <s v="rubriek_1"/>
    <s v="600_Verkoopboek"/>
    <n v="2857"/>
  </r>
  <r>
    <x v="0"/>
    <x v="109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x v="3"/>
    <m/>
    <m/>
    <s v="D"/>
    <m/>
    <n v="2858"/>
    <s v="2021_04"/>
    <s v="rubriek_1"/>
    <s v="600_Verkoopboek"/>
    <n v="2858"/>
  </r>
  <r>
    <x v="0"/>
    <x v="94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x v="3"/>
    <m/>
    <s v="code:1 perc:19"/>
    <s v="C"/>
    <m/>
    <n v="2859"/>
    <s v="2021_04"/>
    <s v="rubriek_8"/>
    <s v="600_Verkoopboek"/>
    <n v="2859"/>
  </r>
  <r>
    <x v="0"/>
    <x v="95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x v="3"/>
    <m/>
    <s v="code:1 perc:19"/>
    <s v="C"/>
    <m/>
    <n v="2860"/>
    <s v="2021_04"/>
    <s v="rubriek_1"/>
    <s v="600_Verkoopboek"/>
    <n v="2860"/>
  </r>
  <r>
    <x v="0"/>
    <x v="109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x v="3"/>
    <m/>
    <m/>
    <s v="D"/>
    <m/>
    <n v="2861"/>
    <s v="2021_04"/>
    <s v="rubriek_1"/>
    <s v="600_Verkoopboek"/>
    <n v="2861"/>
  </r>
  <r>
    <x v="0"/>
    <x v="94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x v="3"/>
    <m/>
    <s v="code:1 perc:19"/>
    <s v="C"/>
    <m/>
    <n v="2862"/>
    <s v="2021_04"/>
    <s v="rubriek_8"/>
    <s v="600_Verkoopboek"/>
    <n v="2862"/>
  </r>
  <r>
    <x v="0"/>
    <x v="95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x v="3"/>
    <m/>
    <s v="code:1 perc:19"/>
    <s v="C"/>
    <m/>
    <n v="2863"/>
    <s v="2021_04"/>
    <s v="rubriek_1"/>
    <s v="600_Verkoopboek"/>
    <n v="2863"/>
  </r>
  <r>
    <x v="0"/>
    <x v="109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x v="3"/>
    <m/>
    <m/>
    <s v="D"/>
    <m/>
    <n v="2864"/>
    <s v="2021_04"/>
    <s v="rubriek_1"/>
    <s v="600_Verkoopboek"/>
    <n v="2864"/>
  </r>
  <r>
    <x v="0"/>
    <x v="94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x v="4"/>
    <m/>
    <s v="code:1 perc:19"/>
    <s v="C"/>
    <m/>
    <n v="2865"/>
    <s v="2021_05"/>
    <s v="rubriek_8"/>
    <s v="600_Verkoopboek"/>
    <n v="2865"/>
  </r>
  <r>
    <x v="0"/>
    <x v="95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x v="4"/>
    <m/>
    <s v="code:1 perc:19"/>
    <s v="C"/>
    <m/>
    <n v="2866"/>
    <s v="2021_05"/>
    <s v="rubriek_1"/>
    <s v="600_Verkoopboek"/>
    <n v="2866"/>
  </r>
  <r>
    <x v="0"/>
    <x v="109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x v="4"/>
    <m/>
    <m/>
    <s v="D"/>
    <m/>
    <n v="2867"/>
    <s v="2021_05"/>
    <s v="rubriek_1"/>
    <s v="600_Verkoopboek"/>
    <n v="2867"/>
  </r>
  <r>
    <x v="0"/>
    <x v="94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x v="4"/>
    <m/>
    <s v="code:1 perc:19"/>
    <s v="C"/>
    <m/>
    <n v="2868"/>
    <s v="2021_05"/>
    <s v="rubriek_8"/>
    <s v="600_Verkoopboek"/>
    <n v="2868"/>
  </r>
  <r>
    <x v="0"/>
    <x v="95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x v="4"/>
    <m/>
    <s v="code:1 perc:19"/>
    <s v="C"/>
    <m/>
    <n v="2869"/>
    <s v="2021_05"/>
    <s v="rubriek_1"/>
    <s v="600_Verkoopboek"/>
    <n v="2869"/>
  </r>
  <r>
    <x v="0"/>
    <x v="109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x v="4"/>
    <m/>
    <m/>
    <s v="D"/>
    <m/>
    <n v="2870"/>
    <s v="2021_05"/>
    <s v="rubriek_1"/>
    <s v="600_Verkoopboek"/>
    <n v="2870"/>
  </r>
  <r>
    <x v="0"/>
    <x v="94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x v="4"/>
    <m/>
    <s v="code:1 perc:19"/>
    <s v="C"/>
    <m/>
    <n v="2871"/>
    <s v="2021_05"/>
    <s v="rubriek_8"/>
    <s v="600_Verkoopboek"/>
    <n v="2871"/>
  </r>
  <r>
    <x v="0"/>
    <x v="95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x v="4"/>
    <m/>
    <s v="code:1 perc:19"/>
    <s v="C"/>
    <m/>
    <n v="2872"/>
    <s v="2021_05"/>
    <s v="rubriek_1"/>
    <s v="600_Verkoopboek"/>
    <n v="2872"/>
  </r>
  <r>
    <x v="0"/>
    <x v="109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x v="4"/>
    <m/>
    <m/>
    <s v="D"/>
    <m/>
    <n v="2873"/>
    <s v="2021_05"/>
    <s v="rubriek_1"/>
    <s v="600_Verkoopboek"/>
    <n v="2873"/>
  </r>
  <r>
    <x v="0"/>
    <x v="94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x v="5"/>
    <m/>
    <s v="code:1 perc:19"/>
    <s v="C"/>
    <m/>
    <n v="2874"/>
    <s v="2021_06"/>
    <s v="rubriek_8"/>
    <s v="600_Verkoopboek"/>
    <n v="2874"/>
  </r>
  <r>
    <x v="0"/>
    <x v="95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x v="5"/>
    <m/>
    <s v="code:1 perc:19"/>
    <s v="C"/>
    <m/>
    <n v="2875"/>
    <s v="2021_06"/>
    <s v="rubriek_1"/>
    <s v="600_Verkoopboek"/>
    <n v="2875"/>
  </r>
  <r>
    <x v="0"/>
    <x v="109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x v="5"/>
    <m/>
    <m/>
    <s v="D"/>
    <m/>
    <n v="2876"/>
    <s v="2021_06"/>
    <s v="rubriek_1"/>
    <s v="600_Verkoopboek"/>
    <n v="2876"/>
  </r>
  <r>
    <x v="0"/>
    <x v="94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x v="5"/>
    <m/>
    <s v="code:1 perc:19"/>
    <s v="C"/>
    <m/>
    <n v="2877"/>
    <s v="2021_06"/>
    <s v="rubriek_8"/>
    <s v="600_Verkoopboek"/>
    <n v="2877"/>
  </r>
  <r>
    <x v="0"/>
    <x v="95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x v="5"/>
    <m/>
    <s v="code:1 perc:19"/>
    <s v="C"/>
    <m/>
    <n v="2878"/>
    <s v="2021_06"/>
    <s v="rubriek_1"/>
    <s v="600_Verkoopboek"/>
    <n v="2878"/>
  </r>
  <r>
    <x v="0"/>
    <x v="109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x v="5"/>
    <m/>
    <m/>
    <s v="D"/>
    <m/>
    <n v="2879"/>
    <s v="2021_06"/>
    <s v="rubriek_1"/>
    <s v="600_Verkoopboek"/>
    <n v="2879"/>
  </r>
  <r>
    <x v="0"/>
    <x v="94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x v="6"/>
    <m/>
    <s v="code:1 perc:19"/>
    <s v="C"/>
    <m/>
    <n v="2880"/>
    <s v="2021_07"/>
    <s v="rubriek_8"/>
    <s v="600_Verkoopboek"/>
    <n v="2880"/>
  </r>
  <r>
    <x v="0"/>
    <x v="95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x v="6"/>
    <m/>
    <s v="code:1 perc:19"/>
    <s v="C"/>
    <m/>
    <n v="2881"/>
    <s v="2021_07"/>
    <s v="rubriek_1"/>
    <s v="600_Verkoopboek"/>
    <n v="2881"/>
  </r>
  <r>
    <x v="0"/>
    <x v="109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x v="6"/>
    <m/>
    <m/>
    <s v="D"/>
    <m/>
    <n v="2882"/>
    <s v="2021_07"/>
    <s v="rubriek_1"/>
    <s v="600_Verkoopboek"/>
    <n v="2882"/>
  </r>
  <r>
    <x v="0"/>
    <x v="94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x v="6"/>
    <m/>
    <s v="code:1 perc:19"/>
    <s v="C"/>
    <m/>
    <n v="2883"/>
    <s v="2021_07"/>
    <s v="rubriek_8"/>
    <s v="600_Verkoopboek"/>
    <n v="2883"/>
  </r>
  <r>
    <x v="0"/>
    <x v="95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x v="6"/>
    <m/>
    <s v="code:1 perc:19"/>
    <s v="C"/>
    <m/>
    <n v="2884"/>
    <s v="2021_07"/>
    <s v="rubriek_1"/>
    <s v="600_Verkoopboek"/>
    <n v="2884"/>
  </r>
  <r>
    <x v="0"/>
    <x v="109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x v="6"/>
    <m/>
    <m/>
    <s v="D"/>
    <m/>
    <n v="2885"/>
    <s v="2021_07"/>
    <s v="rubriek_1"/>
    <s v="600_Verkoopboek"/>
    <n v="2885"/>
  </r>
  <r>
    <x v="0"/>
    <x v="94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x v="7"/>
    <m/>
    <s v="code:1 perc:19"/>
    <s v="C"/>
    <m/>
    <n v="2886"/>
    <s v="2021_08"/>
    <s v="rubriek_8"/>
    <s v="600_Verkoopboek"/>
    <n v="2886"/>
  </r>
  <r>
    <x v="0"/>
    <x v="95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x v="7"/>
    <m/>
    <s v="code:1 perc:19"/>
    <s v="C"/>
    <m/>
    <n v="2887"/>
    <s v="2021_08"/>
    <s v="rubriek_1"/>
    <s v="600_Verkoopboek"/>
    <n v="2887"/>
  </r>
  <r>
    <x v="0"/>
    <x v="109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x v="7"/>
    <m/>
    <m/>
    <s v="D"/>
    <m/>
    <n v="2888"/>
    <s v="2021_08"/>
    <s v="rubriek_1"/>
    <s v="600_Verkoopboek"/>
    <n v="2888"/>
  </r>
  <r>
    <x v="0"/>
    <x v="94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x v="8"/>
    <m/>
    <s v="code:1 perc:19"/>
    <s v="C"/>
    <m/>
    <n v="2889"/>
    <s v="2021_09"/>
    <s v="rubriek_8"/>
    <s v="600_Verkoopboek"/>
    <n v="2889"/>
  </r>
  <r>
    <x v="0"/>
    <x v="95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x v="8"/>
    <m/>
    <s v="code:1 perc:19"/>
    <s v="C"/>
    <m/>
    <n v="2890"/>
    <s v="2021_09"/>
    <s v="rubriek_1"/>
    <s v="600_Verkoopboek"/>
    <n v="2890"/>
  </r>
  <r>
    <x v="0"/>
    <x v="109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x v="8"/>
    <m/>
    <m/>
    <s v="D"/>
    <m/>
    <n v="2891"/>
    <s v="2021_09"/>
    <s v="rubriek_1"/>
    <s v="600_Verkoopboek"/>
    <n v="2891"/>
  </r>
  <r>
    <x v="0"/>
    <x v="94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x v="8"/>
    <m/>
    <s v="code:1 perc:19"/>
    <s v="C"/>
    <m/>
    <n v="2892"/>
    <s v="2021_09"/>
    <s v="rubriek_8"/>
    <s v="600_Verkoopboek"/>
    <n v="2892"/>
  </r>
  <r>
    <x v="0"/>
    <x v="95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x v="8"/>
    <m/>
    <s v="code:1 perc:19"/>
    <s v="C"/>
    <m/>
    <n v="2893"/>
    <s v="2021_09"/>
    <s v="rubriek_1"/>
    <s v="600_Verkoopboek"/>
    <n v="2893"/>
  </r>
  <r>
    <x v="0"/>
    <x v="109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x v="8"/>
    <m/>
    <m/>
    <s v="D"/>
    <m/>
    <n v="2894"/>
    <s v="2021_09"/>
    <s v="rubriek_1"/>
    <s v="600_Verkoopboek"/>
    <n v="2894"/>
  </r>
  <r>
    <x v="0"/>
    <x v="94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x v="8"/>
    <m/>
    <s v="code:1 perc:19"/>
    <s v="C"/>
    <m/>
    <n v="2895"/>
    <s v="2021_09"/>
    <s v="rubriek_8"/>
    <s v="600_Verkoopboek"/>
    <n v="2895"/>
  </r>
  <r>
    <x v="0"/>
    <x v="95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x v="8"/>
    <m/>
    <s v="code:1 perc:19"/>
    <s v="C"/>
    <m/>
    <n v="2896"/>
    <s v="2021_09"/>
    <s v="rubriek_1"/>
    <s v="600_Verkoopboek"/>
    <n v="2896"/>
  </r>
  <r>
    <x v="0"/>
    <x v="109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x v="8"/>
    <m/>
    <m/>
    <s v="D"/>
    <m/>
    <n v="2897"/>
    <s v="2021_09"/>
    <s v="rubriek_1"/>
    <s v="600_Verkoopboek"/>
    <n v="2897"/>
  </r>
  <r>
    <x v="0"/>
    <x v="95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x v="12"/>
    <m/>
    <m/>
    <s v="D"/>
    <m/>
    <n v="2898"/>
    <s v="2021_01"/>
    <s v="rubriek_1"/>
    <s v="800_Memoriaalboek"/>
    <n v="2898"/>
  </r>
  <r>
    <x v="0"/>
    <x v="36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x v="12"/>
    <m/>
    <m/>
    <s v="C"/>
    <m/>
    <n v="2899"/>
    <s v="2021_01"/>
    <s v="rubriek_1"/>
    <s v="800_Memoriaalboek"/>
    <n v="2899"/>
  </r>
  <r>
    <x v="0"/>
    <x v="89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x v="12"/>
    <m/>
    <m/>
    <s v="D"/>
    <m/>
    <n v="2900"/>
    <s v="2021_01"/>
    <s v="rubriek_1"/>
    <s v="800_Memoriaalboek"/>
    <n v="2900"/>
  </r>
  <r>
    <x v="0"/>
    <x v="90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x v="12"/>
    <m/>
    <m/>
    <s v="C"/>
    <m/>
    <n v="2901"/>
    <s v="2021_01"/>
    <s v="rubriek_1"/>
    <s v="800_Memoriaalboek"/>
    <n v="2901"/>
  </r>
  <r>
    <x v="0"/>
    <x v="108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x v="12"/>
    <m/>
    <m/>
    <s v="C"/>
    <m/>
    <n v="2902"/>
    <s v="2021_01"/>
    <s v="rubriek_1"/>
    <s v="800_Memoriaalboek"/>
    <n v="2902"/>
  </r>
  <r>
    <x v="0"/>
    <x v="105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x v="12"/>
    <m/>
    <m/>
    <s v="C"/>
    <m/>
    <n v="2903"/>
    <s v="2021_01"/>
    <s v="rubriek_1"/>
    <s v="800_Memoriaalboek"/>
    <n v="2903"/>
  </r>
  <r>
    <x v="0"/>
    <x v="118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x v="11"/>
    <m/>
    <m/>
    <s v="D"/>
    <m/>
    <n v="2904"/>
    <s v="2021_12"/>
    <s v="rubriek_9"/>
    <s v="800_Memoriaalboek"/>
    <n v="2904"/>
  </r>
  <r>
    <x v="0"/>
    <x v="119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x v="11"/>
    <m/>
    <m/>
    <s v="C"/>
    <m/>
    <n v="2905"/>
    <s v="2021_12"/>
    <s v="rubriek_0"/>
    <s v="800_Memoriaalboek"/>
    <n v="2905"/>
  </r>
  <r>
    <x v="0"/>
    <x v="120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x v="12"/>
    <m/>
    <m/>
    <s v="D"/>
    <m/>
    <n v="2906"/>
    <s v="2021_01"/>
    <s v="rubriek_0"/>
    <s v="900_Memoriaal"/>
    <n v="2906"/>
  </r>
  <r>
    <x v="0"/>
    <x v="1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x v="12"/>
    <m/>
    <m/>
    <s v="C"/>
    <m/>
    <n v="2907"/>
    <s v="2021_01"/>
    <s v="rubriek_0"/>
    <s v="900_Memoriaal"/>
    <n v="2907"/>
  </r>
  <r>
    <x v="0"/>
    <x v="121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x v="12"/>
    <m/>
    <m/>
    <s v="D"/>
    <m/>
    <n v="2908"/>
    <s v="2021_01"/>
    <s v="rubriek_0"/>
    <s v="900_Memoriaal"/>
    <n v="2908"/>
  </r>
  <r>
    <x v="0"/>
    <x v="122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x v="12"/>
    <m/>
    <m/>
    <s v="D"/>
    <m/>
    <n v="2909"/>
    <s v="2021_01"/>
    <s v="rubriek_0"/>
    <s v="900_Memoriaal"/>
    <n v="2909"/>
  </r>
  <r>
    <x v="0"/>
    <x v="2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x v="12"/>
    <m/>
    <m/>
    <s v="C"/>
    <m/>
    <n v="2910"/>
    <s v="2021_01"/>
    <s v="rubriek_0"/>
    <s v="900_Memoriaal"/>
    <n v="2910"/>
  </r>
  <r>
    <x v="0"/>
    <x v="3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x v="12"/>
    <m/>
    <m/>
    <s v="D"/>
    <m/>
    <n v="2911"/>
    <s v="2021_01"/>
    <s v="rubriek_0"/>
    <s v="900_Memoriaal"/>
    <n v="2911"/>
  </r>
  <r>
    <x v="0"/>
    <x v="4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x v="12"/>
    <m/>
    <m/>
    <s v="C"/>
    <m/>
    <n v="2912"/>
    <s v="2021_01"/>
    <s v="rubriek_0"/>
    <s v="900_Memoriaal"/>
    <n v="2912"/>
  </r>
  <r>
    <x v="0"/>
    <x v="5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x v="12"/>
    <m/>
    <m/>
    <s v="D"/>
    <m/>
    <n v="2913"/>
    <s v="2021_01"/>
    <s v="rubriek_0"/>
    <s v="900_Memoriaal"/>
    <n v="2913"/>
  </r>
  <r>
    <x v="0"/>
    <x v="6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x v="12"/>
    <m/>
    <m/>
    <s v="C"/>
    <m/>
    <n v="2914"/>
    <s v="2021_01"/>
    <s v="rubriek_0"/>
    <s v="900_Memoriaal"/>
    <n v="2914"/>
  </r>
  <r>
    <x v="0"/>
    <x v="123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x v="12"/>
    <m/>
    <m/>
    <s v="D"/>
    <m/>
    <n v="2915"/>
    <s v="2021_01"/>
    <s v="rubriek_0"/>
    <s v="900_Memoriaal"/>
    <n v="2915"/>
  </r>
  <r>
    <x v="0"/>
    <x v="7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x v="12"/>
    <m/>
    <m/>
    <s v="C"/>
    <m/>
    <n v="2916"/>
    <s v="2021_01"/>
    <s v="rubriek_0"/>
    <s v="900_Memoriaal"/>
    <n v="2916"/>
  </r>
  <r>
    <x v="0"/>
    <x v="124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x v="12"/>
    <m/>
    <m/>
    <s v="D"/>
    <m/>
    <n v="2917"/>
    <s v="2021_01"/>
    <s v="rubriek_0"/>
    <s v="900_Memoriaal"/>
    <n v="2917"/>
  </r>
  <r>
    <x v="0"/>
    <x v="125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x v="12"/>
    <m/>
    <m/>
    <s v="C"/>
    <m/>
    <n v="2918"/>
    <s v="2021_01"/>
    <s v="rubriek_0"/>
    <s v="900_Memoriaal"/>
    <n v="2918"/>
  </r>
  <r>
    <x v="0"/>
    <x v="119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x v="12"/>
    <m/>
    <m/>
    <s v="C"/>
    <m/>
    <n v="2919"/>
    <s v="2021_01"/>
    <s v="rubriek_0"/>
    <s v="900_Memoriaal"/>
    <n v="2919"/>
  </r>
  <r>
    <x v="0"/>
    <x v="8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x v="12"/>
    <m/>
    <m/>
    <s v="C"/>
    <m/>
    <n v="2920"/>
    <s v="2021_01"/>
    <s v="rubriek_0"/>
    <s v="900_Memoriaal"/>
    <n v="2920"/>
  </r>
  <r>
    <x v="0"/>
    <x v="126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x v="12"/>
    <m/>
    <m/>
    <s v="C"/>
    <m/>
    <n v="2921"/>
    <s v="2021_01"/>
    <s v="rubriek_0"/>
    <s v="900_Memoriaal"/>
    <n v="2921"/>
  </r>
  <r>
    <x v="0"/>
    <x v="9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x v="12"/>
    <m/>
    <m/>
    <s v="C"/>
    <m/>
    <n v="2922"/>
    <s v="2021_01"/>
    <s v="rubriek_0"/>
    <s v="900_Memoriaal"/>
    <n v="2922"/>
  </r>
  <r>
    <x v="0"/>
    <x v="127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x v="12"/>
    <m/>
    <m/>
    <s v="C"/>
    <m/>
    <n v="2923"/>
    <s v="2021_01"/>
    <s v="rubriek_0"/>
    <s v="900_Memoriaal"/>
    <n v="2923"/>
  </r>
  <r>
    <x v="0"/>
    <x v="10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x v="12"/>
    <m/>
    <m/>
    <s v="D"/>
    <m/>
    <n v="2924"/>
    <s v="2021_01"/>
    <s v="rubriek_0"/>
    <s v="900_Memoriaal"/>
    <n v="2924"/>
  </r>
  <r>
    <x v="0"/>
    <x v="128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x v="12"/>
    <m/>
    <m/>
    <s v="C"/>
    <m/>
    <n v="2925"/>
    <s v="2021_01"/>
    <s v="rubriek_0"/>
    <s v="900_Memoriaal"/>
    <n v="2925"/>
  </r>
  <r>
    <x v="0"/>
    <x v="1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x v="12"/>
    <m/>
    <m/>
    <s v="D"/>
    <m/>
    <n v="2926"/>
    <s v="2021_01"/>
    <s v="rubriek_0"/>
    <s v="900_Memoriaal"/>
    <n v="2926"/>
  </r>
  <r>
    <x v="0"/>
    <x v="129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x v="12"/>
    <m/>
    <m/>
    <s v="C"/>
    <m/>
    <n v="2927"/>
    <s v="2021_01"/>
    <s v="rubriek_0"/>
    <s v="900_Memoriaal"/>
    <n v="2927"/>
  </r>
  <r>
    <x v="0"/>
    <x v="12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x v="12"/>
    <m/>
    <m/>
    <s v="D"/>
    <m/>
    <n v="2928"/>
    <s v="2021_01"/>
    <s v="rubriek_0"/>
    <s v="900_Memoriaal"/>
    <n v="2928"/>
  </r>
  <r>
    <x v="0"/>
    <x v="130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x v="12"/>
    <m/>
    <m/>
    <s v="D"/>
    <m/>
    <n v="2929"/>
    <s v="2021_01"/>
    <s v="rubriek_1"/>
    <s v="900_Memoriaal"/>
    <n v="2929"/>
  </r>
  <r>
    <x v="0"/>
    <x v="0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x v="12"/>
    <m/>
    <m/>
    <s v="C"/>
    <m/>
    <n v="2930"/>
    <s v="2021_01"/>
    <s v="rubriek_1"/>
    <s v="900_Memoriaal"/>
    <n v="2930"/>
  </r>
  <r>
    <x v="0"/>
    <x v="131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x v="12"/>
    <m/>
    <m/>
    <s v="D"/>
    <m/>
    <n v="2931"/>
    <s v="2021_01"/>
    <s v="rubriek_1"/>
    <s v="900_Memoriaal"/>
    <n v="2931"/>
  </r>
  <r>
    <x v="0"/>
    <x v="109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x v="12"/>
    <m/>
    <m/>
    <s v="D"/>
    <m/>
    <n v="2932"/>
    <s v="2021_01"/>
    <s v="rubriek_1"/>
    <s v="900_Memoriaal"/>
    <n v="2932"/>
  </r>
  <r>
    <x v="0"/>
    <x v="14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x v="12"/>
    <m/>
    <m/>
    <s v="D"/>
    <m/>
    <n v="2933"/>
    <s v="2021_01"/>
    <s v="rubriek_1"/>
    <s v="900_Memoriaal"/>
    <n v="2933"/>
  </r>
  <r>
    <x v="0"/>
    <x v="110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x v="12"/>
    <m/>
    <m/>
    <s v="C"/>
    <m/>
    <n v="2934"/>
    <s v="2021_01"/>
    <s v="rubriek_1"/>
    <s v="900_Memoriaal"/>
    <n v="2934"/>
  </r>
  <r>
    <x v="0"/>
    <x v="107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x v="12"/>
    <m/>
    <m/>
    <s v="C"/>
    <m/>
    <n v="2935"/>
    <s v="2021_01"/>
    <s v="rubriek_1"/>
    <s v="900_Memoriaal"/>
    <n v="2935"/>
  </r>
  <r>
    <x v="0"/>
    <x v="95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x v="12"/>
    <m/>
    <m/>
    <s v="C"/>
    <m/>
    <n v="2936"/>
    <s v="2021_01"/>
    <s v="rubriek_1"/>
    <s v="900_Memoriaal"/>
    <n v="2936"/>
  </r>
  <r>
    <x v="0"/>
    <x v="36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x v="12"/>
    <m/>
    <m/>
    <s v="D"/>
    <m/>
    <n v="2937"/>
    <s v="2021_01"/>
    <s v="rubriek_1"/>
    <s v="900_Memoriaal"/>
    <n v="2937"/>
  </r>
  <r>
    <x v="0"/>
    <x v="89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x v="12"/>
    <m/>
    <m/>
    <s v="C"/>
    <m/>
    <n v="2938"/>
    <s v="2021_01"/>
    <s v="rubriek_1"/>
    <s v="900_Memoriaal"/>
    <n v="2938"/>
  </r>
  <r>
    <x v="0"/>
    <x v="90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x v="12"/>
    <m/>
    <m/>
    <s v="D"/>
    <m/>
    <n v="2939"/>
    <s v="2021_01"/>
    <s v="rubriek_1"/>
    <s v="900_Memoriaal"/>
    <n v="2939"/>
  </r>
  <r>
    <x v="0"/>
    <x v="108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x v="12"/>
    <m/>
    <m/>
    <s v="D"/>
    <m/>
    <n v="2940"/>
    <s v="2021_01"/>
    <s v="rubriek_1"/>
    <s v="900_Memoriaal"/>
    <n v="2940"/>
  </r>
  <r>
    <x v="0"/>
    <x v="116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x v="12"/>
    <m/>
    <m/>
    <s v="C"/>
    <m/>
    <n v="2941"/>
    <s v="2021_01"/>
    <s v="rubriek_1"/>
    <s v="900_Memoriaal"/>
    <n v="2941"/>
  </r>
  <r>
    <x v="0"/>
    <x v="115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x v="12"/>
    <m/>
    <m/>
    <s v="C"/>
    <m/>
    <n v="2942"/>
    <s v="2021_01"/>
    <s v="rubriek_1"/>
    <s v="900_Memoriaal"/>
    <n v="2942"/>
  </r>
  <r>
    <x v="0"/>
    <x v="114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x v="12"/>
    <m/>
    <m/>
    <s v="C"/>
    <m/>
    <n v="2943"/>
    <s v="2021_01"/>
    <s v="rubriek_1"/>
    <s v="900_Memoriaal"/>
    <n v="2943"/>
  </r>
  <r>
    <x v="0"/>
    <x v="113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x v="12"/>
    <m/>
    <m/>
    <s v="C"/>
    <m/>
    <n v="2944"/>
    <s v="2021_01"/>
    <s v="rubriek_1"/>
    <s v="900_Memoriaal"/>
    <n v="2944"/>
  </r>
  <r>
    <x v="0"/>
    <x v="112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x v="12"/>
    <m/>
    <m/>
    <s v="C"/>
    <m/>
    <n v="2945"/>
    <s v="2021_01"/>
    <s v="rubriek_1"/>
    <s v="900_Memoriaal"/>
    <n v="2945"/>
  </r>
  <r>
    <x v="0"/>
    <x v="111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x v="12"/>
    <m/>
    <m/>
    <s v="C"/>
    <m/>
    <n v="2946"/>
    <s v="2021_01"/>
    <s v="rubriek_1"/>
    <s v="900_Memoriaal"/>
    <n v="2946"/>
  </r>
  <r>
    <x v="0"/>
    <x v="117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x v="12"/>
    <m/>
    <m/>
    <s v="C"/>
    <m/>
    <n v="2947"/>
    <s v="2021_01"/>
    <s v="rubriek_1"/>
    <s v="900_Memoriaal"/>
    <n v="2947"/>
  </r>
  <r>
    <x v="0"/>
    <x v="16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x v="12"/>
    <m/>
    <m/>
    <s v="D"/>
    <m/>
    <n v="2948"/>
    <s v="2021_01"/>
    <s v="rubriek_3"/>
    <s v="900_Memoriaal"/>
    <n v="2948"/>
  </r>
  <r>
    <x v="0"/>
    <x v="17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x v="12"/>
    <m/>
    <m/>
    <s v="D"/>
    <m/>
    <n v="2949"/>
    <s v="2021_01"/>
    <s v="rubriek_3"/>
    <s v="900_Memoriaal"/>
    <n v="294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m/>
    <s v="D"/>
    <m/>
    <n v="1"/>
    <x v="0"/>
    <s v="rubriek_1"/>
    <s v="200_Bankboek"/>
    <n v="1"/>
  </r>
  <r>
    <x v="0"/>
    <x v="1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m/>
    <s v="C"/>
    <m/>
    <n v="2"/>
    <x v="0"/>
    <s v="rubriek_0"/>
    <s v="200_Bankboek"/>
    <n v="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m/>
    <s v="D"/>
    <m/>
    <n v="3"/>
    <x v="0"/>
    <s v="rubriek_1"/>
    <s v="200_Bankboek"/>
    <n v="3"/>
  </r>
  <r>
    <x v="0"/>
    <x v="2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m/>
    <s v="C"/>
    <m/>
    <n v="4"/>
    <x v="0"/>
    <s v="rubriek_0"/>
    <s v="200_Bankboek"/>
    <n v="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m/>
    <s v="C"/>
    <m/>
    <n v="5"/>
    <x v="0"/>
    <s v="rubriek_1"/>
    <s v="200_Bankboek"/>
    <n v="5"/>
  </r>
  <r>
    <x v="0"/>
    <x v="3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m/>
    <s v="C"/>
    <m/>
    <n v="6"/>
    <x v="0"/>
    <s v="rubriek_0"/>
    <s v="200_Bankboek"/>
    <n v="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m/>
    <s v="D"/>
    <m/>
    <n v="7"/>
    <x v="0"/>
    <s v="rubriek_1"/>
    <s v="200_Bankboek"/>
    <n v="7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m/>
    <s v="C"/>
    <m/>
    <n v="8"/>
    <x v="0"/>
    <s v="rubriek_0"/>
    <s v="200_Bankboek"/>
    <n v="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m/>
    <s v="C"/>
    <m/>
    <n v="9"/>
    <x v="0"/>
    <s v="rubriek_1"/>
    <s v="200_Bankboek"/>
    <n v="9"/>
  </r>
  <r>
    <x v="0"/>
    <x v="5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m/>
    <s v="C"/>
    <m/>
    <n v="10"/>
    <x v="0"/>
    <s v="rubriek_0"/>
    <s v="200_Bankboek"/>
    <n v="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m/>
    <s v="D"/>
    <m/>
    <n v="11"/>
    <x v="0"/>
    <s v="rubriek_1"/>
    <s v="200_Bankboek"/>
    <n v="11"/>
  </r>
  <r>
    <x v="0"/>
    <x v="6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m/>
    <s v="C"/>
    <m/>
    <n v="12"/>
    <x v="0"/>
    <s v="rubriek_0"/>
    <s v="200_Bankboek"/>
    <n v="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m/>
    <s v="D"/>
    <m/>
    <n v="13"/>
    <x v="0"/>
    <s v="rubriek_1"/>
    <s v="200_Bankboek"/>
    <n v="13"/>
  </r>
  <r>
    <x v="0"/>
    <x v="7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m/>
    <s v="C"/>
    <m/>
    <n v="14"/>
    <x v="0"/>
    <s v="rubriek_0"/>
    <s v="200_Bankboek"/>
    <n v="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m/>
    <s v="D"/>
    <m/>
    <n v="15"/>
    <x v="0"/>
    <s v="rubriek_1"/>
    <s v="200_Bankboek"/>
    <n v="15"/>
  </r>
  <r>
    <x v="0"/>
    <x v="8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m/>
    <s v="C"/>
    <m/>
    <n v="16"/>
    <x v="0"/>
    <s v="rubriek_0"/>
    <s v="200_Bankboek"/>
    <n v="1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m/>
    <s v="D"/>
    <m/>
    <n v="17"/>
    <x v="0"/>
    <s v="rubriek_1"/>
    <s v="200_Bankboek"/>
    <n v="17"/>
  </r>
  <r>
    <x v="0"/>
    <x v="9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m/>
    <s v="C"/>
    <m/>
    <n v="18"/>
    <x v="0"/>
    <s v="rubriek_0"/>
    <s v="200_Bankboek"/>
    <n v="1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m/>
    <s v="C"/>
    <m/>
    <n v="19"/>
    <x v="0"/>
    <s v="rubriek_1"/>
    <s v="200_Bankboek"/>
    <n v="19"/>
  </r>
  <r>
    <x v="0"/>
    <x v="10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m/>
    <s v="D"/>
    <m/>
    <n v="20"/>
    <x v="0"/>
    <s v="rubriek_0"/>
    <s v="200_Bankboek"/>
    <n v="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m/>
    <s v="C"/>
    <m/>
    <n v="21"/>
    <x v="0"/>
    <s v="rubriek_1"/>
    <s v="200_Bankboek"/>
    <n v="21"/>
  </r>
  <r>
    <x v="0"/>
    <x v="1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m/>
    <s v="C"/>
    <m/>
    <n v="22"/>
    <x v="0"/>
    <s v="rubriek_0"/>
    <s v="200_Bankboek"/>
    <n v="2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m/>
    <s v="C"/>
    <m/>
    <n v="23"/>
    <x v="0"/>
    <s v="rubriek_1"/>
    <s v="200_Bankboek"/>
    <n v="23"/>
  </r>
  <r>
    <x v="0"/>
    <x v="12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m/>
    <s v="D"/>
    <m/>
    <n v="24"/>
    <x v="0"/>
    <s v="rubriek_0"/>
    <s v="200_Bankboek"/>
    <n v="2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m/>
    <s v="C"/>
    <m/>
    <n v="25"/>
    <x v="0"/>
    <s v="rubriek_1"/>
    <s v="200_Bankboek"/>
    <n v="25"/>
  </r>
  <r>
    <x v="0"/>
    <x v="13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m/>
    <s v="D"/>
    <m/>
    <n v="26"/>
    <x v="0"/>
    <s v="rubriek_1"/>
    <s v="200_Bankboek"/>
    <n v="2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m/>
    <s v="C"/>
    <m/>
    <n v="27"/>
    <x v="0"/>
    <s v="rubriek_1"/>
    <s v="200_Bankboek"/>
    <n v="27"/>
  </r>
  <r>
    <x v="0"/>
    <x v="14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m/>
    <s v="D"/>
    <m/>
    <n v="28"/>
    <x v="0"/>
    <s v="rubriek_1"/>
    <s v="200_Bankboek"/>
    <n v="2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m/>
    <s v="C"/>
    <m/>
    <n v="29"/>
    <x v="0"/>
    <s v="rubriek_1"/>
    <s v="200_Bankboek"/>
    <n v="29"/>
  </r>
  <r>
    <x v="0"/>
    <x v="15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m/>
    <s v="D"/>
    <m/>
    <n v="30"/>
    <x v="0"/>
    <s v="rubriek_1"/>
    <s v="200_Bankboek"/>
    <n v="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m/>
    <s v="D"/>
    <m/>
    <n v="31"/>
    <x v="0"/>
    <s v="rubriek_1"/>
    <s v="200_Bankboek"/>
    <n v="31"/>
  </r>
  <r>
    <x v="0"/>
    <x v="16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m/>
    <s v="C"/>
    <m/>
    <n v="32"/>
    <x v="0"/>
    <s v="rubriek_3"/>
    <s v="200_Bankboek"/>
    <n v="3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m/>
    <s v="C"/>
    <m/>
    <n v="33"/>
    <x v="0"/>
    <s v="rubriek_1"/>
    <s v="200_Bankboek"/>
    <n v="33"/>
  </r>
  <r>
    <x v="0"/>
    <x v="17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m/>
    <s v="D"/>
    <m/>
    <n v="34"/>
    <x v="0"/>
    <s v="rubriek_3"/>
    <s v="200_Bankboek"/>
    <n v="3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m/>
    <s v="C"/>
    <m/>
    <n v="35"/>
    <x v="0"/>
    <s v="rubriek_1"/>
    <s v="200_Bankboek"/>
    <n v="35"/>
  </r>
  <r>
    <x v="0"/>
    <x v="18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m/>
    <s v="D"/>
    <m/>
    <n v="36"/>
    <x v="0"/>
    <s v="rubriek_4"/>
    <s v="200_Bankboek"/>
    <n v="3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m/>
    <s v="C"/>
    <m/>
    <n v="37"/>
    <x v="0"/>
    <s v="rubriek_1"/>
    <s v="200_Bankboek"/>
    <n v="37"/>
  </r>
  <r>
    <x v="0"/>
    <x v="19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m/>
    <s v="D"/>
    <m/>
    <n v="38"/>
    <x v="0"/>
    <s v="rubriek_4"/>
    <s v="200_Bankboek"/>
    <n v="3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m/>
    <s v="C"/>
    <m/>
    <n v="39"/>
    <x v="0"/>
    <s v="rubriek_1"/>
    <s v="200_Bankboek"/>
    <n v="39"/>
  </r>
  <r>
    <x v="0"/>
    <x v="20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m/>
    <s v="D"/>
    <m/>
    <n v="40"/>
    <x v="0"/>
    <s v="rubriek_4"/>
    <s v="200_Bankboek"/>
    <n v="4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m/>
    <s v="D"/>
    <m/>
    <n v="41"/>
    <x v="0"/>
    <s v="rubriek_1"/>
    <s v="200_Bankboek"/>
    <n v="41"/>
  </r>
  <r>
    <x v="0"/>
    <x v="21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m/>
    <s v="C"/>
    <m/>
    <n v="42"/>
    <x v="0"/>
    <s v="rubriek_4"/>
    <s v="200_Bankboek"/>
    <n v="4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m/>
    <s v="C"/>
    <m/>
    <n v="43"/>
    <x v="0"/>
    <s v="rubriek_1"/>
    <s v="200_Bankboek"/>
    <n v="43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m/>
    <s v="D"/>
    <m/>
    <n v="44"/>
    <x v="0"/>
    <s v="rubriek_4"/>
    <s v="200_Bankboek"/>
    <n v="4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m/>
    <s v="C"/>
    <m/>
    <n v="45"/>
    <x v="0"/>
    <s v="rubriek_1"/>
    <s v="200_Bankboek"/>
    <n v="45"/>
  </r>
  <r>
    <x v="0"/>
    <x v="23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m/>
    <s v="D"/>
    <m/>
    <n v="46"/>
    <x v="0"/>
    <s v="rubriek_4"/>
    <s v="200_Bankboek"/>
    <n v="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m/>
    <s v="C"/>
    <m/>
    <n v="47"/>
    <x v="0"/>
    <s v="rubriek_1"/>
    <s v="200_Bankboek"/>
    <n v="47"/>
  </r>
  <r>
    <x v="0"/>
    <x v="24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m/>
    <s v="D"/>
    <m/>
    <n v="48"/>
    <x v="0"/>
    <s v="rubriek_4"/>
    <s v="200_Bankboek"/>
    <n v="4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m/>
    <s v="C"/>
    <m/>
    <n v="49"/>
    <x v="0"/>
    <s v="rubriek_1"/>
    <s v="200_Bankboek"/>
    <n v="49"/>
  </r>
  <r>
    <x v="0"/>
    <x v="25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m/>
    <s v="D"/>
    <m/>
    <n v="50"/>
    <x v="0"/>
    <s v="rubriek_4"/>
    <s v="200_Bankboek"/>
    <n v="5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m/>
    <s v="C"/>
    <m/>
    <n v="51"/>
    <x v="0"/>
    <s v="rubriek_1"/>
    <s v="200_Bankboek"/>
    <n v="51"/>
  </r>
  <r>
    <x v="0"/>
    <x v="26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m/>
    <s v="D"/>
    <m/>
    <n v="52"/>
    <x v="0"/>
    <s v="rubriek_4"/>
    <s v="200_Bankboek"/>
    <n v="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m/>
    <s v="C"/>
    <m/>
    <n v="53"/>
    <x v="0"/>
    <s v="rubriek_1"/>
    <s v="200_Bankboek"/>
    <n v="53"/>
  </r>
  <r>
    <x v="0"/>
    <x v="27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m/>
    <s v="D"/>
    <m/>
    <n v="54"/>
    <x v="0"/>
    <s v="rubriek_4"/>
    <s v="200_Bankboek"/>
    <n v="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m/>
    <s v="C"/>
    <m/>
    <n v="55"/>
    <x v="0"/>
    <s v="rubriek_1"/>
    <s v="200_Bankboek"/>
    <n v="55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m/>
    <s v="D"/>
    <m/>
    <n v="56"/>
    <x v="0"/>
    <s v="rubriek_4"/>
    <s v="200_Bankboek"/>
    <n v="5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m/>
    <s v="C"/>
    <m/>
    <n v="57"/>
    <x v="0"/>
    <s v="rubriek_1"/>
    <s v="200_Bankboek"/>
    <n v="57"/>
  </r>
  <r>
    <x v="0"/>
    <x v="29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m/>
    <s v="D"/>
    <m/>
    <n v="58"/>
    <x v="0"/>
    <s v="rubriek_4"/>
    <s v="200_Bankboek"/>
    <n v="5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m/>
    <s v="C"/>
    <m/>
    <n v="59"/>
    <x v="0"/>
    <s v="rubriek_1"/>
    <s v="200_Bankboek"/>
    <n v="59"/>
  </r>
  <r>
    <x v="0"/>
    <x v="30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m/>
    <s v="D"/>
    <m/>
    <n v="60"/>
    <x v="0"/>
    <s v="rubriek_4"/>
    <s v="200_Bankboek"/>
    <n v="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m/>
    <s v="C"/>
    <m/>
    <n v="61"/>
    <x v="0"/>
    <s v="rubriek_1"/>
    <s v="200_Bankboek"/>
    <n v="61"/>
  </r>
  <r>
    <x v="0"/>
    <x v="31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m/>
    <s v="D"/>
    <m/>
    <n v="62"/>
    <x v="0"/>
    <s v="rubriek_4"/>
    <s v="200_Bankboek"/>
    <n v="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m/>
    <s v="C"/>
    <m/>
    <n v="63"/>
    <x v="0"/>
    <s v="rubriek_1"/>
    <s v="200_Bankboek"/>
    <n v="63"/>
  </r>
  <r>
    <x v="0"/>
    <x v="32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m/>
    <s v="D"/>
    <m/>
    <n v="64"/>
    <x v="0"/>
    <s v="rubriek_4"/>
    <s v="200_Bankboek"/>
    <n v="6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m/>
    <s v="C"/>
    <m/>
    <n v="65"/>
    <x v="0"/>
    <s v="rubriek_1"/>
    <s v="200_Bankboek"/>
    <n v="65"/>
  </r>
  <r>
    <x v="0"/>
    <x v="33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m/>
    <s v="D"/>
    <m/>
    <n v="66"/>
    <x v="0"/>
    <s v="rubriek_4"/>
    <s v="200_Bankboek"/>
    <n v="6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m/>
    <s v="C"/>
    <m/>
    <n v="67"/>
    <x v="0"/>
    <s v="rubriek_1"/>
    <s v="200_Bankboek"/>
    <n v="67"/>
  </r>
  <r>
    <x v="0"/>
    <x v="34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m/>
    <s v="D"/>
    <m/>
    <n v="68"/>
    <x v="0"/>
    <s v="rubriek_4"/>
    <s v="200_Bankboek"/>
    <n v="6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s v="code:3 perc:19"/>
    <s v="C"/>
    <m/>
    <n v="69"/>
    <x v="0"/>
    <s v="rubriek_1"/>
    <s v="200_Bankboek"/>
    <n v="69"/>
  </r>
  <r>
    <x v="0"/>
    <x v="35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s v="code:3 perc:19"/>
    <s v="D"/>
    <m/>
    <n v="70"/>
    <x v="0"/>
    <s v="rubriek_4"/>
    <s v="200_Bankboek"/>
    <n v="7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s v="code:3 perc:19"/>
    <s v="D"/>
    <m/>
    <n v="71"/>
    <x v="0"/>
    <s v="rubriek_1"/>
    <s v="200_Bankboek"/>
    <n v="7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m/>
    <s v="C"/>
    <m/>
    <n v="72"/>
    <x v="0"/>
    <s v="rubriek_1"/>
    <s v="200_Bankboek"/>
    <n v="72"/>
  </r>
  <r>
    <x v="0"/>
    <x v="37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m/>
    <s v="D"/>
    <m/>
    <n v="73"/>
    <x v="0"/>
    <s v="rubriek_4"/>
    <s v="200_Bankboek"/>
    <n v="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s v="code:3 perc:19"/>
    <s v="C"/>
    <m/>
    <n v="74"/>
    <x v="0"/>
    <s v="rubriek_1"/>
    <s v="200_Bankboek"/>
    <n v="74"/>
  </r>
  <r>
    <x v="0"/>
    <x v="38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s v="code:3 perc:19"/>
    <s v="D"/>
    <m/>
    <n v="75"/>
    <x v="0"/>
    <s v="rubriek_4"/>
    <s v="200_Bankboek"/>
    <n v="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s v="code:3 perc:19"/>
    <s v="D"/>
    <m/>
    <n v="76"/>
    <x v="0"/>
    <s v="rubriek_1"/>
    <s v="200_Bankboek"/>
    <n v="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s v="code:3 perc:19"/>
    <s v="C"/>
    <m/>
    <n v="77"/>
    <x v="0"/>
    <s v="rubriek_1"/>
    <s v="200_Bankboek"/>
    <n v="77"/>
  </r>
  <r>
    <x v="0"/>
    <x v="39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s v="code:3 perc:19"/>
    <s v="D"/>
    <m/>
    <n v="78"/>
    <x v="0"/>
    <s v="rubriek_4"/>
    <s v="200_Bankboek"/>
    <n v="7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s v="code:3 perc:19"/>
    <s v="D"/>
    <m/>
    <n v="79"/>
    <x v="0"/>
    <s v="rubriek_1"/>
    <s v="200_Bankboek"/>
    <n v="7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m/>
    <s v="C"/>
    <m/>
    <n v="80"/>
    <x v="0"/>
    <s v="rubriek_1"/>
    <s v="200_Bankboek"/>
    <n v="80"/>
  </r>
  <r>
    <x v="0"/>
    <x v="40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m/>
    <s v="D"/>
    <m/>
    <n v="81"/>
    <x v="0"/>
    <s v="rubriek_4"/>
    <s v="200_Bankboek"/>
    <n v="8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m/>
    <s v="C"/>
    <m/>
    <n v="82"/>
    <x v="0"/>
    <s v="rubriek_1"/>
    <s v="200_Bankboek"/>
    <n v="82"/>
  </r>
  <r>
    <x v="0"/>
    <x v="41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m/>
    <s v="D"/>
    <m/>
    <n v="83"/>
    <x v="0"/>
    <s v="rubriek_4"/>
    <s v="200_Bankboek"/>
    <n v="8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m/>
    <s v="C"/>
    <m/>
    <n v="84"/>
    <x v="0"/>
    <s v="rubriek_1"/>
    <s v="200_Bankboek"/>
    <n v="84"/>
  </r>
  <r>
    <x v="0"/>
    <x v="42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m/>
    <s v="D"/>
    <m/>
    <n v="85"/>
    <x v="0"/>
    <s v="rubriek_4"/>
    <s v="200_Bankboek"/>
    <n v="8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m/>
    <s v="C"/>
    <m/>
    <n v="86"/>
    <x v="0"/>
    <s v="rubriek_1"/>
    <s v="200_Bankboek"/>
    <n v="86"/>
  </r>
  <r>
    <x v="0"/>
    <x v="43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m/>
    <s v="D"/>
    <m/>
    <n v="87"/>
    <x v="0"/>
    <s v="rubriek_4"/>
    <s v="200_Bankboek"/>
    <n v="8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s v="code:3 perc:19"/>
    <s v="C"/>
    <m/>
    <n v="88"/>
    <x v="0"/>
    <s v="rubriek_1"/>
    <s v="200_Bankboek"/>
    <n v="88"/>
  </r>
  <r>
    <x v="0"/>
    <x v="44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s v="code:3 perc:19"/>
    <s v="D"/>
    <m/>
    <n v="89"/>
    <x v="0"/>
    <s v="rubriek_4"/>
    <s v="200_Bankboek"/>
    <n v="8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s v="code:3 perc:19"/>
    <s v="D"/>
    <m/>
    <n v="90"/>
    <x v="0"/>
    <s v="rubriek_1"/>
    <s v="200_Bankboek"/>
    <n v="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s v="code:3 perc:19"/>
    <s v="C"/>
    <m/>
    <n v="91"/>
    <x v="0"/>
    <s v="rubriek_1"/>
    <s v="200_Bankboek"/>
    <n v="91"/>
  </r>
  <r>
    <x v="0"/>
    <x v="45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s v="code:3 perc:19"/>
    <s v="D"/>
    <m/>
    <n v="92"/>
    <x v="0"/>
    <s v="rubriek_4"/>
    <s v="200_Bankboek"/>
    <n v="9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s v="code:3 perc:19"/>
    <s v="D"/>
    <m/>
    <n v="93"/>
    <x v="0"/>
    <s v="rubriek_1"/>
    <s v="200_Bankboek"/>
    <n v="9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s v="code:3 perc:19"/>
    <s v="C"/>
    <m/>
    <n v="94"/>
    <x v="0"/>
    <s v="rubriek_1"/>
    <s v="200_Bankboek"/>
    <n v="94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s v="code:3 perc:19"/>
    <s v="D"/>
    <m/>
    <n v="95"/>
    <x v="0"/>
    <s v="rubriek_4"/>
    <s v="200_Bankboek"/>
    <n v="9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s v="code:3 perc:19"/>
    <s v="D"/>
    <m/>
    <n v="96"/>
    <x v="0"/>
    <s v="rubriek_1"/>
    <s v="200_Bankboek"/>
    <n v="9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m/>
    <s v="C"/>
    <m/>
    <n v="97"/>
    <x v="0"/>
    <s v="rubriek_1"/>
    <s v="200_Bankboek"/>
    <n v="97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m/>
    <s v="D"/>
    <m/>
    <n v="98"/>
    <x v="0"/>
    <s v="rubriek_4"/>
    <s v="200_Bankboek"/>
    <n v="9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s v="code:3 perc:19"/>
    <s v="C"/>
    <m/>
    <n v="99"/>
    <x v="0"/>
    <s v="rubriek_1"/>
    <s v="200_Bankboek"/>
    <n v="99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s v="code:3 perc:19"/>
    <s v="D"/>
    <m/>
    <n v="100"/>
    <x v="0"/>
    <s v="rubriek_4"/>
    <s v="200_Bankboek"/>
    <n v="10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s v="code:3 perc:19"/>
    <s v="D"/>
    <m/>
    <n v="101"/>
    <x v="0"/>
    <s v="rubriek_1"/>
    <s v="200_Bankboek"/>
    <n v="1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s v="code:3 perc:19"/>
    <s v="C"/>
    <m/>
    <n v="102"/>
    <x v="0"/>
    <s v="rubriek_1"/>
    <s v="200_Bankboek"/>
    <n v="102"/>
  </r>
  <r>
    <x v="0"/>
    <x v="49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s v="code:3 perc:19"/>
    <s v="D"/>
    <m/>
    <n v="103"/>
    <x v="0"/>
    <s v="rubriek_4"/>
    <s v="200_Bankboek"/>
    <n v="103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s v="code:3 perc:19"/>
    <s v="D"/>
    <m/>
    <n v="104"/>
    <x v="0"/>
    <s v="rubriek_1"/>
    <s v="200_Bankboek"/>
    <n v="10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s v="code:3 perc:19"/>
    <s v="C"/>
    <m/>
    <n v="105"/>
    <x v="0"/>
    <s v="rubriek_1"/>
    <s v="200_Bankboek"/>
    <n v="105"/>
  </r>
  <r>
    <x v="0"/>
    <x v="50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s v="code:3 perc:19"/>
    <s v="D"/>
    <m/>
    <n v="106"/>
    <x v="0"/>
    <s v="rubriek_4"/>
    <s v="200_Bankboek"/>
    <n v="10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s v="code:3 perc:19"/>
    <s v="D"/>
    <m/>
    <n v="107"/>
    <x v="0"/>
    <s v="rubriek_1"/>
    <s v="200_Bankboek"/>
    <n v="10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s v="code:3 perc:19"/>
    <s v="C"/>
    <m/>
    <n v="108"/>
    <x v="0"/>
    <s v="rubriek_1"/>
    <s v="200_Bankboek"/>
    <n v="108"/>
  </r>
  <r>
    <x v="0"/>
    <x v="51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s v="code:3 perc:19"/>
    <s v="D"/>
    <m/>
    <n v="109"/>
    <x v="0"/>
    <s v="rubriek_4"/>
    <s v="200_Bankboek"/>
    <n v="10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s v="code:3 perc:19"/>
    <s v="D"/>
    <m/>
    <n v="110"/>
    <x v="0"/>
    <s v="rubriek_1"/>
    <s v="200_Bankboek"/>
    <n v="1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m/>
    <s v="C"/>
    <m/>
    <n v="111"/>
    <x v="0"/>
    <s v="rubriek_1"/>
    <s v="200_Bankboek"/>
    <n v="111"/>
  </r>
  <r>
    <x v="0"/>
    <x v="52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m/>
    <s v="D"/>
    <m/>
    <n v="112"/>
    <x v="0"/>
    <s v="rubriek_4"/>
    <s v="200_Bankboek"/>
    <n v="1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s v="code:3 perc:19"/>
    <s v="C"/>
    <m/>
    <n v="113"/>
    <x v="0"/>
    <s v="rubriek_1"/>
    <s v="200_Bankboek"/>
    <n v="113"/>
  </r>
  <r>
    <x v="0"/>
    <x v="53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s v="code:3 perc:19"/>
    <s v="D"/>
    <m/>
    <n v="114"/>
    <x v="0"/>
    <s v="rubriek_4"/>
    <s v="200_Bankboek"/>
    <n v="11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s v="code:3 perc:19"/>
    <s v="D"/>
    <m/>
    <n v="115"/>
    <x v="0"/>
    <s v="rubriek_1"/>
    <s v="200_Bankboek"/>
    <n v="11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m/>
    <s v="C"/>
    <m/>
    <n v="116"/>
    <x v="0"/>
    <s v="rubriek_1"/>
    <s v="200_Bankboek"/>
    <n v="116"/>
  </r>
  <r>
    <x v="0"/>
    <x v="54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m/>
    <s v="D"/>
    <m/>
    <n v="117"/>
    <x v="0"/>
    <s v="rubriek_4"/>
    <s v="200_Bankboek"/>
    <n v="1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s v="code:3 perc:19"/>
    <s v="C"/>
    <m/>
    <n v="118"/>
    <x v="0"/>
    <s v="rubriek_1"/>
    <s v="200_Bankboek"/>
    <n v="118"/>
  </r>
  <r>
    <x v="0"/>
    <x v="55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s v="code:3 perc:19"/>
    <s v="D"/>
    <m/>
    <n v="119"/>
    <x v="0"/>
    <s v="rubriek_4"/>
    <s v="200_Bankboek"/>
    <n v="11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s v="code:3 perc:19"/>
    <s v="D"/>
    <m/>
    <n v="120"/>
    <x v="0"/>
    <s v="rubriek_1"/>
    <s v="200_Bankboek"/>
    <n v="1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s v="code:3 perc:19"/>
    <s v="C"/>
    <m/>
    <n v="121"/>
    <x v="0"/>
    <s v="rubriek_1"/>
    <s v="200_Bankboek"/>
    <n v="121"/>
  </r>
  <r>
    <x v="0"/>
    <x v="56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s v="code:3 perc:19"/>
    <s v="D"/>
    <m/>
    <n v="122"/>
    <x v="0"/>
    <s v="rubriek_4"/>
    <s v="200_Bankboek"/>
    <n v="12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s v="code:3 perc:19"/>
    <s v="D"/>
    <m/>
    <n v="123"/>
    <x v="0"/>
    <s v="rubriek_1"/>
    <s v="200_Bankboek"/>
    <n v="1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m/>
    <s v="C"/>
    <m/>
    <n v="124"/>
    <x v="0"/>
    <s v="rubriek_1"/>
    <s v="200_Bankboek"/>
    <n v="124"/>
  </r>
  <r>
    <x v="0"/>
    <x v="57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m/>
    <s v="D"/>
    <m/>
    <n v="125"/>
    <x v="0"/>
    <s v="rubriek_4"/>
    <s v="200_Bankboek"/>
    <n v="1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m/>
    <s v="C"/>
    <m/>
    <n v="126"/>
    <x v="0"/>
    <s v="rubriek_1"/>
    <s v="200_Bankboek"/>
    <n v="126"/>
  </r>
  <r>
    <x v="0"/>
    <x v="58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m/>
    <s v="D"/>
    <m/>
    <n v="127"/>
    <x v="0"/>
    <s v="rubriek_4"/>
    <s v="200_Bankboek"/>
    <n v="1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s v="code:3 perc:19"/>
    <s v="C"/>
    <m/>
    <n v="128"/>
    <x v="0"/>
    <s v="rubriek_1"/>
    <s v="200_Bankboek"/>
    <n v="128"/>
  </r>
  <r>
    <x v="0"/>
    <x v="59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s v="code:3 perc:19"/>
    <s v="D"/>
    <m/>
    <n v="129"/>
    <x v="0"/>
    <s v="rubriek_4"/>
    <s v="200_Bankboek"/>
    <n v="12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s v="code:3 perc:19"/>
    <s v="D"/>
    <m/>
    <n v="130"/>
    <x v="0"/>
    <s v="rubriek_1"/>
    <s v="200_Bankboek"/>
    <n v="1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s v="code:3 perc:19"/>
    <s v="C"/>
    <m/>
    <n v="131"/>
    <x v="0"/>
    <s v="rubriek_1"/>
    <s v="200_Bankboek"/>
    <n v="131"/>
  </r>
  <r>
    <x v="0"/>
    <x v="60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s v="code:3 perc:19"/>
    <s v="D"/>
    <m/>
    <n v="132"/>
    <x v="0"/>
    <s v="rubriek_4"/>
    <s v="200_Bankboek"/>
    <n v="13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s v="code:3 perc:19"/>
    <s v="C"/>
    <m/>
    <n v="133"/>
    <x v="0"/>
    <s v="rubriek_1"/>
    <s v="200_Bankboek"/>
    <n v="13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m/>
    <s v="C"/>
    <m/>
    <n v="134"/>
    <x v="0"/>
    <s v="rubriek_1"/>
    <s v="200_Bankboek"/>
    <n v="134"/>
  </r>
  <r>
    <x v="0"/>
    <x v="61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m/>
    <s v="D"/>
    <m/>
    <n v="135"/>
    <x v="0"/>
    <s v="rubriek_4"/>
    <s v="200_Bankboek"/>
    <n v="13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m/>
    <s v="C"/>
    <m/>
    <n v="136"/>
    <x v="0"/>
    <s v="rubriek_1"/>
    <s v="200_Bankboek"/>
    <n v="136"/>
  </r>
  <r>
    <x v="0"/>
    <x v="62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m/>
    <s v="D"/>
    <m/>
    <n v="137"/>
    <x v="0"/>
    <s v="rubriek_4"/>
    <s v="200_Bankboek"/>
    <n v="13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m/>
    <s v="C"/>
    <m/>
    <n v="138"/>
    <x v="0"/>
    <s v="rubriek_1"/>
    <s v="200_Bankboek"/>
    <n v="138"/>
  </r>
  <r>
    <x v="0"/>
    <x v="63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m/>
    <s v="D"/>
    <m/>
    <n v="139"/>
    <x v="0"/>
    <s v="rubriek_4"/>
    <s v="200_Bankboek"/>
    <n v="13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m/>
    <s v="C"/>
    <m/>
    <n v="140"/>
    <x v="0"/>
    <s v="rubriek_1"/>
    <s v="200_Bankboek"/>
    <n v="140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m/>
    <s v="D"/>
    <m/>
    <n v="141"/>
    <x v="0"/>
    <s v="rubriek_4"/>
    <s v="200_Bankboek"/>
    <n v="14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m/>
    <s v="C"/>
    <m/>
    <n v="142"/>
    <x v="0"/>
    <s v="rubriek_1"/>
    <s v="200_Bankboek"/>
    <n v="142"/>
  </r>
  <r>
    <x v="0"/>
    <x v="65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m/>
    <s v="D"/>
    <m/>
    <n v="143"/>
    <x v="0"/>
    <s v="rubriek_4"/>
    <s v="200_Bankboek"/>
    <n v="14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s v="code:3 perc:19"/>
    <s v="C"/>
    <m/>
    <n v="144"/>
    <x v="0"/>
    <s v="rubriek_1"/>
    <s v="200_Bankboek"/>
    <n v="144"/>
  </r>
  <r>
    <x v="0"/>
    <x v="66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s v="code:3 perc:19"/>
    <s v="D"/>
    <m/>
    <n v="145"/>
    <x v="0"/>
    <s v="rubriek_4"/>
    <s v="200_Bankboek"/>
    <n v="14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s v="code:3 perc:19"/>
    <s v="D"/>
    <m/>
    <n v="146"/>
    <x v="0"/>
    <s v="rubriek_1"/>
    <s v="200_Bankboek"/>
    <n v="1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s v="code:3 perc:19"/>
    <s v="C"/>
    <m/>
    <n v="147"/>
    <x v="0"/>
    <s v="rubriek_1"/>
    <s v="200_Bankboek"/>
    <n v="147"/>
  </r>
  <r>
    <x v="0"/>
    <x v="67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s v="code:3 perc:19"/>
    <s v="D"/>
    <m/>
    <n v="148"/>
    <x v="0"/>
    <s v="rubriek_4"/>
    <s v="200_Bankboek"/>
    <n v="14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s v="code:3 perc:19"/>
    <s v="C"/>
    <m/>
    <n v="149"/>
    <x v="0"/>
    <s v="rubriek_1"/>
    <s v="200_Bankboek"/>
    <n v="14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s v="code:3 perc:19"/>
    <s v="C"/>
    <m/>
    <n v="150"/>
    <x v="0"/>
    <s v="rubriek_1"/>
    <s v="200_Bankboek"/>
    <n v="150"/>
  </r>
  <r>
    <x v="0"/>
    <x v="68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s v="code:3 perc:19"/>
    <s v="D"/>
    <m/>
    <n v="151"/>
    <x v="0"/>
    <s v="rubriek_4"/>
    <s v="200_Bankboek"/>
    <n v="151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s v="code:3 perc:19"/>
    <s v="D"/>
    <m/>
    <n v="152"/>
    <x v="0"/>
    <s v="rubriek_1"/>
    <s v="200_Bankboek"/>
    <n v="1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m/>
    <s v="C"/>
    <m/>
    <n v="153"/>
    <x v="0"/>
    <s v="rubriek_1"/>
    <s v="200_Bankboek"/>
    <n v="153"/>
  </r>
  <r>
    <x v="0"/>
    <x v="69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m/>
    <s v="D"/>
    <m/>
    <n v="154"/>
    <x v="0"/>
    <s v="rubriek_4"/>
    <s v="200_Bankboek"/>
    <n v="1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s v="code:3 perc:19"/>
    <s v="C"/>
    <m/>
    <n v="155"/>
    <x v="0"/>
    <s v="rubriek_1"/>
    <s v="200_Bankboek"/>
    <n v="155"/>
  </r>
  <r>
    <x v="0"/>
    <x v="70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s v="code:3 perc:19"/>
    <s v="D"/>
    <m/>
    <n v="156"/>
    <x v="0"/>
    <s v="rubriek_4"/>
    <s v="200_Bankboek"/>
    <n v="15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s v="code:3 perc:19"/>
    <s v="D"/>
    <m/>
    <n v="157"/>
    <x v="0"/>
    <s v="rubriek_1"/>
    <s v="200_Bankboek"/>
    <n v="15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s v="code:3 perc:19"/>
    <s v="C"/>
    <m/>
    <n v="158"/>
    <x v="0"/>
    <s v="rubriek_1"/>
    <s v="200_Bankboek"/>
    <n v="158"/>
  </r>
  <r>
    <x v="0"/>
    <x v="71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s v="code:3 perc:19"/>
    <s v="D"/>
    <m/>
    <n v="159"/>
    <x v="0"/>
    <s v="rubriek_4"/>
    <s v="200_Bankboek"/>
    <n v="15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s v="code:3 perc:19"/>
    <s v="D"/>
    <m/>
    <n v="160"/>
    <x v="0"/>
    <s v="rubriek_1"/>
    <s v="200_Bankboek"/>
    <n v="1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m/>
    <s v="C"/>
    <m/>
    <n v="161"/>
    <x v="0"/>
    <s v="rubriek_1"/>
    <s v="200_Bankboek"/>
    <n v="161"/>
  </r>
  <r>
    <x v="0"/>
    <x v="72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m/>
    <s v="D"/>
    <m/>
    <n v="162"/>
    <x v="0"/>
    <s v="rubriek_4"/>
    <s v="200_Bankboek"/>
    <n v="1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s v="code:3 perc:19"/>
    <s v="C"/>
    <m/>
    <n v="163"/>
    <x v="0"/>
    <s v="rubriek_1"/>
    <s v="200_Bankboek"/>
    <n v="163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s v="code:3 perc:19"/>
    <s v="D"/>
    <m/>
    <n v="164"/>
    <x v="0"/>
    <s v="rubriek_4"/>
    <s v="200_Bankboek"/>
    <n v="16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s v="code:3 perc:19"/>
    <s v="D"/>
    <m/>
    <n v="165"/>
    <x v="0"/>
    <s v="rubriek_1"/>
    <s v="200_Bankboek"/>
    <n v="16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m/>
    <s v="C"/>
    <m/>
    <n v="166"/>
    <x v="0"/>
    <s v="rubriek_1"/>
    <s v="200_Bankboek"/>
    <n v="166"/>
  </r>
  <r>
    <x v="0"/>
    <x v="74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m/>
    <s v="D"/>
    <m/>
    <n v="167"/>
    <x v="0"/>
    <s v="rubriek_4"/>
    <s v="200_Bankboek"/>
    <n v="16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s v="code:3 perc:19"/>
    <s v="C"/>
    <m/>
    <n v="168"/>
    <x v="0"/>
    <s v="rubriek_1"/>
    <s v="200_Bankboek"/>
    <n v="168"/>
  </r>
  <r>
    <x v="0"/>
    <x v="75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s v="code:3 perc:19"/>
    <s v="D"/>
    <m/>
    <n v="169"/>
    <x v="0"/>
    <s v="rubriek_4"/>
    <s v="200_Bankboek"/>
    <n v="16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s v="code:3 perc:19"/>
    <s v="D"/>
    <m/>
    <n v="170"/>
    <x v="0"/>
    <s v="rubriek_1"/>
    <s v="200_Bankboek"/>
    <n v="17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s v="code:3 perc:19"/>
    <s v="C"/>
    <m/>
    <n v="171"/>
    <x v="0"/>
    <s v="rubriek_1"/>
    <s v="200_Bankboek"/>
    <n v="171"/>
  </r>
  <r>
    <x v="0"/>
    <x v="76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s v="code:3 perc:19"/>
    <s v="D"/>
    <m/>
    <n v="172"/>
    <x v="0"/>
    <s v="rubriek_4"/>
    <s v="200_Bankboek"/>
    <n v="17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s v="code:3 perc:19"/>
    <s v="D"/>
    <m/>
    <n v="173"/>
    <x v="0"/>
    <s v="rubriek_1"/>
    <s v="200_Bankboek"/>
    <n v="1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s v="code:3 perc:19"/>
    <s v="C"/>
    <m/>
    <n v="174"/>
    <x v="0"/>
    <s v="rubriek_1"/>
    <s v="200_Bankboek"/>
    <n v="174"/>
  </r>
  <r>
    <x v="0"/>
    <x v="77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s v="code:3 perc:19"/>
    <s v="D"/>
    <m/>
    <n v="175"/>
    <x v="0"/>
    <s v="rubriek_4"/>
    <s v="200_Bankboek"/>
    <n v="1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s v="code:3 perc:19"/>
    <s v="D"/>
    <m/>
    <n v="176"/>
    <x v="0"/>
    <s v="rubriek_1"/>
    <s v="200_Bankboek"/>
    <n v="1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m/>
    <s v="C"/>
    <m/>
    <n v="177"/>
    <x v="0"/>
    <s v="rubriek_1"/>
    <s v="200_Bankboek"/>
    <n v="177"/>
  </r>
  <r>
    <x v="0"/>
    <x v="78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m/>
    <s v="D"/>
    <m/>
    <n v="178"/>
    <x v="0"/>
    <s v="rubriek_4"/>
    <s v="200_Bankboek"/>
    <n v="17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m/>
    <s v="C"/>
    <m/>
    <n v="179"/>
    <x v="0"/>
    <s v="rubriek_1"/>
    <s v="200_Bankboek"/>
    <n v="179"/>
  </r>
  <r>
    <x v="0"/>
    <x v="79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m/>
    <s v="D"/>
    <m/>
    <n v="180"/>
    <x v="0"/>
    <s v="rubriek_4"/>
    <s v="200_Bankboek"/>
    <n v="18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m/>
    <s v="C"/>
    <m/>
    <n v="181"/>
    <x v="0"/>
    <s v="rubriek_1"/>
    <s v="200_Bankboek"/>
    <n v="181"/>
  </r>
  <r>
    <x v="0"/>
    <x v="80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m/>
    <s v="D"/>
    <m/>
    <n v="182"/>
    <x v="0"/>
    <s v="rubriek_4"/>
    <s v="200_Bankboek"/>
    <n v="18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m/>
    <s v="D"/>
    <m/>
    <n v="183"/>
    <x v="0"/>
    <s v="rubriek_1"/>
    <s v="200_Bankboek"/>
    <n v="183"/>
  </r>
  <r>
    <x v="0"/>
    <x v="81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m/>
    <s v="C"/>
    <m/>
    <n v="184"/>
    <x v="0"/>
    <s v="rubriek_4"/>
    <s v="200_Bankboek"/>
    <n v="18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m/>
    <s v="D"/>
    <m/>
    <n v="185"/>
    <x v="0"/>
    <s v="rubriek_1"/>
    <s v="200_Bankboek"/>
    <n v="185"/>
  </r>
  <r>
    <x v="0"/>
    <x v="82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m/>
    <s v="C"/>
    <m/>
    <n v="186"/>
    <x v="0"/>
    <s v="rubriek_4"/>
    <s v="200_Bankboek"/>
    <n v="18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m/>
    <s v="D"/>
    <m/>
    <n v="187"/>
    <x v="0"/>
    <s v="rubriek_1"/>
    <s v="200_Bankboek"/>
    <n v="187"/>
  </r>
  <r>
    <x v="0"/>
    <x v="83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m/>
    <s v="C"/>
    <m/>
    <n v="188"/>
    <x v="0"/>
    <s v="rubriek_4"/>
    <s v="200_Bankboek"/>
    <n v="18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m/>
    <s v="C"/>
    <m/>
    <n v="189"/>
    <x v="0"/>
    <s v="rubriek_1"/>
    <s v="200_Bankboek"/>
    <n v="189"/>
  </r>
  <r>
    <x v="0"/>
    <x v="84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m/>
    <s v="D"/>
    <m/>
    <n v="190"/>
    <x v="0"/>
    <s v="rubriek_4"/>
    <s v="200_Bankboek"/>
    <n v="1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m/>
    <s v="C"/>
    <m/>
    <n v="191"/>
    <x v="0"/>
    <s v="rubriek_1"/>
    <s v="200_Bankboek"/>
    <n v="191"/>
  </r>
  <r>
    <x v="0"/>
    <x v="85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m/>
    <s v="D"/>
    <m/>
    <n v="192"/>
    <x v="0"/>
    <s v="rubriek_4"/>
    <s v="200_Bankboek"/>
    <n v="19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m/>
    <s v="C"/>
    <m/>
    <n v="193"/>
    <x v="0"/>
    <s v="rubriek_1"/>
    <s v="200_Bankboek"/>
    <n v="193"/>
  </r>
  <r>
    <x v="0"/>
    <x v="86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m/>
    <s v="D"/>
    <m/>
    <n v="194"/>
    <x v="0"/>
    <s v="rubriek_4"/>
    <s v="200_Bankboek"/>
    <n v="19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s v="code:3 perc:19"/>
    <s v="C"/>
    <m/>
    <n v="195"/>
    <x v="0"/>
    <s v="rubriek_1"/>
    <s v="200_Bankboek"/>
    <n v="195"/>
  </r>
  <r>
    <x v="0"/>
    <x v="87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s v="code:3 perc:19"/>
    <s v="D"/>
    <m/>
    <n v="196"/>
    <x v="0"/>
    <s v="rubriek_7"/>
    <s v="200_Bankboek"/>
    <n v="19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s v="code:3 perc:19"/>
    <s v="D"/>
    <m/>
    <n v="197"/>
    <x v="0"/>
    <s v="rubriek_1"/>
    <s v="200_Bankboek"/>
    <n v="19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s v="code:F perc:19"/>
    <s v="C"/>
    <m/>
    <n v="198"/>
    <x v="0"/>
    <s v="rubriek_1"/>
    <s v="200_Bankboek"/>
    <n v="198"/>
  </r>
  <r>
    <x v="0"/>
    <x v="88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s v="code:F perc:19"/>
    <s v="D"/>
    <m/>
    <n v="199"/>
    <x v="0"/>
    <s v="rubriek_7"/>
    <s v="200_Bankboek"/>
    <n v="199"/>
  </r>
  <r>
    <x v="0"/>
    <x v="89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s v="code:F perc:19"/>
    <s v="C"/>
    <m/>
    <n v="200"/>
    <x v="0"/>
    <s v="rubriek_1"/>
    <s v="200_Bankboek"/>
    <n v="200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s v="code:F perc:19"/>
    <s v="D"/>
    <m/>
    <n v="201"/>
    <x v="0"/>
    <s v="rubriek_1"/>
    <s v="200_Bankboek"/>
    <n v="2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m/>
    <s v="C"/>
    <m/>
    <n v="202"/>
    <x v="0"/>
    <s v="rubriek_1"/>
    <s v="200_Bankboek"/>
    <n v="202"/>
  </r>
  <r>
    <x v="0"/>
    <x v="91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m/>
    <s v="D"/>
    <m/>
    <n v="203"/>
    <x v="0"/>
    <s v="rubriek_7"/>
    <s v="200_Bankboek"/>
    <n v="20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m/>
    <s v="C"/>
    <m/>
    <n v="204"/>
    <x v="0"/>
    <s v="rubriek_1"/>
    <s v="200_Bankboek"/>
    <n v="204"/>
  </r>
  <r>
    <x v="0"/>
    <x v="92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m/>
    <s v="D"/>
    <m/>
    <n v="205"/>
    <x v="0"/>
    <s v="rubriek_7"/>
    <s v="200_Bankboek"/>
    <n v="20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s v="code:3 perc:19"/>
    <s v="D"/>
    <m/>
    <n v="206"/>
    <x v="0"/>
    <s v="rubriek_1"/>
    <s v="200_Bankboek"/>
    <n v="206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s v="code:3 perc:19"/>
    <s v="C"/>
    <m/>
    <n v="207"/>
    <x v="0"/>
    <s v="rubriek_7"/>
    <s v="200_Bankboek"/>
    <n v="207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s v="code:3 perc:19"/>
    <s v="C"/>
    <m/>
    <n v="208"/>
    <x v="0"/>
    <s v="rubriek_1"/>
    <s v="200_Bankboek"/>
    <n v="20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s v="code:1 perc:19"/>
    <s v="D"/>
    <m/>
    <n v="209"/>
    <x v="0"/>
    <s v="rubriek_1"/>
    <s v="200_Bankboek"/>
    <n v="209"/>
  </r>
  <r>
    <x v="0"/>
    <x v="94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s v="code:1 perc:19"/>
    <s v="C"/>
    <m/>
    <n v="210"/>
    <x v="0"/>
    <s v="rubriek_8"/>
    <s v="200_Bankboek"/>
    <n v="210"/>
  </r>
  <r>
    <x v="0"/>
    <x v="95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s v="code:1 perc:19"/>
    <s v="C"/>
    <m/>
    <n v="211"/>
    <x v="0"/>
    <s v="rubriek_1"/>
    <s v="200_Bankboek"/>
    <n v="21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s v="code:E perc:0"/>
    <s v="D"/>
    <m/>
    <n v="212"/>
    <x v="0"/>
    <s v="rubriek_1"/>
    <s v="200_Bankboek"/>
    <n v="212"/>
  </r>
  <r>
    <x v="0"/>
    <x v="96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s v="code:E perc:0"/>
    <s v="C"/>
    <m/>
    <n v="213"/>
    <x v="0"/>
    <s v="rubriek_8"/>
    <s v="200_Bankboek"/>
    <n v="213"/>
  </r>
  <r>
    <x v="0"/>
    <x v="97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s v="code:E perc:0"/>
    <s v="C"/>
    <m/>
    <n v="214"/>
    <x v="0"/>
    <s v="rubriek_1"/>
    <s v="200_Bankboek"/>
    <n v="2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s v="code:K perc:0"/>
    <s v="D"/>
    <m/>
    <n v="215"/>
    <x v="0"/>
    <s v="rubriek_1"/>
    <s v="200_Bankboek"/>
    <n v="215"/>
  </r>
  <r>
    <x v="0"/>
    <x v="98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s v="code:K perc:0"/>
    <s v="C"/>
    <m/>
    <n v="216"/>
    <x v="0"/>
    <s v="rubriek_8"/>
    <s v="200_Bankboek"/>
    <n v="216"/>
  </r>
  <r>
    <x v="0"/>
    <x v="99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s v="code:K perc:0"/>
    <s v="C"/>
    <m/>
    <n v="217"/>
    <x v="0"/>
    <s v="rubriek_1"/>
    <s v="200_Bankboek"/>
    <n v="2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m/>
    <s v="D"/>
    <m/>
    <n v="218"/>
    <x v="0"/>
    <s v="rubriek_1"/>
    <s v="200_Bankboek"/>
    <n v="218"/>
  </r>
  <r>
    <x v="0"/>
    <x v="100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m/>
    <s v="C"/>
    <m/>
    <n v="219"/>
    <x v="0"/>
    <s v="rubriek_9"/>
    <s v="200_Bankboek"/>
    <n v="21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m/>
    <s v="C"/>
    <m/>
    <n v="220"/>
    <x v="0"/>
    <s v="rubriek_1"/>
    <s v="200_Bankboek"/>
    <n v="220"/>
  </r>
  <r>
    <x v="0"/>
    <x v="101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m/>
    <s v="D"/>
    <m/>
    <n v="221"/>
    <x v="0"/>
    <s v="rubriek_9"/>
    <s v="200_Bankboek"/>
    <n v="22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m/>
    <s v="C"/>
    <m/>
    <n v="222"/>
    <x v="0"/>
    <s v="rubriek_1"/>
    <s v="200_Bankboek"/>
    <n v="222"/>
  </r>
  <r>
    <x v="0"/>
    <x v="102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m/>
    <s v="D"/>
    <m/>
    <n v="223"/>
    <x v="0"/>
    <s v="rubriek_9"/>
    <s v="200_Bankboek"/>
    <n v="2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m/>
    <s v="C"/>
    <m/>
    <n v="224"/>
    <x v="0"/>
    <s v="rubriek_1"/>
    <s v="200_Bankboek"/>
    <n v="224"/>
  </r>
  <r>
    <x v="0"/>
    <x v="103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m/>
    <s v="D"/>
    <m/>
    <n v="225"/>
    <x v="0"/>
    <s v="rubriek_9"/>
    <s v="200_Bankboek"/>
    <n v="2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m/>
    <s v="C"/>
    <m/>
    <n v="226"/>
    <x v="0"/>
    <s v="rubriek_1"/>
    <s v="200_Bankboek"/>
    <n v="226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m/>
    <s v="D"/>
    <m/>
    <n v="227"/>
    <x v="0"/>
    <s v="rubriek_9"/>
    <s v="200_Bankboek"/>
    <n v="2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m/>
    <s v="C"/>
    <m/>
    <n v="228"/>
    <x v="0"/>
    <s v="rubriek_1"/>
    <s v="200_Bankboek"/>
    <n v="228"/>
  </r>
  <r>
    <x v="0"/>
    <x v="105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m/>
    <s v="D"/>
    <m/>
    <n v="229"/>
    <x v="0"/>
    <s v="rubriek_1"/>
    <s v="200_Bankboek"/>
    <n v="22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m/>
    <s v="C"/>
    <m/>
    <n v="230"/>
    <x v="0"/>
    <s v="rubriek_1"/>
    <s v="200_Bankboek"/>
    <n v="230"/>
  </r>
  <r>
    <x v="0"/>
    <x v="106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m/>
    <s v="D"/>
    <m/>
    <n v="231"/>
    <x v="0"/>
    <s v="rubriek_4"/>
    <s v="200_Bankboek"/>
    <n v="2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m/>
    <s v="D"/>
    <m/>
    <n v="232"/>
    <x v="1"/>
    <s v="rubriek_1"/>
    <s v="200_Bankboek"/>
    <n v="232"/>
  </r>
  <r>
    <x v="0"/>
    <x v="1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m/>
    <s v="C"/>
    <m/>
    <n v="233"/>
    <x v="1"/>
    <s v="rubriek_0"/>
    <s v="200_Bankboek"/>
    <n v="23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m/>
    <s v="D"/>
    <m/>
    <n v="234"/>
    <x v="1"/>
    <s v="rubriek_1"/>
    <s v="200_Bankboek"/>
    <n v="234"/>
  </r>
  <r>
    <x v="0"/>
    <x v="2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m/>
    <s v="C"/>
    <m/>
    <n v="235"/>
    <x v="1"/>
    <s v="rubriek_0"/>
    <s v="200_Bankboek"/>
    <n v="2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m/>
    <s v="C"/>
    <m/>
    <n v="236"/>
    <x v="1"/>
    <s v="rubriek_1"/>
    <s v="200_Bankboek"/>
    <n v="236"/>
  </r>
  <r>
    <x v="0"/>
    <x v="3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m/>
    <s v="C"/>
    <m/>
    <n v="237"/>
    <x v="1"/>
    <s v="rubriek_0"/>
    <s v="200_Bankboek"/>
    <n v="2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m/>
    <s v="D"/>
    <m/>
    <n v="238"/>
    <x v="1"/>
    <s v="rubriek_1"/>
    <s v="200_Bankboek"/>
    <n v="23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m/>
    <s v="C"/>
    <m/>
    <n v="239"/>
    <x v="1"/>
    <s v="rubriek_0"/>
    <s v="200_Bankboek"/>
    <n v="2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m/>
    <s v="C"/>
    <m/>
    <n v="240"/>
    <x v="1"/>
    <s v="rubriek_1"/>
    <s v="200_Bankboek"/>
    <n v="240"/>
  </r>
  <r>
    <x v="0"/>
    <x v="5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m/>
    <s v="C"/>
    <m/>
    <n v="241"/>
    <x v="1"/>
    <s v="rubriek_0"/>
    <s v="200_Bankboek"/>
    <n v="2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m/>
    <s v="D"/>
    <m/>
    <n v="242"/>
    <x v="1"/>
    <s v="rubriek_1"/>
    <s v="200_Bankboek"/>
    <n v="242"/>
  </r>
  <r>
    <x v="0"/>
    <x v="6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m/>
    <s v="C"/>
    <m/>
    <n v="243"/>
    <x v="1"/>
    <s v="rubriek_0"/>
    <s v="200_Bankboek"/>
    <n v="2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m/>
    <s v="D"/>
    <m/>
    <n v="244"/>
    <x v="1"/>
    <s v="rubriek_1"/>
    <s v="200_Bankboek"/>
    <n v="244"/>
  </r>
  <r>
    <x v="0"/>
    <x v="7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m/>
    <s v="C"/>
    <m/>
    <n v="245"/>
    <x v="1"/>
    <s v="rubriek_0"/>
    <s v="200_Bankboek"/>
    <n v="2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m/>
    <s v="D"/>
    <m/>
    <n v="246"/>
    <x v="1"/>
    <s v="rubriek_1"/>
    <s v="200_Bankboek"/>
    <n v="246"/>
  </r>
  <r>
    <x v="0"/>
    <x v="8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m/>
    <s v="C"/>
    <m/>
    <n v="247"/>
    <x v="1"/>
    <s v="rubriek_0"/>
    <s v="200_Bankboek"/>
    <n v="24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m/>
    <s v="D"/>
    <m/>
    <n v="248"/>
    <x v="1"/>
    <s v="rubriek_1"/>
    <s v="200_Bankboek"/>
    <n v="248"/>
  </r>
  <r>
    <x v="0"/>
    <x v="9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m/>
    <s v="C"/>
    <m/>
    <n v="249"/>
    <x v="1"/>
    <s v="rubriek_0"/>
    <s v="200_Bankboek"/>
    <n v="24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m/>
    <s v="C"/>
    <m/>
    <n v="250"/>
    <x v="1"/>
    <s v="rubriek_1"/>
    <s v="200_Bankboek"/>
    <n v="250"/>
  </r>
  <r>
    <x v="0"/>
    <x v="10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m/>
    <s v="C"/>
    <m/>
    <n v="251"/>
    <x v="1"/>
    <s v="rubriek_0"/>
    <s v="200_Bankboek"/>
    <n v="2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m/>
    <s v="C"/>
    <m/>
    <n v="252"/>
    <x v="1"/>
    <s v="rubriek_1"/>
    <s v="200_Bankboek"/>
    <n v="252"/>
  </r>
  <r>
    <x v="0"/>
    <x v="1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m/>
    <s v="C"/>
    <m/>
    <n v="253"/>
    <x v="1"/>
    <s v="rubriek_0"/>
    <s v="200_Bankboek"/>
    <n v="2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m/>
    <s v="C"/>
    <m/>
    <n v="254"/>
    <x v="1"/>
    <s v="rubriek_1"/>
    <s v="200_Bankboek"/>
    <n v="254"/>
  </r>
  <r>
    <x v="0"/>
    <x v="12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m/>
    <s v="D"/>
    <m/>
    <n v="255"/>
    <x v="1"/>
    <s v="rubriek_0"/>
    <s v="200_Bankboek"/>
    <n v="2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m/>
    <s v="C"/>
    <m/>
    <n v="256"/>
    <x v="1"/>
    <s v="rubriek_1"/>
    <s v="200_Bankboek"/>
    <n v="256"/>
  </r>
  <r>
    <x v="0"/>
    <x v="13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m/>
    <s v="D"/>
    <m/>
    <n v="257"/>
    <x v="1"/>
    <s v="rubriek_1"/>
    <s v="200_Bankboek"/>
    <n v="2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m/>
    <s v="C"/>
    <m/>
    <n v="258"/>
    <x v="1"/>
    <s v="rubriek_1"/>
    <s v="200_Bankboek"/>
    <n v="258"/>
  </r>
  <r>
    <x v="0"/>
    <x v="14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m/>
    <s v="D"/>
    <m/>
    <n v="259"/>
    <x v="1"/>
    <s v="rubriek_1"/>
    <s v="200_Bankboek"/>
    <n v="2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m/>
    <s v="C"/>
    <m/>
    <n v="260"/>
    <x v="1"/>
    <s v="rubriek_1"/>
    <s v="200_Bankboek"/>
    <n v="260"/>
  </r>
  <r>
    <x v="0"/>
    <x v="15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m/>
    <s v="D"/>
    <m/>
    <n v="261"/>
    <x v="1"/>
    <s v="rubriek_1"/>
    <s v="200_Bankboek"/>
    <n v="2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m/>
    <s v="D"/>
    <m/>
    <n v="262"/>
    <x v="1"/>
    <s v="rubriek_1"/>
    <s v="200_Bankboek"/>
    <n v="262"/>
  </r>
  <r>
    <x v="0"/>
    <x v="16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m/>
    <s v="C"/>
    <m/>
    <n v="263"/>
    <x v="1"/>
    <s v="rubriek_3"/>
    <s v="200_Bankboek"/>
    <n v="26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m/>
    <s v="C"/>
    <m/>
    <n v="264"/>
    <x v="1"/>
    <s v="rubriek_1"/>
    <s v="200_Bankboek"/>
    <n v="264"/>
  </r>
  <r>
    <x v="0"/>
    <x v="17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m/>
    <s v="D"/>
    <m/>
    <n v="265"/>
    <x v="1"/>
    <s v="rubriek_3"/>
    <s v="200_Bankboek"/>
    <n v="26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m/>
    <s v="C"/>
    <m/>
    <n v="266"/>
    <x v="1"/>
    <s v="rubriek_1"/>
    <s v="200_Bankboek"/>
    <n v="266"/>
  </r>
  <r>
    <x v="0"/>
    <x v="18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m/>
    <s v="D"/>
    <m/>
    <n v="267"/>
    <x v="1"/>
    <s v="rubriek_4"/>
    <s v="200_Bankboek"/>
    <n v="2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m/>
    <s v="C"/>
    <m/>
    <n v="268"/>
    <x v="1"/>
    <s v="rubriek_1"/>
    <s v="200_Bankboek"/>
    <n v="268"/>
  </r>
  <r>
    <x v="0"/>
    <x v="19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m/>
    <s v="D"/>
    <m/>
    <n v="269"/>
    <x v="1"/>
    <s v="rubriek_4"/>
    <s v="200_Bankboek"/>
    <n v="26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m/>
    <s v="C"/>
    <m/>
    <n v="270"/>
    <x v="1"/>
    <s v="rubriek_1"/>
    <s v="200_Bankboek"/>
    <n v="270"/>
  </r>
  <r>
    <x v="0"/>
    <x v="20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m/>
    <s v="D"/>
    <m/>
    <n v="271"/>
    <x v="1"/>
    <s v="rubriek_4"/>
    <s v="200_Bankboek"/>
    <n v="27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m/>
    <s v="D"/>
    <m/>
    <n v="272"/>
    <x v="1"/>
    <s v="rubriek_1"/>
    <s v="200_Bankboek"/>
    <n v="272"/>
  </r>
  <r>
    <x v="0"/>
    <x v="21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m/>
    <s v="C"/>
    <m/>
    <n v="273"/>
    <x v="1"/>
    <s v="rubriek_4"/>
    <s v="200_Bankboek"/>
    <n v="27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m/>
    <s v="C"/>
    <m/>
    <n v="274"/>
    <x v="1"/>
    <s v="rubriek_1"/>
    <s v="200_Bankboek"/>
    <n v="27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m/>
    <s v="D"/>
    <m/>
    <n v="275"/>
    <x v="1"/>
    <s v="rubriek_4"/>
    <s v="200_Bankboek"/>
    <n v="27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m/>
    <s v="C"/>
    <m/>
    <n v="276"/>
    <x v="1"/>
    <s v="rubriek_1"/>
    <s v="200_Bankboek"/>
    <n v="276"/>
  </r>
  <r>
    <x v="0"/>
    <x v="23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m/>
    <s v="D"/>
    <m/>
    <n v="277"/>
    <x v="1"/>
    <s v="rubriek_4"/>
    <s v="200_Bankboek"/>
    <n v="2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m/>
    <s v="C"/>
    <m/>
    <n v="278"/>
    <x v="1"/>
    <s v="rubriek_1"/>
    <s v="200_Bankboek"/>
    <n v="278"/>
  </r>
  <r>
    <x v="0"/>
    <x v="24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m/>
    <s v="D"/>
    <m/>
    <n v="279"/>
    <x v="1"/>
    <s v="rubriek_4"/>
    <s v="200_Bankboek"/>
    <n v="27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m/>
    <s v="C"/>
    <m/>
    <n v="280"/>
    <x v="1"/>
    <s v="rubriek_1"/>
    <s v="200_Bankboek"/>
    <n v="280"/>
  </r>
  <r>
    <x v="0"/>
    <x v="25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m/>
    <s v="D"/>
    <m/>
    <n v="281"/>
    <x v="1"/>
    <s v="rubriek_4"/>
    <s v="200_Bankboek"/>
    <n v="28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m/>
    <s v="C"/>
    <m/>
    <n v="282"/>
    <x v="1"/>
    <s v="rubriek_1"/>
    <s v="200_Bankboek"/>
    <n v="282"/>
  </r>
  <r>
    <x v="0"/>
    <x v="26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m/>
    <s v="D"/>
    <m/>
    <n v="283"/>
    <x v="1"/>
    <s v="rubriek_4"/>
    <s v="200_Bankboek"/>
    <n v="2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m/>
    <s v="C"/>
    <m/>
    <n v="284"/>
    <x v="1"/>
    <s v="rubriek_1"/>
    <s v="200_Bankboek"/>
    <n v="284"/>
  </r>
  <r>
    <x v="0"/>
    <x v="27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m/>
    <s v="D"/>
    <m/>
    <n v="285"/>
    <x v="1"/>
    <s v="rubriek_4"/>
    <s v="200_Bankboek"/>
    <n v="2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m/>
    <s v="C"/>
    <m/>
    <n v="286"/>
    <x v="1"/>
    <s v="rubriek_1"/>
    <s v="200_Bankboek"/>
    <n v="28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m/>
    <s v="D"/>
    <m/>
    <n v="287"/>
    <x v="1"/>
    <s v="rubriek_4"/>
    <s v="200_Bankboek"/>
    <n v="28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m/>
    <s v="C"/>
    <m/>
    <n v="288"/>
    <x v="1"/>
    <s v="rubriek_1"/>
    <s v="200_Bankboek"/>
    <n v="288"/>
  </r>
  <r>
    <x v="0"/>
    <x v="29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m/>
    <s v="D"/>
    <m/>
    <n v="289"/>
    <x v="1"/>
    <s v="rubriek_4"/>
    <s v="200_Bankboek"/>
    <n v="28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m/>
    <s v="C"/>
    <m/>
    <n v="290"/>
    <x v="1"/>
    <s v="rubriek_1"/>
    <s v="200_Bankboek"/>
    <n v="290"/>
  </r>
  <r>
    <x v="0"/>
    <x v="30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m/>
    <s v="D"/>
    <m/>
    <n v="291"/>
    <x v="1"/>
    <s v="rubriek_4"/>
    <s v="200_Bankboek"/>
    <n v="2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m/>
    <s v="C"/>
    <m/>
    <n v="292"/>
    <x v="1"/>
    <s v="rubriek_1"/>
    <s v="200_Bankboek"/>
    <n v="292"/>
  </r>
  <r>
    <x v="0"/>
    <x v="31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m/>
    <s v="D"/>
    <m/>
    <n v="293"/>
    <x v="1"/>
    <s v="rubriek_4"/>
    <s v="200_Bankboek"/>
    <n v="2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m/>
    <s v="C"/>
    <m/>
    <n v="294"/>
    <x v="1"/>
    <s v="rubriek_1"/>
    <s v="200_Bankboek"/>
    <n v="294"/>
  </r>
  <r>
    <x v="0"/>
    <x v="32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m/>
    <s v="D"/>
    <m/>
    <n v="295"/>
    <x v="1"/>
    <s v="rubriek_4"/>
    <s v="200_Bankboek"/>
    <n v="29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m/>
    <s v="C"/>
    <m/>
    <n v="296"/>
    <x v="1"/>
    <s v="rubriek_1"/>
    <s v="200_Bankboek"/>
    <n v="296"/>
  </r>
  <r>
    <x v="0"/>
    <x v="33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m/>
    <s v="D"/>
    <m/>
    <n v="297"/>
    <x v="1"/>
    <s v="rubriek_4"/>
    <s v="200_Bankboek"/>
    <n v="29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m/>
    <s v="C"/>
    <m/>
    <n v="298"/>
    <x v="1"/>
    <s v="rubriek_1"/>
    <s v="200_Bankboek"/>
    <n v="298"/>
  </r>
  <r>
    <x v="0"/>
    <x v="34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m/>
    <s v="D"/>
    <m/>
    <n v="299"/>
    <x v="1"/>
    <s v="rubriek_4"/>
    <s v="200_Bankboek"/>
    <n v="29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s v="code:3 perc:19"/>
    <s v="C"/>
    <m/>
    <n v="300"/>
    <x v="1"/>
    <s v="rubriek_1"/>
    <s v="200_Bankboek"/>
    <n v="300"/>
  </r>
  <r>
    <x v="0"/>
    <x v="35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s v="code:3 perc:19"/>
    <s v="D"/>
    <m/>
    <n v="301"/>
    <x v="1"/>
    <s v="rubriek_4"/>
    <s v="200_Bankboek"/>
    <n v="30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s v="code:3 perc:19"/>
    <s v="D"/>
    <m/>
    <n v="302"/>
    <x v="1"/>
    <s v="rubriek_1"/>
    <s v="200_Bankboek"/>
    <n v="30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m/>
    <s v="C"/>
    <m/>
    <n v="303"/>
    <x v="1"/>
    <s v="rubriek_1"/>
    <s v="200_Bankboek"/>
    <n v="303"/>
  </r>
  <r>
    <x v="0"/>
    <x v="37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m/>
    <s v="D"/>
    <m/>
    <n v="304"/>
    <x v="1"/>
    <s v="rubriek_4"/>
    <s v="200_Bankboek"/>
    <n v="3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s v="code:3 perc:19"/>
    <s v="C"/>
    <m/>
    <n v="305"/>
    <x v="1"/>
    <s v="rubriek_1"/>
    <s v="200_Bankboek"/>
    <n v="305"/>
  </r>
  <r>
    <x v="0"/>
    <x v="38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s v="code:3 perc:19"/>
    <s v="D"/>
    <m/>
    <n v="306"/>
    <x v="1"/>
    <s v="rubriek_4"/>
    <s v="200_Bankboek"/>
    <n v="3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s v="code:3 perc:19"/>
    <s v="D"/>
    <m/>
    <n v="307"/>
    <x v="1"/>
    <s v="rubriek_1"/>
    <s v="200_Bankboek"/>
    <n v="3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s v="code:3 perc:19"/>
    <s v="C"/>
    <m/>
    <n v="308"/>
    <x v="1"/>
    <s v="rubriek_1"/>
    <s v="200_Bankboek"/>
    <n v="308"/>
  </r>
  <r>
    <x v="0"/>
    <x v="39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s v="code:3 perc:19"/>
    <s v="D"/>
    <m/>
    <n v="309"/>
    <x v="1"/>
    <s v="rubriek_4"/>
    <s v="200_Bankboek"/>
    <n v="30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s v="code:3 perc:19"/>
    <s v="D"/>
    <m/>
    <n v="310"/>
    <x v="1"/>
    <s v="rubriek_1"/>
    <s v="200_Bankboek"/>
    <n v="31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m/>
    <s v="C"/>
    <m/>
    <n v="311"/>
    <x v="1"/>
    <s v="rubriek_1"/>
    <s v="200_Bankboek"/>
    <n v="311"/>
  </r>
  <r>
    <x v="0"/>
    <x v="40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m/>
    <s v="D"/>
    <m/>
    <n v="312"/>
    <x v="1"/>
    <s v="rubriek_4"/>
    <s v="200_Bankboek"/>
    <n v="31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m/>
    <s v="C"/>
    <m/>
    <n v="313"/>
    <x v="1"/>
    <s v="rubriek_1"/>
    <s v="200_Bankboek"/>
    <n v="313"/>
  </r>
  <r>
    <x v="0"/>
    <x v="41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m/>
    <s v="D"/>
    <m/>
    <n v="314"/>
    <x v="1"/>
    <s v="rubriek_4"/>
    <s v="200_Bankboek"/>
    <n v="31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m/>
    <s v="C"/>
    <m/>
    <n v="315"/>
    <x v="1"/>
    <s v="rubriek_1"/>
    <s v="200_Bankboek"/>
    <n v="315"/>
  </r>
  <r>
    <x v="0"/>
    <x v="42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m/>
    <s v="D"/>
    <m/>
    <n v="316"/>
    <x v="1"/>
    <s v="rubriek_4"/>
    <s v="200_Bankboek"/>
    <n v="31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m/>
    <s v="C"/>
    <m/>
    <n v="317"/>
    <x v="1"/>
    <s v="rubriek_1"/>
    <s v="200_Bankboek"/>
    <n v="317"/>
  </r>
  <r>
    <x v="0"/>
    <x v="43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m/>
    <s v="D"/>
    <m/>
    <n v="318"/>
    <x v="1"/>
    <s v="rubriek_4"/>
    <s v="200_Bankboek"/>
    <n v="31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s v="code:3 perc:19"/>
    <s v="C"/>
    <m/>
    <n v="319"/>
    <x v="1"/>
    <s v="rubriek_1"/>
    <s v="200_Bankboek"/>
    <n v="319"/>
  </r>
  <r>
    <x v="0"/>
    <x v="44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s v="code:3 perc:19"/>
    <s v="D"/>
    <m/>
    <n v="320"/>
    <x v="1"/>
    <s v="rubriek_4"/>
    <s v="200_Bankboek"/>
    <n v="32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s v="code:3 perc:19"/>
    <s v="D"/>
    <m/>
    <n v="321"/>
    <x v="1"/>
    <s v="rubriek_1"/>
    <s v="200_Bankboek"/>
    <n v="3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s v="code:3 perc:19"/>
    <s v="C"/>
    <m/>
    <n v="322"/>
    <x v="1"/>
    <s v="rubriek_1"/>
    <s v="200_Bankboek"/>
    <n v="322"/>
  </r>
  <r>
    <x v="0"/>
    <x v="45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s v="code:3 perc:19"/>
    <s v="D"/>
    <m/>
    <n v="323"/>
    <x v="1"/>
    <s v="rubriek_4"/>
    <s v="200_Bankboek"/>
    <n v="32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s v="code:3 perc:19"/>
    <s v="D"/>
    <m/>
    <n v="324"/>
    <x v="1"/>
    <s v="rubriek_1"/>
    <s v="200_Bankboek"/>
    <n v="32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s v="code:3 perc:19"/>
    <s v="C"/>
    <m/>
    <n v="325"/>
    <x v="1"/>
    <s v="rubriek_1"/>
    <s v="200_Bankboek"/>
    <n v="32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s v="code:3 perc:19"/>
    <s v="D"/>
    <m/>
    <n v="326"/>
    <x v="1"/>
    <s v="rubriek_4"/>
    <s v="200_Bankboek"/>
    <n v="32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s v="code:3 perc:19"/>
    <s v="D"/>
    <m/>
    <n v="327"/>
    <x v="1"/>
    <s v="rubriek_1"/>
    <s v="200_Bankboek"/>
    <n v="32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m/>
    <s v="C"/>
    <m/>
    <n v="328"/>
    <x v="1"/>
    <s v="rubriek_1"/>
    <s v="200_Bankboek"/>
    <n v="32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m/>
    <s v="D"/>
    <m/>
    <n v="329"/>
    <x v="1"/>
    <s v="rubriek_4"/>
    <s v="200_Bankboek"/>
    <n v="32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s v="code:3 perc:19"/>
    <s v="C"/>
    <m/>
    <n v="330"/>
    <x v="1"/>
    <s v="rubriek_1"/>
    <s v="200_Bankboek"/>
    <n v="33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s v="code:3 perc:19"/>
    <s v="D"/>
    <m/>
    <n v="331"/>
    <x v="1"/>
    <s v="rubriek_4"/>
    <s v="200_Bankboek"/>
    <n v="33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s v="code:3 perc:19"/>
    <s v="D"/>
    <m/>
    <n v="332"/>
    <x v="1"/>
    <s v="rubriek_1"/>
    <s v="200_Bankboek"/>
    <n v="33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s v="code:3 perc:19"/>
    <s v="C"/>
    <m/>
    <n v="333"/>
    <x v="1"/>
    <s v="rubriek_1"/>
    <s v="200_Bankboek"/>
    <n v="333"/>
  </r>
  <r>
    <x v="0"/>
    <x v="49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s v="code:3 perc:19"/>
    <s v="D"/>
    <m/>
    <n v="334"/>
    <x v="1"/>
    <s v="rubriek_4"/>
    <s v="200_Bankboek"/>
    <n v="334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s v="code:3 perc:19"/>
    <s v="D"/>
    <m/>
    <n v="335"/>
    <x v="1"/>
    <s v="rubriek_1"/>
    <s v="200_Bankboek"/>
    <n v="3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s v="code:3 perc:19"/>
    <s v="C"/>
    <m/>
    <n v="336"/>
    <x v="1"/>
    <s v="rubriek_1"/>
    <s v="200_Bankboek"/>
    <n v="336"/>
  </r>
  <r>
    <x v="0"/>
    <x v="50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s v="code:3 perc:19"/>
    <s v="D"/>
    <m/>
    <n v="337"/>
    <x v="1"/>
    <s v="rubriek_4"/>
    <s v="200_Bankboek"/>
    <n v="33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s v="code:3 perc:19"/>
    <s v="D"/>
    <m/>
    <n v="338"/>
    <x v="1"/>
    <s v="rubriek_1"/>
    <s v="200_Bankboek"/>
    <n v="33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s v="code:3 perc:19"/>
    <s v="C"/>
    <m/>
    <n v="339"/>
    <x v="1"/>
    <s v="rubriek_1"/>
    <s v="200_Bankboek"/>
    <n v="339"/>
  </r>
  <r>
    <x v="0"/>
    <x v="51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s v="code:3 perc:19"/>
    <s v="D"/>
    <m/>
    <n v="340"/>
    <x v="1"/>
    <s v="rubriek_4"/>
    <s v="200_Bankboek"/>
    <n v="34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s v="code:3 perc:19"/>
    <s v="D"/>
    <m/>
    <n v="341"/>
    <x v="1"/>
    <s v="rubriek_1"/>
    <s v="200_Bankboek"/>
    <n v="3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m/>
    <s v="C"/>
    <m/>
    <n v="342"/>
    <x v="1"/>
    <s v="rubriek_1"/>
    <s v="200_Bankboek"/>
    <n v="342"/>
  </r>
  <r>
    <x v="0"/>
    <x v="52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m/>
    <s v="D"/>
    <m/>
    <n v="343"/>
    <x v="1"/>
    <s v="rubriek_4"/>
    <s v="200_Bankboek"/>
    <n v="3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s v="code:3 perc:19"/>
    <s v="C"/>
    <m/>
    <n v="344"/>
    <x v="1"/>
    <s v="rubriek_1"/>
    <s v="200_Bankboek"/>
    <n v="344"/>
  </r>
  <r>
    <x v="0"/>
    <x v="53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s v="code:3 perc:19"/>
    <s v="D"/>
    <m/>
    <n v="345"/>
    <x v="1"/>
    <s v="rubriek_4"/>
    <s v="200_Bankboek"/>
    <n v="34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s v="code:3 perc:19"/>
    <s v="D"/>
    <m/>
    <n v="346"/>
    <x v="1"/>
    <s v="rubriek_1"/>
    <s v="200_Bankboek"/>
    <n v="34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m/>
    <s v="C"/>
    <m/>
    <n v="347"/>
    <x v="1"/>
    <s v="rubriek_1"/>
    <s v="200_Bankboek"/>
    <n v="347"/>
  </r>
  <r>
    <x v="0"/>
    <x v="54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m/>
    <s v="D"/>
    <m/>
    <n v="348"/>
    <x v="1"/>
    <s v="rubriek_4"/>
    <s v="200_Bankboek"/>
    <n v="3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s v="code:3 perc:19"/>
    <s v="C"/>
    <m/>
    <n v="349"/>
    <x v="1"/>
    <s v="rubriek_1"/>
    <s v="200_Bankboek"/>
    <n v="349"/>
  </r>
  <r>
    <x v="0"/>
    <x v="55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s v="code:3 perc:19"/>
    <s v="D"/>
    <m/>
    <n v="350"/>
    <x v="1"/>
    <s v="rubriek_4"/>
    <s v="200_Bankboek"/>
    <n v="35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s v="code:3 perc:19"/>
    <s v="D"/>
    <m/>
    <n v="351"/>
    <x v="1"/>
    <s v="rubriek_1"/>
    <s v="200_Bankboek"/>
    <n v="3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s v="code:3 perc:19"/>
    <s v="C"/>
    <m/>
    <n v="352"/>
    <x v="1"/>
    <s v="rubriek_1"/>
    <s v="200_Bankboek"/>
    <n v="352"/>
  </r>
  <r>
    <x v="0"/>
    <x v="56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s v="code:3 perc:19"/>
    <s v="D"/>
    <m/>
    <n v="353"/>
    <x v="1"/>
    <s v="rubriek_4"/>
    <s v="200_Bankboek"/>
    <n v="35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s v="code:3 perc:19"/>
    <s v="D"/>
    <m/>
    <n v="354"/>
    <x v="1"/>
    <s v="rubriek_1"/>
    <s v="200_Bankboek"/>
    <n v="35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m/>
    <s v="C"/>
    <m/>
    <n v="355"/>
    <x v="1"/>
    <s v="rubriek_1"/>
    <s v="200_Bankboek"/>
    <n v="355"/>
  </r>
  <r>
    <x v="0"/>
    <x v="57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m/>
    <s v="D"/>
    <m/>
    <n v="356"/>
    <x v="1"/>
    <s v="rubriek_4"/>
    <s v="200_Bankboek"/>
    <n v="35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m/>
    <s v="C"/>
    <m/>
    <n v="357"/>
    <x v="1"/>
    <s v="rubriek_1"/>
    <s v="200_Bankboek"/>
    <n v="357"/>
  </r>
  <r>
    <x v="0"/>
    <x v="58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m/>
    <s v="D"/>
    <m/>
    <n v="358"/>
    <x v="1"/>
    <s v="rubriek_4"/>
    <s v="200_Bankboek"/>
    <n v="35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s v="code:3 perc:19"/>
    <s v="C"/>
    <m/>
    <n v="359"/>
    <x v="1"/>
    <s v="rubriek_1"/>
    <s v="200_Bankboek"/>
    <n v="359"/>
  </r>
  <r>
    <x v="0"/>
    <x v="59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s v="code:3 perc:19"/>
    <s v="D"/>
    <m/>
    <n v="360"/>
    <x v="1"/>
    <s v="rubriek_4"/>
    <s v="200_Bankboek"/>
    <n v="36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s v="code:3 perc:19"/>
    <s v="D"/>
    <m/>
    <n v="361"/>
    <x v="1"/>
    <s v="rubriek_1"/>
    <s v="200_Bankboek"/>
    <n v="3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s v="code:3 perc:19"/>
    <s v="C"/>
    <m/>
    <n v="362"/>
    <x v="1"/>
    <s v="rubriek_1"/>
    <s v="200_Bankboek"/>
    <n v="362"/>
  </r>
  <r>
    <x v="0"/>
    <x v="60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s v="code:3 perc:19"/>
    <s v="D"/>
    <m/>
    <n v="363"/>
    <x v="1"/>
    <s v="rubriek_4"/>
    <s v="200_Bankboek"/>
    <n v="36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s v="code:3 perc:19"/>
    <s v="D"/>
    <m/>
    <n v="364"/>
    <x v="1"/>
    <s v="rubriek_1"/>
    <s v="200_Bankboek"/>
    <n v="36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m/>
    <s v="C"/>
    <m/>
    <n v="365"/>
    <x v="1"/>
    <s v="rubriek_1"/>
    <s v="200_Bankboek"/>
    <n v="365"/>
  </r>
  <r>
    <x v="0"/>
    <x v="61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m/>
    <s v="D"/>
    <m/>
    <n v="366"/>
    <x v="1"/>
    <s v="rubriek_4"/>
    <s v="200_Bankboek"/>
    <n v="36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m/>
    <s v="C"/>
    <m/>
    <n v="367"/>
    <x v="1"/>
    <s v="rubriek_1"/>
    <s v="200_Bankboek"/>
    <n v="367"/>
  </r>
  <r>
    <x v="0"/>
    <x v="62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m/>
    <s v="D"/>
    <m/>
    <n v="368"/>
    <x v="1"/>
    <s v="rubriek_4"/>
    <s v="200_Bankboek"/>
    <n v="36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m/>
    <s v="C"/>
    <m/>
    <n v="369"/>
    <x v="1"/>
    <s v="rubriek_1"/>
    <s v="200_Bankboek"/>
    <n v="369"/>
  </r>
  <r>
    <x v="0"/>
    <x v="63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m/>
    <s v="D"/>
    <m/>
    <n v="370"/>
    <x v="1"/>
    <s v="rubriek_4"/>
    <s v="200_Bankboek"/>
    <n v="37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m/>
    <s v="C"/>
    <m/>
    <n v="371"/>
    <x v="1"/>
    <s v="rubriek_1"/>
    <s v="200_Bankboek"/>
    <n v="37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m/>
    <s v="D"/>
    <m/>
    <n v="372"/>
    <x v="1"/>
    <s v="rubriek_4"/>
    <s v="200_Bankboek"/>
    <n v="37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m/>
    <s v="C"/>
    <m/>
    <n v="373"/>
    <x v="1"/>
    <s v="rubriek_1"/>
    <s v="200_Bankboek"/>
    <n v="373"/>
  </r>
  <r>
    <x v="0"/>
    <x v="65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m/>
    <s v="D"/>
    <m/>
    <n v="374"/>
    <x v="1"/>
    <s v="rubriek_4"/>
    <s v="200_Bankboek"/>
    <n v="37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s v="code:3 perc:19"/>
    <s v="C"/>
    <m/>
    <n v="375"/>
    <x v="1"/>
    <s v="rubriek_1"/>
    <s v="200_Bankboek"/>
    <n v="375"/>
  </r>
  <r>
    <x v="0"/>
    <x v="66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s v="code:3 perc:19"/>
    <s v="D"/>
    <m/>
    <n v="376"/>
    <x v="1"/>
    <s v="rubriek_4"/>
    <s v="200_Bankboek"/>
    <n v="37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s v="code:3 perc:19"/>
    <s v="D"/>
    <m/>
    <n v="377"/>
    <x v="1"/>
    <s v="rubriek_1"/>
    <s v="200_Bankboek"/>
    <n v="3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s v="code:3 perc:19"/>
    <s v="C"/>
    <m/>
    <n v="378"/>
    <x v="1"/>
    <s v="rubriek_1"/>
    <s v="200_Bankboek"/>
    <n v="378"/>
  </r>
  <r>
    <x v="0"/>
    <x v="67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s v="code:3 perc:19"/>
    <s v="D"/>
    <m/>
    <n v="379"/>
    <x v="1"/>
    <s v="rubriek_4"/>
    <s v="200_Bankboek"/>
    <n v="37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s v="code:3 perc:19"/>
    <s v="D"/>
    <m/>
    <n v="380"/>
    <x v="1"/>
    <s v="rubriek_1"/>
    <s v="200_Bankboek"/>
    <n v="38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s v="code:3 perc:19"/>
    <s v="C"/>
    <m/>
    <n v="381"/>
    <x v="1"/>
    <s v="rubriek_1"/>
    <s v="200_Bankboek"/>
    <n v="381"/>
  </r>
  <r>
    <x v="0"/>
    <x v="68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s v="code:3 perc:19"/>
    <s v="D"/>
    <m/>
    <n v="382"/>
    <x v="1"/>
    <s v="rubriek_4"/>
    <s v="200_Bankboek"/>
    <n v="382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s v="code:3 perc:19"/>
    <s v="D"/>
    <m/>
    <n v="383"/>
    <x v="1"/>
    <s v="rubriek_1"/>
    <s v="200_Bankboek"/>
    <n v="3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m/>
    <s v="C"/>
    <m/>
    <n v="384"/>
    <x v="1"/>
    <s v="rubriek_1"/>
    <s v="200_Bankboek"/>
    <n v="384"/>
  </r>
  <r>
    <x v="0"/>
    <x v="69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m/>
    <s v="D"/>
    <m/>
    <n v="385"/>
    <x v="1"/>
    <s v="rubriek_4"/>
    <s v="200_Bankboek"/>
    <n v="3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s v="code:3 perc:19"/>
    <s v="C"/>
    <m/>
    <n v="386"/>
    <x v="1"/>
    <s v="rubriek_1"/>
    <s v="200_Bankboek"/>
    <n v="386"/>
  </r>
  <r>
    <x v="0"/>
    <x v="70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s v="code:3 perc:19"/>
    <s v="D"/>
    <m/>
    <n v="387"/>
    <x v="1"/>
    <s v="rubriek_4"/>
    <s v="200_Bankboek"/>
    <n v="38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s v="code:3 perc:19"/>
    <s v="D"/>
    <m/>
    <n v="388"/>
    <x v="1"/>
    <s v="rubriek_1"/>
    <s v="200_Bankboek"/>
    <n v="38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s v="code:3 perc:19"/>
    <s v="C"/>
    <m/>
    <n v="389"/>
    <x v="1"/>
    <s v="rubriek_1"/>
    <s v="200_Bankboek"/>
    <n v="389"/>
  </r>
  <r>
    <x v="0"/>
    <x v="71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s v="code:3 perc:19"/>
    <s v="D"/>
    <m/>
    <n v="390"/>
    <x v="1"/>
    <s v="rubriek_4"/>
    <s v="200_Bankboek"/>
    <n v="39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s v="code:3 perc:19"/>
    <s v="D"/>
    <m/>
    <n v="391"/>
    <x v="1"/>
    <s v="rubriek_1"/>
    <s v="200_Bankboek"/>
    <n v="3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m/>
    <s v="C"/>
    <m/>
    <n v="392"/>
    <x v="1"/>
    <s v="rubriek_1"/>
    <s v="200_Bankboek"/>
    <n v="392"/>
  </r>
  <r>
    <x v="0"/>
    <x v="72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m/>
    <s v="D"/>
    <m/>
    <n v="393"/>
    <x v="1"/>
    <s v="rubriek_4"/>
    <s v="200_Bankboek"/>
    <n v="3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s v="code:3 perc:19"/>
    <s v="C"/>
    <m/>
    <n v="394"/>
    <x v="1"/>
    <s v="rubriek_1"/>
    <s v="200_Bankboek"/>
    <n v="39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s v="code:3 perc:19"/>
    <s v="D"/>
    <m/>
    <n v="395"/>
    <x v="1"/>
    <s v="rubriek_4"/>
    <s v="200_Bankboek"/>
    <n v="39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s v="code:3 perc:19"/>
    <s v="D"/>
    <m/>
    <n v="396"/>
    <x v="1"/>
    <s v="rubriek_1"/>
    <s v="200_Bankboek"/>
    <n v="39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m/>
    <s v="C"/>
    <m/>
    <n v="397"/>
    <x v="1"/>
    <s v="rubriek_1"/>
    <s v="200_Bankboek"/>
    <n v="397"/>
  </r>
  <r>
    <x v="0"/>
    <x v="74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m/>
    <s v="D"/>
    <m/>
    <n v="398"/>
    <x v="1"/>
    <s v="rubriek_4"/>
    <s v="200_Bankboek"/>
    <n v="39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s v="code:3 perc:19"/>
    <s v="C"/>
    <m/>
    <n v="399"/>
    <x v="1"/>
    <s v="rubriek_1"/>
    <s v="200_Bankboek"/>
    <n v="399"/>
  </r>
  <r>
    <x v="0"/>
    <x v="75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s v="code:3 perc:19"/>
    <s v="D"/>
    <m/>
    <n v="400"/>
    <x v="1"/>
    <s v="rubriek_4"/>
    <s v="200_Bankboek"/>
    <n v="40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s v="code:3 perc:19"/>
    <s v="D"/>
    <m/>
    <n v="401"/>
    <x v="1"/>
    <s v="rubriek_1"/>
    <s v="200_Bankboek"/>
    <n v="40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s v="code:3 perc:19"/>
    <s v="C"/>
    <m/>
    <n v="402"/>
    <x v="1"/>
    <s v="rubriek_1"/>
    <s v="200_Bankboek"/>
    <n v="402"/>
  </r>
  <r>
    <x v="0"/>
    <x v="76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s v="code:3 perc:19"/>
    <s v="D"/>
    <m/>
    <n v="403"/>
    <x v="1"/>
    <s v="rubriek_4"/>
    <s v="200_Bankboek"/>
    <n v="40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s v="code:3 perc:19"/>
    <s v="D"/>
    <m/>
    <n v="404"/>
    <x v="1"/>
    <s v="rubriek_1"/>
    <s v="200_Bankboek"/>
    <n v="4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s v="code:3 perc:19"/>
    <s v="C"/>
    <m/>
    <n v="405"/>
    <x v="1"/>
    <s v="rubriek_1"/>
    <s v="200_Bankboek"/>
    <n v="405"/>
  </r>
  <r>
    <x v="0"/>
    <x v="77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s v="code:3 perc:19"/>
    <s v="D"/>
    <m/>
    <n v="406"/>
    <x v="1"/>
    <s v="rubriek_4"/>
    <s v="200_Bankboek"/>
    <n v="4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s v="code:3 perc:19"/>
    <s v="D"/>
    <m/>
    <n v="407"/>
    <x v="1"/>
    <s v="rubriek_1"/>
    <s v="200_Bankboek"/>
    <n v="4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m/>
    <s v="C"/>
    <m/>
    <n v="408"/>
    <x v="1"/>
    <s v="rubriek_1"/>
    <s v="200_Bankboek"/>
    <n v="408"/>
  </r>
  <r>
    <x v="0"/>
    <x v="78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m/>
    <s v="D"/>
    <m/>
    <n v="409"/>
    <x v="1"/>
    <s v="rubriek_4"/>
    <s v="200_Bankboek"/>
    <n v="40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m/>
    <s v="C"/>
    <m/>
    <n v="410"/>
    <x v="1"/>
    <s v="rubriek_1"/>
    <s v="200_Bankboek"/>
    <n v="410"/>
  </r>
  <r>
    <x v="0"/>
    <x v="79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m/>
    <s v="D"/>
    <m/>
    <n v="411"/>
    <x v="1"/>
    <s v="rubriek_4"/>
    <s v="200_Bankboek"/>
    <n v="41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m/>
    <s v="C"/>
    <m/>
    <n v="412"/>
    <x v="1"/>
    <s v="rubriek_1"/>
    <s v="200_Bankboek"/>
    <n v="412"/>
  </r>
  <r>
    <x v="0"/>
    <x v="80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m/>
    <s v="D"/>
    <m/>
    <n v="413"/>
    <x v="1"/>
    <s v="rubriek_4"/>
    <s v="200_Bankboek"/>
    <n v="41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m/>
    <s v="D"/>
    <m/>
    <n v="414"/>
    <x v="1"/>
    <s v="rubriek_1"/>
    <s v="200_Bankboek"/>
    <n v="414"/>
  </r>
  <r>
    <x v="0"/>
    <x v="81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m/>
    <s v="C"/>
    <m/>
    <n v="415"/>
    <x v="1"/>
    <s v="rubriek_4"/>
    <s v="200_Bankboek"/>
    <n v="41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m/>
    <s v="D"/>
    <m/>
    <n v="416"/>
    <x v="1"/>
    <s v="rubriek_1"/>
    <s v="200_Bankboek"/>
    <n v="416"/>
  </r>
  <r>
    <x v="0"/>
    <x v="82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m/>
    <s v="C"/>
    <m/>
    <n v="417"/>
    <x v="1"/>
    <s v="rubriek_4"/>
    <s v="200_Bankboek"/>
    <n v="41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m/>
    <s v="D"/>
    <m/>
    <n v="418"/>
    <x v="1"/>
    <s v="rubriek_1"/>
    <s v="200_Bankboek"/>
    <n v="418"/>
  </r>
  <r>
    <x v="0"/>
    <x v="83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m/>
    <s v="C"/>
    <m/>
    <n v="419"/>
    <x v="1"/>
    <s v="rubriek_4"/>
    <s v="200_Bankboek"/>
    <n v="41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m/>
    <s v="C"/>
    <m/>
    <n v="420"/>
    <x v="1"/>
    <s v="rubriek_1"/>
    <s v="200_Bankboek"/>
    <n v="420"/>
  </r>
  <r>
    <x v="0"/>
    <x v="84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m/>
    <s v="D"/>
    <m/>
    <n v="421"/>
    <x v="1"/>
    <s v="rubriek_4"/>
    <s v="200_Bankboek"/>
    <n v="4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m/>
    <s v="C"/>
    <m/>
    <n v="422"/>
    <x v="1"/>
    <s v="rubriek_1"/>
    <s v="200_Bankboek"/>
    <n v="422"/>
  </r>
  <r>
    <x v="0"/>
    <x v="85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m/>
    <s v="D"/>
    <m/>
    <n v="423"/>
    <x v="1"/>
    <s v="rubriek_4"/>
    <s v="200_Bankboek"/>
    <n v="42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m/>
    <s v="C"/>
    <m/>
    <n v="424"/>
    <x v="1"/>
    <s v="rubriek_1"/>
    <s v="200_Bankboek"/>
    <n v="424"/>
  </r>
  <r>
    <x v="0"/>
    <x v="86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m/>
    <s v="D"/>
    <m/>
    <n v="425"/>
    <x v="1"/>
    <s v="rubriek_4"/>
    <s v="200_Bankboek"/>
    <n v="42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s v="code:3 perc:19"/>
    <s v="C"/>
    <m/>
    <n v="426"/>
    <x v="1"/>
    <s v="rubriek_1"/>
    <s v="200_Bankboek"/>
    <n v="426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s v="code:3 perc:19"/>
    <s v="D"/>
    <m/>
    <n v="427"/>
    <x v="1"/>
    <s v="rubriek_7"/>
    <s v="200_Bankboek"/>
    <n v="427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s v="code:3 perc:19"/>
    <s v="D"/>
    <m/>
    <n v="428"/>
    <x v="1"/>
    <s v="rubriek_7"/>
    <s v="200_Bankboek"/>
    <n v="428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s v="code:3 perc:19"/>
    <s v="D"/>
    <m/>
    <n v="429"/>
    <x v="1"/>
    <s v="rubriek_1"/>
    <s v="200_Bankboek"/>
    <n v="429"/>
  </r>
  <r>
    <x v="0"/>
    <x v="107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s v="code:3 perc:19"/>
    <s v="C"/>
    <m/>
    <n v="430"/>
    <x v="1"/>
    <s v="rubriek_1"/>
    <s v="200_Bankboek"/>
    <n v="43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s v="code:3 perc:19"/>
    <s v="D"/>
    <m/>
    <n v="431"/>
    <x v="1"/>
    <s v="rubriek_1"/>
    <s v="200_Bankboek"/>
    <n v="4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s v="code:F perc:19"/>
    <s v="C"/>
    <m/>
    <n v="432"/>
    <x v="1"/>
    <s v="rubriek_1"/>
    <s v="200_Bankboek"/>
    <n v="432"/>
  </r>
  <r>
    <x v="0"/>
    <x v="88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s v="code:F perc:19"/>
    <s v="D"/>
    <m/>
    <n v="433"/>
    <x v="1"/>
    <s v="rubriek_7"/>
    <s v="200_Bankboek"/>
    <n v="433"/>
  </r>
  <r>
    <x v="0"/>
    <x v="89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s v="code:F perc:19"/>
    <s v="C"/>
    <m/>
    <n v="434"/>
    <x v="1"/>
    <s v="rubriek_1"/>
    <s v="200_Bankboek"/>
    <n v="43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s v="code:F perc:19"/>
    <s v="D"/>
    <m/>
    <n v="435"/>
    <x v="1"/>
    <s v="rubriek_1"/>
    <s v="200_Bankboek"/>
    <n v="4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m/>
    <s v="C"/>
    <m/>
    <n v="436"/>
    <x v="1"/>
    <s v="rubriek_1"/>
    <s v="200_Bankboek"/>
    <n v="436"/>
  </r>
  <r>
    <x v="0"/>
    <x v="91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m/>
    <s v="D"/>
    <m/>
    <n v="437"/>
    <x v="1"/>
    <s v="rubriek_7"/>
    <s v="200_Bankboek"/>
    <n v="4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m/>
    <s v="C"/>
    <m/>
    <n v="438"/>
    <x v="1"/>
    <s v="rubriek_1"/>
    <s v="200_Bankboek"/>
    <n v="438"/>
  </r>
  <r>
    <x v="0"/>
    <x v="92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m/>
    <s v="D"/>
    <m/>
    <n v="439"/>
    <x v="1"/>
    <s v="rubriek_7"/>
    <s v="200_Bankboek"/>
    <n v="4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s v="code:3 perc:19"/>
    <s v="D"/>
    <m/>
    <n v="440"/>
    <x v="1"/>
    <s v="rubriek_1"/>
    <s v="200_Bankboek"/>
    <n v="44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s v="code:3 perc:19"/>
    <s v="C"/>
    <m/>
    <n v="441"/>
    <x v="1"/>
    <s v="rubriek_7"/>
    <s v="200_Bankboek"/>
    <n v="44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s v="code:3 perc:19"/>
    <s v="C"/>
    <m/>
    <n v="442"/>
    <x v="1"/>
    <s v="rubriek_1"/>
    <s v="200_Bankboek"/>
    <n v="44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s v="code:1 perc:19"/>
    <s v="D"/>
    <m/>
    <n v="443"/>
    <x v="1"/>
    <s v="rubriek_1"/>
    <s v="200_Bankboek"/>
    <n v="443"/>
  </r>
  <r>
    <x v="0"/>
    <x v="94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s v="code:1 perc:19"/>
    <s v="C"/>
    <m/>
    <n v="444"/>
    <x v="1"/>
    <s v="rubriek_8"/>
    <s v="200_Bankboek"/>
    <n v="444"/>
  </r>
  <r>
    <x v="0"/>
    <x v="95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s v="code:1 perc:19"/>
    <s v="C"/>
    <m/>
    <n v="445"/>
    <x v="1"/>
    <s v="rubriek_1"/>
    <s v="200_Bankboek"/>
    <n v="4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s v="code:E perc:0"/>
    <s v="D"/>
    <m/>
    <n v="446"/>
    <x v="1"/>
    <s v="rubriek_1"/>
    <s v="200_Bankboek"/>
    <n v="446"/>
  </r>
  <r>
    <x v="0"/>
    <x v="96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s v="code:E perc:0"/>
    <s v="C"/>
    <m/>
    <n v="447"/>
    <x v="1"/>
    <s v="rubriek_8"/>
    <s v="200_Bankboek"/>
    <n v="447"/>
  </r>
  <r>
    <x v="0"/>
    <x v="97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s v="code:E perc:0"/>
    <s v="C"/>
    <m/>
    <n v="448"/>
    <x v="1"/>
    <s v="rubriek_1"/>
    <s v="200_Bankboek"/>
    <n v="4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s v="code:K perc:0"/>
    <s v="D"/>
    <m/>
    <n v="449"/>
    <x v="1"/>
    <s v="rubriek_1"/>
    <s v="200_Bankboek"/>
    <n v="449"/>
  </r>
  <r>
    <x v="0"/>
    <x v="98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s v="code:K perc:0"/>
    <s v="C"/>
    <m/>
    <n v="450"/>
    <x v="1"/>
    <s v="rubriek_8"/>
    <s v="200_Bankboek"/>
    <n v="450"/>
  </r>
  <r>
    <x v="0"/>
    <x v="99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s v="code:K perc:0"/>
    <s v="C"/>
    <m/>
    <n v="451"/>
    <x v="1"/>
    <s v="rubriek_1"/>
    <s v="200_Bankboek"/>
    <n v="4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m/>
    <s v="D"/>
    <m/>
    <n v="452"/>
    <x v="1"/>
    <s v="rubriek_1"/>
    <s v="200_Bankboek"/>
    <n v="452"/>
  </r>
  <r>
    <x v="0"/>
    <x v="100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m/>
    <s v="C"/>
    <m/>
    <n v="453"/>
    <x v="1"/>
    <s v="rubriek_9"/>
    <s v="200_Bankboek"/>
    <n v="4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m/>
    <s v="C"/>
    <m/>
    <n v="454"/>
    <x v="1"/>
    <s v="rubriek_1"/>
    <s v="200_Bankboek"/>
    <n v="454"/>
  </r>
  <r>
    <x v="0"/>
    <x v="101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m/>
    <s v="D"/>
    <m/>
    <n v="455"/>
    <x v="1"/>
    <s v="rubriek_9"/>
    <s v="200_Bankboek"/>
    <n v="4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m/>
    <s v="C"/>
    <m/>
    <n v="456"/>
    <x v="1"/>
    <s v="rubriek_1"/>
    <s v="200_Bankboek"/>
    <n v="456"/>
  </r>
  <r>
    <x v="0"/>
    <x v="102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m/>
    <s v="D"/>
    <m/>
    <n v="457"/>
    <x v="1"/>
    <s v="rubriek_9"/>
    <s v="200_Bankboek"/>
    <n v="4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m/>
    <s v="C"/>
    <m/>
    <n v="458"/>
    <x v="1"/>
    <s v="rubriek_1"/>
    <s v="200_Bankboek"/>
    <n v="458"/>
  </r>
  <r>
    <x v="0"/>
    <x v="103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m/>
    <s v="D"/>
    <m/>
    <n v="459"/>
    <x v="1"/>
    <s v="rubriek_9"/>
    <s v="200_Bankboek"/>
    <n v="4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m/>
    <s v="D"/>
    <m/>
    <n v="460"/>
    <x v="1"/>
    <s v="rubriek_1"/>
    <s v="200_Bankboek"/>
    <n v="46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m/>
    <s v="C"/>
    <m/>
    <n v="461"/>
    <x v="1"/>
    <s v="rubriek_9"/>
    <s v="200_Bankboek"/>
    <n v="4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m/>
    <s v="C"/>
    <m/>
    <n v="462"/>
    <x v="1"/>
    <s v="rubriek_1"/>
    <s v="200_Bankboek"/>
    <n v="462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m/>
    <s v="D"/>
    <m/>
    <n v="463"/>
    <x v="1"/>
    <s v="rubriek_1"/>
    <s v="200_Bankboek"/>
    <n v="463"/>
  </r>
  <r>
    <x v="0"/>
    <x v="0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m/>
    <s v="D"/>
    <m/>
    <n v="464"/>
    <x v="1"/>
    <s v="rubriek_1"/>
    <s v="200_Bankboek"/>
    <n v="464"/>
  </r>
  <r>
    <x v="0"/>
    <x v="109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m/>
    <s v="C"/>
    <m/>
    <n v="465"/>
    <x v="1"/>
    <s v="rubriek_1"/>
    <s v="200_Bankboek"/>
    <n v="465"/>
  </r>
  <r>
    <x v="0"/>
    <x v="0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m/>
    <s v="D"/>
    <m/>
    <n v="466"/>
    <x v="1"/>
    <s v="rubriek_1"/>
    <s v="200_Bankboek"/>
    <n v="466"/>
  </r>
  <r>
    <x v="0"/>
    <x v="109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m/>
    <s v="C"/>
    <m/>
    <n v="467"/>
    <x v="1"/>
    <s v="rubriek_1"/>
    <s v="200_Bankboek"/>
    <n v="4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m/>
    <s v="C"/>
    <m/>
    <n v="468"/>
    <x v="1"/>
    <s v="rubriek_1"/>
    <s v="200_Bankboek"/>
    <n v="468"/>
  </r>
  <r>
    <x v="0"/>
    <x v="106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m/>
    <s v="D"/>
    <m/>
    <n v="469"/>
    <x v="1"/>
    <s v="rubriek_4"/>
    <s v="200_Bankboek"/>
    <n v="46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m/>
    <s v="D"/>
    <m/>
    <n v="470"/>
    <x v="2"/>
    <s v="rubriek_1"/>
    <s v="200_Bankboek"/>
    <n v="470"/>
  </r>
  <r>
    <x v="0"/>
    <x v="1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m/>
    <s v="C"/>
    <m/>
    <n v="471"/>
    <x v="2"/>
    <s v="rubriek_0"/>
    <s v="200_Bankboek"/>
    <n v="47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m/>
    <s v="D"/>
    <m/>
    <n v="472"/>
    <x v="2"/>
    <s v="rubriek_1"/>
    <s v="200_Bankboek"/>
    <n v="472"/>
  </r>
  <r>
    <x v="0"/>
    <x v="2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m/>
    <s v="C"/>
    <m/>
    <n v="473"/>
    <x v="2"/>
    <s v="rubriek_0"/>
    <s v="200_Bankboek"/>
    <n v="4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m/>
    <s v="C"/>
    <m/>
    <n v="474"/>
    <x v="2"/>
    <s v="rubriek_1"/>
    <s v="200_Bankboek"/>
    <n v="474"/>
  </r>
  <r>
    <x v="0"/>
    <x v="3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m/>
    <s v="C"/>
    <m/>
    <n v="475"/>
    <x v="2"/>
    <s v="rubriek_0"/>
    <s v="200_Bankboek"/>
    <n v="47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m/>
    <s v="D"/>
    <m/>
    <n v="476"/>
    <x v="2"/>
    <s v="rubriek_1"/>
    <s v="200_Bankboek"/>
    <n v="47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m/>
    <s v="C"/>
    <m/>
    <n v="477"/>
    <x v="2"/>
    <s v="rubriek_0"/>
    <s v="200_Bankboek"/>
    <n v="4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m/>
    <s v="C"/>
    <m/>
    <n v="478"/>
    <x v="2"/>
    <s v="rubriek_1"/>
    <s v="200_Bankboek"/>
    <n v="478"/>
  </r>
  <r>
    <x v="0"/>
    <x v="5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m/>
    <s v="C"/>
    <m/>
    <n v="479"/>
    <x v="2"/>
    <s v="rubriek_0"/>
    <s v="200_Bankboek"/>
    <n v="4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m/>
    <s v="D"/>
    <m/>
    <n v="480"/>
    <x v="2"/>
    <s v="rubriek_1"/>
    <s v="200_Bankboek"/>
    <n v="480"/>
  </r>
  <r>
    <x v="0"/>
    <x v="6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m/>
    <s v="C"/>
    <m/>
    <n v="481"/>
    <x v="2"/>
    <s v="rubriek_0"/>
    <s v="200_Bankboek"/>
    <n v="4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m/>
    <s v="D"/>
    <m/>
    <n v="482"/>
    <x v="2"/>
    <s v="rubriek_1"/>
    <s v="200_Bankboek"/>
    <n v="482"/>
  </r>
  <r>
    <x v="0"/>
    <x v="7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m/>
    <s v="C"/>
    <m/>
    <n v="483"/>
    <x v="2"/>
    <s v="rubriek_0"/>
    <s v="200_Bankboek"/>
    <n v="4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m/>
    <s v="D"/>
    <m/>
    <n v="484"/>
    <x v="2"/>
    <s v="rubriek_1"/>
    <s v="200_Bankboek"/>
    <n v="484"/>
  </r>
  <r>
    <x v="0"/>
    <x v="8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m/>
    <s v="C"/>
    <m/>
    <n v="485"/>
    <x v="2"/>
    <s v="rubriek_0"/>
    <s v="200_Bankboek"/>
    <n v="48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m/>
    <s v="D"/>
    <m/>
    <n v="486"/>
    <x v="2"/>
    <s v="rubriek_1"/>
    <s v="200_Bankboek"/>
    <n v="486"/>
  </r>
  <r>
    <x v="0"/>
    <x v="9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m/>
    <s v="C"/>
    <m/>
    <n v="487"/>
    <x v="2"/>
    <s v="rubriek_0"/>
    <s v="200_Bankboek"/>
    <n v="48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m/>
    <s v="C"/>
    <m/>
    <n v="488"/>
    <x v="2"/>
    <s v="rubriek_1"/>
    <s v="200_Bankboek"/>
    <n v="488"/>
  </r>
  <r>
    <x v="0"/>
    <x v="10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m/>
    <s v="C"/>
    <m/>
    <n v="489"/>
    <x v="2"/>
    <s v="rubriek_0"/>
    <s v="200_Bankboek"/>
    <n v="4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m/>
    <s v="C"/>
    <m/>
    <n v="490"/>
    <x v="2"/>
    <s v="rubriek_1"/>
    <s v="200_Bankboek"/>
    <n v="490"/>
  </r>
  <r>
    <x v="0"/>
    <x v="1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m/>
    <s v="D"/>
    <m/>
    <n v="491"/>
    <x v="2"/>
    <s v="rubriek_0"/>
    <s v="200_Bankboek"/>
    <n v="49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m/>
    <s v="C"/>
    <m/>
    <n v="492"/>
    <x v="2"/>
    <s v="rubriek_1"/>
    <s v="200_Bankboek"/>
    <n v="492"/>
  </r>
  <r>
    <x v="0"/>
    <x v="12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m/>
    <s v="D"/>
    <m/>
    <n v="493"/>
    <x v="2"/>
    <s v="rubriek_0"/>
    <s v="200_Bankboek"/>
    <n v="49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m/>
    <s v="C"/>
    <m/>
    <n v="494"/>
    <x v="2"/>
    <s v="rubriek_1"/>
    <s v="200_Bankboek"/>
    <n v="494"/>
  </r>
  <r>
    <x v="0"/>
    <x v="13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m/>
    <s v="D"/>
    <m/>
    <n v="495"/>
    <x v="2"/>
    <s v="rubriek_1"/>
    <s v="200_Bankboek"/>
    <n v="49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m/>
    <s v="C"/>
    <m/>
    <n v="496"/>
    <x v="2"/>
    <s v="rubriek_1"/>
    <s v="200_Bankboek"/>
    <n v="496"/>
  </r>
  <r>
    <x v="0"/>
    <x v="14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m/>
    <s v="D"/>
    <m/>
    <n v="497"/>
    <x v="2"/>
    <s v="rubriek_1"/>
    <s v="200_Bankboek"/>
    <n v="49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m/>
    <s v="C"/>
    <m/>
    <n v="498"/>
    <x v="2"/>
    <s v="rubriek_1"/>
    <s v="200_Bankboek"/>
    <n v="498"/>
  </r>
  <r>
    <x v="0"/>
    <x v="15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m/>
    <s v="D"/>
    <m/>
    <n v="499"/>
    <x v="2"/>
    <s v="rubriek_1"/>
    <s v="200_Bankboek"/>
    <n v="4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m/>
    <s v="C"/>
    <m/>
    <n v="500"/>
    <x v="2"/>
    <s v="rubriek_1"/>
    <s v="200_Bankboek"/>
    <n v="500"/>
  </r>
  <r>
    <x v="0"/>
    <x v="16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m/>
    <s v="D"/>
    <m/>
    <n v="501"/>
    <x v="2"/>
    <s v="rubriek_3"/>
    <s v="200_Bankboek"/>
    <n v="50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m/>
    <s v="C"/>
    <m/>
    <n v="502"/>
    <x v="2"/>
    <s v="rubriek_1"/>
    <s v="200_Bankboek"/>
    <n v="502"/>
  </r>
  <r>
    <x v="0"/>
    <x v="17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m/>
    <s v="D"/>
    <m/>
    <n v="503"/>
    <x v="2"/>
    <s v="rubriek_3"/>
    <s v="200_Bankboek"/>
    <n v="50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m/>
    <s v="C"/>
    <m/>
    <n v="504"/>
    <x v="2"/>
    <s v="rubriek_1"/>
    <s v="200_Bankboek"/>
    <n v="504"/>
  </r>
  <r>
    <x v="0"/>
    <x v="18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m/>
    <s v="D"/>
    <m/>
    <n v="505"/>
    <x v="2"/>
    <s v="rubriek_4"/>
    <s v="200_Bankboek"/>
    <n v="50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m/>
    <s v="C"/>
    <m/>
    <n v="506"/>
    <x v="2"/>
    <s v="rubriek_1"/>
    <s v="200_Bankboek"/>
    <n v="506"/>
  </r>
  <r>
    <x v="0"/>
    <x v="19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m/>
    <s v="D"/>
    <m/>
    <n v="507"/>
    <x v="2"/>
    <s v="rubriek_4"/>
    <s v="200_Bankboek"/>
    <n v="50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m/>
    <s v="C"/>
    <m/>
    <n v="508"/>
    <x v="2"/>
    <s v="rubriek_1"/>
    <s v="200_Bankboek"/>
    <n v="508"/>
  </r>
  <r>
    <x v="0"/>
    <x v="20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m/>
    <s v="D"/>
    <m/>
    <n v="509"/>
    <x v="2"/>
    <s v="rubriek_4"/>
    <s v="200_Bankboek"/>
    <n v="50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m/>
    <s v="D"/>
    <m/>
    <n v="510"/>
    <x v="2"/>
    <s v="rubriek_1"/>
    <s v="200_Bankboek"/>
    <n v="510"/>
  </r>
  <r>
    <x v="0"/>
    <x v="21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m/>
    <s v="C"/>
    <m/>
    <n v="511"/>
    <x v="2"/>
    <s v="rubriek_4"/>
    <s v="200_Bankboek"/>
    <n v="51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m/>
    <s v="C"/>
    <m/>
    <n v="512"/>
    <x v="2"/>
    <s v="rubriek_1"/>
    <s v="200_Bankboek"/>
    <n v="51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m/>
    <s v="D"/>
    <m/>
    <n v="513"/>
    <x v="2"/>
    <s v="rubriek_4"/>
    <s v="200_Bankboek"/>
    <n v="51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m/>
    <s v="C"/>
    <m/>
    <n v="514"/>
    <x v="2"/>
    <s v="rubriek_1"/>
    <s v="200_Bankboek"/>
    <n v="514"/>
  </r>
  <r>
    <x v="0"/>
    <x v="23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m/>
    <s v="D"/>
    <m/>
    <n v="515"/>
    <x v="2"/>
    <s v="rubriek_4"/>
    <s v="200_Bankboek"/>
    <n v="5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m/>
    <s v="C"/>
    <m/>
    <n v="516"/>
    <x v="2"/>
    <s v="rubriek_1"/>
    <s v="200_Bankboek"/>
    <n v="516"/>
  </r>
  <r>
    <x v="0"/>
    <x v="24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m/>
    <s v="D"/>
    <m/>
    <n v="517"/>
    <x v="2"/>
    <s v="rubriek_4"/>
    <s v="200_Bankboek"/>
    <n v="51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m/>
    <s v="C"/>
    <m/>
    <n v="518"/>
    <x v="2"/>
    <s v="rubriek_1"/>
    <s v="200_Bankboek"/>
    <n v="518"/>
  </r>
  <r>
    <x v="0"/>
    <x v="25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m/>
    <s v="D"/>
    <m/>
    <n v="519"/>
    <x v="2"/>
    <s v="rubriek_4"/>
    <s v="200_Bankboek"/>
    <n v="51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m/>
    <s v="C"/>
    <m/>
    <n v="520"/>
    <x v="2"/>
    <s v="rubriek_1"/>
    <s v="200_Bankboek"/>
    <n v="520"/>
  </r>
  <r>
    <x v="0"/>
    <x v="26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m/>
    <s v="D"/>
    <m/>
    <n v="521"/>
    <x v="2"/>
    <s v="rubriek_4"/>
    <s v="200_Bankboek"/>
    <n v="5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m/>
    <s v="C"/>
    <m/>
    <n v="522"/>
    <x v="2"/>
    <s v="rubriek_1"/>
    <s v="200_Bankboek"/>
    <n v="522"/>
  </r>
  <r>
    <x v="0"/>
    <x v="27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m/>
    <s v="D"/>
    <m/>
    <n v="523"/>
    <x v="2"/>
    <s v="rubriek_4"/>
    <s v="200_Bankboek"/>
    <n v="5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m/>
    <s v="C"/>
    <m/>
    <n v="524"/>
    <x v="2"/>
    <s v="rubriek_1"/>
    <s v="200_Bankboek"/>
    <n v="52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m/>
    <s v="D"/>
    <m/>
    <n v="525"/>
    <x v="2"/>
    <s v="rubriek_4"/>
    <s v="200_Bankboek"/>
    <n v="52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m/>
    <s v="C"/>
    <m/>
    <n v="526"/>
    <x v="2"/>
    <s v="rubriek_1"/>
    <s v="200_Bankboek"/>
    <n v="526"/>
  </r>
  <r>
    <x v="0"/>
    <x v="29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m/>
    <s v="D"/>
    <m/>
    <n v="527"/>
    <x v="2"/>
    <s v="rubriek_4"/>
    <s v="200_Bankboek"/>
    <n v="52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m/>
    <s v="C"/>
    <m/>
    <n v="528"/>
    <x v="2"/>
    <s v="rubriek_1"/>
    <s v="200_Bankboek"/>
    <n v="528"/>
  </r>
  <r>
    <x v="0"/>
    <x v="30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m/>
    <s v="D"/>
    <m/>
    <n v="529"/>
    <x v="2"/>
    <s v="rubriek_4"/>
    <s v="200_Bankboek"/>
    <n v="5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m/>
    <s v="C"/>
    <m/>
    <n v="530"/>
    <x v="2"/>
    <s v="rubriek_1"/>
    <s v="200_Bankboek"/>
    <n v="530"/>
  </r>
  <r>
    <x v="0"/>
    <x v="31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m/>
    <s v="D"/>
    <m/>
    <n v="531"/>
    <x v="2"/>
    <s v="rubriek_4"/>
    <s v="200_Bankboek"/>
    <n v="5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m/>
    <s v="C"/>
    <m/>
    <n v="532"/>
    <x v="2"/>
    <s v="rubriek_1"/>
    <s v="200_Bankboek"/>
    <n v="532"/>
  </r>
  <r>
    <x v="0"/>
    <x v="32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m/>
    <s v="D"/>
    <m/>
    <n v="533"/>
    <x v="2"/>
    <s v="rubriek_4"/>
    <s v="200_Bankboek"/>
    <n v="53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m/>
    <s v="C"/>
    <m/>
    <n v="534"/>
    <x v="2"/>
    <s v="rubriek_1"/>
    <s v="200_Bankboek"/>
    <n v="534"/>
  </r>
  <r>
    <x v="0"/>
    <x v="33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m/>
    <s v="D"/>
    <m/>
    <n v="535"/>
    <x v="2"/>
    <s v="rubriek_4"/>
    <s v="200_Bankboek"/>
    <n v="53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m/>
    <s v="C"/>
    <m/>
    <n v="536"/>
    <x v="2"/>
    <s v="rubriek_1"/>
    <s v="200_Bankboek"/>
    <n v="536"/>
  </r>
  <r>
    <x v="0"/>
    <x v="34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m/>
    <s v="D"/>
    <m/>
    <n v="537"/>
    <x v="2"/>
    <s v="rubriek_4"/>
    <s v="200_Bankboek"/>
    <n v="53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s v="code:3 perc:19"/>
    <s v="C"/>
    <m/>
    <n v="538"/>
    <x v="2"/>
    <s v="rubriek_1"/>
    <s v="200_Bankboek"/>
    <n v="538"/>
  </r>
  <r>
    <x v="0"/>
    <x v="35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s v="code:3 perc:19"/>
    <s v="D"/>
    <m/>
    <n v="539"/>
    <x v="2"/>
    <s v="rubriek_4"/>
    <s v="200_Bankboek"/>
    <n v="53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s v="code:3 perc:19"/>
    <s v="D"/>
    <m/>
    <n v="540"/>
    <x v="2"/>
    <s v="rubriek_1"/>
    <s v="200_Bankboek"/>
    <n v="54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m/>
    <s v="C"/>
    <m/>
    <n v="541"/>
    <x v="2"/>
    <s v="rubriek_1"/>
    <s v="200_Bankboek"/>
    <n v="541"/>
  </r>
  <r>
    <x v="0"/>
    <x v="37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m/>
    <s v="D"/>
    <m/>
    <n v="542"/>
    <x v="2"/>
    <s v="rubriek_4"/>
    <s v="200_Bankboek"/>
    <n v="5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s v="code:3 perc:19"/>
    <s v="C"/>
    <m/>
    <n v="543"/>
    <x v="2"/>
    <s v="rubriek_1"/>
    <s v="200_Bankboek"/>
    <n v="543"/>
  </r>
  <r>
    <x v="0"/>
    <x v="38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s v="code:3 perc:19"/>
    <s v="D"/>
    <m/>
    <n v="544"/>
    <x v="2"/>
    <s v="rubriek_4"/>
    <s v="200_Bankboek"/>
    <n v="5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s v="code:3 perc:19"/>
    <s v="D"/>
    <m/>
    <n v="545"/>
    <x v="2"/>
    <s v="rubriek_1"/>
    <s v="200_Bankboek"/>
    <n v="5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s v="code:3 perc:19"/>
    <s v="C"/>
    <m/>
    <n v="546"/>
    <x v="2"/>
    <s v="rubriek_1"/>
    <s v="200_Bankboek"/>
    <n v="546"/>
  </r>
  <r>
    <x v="0"/>
    <x v="39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s v="code:3 perc:19"/>
    <s v="D"/>
    <m/>
    <n v="547"/>
    <x v="2"/>
    <s v="rubriek_4"/>
    <s v="200_Bankboek"/>
    <n v="54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s v="code:3 perc:19"/>
    <s v="D"/>
    <m/>
    <n v="548"/>
    <x v="2"/>
    <s v="rubriek_1"/>
    <s v="200_Bankboek"/>
    <n v="54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m/>
    <s v="C"/>
    <m/>
    <n v="549"/>
    <x v="2"/>
    <s v="rubriek_1"/>
    <s v="200_Bankboek"/>
    <n v="549"/>
  </r>
  <r>
    <x v="0"/>
    <x v="40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m/>
    <s v="D"/>
    <m/>
    <n v="550"/>
    <x v="2"/>
    <s v="rubriek_4"/>
    <s v="200_Bankboek"/>
    <n v="55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m/>
    <s v="C"/>
    <m/>
    <n v="551"/>
    <x v="2"/>
    <s v="rubriek_1"/>
    <s v="200_Bankboek"/>
    <n v="551"/>
  </r>
  <r>
    <x v="0"/>
    <x v="41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m/>
    <s v="D"/>
    <m/>
    <n v="552"/>
    <x v="2"/>
    <s v="rubriek_4"/>
    <s v="200_Bankboek"/>
    <n v="55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m/>
    <s v="C"/>
    <m/>
    <n v="553"/>
    <x v="2"/>
    <s v="rubriek_1"/>
    <s v="200_Bankboek"/>
    <n v="553"/>
  </r>
  <r>
    <x v="0"/>
    <x v="42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m/>
    <s v="D"/>
    <m/>
    <n v="554"/>
    <x v="2"/>
    <s v="rubriek_4"/>
    <s v="200_Bankboek"/>
    <n v="55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m/>
    <s v="C"/>
    <m/>
    <n v="555"/>
    <x v="2"/>
    <s v="rubriek_1"/>
    <s v="200_Bankboek"/>
    <n v="555"/>
  </r>
  <r>
    <x v="0"/>
    <x v="43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m/>
    <s v="D"/>
    <m/>
    <n v="556"/>
    <x v="2"/>
    <s v="rubriek_4"/>
    <s v="200_Bankboek"/>
    <n v="55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s v="code:3 perc:19"/>
    <s v="C"/>
    <m/>
    <n v="557"/>
    <x v="2"/>
    <s v="rubriek_1"/>
    <s v="200_Bankboek"/>
    <n v="557"/>
  </r>
  <r>
    <x v="0"/>
    <x v="44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s v="code:3 perc:19"/>
    <s v="D"/>
    <m/>
    <n v="558"/>
    <x v="2"/>
    <s v="rubriek_4"/>
    <s v="200_Bankboek"/>
    <n v="55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s v="code:3 perc:19"/>
    <s v="D"/>
    <m/>
    <n v="559"/>
    <x v="2"/>
    <s v="rubriek_1"/>
    <s v="200_Bankboek"/>
    <n v="5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s v="code:3 perc:19"/>
    <s v="C"/>
    <m/>
    <n v="560"/>
    <x v="2"/>
    <s v="rubriek_1"/>
    <s v="200_Bankboek"/>
    <n v="560"/>
  </r>
  <r>
    <x v="0"/>
    <x v="45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s v="code:3 perc:19"/>
    <s v="D"/>
    <m/>
    <n v="561"/>
    <x v="2"/>
    <s v="rubriek_4"/>
    <s v="200_Bankboek"/>
    <n v="56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s v="code:3 perc:19"/>
    <s v="D"/>
    <m/>
    <n v="562"/>
    <x v="2"/>
    <s v="rubriek_1"/>
    <s v="200_Bankboek"/>
    <n v="56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s v="code:3 perc:19"/>
    <s v="C"/>
    <m/>
    <n v="563"/>
    <x v="2"/>
    <s v="rubriek_1"/>
    <s v="200_Bankboek"/>
    <n v="56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s v="code:3 perc:19"/>
    <s v="D"/>
    <m/>
    <n v="564"/>
    <x v="2"/>
    <s v="rubriek_4"/>
    <s v="200_Bankboek"/>
    <n v="56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s v="code:3 perc:19"/>
    <s v="D"/>
    <m/>
    <n v="565"/>
    <x v="2"/>
    <s v="rubriek_1"/>
    <s v="200_Bankboek"/>
    <n v="56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m/>
    <s v="C"/>
    <m/>
    <n v="566"/>
    <x v="2"/>
    <s v="rubriek_1"/>
    <s v="200_Bankboek"/>
    <n v="56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m/>
    <s v="D"/>
    <m/>
    <n v="567"/>
    <x v="2"/>
    <s v="rubriek_4"/>
    <s v="200_Bankboek"/>
    <n v="56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s v="code:3 perc:19"/>
    <s v="C"/>
    <m/>
    <n v="568"/>
    <x v="2"/>
    <s v="rubriek_1"/>
    <s v="200_Bankboek"/>
    <n v="56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s v="code:3 perc:19"/>
    <s v="D"/>
    <m/>
    <n v="569"/>
    <x v="2"/>
    <s v="rubriek_4"/>
    <s v="200_Bankboek"/>
    <n v="56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s v="code:3 perc:19"/>
    <s v="D"/>
    <m/>
    <n v="570"/>
    <x v="2"/>
    <s v="rubriek_1"/>
    <s v="200_Bankboek"/>
    <n v="5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s v="code:3 perc:19"/>
    <s v="C"/>
    <m/>
    <n v="571"/>
    <x v="2"/>
    <s v="rubriek_1"/>
    <s v="200_Bankboek"/>
    <n v="571"/>
  </r>
  <r>
    <x v="0"/>
    <x v="49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s v="code:3 perc:19"/>
    <s v="D"/>
    <m/>
    <n v="572"/>
    <x v="2"/>
    <s v="rubriek_4"/>
    <s v="200_Bankboek"/>
    <n v="572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s v="code:3 perc:19"/>
    <s v="D"/>
    <m/>
    <n v="573"/>
    <x v="2"/>
    <s v="rubriek_1"/>
    <s v="200_Bankboek"/>
    <n v="5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s v="code:3 perc:19"/>
    <s v="C"/>
    <m/>
    <n v="574"/>
    <x v="2"/>
    <s v="rubriek_1"/>
    <s v="200_Bankboek"/>
    <n v="574"/>
  </r>
  <r>
    <x v="0"/>
    <x v="50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s v="code:3 perc:19"/>
    <s v="D"/>
    <m/>
    <n v="575"/>
    <x v="2"/>
    <s v="rubriek_4"/>
    <s v="200_Bankboek"/>
    <n v="57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s v="code:3 perc:19"/>
    <s v="D"/>
    <m/>
    <n v="576"/>
    <x v="2"/>
    <s v="rubriek_1"/>
    <s v="200_Bankboek"/>
    <n v="57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s v="code:3 perc:19"/>
    <s v="C"/>
    <m/>
    <n v="577"/>
    <x v="2"/>
    <s v="rubriek_1"/>
    <s v="200_Bankboek"/>
    <n v="577"/>
  </r>
  <r>
    <x v="0"/>
    <x v="51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s v="code:3 perc:19"/>
    <s v="D"/>
    <m/>
    <n v="578"/>
    <x v="2"/>
    <s v="rubriek_4"/>
    <s v="200_Bankboek"/>
    <n v="57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s v="code:3 perc:19"/>
    <s v="D"/>
    <m/>
    <n v="579"/>
    <x v="2"/>
    <s v="rubriek_1"/>
    <s v="200_Bankboek"/>
    <n v="5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m/>
    <s v="C"/>
    <m/>
    <n v="580"/>
    <x v="2"/>
    <s v="rubriek_1"/>
    <s v="200_Bankboek"/>
    <n v="580"/>
  </r>
  <r>
    <x v="0"/>
    <x v="52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m/>
    <s v="D"/>
    <m/>
    <n v="581"/>
    <x v="2"/>
    <s v="rubriek_4"/>
    <s v="200_Bankboek"/>
    <n v="5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s v="code:3 perc:19"/>
    <s v="C"/>
    <m/>
    <n v="582"/>
    <x v="2"/>
    <s v="rubriek_1"/>
    <s v="200_Bankboek"/>
    <n v="582"/>
  </r>
  <r>
    <x v="0"/>
    <x v="53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s v="code:3 perc:19"/>
    <s v="D"/>
    <m/>
    <n v="583"/>
    <x v="2"/>
    <s v="rubriek_4"/>
    <s v="200_Bankboek"/>
    <n v="58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s v="code:3 perc:19"/>
    <s v="D"/>
    <m/>
    <n v="584"/>
    <x v="2"/>
    <s v="rubriek_1"/>
    <s v="200_Bankboek"/>
    <n v="58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m/>
    <s v="C"/>
    <m/>
    <n v="585"/>
    <x v="2"/>
    <s v="rubriek_1"/>
    <s v="200_Bankboek"/>
    <n v="585"/>
  </r>
  <r>
    <x v="0"/>
    <x v="54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m/>
    <s v="D"/>
    <m/>
    <n v="586"/>
    <x v="2"/>
    <s v="rubriek_4"/>
    <s v="200_Bankboek"/>
    <n v="5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s v="code:3 perc:19"/>
    <s v="C"/>
    <m/>
    <n v="587"/>
    <x v="2"/>
    <s v="rubriek_1"/>
    <s v="200_Bankboek"/>
    <n v="587"/>
  </r>
  <r>
    <x v="0"/>
    <x v="55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s v="code:3 perc:19"/>
    <s v="D"/>
    <m/>
    <n v="588"/>
    <x v="2"/>
    <s v="rubriek_4"/>
    <s v="200_Bankboek"/>
    <n v="58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s v="code:3 perc:19"/>
    <s v="D"/>
    <m/>
    <n v="589"/>
    <x v="2"/>
    <s v="rubriek_1"/>
    <s v="200_Bankboek"/>
    <n v="5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s v="code:3 perc:19"/>
    <s v="C"/>
    <m/>
    <n v="590"/>
    <x v="2"/>
    <s v="rubriek_1"/>
    <s v="200_Bankboek"/>
    <n v="590"/>
  </r>
  <r>
    <x v="0"/>
    <x v="56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s v="code:3 perc:19"/>
    <s v="D"/>
    <m/>
    <n v="591"/>
    <x v="2"/>
    <s v="rubriek_4"/>
    <s v="200_Bankboek"/>
    <n v="59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s v="code:3 perc:19"/>
    <s v="D"/>
    <m/>
    <n v="592"/>
    <x v="2"/>
    <s v="rubriek_1"/>
    <s v="200_Bankboek"/>
    <n v="5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m/>
    <s v="C"/>
    <m/>
    <n v="593"/>
    <x v="2"/>
    <s v="rubriek_1"/>
    <s v="200_Bankboek"/>
    <n v="593"/>
  </r>
  <r>
    <x v="0"/>
    <x v="57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m/>
    <s v="D"/>
    <m/>
    <n v="594"/>
    <x v="2"/>
    <s v="rubriek_4"/>
    <s v="200_Bankboek"/>
    <n v="5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m/>
    <s v="C"/>
    <m/>
    <n v="595"/>
    <x v="2"/>
    <s v="rubriek_1"/>
    <s v="200_Bankboek"/>
    <n v="595"/>
  </r>
  <r>
    <x v="0"/>
    <x v="58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m/>
    <s v="D"/>
    <m/>
    <n v="596"/>
    <x v="2"/>
    <s v="rubriek_4"/>
    <s v="200_Bankboek"/>
    <n v="5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s v="code:3 perc:19"/>
    <s v="C"/>
    <m/>
    <n v="597"/>
    <x v="2"/>
    <s v="rubriek_1"/>
    <s v="200_Bankboek"/>
    <n v="597"/>
  </r>
  <r>
    <x v="0"/>
    <x v="59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s v="code:3 perc:19"/>
    <s v="D"/>
    <m/>
    <n v="598"/>
    <x v="2"/>
    <s v="rubriek_4"/>
    <s v="200_Bankboek"/>
    <n v="59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s v="code:3 perc:19"/>
    <s v="D"/>
    <m/>
    <n v="599"/>
    <x v="2"/>
    <s v="rubriek_1"/>
    <s v="200_Bankboek"/>
    <n v="5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s v="code:3 perc:19"/>
    <s v="C"/>
    <m/>
    <n v="600"/>
    <x v="2"/>
    <s v="rubriek_1"/>
    <s v="200_Bankboek"/>
    <n v="600"/>
  </r>
  <r>
    <x v="0"/>
    <x v="60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s v="code:3 perc:19"/>
    <s v="D"/>
    <m/>
    <n v="601"/>
    <x v="2"/>
    <s v="rubriek_4"/>
    <s v="200_Bankboek"/>
    <n v="60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s v="code:3 perc:19"/>
    <s v="D"/>
    <m/>
    <n v="602"/>
    <x v="2"/>
    <s v="rubriek_1"/>
    <s v="200_Bankboek"/>
    <n v="60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m/>
    <s v="C"/>
    <m/>
    <n v="603"/>
    <x v="2"/>
    <s v="rubriek_1"/>
    <s v="200_Bankboek"/>
    <n v="603"/>
  </r>
  <r>
    <x v="0"/>
    <x v="61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m/>
    <s v="D"/>
    <m/>
    <n v="604"/>
    <x v="2"/>
    <s v="rubriek_4"/>
    <s v="200_Bankboek"/>
    <n v="6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m/>
    <s v="C"/>
    <m/>
    <n v="605"/>
    <x v="2"/>
    <s v="rubriek_1"/>
    <s v="200_Bankboek"/>
    <n v="605"/>
  </r>
  <r>
    <x v="0"/>
    <x v="62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m/>
    <s v="D"/>
    <m/>
    <n v="606"/>
    <x v="2"/>
    <s v="rubriek_4"/>
    <s v="200_Bankboek"/>
    <n v="60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m/>
    <s v="C"/>
    <m/>
    <n v="607"/>
    <x v="2"/>
    <s v="rubriek_1"/>
    <s v="200_Bankboek"/>
    <n v="607"/>
  </r>
  <r>
    <x v="0"/>
    <x v="63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m/>
    <s v="D"/>
    <m/>
    <n v="608"/>
    <x v="2"/>
    <s v="rubriek_4"/>
    <s v="200_Bankboek"/>
    <n v="60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m/>
    <s v="C"/>
    <m/>
    <n v="609"/>
    <x v="2"/>
    <s v="rubriek_1"/>
    <s v="200_Bankboek"/>
    <n v="60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m/>
    <s v="D"/>
    <m/>
    <n v="610"/>
    <x v="2"/>
    <s v="rubriek_4"/>
    <s v="200_Bankboek"/>
    <n v="61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m/>
    <s v="C"/>
    <m/>
    <n v="611"/>
    <x v="2"/>
    <s v="rubriek_1"/>
    <s v="200_Bankboek"/>
    <n v="611"/>
  </r>
  <r>
    <x v="0"/>
    <x v="65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m/>
    <s v="D"/>
    <m/>
    <n v="612"/>
    <x v="2"/>
    <s v="rubriek_4"/>
    <s v="200_Bankboek"/>
    <n v="61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s v="code:3 perc:19"/>
    <s v="C"/>
    <m/>
    <n v="613"/>
    <x v="2"/>
    <s v="rubriek_1"/>
    <s v="200_Bankboek"/>
    <n v="613"/>
  </r>
  <r>
    <x v="0"/>
    <x v="66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s v="code:3 perc:19"/>
    <s v="D"/>
    <m/>
    <n v="614"/>
    <x v="2"/>
    <s v="rubriek_4"/>
    <s v="200_Bankboek"/>
    <n v="61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s v="code:3 perc:19"/>
    <s v="D"/>
    <m/>
    <n v="615"/>
    <x v="2"/>
    <s v="rubriek_1"/>
    <s v="200_Bankboek"/>
    <n v="6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s v="code:3 perc:19"/>
    <s v="C"/>
    <m/>
    <n v="616"/>
    <x v="2"/>
    <s v="rubriek_1"/>
    <s v="200_Bankboek"/>
    <n v="616"/>
  </r>
  <r>
    <x v="0"/>
    <x v="67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s v="code:3 perc:19"/>
    <s v="D"/>
    <m/>
    <n v="617"/>
    <x v="2"/>
    <s v="rubriek_4"/>
    <s v="200_Bankboek"/>
    <n v="61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s v="code:3 perc:19"/>
    <s v="D"/>
    <m/>
    <n v="618"/>
    <x v="2"/>
    <s v="rubriek_1"/>
    <s v="200_Bankboek"/>
    <n v="61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s v="code:3 perc:19"/>
    <s v="C"/>
    <m/>
    <n v="619"/>
    <x v="2"/>
    <s v="rubriek_1"/>
    <s v="200_Bankboek"/>
    <n v="619"/>
  </r>
  <r>
    <x v="0"/>
    <x v="68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s v="code:3 perc:19"/>
    <s v="D"/>
    <m/>
    <n v="620"/>
    <x v="2"/>
    <s v="rubriek_4"/>
    <s v="200_Bankboek"/>
    <n v="620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s v="code:3 perc:19"/>
    <s v="D"/>
    <m/>
    <n v="621"/>
    <x v="2"/>
    <s v="rubriek_1"/>
    <s v="200_Bankboek"/>
    <n v="6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m/>
    <s v="C"/>
    <m/>
    <n v="622"/>
    <x v="2"/>
    <s v="rubriek_1"/>
    <s v="200_Bankboek"/>
    <n v="622"/>
  </r>
  <r>
    <x v="0"/>
    <x v="69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m/>
    <s v="D"/>
    <m/>
    <n v="623"/>
    <x v="2"/>
    <s v="rubriek_4"/>
    <s v="200_Bankboek"/>
    <n v="6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s v="code:3 perc:19"/>
    <s v="C"/>
    <m/>
    <n v="624"/>
    <x v="2"/>
    <s v="rubriek_1"/>
    <s v="200_Bankboek"/>
    <n v="624"/>
  </r>
  <r>
    <x v="0"/>
    <x v="70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s v="code:3 perc:19"/>
    <s v="D"/>
    <m/>
    <n v="625"/>
    <x v="2"/>
    <s v="rubriek_4"/>
    <s v="200_Bankboek"/>
    <n v="62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s v="code:3 perc:19"/>
    <s v="D"/>
    <m/>
    <n v="626"/>
    <x v="2"/>
    <s v="rubriek_1"/>
    <s v="200_Bankboek"/>
    <n v="62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s v="code:3 perc:19"/>
    <s v="C"/>
    <m/>
    <n v="627"/>
    <x v="2"/>
    <s v="rubriek_1"/>
    <s v="200_Bankboek"/>
    <n v="627"/>
  </r>
  <r>
    <x v="0"/>
    <x v="71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s v="code:3 perc:19"/>
    <s v="D"/>
    <m/>
    <n v="628"/>
    <x v="2"/>
    <s v="rubriek_4"/>
    <s v="200_Bankboek"/>
    <n v="62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s v="code:3 perc:19"/>
    <s v="D"/>
    <m/>
    <n v="629"/>
    <x v="2"/>
    <s v="rubriek_1"/>
    <s v="200_Bankboek"/>
    <n v="6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m/>
    <s v="C"/>
    <m/>
    <n v="630"/>
    <x v="2"/>
    <s v="rubriek_1"/>
    <s v="200_Bankboek"/>
    <n v="630"/>
  </r>
  <r>
    <x v="0"/>
    <x v="72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m/>
    <s v="D"/>
    <m/>
    <n v="631"/>
    <x v="2"/>
    <s v="rubriek_4"/>
    <s v="200_Bankboek"/>
    <n v="6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s v="code:3 perc:19"/>
    <s v="C"/>
    <m/>
    <n v="632"/>
    <x v="2"/>
    <s v="rubriek_1"/>
    <s v="200_Bankboek"/>
    <n v="63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s v="code:3 perc:19"/>
    <s v="D"/>
    <m/>
    <n v="633"/>
    <x v="2"/>
    <s v="rubriek_4"/>
    <s v="200_Bankboek"/>
    <n v="63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s v="code:3 perc:19"/>
    <s v="D"/>
    <m/>
    <n v="634"/>
    <x v="2"/>
    <s v="rubriek_1"/>
    <s v="200_Bankboek"/>
    <n v="63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m/>
    <s v="C"/>
    <m/>
    <n v="635"/>
    <x v="2"/>
    <s v="rubriek_1"/>
    <s v="200_Bankboek"/>
    <n v="635"/>
  </r>
  <r>
    <x v="0"/>
    <x v="74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m/>
    <s v="D"/>
    <m/>
    <n v="636"/>
    <x v="2"/>
    <s v="rubriek_4"/>
    <s v="200_Bankboek"/>
    <n v="63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s v="code:3 perc:19"/>
    <s v="C"/>
    <m/>
    <n v="637"/>
    <x v="2"/>
    <s v="rubriek_1"/>
    <s v="200_Bankboek"/>
    <n v="637"/>
  </r>
  <r>
    <x v="0"/>
    <x v="75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s v="code:3 perc:19"/>
    <s v="D"/>
    <m/>
    <n v="638"/>
    <x v="2"/>
    <s v="rubriek_4"/>
    <s v="200_Bankboek"/>
    <n v="63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s v="code:3 perc:19"/>
    <s v="D"/>
    <m/>
    <n v="639"/>
    <x v="2"/>
    <s v="rubriek_1"/>
    <s v="200_Bankboek"/>
    <n v="63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s v="code:3 perc:19"/>
    <s v="C"/>
    <m/>
    <n v="640"/>
    <x v="2"/>
    <s v="rubriek_1"/>
    <s v="200_Bankboek"/>
    <n v="640"/>
  </r>
  <r>
    <x v="0"/>
    <x v="76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s v="code:3 perc:19"/>
    <s v="D"/>
    <m/>
    <n v="641"/>
    <x v="2"/>
    <s v="rubriek_4"/>
    <s v="200_Bankboek"/>
    <n v="64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s v="code:3 perc:19"/>
    <s v="D"/>
    <m/>
    <n v="642"/>
    <x v="2"/>
    <s v="rubriek_1"/>
    <s v="200_Bankboek"/>
    <n v="6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s v="code:3 perc:19"/>
    <s v="C"/>
    <m/>
    <n v="643"/>
    <x v="2"/>
    <s v="rubriek_1"/>
    <s v="200_Bankboek"/>
    <n v="643"/>
  </r>
  <r>
    <x v="0"/>
    <x v="77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s v="code:3 perc:19"/>
    <s v="D"/>
    <m/>
    <n v="644"/>
    <x v="2"/>
    <s v="rubriek_4"/>
    <s v="200_Bankboek"/>
    <n v="6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s v="code:3 perc:19"/>
    <s v="D"/>
    <m/>
    <n v="645"/>
    <x v="2"/>
    <s v="rubriek_1"/>
    <s v="200_Bankboek"/>
    <n v="6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m/>
    <s v="C"/>
    <m/>
    <n v="646"/>
    <x v="2"/>
    <s v="rubriek_1"/>
    <s v="200_Bankboek"/>
    <n v="646"/>
  </r>
  <r>
    <x v="0"/>
    <x v="78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m/>
    <s v="D"/>
    <m/>
    <n v="647"/>
    <x v="2"/>
    <s v="rubriek_4"/>
    <s v="200_Bankboek"/>
    <n v="64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m/>
    <s v="C"/>
    <m/>
    <n v="648"/>
    <x v="2"/>
    <s v="rubriek_1"/>
    <s v="200_Bankboek"/>
    <n v="648"/>
  </r>
  <r>
    <x v="0"/>
    <x v="79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m/>
    <s v="D"/>
    <m/>
    <n v="649"/>
    <x v="2"/>
    <s v="rubriek_4"/>
    <s v="200_Bankboek"/>
    <n v="64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m/>
    <s v="C"/>
    <m/>
    <n v="650"/>
    <x v="2"/>
    <s v="rubriek_1"/>
    <s v="200_Bankboek"/>
    <n v="650"/>
  </r>
  <r>
    <x v="0"/>
    <x v="80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m/>
    <s v="D"/>
    <m/>
    <n v="651"/>
    <x v="2"/>
    <s v="rubriek_4"/>
    <s v="200_Bankboek"/>
    <n v="65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m/>
    <s v="D"/>
    <m/>
    <n v="652"/>
    <x v="2"/>
    <s v="rubriek_1"/>
    <s v="200_Bankboek"/>
    <n v="652"/>
  </r>
  <r>
    <x v="0"/>
    <x v="81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m/>
    <s v="C"/>
    <m/>
    <n v="653"/>
    <x v="2"/>
    <s v="rubriek_4"/>
    <s v="200_Bankboek"/>
    <n v="65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m/>
    <s v="D"/>
    <m/>
    <n v="654"/>
    <x v="2"/>
    <s v="rubriek_1"/>
    <s v="200_Bankboek"/>
    <n v="654"/>
  </r>
  <r>
    <x v="0"/>
    <x v="82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m/>
    <s v="C"/>
    <m/>
    <n v="655"/>
    <x v="2"/>
    <s v="rubriek_4"/>
    <s v="200_Bankboek"/>
    <n v="65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m/>
    <s v="D"/>
    <m/>
    <n v="656"/>
    <x v="2"/>
    <s v="rubriek_1"/>
    <s v="200_Bankboek"/>
    <n v="656"/>
  </r>
  <r>
    <x v="0"/>
    <x v="83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m/>
    <s v="C"/>
    <m/>
    <n v="657"/>
    <x v="2"/>
    <s v="rubriek_4"/>
    <s v="200_Bankboek"/>
    <n v="65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m/>
    <s v="C"/>
    <m/>
    <n v="658"/>
    <x v="2"/>
    <s v="rubriek_1"/>
    <s v="200_Bankboek"/>
    <n v="658"/>
  </r>
  <r>
    <x v="0"/>
    <x v="84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m/>
    <s v="D"/>
    <m/>
    <n v="659"/>
    <x v="2"/>
    <s v="rubriek_4"/>
    <s v="200_Bankboek"/>
    <n v="6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m/>
    <s v="C"/>
    <m/>
    <n v="660"/>
    <x v="2"/>
    <s v="rubriek_1"/>
    <s v="200_Bankboek"/>
    <n v="660"/>
  </r>
  <r>
    <x v="0"/>
    <x v="85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m/>
    <s v="D"/>
    <m/>
    <n v="661"/>
    <x v="2"/>
    <s v="rubriek_4"/>
    <s v="200_Bankboek"/>
    <n v="66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m/>
    <s v="C"/>
    <m/>
    <n v="662"/>
    <x v="2"/>
    <s v="rubriek_1"/>
    <s v="200_Bankboek"/>
    <n v="662"/>
  </r>
  <r>
    <x v="0"/>
    <x v="86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m/>
    <s v="D"/>
    <m/>
    <n v="663"/>
    <x v="2"/>
    <s v="rubriek_4"/>
    <s v="200_Bankboek"/>
    <n v="66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s v="code:3 perc:19"/>
    <s v="C"/>
    <m/>
    <n v="664"/>
    <x v="2"/>
    <s v="rubriek_1"/>
    <s v="200_Bankboek"/>
    <n v="664"/>
  </r>
  <r>
    <x v="0"/>
    <x v="87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s v="code:3 perc:19"/>
    <s v="D"/>
    <m/>
    <n v="665"/>
    <x v="2"/>
    <s v="rubriek_7"/>
    <s v="200_Bankboek"/>
    <n v="66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s v="code:3 perc:19"/>
    <s v="D"/>
    <m/>
    <n v="666"/>
    <x v="2"/>
    <s v="rubriek_1"/>
    <s v="200_Bankboek"/>
    <n v="66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s v="code:F perc:19"/>
    <s v="C"/>
    <m/>
    <n v="667"/>
    <x v="2"/>
    <s v="rubriek_1"/>
    <s v="200_Bankboek"/>
    <n v="667"/>
  </r>
  <r>
    <x v="0"/>
    <x v="88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s v="code:F perc:19"/>
    <s v="D"/>
    <m/>
    <n v="668"/>
    <x v="2"/>
    <s v="rubriek_7"/>
    <s v="200_Bankboek"/>
    <n v="668"/>
  </r>
  <r>
    <x v="0"/>
    <x v="89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s v="code:F perc:19"/>
    <s v="C"/>
    <m/>
    <n v="669"/>
    <x v="2"/>
    <s v="rubriek_1"/>
    <s v="200_Bankboek"/>
    <n v="66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s v="code:F perc:19"/>
    <s v="D"/>
    <m/>
    <n v="670"/>
    <x v="2"/>
    <s v="rubriek_1"/>
    <s v="200_Bankboek"/>
    <n v="6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m/>
    <s v="C"/>
    <m/>
    <n v="671"/>
    <x v="2"/>
    <s v="rubriek_1"/>
    <s v="200_Bankboek"/>
    <n v="671"/>
  </r>
  <r>
    <x v="0"/>
    <x v="91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m/>
    <s v="D"/>
    <m/>
    <n v="672"/>
    <x v="2"/>
    <s v="rubriek_7"/>
    <s v="200_Bankboek"/>
    <n v="67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m/>
    <s v="D"/>
    <m/>
    <n v="673"/>
    <x v="2"/>
    <s v="rubriek_1"/>
    <s v="200_Bankboek"/>
    <n v="673"/>
  </r>
  <r>
    <x v="0"/>
    <x v="92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m/>
    <s v="C"/>
    <m/>
    <n v="674"/>
    <x v="2"/>
    <s v="rubriek_7"/>
    <s v="200_Bankboek"/>
    <n v="67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s v="code:3 perc:19"/>
    <s v="D"/>
    <m/>
    <n v="675"/>
    <x v="2"/>
    <s v="rubriek_1"/>
    <s v="200_Bankboek"/>
    <n v="67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s v="code:3 perc:19"/>
    <s v="C"/>
    <m/>
    <n v="676"/>
    <x v="2"/>
    <s v="rubriek_7"/>
    <s v="200_Bankboek"/>
    <n v="676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s v="code:3 perc:19"/>
    <s v="C"/>
    <m/>
    <n v="677"/>
    <x v="2"/>
    <s v="rubriek_1"/>
    <s v="200_Bankboek"/>
    <n v="6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s v="code:1 perc:19"/>
    <s v="D"/>
    <m/>
    <n v="678"/>
    <x v="2"/>
    <s v="rubriek_1"/>
    <s v="200_Bankboek"/>
    <n v="678"/>
  </r>
  <r>
    <x v="0"/>
    <x v="94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s v="code:1 perc:19"/>
    <s v="C"/>
    <m/>
    <n v="679"/>
    <x v="2"/>
    <s v="rubriek_8"/>
    <s v="200_Bankboek"/>
    <n v="679"/>
  </r>
  <r>
    <x v="0"/>
    <x v="95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s v="code:1 perc:19"/>
    <s v="C"/>
    <m/>
    <n v="680"/>
    <x v="2"/>
    <s v="rubriek_1"/>
    <s v="200_Bankboek"/>
    <n v="68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s v="code:E perc:0"/>
    <s v="D"/>
    <m/>
    <n v="681"/>
    <x v="2"/>
    <s v="rubriek_1"/>
    <s v="200_Bankboek"/>
    <n v="681"/>
  </r>
  <r>
    <x v="0"/>
    <x v="96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s v="code:E perc:0"/>
    <s v="C"/>
    <m/>
    <n v="682"/>
    <x v="2"/>
    <s v="rubriek_8"/>
    <s v="200_Bankboek"/>
    <n v="682"/>
  </r>
  <r>
    <x v="0"/>
    <x v="97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s v="code:E perc:0"/>
    <s v="C"/>
    <m/>
    <n v="683"/>
    <x v="2"/>
    <s v="rubriek_1"/>
    <s v="200_Bankboek"/>
    <n v="6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s v="code:K perc:0"/>
    <s v="D"/>
    <m/>
    <n v="684"/>
    <x v="2"/>
    <s v="rubriek_1"/>
    <s v="200_Bankboek"/>
    <n v="684"/>
  </r>
  <r>
    <x v="0"/>
    <x v="98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s v="code:K perc:0"/>
    <s v="C"/>
    <m/>
    <n v="685"/>
    <x v="2"/>
    <s v="rubriek_8"/>
    <s v="200_Bankboek"/>
    <n v="685"/>
  </r>
  <r>
    <x v="0"/>
    <x v="99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s v="code:K perc:0"/>
    <s v="C"/>
    <m/>
    <n v="686"/>
    <x v="2"/>
    <s v="rubriek_1"/>
    <s v="200_Bankboek"/>
    <n v="6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m/>
    <s v="D"/>
    <m/>
    <n v="687"/>
    <x v="2"/>
    <s v="rubriek_1"/>
    <s v="200_Bankboek"/>
    <n v="687"/>
  </r>
  <r>
    <x v="0"/>
    <x v="100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m/>
    <s v="C"/>
    <m/>
    <n v="688"/>
    <x v="2"/>
    <s v="rubriek_9"/>
    <s v="200_Bankboek"/>
    <n v="68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m/>
    <s v="C"/>
    <m/>
    <n v="689"/>
    <x v="2"/>
    <s v="rubriek_1"/>
    <s v="200_Bankboek"/>
    <n v="689"/>
  </r>
  <r>
    <x v="0"/>
    <x v="101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m/>
    <s v="D"/>
    <m/>
    <n v="690"/>
    <x v="2"/>
    <s v="rubriek_9"/>
    <s v="200_Bankboek"/>
    <n v="69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m/>
    <s v="C"/>
    <m/>
    <n v="691"/>
    <x v="2"/>
    <s v="rubriek_1"/>
    <s v="200_Bankboek"/>
    <n v="691"/>
  </r>
  <r>
    <x v="0"/>
    <x v="102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m/>
    <s v="D"/>
    <m/>
    <n v="692"/>
    <x v="2"/>
    <s v="rubriek_9"/>
    <s v="200_Bankboek"/>
    <n v="6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m/>
    <s v="C"/>
    <m/>
    <n v="693"/>
    <x v="2"/>
    <s v="rubriek_1"/>
    <s v="200_Bankboek"/>
    <n v="693"/>
  </r>
  <r>
    <x v="0"/>
    <x v="103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m/>
    <s v="D"/>
    <m/>
    <n v="694"/>
    <x v="2"/>
    <s v="rubriek_9"/>
    <s v="200_Bankboek"/>
    <n v="6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m/>
    <s v="D"/>
    <m/>
    <n v="695"/>
    <x v="2"/>
    <s v="rubriek_1"/>
    <s v="200_Bankboek"/>
    <n v="69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m/>
    <s v="C"/>
    <m/>
    <n v="696"/>
    <x v="2"/>
    <s v="rubriek_9"/>
    <s v="200_Bankboek"/>
    <n v="6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m/>
    <s v="C"/>
    <m/>
    <n v="697"/>
    <x v="2"/>
    <s v="rubriek_1"/>
    <s v="200_Bankboek"/>
    <n v="69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m/>
    <s v="D"/>
    <m/>
    <n v="698"/>
    <x v="2"/>
    <s v="rubriek_1"/>
    <s v="200_Bankboek"/>
    <n v="698"/>
  </r>
  <r>
    <x v="0"/>
    <x v="0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m/>
    <s v="D"/>
    <m/>
    <n v="699"/>
    <x v="2"/>
    <s v="rubriek_1"/>
    <s v="200_Bankboek"/>
    <n v="699"/>
  </r>
  <r>
    <x v="0"/>
    <x v="109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m/>
    <s v="C"/>
    <m/>
    <n v="700"/>
    <x v="2"/>
    <s v="rubriek_1"/>
    <s v="200_Bankboek"/>
    <n v="700"/>
  </r>
  <r>
    <x v="0"/>
    <x v="0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m/>
    <s v="D"/>
    <m/>
    <n v="701"/>
    <x v="2"/>
    <s v="rubriek_1"/>
    <s v="200_Bankboek"/>
    <n v="701"/>
  </r>
  <r>
    <x v="0"/>
    <x v="109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m/>
    <s v="C"/>
    <m/>
    <n v="702"/>
    <x v="2"/>
    <s v="rubriek_1"/>
    <s v="200_Bankboek"/>
    <n v="702"/>
  </r>
  <r>
    <x v="0"/>
    <x v="0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m/>
    <s v="D"/>
    <m/>
    <n v="703"/>
    <x v="2"/>
    <s v="rubriek_1"/>
    <s v="200_Bankboek"/>
    <n v="703"/>
  </r>
  <r>
    <x v="0"/>
    <x v="109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m/>
    <s v="C"/>
    <m/>
    <n v="704"/>
    <x v="2"/>
    <s v="rubriek_1"/>
    <s v="200_Bankboek"/>
    <n v="7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m/>
    <s v="C"/>
    <m/>
    <n v="705"/>
    <x v="2"/>
    <s v="rubriek_1"/>
    <s v="200_Bankboek"/>
    <n v="705"/>
  </r>
  <r>
    <x v="0"/>
    <x v="106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m/>
    <s v="D"/>
    <m/>
    <n v="706"/>
    <x v="2"/>
    <s v="rubriek_4"/>
    <s v="200_Bankboek"/>
    <n v="70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m/>
    <s v="D"/>
    <m/>
    <n v="707"/>
    <x v="3"/>
    <s v="rubriek_1"/>
    <s v="200_Bankboek"/>
    <n v="707"/>
  </r>
  <r>
    <x v="0"/>
    <x v="1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m/>
    <s v="C"/>
    <m/>
    <n v="708"/>
    <x v="3"/>
    <s v="rubriek_0"/>
    <s v="200_Bankboek"/>
    <n v="70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m/>
    <s v="D"/>
    <m/>
    <n v="709"/>
    <x v="3"/>
    <s v="rubriek_1"/>
    <s v="200_Bankboek"/>
    <n v="709"/>
  </r>
  <r>
    <x v="0"/>
    <x v="2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m/>
    <s v="C"/>
    <m/>
    <n v="710"/>
    <x v="3"/>
    <s v="rubriek_0"/>
    <s v="200_Bankboek"/>
    <n v="7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m/>
    <s v="C"/>
    <m/>
    <n v="711"/>
    <x v="3"/>
    <s v="rubriek_1"/>
    <s v="200_Bankboek"/>
    <n v="711"/>
  </r>
  <r>
    <x v="0"/>
    <x v="3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m/>
    <s v="C"/>
    <m/>
    <n v="712"/>
    <x v="3"/>
    <s v="rubriek_0"/>
    <s v="200_Bankboek"/>
    <n v="71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m/>
    <s v="D"/>
    <m/>
    <n v="713"/>
    <x v="3"/>
    <s v="rubriek_1"/>
    <s v="200_Bankboek"/>
    <n v="713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m/>
    <s v="C"/>
    <m/>
    <n v="714"/>
    <x v="3"/>
    <s v="rubriek_0"/>
    <s v="200_Bankboek"/>
    <n v="7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m/>
    <s v="C"/>
    <m/>
    <n v="715"/>
    <x v="3"/>
    <s v="rubriek_1"/>
    <s v="200_Bankboek"/>
    <n v="715"/>
  </r>
  <r>
    <x v="0"/>
    <x v="5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m/>
    <s v="C"/>
    <m/>
    <n v="716"/>
    <x v="3"/>
    <s v="rubriek_0"/>
    <s v="200_Bankboek"/>
    <n v="7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m/>
    <s v="D"/>
    <m/>
    <n v="717"/>
    <x v="3"/>
    <s v="rubriek_1"/>
    <s v="200_Bankboek"/>
    <n v="717"/>
  </r>
  <r>
    <x v="0"/>
    <x v="6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m/>
    <s v="C"/>
    <m/>
    <n v="718"/>
    <x v="3"/>
    <s v="rubriek_0"/>
    <s v="200_Bankboek"/>
    <n v="7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m/>
    <s v="D"/>
    <m/>
    <n v="719"/>
    <x v="3"/>
    <s v="rubriek_1"/>
    <s v="200_Bankboek"/>
    <n v="719"/>
  </r>
  <r>
    <x v="0"/>
    <x v="7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m/>
    <s v="C"/>
    <m/>
    <n v="720"/>
    <x v="3"/>
    <s v="rubriek_0"/>
    <s v="200_Bankboek"/>
    <n v="7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m/>
    <s v="D"/>
    <m/>
    <n v="721"/>
    <x v="3"/>
    <s v="rubriek_1"/>
    <s v="200_Bankboek"/>
    <n v="721"/>
  </r>
  <r>
    <x v="0"/>
    <x v="8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m/>
    <s v="C"/>
    <m/>
    <n v="722"/>
    <x v="3"/>
    <s v="rubriek_0"/>
    <s v="200_Bankboek"/>
    <n v="72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m/>
    <s v="D"/>
    <m/>
    <n v="723"/>
    <x v="3"/>
    <s v="rubriek_1"/>
    <s v="200_Bankboek"/>
    <n v="723"/>
  </r>
  <r>
    <x v="0"/>
    <x v="9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m/>
    <s v="C"/>
    <m/>
    <n v="724"/>
    <x v="3"/>
    <s v="rubriek_0"/>
    <s v="200_Bankboek"/>
    <n v="72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m/>
    <s v="C"/>
    <m/>
    <n v="725"/>
    <x v="3"/>
    <s v="rubriek_1"/>
    <s v="200_Bankboek"/>
    <n v="725"/>
  </r>
  <r>
    <x v="0"/>
    <x v="10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m/>
    <s v="D"/>
    <m/>
    <n v="726"/>
    <x v="3"/>
    <s v="rubriek_0"/>
    <s v="200_Bankboek"/>
    <n v="7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m/>
    <s v="C"/>
    <m/>
    <n v="727"/>
    <x v="3"/>
    <s v="rubriek_1"/>
    <s v="200_Bankboek"/>
    <n v="727"/>
  </r>
  <r>
    <x v="0"/>
    <x v="1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m/>
    <s v="C"/>
    <m/>
    <n v="728"/>
    <x v="3"/>
    <s v="rubriek_0"/>
    <s v="200_Bankboek"/>
    <n v="72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m/>
    <s v="C"/>
    <m/>
    <n v="729"/>
    <x v="3"/>
    <s v="rubriek_1"/>
    <s v="200_Bankboek"/>
    <n v="729"/>
  </r>
  <r>
    <x v="0"/>
    <x v="12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m/>
    <s v="D"/>
    <m/>
    <n v="730"/>
    <x v="3"/>
    <s v="rubriek_0"/>
    <s v="200_Bankboek"/>
    <n v="73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m/>
    <s v="C"/>
    <m/>
    <n v="731"/>
    <x v="3"/>
    <s v="rubriek_1"/>
    <s v="200_Bankboek"/>
    <n v="731"/>
  </r>
  <r>
    <x v="0"/>
    <x v="13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m/>
    <s v="D"/>
    <m/>
    <n v="732"/>
    <x v="3"/>
    <s v="rubriek_1"/>
    <s v="200_Bankboek"/>
    <n v="73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m/>
    <s v="C"/>
    <m/>
    <n v="733"/>
    <x v="3"/>
    <s v="rubriek_1"/>
    <s v="200_Bankboek"/>
    <n v="733"/>
  </r>
  <r>
    <x v="0"/>
    <x v="14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m/>
    <s v="D"/>
    <m/>
    <n v="734"/>
    <x v="3"/>
    <s v="rubriek_1"/>
    <s v="200_Bankboek"/>
    <n v="73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m/>
    <s v="C"/>
    <m/>
    <n v="735"/>
    <x v="3"/>
    <s v="rubriek_1"/>
    <s v="200_Bankboek"/>
    <n v="735"/>
  </r>
  <r>
    <x v="0"/>
    <x v="15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m/>
    <s v="D"/>
    <m/>
    <n v="736"/>
    <x v="3"/>
    <s v="rubriek_1"/>
    <s v="200_Bankboek"/>
    <n v="7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m/>
    <s v="C"/>
    <m/>
    <n v="737"/>
    <x v="3"/>
    <s v="rubriek_1"/>
    <s v="200_Bankboek"/>
    <n v="737"/>
  </r>
  <r>
    <x v="0"/>
    <x v="16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m/>
    <s v="D"/>
    <m/>
    <n v="738"/>
    <x v="3"/>
    <s v="rubriek_3"/>
    <s v="200_Bankboek"/>
    <n v="73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m/>
    <s v="D"/>
    <m/>
    <n v="739"/>
    <x v="3"/>
    <s v="rubriek_1"/>
    <s v="200_Bankboek"/>
    <n v="739"/>
  </r>
  <r>
    <x v="0"/>
    <x v="17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m/>
    <s v="C"/>
    <m/>
    <n v="740"/>
    <x v="3"/>
    <s v="rubriek_3"/>
    <s v="200_Bankboek"/>
    <n v="74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m/>
    <s v="C"/>
    <m/>
    <n v="741"/>
    <x v="3"/>
    <s v="rubriek_1"/>
    <s v="200_Bankboek"/>
    <n v="741"/>
  </r>
  <r>
    <x v="0"/>
    <x v="18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m/>
    <s v="D"/>
    <m/>
    <n v="742"/>
    <x v="3"/>
    <s v="rubriek_4"/>
    <s v="200_Bankboek"/>
    <n v="74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m/>
    <s v="C"/>
    <m/>
    <n v="743"/>
    <x v="3"/>
    <s v="rubriek_1"/>
    <s v="200_Bankboek"/>
    <n v="743"/>
  </r>
  <r>
    <x v="0"/>
    <x v="19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m/>
    <s v="D"/>
    <m/>
    <n v="744"/>
    <x v="3"/>
    <s v="rubriek_4"/>
    <s v="200_Bankboek"/>
    <n v="74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m/>
    <s v="C"/>
    <m/>
    <n v="745"/>
    <x v="3"/>
    <s v="rubriek_1"/>
    <s v="200_Bankboek"/>
    <n v="745"/>
  </r>
  <r>
    <x v="0"/>
    <x v="20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m/>
    <s v="D"/>
    <m/>
    <n v="746"/>
    <x v="3"/>
    <s v="rubriek_4"/>
    <s v="200_Bankboek"/>
    <n v="74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m/>
    <s v="D"/>
    <m/>
    <n v="747"/>
    <x v="3"/>
    <s v="rubriek_1"/>
    <s v="200_Bankboek"/>
    <n v="747"/>
  </r>
  <r>
    <x v="0"/>
    <x v="21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m/>
    <s v="C"/>
    <m/>
    <n v="748"/>
    <x v="3"/>
    <s v="rubriek_4"/>
    <s v="200_Bankboek"/>
    <n v="74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m/>
    <s v="C"/>
    <m/>
    <n v="749"/>
    <x v="3"/>
    <s v="rubriek_1"/>
    <s v="200_Bankboek"/>
    <n v="749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m/>
    <s v="D"/>
    <m/>
    <n v="750"/>
    <x v="3"/>
    <s v="rubriek_4"/>
    <s v="200_Bankboek"/>
    <n v="75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m/>
    <s v="C"/>
    <m/>
    <n v="751"/>
    <x v="3"/>
    <s v="rubriek_1"/>
    <s v="200_Bankboek"/>
    <n v="751"/>
  </r>
  <r>
    <x v="0"/>
    <x v="23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m/>
    <s v="D"/>
    <m/>
    <n v="752"/>
    <x v="3"/>
    <s v="rubriek_4"/>
    <s v="200_Bankboek"/>
    <n v="7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m/>
    <s v="C"/>
    <m/>
    <n v="753"/>
    <x v="3"/>
    <s v="rubriek_1"/>
    <s v="200_Bankboek"/>
    <n v="753"/>
  </r>
  <r>
    <x v="0"/>
    <x v="24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m/>
    <s v="D"/>
    <m/>
    <n v="754"/>
    <x v="3"/>
    <s v="rubriek_4"/>
    <s v="200_Bankboek"/>
    <n v="75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m/>
    <s v="C"/>
    <m/>
    <n v="755"/>
    <x v="3"/>
    <s v="rubriek_1"/>
    <s v="200_Bankboek"/>
    <n v="755"/>
  </r>
  <r>
    <x v="0"/>
    <x v="25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m/>
    <s v="D"/>
    <m/>
    <n v="756"/>
    <x v="3"/>
    <s v="rubriek_4"/>
    <s v="200_Bankboek"/>
    <n v="75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m/>
    <s v="C"/>
    <m/>
    <n v="757"/>
    <x v="3"/>
    <s v="rubriek_1"/>
    <s v="200_Bankboek"/>
    <n v="757"/>
  </r>
  <r>
    <x v="0"/>
    <x v="26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m/>
    <s v="D"/>
    <m/>
    <n v="758"/>
    <x v="3"/>
    <s v="rubriek_4"/>
    <s v="200_Bankboek"/>
    <n v="7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m/>
    <s v="C"/>
    <m/>
    <n v="759"/>
    <x v="3"/>
    <s v="rubriek_1"/>
    <s v="200_Bankboek"/>
    <n v="759"/>
  </r>
  <r>
    <x v="0"/>
    <x v="27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m/>
    <s v="D"/>
    <m/>
    <n v="760"/>
    <x v="3"/>
    <s v="rubriek_4"/>
    <s v="200_Bankboek"/>
    <n v="7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m/>
    <s v="C"/>
    <m/>
    <n v="761"/>
    <x v="3"/>
    <s v="rubriek_1"/>
    <s v="200_Bankboek"/>
    <n v="761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m/>
    <s v="D"/>
    <m/>
    <n v="762"/>
    <x v="3"/>
    <s v="rubriek_4"/>
    <s v="200_Bankboek"/>
    <n v="76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m/>
    <s v="C"/>
    <m/>
    <n v="763"/>
    <x v="3"/>
    <s v="rubriek_1"/>
    <s v="200_Bankboek"/>
    <n v="763"/>
  </r>
  <r>
    <x v="0"/>
    <x v="29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m/>
    <s v="D"/>
    <m/>
    <n v="764"/>
    <x v="3"/>
    <s v="rubriek_4"/>
    <s v="200_Bankboek"/>
    <n v="76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m/>
    <s v="C"/>
    <m/>
    <n v="765"/>
    <x v="3"/>
    <s v="rubriek_1"/>
    <s v="200_Bankboek"/>
    <n v="765"/>
  </r>
  <r>
    <x v="0"/>
    <x v="30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m/>
    <s v="D"/>
    <m/>
    <n v="766"/>
    <x v="3"/>
    <s v="rubriek_4"/>
    <s v="200_Bankboek"/>
    <n v="7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m/>
    <s v="C"/>
    <m/>
    <n v="767"/>
    <x v="3"/>
    <s v="rubriek_1"/>
    <s v="200_Bankboek"/>
    <n v="767"/>
  </r>
  <r>
    <x v="0"/>
    <x v="31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m/>
    <s v="D"/>
    <m/>
    <n v="768"/>
    <x v="3"/>
    <s v="rubriek_4"/>
    <s v="200_Bankboek"/>
    <n v="7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m/>
    <s v="C"/>
    <m/>
    <n v="769"/>
    <x v="3"/>
    <s v="rubriek_1"/>
    <s v="200_Bankboek"/>
    <n v="769"/>
  </r>
  <r>
    <x v="0"/>
    <x v="32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m/>
    <s v="D"/>
    <m/>
    <n v="770"/>
    <x v="3"/>
    <s v="rubriek_4"/>
    <s v="200_Bankboek"/>
    <n v="77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m/>
    <s v="C"/>
    <m/>
    <n v="771"/>
    <x v="3"/>
    <s v="rubriek_1"/>
    <s v="200_Bankboek"/>
    <n v="771"/>
  </r>
  <r>
    <x v="0"/>
    <x v="33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m/>
    <s v="D"/>
    <m/>
    <n v="772"/>
    <x v="3"/>
    <s v="rubriek_4"/>
    <s v="200_Bankboek"/>
    <n v="77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m/>
    <s v="C"/>
    <m/>
    <n v="773"/>
    <x v="3"/>
    <s v="rubriek_1"/>
    <s v="200_Bankboek"/>
    <n v="773"/>
  </r>
  <r>
    <x v="0"/>
    <x v="34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m/>
    <s v="D"/>
    <m/>
    <n v="774"/>
    <x v="3"/>
    <s v="rubriek_4"/>
    <s v="200_Bankboek"/>
    <n v="77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s v="code:3 perc:19"/>
    <s v="C"/>
    <m/>
    <n v="775"/>
    <x v="3"/>
    <s v="rubriek_1"/>
    <s v="200_Bankboek"/>
    <n v="775"/>
  </r>
  <r>
    <x v="0"/>
    <x v="35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s v="code:3 perc:19"/>
    <s v="D"/>
    <m/>
    <n v="776"/>
    <x v="3"/>
    <s v="rubriek_4"/>
    <s v="200_Bankboek"/>
    <n v="77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s v="code:3 perc:19"/>
    <s v="D"/>
    <m/>
    <n v="777"/>
    <x v="3"/>
    <s v="rubriek_1"/>
    <s v="200_Bankboek"/>
    <n v="77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m/>
    <s v="C"/>
    <m/>
    <n v="778"/>
    <x v="3"/>
    <s v="rubriek_1"/>
    <s v="200_Bankboek"/>
    <n v="778"/>
  </r>
  <r>
    <x v="0"/>
    <x v="37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m/>
    <s v="D"/>
    <m/>
    <n v="779"/>
    <x v="3"/>
    <s v="rubriek_4"/>
    <s v="200_Bankboek"/>
    <n v="7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s v="code:3 perc:19"/>
    <s v="C"/>
    <m/>
    <n v="780"/>
    <x v="3"/>
    <s v="rubriek_1"/>
    <s v="200_Bankboek"/>
    <n v="780"/>
  </r>
  <r>
    <x v="0"/>
    <x v="38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s v="code:3 perc:19"/>
    <s v="D"/>
    <m/>
    <n v="781"/>
    <x v="3"/>
    <s v="rubriek_4"/>
    <s v="200_Bankboek"/>
    <n v="7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s v="code:3 perc:19"/>
    <s v="D"/>
    <m/>
    <n v="782"/>
    <x v="3"/>
    <s v="rubriek_1"/>
    <s v="200_Bankboek"/>
    <n v="7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s v="code:3 perc:19"/>
    <s v="C"/>
    <m/>
    <n v="783"/>
    <x v="3"/>
    <s v="rubriek_1"/>
    <s v="200_Bankboek"/>
    <n v="783"/>
  </r>
  <r>
    <x v="0"/>
    <x v="39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s v="code:3 perc:19"/>
    <s v="D"/>
    <m/>
    <n v="784"/>
    <x v="3"/>
    <s v="rubriek_4"/>
    <s v="200_Bankboek"/>
    <n v="78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s v="code:3 perc:19"/>
    <s v="D"/>
    <m/>
    <n v="785"/>
    <x v="3"/>
    <s v="rubriek_1"/>
    <s v="200_Bankboek"/>
    <n v="78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m/>
    <s v="C"/>
    <m/>
    <n v="786"/>
    <x v="3"/>
    <s v="rubriek_1"/>
    <s v="200_Bankboek"/>
    <n v="786"/>
  </r>
  <r>
    <x v="0"/>
    <x v="40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m/>
    <s v="D"/>
    <m/>
    <n v="787"/>
    <x v="3"/>
    <s v="rubriek_4"/>
    <s v="200_Bankboek"/>
    <n v="78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m/>
    <s v="C"/>
    <m/>
    <n v="788"/>
    <x v="3"/>
    <s v="rubriek_1"/>
    <s v="200_Bankboek"/>
    <n v="788"/>
  </r>
  <r>
    <x v="0"/>
    <x v="41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m/>
    <s v="D"/>
    <m/>
    <n v="789"/>
    <x v="3"/>
    <s v="rubriek_4"/>
    <s v="200_Bankboek"/>
    <n v="78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m/>
    <s v="C"/>
    <m/>
    <n v="790"/>
    <x v="3"/>
    <s v="rubriek_1"/>
    <s v="200_Bankboek"/>
    <n v="790"/>
  </r>
  <r>
    <x v="0"/>
    <x v="42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m/>
    <s v="D"/>
    <m/>
    <n v="791"/>
    <x v="3"/>
    <s v="rubriek_4"/>
    <s v="200_Bankboek"/>
    <n v="79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m/>
    <s v="C"/>
    <m/>
    <n v="792"/>
    <x v="3"/>
    <s v="rubriek_1"/>
    <s v="200_Bankboek"/>
    <n v="792"/>
  </r>
  <r>
    <x v="0"/>
    <x v="43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m/>
    <s v="D"/>
    <m/>
    <n v="793"/>
    <x v="3"/>
    <s v="rubriek_4"/>
    <s v="200_Bankboek"/>
    <n v="79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s v="code:3 perc:19"/>
    <s v="C"/>
    <m/>
    <n v="794"/>
    <x v="3"/>
    <s v="rubriek_1"/>
    <s v="200_Bankboek"/>
    <n v="794"/>
  </r>
  <r>
    <x v="0"/>
    <x v="44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s v="code:3 perc:19"/>
    <s v="D"/>
    <m/>
    <n v="795"/>
    <x v="3"/>
    <s v="rubriek_4"/>
    <s v="200_Bankboek"/>
    <n v="79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s v="code:3 perc:19"/>
    <s v="D"/>
    <m/>
    <n v="796"/>
    <x v="3"/>
    <s v="rubriek_1"/>
    <s v="200_Bankboek"/>
    <n v="7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s v="code:3 perc:19"/>
    <s v="C"/>
    <m/>
    <n v="797"/>
    <x v="3"/>
    <s v="rubriek_1"/>
    <s v="200_Bankboek"/>
    <n v="797"/>
  </r>
  <r>
    <x v="0"/>
    <x v="45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s v="code:3 perc:19"/>
    <s v="D"/>
    <m/>
    <n v="798"/>
    <x v="3"/>
    <s v="rubriek_4"/>
    <s v="200_Bankboek"/>
    <n v="79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s v="code:3 perc:19"/>
    <s v="D"/>
    <m/>
    <n v="799"/>
    <x v="3"/>
    <s v="rubriek_1"/>
    <s v="200_Bankboek"/>
    <n v="79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s v="code:3 perc:19"/>
    <s v="C"/>
    <m/>
    <n v="800"/>
    <x v="3"/>
    <s v="rubriek_1"/>
    <s v="200_Bankboek"/>
    <n v="800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s v="code:3 perc:19"/>
    <s v="D"/>
    <m/>
    <n v="801"/>
    <x v="3"/>
    <s v="rubriek_4"/>
    <s v="200_Bankboek"/>
    <n v="80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s v="code:3 perc:19"/>
    <s v="D"/>
    <m/>
    <n v="802"/>
    <x v="3"/>
    <s v="rubriek_1"/>
    <s v="200_Bankboek"/>
    <n v="80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m/>
    <s v="C"/>
    <m/>
    <n v="803"/>
    <x v="3"/>
    <s v="rubriek_1"/>
    <s v="200_Bankboek"/>
    <n v="803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m/>
    <s v="D"/>
    <m/>
    <n v="804"/>
    <x v="3"/>
    <s v="rubriek_4"/>
    <s v="200_Bankboek"/>
    <n v="80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s v="code:3 perc:19"/>
    <s v="C"/>
    <m/>
    <n v="805"/>
    <x v="3"/>
    <s v="rubriek_1"/>
    <s v="200_Bankboek"/>
    <n v="805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s v="code:3 perc:19"/>
    <s v="D"/>
    <m/>
    <n v="806"/>
    <x v="3"/>
    <s v="rubriek_4"/>
    <s v="200_Bankboek"/>
    <n v="80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s v="code:3 perc:19"/>
    <s v="D"/>
    <m/>
    <n v="807"/>
    <x v="3"/>
    <s v="rubriek_1"/>
    <s v="200_Bankboek"/>
    <n v="8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s v="code:3 perc:19"/>
    <s v="C"/>
    <m/>
    <n v="808"/>
    <x v="3"/>
    <s v="rubriek_1"/>
    <s v="200_Bankboek"/>
    <n v="808"/>
  </r>
  <r>
    <x v="0"/>
    <x v="49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s v="code:3 perc:19"/>
    <s v="D"/>
    <m/>
    <n v="809"/>
    <x v="3"/>
    <s v="rubriek_4"/>
    <s v="200_Bankboek"/>
    <n v="809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s v="code:3 perc:19"/>
    <s v="D"/>
    <m/>
    <n v="810"/>
    <x v="3"/>
    <s v="rubriek_1"/>
    <s v="200_Bankboek"/>
    <n v="8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s v="code:3 perc:19"/>
    <s v="C"/>
    <m/>
    <n v="811"/>
    <x v="3"/>
    <s v="rubriek_1"/>
    <s v="200_Bankboek"/>
    <n v="811"/>
  </r>
  <r>
    <x v="0"/>
    <x v="50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s v="code:3 perc:19"/>
    <s v="D"/>
    <m/>
    <n v="812"/>
    <x v="3"/>
    <s v="rubriek_4"/>
    <s v="200_Bankboek"/>
    <n v="81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s v="code:3 perc:19"/>
    <s v="D"/>
    <m/>
    <n v="813"/>
    <x v="3"/>
    <s v="rubriek_1"/>
    <s v="200_Bankboek"/>
    <n v="81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s v="code:3 perc:19"/>
    <s v="C"/>
    <m/>
    <n v="814"/>
    <x v="3"/>
    <s v="rubriek_1"/>
    <s v="200_Bankboek"/>
    <n v="814"/>
  </r>
  <r>
    <x v="0"/>
    <x v="51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s v="code:3 perc:19"/>
    <s v="D"/>
    <m/>
    <n v="815"/>
    <x v="3"/>
    <s v="rubriek_4"/>
    <s v="200_Bankboek"/>
    <n v="81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s v="code:3 perc:19"/>
    <s v="D"/>
    <m/>
    <n v="816"/>
    <x v="3"/>
    <s v="rubriek_1"/>
    <s v="200_Bankboek"/>
    <n v="8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m/>
    <s v="C"/>
    <m/>
    <n v="817"/>
    <x v="3"/>
    <s v="rubriek_1"/>
    <s v="200_Bankboek"/>
    <n v="817"/>
  </r>
  <r>
    <x v="0"/>
    <x v="52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m/>
    <s v="D"/>
    <m/>
    <n v="818"/>
    <x v="3"/>
    <s v="rubriek_4"/>
    <s v="200_Bankboek"/>
    <n v="8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s v="code:3 perc:19"/>
    <s v="C"/>
    <m/>
    <n v="819"/>
    <x v="3"/>
    <s v="rubriek_1"/>
    <s v="200_Bankboek"/>
    <n v="819"/>
  </r>
  <r>
    <x v="0"/>
    <x v="53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s v="code:3 perc:19"/>
    <s v="D"/>
    <m/>
    <n v="820"/>
    <x v="3"/>
    <s v="rubriek_4"/>
    <s v="200_Bankboek"/>
    <n v="82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s v="code:3 perc:19"/>
    <s v="D"/>
    <m/>
    <n v="821"/>
    <x v="3"/>
    <s v="rubriek_1"/>
    <s v="200_Bankboek"/>
    <n v="82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m/>
    <s v="C"/>
    <m/>
    <n v="822"/>
    <x v="3"/>
    <s v="rubriek_1"/>
    <s v="200_Bankboek"/>
    <n v="822"/>
  </r>
  <r>
    <x v="0"/>
    <x v="54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m/>
    <s v="D"/>
    <m/>
    <n v="823"/>
    <x v="3"/>
    <s v="rubriek_4"/>
    <s v="200_Bankboek"/>
    <n v="8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s v="code:3 perc:19"/>
    <s v="C"/>
    <m/>
    <n v="824"/>
    <x v="3"/>
    <s v="rubriek_1"/>
    <s v="200_Bankboek"/>
    <n v="824"/>
  </r>
  <r>
    <x v="0"/>
    <x v="55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s v="code:3 perc:19"/>
    <s v="D"/>
    <m/>
    <n v="825"/>
    <x v="3"/>
    <s v="rubriek_4"/>
    <s v="200_Bankboek"/>
    <n v="82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s v="code:3 perc:19"/>
    <s v="D"/>
    <m/>
    <n v="826"/>
    <x v="3"/>
    <s v="rubriek_1"/>
    <s v="200_Bankboek"/>
    <n v="8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s v="code:3 perc:19"/>
    <s v="C"/>
    <m/>
    <n v="827"/>
    <x v="3"/>
    <s v="rubriek_1"/>
    <s v="200_Bankboek"/>
    <n v="827"/>
  </r>
  <r>
    <x v="0"/>
    <x v="56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s v="code:3 perc:19"/>
    <s v="D"/>
    <m/>
    <n v="828"/>
    <x v="3"/>
    <s v="rubriek_4"/>
    <s v="200_Bankboek"/>
    <n v="82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s v="code:3 perc:19"/>
    <s v="D"/>
    <m/>
    <n v="829"/>
    <x v="3"/>
    <s v="rubriek_1"/>
    <s v="200_Bankboek"/>
    <n v="8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m/>
    <s v="C"/>
    <m/>
    <n v="830"/>
    <x v="3"/>
    <s v="rubriek_1"/>
    <s v="200_Bankboek"/>
    <n v="830"/>
  </r>
  <r>
    <x v="0"/>
    <x v="57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m/>
    <s v="D"/>
    <m/>
    <n v="831"/>
    <x v="3"/>
    <s v="rubriek_4"/>
    <s v="200_Bankboek"/>
    <n v="8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m/>
    <s v="C"/>
    <m/>
    <n v="832"/>
    <x v="3"/>
    <s v="rubriek_1"/>
    <s v="200_Bankboek"/>
    <n v="832"/>
  </r>
  <r>
    <x v="0"/>
    <x v="58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m/>
    <s v="D"/>
    <m/>
    <n v="833"/>
    <x v="3"/>
    <s v="rubriek_4"/>
    <s v="200_Bankboek"/>
    <n v="8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s v="code:3 perc:19"/>
    <s v="C"/>
    <m/>
    <n v="834"/>
    <x v="3"/>
    <s v="rubriek_1"/>
    <s v="200_Bankboek"/>
    <n v="834"/>
  </r>
  <r>
    <x v="0"/>
    <x v="59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s v="code:3 perc:19"/>
    <s v="D"/>
    <m/>
    <n v="835"/>
    <x v="3"/>
    <s v="rubriek_4"/>
    <s v="200_Bankboek"/>
    <n v="83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s v="code:3 perc:19"/>
    <s v="D"/>
    <m/>
    <n v="836"/>
    <x v="3"/>
    <s v="rubriek_1"/>
    <s v="200_Bankboek"/>
    <n v="8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s v="code:3 perc:19"/>
    <s v="C"/>
    <m/>
    <n v="837"/>
    <x v="3"/>
    <s v="rubriek_1"/>
    <s v="200_Bankboek"/>
    <n v="837"/>
  </r>
  <r>
    <x v="0"/>
    <x v="60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s v="code:3 perc:19"/>
    <s v="D"/>
    <m/>
    <n v="838"/>
    <x v="3"/>
    <s v="rubriek_4"/>
    <s v="200_Bankboek"/>
    <n v="83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s v="code:3 perc:19"/>
    <s v="D"/>
    <m/>
    <n v="839"/>
    <x v="3"/>
    <s v="rubriek_1"/>
    <s v="200_Bankboek"/>
    <n v="83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m/>
    <s v="C"/>
    <m/>
    <n v="840"/>
    <x v="3"/>
    <s v="rubriek_1"/>
    <s v="200_Bankboek"/>
    <n v="840"/>
  </r>
  <r>
    <x v="0"/>
    <x v="61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m/>
    <s v="D"/>
    <m/>
    <n v="841"/>
    <x v="3"/>
    <s v="rubriek_4"/>
    <s v="200_Bankboek"/>
    <n v="84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m/>
    <s v="C"/>
    <m/>
    <n v="842"/>
    <x v="3"/>
    <s v="rubriek_1"/>
    <s v="200_Bankboek"/>
    <n v="842"/>
  </r>
  <r>
    <x v="0"/>
    <x v="62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m/>
    <s v="D"/>
    <m/>
    <n v="843"/>
    <x v="3"/>
    <s v="rubriek_4"/>
    <s v="200_Bankboek"/>
    <n v="84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m/>
    <s v="C"/>
    <m/>
    <n v="844"/>
    <x v="3"/>
    <s v="rubriek_1"/>
    <s v="200_Bankboek"/>
    <n v="844"/>
  </r>
  <r>
    <x v="0"/>
    <x v="63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m/>
    <s v="D"/>
    <m/>
    <n v="845"/>
    <x v="3"/>
    <s v="rubriek_4"/>
    <s v="200_Bankboek"/>
    <n v="84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m/>
    <s v="C"/>
    <m/>
    <n v="846"/>
    <x v="3"/>
    <s v="rubriek_1"/>
    <s v="200_Bankboek"/>
    <n v="846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m/>
    <s v="D"/>
    <m/>
    <n v="847"/>
    <x v="3"/>
    <s v="rubriek_4"/>
    <s v="200_Bankboek"/>
    <n v="84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m/>
    <s v="C"/>
    <m/>
    <n v="848"/>
    <x v="3"/>
    <s v="rubriek_1"/>
    <s v="200_Bankboek"/>
    <n v="848"/>
  </r>
  <r>
    <x v="0"/>
    <x v="65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m/>
    <s v="D"/>
    <m/>
    <n v="849"/>
    <x v="3"/>
    <s v="rubriek_4"/>
    <s v="200_Bankboek"/>
    <n v="84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s v="code:3 perc:19"/>
    <s v="C"/>
    <m/>
    <n v="850"/>
    <x v="3"/>
    <s v="rubriek_1"/>
    <s v="200_Bankboek"/>
    <n v="850"/>
  </r>
  <r>
    <x v="0"/>
    <x v="66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s v="code:3 perc:19"/>
    <s v="D"/>
    <m/>
    <n v="851"/>
    <x v="3"/>
    <s v="rubriek_4"/>
    <s v="200_Bankboek"/>
    <n v="85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s v="code:3 perc:19"/>
    <s v="D"/>
    <m/>
    <n v="852"/>
    <x v="3"/>
    <s v="rubriek_1"/>
    <s v="200_Bankboek"/>
    <n v="8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s v="code:3 perc:19"/>
    <s v="C"/>
    <m/>
    <n v="853"/>
    <x v="3"/>
    <s v="rubriek_1"/>
    <s v="200_Bankboek"/>
    <n v="853"/>
  </r>
  <r>
    <x v="0"/>
    <x v="67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s v="code:3 perc:19"/>
    <s v="D"/>
    <m/>
    <n v="854"/>
    <x v="3"/>
    <s v="rubriek_4"/>
    <s v="200_Bankboek"/>
    <n v="85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s v="code:3 perc:19"/>
    <s v="D"/>
    <m/>
    <n v="855"/>
    <x v="3"/>
    <s v="rubriek_1"/>
    <s v="200_Bankboek"/>
    <n v="85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s v="code:3 perc:19"/>
    <s v="C"/>
    <m/>
    <n v="856"/>
    <x v="3"/>
    <s v="rubriek_1"/>
    <s v="200_Bankboek"/>
    <n v="856"/>
  </r>
  <r>
    <x v="0"/>
    <x v="68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s v="code:3 perc:19"/>
    <s v="D"/>
    <m/>
    <n v="857"/>
    <x v="3"/>
    <s v="rubriek_4"/>
    <s v="200_Bankboek"/>
    <n v="857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s v="code:3 perc:19"/>
    <s v="D"/>
    <m/>
    <n v="858"/>
    <x v="3"/>
    <s v="rubriek_1"/>
    <s v="200_Bankboek"/>
    <n v="8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m/>
    <s v="C"/>
    <m/>
    <n v="859"/>
    <x v="3"/>
    <s v="rubriek_1"/>
    <s v="200_Bankboek"/>
    <n v="859"/>
  </r>
  <r>
    <x v="0"/>
    <x v="69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m/>
    <s v="D"/>
    <m/>
    <n v="860"/>
    <x v="3"/>
    <s v="rubriek_4"/>
    <s v="200_Bankboek"/>
    <n v="8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s v="code:3 perc:19"/>
    <s v="C"/>
    <m/>
    <n v="861"/>
    <x v="3"/>
    <s v="rubriek_1"/>
    <s v="200_Bankboek"/>
    <n v="861"/>
  </r>
  <r>
    <x v="0"/>
    <x v="70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s v="code:3 perc:19"/>
    <s v="D"/>
    <m/>
    <n v="862"/>
    <x v="3"/>
    <s v="rubriek_4"/>
    <s v="200_Bankboek"/>
    <n v="86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s v="code:3 perc:19"/>
    <s v="D"/>
    <m/>
    <n v="863"/>
    <x v="3"/>
    <s v="rubriek_1"/>
    <s v="200_Bankboek"/>
    <n v="86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s v="code:3 perc:19"/>
    <s v="C"/>
    <m/>
    <n v="864"/>
    <x v="3"/>
    <s v="rubriek_1"/>
    <s v="200_Bankboek"/>
    <n v="864"/>
  </r>
  <r>
    <x v="0"/>
    <x v="71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s v="code:3 perc:19"/>
    <s v="D"/>
    <m/>
    <n v="865"/>
    <x v="3"/>
    <s v="rubriek_4"/>
    <s v="200_Bankboek"/>
    <n v="86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s v="code:3 perc:19"/>
    <s v="D"/>
    <m/>
    <n v="866"/>
    <x v="3"/>
    <s v="rubriek_1"/>
    <s v="200_Bankboek"/>
    <n v="8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m/>
    <s v="C"/>
    <m/>
    <n v="867"/>
    <x v="3"/>
    <s v="rubriek_1"/>
    <s v="200_Bankboek"/>
    <n v="867"/>
  </r>
  <r>
    <x v="0"/>
    <x v="72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m/>
    <s v="D"/>
    <m/>
    <n v="868"/>
    <x v="3"/>
    <s v="rubriek_4"/>
    <s v="200_Bankboek"/>
    <n v="8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s v="code:3 perc:19"/>
    <s v="C"/>
    <m/>
    <n v="869"/>
    <x v="3"/>
    <s v="rubriek_1"/>
    <s v="200_Bankboek"/>
    <n v="869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s v="code:3 perc:19"/>
    <s v="D"/>
    <m/>
    <n v="870"/>
    <x v="3"/>
    <s v="rubriek_4"/>
    <s v="200_Bankboek"/>
    <n v="87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s v="code:3 perc:19"/>
    <s v="D"/>
    <m/>
    <n v="871"/>
    <x v="3"/>
    <s v="rubriek_1"/>
    <s v="200_Bankboek"/>
    <n v="87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m/>
    <s v="C"/>
    <m/>
    <n v="872"/>
    <x v="3"/>
    <s v="rubriek_1"/>
    <s v="200_Bankboek"/>
    <n v="872"/>
  </r>
  <r>
    <x v="0"/>
    <x v="74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m/>
    <s v="D"/>
    <m/>
    <n v="873"/>
    <x v="3"/>
    <s v="rubriek_4"/>
    <s v="200_Bankboek"/>
    <n v="87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s v="code:3 perc:19"/>
    <s v="C"/>
    <m/>
    <n v="874"/>
    <x v="3"/>
    <s v="rubriek_1"/>
    <s v="200_Bankboek"/>
    <n v="874"/>
  </r>
  <r>
    <x v="0"/>
    <x v="75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s v="code:3 perc:19"/>
    <s v="D"/>
    <m/>
    <n v="875"/>
    <x v="3"/>
    <s v="rubriek_4"/>
    <s v="200_Bankboek"/>
    <n v="87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s v="code:3 perc:19"/>
    <s v="D"/>
    <m/>
    <n v="876"/>
    <x v="3"/>
    <s v="rubriek_1"/>
    <s v="200_Bankboek"/>
    <n v="87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s v="code:3 perc:19"/>
    <s v="C"/>
    <m/>
    <n v="877"/>
    <x v="3"/>
    <s v="rubriek_1"/>
    <s v="200_Bankboek"/>
    <n v="877"/>
  </r>
  <r>
    <x v="0"/>
    <x v="76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s v="code:3 perc:19"/>
    <s v="D"/>
    <m/>
    <n v="878"/>
    <x v="3"/>
    <s v="rubriek_4"/>
    <s v="200_Bankboek"/>
    <n v="87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s v="code:3 perc:19"/>
    <s v="D"/>
    <m/>
    <n v="879"/>
    <x v="3"/>
    <s v="rubriek_1"/>
    <s v="200_Bankboek"/>
    <n v="8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s v="code:3 perc:19"/>
    <s v="C"/>
    <m/>
    <n v="880"/>
    <x v="3"/>
    <s v="rubriek_1"/>
    <s v="200_Bankboek"/>
    <n v="880"/>
  </r>
  <r>
    <x v="0"/>
    <x v="77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s v="code:3 perc:19"/>
    <s v="D"/>
    <m/>
    <n v="881"/>
    <x v="3"/>
    <s v="rubriek_4"/>
    <s v="200_Bankboek"/>
    <n v="8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s v="code:3 perc:19"/>
    <s v="D"/>
    <m/>
    <n v="882"/>
    <x v="3"/>
    <s v="rubriek_1"/>
    <s v="200_Bankboek"/>
    <n v="8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m/>
    <s v="C"/>
    <m/>
    <n v="883"/>
    <x v="3"/>
    <s v="rubriek_1"/>
    <s v="200_Bankboek"/>
    <n v="883"/>
  </r>
  <r>
    <x v="0"/>
    <x v="78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m/>
    <s v="D"/>
    <m/>
    <n v="884"/>
    <x v="3"/>
    <s v="rubriek_4"/>
    <s v="200_Bankboek"/>
    <n v="88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m/>
    <s v="C"/>
    <m/>
    <n v="885"/>
    <x v="3"/>
    <s v="rubriek_1"/>
    <s v="200_Bankboek"/>
    <n v="885"/>
  </r>
  <r>
    <x v="0"/>
    <x v="79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m/>
    <s v="D"/>
    <m/>
    <n v="886"/>
    <x v="3"/>
    <s v="rubriek_4"/>
    <s v="200_Bankboek"/>
    <n v="88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m/>
    <s v="C"/>
    <m/>
    <n v="887"/>
    <x v="3"/>
    <s v="rubriek_1"/>
    <s v="200_Bankboek"/>
    <n v="887"/>
  </r>
  <r>
    <x v="0"/>
    <x v="80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m/>
    <s v="D"/>
    <m/>
    <n v="888"/>
    <x v="3"/>
    <s v="rubriek_4"/>
    <s v="200_Bankboek"/>
    <n v="88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m/>
    <s v="D"/>
    <m/>
    <n v="889"/>
    <x v="3"/>
    <s v="rubriek_1"/>
    <s v="200_Bankboek"/>
    <n v="889"/>
  </r>
  <r>
    <x v="0"/>
    <x v="81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m/>
    <s v="C"/>
    <m/>
    <n v="890"/>
    <x v="3"/>
    <s v="rubriek_4"/>
    <s v="200_Bankboek"/>
    <n v="89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m/>
    <s v="D"/>
    <m/>
    <n v="891"/>
    <x v="3"/>
    <s v="rubriek_1"/>
    <s v="200_Bankboek"/>
    <n v="891"/>
  </r>
  <r>
    <x v="0"/>
    <x v="82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m/>
    <s v="C"/>
    <m/>
    <n v="892"/>
    <x v="3"/>
    <s v="rubriek_4"/>
    <s v="200_Bankboek"/>
    <n v="89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m/>
    <s v="D"/>
    <m/>
    <n v="893"/>
    <x v="3"/>
    <s v="rubriek_1"/>
    <s v="200_Bankboek"/>
    <n v="893"/>
  </r>
  <r>
    <x v="0"/>
    <x v="83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m/>
    <s v="C"/>
    <m/>
    <n v="894"/>
    <x v="3"/>
    <s v="rubriek_4"/>
    <s v="200_Bankboek"/>
    <n v="89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m/>
    <s v="C"/>
    <m/>
    <n v="895"/>
    <x v="3"/>
    <s v="rubriek_1"/>
    <s v="200_Bankboek"/>
    <n v="895"/>
  </r>
  <r>
    <x v="0"/>
    <x v="84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m/>
    <s v="D"/>
    <m/>
    <n v="896"/>
    <x v="3"/>
    <s v="rubriek_4"/>
    <s v="200_Bankboek"/>
    <n v="8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m/>
    <s v="C"/>
    <m/>
    <n v="897"/>
    <x v="3"/>
    <s v="rubriek_1"/>
    <s v="200_Bankboek"/>
    <n v="897"/>
  </r>
  <r>
    <x v="0"/>
    <x v="85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m/>
    <s v="D"/>
    <m/>
    <n v="898"/>
    <x v="3"/>
    <s v="rubriek_4"/>
    <s v="200_Bankboek"/>
    <n v="89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m/>
    <s v="C"/>
    <m/>
    <n v="899"/>
    <x v="3"/>
    <s v="rubriek_1"/>
    <s v="200_Bankboek"/>
    <n v="899"/>
  </r>
  <r>
    <x v="0"/>
    <x v="86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m/>
    <s v="D"/>
    <m/>
    <n v="900"/>
    <x v="3"/>
    <s v="rubriek_4"/>
    <s v="200_Bankboek"/>
    <n v="90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s v="code:3 perc:19"/>
    <s v="C"/>
    <m/>
    <n v="901"/>
    <x v="3"/>
    <s v="rubriek_1"/>
    <s v="200_Bankboek"/>
    <n v="901"/>
  </r>
  <r>
    <x v="0"/>
    <x v="87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s v="code:3 perc:19"/>
    <s v="D"/>
    <m/>
    <n v="902"/>
    <x v="3"/>
    <s v="rubriek_7"/>
    <s v="200_Bankboek"/>
    <n v="90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s v="code:3 perc:19"/>
    <s v="D"/>
    <m/>
    <n v="903"/>
    <x v="3"/>
    <s v="rubriek_1"/>
    <s v="200_Bankboek"/>
    <n v="90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s v="code:F perc:19"/>
    <s v="C"/>
    <m/>
    <n v="904"/>
    <x v="3"/>
    <s v="rubriek_1"/>
    <s v="200_Bankboek"/>
    <n v="904"/>
  </r>
  <r>
    <x v="0"/>
    <x v="88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s v="code:F perc:19"/>
    <s v="D"/>
    <m/>
    <n v="905"/>
    <x v="3"/>
    <s v="rubriek_7"/>
    <s v="200_Bankboek"/>
    <n v="905"/>
  </r>
  <r>
    <x v="0"/>
    <x v="89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s v="code:F perc:19"/>
    <s v="C"/>
    <m/>
    <n v="906"/>
    <x v="3"/>
    <s v="rubriek_1"/>
    <s v="200_Bankboek"/>
    <n v="906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s v="code:F perc:19"/>
    <s v="D"/>
    <m/>
    <n v="907"/>
    <x v="3"/>
    <s v="rubriek_1"/>
    <s v="200_Bankboek"/>
    <n v="9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m/>
    <s v="C"/>
    <m/>
    <n v="908"/>
    <x v="3"/>
    <s v="rubriek_1"/>
    <s v="200_Bankboek"/>
    <n v="908"/>
  </r>
  <r>
    <x v="0"/>
    <x v="91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m/>
    <s v="D"/>
    <m/>
    <n v="909"/>
    <x v="3"/>
    <s v="rubriek_7"/>
    <s v="200_Bankboek"/>
    <n v="90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m/>
    <s v="D"/>
    <m/>
    <n v="910"/>
    <x v="3"/>
    <s v="rubriek_1"/>
    <s v="200_Bankboek"/>
    <n v="910"/>
  </r>
  <r>
    <x v="0"/>
    <x v="92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m/>
    <s v="C"/>
    <m/>
    <n v="911"/>
    <x v="3"/>
    <s v="rubriek_7"/>
    <s v="200_Bankboek"/>
    <n v="91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s v="code:3 perc:19"/>
    <s v="C"/>
    <m/>
    <n v="912"/>
    <x v="3"/>
    <s v="rubriek_1"/>
    <s v="200_Bankboek"/>
    <n v="912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s v="code:3 perc:19"/>
    <s v="D"/>
    <m/>
    <n v="913"/>
    <x v="3"/>
    <s v="rubriek_7"/>
    <s v="200_Bankboek"/>
    <n v="913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s v="code:3 perc:19"/>
    <s v="D"/>
    <m/>
    <n v="914"/>
    <x v="3"/>
    <s v="rubriek_1"/>
    <s v="200_Bankboek"/>
    <n v="9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s v="code:1 perc:19"/>
    <s v="D"/>
    <m/>
    <n v="915"/>
    <x v="3"/>
    <s v="rubriek_1"/>
    <s v="200_Bankboek"/>
    <n v="915"/>
  </r>
  <r>
    <x v="0"/>
    <x v="94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s v="code:1 perc:19"/>
    <s v="C"/>
    <m/>
    <n v="916"/>
    <x v="3"/>
    <s v="rubriek_8"/>
    <s v="200_Bankboek"/>
    <n v="916"/>
  </r>
  <r>
    <x v="0"/>
    <x v="95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s v="code:1 perc:19"/>
    <s v="C"/>
    <m/>
    <n v="917"/>
    <x v="3"/>
    <s v="rubriek_1"/>
    <s v="200_Bankboek"/>
    <n v="91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s v="code:E perc:0"/>
    <s v="D"/>
    <m/>
    <n v="918"/>
    <x v="3"/>
    <s v="rubriek_1"/>
    <s v="200_Bankboek"/>
    <n v="918"/>
  </r>
  <r>
    <x v="0"/>
    <x v="96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s v="code:E perc:0"/>
    <s v="C"/>
    <m/>
    <n v="919"/>
    <x v="3"/>
    <s v="rubriek_8"/>
    <s v="200_Bankboek"/>
    <n v="919"/>
  </r>
  <r>
    <x v="0"/>
    <x v="97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s v="code:E perc:0"/>
    <s v="C"/>
    <m/>
    <n v="920"/>
    <x v="3"/>
    <s v="rubriek_1"/>
    <s v="200_Bankboek"/>
    <n v="9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s v="code:K perc:0"/>
    <s v="D"/>
    <m/>
    <n v="921"/>
    <x v="3"/>
    <s v="rubriek_1"/>
    <s v="200_Bankboek"/>
    <n v="921"/>
  </r>
  <r>
    <x v="0"/>
    <x v="98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s v="code:K perc:0"/>
    <s v="C"/>
    <m/>
    <n v="922"/>
    <x v="3"/>
    <s v="rubriek_8"/>
    <s v="200_Bankboek"/>
    <n v="922"/>
  </r>
  <r>
    <x v="0"/>
    <x v="99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s v="code:K perc:0"/>
    <s v="C"/>
    <m/>
    <n v="923"/>
    <x v="3"/>
    <s v="rubriek_1"/>
    <s v="200_Bankboek"/>
    <n v="9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m/>
    <s v="D"/>
    <m/>
    <n v="924"/>
    <x v="3"/>
    <s v="rubriek_1"/>
    <s v="200_Bankboek"/>
    <n v="924"/>
  </r>
  <r>
    <x v="0"/>
    <x v="100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m/>
    <s v="C"/>
    <m/>
    <n v="925"/>
    <x v="3"/>
    <s v="rubriek_9"/>
    <s v="200_Bankboek"/>
    <n v="92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m/>
    <s v="C"/>
    <m/>
    <n v="926"/>
    <x v="3"/>
    <s v="rubriek_1"/>
    <s v="200_Bankboek"/>
    <n v="926"/>
  </r>
  <r>
    <x v="0"/>
    <x v="101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m/>
    <s v="D"/>
    <m/>
    <n v="927"/>
    <x v="3"/>
    <s v="rubriek_9"/>
    <s v="200_Bankboek"/>
    <n v="92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m/>
    <s v="C"/>
    <m/>
    <n v="928"/>
    <x v="3"/>
    <s v="rubriek_1"/>
    <s v="200_Bankboek"/>
    <n v="928"/>
  </r>
  <r>
    <x v="0"/>
    <x v="102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m/>
    <s v="D"/>
    <m/>
    <n v="929"/>
    <x v="3"/>
    <s v="rubriek_9"/>
    <s v="200_Bankboek"/>
    <n v="9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m/>
    <s v="C"/>
    <m/>
    <n v="930"/>
    <x v="3"/>
    <s v="rubriek_1"/>
    <s v="200_Bankboek"/>
    <n v="930"/>
  </r>
  <r>
    <x v="0"/>
    <x v="103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m/>
    <s v="D"/>
    <m/>
    <n v="931"/>
    <x v="3"/>
    <s v="rubriek_9"/>
    <s v="200_Bankboek"/>
    <n v="9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m/>
    <s v="C"/>
    <m/>
    <n v="932"/>
    <x v="3"/>
    <s v="rubriek_1"/>
    <s v="200_Bankboek"/>
    <n v="932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m/>
    <s v="D"/>
    <m/>
    <n v="933"/>
    <x v="3"/>
    <s v="rubriek_9"/>
    <s v="200_Bankboek"/>
    <n v="9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m/>
    <s v="C"/>
    <m/>
    <n v="934"/>
    <x v="3"/>
    <s v="rubriek_1"/>
    <s v="200_Bankboek"/>
    <n v="934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m/>
    <s v="D"/>
    <m/>
    <n v="935"/>
    <x v="3"/>
    <s v="rubriek_1"/>
    <s v="200_Bankboek"/>
    <n v="935"/>
  </r>
  <r>
    <x v="0"/>
    <x v="0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m/>
    <s v="D"/>
    <m/>
    <n v="936"/>
    <x v="3"/>
    <s v="rubriek_1"/>
    <s v="200_Bankboek"/>
    <n v="936"/>
  </r>
  <r>
    <x v="0"/>
    <x v="109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m/>
    <s v="C"/>
    <m/>
    <n v="937"/>
    <x v="3"/>
    <s v="rubriek_1"/>
    <s v="200_Bankboek"/>
    <n v="93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m/>
    <s v="C"/>
    <m/>
    <n v="938"/>
    <x v="3"/>
    <s v="rubriek_1"/>
    <s v="200_Bankboek"/>
    <n v="938"/>
  </r>
  <r>
    <x v="0"/>
    <x v="106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m/>
    <s v="D"/>
    <m/>
    <n v="939"/>
    <x v="3"/>
    <s v="rubriek_4"/>
    <s v="200_Bankboek"/>
    <n v="93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m/>
    <s v="D"/>
    <m/>
    <n v="940"/>
    <x v="4"/>
    <s v="rubriek_1"/>
    <s v="200_Bankboek"/>
    <n v="940"/>
  </r>
  <r>
    <x v="0"/>
    <x v="1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m/>
    <s v="C"/>
    <m/>
    <n v="941"/>
    <x v="4"/>
    <s v="rubriek_0"/>
    <s v="200_Bankboek"/>
    <n v="94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m/>
    <s v="D"/>
    <m/>
    <n v="942"/>
    <x v="4"/>
    <s v="rubriek_1"/>
    <s v="200_Bankboek"/>
    <n v="942"/>
  </r>
  <r>
    <x v="0"/>
    <x v="2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m/>
    <s v="C"/>
    <m/>
    <n v="943"/>
    <x v="4"/>
    <s v="rubriek_0"/>
    <s v="200_Bankboek"/>
    <n v="9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m/>
    <s v="C"/>
    <m/>
    <n v="944"/>
    <x v="4"/>
    <s v="rubriek_1"/>
    <s v="200_Bankboek"/>
    <n v="944"/>
  </r>
  <r>
    <x v="0"/>
    <x v="3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m/>
    <s v="C"/>
    <m/>
    <n v="945"/>
    <x v="4"/>
    <s v="rubriek_0"/>
    <s v="200_Bankboek"/>
    <n v="94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m/>
    <s v="D"/>
    <m/>
    <n v="946"/>
    <x v="4"/>
    <s v="rubriek_1"/>
    <s v="200_Bankboek"/>
    <n v="94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m/>
    <s v="C"/>
    <m/>
    <n v="947"/>
    <x v="4"/>
    <s v="rubriek_0"/>
    <s v="200_Bankboek"/>
    <n v="9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m/>
    <s v="C"/>
    <m/>
    <n v="948"/>
    <x v="4"/>
    <s v="rubriek_1"/>
    <s v="200_Bankboek"/>
    <n v="948"/>
  </r>
  <r>
    <x v="0"/>
    <x v="5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m/>
    <s v="D"/>
    <m/>
    <n v="949"/>
    <x v="4"/>
    <s v="rubriek_0"/>
    <s v="200_Bankboek"/>
    <n v="9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m/>
    <s v="D"/>
    <m/>
    <n v="950"/>
    <x v="4"/>
    <s v="rubriek_1"/>
    <s v="200_Bankboek"/>
    <n v="950"/>
  </r>
  <r>
    <x v="0"/>
    <x v="6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m/>
    <s v="C"/>
    <m/>
    <n v="951"/>
    <x v="4"/>
    <s v="rubriek_0"/>
    <s v="200_Bankboek"/>
    <n v="9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m/>
    <s v="D"/>
    <m/>
    <n v="952"/>
    <x v="4"/>
    <s v="rubriek_1"/>
    <s v="200_Bankboek"/>
    <n v="952"/>
  </r>
  <r>
    <x v="0"/>
    <x v="7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m/>
    <s v="C"/>
    <m/>
    <n v="953"/>
    <x v="4"/>
    <s v="rubriek_0"/>
    <s v="200_Bankboek"/>
    <n v="9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m/>
    <s v="D"/>
    <m/>
    <n v="954"/>
    <x v="4"/>
    <s v="rubriek_1"/>
    <s v="200_Bankboek"/>
    <n v="954"/>
  </r>
  <r>
    <x v="0"/>
    <x v="8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m/>
    <s v="C"/>
    <m/>
    <n v="955"/>
    <x v="4"/>
    <s v="rubriek_0"/>
    <s v="200_Bankboek"/>
    <n v="95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m/>
    <s v="D"/>
    <m/>
    <n v="956"/>
    <x v="4"/>
    <s v="rubriek_1"/>
    <s v="200_Bankboek"/>
    <n v="956"/>
  </r>
  <r>
    <x v="0"/>
    <x v="9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m/>
    <s v="C"/>
    <m/>
    <n v="957"/>
    <x v="4"/>
    <s v="rubriek_0"/>
    <s v="200_Bankboek"/>
    <n v="95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m/>
    <s v="C"/>
    <m/>
    <n v="958"/>
    <x v="4"/>
    <s v="rubriek_1"/>
    <s v="200_Bankboek"/>
    <n v="958"/>
  </r>
  <r>
    <x v="0"/>
    <x v="10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m/>
    <s v="C"/>
    <m/>
    <n v="959"/>
    <x v="4"/>
    <s v="rubriek_0"/>
    <s v="200_Bankboek"/>
    <n v="9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m/>
    <s v="C"/>
    <m/>
    <n v="960"/>
    <x v="4"/>
    <s v="rubriek_1"/>
    <s v="200_Bankboek"/>
    <n v="960"/>
  </r>
  <r>
    <x v="0"/>
    <x v="1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m/>
    <s v="C"/>
    <m/>
    <n v="961"/>
    <x v="4"/>
    <s v="rubriek_0"/>
    <s v="200_Bankboek"/>
    <n v="96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m/>
    <s v="C"/>
    <m/>
    <n v="962"/>
    <x v="4"/>
    <s v="rubriek_1"/>
    <s v="200_Bankboek"/>
    <n v="962"/>
  </r>
  <r>
    <x v="0"/>
    <x v="12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m/>
    <s v="D"/>
    <m/>
    <n v="963"/>
    <x v="4"/>
    <s v="rubriek_0"/>
    <s v="200_Bankboek"/>
    <n v="96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m/>
    <s v="C"/>
    <m/>
    <n v="964"/>
    <x v="4"/>
    <s v="rubriek_1"/>
    <s v="200_Bankboek"/>
    <n v="964"/>
  </r>
  <r>
    <x v="0"/>
    <x v="13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m/>
    <s v="D"/>
    <m/>
    <n v="965"/>
    <x v="4"/>
    <s v="rubriek_1"/>
    <s v="200_Bankboek"/>
    <n v="96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m/>
    <s v="C"/>
    <m/>
    <n v="966"/>
    <x v="4"/>
    <s v="rubriek_1"/>
    <s v="200_Bankboek"/>
    <n v="966"/>
  </r>
  <r>
    <x v="0"/>
    <x v="14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m/>
    <s v="D"/>
    <m/>
    <n v="967"/>
    <x v="4"/>
    <s v="rubriek_1"/>
    <s v="200_Bankboek"/>
    <n v="96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m/>
    <s v="C"/>
    <m/>
    <n v="968"/>
    <x v="4"/>
    <s v="rubriek_1"/>
    <s v="200_Bankboek"/>
    <n v="968"/>
  </r>
  <r>
    <x v="0"/>
    <x v="15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m/>
    <s v="D"/>
    <m/>
    <n v="969"/>
    <x v="4"/>
    <s v="rubriek_1"/>
    <s v="200_Bankboek"/>
    <n v="9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m/>
    <s v="C"/>
    <m/>
    <n v="970"/>
    <x v="4"/>
    <s v="rubriek_1"/>
    <s v="200_Bankboek"/>
    <n v="970"/>
  </r>
  <r>
    <x v="0"/>
    <x v="16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m/>
    <s v="D"/>
    <m/>
    <n v="971"/>
    <x v="4"/>
    <s v="rubriek_3"/>
    <s v="200_Bankboek"/>
    <n v="97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m/>
    <s v="C"/>
    <m/>
    <n v="972"/>
    <x v="4"/>
    <s v="rubriek_1"/>
    <s v="200_Bankboek"/>
    <n v="972"/>
  </r>
  <r>
    <x v="0"/>
    <x v="17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m/>
    <s v="D"/>
    <m/>
    <n v="973"/>
    <x v="4"/>
    <s v="rubriek_3"/>
    <s v="200_Bankboek"/>
    <n v="97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m/>
    <s v="C"/>
    <m/>
    <n v="974"/>
    <x v="4"/>
    <s v="rubriek_1"/>
    <s v="200_Bankboek"/>
    <n v="974"/>
  </r>
  <r>
    <x v="0"/>
    <x v="18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m/>
    <s v="D"/>
    <m/>
    <n v="975"/>
    <x v="4"/>
    <s v="rubriek_4"/>
    <s v="200_Bankboek"/>
    <n v="97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m/>
    <s v="C"/>
    <m/>
    <n v="976"/>
    <x v="4"/>
    <s v="rubriek_1"/>
    <s v="200_Bankboek"/>
    <n v="976"/>
  </r>
  <r>
    <x v="0"/>
    <x v="19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m/>
    <s v="D"/>
    <m/>
    <n v="977"/>
    <x v="4"/>
    <s v="rubriek_4"/>
    <s v="200_Bankboek"/>
    <n v="97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m/>
    <s v="C"/>
    <m/>
    <n v="978"/>
    <x v="4"/>
    <s v="rubriek_1"/>
    <s v="200_Bankboek"/>
    <n v="978"/>
  </r>
  <r>
    <x v="0"/>
    <x v="20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m/>
    <s v="D"/>
    <m/>
    <n v="979"/>
    <x v="4"/>
    <s v="rubriek_4"/>
    <s v="200_Bankboek"/>
    <n v="97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m/>
    <s v="D"/>
    <m/>
    <n v="980"/>
    <x v="4"/>
    <s v="rubriek_1"/>
    <s v="200_Bankboek"/>
    <n v="980"/>
  </r>
  <r>
    <x v="0"/>
    <x v="21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m/>
    <s v="C"/>
    <m/>
    <n v="981"/>
    <x v="4"/>
    <s v="rubriek_4"/>
    <s v="200_Bankboek"/>
    <n v="98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m/>
    <s v="C"/>
    <m/>
    <n v="982"/>
    <x v="4"/>
    <s v="rubriek_1"/>
    <s v="200_Bankboek"/>
    <n v="98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m/>
    <s v="D"/>
    <m/>
    <n v="983"/>
    <x v="4"/>
    <s v="rubriek_4"/>
    <s v="200_Bankboek"/>
    <n v="98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m/>
    <s v="C"/>
    <m/>
    <n v="984"/>
    <x v="4"/>
    <s v="rubriek_1"/>
    <s v="200_Bankboek"/>
    <n v="984"/>
  </r>
  <r>
    <x v="0"/>
    <x v="23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m/>
    <s v="D"/>
    <m/>
    <n v="985"/>
    <x v="4"/>
    <s v="rubriek_4"/>
    <s v="200_Bankboek"/>
    <n v="9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m/>
    <s v="C"/>
    <m/>
    <n v="986"/>
    <x v="4"/>
    <s v="rubriek_1"/>
    <s v="200_Bankboek"/>
    <n v="986"/>
  </r>
  <r>
    <x v="0"/>
    <x v="24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m/>
    <s v="D"/>
    <m/>
    <n v="987"/>
    <x v="4"/>
    <s v="rubriek_4"/>
    <s v="200_Bankboek"/>
    <n v="98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m/>
    <s v="C"/>
    <m/>
    <n v="988"/>
    <x v="4"/>
    <s v="rubriek_1"/>
    <s v="200_Bankboek"/>
    <n v="988"/>
  </r>
  <r>
    <x v="0"/>
    <x v="25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m/>
    <s v="D"/>
    <m/>
    <n v="989"/>
    <x v="4"/>
    <s v="rubriek_4"/>
    <s v="200_Bankboek"/>
    <n v="98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m/>
    <s v="C"/>
    <m/>
    <n v="990"/>
    <x v="4"/>
    <s v="rubriek_1"/>
    <s v="200_Bankboek"/>
    <n v="990"/>
  </r>
  <r>
    <x v="0"/>
    <x v="26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m/>
    <s v="D"/>
    <m/>
    <n v="991"/>
    <x v="4"/>
    <s v="rubriek_4"/>
    <s v="200_Bankboek"/>
    <n v="9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m/>
    <s v="C"/>
    <m/>
    <n v="992"/>
    <x v="4"/>
    <s v="rubriek_1"/>
    <s v="200_Bankboek"/>
    <n v="992"/>
  </r>
  <r>
    <x v="0"/>
    <x v="27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m/>
    <s v="D"/>
    <m/>
    <n v="993"/>
    <x v="4"/>
    <s v="rubriek_4"/>
    <s v="200_Bankboek"/>
    <n v="9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m/>
    <s v="C"/>
    <m/>
    <n v="994"/>
    <x v="4"/>
    <s v="rubriek_1"/>
    <s v="200_Bankboek"/>
    <n v="99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m/>
    <s v="D"/>
    <m/>
    <n v="995"/>
    <x v="4"/>
    <s v="rubriek_4"/>
    <s v="200_Bankboek"/>
    <n v="99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m/>
    <s v="C"/>
    <m/>
    <n v="996"/>
    <x v="4"/>
    <s v="rubriek_1"/>
    <s v="200_Bankboek"/>
    <n v="996"/>
  </r>
  <r>
    <x v="0"/>
    <x v="29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m/>
    <s v="D"/>
    <m/>
    <n v="997"/>
    <x v="4"/>
    <s v="rubriek_4"/>
    <s v="200_Bankboek"/>
    <n v="99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m/>
    <s v="C"/>
    <m/>
    <n v="998"/>
    <x v="4"/>
    <s v="rubriek_1"/>
    <s v="200_Bankboek"/>
    <n v="998"/>
  </r>
  <r>
    <x v="0"/>
    <x v="30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m/>
    <s v="D"/>
    <m/>
    <n v="999"/>
    <x v="4"/>
    <s v="rubriek_4"/>
    <s v="200_Bankboek"/>
    <n v="9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m/>
    <s v="C"/>
    <m/>
    <n v="1000"/>
    <x v="4"/>
    <s v="rubriek_1"/>
    <s v="200_Bankboek"/>
    <n v="1000"/>
  </r>
  <r>
    <x v="0"/>
    <x v="31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m/>
    <s v="D"/>
    <m/>
    <n v="1001"/>
    <x v="4"/>
    <s v="rubriek_4"/>
    <s v="200_Bankboek"/>
    <n v="10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m/>
    <s v="C"/>
    <m/>
    <n v="1002"/>
    <x v="4"/>
    <s v="rubriek_1"/>
    <s v="200_Bankboek"/>
    <n v="1002"/>
  </r>
  <r>
    <x v="0"/>
    <x v="32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m/>
    <s v="D"/>
    <m/>
    <n v="1003"/>
    <x v="4"/>
    <s v="rubriek_4"/>
    <s v="200_Bankboek"/>
    <n v="100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m/>
    <s v="C"/>
    <m/>
    <n v="1004"/>
    <x v="4"/>
    <s v="rubriek_1"/>
    <s v="200_Bankboek"/>
    <n v="1004"/>
  </r>
  <r>
    <x v="0"/>
    <x v="33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m/>
    <s v="D"/>
    <m/>
    <n v="1005"/>
    <x v="4"/>
    <s v="rubriek_4"/>
    <s v="200_Bankboek"/>
    <n v="100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m/>
    <s v="C"/>
    <m/>
    <n v="1006"/>
    <x v="4"/>
    <s v="rubriek_1"/>
    <s v="200_Bankboek"/>
    <n v="1006"/>
  </r>
  <r>
    <x v="0"/>
    <x v="34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m/>
    <s v="D"/>
    <m/>
    <n v="1007"/>
    <x v="4"/>
    <s v="rubriek_4"/>
    <s v="200_Bankboek"/>
    <n v="100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s v="code:3 perc:19"/>
    <s v="C"/>
    <m/>
    <n v="1008"/>
    <x v="4"/>
    <s v="rubriek_1"/>
    <s v="200_Bankboek"/>
    <n v="1008"/>
  </r>
  <r>
    <x v="0"/>
    <x v="35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s v="code:3 perc:19"/>
    <s v="D"/>
    <m/>
    <n v="1009"/>
    <x v="4"/>
    <s v="rubriek_4"/>
    <s v="200_Bankboek"/>
    <n v="100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s v="code:3 perc:19"/>
    <s v="D"/>
    <m/>
    <n v="1010"/>
    <x v="4"/>
    <s v="rubriek_1"/>
    <s v="200_Bankboek"/>
    <n v="101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m/>
    <s v="C"/>
    <m/>
    <n v="1011"/>
    <x v="4"/>
    <s v="rubriek_1"/>
    <s v="200_Bankboek"/>
    <n v="1011"/>
  </r>
  <r>
    <x v="0"/>
    <x v="37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m/>
    <s v="D"/>
    <m/>
    <n v="1012"/>
    <x v="4"/>
    <s v="rubriek_4"/>
    <s v="200_Bankboek"/>
    <n v="10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s v="code:3 perc:19"/>
    <s v="C"/>
    <m/>
    <n v="1013"/>
    <x v="4"/>
    <s v="rubriek_1"/>
    <s v="200_Bankboek"/>
    <n v="1013"/>
  </r>
  <r>
    <x v="0"/>
    <x v="38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s v="code:3 perc:19"/>
    <s v="D"/>
    <m/>
    <n v="1014"/>
    <x v="4"/>
    <s v="rubriek_4"/>
    <s v="200_Bankboek"/>
    <n v="10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s v="code:3 perc:19"/>
    <s v="D"/>
    <m/>
    <n v="1015"/>
    <x v="4"/>
    <s v="rubriek_1"/>
    <s v="200_Bankboek"/>
    <n v="10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s v="code:3 perc:19"/>
    <s v="C"/>
    <m/>
    <n v="1016"/>
    <x v="4"/>
    <s v="rubriek_1"/>
    <s v="200_Bankboek"/>
    <n v="1016"/>
  </r>
  <r>
    <x v="0"/>
    <x v="39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s v="code:3 perc:19"/>
    <s v="D"/>
    <m/>
    <n v="1017"/>
    <x v="4"/>
    <s v="rubriek_4"/>
    <s v="200_Bankboek"/>
    <n v="101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s v="code:3 perc:19"/>
    <s v="D"/>
    <m/>
    <n v="1018"/>
    <x v="4"/>
    <s v="rubriek_1"/>
    <s v="200_Bankboek"/>
    <n v="101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m/>
    <s v="C"/>
    <m/>
    <n v="1019"/>
    <x v="4"/>
    <s v="rubriek_1"/>
    <s v="200_Bankboek"/>
    <n v="1019"/>
  </r>
  <r>
    <x v="0"/>
    <x v="40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m/>
    <s v="D"/>
    <m/>
    <n v="1020"/>
    <x v="4"/>
    <s v="rubriek_4"/>
    <s v="200_Bankboek"/>
    <n v="102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m/>
    <s v="C"/>
    <m/>
    <n v="1021"/>
    <x v="4"/>
    <s v="rubriek_1"/>
    <s v="200_Bankboek"/>
    <n v="1021"/>
  </r>
  <r>
    <x v="0"/>
    <x v="41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m/>
    <s v="D"/>
    <m/>
    <n v="1022"/>
    <x v="4"/>
    <s v="rubriek_4"/>
    <s v="200_Bankboek"/>
    <n v="102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m/>
    <s v="C"/>
    <m/>
    <n v="1023"/>
    <x v="4"/>
    <s v="rubriek_1"/>
    <s v="200_Bankboek"/>
    <n v="1023"/>
  </r>
  <r>
    <x v="0"/>
    <x v="42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m/>
    <s v="D"/>
    <m/>
    <n v="1024"/>
    <x v="4"/>
    <s v="rubriek_4"/>
    <s v="200_Bankboek"/>
    <n v="102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m/>
    <s v="C"/>
    <m/>
    <n v="1025"/>
    <x v="4"/>
    <s v="rubriek_1"/>
    <s v="200_Bankboek"/>
    <n v="1025"/>
  </r>
  <r>
    <x v="0"/>
    <x v="43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m/>
    <s v="D"/>
    <m/>
    <n v="1026"/>
    <x v="4"/>
    <s v="rubriek_4"/>
    <s v="200_Bankboek"/>
    <n v="102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s v="code:3 perc:19"/>
    <s v="C"/>
    <m/>
    <n v="1027"/>
    <x v="4"/>
    <s v="rubriek_1"/>
    <s v="200_Bankboek"/>
    <n v="1027"/>
  </r>
  <r>
    <x v="0"/>
    <x v="44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s v="code:3 perc:19"/>
    <s v="D"/>
    <m/>
    <n v="1028"/>
    <x v="4"/>
    <s v="rubriek_4"/>
    <s v="200_Bankboek"/>
    <n v="102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s v="code:3 perc:19"/>
    <s v="D"/>
    <m/>
    <n v="1029"/>
    <x v="4"/>
    <s v="rubriek_1"/>
    <s v="200_Bankboek"/>
    <n v="10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s v="code:3 perc:19"/>
    <s v="C"/>
    <m/>
    <n v="1030"/>
    <x v="4"/>
    <s v="rubriek_1"/>
    <s v="200_Bankboek"/>
    <n v="1030"/>
  </r>
  <r>
    <x v="0"/>
    <x v="45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s v="code:3 perc:19"/>
    <s v="D"/>
    <m/>
    <n v="1031"/>
    <x v="4"/>
    <s v="rubriek_4"/>
    <s v="200_Bankboek"/>
    <n v="103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s v="code:3 perc:19"/>
    <s v="D"/>
    <m/>
    <n v="1032"/>
    <x v="4"/>
    <s v="rubriek_1"/>
    <s v="200_Bankboek"/>
    <n v="103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s v="code:3 perc:19"/>
    <s v="C"/>
    <m/>
    <n v="1033"/>
    <x v="4"/>
    <s v="rubriek_1"/>
    <s v="200_Bankboek"/>
    <n v="103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s v="code:3 perc:19"/>
    <s v="D"/>
    <m/>
    <n v="1034"/>
    <x v="4"/>
    <s v="rubriek_4"/>
    <s v="200_Bankboek"/>
    <n v="103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s v="code:3 perc:19"/>
    <s v="D"/>
    <m/>
    <n v="1035"/>
    <x v="4"/>
    <s v="rubriek_1"/>
    <s v="200_Bankboek"/>
    <n v="103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m/>
    <s v="C"/>
    <m/>
    <n v="1036"/>
    <x v="4"/>
    <s v="rubriek_1"/>
    <s v="200_Bankboek"/>
    <n v="103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m/>
    <s v="D"/>
    <m/>
    <n v="1037"/>
    <x v="4"/>
    <s v="rubriek_4"/>
    <s v="200_Bankboek"/>
    <n v="103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s v="code:3 perc:19"/>
    <s v="C"/>
    <m/>
    <n v="1038"/>
    <x v="4"/>
    <s v="rubriek_1"/>
    <s v="200_Bankboek"/>
    <n v="103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s v="code:3 perc:19"/>
    <s v="D"/>
    <m/>
    <n v="1039"/>
    <x v="4"/>
    <s v="rubriek_4"/>
    <s v="200_Bankboek"/>
    <n v="103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s v="code:3 perc:19"/>
    <s v="D"/>
    <m/>
    <n v="1040"/>
    <x v="4"/>
    <s v="rubriek_1"/>
    <s v="200_Bankboek"/>
    <n v="10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s v="code:3 perc:19"/>
    <s v="C"/>
    <m/>
    <n v="1041"/>
    <x v="4"/>
    <s v="rubriek_1"/>
    <s v="200_Bankboek"/>
    <n v="1041"/>
  </r>
  <r>
    <x v="0"/>
    <x v="49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s v="code:3 perc:19"/>
    <s v="D"/>
    <m/>
    <n v="1042"/>
    <x v="4"/>
    <s v="rubriek_4"/>
    <s v="200_Bankboek"/>
    <n v="1042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s v="code:3 perc:19"/>
    <s v="D"/>
    <m/>
    <n v="1043"/>
    <x v="4"/>
    <s v="rubriek_1"/>
    <s v="200_Bankboek"/>
    <n v="10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s v="code:3 perc:19"/>
    <s v="C"/>
    <m/>
    <n v="1044"/>
    <x v="4"/>
    <s v="rubriek_1"/>
    <s v="200_Bankboek"/>
    <n v="1044"/>
  </r>
  <r>
    <x v="0"/>
    <x v="50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s v="code:3 perc:19"/>
    <s v="D"/>
    <m/>
    <n v="1045"/>
    <x v="4"/>
    <s v="rubriek_4"/>
    <s v="200_Bankboek"/>
    <n v="104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s v="code:3 perc:19"/>
    <s v="D"/>
    <m/>
    <n v="1046"/>
    <x v="4"/>
    <s v="rubriek_1"/>
    <s v="200_Bankboek"/>
    <n v="104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s v="code:3 perc:19"/>
    <s v="C"/>
    <m/>
    <n v="1047"/>
    <x v="4"/>
    <s v="rubriek_1"/>
    <s v="200_Bankboek"/>
    <n v="1047"/>
  </r>
  <r>
    <x v="0"/>
    <x v="51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s v="code:3 perc:19"/>
    <s v="D"/>
    <m/>
    <n v="1048"/>
    <x v="4"/>
    <s v="rubriek_4"/>
    <s v="200_Bankboek"/>
    <n v="104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s v="code:3 perc:19"/>
    <s v="D"/>
    <m/>
    <n v="1049"/>
    <x v="4"/>
    <s v="rubriek_1"/>
    <s v="200_Bankboek"/>
    <n v="10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m/>
    <s v="C"/>
    <m/>
    <n v="1050"/>
    <x v="4"/>
    <s v="rubriek_1"/>
    <s v="200_Bankboek"/>
    <n v="1050"/>
  </r>
  <r>
    <x v="0"/>
    <x v="52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m/>
    <s v="D"/>
    <m/>
    <n v="1051"/>
    <x v="4"/>
    <s v="rubriek_4"/>
    <s v="200_Bankboek"/>
    <n v="10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s v="code:3 perc:19"/>
    <s v="C"/>
    <m/>
    <n v="1052"/>
    <x v="4"/>
    <s v="rubriek_1"/>
    <s v="200_Bankboek"/>
    <n v="1052"/>
  </r>
  <r>
    <x v="0"/>
    <x v="53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s v="code:3 perc:19"/>
    <s v="D"/>
    <m/>
    <n v="1053"/>
    <x v="4"/>
    <s v="rubriek_4"/>
    <s v="200_Bankboek"/>
    <n v="105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s v="code:3 perc:19"/>
    <s v="D"/>
    <m/>
    <n v="1054"/>
    <x v="4"/>
    <s v="rubriek_1"/>
    <s v="200_Bankboek"/>
    <n v="105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m/>
    <s v="C"/>
    <m/>
    <n v="1055"/>
    <x v="4"/>
    <s v="rubriek_1"/>
    <s v="200_Bankboek"/>
    <n v="1055"/>
  </r>
  <r>
    <x v="0"/>
    <x v="54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m/>
    <s v="D"/>
    <m/>
    <n v="1056"/>
    <x v="4"/>
    <s v="rubriek_4"/>
    <s v="200_Bankboek"/>
    <n v="10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s v="code:3 perc:19"/>
    <s v="C"/>
    <m/>
    <n v="1057"/>
    <x v="4"/>
    <s v="rubriek_1"/>
    <s v="200_Bankboek"/>
    <n v="1057"/>
  </r>
  <r>
    <x v="0"/>
    <x v="55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s v="code:3 perc:19"/>
    <s v="D"/>
    <m/>
    <n v="1058"/>
    <x v="4"/>
    <s v="rubriek_4"/>
    <s v="200_Bankboek"/>
    <n v="105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s v="code:3 perc:19"/>
    <s v="D"/>
    <m/>
    <n v="1059"/>
    <x v="4"/>
    <s v="rubriek_1"/>
    <s v="200_Bankboek"/>
    <n v="10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s v="code:3 perc:19"/>
    <s v="C"/>
    <m/>
    <n v="1060"/>
    <x v="4"/>
    <s v="rubriek_1"/>
    <s v="200_Bankboek"/>
    <n v="1060"/>
  </r>
  <r>
    <x v="0"/>
    <x v="56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s v="code:3 perc:19"/>
    <s v="D"/>
    <m/>
    <n v="1061"/>
    <x v="4"/>
    <s v="rubriek_4"/>
    <s v="200_Bankboek"/>
    <n v="106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s v="code:3 perc:19"/>
    <s v="D"/>
    <m/>
    <n v="1062"/>
    <x v="4"/>
    <s v="rubriek_1"/>
    <s v="200_Bankboek"/>
    <n v="10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m/>
    <s v="C"/>
    <m/>
    <n v="1063"/>
    <x v="4"/>
    <s v="rubriek_1"/>
    <s v="200_Bankboek"/>
    <n v="1063"/>
  </r>
  <r>
    <x v="0"/>
    <x v="57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m/>
    <s v="D"/>
    <m/>
    <n v="1064"/>
    <x v="4"/>
    <s v="rubriek_4"/>
    <s v="200_Bankboek"/>
    <n v="10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m/>
    <s v="C"/>
    <m/>
    <n v="1065"/>
    <x v="4"/>
    <s v="rubriek_1"/>
    <s v="200_Bankboek"/>
    <n v="1065"/>
  </r>
  <r>
    <x v="0"/>
    <x v="58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m/>
    <s v="D"/>
    <m/>
    <n v="1066"/>
    <x v="4"/>
    <s v="rubriek_4"/>
    <s v="200_Bankboek"/>
    <n v="10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s v="code:3 perc:19"/>
    <s v="C"/>
    <m/>
    <n v="1067"/>
    <x v="4"/>
    <s v="rubriek_1"/>
    <s v="200_Bankboek"/>
    <n v="1067"/>
  </r>
  <r>
    <x v="0"/>
    <x v="59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s v="code:3 perc:19"/>
    <s v="D"/>
    <m/>
    <n v="1068"/>
    <x v="4"/>
    <s v="rubriek_4"/>
    <s v="200_Bankboek"/>
    <n v="106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s v="code:3 perc:19"/>
    <s v="D"/>
    <m/>
    <n v="1069"/>
    <x v="4"/>
    <s v="rubriek_1"/>
    <s v="200_Bankboek"/>
    <n v="10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s v="code:3 perc:19"/>
    <s v="C"/>
    <m/>
    <n v="1070"/>
    <x v="4"/>
    <s v="rubriek_1"/>
    <s v="200_Bankboek"/>
    <n v="1070"/>
  </r>
  <r>
    <x v="0"/>
    <x v="60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s v="code:3 perc:19"/>
    <s v="D"/>
    <m/>
    <n v="1071"/>
    <x v="4"/>
    <s v="rubriek_4"/>
    <s v="200_Bankboek"/>
    <n v="107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s v="code:3 perc:19"/>
    <s v="D"/>
    <m/>
    <n v="1072"/>
    <x v="4"/>
    <s v="rubriek_1"/>
    <s v="200_Bankboek"/>
    <n v="107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m/>
    <s v="C"/>
    <m/>
    <n v="1073"/>
    <x v="4"/>
    <s v="rubriek_1"/>
    <s v="200_Bankboek"/>
    <n v="1073"/>
  </r>
  <r>
    <x v="0"/>
    <x v="61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m/>
    <s v="D"/>
    <m/>
    <n v="1074"/>
    <x v="4"/>
    <s v="rubriek_4"/>
    <s v="200_Bankboek"/>
    <n v="107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m/>
    <s v="C"/>
    <m/>
    <n v="1075"/>
    <x v="4"/>
    <s v="rubriek_1"/>
    <s v="200_Bankboek"/>
    <n v="1075"/>
  </r>
  <r>
    <x v="0"/>
    <x v="62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m/>
    <s v="D"/>
    <m/>
    <n v="1076"/>
    <x v="4"/>
    <s v="rubriek_4"/>
    <s v="200_Bankboek"/>
    <n v="10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m/>
    <s v="C"/>
    <m/>
    <n v="1077"/>
    <x v="4"/>
    <s v="rubriek_1"/>
    <s v="200_Bankboek"/>
    <n v="1077"/>
  </r>
  <r>
    <x v="0"/>
    <x v="63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m/>
    <s v="D"/>
    <m/>
    <n v="1078"/>
    <x v="4"/>
    <s v="rubriek_4"/>
    <s v="200_Bankboek"/>
    <n v="107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m/>
    <s v="C"/>
    <m/>
    <n v="1079"/>
    <x v="4"/>
    <s v="rubriek_1"/>
    <s v="200_Bankboek"/>
    <n v="107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m/>
    <s v="D"/>
    <m/>
    <n v="1080"/>
    <x v="4"/>
    <s v="rubriek_4"/>
    <s v="200_Bankboek"/>
    <n v="108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m/>
    <s v="C"/>
    <m/>
    <n v="1081"/>
    <x v="4"/>
    <s v="rubriek_1"/>
    <s v="200_Bankboek"/>
    <n v="1081"/>
  </r>
  <r>
    <x v="0"/>
    <x v="65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m/>
    <s v="D"/>
    <m/>
    <n v="1082"/>
    <x v="4"/>
    <s v="rubriek_4"/>
    <s v="200_Bankboek"/>
    <n v="108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s v="code:3 perc:19"/>
    <s v="C"/>
    <m/>
    <n v="1083"/>
    <x v="4"/>
    <s v="rubriek_1"/>
    <s v="200_Bankboek"/>
    <n v="1083"/>
  </r>
  <r>
    <x v="0"/>
    <x v="66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s v="code:3 perc:19"/>
    <s v="D"/>
    <m/>
    <n v="1084"/>
    <x v="4"/>
    <s v="rubriek_4"/>
    <s v="200_Bankboek"/>
    <n v="108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s v="code:3 perc:19"/>
    <s v="D"/>
    <m/>
    <n v="1085"/>
    <x v="4"/>
    <s v="rubriek_1"/>
    <s v="200_Bankboek"/>
    <n v="10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s v="code:3 perc:19"/>
    <s v="C"/>
    <m/>
    <n v="1086"/>
    <x v="4"/>
    <s v="rubriek_1"/>
    <s v="200_Bankboek"/>
    <n v="1086"/>
  </r>
  <r>
    <x v="0"/>
    <x v="67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s v="code:3 perc:19"/>
    <s v="D"/>
    <m/>
    <n v="1087"/>
    <x v="4"/>
    <s v="rubriek_4"/>
    <s v="200_Bankboek"/>
    <n v="108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s v="code:3 perc:19"/>
    <s v="D"/>
    <m/>
    <n v="1088"/>
    <x v="4"/>
    <s v="rubriek_1"/>
    <s v="200_Bankboek"/>
    <n v="108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s v="code:3 perc:19"/>
    <s v="C"/>
    <m/>
    <n v="1089"/>
    <x v="4"/>
    <s v="rubriek_1"/>
    <s v="200_Bankboek"/>
    <n v="1089"/>
  </r>
  <r>
    <x v="0"/>
    <x v="68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s v="code:3 perc:19"/>
    <s v="D"/>
    <m/>
    <n v="1090"/>
    <x v="4"/>
    <s v="rubriek_4"/>
    <s v="200_Bankboek"/>
    <n v="1090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s v="code:3 perc:19"/>
    <s v="D"/>
    <m/>
    <n v="1091"/>
    <x v="4"/>
    <s v="rubriek_1"/>
    <s v="200_Bankboek"/>
    <n v="10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m/>
    <s v="C"/>
    <m/>
    <n v="1092"/>
    <x v="4"/>
    <s v="rubriek_1"/>
    <s v="200_Bankboek"/>
    <n v="1092"/>
  </r>
  <r>
    <x v="0"/>
    <x v="69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m/>
    <s v="D"/>
    <m/>
    <n v="1093"/>
    <x v="4"/>
    <s v="rubriek_4"/>
    <s v="200_Bankboek"/>
    <n v="10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s v="code:3 perc:19"/>
    <s v="C"/>
    <m/>
    <n v="1094"/>
    <x v="4"/>
    <s v="rubriek_1"/>
    <s v="200_Bankboek"/>
    <n v="1094"/>
  </r>
  <r>
    <x v="0"/>
    <x v="70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s v="code:3 perc:19"/>
    <s v="D"/>
    <m/>
    <n v="1095"/>
    <x v="4"/>
    <s v="rubriek_4"/>
    <s v="200_Bankboek"/>
    <n v="109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s v="code:3 perc:19"/>
    <s v="D"/>
    <m/>
    <n v="1096"/>
    <x v="4"/>
    <s v="rubriek_1"/>
    <s v="200_Bankboek"/>
    <n v="109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s v="code:3 perc:19"/>
    <s v="C"/>
    <m/>
    <n v="1097"/>
    <x v="4"/>
    <s v="rubriek_1"/>
    <s v="200_Bankboek"/>
    <n v="1097"/>
  </r>
  <r>
    <x v="0"/>
    <x v="71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s v="code:3 perc:19"/>
    <s v="D"/>
    <m/>
    <n v="1098"/>
    <x v="4"/>
    <s v="rubriek_4"/>
    <s v="200_Bankboek"/>
    <n v="109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s v="code:3 perc:19"/>
    <s v="D"/>
    <m/>
    <n v="1099"/>
    <x v="4"/>
    <s v="rubriek_1"/>
    <s v="200_Bankboek"/>
    <n v="10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m/>
    <s v="C"/>
    <m/>
    <n v="1100"/>
    <x v="4"/>
    <s v="rubriek_1"/>
    <s v="200_Bankboek"/>
    <n v="1100"/>
  </r>
  <r>
    <x v="0"/>
    <x v="72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m/>
    <s v="D"/>
    <m/>
    <n v="1101"/>
    <x v="4"/>
    <s v="rubriek_4"/>
    <s v="200_Bankboek"/>
    <n v="11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s v="code:3 perc:19"/>
    <s v="C"/>
    <m/>
    <n v="1102"/>
    <x v="4"/>
    <s v="rubriek_1"/>
    <s v="200_Bankboek"/>
    <n v="110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s v="code:3 perc:19"/>
    <s v="D"/>
    <m/>
    <n v="1103"/>
    <x v="4"/>
    <s v="rubriek_4"/>
    <s v="200_Bankboek"/>
    <n v="110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s v="code:3 perc:19"/>
    <s v="D"/>
    <m/>
    <n v="1104"/>
    <x v="4"/>
    <s v="rubriek_1"/>
    <s v="200_Bankboek"/>
    <n v="110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m/>
    <s v="C"/>
    <m/>
    <n v="1105"/>
    <x v="4"/>
    <s v="rubriek_1"/>
    <s v="200_Bankboek"/>
    <n v="1105"/>
  </r>
  <r>
    <x v="0"/>
    <x v="74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m/>
    <s v="D"/>
    <m/>
    <n v="1106"/>
    <x v="4"/>
    <s v="rubriek_4"/>
    <s v="200_Bankboek"/>
    <n v="110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s v="code:3 perc:19"/>
    <s v="C"/>
    <m/>
    <n v="1107"/>
    <x v="4"/>
    <s v="rubriek_1"/>
    <s v="200_Bankboek"/>
    <n v="1107"/>
  </r>
  <r>
    <x v="0"/>
    <x v="75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s v="code:3 perc:19"/>
    <s v="D"/>
    <m/>
    <n v="1108"/>
    <x v="4"/>
    <s v="rubriek_4"/>
    <s v="200_Bankboek"/>
    <n v="110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s v="code:3 perc:19"/>
    <s v="D"/>
    <m/>
    <n v="1109"/>
    <x v="4"/>
    <s v="rubriek_1"/>
    <s v="200_Bankboek"/>
    <n v="110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s v="code:3 perc:19"/>
    <s v="C"/>
    <m/>
    <n v="1110"/>
    <x v="4"/>
    <s v="rubriek_1"/>
    <s v="200_Bankboek"/>
    <n v="1110"/>
  </r>
  <r>
    <x v="0"/>
    <x v="76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s v="code:3 perc:19"/>
    <s v="D"/>
    <m/>
    <n v="1111"/>
    <x v="4"/>
    <s v="rubriek_4"/>
    <s v="200_Bankboek"/>
    <n v="111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s v="code:3 perc:19"/>
    <s v="D"/>
    <m/>
    <n v="1112"/>
    <x v="4"/>
    <s v="rubriek_1"/>
    <s v="200_Bankboek"/>
    <n v="11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s v="code:3 perc:19"/>
    <s v="C"/>
    <m/>
    <n v="1113"/>
    <x v="4"/>
    <s v="rubriek_1"/>
    <s v="200_Bankboek"/>
    <n v="1113"/>
  </r>
  <r>
    <x v="0"/>
    <x v="77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s v="code:3 perc:19"/>
    <s v="D"/>
    <m/>
    <n v="1114"/>
    <x v="4"/>
    <s v="rubriek_4"/>
    <s v="200_Bankboek"/>
    <n v="11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s v="code:3 perc:19"/>
    <s v="D"/>
    <m/>
    <n v="1115"/>
    <x v="4"/>
    <s v="rubriek_1"/>
    <s v="200_Bankboek"/>
    <n v="11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m/>
    <s v="C"/>
    <m/>
    <n v="1116"/>
    <x v="4"/>
    <s v="rubriek_1"/>
    <s v="200_Bankboek"/>
    <n v="1116"/>
  </r>
  <r>
    <x v="0"/>
    <x v="78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m/>
    <s v="D"/>
    <m/>
    <n v="1117"/>
    <x v="4"/>
    <s v="rubriek_4"/>
    <s v="200_Bankboek"/>
    <n v="111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m/>
    <s v="C"/>
    <m/>
    <n v="1118"/>
    <x v="4"/>
    <s v="rubriek_1"/>
    <s v="200_Bankboek"/>
    <n v="1118"/>
  </r>
  <r>
    <x v="0"/>
    <x v="79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m/>
    <s v="D"/>
    <m/>
    <n v="1119"/>
    <x v="4"/>
    <s v="rubriek_4"/>
    <s v="200_Bankboek"/>
    <n v="111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m/>
    <s v="C"/>
    <m/>
    <n v="1120"/>
    <x v="4"/>
    <s v="rubriek_1"/>
    <s v="200_Bankboek"/>
    <n v="1120"/>
  </r>
  <r>
    <x v="0"/>
    <x v="80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m/>
    <s v="D"/>
    <m/>
    <n v="1121"/>
    <x v="4"/>
    <s v="rubriek_4"/>
    <s v="200_Bankboek"/>
    <n v="112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m/>
    <s v="D"/>
    <m/>
    <n v="1122"/>
    <x v="4"/>
    <s v="rubriek_1"/>
    <s v="200_Bankboek"/>
    <n v="1122"/>
  </r>
  <r>
    <x v="0"/>
    <x v="81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m/>
    <s v="C"/>
    <m/>
    <n v="1123"/>
    <x v="4"/>
    <s v="rubriek_4"/>
    <s v="200_Bankboek"/>
    <n v="112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m/>
    <s v="D"/>
    <m/>
    <n v="1124"/>
    <x v="4"/>
    <s v="rubriek_1"/>
    <s v="200_Bankboek"/>
    <n v="1124"/>
  </r>
  <r>
    <x v="0"/>
    <x v="82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m/>
    <s v="C"/>
    <m/>
    <n v="1125"/>
    <x v="4"/>
    <s v="rubriek_4"/>
    <s v="200_Bankboek"/>
    <n v="112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m/>
    <s v="D"/>
    <m/>
    <n v="1126"/>
    <x v="4"/>
    <s v="rubriek_1"/>
    <s v="200_Bankboek"/>
    <n v="1126"/>
  </r>
  <r>
    <x v="0"/>
    <x v="83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m/>
    <s v="C"/>
    <m/>
    <n v="1127"/>
    <x v="4"/>
    <s v="rubriek_4"/>
    <s v="200_Bankboek"/>
    <n v="112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m/>
    <s v="C"/>
    <m/>
    <n v="1128"/>
    <x v="4"/>
    <s v="rubriek_1"/>
    <s v="200_Bankboek"/>
    <n v="1128"/>
  </r>
  <r>
    <x v="0"/>
    <x v="84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m/>
    <s v="D"/>
    <m/>
    <n v="1129"/>
    <x v="4"/>
    <s v="rubriek_4"/>
    <s v="200_Bankboek"/>
    <n v="11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m/>
    <s v="C"/>
    <m/>
    <n v="1130"/>
    <x v="4"/>
    <s v="rubriek_1"/>
    <s v="200_Bankboek"/>
    <n v="1130"/>
  </r>
  <r>
    <x v="0"/>
    <x v="85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m/>
    <s v="D"/>
    <m/>
    <n v="1131"/>
    <x v="4"/>
    <s v="rubriek_4"/>
    <s v="200_Bankboek"/>
    <n v="113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m/>
    <s v="C"/>
    <m/>
    <n v="1132"/>
    <x v="4"/>
    <s v="rubriek_1"/>
    <s v="200_Bankboek"/>
    <n v="1132"/>
  </r>
  <r>
    <x v="0"/>
    <x v="86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m/>
    <s v="D"/>
    <m/>
    <n v="1133"/>
    <x v="4"/>
    <s v="rubriek_4"/>
    <s v="200_Bankboek"/>
    <n v="113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s v="code:3 perc:19"/>
    <s v="C"/>
    <m/>
    <n v="1134"/>
    <x v="4"/>
    <s v="rubriek_1"/>
    <s v="200_Bankboek"/>
    <n v="1134"/>
  </r>
  <r>
    <x v="0"/>
    <x v="87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s v="code:3 perc:19"/>
    <s v="D"/>
    <m/>
    <n v="1135"/>
    <x v="4"/>
    <s v="rubriek_7"/>
    <s v="200_Bankboek"/>
    <n v="113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s v="code:3 perc:19"/>
    <s v="D"/>
    <m/>
    <n v="1136"/>
    <x v="4"/>
    <s v="rubriek_1"/>
    <s v="200_Bankboek"/>
    <n v="113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s v="code:F perc:19"/>
    <s v="C"/>
    <m/>
    <n v="1137"/>
    <x v="4"/>
    <s v="rubriek_1"/>
    <s v="200_Bankboek"/>
    <n v="1137"/>
  </r>
  <r>
    <x v="0"/>
    <x v="88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s v="code:F perc:19"/>
    <s v="D"/>
    <m/>
    <n v="1138"/>
    <x v="4"/>
    <s v="rubriek_7"/>
    <s v="200_Bankboek"/>
    <n v="1138"/>
  </r>
  <r>
    <x v="0"/>
    <x v="89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s v="code:F perc:19"/>
    <s v="C"/>
    <m/>
    <n v="1139"/>
    <x v="4"/>
    <s v="rubriek_1"/>
    <s v="200_Bankboek"/>
    <n v="113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s v="code:F perc:19"/>
    <s v="D"/>
    <m/>
    <n v="1140"/>
    <x v="4"/>
    <s v="rubriek_1"/>
    <s v="200_Bankboek"/>
    <n v="11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m/>
    <s v="C"/>
    <m/>
    <n v="1141"/>
    <x v="4"/>
    <s v="rubriek_1"/>
    <s v="200_Bankboek"/>
    <n v="1141"/>
  </r>
  <r>
    <x v="0"/>
    <x v="91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m/>
    <s v="D"/>
    <m/>
    <n v="1142"/>
    <x v="4"/>
    <s v="rubriek_7"/>
    <s v="200_Bankboek"/>
    <n v="114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m/>
    <s v="D"/>
    <m/>
    <n v="1143"/>
    <x v="4"/>
    <s v="rubriek_1"/>
    <s v="200_Bankboek"/>
    <n v="1143"/>
  </r>
  <r>
    <x v="0"/>
    <x v="92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m/>
    <s v="C"/>
    <m/>
    <n v="1144"/>
    <x v="4"/>
    <s v="rubriek_7"/>
    <s v="200_Bankboek"/>
    <n v="114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s v="code:3 perc:19"/>
    <s v="D"/>
    <m/>
    <n v="1145"/>
    <x v="4"/>
    <s v="rubriek_1"/>
    <s v="200_Bankboek"/>
    <n v="114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s v="code:3 perc:19"/>
    <s v="C"/>
    <m/>
    <n v="1146"/>
    <x v="4"/>
    <s v="rubriek_7"/>
    <s v="200_Bankboek"/>
    <n v="1146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s v="code:3 perc:19"/>
    <s v="C"/>
    <m/>
    <n v="1147"/>
    <x v="4"/>
    <s v="rubriek_1"/>
    <s v="200_Bankboek"/>
    <n v="11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s v="code:1 perc:19"/>
    <s v="D"/>
    <m/>
    <n v="1148"/>
    <x v="4"/>
    <s v="rubriek_1"/>
    <s v="200_Bankboek"/>
    <n v="1148"/>
  </r>
  <r>
    <x v="0"/>
    <x v="94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s v="code:1 perc:19"/>
    <s v="C"/>
    <m/>
    <n v="1149"/>
    <x v="4"/>
    <s v="rubriek_8"/>
    <s v="200_Bankboek"/>
    <n v="1149"/>
  </r>
  <r>
    <x v="0"/>
    <x v="95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s v="code:1 perc:19"/>
    <s v="C"/>
    <m/>
    <n v="1150"/>
    <x v="4"/>
    <s v="rubriek_1"/>
    <s v="200_Bankboek"/>
    <n v="115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s v="code:E perc:0"/>
    <s v="D"/>
    <m/>
    <n v="1151"/>
    <x v="4"/>
    <s v="rubriek_1"/>
    <s v="200_Bankboek"/>
    <n v="1151"/>
  </r>
  <r>
    <x v="0"/>
    <x v="96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s v="code:E perc:0"/>
    <s v="C"/>
    <m/>
    <n v="1152"/>
    <x v="4"/>
    <s v="rubriek_8"/>
    <s v="200_Bankboek"/>
    <n v="1152"/>
  </r>
  <r>
    <x v="0"/>
    <x v="97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s v="code:E perc:0"/>
    <s v="C"/>
    <m/>
    <n v="1153"/>
    <x v="4"/>
    <s v="rubriek_1"/>
    <s v="200_Bankboek"/>
    <n v="11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s v="code:K perc:0"/>
    <s v="D"/>
    <m/>
    <n v="1154"/>
    <x v="4"/>
    <s v="rubriek_1"/>
    <s v="200_Bankboek"/>
    <n v="1154"/>
  </r>
  <r>
    <x v="0"/>
    <x v="98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s v="code:K perc:0"/>
    <s v="C"/>
    <m/>
    <n v="1155"/>
    <x v="4"/>
    <s v="rubriek_8"/>
    <s v="200_Bankboek"/>
    <n v="1155"/>
  </r>
  <r>
    <x v="0"/>
    <x v="99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s v="code:K perc:0"/>
    <s v="C"/>
    <m/>
    <n v="1156"/>
    <x v="4"/>
    <s v="rubriek_1"/>
    <s v="200_Bankboek"/>
    <n v="11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m/>
    <s v="D"/>
    <m/>
    <n v="1157"/>
    <x v="4"/>
    <s v="rubriek_1"/>
    <s v="200_Bankboek"/>
    <n v="1157"/>
  </r>
  <r>
    <x v="0"/>
    <x v="100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m/>
    <s v="C"/>
    <m/>
    <n v="1158"/>
    <x v="4"/>
    <s v="rubriek_9"/>
    <s v="200_Bankboek"/>
    <n v="115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m/>
    <s v="C"/>
    <m/>
    <n v="1159"/>
    <x v="4"/>
    <s v="rubriek_1"/>
    <s v="200_Bankboek"/>
    <n v="1159"/>
  </r>
  <r>
    <x v="0"/>
    <x v="101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m/>
    <s v="D"/>
    <m/>
    <n v="1160"/>
    <x v="4"/>
    <s v="rubriek_9"/>
    <s v="200_Bankboek"/>
    <n v="116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m/>
    <s v="C"/>
    <m/>
    <n v="1161"/>
    <x v="4"/>
    <s v="rubriek_1"/>
    <s v="200_Bankboek"/>
    <n v="1161"/>
  </r>
  <r>
    <x v="0"/>
    <x v="102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m/>
    <s v="D"/>
    <m/>
    <n v="1162"/>
    <x v="4"/>
    <s v="rubriek_9"/>
    <s v="200_Bankboek"/>
    <n v="11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m/>
    <s v="C"/>
    <m/>
    <n v="1163"/>
    <x v="4"/>
    <s v="rubriek_1"/>
    <s v="200_Bankboek"/>
    <n v="1163"/>
  </r>
  <r>
    <x v="0"/>
    <x v="103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m/>
    <s v="D"/>
    <m/>
    <n v="1164"/>
    <x v="4"/>
    <s v="rubriek_9"/>
    <s v="200_Bankboek"/>
    <n v="11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m/>
    <s v="C"/>
    <m/>
    <n v="1165"/>
    <x v="4"/>
    <s v="rubriek_1"/>
    <s v="200_Bankboek"/>
    <n v="116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m/>
    <s v="D"/>
    <m/>
    <n v="1166"/>
    <x v="4"/>
    <s v="rubriek_9"/>
    <s v="200_Bankboek"/>
    <n v="11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m/>
    <s v="C"/>
    <m/>
    <n v="1167"/>
    <x v="4"/>
    <s v="rubriek_1"/>
    <s v="200_Bankboek"/>
    <n v="116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m/>
    <s v="D"/>
    <m/>
    <n v="1168"/>
    <x v="4"/>
    <s v="rubriek_1"/>
    <s v="200_Bankboek"/>
    <n v="1168"/>
  </r>
  <r>
    <x v="0"/>
    <x v="0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m/>
    <s v="D"/>
    <m/>
    <n v="1169"/>
    <x v="4"/>
    <s v="rubriek_1"/>
    <s v="200_Bankboek"/>
    <n v="1169"/>
  </r>
  <r>
    <x v="0"/>
    <x v="109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m/>
    <s v="C"/>
    <m/>
    <n v="1170"/>
    <x v="4"/>
    <s v="rubriek_1"/>
    <s v="200_Bankboek"/>
    <n v="1170"/>
  </r>
  <r>
    <x v="0"/>
    <x v="0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m/>
    <s v="D"/>
    <m/>
    <n v="1171"/>
    <x v="4"/>
    <s v="rubriek_1"/>
    <s v="200_Bankboek"/>
    <n v="1171"/>
  </r>
  <r>
    <x v="0"/>
    <x v="109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m/>
    <s v="C"/>
    <m/>
    <n v="1172"/>
    <x v="4"/>
    <s v="rubriek_1"/>
    <s v="200_Bankboek"/>
    <n v="1172"/>
  </r>
  <r>
    <x v="0"/>
    <x v="0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m/>
    <s v="D"/>
    <m/>
    <n v="1173"/>
    <x v="4"/>
    <s v="rubriek_1"/>
    <s v="200_Bankboek"/>
    <n v="1173"/>
  </r>
  <r>
    <x v="0"/>
    <x v="109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m/>
    <s v="C"/>
    <m/>
    <n v="1174"/>
    <x v="4"/>
    <s v="rubriek_1"/>
    <s v="200_Bankboek"/>
    <n v="1174"/>
  </r>
  <r>
    <x v="0"/>
    <x v="0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m/>
    <s v="D"/>
    <m/>
    <n v="1175"/>
    <x v="4"/>
    <s v="rubriek_1"/>
    <s v="200_Bankboek"/>
    <n v="1175"/>
  </r>
  <r>
    <x v="0"/>
    <x v="109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m/>
    <s v="C"/>
    <m/>
    <n v="1176"/>
    <x v="4"/>
    <s v="rubriek_1"/>
    <s v="200_Bankboek"/>
    <n v="11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m/>
    <s v="C"/>
    <m/>
    <n v="1177"/>
    <x v="4"/>
    <s v="rubriek_1"/>
    <s v="200_Bankboek"/>
    <n v="1177"/>
  </r>
  <r>
    <x v="0"/>
    <x v="106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m/>
    <s v="D"/>
    <m/>
    <n v="1178"/>
    <x v="4"/>
    <s v="rubriek_4"/>
    <s v="200_Bankboek"/>
    <n v="117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m/>
    <s v="D"/>
    <m/>
    <n v="1179"/>
    <x v="5"/>
    <s v="rubriek_1"/>
    <s v="200_Bankboek"/>
    <n v="1179"/>
  </r>
  <r>
    <x v="0"/>
    <x v="1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m/>
    <s v="C"/>
    <m/>
    <n v="1180"/>
    <x v="5"/>
    <s v="rubriek_0"/>
    <s v="200_Bankboek"/>
    <n v="118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m/>
    <s v="D"/>
    <m/>
    <n v="1181"/>
    <x v="5"/>
    <s v="rubriek_1"/>
    <s v="200_Bankboek"/>
    <n v="1181"/>
  </r>
  <r>
    <x v="0"/>
    <x v="2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m/>
    <s v="C"/>
    <m/>
    <n v="1182"/>
    <x v="5"/>
    <s v="rubriek_0"/>
    <s v="200_Bankboek"/>
    <n v="11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m/>
    <s v="C"/>
    <m/>
    <n v="1183"/>
    <x v="5"/>
    <s v="rubriek_1"/>
    <s v="200_Bankboek"/>
    <n v="1183"/>
  </r>
  <r>
    <x v="0"/>
    <x v="3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m/>
    <s v="C"/>
    <m/>
    <n v="1184"/>
    <x v="5"/>
    <s v="rubriek_0"/>
    <s v="200_Bankboek"/>
    <n v="118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m/>
    <s v="D"/>
    <m/>
    <n v="1185"/>
    <x v="5"/>
    <s v="rubriek_1"/>
    <s v="200_Bankboek"/>
    <n v="1185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m/>
    <s v="C"/>
    <m/>
    <n v="1186"/>
    <x v="5"/>
    <s v="rubriek_0"/>
    <s v="200_Bankboek"/>
    <n v="11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m/>
    <s v="C"/>
    <m/>
    <n v="1187"/>
    <x v="5"/>
    <s v="rubriek_1"/>
    <s v="200_Bankboek"/>
    <n v="1187"/>
  </r>
  <r>
    <x v="0"/>
    <x v="5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m/>
    <s v="C"/>
    <m/>
    <n v="1188"/>
    <x v="5"/>
    <s v="rubriek_0"/>
    <s v="200_Bankboek"/>
    <n v="11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m/>
    <s v="D"/>
    <m/>
    <n v="1189"/>
    <x v="5"/>
    <s v="rubriek_1"/>
    <s v="200_Bankboek"/>
    <n v="1189"/>
  </r>
  <r>
    <x v="0"/>
    <x v="6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m/>
    <s v="C"/>
    <m/>
    <n v="1190"/>
    <x v="5"/>
    <s v="rubriek_0"/>
    <s v="200_Bankboek"/>
    <n v="11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m/>
    <s v="D"/>
    <m/>
    <n v="1191"/>
    <x v="5"/>
    <s v="rubriek_1"/>
    <s v="200_Bankboek"/>
    <n v="1191"/>
  </r>
  <r>
    <x v="0"/>
    <x v="7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m/>
    <s v="C"/>
    <m/>
    <n v="1192"/>
    <x v="5"/>
    <s v="rubriek_0"/>
    <s v="200_Bankboek"/>
    <n v="11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m/>
    <s v="D"/>
    <m/>
    <n v="1193"/>
    <x v="5"/>
    <s v="rubriek_1"/>
    <s v="200_Bankboek"/>
    <n v="1193"/>
  </r>
  <r>
    <x v="0"/>
    <x v="8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m/>
    <s v="C"/>
    <m/>
    <n v="1194"/>
    <x v="5"/>
    <s v="rubriek_0"/>
    <s v="200_Bankboek"/>
    <n v="119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m/>
    <s v="D"/>
    <m/>
    <n v="1195"/>
    <x v="5"/>
    <s v="rubriek_1"/>
    <s v="200_Bankboek"/>
    <n v="1195"/>
  </r>
  <r>
    <x v="0"/>
    <x v="9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m/>
    <s v="C"/>
    <m/>
    <n v="1196"/>
    <x v="5"/>
    <s v="rubriek_0"/>
    <s v="200_Bankboek"/>
    <n v="119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m/>
    <s v="C"/>
    <m/>
    <n v="1197"/>
    <x v="5"/>
    <s v="rubriek_1"/>
    <s v="200_Bankboek"/>
    <n v="1197"/>
  </r>
  <r>
    <x v="0"/>
    <x v="10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m/>
    <s v="C"/>
    <m/>
    <n v="1198"/>
    <x v="5"/>
    <s v="rubriek_0"/>
    <s v="200_Bankboek"/>
    <n v="11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m/>
    <s v="C"/>
    <m/>
    <n v="1199"/>
    <x v="5"/>
    <s v="rubriek_1"/>
    <s v="200_Bankboek"/>
    <n v="1199"/>
  </r>
  <r>
    <x v="0"/>
    <x v="1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m/>
    <s v="D"/>
    <m/>
    <n v="1200"/>
    <x v="5"/>
    <s v="rubriek_0"/>
    <s v="200_Bankboek"/>
    <n v="120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m/>
    <s v="C"/>
    <m/>
    <n v="1201"/>
    <x v="5"/>
    <s v="rubriek_1"/>
    <s v="200_Bankboek"/>
    <n v="1201"/>
  </r>
  <r>
    <x v="0"/>
    <x v="12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m/>
    <s v="D"/>
    <m/>
    <n v="1202"/>
    <x v="5"/>
    <s v="rubriek_0"/>
    <s v="200_Bankboek"/>
    <n v="120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m/>
    <s v="C"/>
    <m/>
    <n v="1203"/>
    <x v="5"/>
    <s v="rubriek_1"/>
    <s v="200_Bankboek"/>
    <n v="1203"/>
  </r>
  <r>
    <x v="0"/>
    <x v="13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m/>
    <s v="D"/>
    <m/>
    <n v="1204"/>
    <x v="5"/>
    <s v="rubriek_1"/>
    <s v="200_Bankboek"/>
    <n v="120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m/>
    <s v="C"/>
    <m/>
    <n v="1205"/>
    <x v="5"/>
    <s v="rubriek_1"/>
    <s v="200_Bankboek"/>
    <n v="1205"/>
  </r>
  <r>
    <x v="0"/>
    <x v="14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m/>
    <s v="D"/>
    <m/>
    <n v="1206"/>
    <x v="5"/>
    <s v="rubriek_1"/>
    <s v="200_Bankboek"/>
    <n v="120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m/>
    <s v="C"/>
    <m/>
    <n v="1207"/>
    <x v="5"/>
    <s v="rubriek_1"/>
    <s v="200_Bankboek"/>
    <n v="1207"/>
  </r>
  <r>
    <x v="0"/>
    <x v="15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m/>
    <s v="D"/>
    <m/>
    <n v="1208"/>
    <x v="5"/>
    <s v="rubriek_1"/>
    <s v="200_Bankboek"/>
    <n v="12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m/>
    <s v="D"/>
    <m/>
    <n v="1209"/>
    <x v="5"/>
    <s v="rubriek_1"/>
    <s v="200_Bankboek"/>
    <n v="1209"/>
  </r>
  <r>
    <x v="0"/>
    <x v="16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m/>
    <s v="C"/>
    <m/>
    <n v="1210"/>
    <x v="5"/>
    <s v="rubriek_3"/>
    <s v="200_Bankboek"/>
    <n v="121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m/>
    <s v="D"/>
    <m/>
    <n v="1211"/>
    <x v="5"/>
    <s v="rubriek_1"/>
    <s v="200_Bankboek"/>
    <n v="1211"/>
  </r>
  <r>
    <x v="0"/>
    <x v="17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m/>
    <s v="C"/>
    <m/>
    <n v="1212"/>
    <x v="5"/>
    <s v="rubriek_3"/>
    <s v="200_Bankboek"/>
    <n v="121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m/>
    <s v="C"/>
    <m/>
    <n v="1213"/>
    <x v="5"/>
    <s v="rubriek_1"/>
    <s v="200_Bankboek"/>
    <n v="1213"/>
  </r>
  <r>
    <x v="0"/>
    <x v="18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m/>
    <s v="D"/>
    <m/>
    <n v="1214"/>
    <x v="5"/>
    <s v="rubriek_4"/>
    <s v="200_Bankboek"/>
    <n v="121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m/>
    <s v="C"/>
    <m/>
    <n v="1215"/>
    <x v="5"/>
    <s v="rubriek_1"/>
    <s v="200_Bankboek"/>
    <n v="1215"/>
  </r>
  <r>
    <x v="0"/>
    <x v="19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m/>
    <s v="D"/>
    <m/>
    <n v="1216"/>
    <x v="5"/>
    <s v="rubriek_4"/>
    <s v="200_Bankboek"/>
    <n v="121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m/>
    <s v="C"/>
    <m/>
    <n v="1217"/>
    <x v="5"/>
    <s v="rubriek_1"/>
    <s v="200_Bankboek"/>
    <n v="1217"/>
  </r>
  <r>
    <x v="0"/>
    <x v="20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m/>
    <s v="D"/>
    <m/>
    <n v="1218"/>
    <x v="5"/>
    <s v="rubriek_4"/>
    <s v="200_Bankboek"/>
    <n v="121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m/>
    <s v="D"/>
    <m/>
    <n v="1219"/>
    <x v="5"/>
    <s v="rubriek_1"/>
    <s v="200_Bankboek"/>
    <n v="1219"/>
  </r>
  <r>
    <x v="0"/>
    <x v="21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m/>
    <s v="C"/>
    <m/>
    <n v="1220"/>
    <x v="5"/>
    <s v="rubriek_4"/>
    <s v="200_Bankboek"/>
    <n v="122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m/>
    <s v="C"/>
    <m/>
    <n v="1221"/>
    <x v="5"/>
    <s v="rubriek_1"/>
    <s v="200_Bankboek"/>
    <n v="1221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m/>
    <s v="D"/>
    <m/>
    <n v="1222"/>
    <x v="5"/>
    <s v="rubriek_4"/>
    <s v="200_Bankboek"/>
    <n v="122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m/>
    <s v="C"/>
    <m/>
    <n v="1223"/>
    <x v="5"/>
    <s v="rubriek_1"/>
    <s v="200_Bankboek"/>
    <n v="1223"/>
  </r>
  <r>
    <x v="0"/>
    <x v="23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m/>
    <s v="D"/>
    <m/>
    <n v="1224"/>
    <x v="5"/>
    <s v="rubriek_4"/>
    <s v="200_Bankboek"/>
    <n v="12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m/>
    <s v="C"/>
    <m/>
    <n v="1225"/>
    <x v="5"/>
    <s v="rubriek_1"/>
    <s v="200_Bankboek"/>
    <n v="1225"/>
  </r>
  <r>
    <x v="0"/>
    <x v="24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m/>
    <s v="D"/>
    <m/>
    <n v="1226"/>
    <x v="5"/>
    <s v="rubriek_4"/>
    <s v="200_Bankboek"/>
    <n v="122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m/>
    <s v="C"/>
    <m/>
    <n v="1227"/>
    <x v="5"/>
    <s v="rubriek_1"/>
    <s v="200_Bankboek"/>
    <n v="1227"/>
  </r>
  <r>
    <x v="0"/>
    <x v="25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m/>
    <s v="D"/>
    <m/>
    <n v="1228"/>
    <x v="5"/>
    <s v="rubriek_4"/>
    <s v="200_Bankboek"/>
    <n v="122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m/>
    <s v="C"/>
    <m/>
    <n v="1229"/>
    <x v="5"/>
    <s v="rubriek_1"/>
    <s v="200_Bankboek"/>
    <n v="1229"/>
  </r>
  <r>
    <x v="0"/>
    <x v="26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m/>
    <s v="D"/>
    <m/>
    <n v="1230"/>
    <x v="5"/>
    <s v="rubriek_4"/>
    <s v="200_Bankboek"/>
    <n v="12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m/>
    <s v="C"/>
    <m/>
    <n v="1231"/>
    <x v="5"/>
    <s v="rubriek_1"/>
    <s v="200_Bankboek"/>
    <n v="1231"/>
  </r>
  <r>
    <x v="0"/>
    <x v="27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m/>
    <s v="D"/>
    <m/>
    <n v="1232"/>
    <x v="5"/>
    <s v="rubriek_4"/>
    <s v="200_Bankboek"/>
    <n v="12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m/>
    <s v="C"/>
    <m/>
    <n v="1233"/>
    <x v="5"/>
    <s v="rubriek_1"/>
    <s v="200_Bankboek"/>
    <n v="1233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m/>
    <s v="D"/>
    <m/>
    <n v="1234"/>
    <x v="5"/>
    <s v="rubriek_4"/>
    <s v="200_Bankboek"/>
    <n v="123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m/>
    <s v="C"/>
    <m/>
    <n v="1235"/>
    <x v="5"/>
    <s v="rubriek_1"/>
    <s v="200_Bankboek"/>
    <n v="1235"/>
  </r>
  <r>
    <x v="0"/>
    <x v="29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m/>
    <s v="D"/>
    <m/>
    <n v="1236"/>
    <x v="5"/>
    <s v="rubriek_4"/>
    <s v="200_Bankboek"/>
    <n v="123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m/>
    <s v="C"/>
    <m/>
    <n v="1237"/>
    <x v="5"/>
    <s v="rubriek_1"/>
    <s v="200_Bankboek"/>
    <n v="1237"/>
  </r>
  <r>
    <x v="0"/>
    <x v="30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m/>
    <s v="D"/>
    <m/>
    <n v="1238"/>
    <x v="5"/>
    <s v="rubriek_4"/>
    <s v="200_Bankboek"/>
    <n v="12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m/>
    <s v="C"/>
    <m/>
    <n v="1239"/>
    <x v="5"/>
    <s v="rubriek_1"/>
    <s v="200_Bankboek"/>
    <n v="1239"/>
  </r>
  <r>
    <x v="0"/>
    <x v="31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m/>
    <s v="D"/>
    <m/>
    <n v="1240"/>
    <x v="5"/>
    <s v="rubriek_4"/>
    <s v="200_Bankboek"/>
    <n v="12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m/>
    <s v="C"/>
    <m/>
    <n v="1241"/>
    <x v="5"/>
    <s v="rubriek_1"/>
    <s v="200_Bankboek"/>
    <n v="1241"/>
  </r>
  <r>
    <x v="0"/>
    <x v="32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m/>
    <s v="D"/>
    <m/>
    <n v="1242"/>
    <x v="5"/>
    <s v="rubriek_4"/>
    <s v="200_Bankboek"/>
    <n v="124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m/>
    <s v="C"/>
    <m/>
    <n v="1243"/>
    <x v="5"/>
    <s v="rubriek_1"/>
    <s v="200_Bankboek"/>
    <n v="1243"/>
  </r>
  <r>
    <x v="0"/>
    <x v="33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m/>
    <s v="D"/>
    <m/>
    <n v="1244"/>
    <x v="5"/>
    <s v="rubriek_4"/>
    <s v="200_Bankboek"/>
    <n v="124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m/>
    <s v="C"/>
    <m/>
    <n v="1245"/>
    <x v="5"/>
    <s v="rubriek_1"/>
    <s v="200_Bankboek"/>
    <n v="1245"/>
  </r>
  <r>
    <x v="0"/>
    <x v="34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m/>
    <s v="D"/>
    <m/>
    <n v="1246"/>
    <x v="5"/>
    <s v="rubriek_4"/>
    <s v="200_Bankboek"/>
    <n v="124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s v="code:3 perc:19"/>
    <s v="C"/>
    <m/>
    <n v="1247"/>
    <x v="5"/>
    <s v="rubriek_1"/>
    <s v="200_Bankboek"/>
    <n v="1247"/>
  </r>
  <r>
    <x v="0"/>
    <x v="35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s v="code:3 perc:19"/>
    <s v="D"/>
    <m/>
    <n v="1248"/>
    <x v="5"/>
    <s v="rubriek_4"/>
    <s v="200_Bankboek"/>
    <n v="124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s v="code:3 perc:19"/>
    <s v="D"/>
    <m/>
    <n v="1249"/>
    <x v="5"/>
    <s v="rubriek_1"/>
    <s v="200_Bankboek"/>
    <n v="124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m/>
    <s v="C"/>
    <m/>
    <n v="1250"/>
    <x v="5"/>
    <s v="rubriek_1"/>
    <s v="200_Bankboek"/>
    <n v="1250"/>
  </r>
  <r>
    <x v="0"/>
    <x v="37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m/>
    <s v="D"/>
    <m/>
    <n v="1251"/>
    <x v="5"/>
    <s v="rubriek_4"/>
    <s v="200_Bankboek"/>
    <n v="12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s v="code:3 perc:19"/>
    <s v="C"/>
    <m/>
    <n v="1252"/>
    <x v="5"/>
    <s v="rubriek_1"/>
    <s v="200_Bankboek"/>
    <n v="1252"/>
  </r>
  <r>
    <x v="0"/>
    <x v="38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s v="code:3 perc:19"/>
    <s v="D"/>
    <m/>
    <n v="1253"/>
    <x v="5"/>
    <s v="rubriek_4"/>
    <s v="200_Bankboek"/>
    <n v="12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s v="code:3 perc:19"/>
    <s v="D"/>
    <m/>
    <n v="1254"/>
    <x v="5"/>
    <s v="rubriek_1"/>
    <s v="200_Bankboek"/>
    <n v="12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s v="code:3 perc:19"/>
    <s v="C"/>
    <m/>
    <n v="1255"/>
    <x v="5"/>
    <s v="rubriek_1"/>
    <s v="200_Bankboek"/>
    <n v="1255"/>
  </r>
  <r>
    <x v="0"/>
    <x v="39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s v="code:3 perc:19"/>
    <s v="D"/>
    <m/>
    <n v="1256"/>
    <x v="5"/>
    <s v="rubriek_4"/>
    <s v="200_Bankboek"/>
    <n v="125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s v="code:3 perc:19"/>
    <s v="D"/>
    <m/>
    <n v="1257"/>
    <x v="5"/>
    <s v="rubriek_1"/>
    <s v="200_Bankboek"/>
    <n v="125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m/>
    <s v="C"/>
    <m/>
    <n v="1258"/>
    <x v="5"/>
    <s v="rubriek_1"/>
    <s v="200_Bankboek"/>
    <n v="1258"/>
  </r>
  <r>
    <x v="0"/>
    <x v="40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m/>
    <s v="D"/>
    <m/>
    <n v="1259"/>
    <x v="5"/>
    <s v="rubriek_4"/>
    <s v="200_Bankboek"/>
    <n v="125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m/>
    <s v="C"/>
    <m/>
    <n v="1260"/>
    <x v="5"/>
    <s v="rubriek_1"/>
    <s v="200_Bankboek"/>
    <n v="1260"/>
  </r>
  <r>
    <x v="0"/>
    <x v="41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m/>
    <s v="D"/>
    <m/>
    <n v="1261"/>
    <x v="5"/>
    <s v="rubriek_4"/>
    <s v="200_Bankboek"/>
    <n v="126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m/>
    <s v="C"/>
    <m/>
    <n v="1262"/>
    <x v="5"/>
    <s v="rubriek_1"/>
    <s v="200_Bankboek"/>
    <n v="1262"/>
  </r>
  <r>
    <x v="0"/>
    <x v="42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m/>
    <s v="D"/>
    <m/>
    <n v="1263"/>
    <x v="5"/>
    <s v="rubriek_4"/>
    <s v="200_Bankboek"/>
    <n v="126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m/>
    <s v="C"/>
    <m/>
    <n v="1264"/>
    <x v="5"/>
    <s v="rubriek_1"/>
    <s v="200_Bankboek"/>
    <n v="1264"/>
  </r>
  <r>
    <x v="0"/>
    <x v="43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m/>
    <s v="D"/>
    <m/>
    <n v="1265"/>
    <x v="5"/>
    <s v="rubriek_4"/>
    <s v="200_Bankboek"/>
    <n v="126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s v="code:3 perc:19"/>
    <s v="C"/>
    <m/>
    <n v="1266"/>
    <x v="5"/>
    <s v="rubriek_1"/>
    <s v="200_Bankboek"/>
    <n v="1266"/>
  </r>
  <r>
    <x v="0"/>
    <x v="44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s v="code:3 perc:19"/>
    <s v="D"/>
    <m/>
    <n v="1267"/>
    <x v="5"/>
    <s v="rubriek_4"/>
    <s v="200_Bankboek"/>
    <n v="126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s v="code:3 perc:19"/>
    <s v="D"/>
    <m/>
    <n v="1268"/>
    <x v="5"/>
    <s v="rubriek_1"/>
    <s v="200_Bankboek"/>
    <n v="12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s v="code:3 perc:19"/>
    <s v="C"/>
    <m/>
    <n v="1269"/>
    <x v="5"/>
    <s v="rubriek_1"/>
    <s v="200_Bankboek"/>
    <n v="1269"/>
  </r>
  <r>
    <x v="0"/>
    <x v="45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s v="code:3 perc:19"/>
    <s v="D"/>
    <m/>
    <n v="1270"/>
    <x v="5"/>
    <s v="rubriek_4"/>
    <s v="200_Bankboek"/>
    <n v="127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s v="code:3 perc:19"/>
    <s v="D"/>
    <m/>
    <n v="1271"/>
    <x v="5"/>
    <s v="rubriek_1"/>
    <s v="200_Bankboek"/>
    <n v="127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s v="code:3 perc:19"/>
    <s v="C"/>
    <m/>
    <n v="1272"/>
    <x v="5"/>
    <s v="rubriek_1"/>
    <s v="200_Bankboek"/>
    <n v="1272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s v="code:3 perc:19"/>
    <s v="D"/>
    <m/>
    <n v="1273"/>
    <x v="5"/>
    <s v="rubriek_4"/>
    <s v="200_Bankboek"/>
    <n v="127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s v="code:3 perc:19"/>
    <s v="D"/>
    <m/>
    <n v="1274"/>
    <x v="5"/>
    <s v="rubriek_1"/>
    <s v="200_Bankboek"/>
    <n v="127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m/>
    <s v="C"/>
    <m/>
    <n v="1275"/>
    <x v="5"/>
    <s v="rubriek_1"/>
    <s v="200_Bankboek"/>
    <n v="1275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m/>
    <s v="D"/>
    <m/>
    <n v="1276"/>
    <x v="5"/>
    <s v="rubriek_4"/>
    <s v="200_Bankboek"/>
    <n v="127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s v="code:3 perc:19"/>
    <s v="C"/>
    <m/>
    <n v="1277"/>
    <x v="5"/>
    <s v="rubriek_1"/>
    <s v="200_Bankboek"/>
    <n v="1277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s v="code:3 perc:19"/>
    <s v="D"/>
    <m/>
    <n v="1278"/>
    <x v="5"/>
    <s v="rubriek_4"/>
    <s v="200_Bankboek"/>
    <n v="127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s v="code:3 perc:19"/>
    <s v="D"/>
    <m/>
    <n v="1279"/>
    <x v="5"/>
    <s v="rubriek_1"/>
    <s v="200_Bankboek"/>
    <n v="12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s v="code:3 perc:19"/>
    <s v="C"/>
    <m/>
    <n v="1280"/>
    <x v="5"/>
    <s v="rubriek_1"/>
    <s v="200_Bankboek"/>
    <n v="1280"/>
  </r>
  <r>
    <x v="0"/>
    <x v="49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s v="code:3 perc:19"/>
    <s v="D"/>
    <m/>
    <n v="1281"/>
    <x v="5"/>
    <s v="rubriek_4"/>
    <s v="200_Bankboek"/>
    <n v="1281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s v="code:3 perc:19"/>
    <s v="D"/>
    <m/>
    <n v="1282"/>
    <x v="5"/>
    <s v="rubriek_1"/>
    <s v="200_Bankboek"/>
    <n v="12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s v="code:3 perc:19"/>
    <s v="C"/>
    <m/>
    <n v="1283"/>
    <x v="5"/>
    <s v="rubriek_1"/>
    <s v="200_Bankboek"/>
    <n v="1283"/>
  </r>
  <r>
    <x v="0"/>
    <x v="50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s v="code:3 perc:19"/>
    <s v="D"/>
    <m/>
    <n v="1284"/>
    <x v="5"/>
    <s v="rubriek_4"/>
    <s v="200_Bankboek"/>
    <n v="128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s v="code:3 perc:19"/>
    <s v="D"/>
    <m/>
    <n v="1285"/>
    <x v="5"/>
    <s v="rubriek_1"/>
    <s v="200_Bankboek"/>
    <n v="128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s v="code:3 perc:19"/>
    <s v="C"/>
    <m/>
    <n v="1286"/>
    <x v="5"/>
    <s v="rubriek_1"/>
    <s v="200_Bankboek"/>
    <n v="1286"/>
  </r>
  <r>
    <x v="0"/>
    <x v="51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s v="code:3 perc:19"/>
    <s v="D"/>
    <m/>
    <n v="1287"/>
    <x v="5"/>
    <s v="rubriek_4"/>
    <s v="200_Bankboek"/>
    <n v="128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s v="code:3 perc:19"/>
    <s v="D"/>
    <m/>
    <n v="1288"/>
    <x v="5"/>
    <s v="rubriek_1"/>
    <s v="200_Bankboek"/>
    <n v="12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m/>
    <s v="C"/>
    <m/>
    <n v="1289"/>
    <x v="5"/>
    <s v="rubriek_1"/>
    <s v="200_Bankboek"/>
    <n v="1289"/>
  </r>
  <r>
    <x v="0"/>
    <x v="52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m/>
    <s v="D"/>
    <m/>
    <n v="1290"/>
    <x v="5"/>
    <s v="rubriek_4"/>
    <s v="200_Bankboek"/>
    <n v="12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s v="code:3 perc:19"/>
    <s v="C"/>
    <m/>
    <n v="1291"/>
    <x v="5"/>
    <s v="rubriek_1"/>
    <s v="200_Bankboek"/>
    <n v="1291"/>
  </r>
  <r>
    <x v="0"/>
    <x v="53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s v="code:3 perc:19"/>
    <s v="D"/>
    <m/>
    <n v="1292"/>
    <x v="5"/>
    <s v="rubriek_4"/>
    <s v="200_Bankboek"/>
    <n v="129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s v="code:3 perc:19"/>
    <s v="D"/>
    <m/>
    <n v="1293"/>
    <x v="5"/>
    <s v="rubriek_1"/>
    <s v="200_Bankboek"/>
    <n v="129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m/>
    <s v="C"/>
    <m/>
    <n v="1294"/>
    <x v="5"/>
    <s v="rubriek_1"/>
    <s v="200_Bankboek"/>
    <n v="1294"/>
  </r>
  <r>
    <x v="0"/>
    <x v="54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m/>
    <s v="D"/>
    <m/>
    <n v="1295"/>
    <x v="5"/>
    <s v="rubriek_4"/>
    <s v="200_Bankboek"/>
    <n v="12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s v="code:3 perc:19"/>
    <s v="C"/>
    <m/>
    <n v="1296"/>
    <x v="5"/>
    <s v="rubriek_1"/>
    <s v="200_Bankboek"/>
    <n v="1296"/>
  </r>
  <r>
    <x v="0"/>
    <x v="55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s v="code:3 perc:19"/>
    <s v="D"/>
    <m/>
    <n v="1297"/>
    <x v="5"/>
    <s v="rubriek_4"/>
    <s v="200_Bankboek"/>
    <n v="129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s v="code:3 perc:19"/>
    <s v="D"/>
    <m/>
    <n v="1298"/>
    <x v="5"/>
    <s v="rubriek_1"/>
    <s v="200_Bankboek"/>
    <n v="12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s v="code:3 perc:19"/>
    <s v="C"/>
    <m/>
    <n v="1299"/>
    <x v="5"/>
    <s v="rubriek_1"/>
    <s v="200_Bankboek"/>
    <n v="1299"/>
  </r>
  <r>
    <x v="0"/>
    <x v="56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s v="code:3 perc:19"/>
    <s v="D"/>
    <m/>
    <n v="1300"/>
    <x v="5"/>
    <s v="rubriek_4"/>
    <s v="200_Bankboek"/>
    <n v="130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s v="code:3 perc:19"/>
    <s v="D"/>
    <m/>
    <n v="1301"/>
    <x v="5"/>
    <s v="rubriek_1"/>
    <s v="200_Bankboek"/>
    <n v="13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m/>
    <s v="C"/>
    <m/>
    <n v="1302"/>
    <x v="5"/>
    <s v="rubriek_1"/>
    <s v="200_Bankboek"/>
    <n v="1302"/>
  </r>
  <r>
    <x v="0"/>
    <x v="57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m/>
    <s v="D"/>
    <m/>
    <n v="1303"/>
    <x v="5"/>
    <s v="rubriek_4"/>
    <s v="200_Bankboek"/>
    <n v="13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m/>
    <s v="C"/>
    <m/>
    <n v="1304"/>
    <x v="5"/>
    <s v="rubriek_1"/>
    <s v="200_Bankboek"/>
    <n v="1304"/>
  </r>
  <r>
    <x v="0"/>
    <x v="58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m/>
    <s v="D"/>
    <m/>
    <n v="1305"/>
    <x v="5"/>
    <s v="rubriek_4"/>
    <s v="200_Bankboek"/>
    <n v="13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s v="code:3 perc:19"/>
    <s v="C"/>
    <m/>
    <n v="1306"/>
    <x v="5"/>
    <s v="rubriek_1"/>
    <s v="200_Bankboek"/>
    <n v="1306"/>
  </r>
  <r>
    <x v="0"/>
    <x v="59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s v="code:3 perc:19"/>
    <s v="D"/>
    <m/>
    <n v="1307"/>
    <x v="5"/>
    <s v="rubriek_4"/>
    <s v="200_Bankboek"/>
    <n v="130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s v="code:3 perc:19"/>
    <s v="D"/>
    <m/>
    <n v="1308"/>
    <x v="5"/>
    <s v="rubriek_1"/>
    <s v="200_Bankboek"/>
    <n v="13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s v="code:3 perc:19"/>
    <s v="C"/>
    <m/>
    <n v="1309"/>
    <x v="5"/>
    <s v="rubriek_1"/>
    <s v="200_Bankboek"/>
    <n v="1309"/>
  </r>
  <r>
    <x v="0"/>
    <x v="60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s v="code:3 perc:19"/>
    <s v="D"/>
    <m/>
    <n v="1310"/>
    <x v="5"/>
    <s v="rubriek_4"/>
    <s v="200_Bankboek"/>
    <n v="131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s v="code:3 perc:19"/>
    <s v="D"/>
    <m/>
    <n v="1311"/>
    <x v="5"/>
    <s v="rubriek_1"/>
    <s v="200_Bankboek"/>
    <n v="131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m/>
    <s v="C"/>
    <m/>
    <n v="1312"/>
    <x v="5"/>
    <s v="rubriek_1"/>
    <s v="200_Bankboek"/>
    <n v="1312"/>
  </r>
  <r>
    <x v="0"/>
    <x v="61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m/>
    <s v="D"/>
    <m/>
    <n v="1313"/>
    <x v="5"/>
    <s v="rubriek_4"/>
    <s v="200_Bankboek"/>
    <n v="131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m/>
    <s v="C"/>
    <m/>
    <n v="1314"/>
    <x v="5"/>
    <s v="rubriek_1"/>
    <s v="200_Bankboek"/>
    <n v="1314"/>
  </r>
  <r>
    <x v="0"/>
    <x v="62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m/>
    <s v="D"/>
    <m/>
    <n v="1315"/>
    <x v="5"/>
    <s v="rubriek_4"/>
    <s v="200_Bankboek"/>
    <n v="131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m/>
    <s v="C"/>
    <m/>
    <n v="1316"/>
    <x v="5"/>
    <s v="rubriek_1"/>
    <s v="200_Bankboek"/>
    <n v="1316"/>
  </r>
  <r>
    <x v="0"/>
    <x v="63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m/>
    <s v="D"/>
    <m/>
    <n v="1317"/>
    <x v="5"/>
    <s v="rubriek_4"/>
    <s v="200_Bankboek"/>
    <n v="131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m/>
    <s v="C"/>
    <m/>
    <n v="1318"/>
    <x v="5"/>
    <s v="rubriek_1"/>
    <s v="200_Bankboek"/>
    <n v="1318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m/>
    <s v="D"/>
    <m/>
    <n v="1319"/>
    <x v="5"/>
    <s v="rubriek_4"/>
    <s v="200_Bankboek"/>
    <n v="131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m/>
    <s v="C"/>
    <m/>
    <n v="1320"/>
    <x v="5"/>
    <s v="rubriek_1"/>
    <s v="200_Bankboek"/>
    <n v="1320"/>
  </r>
  <r>
    <x v="0"/>
    <x v="65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m/>
    <s v="D"/>
    <m/>
    <n v="1321"/>
    <x v="5"/>
    <s v="rubriek_4"/>
    <s v="200_Bankboek"/>
    <n v="132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s v="code:3 perc:19"/>
    <s v="C"/>
    <m/>
    <n v="1322"/>
    <x v="5"/>
    <s v="rubriek_1"/>
    <s v="200_Bankboek"/>
    <n v="1322"/>
  </r>
  <r>
    <x v="0"/>
    <x v="66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s v="code:3 perc:19"/>
    <s v="D"/>
    <m/>
    <n v="1323"/>
    <x v="5"/>
    <s v="rubriek_4"/>
    <s v="200_Bankboek"/>
    <n v="132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s v="code:3 perc:19"/>
    <s v="D"/>
    <m/>
    <n v="1324"/>
    <x v="5"/>
    <s v="rubriek_1"/>
    <s v="200_Bankboek"/>
    <n v="13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s v="code:3 perc:19"/>
    <s v="C"/>
    <m/>
    <n v="1325"/>
    <x v="5"/>
    <s v="rubriek_1"/>
    <s v="200_Bankboek"/>
    <n v="1325"/>
  </r>
  <r>
    <x v="0"/>
    <x v="67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s v="code:3 perc:19"/>
    <s v="D"/>
    <m/>
    <n v="1326"/>
    <x v="5"/>
    <s v="rubriek_4"/>
    <s v="200_Bankboek"/>
    <n v="132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s v="code:3 perc:19"/>
    <s v="D"/>
    <m/>
    <n v="1327"/>
    <x v="5"/>
    <s v="rubriek_1"/>
    <s v="200_Bankboek"/>
    <n v="132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s v="code:3 perc:19"/>
    <s v="C"/>
    <m/>
    <n v="1328"/>
    <x v="5"/>
    <s v="rubriek_1"/>
    <s v="200_Bankboek"/>
    <n v="1328"/>
  </r>
  <r>
    <x v="0"/>
    <x v="68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s v="code:3 perc:19"/>
    <s v="D"/>
    <m/>
    <n v="1329"/>
    <x v="5"/>
    <s v="rubriek_4"/>
    <s v="200_Bankboek"/>
    <n v="1329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s v="code:3 perc:19"/>
    <s v="D"/>
    <m/>
    <n v="1330"/>
    <x v="5"/>
    <s v="rubriek_1"/>
    <s v="200_Bankboek"/>
    <n v="13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m/>
    <s v="C"/>
    <m/>
    <n v="1331"/>
    <x v="5"/>
    <s v="rubriek_1"/>
    <s v="200_Bankboek"/>
    <n v="1331"/>
  </r>
  <r>
    <x v="0"/>
    <x v="69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m/>
    <s v="D"/>
    <m/>
    <n v="1332"/>
    <x v="5"/>
    <s v="rubriek_4"/>
    <s v="200_Bankboek"/>
    <n v="13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s v="code:3 perc:19"/>
    <s v="C"/>
    <m/>
    <n v="1333"/>
    <x v="5"/>
    <s v="rubriek_1"/>
    <s v="200_Bankboek"/>
    <n v="1333"/>
  </r>
  <r>
    <x v="0"/>
    <x v="70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s v="code:3 perc:19"/>
    <s v="D"/>
    <m/>
    <n v="1334"/>
    <x v="5"/>
    <s v="rubriek_4"/>
    <s v="200_Bankboek"/>
    <n v="133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s v="code:3 perc:19"/>
    <s v="D"/>
    <m/>
    <n v="1335"/>
    <x v="5"/>
    <s v="rubriek_1"/>
    <s v="200_Bankboek"/>
    <n v="133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s v="code:3 perc:19"/>
    <s v="C"/>
    <m/>
    <n v="1336"/>
    <x v="5"/>
    <s v="rubriek_1"/>
    <s v="200_Bankboek"/>
    <n v="1336"/>
  </r>
  <r>
    <x v="0"/>
    <x v="71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s v="code:3 perc:19"/>
    <s v="D"/>
    <m/>
    <n v="1337"/>
    <x v="5"/>
    <s v="rubriek_4"/>
    <s v="200_Bankboek"/>
    <n v="133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s v="code:3 perc:19"/>
    <s v="D"/>
    <m/>
    <n v="1338"/>
    <x v="5"/>
    <s v="rubriek_1"/>
    <s v="200_Bankboek"/>
    <n v="13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m/>
    <s v="C"/>
    <m/>
    <n v="1339"/>
    <x v="5"/>
    <s v="rubriek_1"/>
    <s v="200_Bankboek"/>
    <n v="1339"/>
  </r>
  <r>
    <x v="0"/>
    <x v="72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m/>
    <s v="D"/>
    <m/>
    <n v="1340"/>
    <x v="5"/>
    <s v="rubriek_4"/>
    <s v="200_Bankboek"/>
    <n v="13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s v="code:3 perc:19"/>
    <s v="C"/>
    <m/>
    <n v="1341"/>
    <x v="5"/>
    <s v="rubriek_1"/>
    <s v="200_Bankboek"/>
    <n v="1341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s v="code:3 perc:19"/>
    <s v="D"/>
    <m/>
    <n v="1342"/>
    <x v="5"/>
    <s v="rubriek_4"/>
    <s v="200_Bankboek"/>
    <n v="134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s v="code:3 perc:19"/>
    <s v="D"/>
    <m/>
    <n v="1343"/>
    <x v="5"/>
    <s v="rubriek_1"/>
    <s v="200_Bankboek"/>
    <n v="134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m/>
    <s v="C"/>
    <m/>
    <n v="1344"/>
    <x v="5"/>
    <s v="rubriek_1"/>
    <s v="200_Bankboek"/>
    <n v="1344"/>
  </r>
  <r>
    <x v="0"/>
    <x v="74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m/>
    <s v="D"/>
    <m/>
    <n v="1345"/>
    <x v="5"/>
    <s v="rubriek_4"/>
    <s v="200_Bankboek"/>
    <n v="134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s v="code:3 perc:19"/>
    <s v="C"/>
    <m/>
    <n v="1346"/>
    <x v="5"/>
    <s v="rubriek_1"/>
    <s v="200_Bankboek"/>
    <n v="1346"/>
  </r>
  <r>
    <x v="0"/>
    <x v="75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s v="code:3 perc:19"/>
    <s v="D"/>
    <m/>
    <n v="1347"/>
    <x v="5"/>
    <s v="rubriek_4"/>
    <s v="200_Bankboek"/>
    <n v="134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s v="code:3 perc:19"/>
    <s v="D"/>
    <m/>
    <n v="1348"/>
    <x v="5"/>
    <s v="rubriek_1"/>
    <s v="200_Bankboek"/>
    <n v="134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s v="code:3 perc:19"/>
    <s v="C"/>
    <m/>
    <n v="1349"/>
    <x v="5"/>
    <s v="rubriek_1"/>
    <s v="200_Bankboek"/>
    <n v="1349"/>
  </r>
  <r>
    <x v="0"/>
    <x v="76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s v="code:3 perc:19"/>
    <s v="D"/>
    <m/>
    <n v="1350"/>
    <x v="5"/>
    <s v="rubriek_4"/>
    <s v="200_Bankboek"/>
    <n v="135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s v="code:3 perc:19"/>
    <s v="D"/>
    <m/>
    <n v="1351"/>
    <x v="5"/>
    <s v="rubriek_1"/>
    <s v="200_Bankboek"/>
    <n v="13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s v="code:3 perc:19"/>
    <s v="C"/>
    <m/>
    <n v="1352"/>
    <x v="5"/>
    <s v="rubriek_1"/>
    <s v="200_Bankboek"/>
    <n v="1352"/>
  </r>
  <r>
    <x v="0"/>
    <x v="77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s v="code:3 perc:19"/>
    <s v="D"/>
    <m/>
    <n v="1353"/>
    <x v="5"/>
    <s v="rubriek_4"/>
    <s v="200_Bankboek"/>
    <n v="13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s v="code:3 perc:19"/>
    <s v="D"/>
    <m/>
    <n v="1354"/>
    <x v="5"/>
    <s v="rubriek_1"/>
    <s v="200_Bankboek"/>
    <n v="13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m/>
    <s v="C"/>
    <m/>
    <n v="1355"/>
    <x v="5"/>
    <s v="rubriek_1"/>
    <s v="200_Bankboek"/>
    <n v="1355"/>
  </r>
  <r>
    <x v="0"/>
    <x v="78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m/>
    <s v="D"/>
    <m/>
    <n v="1356"/>
    <x v="5"/>
    <s v="rubriek_4"/>
    <s v="200_Bankboek"/>
    <n v="135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m/>
    <s v="C"/>
    <m/>
    <n v="1357"/>
    <x v="5"/>
    <s v="rubriek_1"/>
    <s v="200_Bankboek"/>
    <n v="1357"/>
  </r>
  <r>
    <x v="0"/>
    <x v="79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m/>
    <s v="D"/>
    <m/>
    <n v="1358"/>
    <x v="5"/>
    <s v="rubriek_4"/>
    <s v="200_Bankboek"/>
    <n v="135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m/>
    <s v="C"/>
    <m/>
    <n v="1359"/>
    <x v="5"/>
    <s v="rubriek_1"/>
    <s v="200_Bankboek"/>
    <n v="1359"/>
  </r>
  <r>
    <x v="0"/>
    <x v="80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m/>
    <s v="D"/>
    <m/>
    <n v="1360"/>
    <x v="5"/>
    <s v="rubriek_4"/>
    <s v="200_Bankboek"/>
    <n v="136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m/>
    <s v="D"/>
    <m/>
    <n v="1361"/>
    <x v="5"/>
    <s v="rubriek_1"/>
    <s v="200_Bankboek"/>
    <n v="1361"/>
  </r>
  <r>
    <x v="0"/>
    <x v="81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m/>
    <s v="C"/>
    <m/>
    <n v="1362"/>
    <x v="5"/>
    <s v="rubriek_4"/>
    <s v="200_Bankboek"/>
    <n v="136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m/>
    <s v="D"/>
    <m/>
    <n v="1363"/>
    <x v="5"/>
    <s v="rubriek_1"/>
    <s v="200_Bankboek"/>
    <n v="1363"/>
  </r>
  <r>
    <x v="0"/>
    <x v="82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m/>
    <s v="C"/>
    <m/>
    <n v="1364"/>
    <x v="5"/>
    <s v="rubriek_4"/>
    <s v="200_Bankboek"/>
    <n v="136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m/>
    <s v="D"/>
    <m/>
    <n v="1365"/>
    <x v="5"/>
    <s v="rubriek_1"/>
    <s v="200_Bankboek"/>
    <n v="1365"/>
  </r>
  <r>
    <x v="0"/>
    <x v="83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m/>
    <s v="C"/>
    <m/>
    <n v="1366"/>
    <x v="5"/>
    <s v="rubriek_4"/>
    <s v="200_Bankboek"/>
    <n v="136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m/>
    <s v="C"/>
    <m/>
    <n v="1367"/>
    <x v="5"/>
    <s v="rubriek_1"/>
    <s v="200_Bankboek"/>
    <n v="1367"/>
  </r>
  <r>
    <x v="0"/>
    <x v="84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m/>
    <s v="D"/>
    <m/>
    <n v="1368"/>
    <x v="5"/>
    <s v="rubriek_4"/>
    <s v="200_Bankboek"/>
    <n v="13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m/>
    <s v="C"/>
    <m/>
    <n v="1369"/>
    <x v="5"/>
    <s v="rubriek_1"/>
    <s v="200_Bankboek"/>
    <n v="1369"/>
  </r>
  <r>
    <x v="0"/>
    <x v="85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m/>
    <s v="D"/>
    <m/>
    <n v="1370"/>
    <x v="5"/>
    <s v="rubriek_4"/>
    <s v="200_Bankboek"/>
    <n v="137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m/>
    <s v="C"/>
    <m/>
    <n v="1371"/>
    <x v="5"/>
    <s v="rubriek_1"/>
    <s v="200_Bankboek"/>
    <n v="1371"/>
  </r>
  <r>
    <x v="0"/>
    <x v="86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m/>
    <s v="D"/>
    <m/>
    <n v="1372"/>
    <x v="5"/>
    <s v="rubriek_4"/>
    <s v="200_Bankboek"/>
    <n v="137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s v="code:3 perc:19"/>
    <s v="C"/>
    <m/>
    <n v="1373"/>
    <x v="5"/>
    <s v="rubriek_1"/>
    <s v="200_Bankboek"/>
    <n v="1373"/>
  </r>
  <r>
    <x v="0"/>
    <x v="87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s v="code:3 perc:19"/>
    <s v="D"/>
    <m/>
    <n v="1374"/>
    <x v="5"/>
    <s v="rubriek_7"/>
    <s v="200_Bankboek"/>
    <n v="137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s v="code:3 perc:19"/>
    <s v="D"/>
    <m/>
    <n v="1375"/>
    <x v="5"/>
    <s v="rubriek_1"/>
    <s v="200_Bankboek"/>
    <n v="137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s v="code:F perc:19"/>
    <s v="C"/>
    <m/>
    <n v="1376"/>
    <x v="5"/>
    <s v="rubriek_1"/>
    <s v="200_Bankboek"/>
    <n v="1376"/>
  </r>
  <r>
    <x v="0"/>
    <x v="88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s v="code:F perc:19"/>
    <s v="D"/>
    <m/>
    <n v="1377"/>
    <x v="5"/>
    <s v="rubriek_7"/>
    <s v="200_Bankboek"/>
    <n v="1377"/>
  </r>
  <r>
    <x v="0"/>
    <x v="89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s v="code:F perc:19"/>
    <s v="C"/>
    <m/>
    <n v="1378"/>
    <x v="5"/>
    <s v="rubriek_1"/>
    <s v="200_Bankboek"/>
    <n v="1378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s v="code:F perc:19"/>
    <s v="D"/>
    <m/>
    <n v="1379"/>
    <x v="5"/>
    <s v="rubriek_1"/>
    <s v="200_Bankboek"/>
    <n v="13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m/>
    <s v="C"/>
    <m/>
    <n v="1380"/>
    <x v="5"/>
    <s v="rubriek_1"/>
    <s v="200_Bankboek"/>
    <n v="1380"/>
  </r>
  <r>
    <x v="0"/>
    <x v="91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m/>
    <s v="D"/>
    <m/>
    <n v="1381"/>
    <x v="5"/>
    <s v="rubriek_7"/>
    <s v="200_Bankboek"/>
    <n v="138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m/>
    <s v="C"/>
    <m/>
    <n v="1382"/>
    <x v="5"/>
    <s v="rubriek_1"/>
    <s v="200_Bankboek"/>
    <n v="1382"/>
  </r>
  <r>
    <x v="0"/>
    <x v="92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m/>
    <s v="D"/>
    <m/>
    <n v="1383"/>
    <x v="5"/>
    <s v="rubriek_7"/>
    <s v="200_Bankboek"/>
    <n v="138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s v="code:3 perc:19"/>
    <s v="C"/>
    <m/>
    <n v="1384"/>
    <x v="5"/>
    <s v="rubriek_1"/>
    <s v="200_Bankboek"/>
    <n v="1384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s v="code:3 perc:19"/>
    <s v="D"/>
    <m/>
    <n v="1385"/>
    <x v="5"/>
    <s v="rubriek_7"/>
    <s v="200_Bankboek"/>
    <n v="1385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s v="code:3 perc:19"/>
    <s v="D"/>
    <m/>
    <n v="1386"/>
    <x v="5"/>
    <s v="rubriek_1"/>
    <s v="200_Bankboek"/>
    <n v="13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s v="code:1 perc:19"/>
    <s v="D"/>
    <m/>
    <n v="1387"/>
    <x v="5"/>
    <s v="rubriek_1"/>
    <s v="200_Bankboek"/>
    <n v="1387"/>
  </r>
  <r>
    <x v="0"/>
    <x v="94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s v="code:1 perc:19"/>
    <s v="C"/>
    <m/>
    <n v="1388"/>
    <x v="5"/>
    <s v="rubriek_8"/>
    <s v="200_Bankboek"/>
    <n v="1388"/>
  </r>
  <r>
    <x v="0"/>
    <x v="95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s v="code:1 perc:19"/>
    <s v="C"/>
    <m/>
    <n v="1389"/>
    <x v="5"/>
    <s v="rubriek_1"/>
    <s v="200_Bankboek"/>
    <n v="138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s v="code:E perc:0"/>
    <s v="D"/>
    <m/>
    <n v="1390"/>
    <x v="5"/>
    <s v="rubriek_1"/>
    <s v="200_Bankboek"/>
    <n v="1390"/>
  </r>
  <r>
    <x v="0"/>
    <x v="96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s v="code:E perc:0"/>
    <s v="C"/>
    <m/>
    <n v="1391"/>
    <x v="5"/>
    <s v="rubriek_8"/>
    <s v="200_Bankboek"/>
    <n v="1391"/>
  </r>
  <r>
    <x v="0"/>
    <x v="97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s v="code:E perc:0"/>
    <s v="C"/>
    <m/>
    <n v="1392"/>
    <x v="5"/>
    <s v="rubriek_1"/>
    <s v="200_Bankboek"/>
    <n v="13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s v="code:K perc:0"/>
    <s v="D"/>
    <m/>
    <n v="1393"/>
    <x v="5"/>
    <s v="rubriek_1"/>
    <s v="200_Bankboek"/>
    <n v="1393"/>
  </r>
  <r>
    <x v="0"/>
    <x v="98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s v="code:K perc:0"/>
    <s v="C"/>
    <m/>
    <n v="1394"/>
    <x v="5"/>
    <s v="rubriek_8"/>
    <s v="200_Bankboek"/>
    <n v="1394"/>
  </r>
  <r>
    <x v="0"/>
    <x v="99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s v="code:K perc:0"/>
    <s v="C"/>
    <m/>
    <n v="1395"/>
    <x v="5"/>
    <s v="rubriek_1"/>
    <s v="200_Bankboek"/>
    <n v="13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m/>
    <s v="D"/>
    <m/>
    <n v="1396"/>
    <x v="5"/>
    <s v="rubriek_1"/>
    <s v="200_Bankboek"/>
    <n v="1396"/>
  </r>
  <r>
    <x v="0"/>
    <x v="100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m/>
    <s v="C"/>
    <m/>
    <n v="1397"/>
    <x v="5"/>
    <s v="rubriek_9"/>
    <s v="200_Bankboek"/>
    <n v="139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m/>
    <s v="C"/>
    <m/>
    <n v="1398"/>
    <x v="5"/>
    <s v="rubriek_1"/>
    <s v="200_Bankboek"/>
    <n v="1398"/>
  </r>
  <r>
    <x v="0"/>
    <x v="101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m/>
    <s v="D"/>
    <m/>
    <n v="1399"/>
    <x v="5"/>
    <s v="rubriek_9"/>
    <s v="200_Bankboek"/>
    <n v="139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m/>
    <s v="C"/>
    <m/>
    <n v="1400"/>
    <x v="5"/>
    <s v="rubriek_1"/>
    <s v="200_Bankboek"/>
    <n v="1400"/>
  </r>
  <r>
    <x v="0"/>
    <x v="102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m/>
    <s v="D"/>
    <m/>
    <n v="1401"/>
    <x v="5"/>
    <s v="rubriek_9"/>
    <s v="200_Bankboek"/>
    <n v="14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m/>
    <s v="D"/>
    <m/>
    <n v="1402"/>
    <x v="5"/>
    <s v="rubriek_1"/>
    <s v="200_Bankboek"/>
    <n v="1402"/>
  </r>
  <r>
    <x v="0"/>
    <x v="103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m/>
    <s v="C"/>
    <m/>
    <n v="1403"/>
    <x v="5"/>
    <s v="rubriek_9"/>
    <s v="200_Bankboek"/>
    <n v="14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m/>
    <s v="C"/>
    <m/>
    <n v="1404"/>
    <x v="5"/>
    <s v="rubriek_1"/>
    <s v="200_Bankboek"/>
    <n v="1404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m/>
    <s v="D"/>
    <m/>
    <n v="1405"/>
    <x v="5"/>
    <s v="rubriek_9"/>
    <s v="200_Bankboek"/>
    <n v="14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m/>
    <s v="C"/>
    <m/>
    <n v="1406"/>
    <x v="5"/>
    <s v="rubriek_1"/>
    <s v="200_Bankboek"/>
    <n v="1406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m/>
    <s v="D"/>
    <m/>
    <n v="1407"/>
    <x v="5"/>
    <s v="rubriek_1"/>
    <s v="200_Bankboek"/>
    <n v="1407"/>
  </r>
  <r>
    <x v="0"/>
    <x v="0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m/>
    <s v="D"/>
    <m/>
    <n v="1408"/>
    <x v="5"/>
    <s v="rubriek_1"/>
    <s v="200_Bankboek"/>
    <n v="1408"/>
  </r>
  <r>
    <x v="0"/>
    <x v="109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m/>
    <s v="C"/>
    <m/>
    <n v="1409"/>
    <x v="5"/>
    <s v="rubriek_1"/>
    <s v="200_Bankboek"/>
    <n v="140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m/>
    <s v="C"/>
    <m/>
    <n v="1410"/>
    <x v="5"/>
    <s v="rubriek_1"/>
    <s v="200_Bankboek"/>
    <n v="1410"/>
  </r>
  <r>
    <x v="0"/>
    <x v="106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m/>
    <s v="D"/>
    <m/>
    <n v="1411"/>
    <x v="5"/>
    <s v="rubriek_4"/>
    <s v="200_Bankboek"/>
    <n v="141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m/>
    <s v="D"/>
    <m/>
    <n v="1412"/>
    <x v="6"/>
    <s v="rubriek_1"/>
    <s v="200_Bankboek"/>
    <n v="1412"/>
  </r>
  <r>
    <x v="0"/>
    <x v="1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m/>
    <s v="C"/>
    <m/>
    <n v="1413"/>
    <x v="6"/>
    <s v="rubriek_0"/>
    <s v="200_Bankboek"/>
    <n v="141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m/>
    <s v="D"/>
    <m/>
    <n v="1414"/>
    <x v="6"/>
    <s v="rubriek_1"/>
    <s v="200_Bankboek"/>
    <n v="1414"/>
  </r>
  <r>
    <x v="0"/>
    <x v="2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m/>
    <s v="C"/>
    <m/>
    <n v="1415"/>
    <x v="6"/>
    <s v="rubriek_0"/>
    <s v="200_Bankboek"/>
    <n v="14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m/>
    <s v="C"/>
    <m/>
    <n v="1416"/>
    <x v="6"/>
    <s v="rubriek_1"/>
    <s v="200_Bankboek"/>
    <n v="1416"/>
  </r>
  <r>
    <x v="0"/>
    <x v="3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m/>
    <s v="D"/>
    <m/>
    <n v="1417"/>
    <x v="6"/>
    <s v="rubriek_0"/>
    <s v="200_Bankboek"/>
    <n v="141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m/>
    <s v="D"/>
    <m/>
    <n v="1418"/>
    <x v="6"/>
    <s v="rubriek_1"/>
    <s v="200_Bankboek"/>
    <n v="141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m/>
    <s v="C"/>
    <m/>
    <n v="1419"/>
    <x v="6"/>
    <s v="rubriek_0"/>
    <s v="200_Bankboek"/>
    <n v="14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m/>
    <s v="C"/>
    <m/>
    <n v="1420"/>
    <x v="6"/>
    <s v="rubriek_1"/>
    <s v="200_Bankboek"/>
    <n v="1420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m/>
    <s v="D"/>
    <m/>
    <n v="1421"/>
    <x v="6"/>
    <s v="rubriek_0"/>
    <s v="200_Bankboek"/>
    <n v="14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m/>
    <s v="D"/>
    <m/>
    <n v="1422"/>
    <x v="6"/>
    <s v="rubriek_1"/>
    <s v="200_Bankboek"/>
    <n v="1422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m/>
    <s v="C"/>
    <m/>
    <n v="1423"/>
    <x v="6"/>
    <s v="rubriek_0"/>
    <s v="200_Bankboek"/>
    <n v="14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m/>
    <s v="D"/>
    <m/>
    <n v="1424"/>
    <x v="6"/>
    <s v="rubriek_1"/>
    <s v="200_Bankboek"/>
    <n v="1424"/>
  </r>
  <r>
    <x v="0"/>
    <x v="7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m/>
    <s v="C"/>
    <m/>
    <n v="1425"/>
    <x v="6"/>
    <s v="rubriek_0"/>
    <s v="200_Bankboek"/>
    <n v="14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m/>
    <s v="D"/>
    <m/>
    <n v="1426"/>
    <x v="6"/>
    <s v="rubriek_1"/>
    <s v="200_Bankboek"/>
    <n v="1426"/>
  </r>
  <r>
    <x v="0"/>
    <x v="8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m/>
    <s v="C"/>
    <m/>
    <n v="1427"/>
    <x v="6"/>
    <s v="rubriek_0"/>
    <s v="200_Bankboek"/>
    <n v="142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m/>
    <s v="D"/>
    <m/>
    <n v="1428"/>
    <x v="6"/>
    <s v="rubriek_1"/>
    <s v="200_Bankboek"/>
    <n v="1428"/>
  </r>
  <r>
    <x v="0"/>
    <x v="9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m/>
    <s v="C"/>
    <m/>
    <n v="1429"/>
    <x v="6"/>
    <s v="rubriek_0"/>
    <s v="200_Bankboek"/>
    <n v="142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m/>
    <s v="C"/>
    <m/>
    <n v="1430"/>
    <x v="6"/>
    <s v="rubriek_1"/>
    <s v="200_Bankboek"/>
    <n v="1430"/>
  </r>
  <r>
    <x v="0"/>
    <x v="10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m/>
    <s v="D"/>
    <m/>
    <n v="1431"/>
    <x v="6"/>
    <s v="rubriek_0"/>
    <s v="200_Bankboek"/>
    <n v="14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m/>
    <s v="C"/>
    <m/>
    <n v="1432"/>
    <x v="6"/>
    <s v="rubriek_1"/>
    <s v="200_Bankboek"/>
    <n v="1432"/>
  </r>
  <r>
    <x v="0"/>
    <x v="1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m/>
    <s v="C"/>
    <m/>
    <n v="1433"/>
    <x v="6"/>
    <s v="rubriek_0"/>
    <s v="200_Bankboek"/>
    <n v="143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m/>
    <s v="C"/>
    <m/>
    <n v="1434"/>
    <x v="6"/>
    <s v="rubriek_1"/>
    <s v="200_Bankboek"/>
    <n v="1434"/>
  </r>
  <r>
    <x v="0"/>
    <x v="12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m/>
    <s v="D"/>
    <m/>
    <n v="1435"/>
    <x v="6"/>
    <s v="rubriek_0"/>
    <s v="200_Bankboek"/>
    <n v="143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m/>
    <s v="C"/>
    <m/>
    <n v="1436"/>
    <x v="6"/>
    <s v="rubriek_1"/>
    <s v="200_Bankboek"/>
    <n v="1436"/>
  </r>
  <r>
    <x v="0"/>
    <x v="13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m/>
    <s v="D"/>
    <m/>
    <n v="1437"/>
    <x v="6"/>
    <s v="rubriek_1"/>
    <s v="200_Bankboek"/>
    <n v="143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m/>
    <s v="C"/>
    <m/>
    <n v="1438"/>
    <x v="6"/>
    <s v="rubriek_1"/>
    <s v="200_Bankboek"/>
    <n v="1438"/>
  </r>
  <r>
    <x v="0"/>
    <x v="14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m/>
    <s v="D"/>
    <m/>
    <n v="1439"/>
    <x v="6"/>
    <s v="rubriek_1"/>
    <s v="200_Bankboek"/>
    <n v="143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m/>
    <s v="C"/>
    <m/>
    <n v="1440"/>
    <x v="6"/>
    <s v="rubriek_1"/>
    <s v="200_Bankboek"/>
    <n v="1440"/>
  </r>
  <r>
    <x v="0"/>
    <x v="15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m/>
    <s v="D"/>
    <m/>
    <n v="1441"/>
    <x v="6"/>
    <s v="rubriek_1"/>
    <s v="200_Bankboek"/>
    <n v="14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m/>
    <s v="C"/>
    <m/>
    <n v="1442"/>
    <x v="6"/>
    <s v="rubriek_1"/>
    <s v="200_Bankboek"/>
    <n v="1442"/>
  </r>
  <r>
    <x v="0"/>
    <x v="16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m/>
    <s v="D"/>
    <m/>
    <n v="1443"/>
    <x v="6"/>
    <s v="rubriek_3"/>
    <s v="200_Bankboek"/>
    <n v="144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m/>
    <s v="C"/>
    <m/>
    <n v="1444"/>
    <x v="6"/>
    <s v="rubriek_1"/>
    <s v="200_Bankboek"/>
    <n v="1444"/>
  </r>
  <r>
    <x v="0"/>
    <x v="17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m/>
    <s v="D"/>
    <m/>
    <n v="1445"/>
    <x v="6"/>
    <s v="rubriek_3"/>
    <s v="200_Bankboek"/>
    <n v="144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m/>
    <s v="C"/>
    <m/>
    <n v="1446"/>
    <x v="6"/>
    <s v="rubriek_1"/>
    <s v="200_Bankboek"/>
    <n v="1446"/>
  </r>
  <r>
    <x v="0"/>
    <x v="18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m/>
    <s v="D"/>
    <m/>
    <n v="1447"/>
    <x v="6"/>
    <s v="rubriek_4"/>
    <s v="200_Bankboek"/>
    <n v="144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m/>
    <s v="C"/>
    <m/>
    <n v="1448"/>
    <x v="6"/>
    <s v="rubriek_1"/>
    <s v="200_Bankboek"/>
    <n v="1448"/>
  </r>
  <r>
    <x v="0"/>
    <x v="19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m/>
    <s v="D"/>
    <m/>
    <n v="1449"/>
    <x v="6"/>
    <s v="rubriek_4"/>
    <s v="200_Bankboek"/>
    <n v="144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m/>
    <s v="C"/>
    <m/>
    <n v="1450"/>
    <x v="6"/>
    <s v="rubriek_1"/>
    <s v="200_Bankboek"/>
    <n v="1450"/>
  </r>
  <r>
    <x v="0"/>
    <x v="20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m/>
    <s v="D"/>
    <m/>
    <n v="1451"/>
    <x v="6"/>
    <s v="rubriek_4"/>
    <s v="200_Bankboek"/>
    <n v="145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m/>
    <s v="D"/>
    <m/>
    <n v="1452"/>
    <x v="6"/>
    <s v="rubriek_1"/>
    <s v="200_Bankboek"/>
    <n v="1452"/>
  </r>
  <r>
    <x v="0"/>
    <x v="21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m/>
    <s v="C"/>
    <m/>
    <n v="1453"/>
    <x v="6"/>
    <s v="rubriek_4"/>
    <s v="200_Bankboek"/>
    <n v="145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m/>
    <s v="C"/>
    <m/>
    <n v="1454"/>
    <x v="6"/>
    <s v="rubriek_1"/>
    <s v="200_Bankboek"/>
    <n v="145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m/>
    <s v="D"/>
    <m/>
    <n v="1455"/>
    <x v="6"/>
    <s v="rubriek_4"/>
    <s v="200_Bankboek"/>
    <n v="145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m/>
    <s v="C"/>
    <m/>
    <n v="1456"/>
    <x v="6"/>
    <s v="rubriek_1"/>
    <s v="200_Bankboek"/>
    <n v="1456"/>
  </r>
  <r>
    <x v="0"/>
    <x v="23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m/>
    <s v="D"/>
    <m/>
    <n v="1457"/>
    <x v="6"/>
    <s v="rubriek_4"/>
    <s v="200_Bankboek"/>
    <n v="14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m/>
    <s v="C"/>
    <m/>
    <n v="1458"/>
    <x v="6"/>
    <s v="rubriek_1"/>
    <s v="200_Bankboek"/>
    <n v="1458"/>
  </r>
  <r>
    <x v="0"/>
    <x v="24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m/>
    <s v="D"/>
    <m/>
    <n v="1459"/>
    <x v="6"/>
    <s v="rubriek_4"/>
    <s v="200_Bankboek"/>
    <n v="145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m/>
    <s v="C"/>
    <m/>
    <n v="1460"/>
    <x v="6"/>
    <s v="rubriek_1"/>
    <s v="200_Bankboek"/>
    <n v="1460"/>
  </r>
  <r>
    <x v="0"/>
    <x v="25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m/>
    <s v="D"/>
    <m/>
    <n v="1461"/>
    <x v="6"/>
    <s v="rubriek_4"/>
    <s v="200_Bankboek"/>
    <n v="146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m/>
    <s v="C"/>
    <m/>
    <n v="1462"/>
    <x v="6"/>
    <s v="rubriek_1"/>
    <s v="200_Bankboek"/>
    <n v="1462"/>
  </r>
  <r>
    <x v="0"/>
    <x v="26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m/>
    <s v="D"/>
    <m/>
    <n v="1463"/>
    <x v="6"/>
    <s v="rubriek_4"/>
    <s v="200_Bankboek"/>
    <n v="14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m/>
    <s v="C"/>
    <m/>
    <n v="1464"/>
    <x v="6"/>
    <s v="rubriek_1"/>
    <s v="200_Bankboek"/>
    <n v="1464"/>
  </r>
  <r>
    <x v="0"/>
    <x v="27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m/>
    <s v="D"/>
    <m/>
    <n v="1465"/>
    <x v="6"/>
    <s v="rubriek_4"/>
    <s v="200_Bankboek"/>
    <n v="14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m/>
    <s v="C"/>
    <m/>
    <n v="1466"/>
    <x v="6"/>
    <s v="rubriek_1"/>
    <s v="200_Bankboek"/>
    <n v="146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m/>
    <s v="D"/>
    <m/>
    <n v="1467"/>
    <x v="6"/>
    <s v="rubriek_4"/>
    <s v="200_Bankboek"/>
    <n v="146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m/>
    <s v="C"/>
    <m/>
    <n v="1468"/>
    <x v="6"/>
    <s v="rubriek_1"/>
    <s v="200_Bankboek"/>
    <n v="1468"/>
  </r>
  <r>
    <x v="0"/>
    <x v="29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m/>
    <s v="D"/>
    <m/>
    <n v="1469"/>
    <x v="6"/>
    <s v="rubriek_4"/>
    <s v="200_Bankboek"/>
    <n v="146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m/>
    <s v="C"/>
    <m/>
    <n v="1470"/>
    <x v="6"/>
    <s v="rubriek_1"/>
    <s v="200_Bankboek"/>
    <n v="1470"/>
  </r>
  <r>
    <x v="0"/>
    <x v="30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m/>
    <s v="D"/>
    <m/>
    <n v="1471"/>
    <x v="6"/>
    <s v="rubriek_4"/>
    <s v="200_Bankboek"/>
    <n v="14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m/>
    <s v="C"/>
    <m/>
    <n v="1472"/>
    <x v="6"/>
    <s v="rubriek_1"/>
    <s v="200_Bankboek"/>
    <n v="1472"/>
  </r>
  <r>
    <x v="0"/>
    <x v="31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m/>
    <s v="D"/>
    <m/>
    <n v="1473"/>
    <x v="6"/>
    <s v="rubriek_4"/>
    <s v="200_Bankboek"/>
    <n v="14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m/>
    <s v="C"/>
    <m/>
    <n v="1474"/>
    <x v="6"/>
    <s v="rubriek_1"/>
    <s v="200_Bankboek"/>
    <n v="1474"/>
  </r>
  <r>
    <x v="0"/>
    <x v="32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m/>
    <s v="D"/>
    <m/>
    <n v="1475"/>
    <x v="6"/>
    <s v="rubriek_4"/>
    <s v="200_Bankboek"/>
    <n v="147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m/>
    <s v="C"/>
    <m/>
    <n v="1476"/>
    <x v="6"/>
    <s v="rubriek_1"/>
    <s v="200_Bankboek"/>
    <n v="1476"/>
  </r>
  <r>
    <x v="0"/>
    <x v="33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m/>
    <s v="D"/>
    <m/>
    <n v="1477"/>
    <x v="6"/>
    <s v="rubriek_4"/>
    <s v="200_Bankboek"/>
    <n v="147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m/>
    <s v="C"/>
    <m/>
    <n v="1478"/>
    <x v="6"/>
    <s v="rubriek_1"/>
    <s v="200_Bankboek"/>
    <n v="1478"/>
  </r>
  <r>
    <x v="0"/>
    <x v="34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m/>
    <s v="D"/>
    <m/>
    <n v="1479"/>
    <x v="6"/>
    <s v="rubriek_4"/>
    <s v="200_Bankboek"/>
    <n v="147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s v="code:3 perc:19"/>
    <s v="C"/>
    <m/>
    <n v="1480"/>
    <x v="6"/>
    <s v="rubriek_1"/>
    <s v="200_Bankboek"/>
    <n v="1480"/>
  </r>
  <r>
    <x v="0"/>
    <x v="35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s v="code:3 perc:19"/>
    <s v="D"/>
    <m/>
    <n v="1481"/>
    <x v="6"/>
    <s v="rubriek_4"/>
    <s v="200_Bankboek"/>
    <n v="148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s v="code:3 perc:19"/>
    <s v="D"/>
    <m/>
    <n v="1482"/>
    <x v="6"/>
    <s v="rubriek_1"/>
    <s v="200_Bankboek"/>
    <n v="148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m/>
    <s v="C"/>
    <m/>
    <n v="1483"/>
    <x v="6"/>
    <s v="rubriek_1"/>
    <s v="200_Bankboek"/>
    <n v="1483"/>
  </r>
  <r>
    <x v="0"/>
    <x v="37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m/>
    <s v="D"/>
    <m/>
    <n v="1484"/>
    <x v="6"/>
    <s v="rubriek_4"/>
    <s v="200_Bankboek"/>
    <n v="14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s v="code:3 perc:19"/>
    <s v="C"/>
    <m/>
    <n v="1485"/>
    <x v="6"/>
    <s v="rubriek_1"/>
    <s v="200_Bankboek"/>
    <n v="1485"/>
  </r>
  <r>
    <x v="0"/>
    <x v="38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s v="code:3 perc:19"/>
    <s v="D"/>
    <m/>
    <n v="1486"/>
    <x v="6"/>
    <s v="rubriek_4"/>
    <s v="200_Bankboek"/>
    <n v="14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s v="code:3 perc:19"/>
    <s v="D"/>
    <m/>
    <n v="1487"/>
    <x v="6"/>
    <s v="rubriek_1"/>
    <s v="200_Bankboek"/>
    <n v="14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s v="code:3 perc:19"/>
    <s v="C"/>
    <m/>
    <n v="1488"/>
    <x v="6"/>
    <s v="rubriek_1"/>
    <s v="200_Bankboek"/>
    <n v="1488"/>
  </r>
  <r>
    <x v="0"/>
    <x v="39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s v="code:3 perc:19"/>
    <s v="D"/>
    <m/>
    <n v="1489"/>
    <x v="6"/>
    <s v="rubriek_4"/>
    <s v="200_Bankboek"/>
    <n v="148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s v="code:3 perc:19"/>
    <s v="D"/>
    <m/>
    <n v="1490"/>
    <x v="6"/>
    <s v="rubriek_1"/>
    <s v="200_Bankboek"/>
    <n v="149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m/>
    <s v="C"/>
    <m/>
    <n v="1491"/>
    <x v="6"/>
    <s v="rubriek_1"/>
    <s v="200_Bankboek"/>
    <n v="1491"/>
  </r>
  <r>
    <x v="0"/>
    <x v="40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m/>
    <s v="D"/>
    <m/>
    <n v="1492"/>
    <x v="6"/>
    <s v="rubriek_4"/>
    <s v="200_Bankboek"/>
    <n v="149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m/>
    <s v="C"/>
    <m/>
    <n v="1493"/>
    <x v="6"/>
    <s v="rubriek_1"/>
    <s v="200_Bankboek"/>
    <n v="1493"/>
  </r>
  <r>
    <x v="0"/>
    <x v="41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m/>
    <s v="D"/>
    <m/>
    <n v="1494"/>
    <x v="6"/>
    <s v="rubriek_4"/>
    <s v="200_Bankboek"/>
    <n v="149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m/>
    <s v="C"/>
    <m/>
    <n v="1495"/>
    <x v="6"/>
    <s v="rubriek_1"/>
    <s v="200_Bankboek"/>
    <n v="1495"/>
  </r>
  <r>
    <x v="0"/>
    <x v="42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m/>
    <s v="D"/>
    <m/>
    <n v="1496"/>
    <x v="6"/>
    <s v="rubriek_4"/>
    <s v="200_Bankboek"/>
    <n v="149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m/>
    <s v="C"/>
    <m/>
    <n v="1497"/>
    <x v="6"/>
    <s v="rubriek_1"/>
    <s v="200_Bankboek"/>
    <n v="1497"/>
  </r>
  <r>
    <x v="0"/>
    <x v="43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m/>
    <s v="D"/>
    <m/>
    <n v="1498"/>
    <x v="6"/>
    <s v="rubriek_4"/>
    <s v="200_Bankboek"/>
    <n v="149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s v="code:3 perc:19"/>
    <s v="C"/>
    <m/>
    <n v="1499"/>
    <x v="6"/>
    <s v="rubriek_1"/>
    <s v="200_Bankboek"/>
    <n v="1499"/>
  </r>
  <r>
    <x v="0"/>
    <x v="44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s v="code:3 perc:19"/>
    <s v="D"/>
    <m/>
    <n v="1500"/>
    <x v="6"/>
    <s v="rubriek_4"/>
    <s v="200_Bankboek"/>
    <n v="150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s v="code:3 perc:19"/>
    <s v="D"/>
    <m/>
    <n v="1501"/>
    <x v="6"/>
    <s v="rubriek_1"/>
    <s v="200_Bankboek"/>
    <n v="15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s v="code:3 perc:19"/>
    <s v="C"/>
    <m/>
    <n v="1502"/>
    <x v="6"/>
    <s v="rubriek_1"/>
    <s v="200_Bankboek"/>
    <n v="1502"/>
  </r>
  <r>
    <x v="0"/>
    <x v="45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s v="code:3 perc:19"/>
    <s v="D"/>
    <m/>
    <n v="1503"/>
    <x v="6"/>
    <s v="rubriek_4"/>
    <s v="200_Bankboek"/>
    <n v="150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s v="code:3 perc:19"/>
    <s v="D"/>
    <m/>
    <n v="1504"/>
    <x v="6"/>
    <s v="rubriek_1"/>
    <s v="200_Bankboek"/>
    <n v="150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s v="code:3 perc:19"/>
    <s v="C"/>
    <m/>
    <n v="1505"/>
    <x v="6"/>
    <s v="rubriek_1"/>
    <s v="200_Bankboek"/>
    <n v="150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s v="code:3 perc:19"/>
    <s v="D"/>
    <m/>
    <n v="1506"/>
    <x v="6"/>
    <s v="rubriek_4"/>
    <s v="200_Bankboek"/>
    <n v="150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s v="code:3 perc:19"/>
    <s v="D"/>
    <m/>
    <n v="1507"/>
    <x v="6"/>
    <s v="rubriek_1"/>
    <s v="200_Bankboek"/>
    <n v="150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m/>
    <s v="C"/>
    <m/>
    <n v="1508"/>
    <x v="6"/>
    <s v="rubriek_1"/>
    <s v="200_Bankboek"/>
    <n v="150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m/>
    <s v="D"/>
    <m/>
    <n v="1509"/>
    <x v="6"/>
    <s v="rubriek_4"/>
    <s v="200_Bankboek"/>
    <n v="150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s v="code:3 perc:19"/>
    <s v="C"/>
    <m/>
    <n v="1510"/>
    <x v="6"/>
    <s v="rubriek_1"/>
    <s v="200_Bankboek"/>
    <n v="151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s v="code:3 perc:19"/>
    <s v="D"/>
    <m/>
    <n v="1511"/>
    <x v="6"/>
    <s v="rubriek_4"/>
    <s v="200_Bankboek"/>
    <n v="151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s v="code:3 perc:19"/>
    <s v="D"/>
    <m/>
    <n v="1512"/>
    <x v="6"/>
    <s v="rubriek_1"/>
    <s v="200_Bankboek"/>
    <n v="15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s v="code:3 perc:19"/>
    <s v="C"/>
    <m/>
    <n v="1513"/>
    <x v="6"/>
    <s v="rubriek_1"/>
    <s v="200_Bankboek"/>
    <n v="1513"/>
  </r>
  <r>
    <x v="0"/>
    <x v="49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s v="code:3 perc:19"/>
    <s v="D"/>
    <m/>
    <n v="1514"/>
    <x v="6"/>
    <s v="rubriek_4"/>
    <s v="200_Bankboek"/>
    <n v="1514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s v="code:3 perc:19"/>
    <s v="D"/>
    <m/>
    <n v="1515"/>
    <x v="6"/>
    <s v="rubriek_1"/>
    <s v="200_Bankboek"/>
    <n v="15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s v="code:3 perc:19"/>
    <s v="C"/>
    <m/>
    <n v="1516"/>
    <x v="6"/>
    <s v="rubriek_1"/>
    <s v="200_Bankboek"/>
    <n v="1516"/>
  </r>
  <r>
    <x v="0"/>
    <x v="50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s v="code:3 perc:19"/>
    <s v="D"/>
    <m/>
    <n v="1517"/>
    <x v="6"/>
    <s v="rubriek_4"/>
    <s v="200_Bankboek"/>
    <n v="151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s v="code:3 perc:19"/>
    <s v="D"/>
    <m/>
    <n v="1518"/>
    <x v="6"/>
    <s v="rubriek_1"/>
    <s v="200_Bankboek"/>
    <n v="151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s v="code:3 perc:19"/>
    <s v="C"/>
    <m/>
    <n v="1519"/>
    <x v="6"/>
    <s v="rubriek_1"/>
    <s v="200_Bankboek"/>
    <n v="1519"/>
  </r>
  <r>
    <x v="0"/>
    <x v="51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s v="code:3 perc:19"/>
    <s v="D"/>
    <m/>
    <n v="1520"/>
    <x v="6"/>
    <s v="rubriek_4"/>
    <s v="200_Bankboek"/>
    <n v="152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s v="code:3 perc:19"/>
    <s v="D"/>
    <m/>
    <n v="1521"/>
    <x v="6"/>
    <s v="rubriek_1"/>
    <s v="200_Bankboek"/>
    <n v="15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m/>
    <s v="C"/>
    <m/>
    <n v="1522"/>
    <x v="6"/>
    <s v="rubriek_1"/>
    <s v="200_Bankboek"/>
    <n v="1522"/>
  </r>
  <r>
    <x v="0"/>
    <x v="52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m/>
    <s v="D"/>
    <m/>
    <n v="1523"/>
    <x v="6"/>
    <s v="rubriek_4"/>
    <s v="200_Bankboek"/>
    <n v="15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s v="code:3 perc:19"/>
    <s v="C"/>
    <m/>
    <n v="1524"/>
    <x v="6"/>
    <s v="rubriek_1"/>
    <s v="200_Bankboek"/>
    <n v="1524"/>
  </r>
  <r>
    <x v="0"/>
    <x v="53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s v="code:3 perc:19"/>
    <s v="D"/>
    <m/>
    <n v="1525"/>
    <x v="6"/>
    <s v="rubriek_4"/>
    <s v="200_Bankboek"/>
    <n v="152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s v="code:3 perc:19"/>
    <s v="D"/>
    <m/>
    <n v="1526"/>
    <x v="6"/>
    <s v="rubriek_1"/>
    <s v="200_Bankboek"/>
    <n v="152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m/>
    <s v="C"/>
    <m/>
    <n v="1527"/>
    <x v="6"/>
    <s v="rubriek_1"/>
    <s v="200_Bankboek"/>
    <n v="1527"/>
  </r>
  <r>
    <x v="0"/>
    <x v="54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m/>
    <s v="D"/>
    <m/>
    <n v="1528"/>
    <x v="6"/>
    <s v="rubriek_4"/>
    <s v="200_Bankboek"/>
    <n v="15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s v="code:3 perc:19"/>
    <s v="C"/>
    <m/>
    <n v="1529"/>
    <x v="6"/>
    <s v="rubriek_1"/>
    <s v="200_Bankboek"/>
    <n v="1529"/>
  </r>
  <r>
    <x v="0"/>
    <x v="55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s v="code:3 perc:19"/>
    <s v="D"/>
    <m/>
    <n v="1530"/>
    <x v="6"/>
    <s v="rubriek_4"/>
    <s v="200_Bankboek"/>
    <n v="153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s v="code:3 perc:19"/>
    <s v="D"/>
    <m/>
    <n v="1531"/>
    <x v="6"/>
    <s v="rubriek_1"/>
    <s v="200_Bankboek"/>
    <n v="15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s v="code:3 perc:19"/>
    <s v="C"/>
    <m/>
    <n v="1532"/>
    <x v="6"/>
    <s v="rubriek_1"/>
    <s v="200_Bankboek"/>
    <n v="1532"/>
  </r>
  <r>
    <x v="0"/>
    <x v="56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s v="code:3 perc:19"/>
    <s v="D"/>
    <m/>
    <n v="1533"/>
    <x v="6"/>
    <s v="rubriek_4"/>
    <s v="200_Bankboek"/>
    <n v="153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s v="code:3 perc:19"/>
    <s v="D"/>
    <m/>
    <n v="1534"/>
    <x v="6"/>
    <s v="rubriek_1"/>
    <s v="200_Bankboek"/>
    <n v="15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m/>
    <s v="C"/>
    <m/>
    <n v="1535"/>
    <x v="6"/>
    <s v="rubriek_1"/>
    <s v="200_Bankboek"/>
    <n v="1535"/>
  </r>
  <r>
    <x v="0"/>
    <x v="57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m/>
    <s v="D"/>
    <m/>
    <n v="1536"/>
    <x v="6"/>
    <s v="rubriek_4"/>
    <s v="200_Bankboek"/>
    <n v="15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m/>
    <s v="C"/>
    <m/>
    <n v="1537"/>
    <x v="6"/>
    <s v="rubriek_1"/>
    <s v="200_Bankboek"/>
    <n v="1537"/>
  </r>
  <r>
    <x v="0"/>
    <x v="58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m/>
    <s v="D"/>
    <m/>
    <n v="1538"/>
    <x v="6"/>
    <s v="rubriek_4"/>
    <s v="200_Bankboek"/>
    <n v="15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s v="code:3 perc:19"/>
    <s v="C"/>
    <m/>
    <n v="1539"/>
    <x v="6"/>
    <s v="rubriek_1"/>
    <s v="200_Bankboek"/>
    <n v="1539"/>
  </r>
  <r>
    <x v="0"/>
    <x v="59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s v="code:3 perc:19"/>
    <s v="D"/>
    <m/>
    <n v="1540"/>
    <x v="6"/>
    <s v="rubriek_4"/>
    <s v="200_Bankboek"/>
    <n v="154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s v="code:3 perc:19"/>
    <s v="D"/>
    <m/>
    <n v="1541"/>
    <x v="6"/>
    <s v="rubriek_1"/>
    <s v="200_Bankboek"/>
    <n v="15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s v="code:3 perc:19"/>
    <s v="C"/>
    <m/>
    <n v="1542"/>
    <x v="6"/>
    <s v="rubriek_1"/>
    <s v="200_Bankboek"/>
    <n v="1542"/>
  </r>
  <r>
    <x v="0"/>
    <x v="60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s v="code:3 perc:19"/>
    <s v="D"/>
    <m/>
    <n v="1543"/>
    <x v="6"/>
    <s v="rubriek_4"/>
    <s v="200_Bankboek"/>
    <n v="154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s v="code:3 perc:19"/>
    <s v="D"/>
    <m/>
    <n v="1544"/>
    <x v="6"/>
    <s v="rubriek_1"/>
    <s v="200_Bankboek"/>
    <n v="154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m/>
    <s v="C"/>
    <m/>
    <n v="1545"/>
    <x v="6"/>
    <s v="rubriek_1"/>
    <s v="200_Bankboek"/>
    <n v="1545"/>
  </r>
  <r>
    <x v="0"/>
    <x v="61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m/>
    <s v="D"/>
    <m/>
    <n v="1546"/>
    <x v="6"/>
    <s v="rubriek_4"/>
    <s v="200_Bankboek"/>
    <n v="15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m/>
    <s v="C"/>
    <m/>
    <n v="1547"/>
    <x v="6"/>
    <s v="rubriek_1"/>
    <s v="200_Bankboek"/>
    <n v="1547"/>
  </r>
  <r>
    <x v="0"/>
    <x v="62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m/>
    <s v="D"/>
    <m/>
    <n v="1548"/>
    <x v="6"/>
    <s v="rubriek_4"/>
    <s v="200_Bankboek"/>
    <n v="15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m/>
    <s v="C"/>
    <m/>
    <n v="1549"/>
    <x v="6"/>
    <s v="rubriek_1"/>
    <s v="200_Bankboek"/>
    <n v="1549"/>
  </r>
  <r>
    <x v="0"/>
    <x v="63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m/>
    <s v="D"/>
    <m/>
    <n v="1550"/>
    <x v="6"/>
    <s v="rubriek_4"/>
    <s v="200_Bankboek"/>
    <n v="15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m/>
    <s v="C"/>
    <m/>
    <n v="1551"/>
    <x v="6"/>
    <s v="rubriek_1"/>
    <s v="200_Bankboek"/>
    <n v="155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m/>
    <s v="D"/>
    <m/>
    <n v="1552"/>
    <x v="6"/>
    <s v="rubriek_4"/>
    <s v="200_Bankboek"/>
    <n v="155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m/>
    <s v="C"/>
    <m/>
    <n v="1553"/>
    <x v="6"/>
    <s v="rubriek_1"/>
    <s v="200_Bankboek"/>
    <n v="1553"/>
  </r>
  <r>
    <x v="0"/>
    <x v="65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m/>
    <s v="D"/>
    <m/>
    <n v="1554"/>
    <x v="6"/>
    <s v="rubriek_4"/>
    <s v="200_Bankboek"/>
    <n v="155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s v="code:3 perc:19"/>
    <s v="C"/>
    <m/>
    <n v="1555"/>
    <x v="6"/>
    <s v="rubriek_1"/>
    <s v="200_Bankboek"/>
    <n v="1555"/>
  </r>
  <r>
    <x v="0"/>
    <x v="66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s v="code:3 perc:19"/>
    <s v="D"/>
    <m/>
    <n v="1556"/>
    <x v="6"/>
    <s v="rubriek_4"/>
    <s v="200_Bankboek"/>
    <n v="155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s v="code:3 perc:19"/>
    <s v="D"/>
    <m/>
    <n v="1557"/>
    <x v="6"/>
    <s v="rubriek_1"/>
    <s v="200_Bankboek"/>
    <n v="15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s v="code:3 perc:19"/>
    <s v="C"/>
    <m/>
    <n v="1558"/>
    <x v="6"/>
    <s v="rubriek_1"/>
    <s v="200_Bankboek"/>
    <n v="1558"/>
  </r>
  <r>
    <x v="0"/>
    <x v="67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s v="code:3 perc:19"/>
    <s v="D"/>
    <m/>
    <n v="1559"/>
    <x v="6"/>
    <s v="rubriek_4"/>
    <s v="200_Bankboek"/>
    <n v="155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s v="code:3 perc:19"/>
    <s v="D"/>
    <m/>
    <n v="1560"/>
    <x v="6"/>
    <s v="rubriek_1"/>
    <s v="200_Bankboek"/>
    <n v="156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s v="code:3 perc:19"/>
    <s v="C"/>
    <m/>
    <n v="1561"/>
    <x v="6"/>
    <s v="rubriek_1"/>
    <s v="200_Bankboek"/>
    <n v="1561"/>
  </r>
  <r>
    <x v="0"/>
    <x v="68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s v="code:3 perc:19"/>
    <s v="D"/>
    <m/>
    <n v="1562"/>
    <x v="6"/>
    <s v="rubriek_4"/>
    <s v="200_Bankboek"/>
    <n v="1562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s v="code:3 perc:19"/>
    <s v="D"/>
    <m/>
    <n v="1563"/>
    <x v="6"/>
    <s v="rubriek_1"/>
    <s v="200_Bankboek"/>
    <n v="15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m/>
    <s v="C"/>
    <m/>
    <n v="1564"/>
    <x v="6"/>
    <s v="rubriek_1"/>
    <s v="200_Bankboek"/>
    <n v="1564"/>
  </r>
  <r>
    <x v="0"/>
    <x v="69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m/>
    <s v="D"/>
    <m/>
    <n v="1565"/>
    <x v="6"/>
    <s v="rubriek_4"/>
    <s v="200_Bankboek"/>
    <n v="15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s v="code:3 perc:19"/>
    <s v="C"/>
    <m/>
    <n v="1566"/>
    <x v="6"/>
    <s v="rubriek_1"/>
    <s v="200_Bankboek"/>
    <n v="1566"/>
  </r>
  <r>
    <x v="0"/>
    <x v="70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s v="code:3 perc:19"/>
    <s v="D"/>
    <m/>
    <n v="1567"/>
    <x v="6"/>
    <s v="rubriek_4"/>
    <s v="200_Bankboek"/>
    <n v="156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s v="code:3 perc:19"/>
    <s v="D"/>
    <m/>
    <n v="1568"/>
    <x v="6"/>
    <s v="rubriek_1"/>
    <s v="200_Bankboek"/>
    <n v="156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s v="code:3 perc:19"/>
    <s v="C"/>
    <m/>
    <n v="1569"/>
    <x v="6"/>
    <s v="rubriek_1"/>
    <s v="200_Bankboek"/>
    <n v="1569"/>
  </r>
  <r>
    <x v="0"/>
    <x v="71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s v="code:3 perc:19"/>
    <s v="D"/>
    <m/>
    <n v="1570"/>
    <x v="6"/>
    <s v="rubriek_4"/>
    <s v="200_Bankboek"/>
    <n v="157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s v="code:3 perc:19"/>
    <s v="D"/>
    <m/>
    <n v="1571"/>
    <x v="6"/>
    <s v="rubriek_1"/>
    <s v="200_Bankboek"/>
    <n v="15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m/>
    <s v="C"/>
    <m/>
    <n v="1572"/>
    <x v="6"/>
    <s v="rubriek_1"/>
    <s v="200_Bankboek"/>
    <n v="1572"/>
  </r>
  <r>
    <x v="0"/>
    <x v="72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m/>
    <s v="D"/>
    <m/>
    <n v="1573"/>
    <x v="6"/>
    <s v="rubriek_4"/>
    <s v="200_Bankboek"/>
    <n v="15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s v="code:3 perc:19"/>
    <s v="C"/>
    <m/>
    <n v="1574"/>
    <x v="6"/>
    <s v="rubriek_1"/>
    <s v="200_Bankboek"/>
    <n v="157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s v="code:3 perc:19"/>
    <s v="D"/>
    <m/>
    <n v="1575"/>
    <x v="6"/>
    <s v="rubriek_4"/>
    <s v="200_Bankboek"/>
    <n v="157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s v="code:3 perc:19"/>
    <s v="D"/>
    <m/>
    <n v="1576"/>
    <x v="6"/>
    <s v="rubriek_1"/>
    <s v="200_Bankboek"/>
    <n v="157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m/>
    <s v="C"/>
    <m/>
    <n v="1577"/>
    <x v="6"/>
    <s v="rubriek_1"/>
    <s v="200_Bankboek"/>
    <n v="1577"/>
  </r>
  <r>
    <x v="0"/>
    <x v="74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m/>
    <s v="D"/>
    <m/>
    <n v="1578"/>
    <x v="6"/>
    <s v="rubriek_4"/>
    <s v="200_Bankboek"/>
    <n v="157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s v="code:3 perc:19"/>
    <s v="C"/>
    <m/>
    <n v="1579"/>
    <x v="6"/>
    <s v="rubriek_1"/>
    <s v="200_Bankboek"/>
    <n v="1579"/>
  </r>
  <r>
    <x v="0"/>
    <x v="75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s v="code:3 perc:19"/>
    <s v="D"/>
    <m/>
    <n v="1580"/>
    <x v="6"/>
    <s v="rubriek_4"/>
    <s v="200_Bankboek"/>
    <n v="158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s v="code:3 perc:19"/>
    <s v="D"/>
    <m/>
    <n v="1581"/>
    <x v="6"/>
    <s v="rubriek_1"/>
    <s v="200_Bankboek"/>
    <n v="158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s v="code:3 perc:19"/>
    <s v="C"/>
    <m/>
    <n v="1582"/>
    <x v="6"/>
    <s v="rubriek_1"/>
    <s v="200_Bankboek"/>
    <n v="1582"/>
  </r>
  <r>
    <x v="0"/>
    <x v="76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s v="code:3 perc:19"/>
    <s v="D"/>
    <m/>
    <n v="1583"/>
    <x v="6"/>
    <s v="rubriek_4"/>
    <s v="200_Bankboek"/>
    <n v="158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s v="code:3 perc:19"/>
    <s v="D"/>
    <m/>
    <n v="1584"/>
    <x v="6"/>
    <s v="rubriek_1"/>
    <s v="200_Bankboek"/>
    <n v="15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s v="code:3 perc:19"/>
    <s v="C"/>
    <m/>
    <n v="1585"/>
    <x v="6"/>
    <s v="rubriek_1"/>
    <s v="200_Bankboek"/>
    <n v="1585"/>
  </r>
  <r>
    <x v="0"/>
    <x v="77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s v="code:3 perc:19"/>
    <s v="D"/>
    <m/>
    <n v="1586"/>
    <x v="6"/>
    <s v="rubriek_4"/>
    <s v="200_Bankboek"/>
    <n v="15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s v="code:3 perc:19"/>
    <s v="D"/>
    <m/>
    <n v="1587"/>
    <x v="6"/>
    <s v="rubriek_1"/>
    <s v="200_Bankboek"/>
    <n v="15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m/>
    <s v="C"/>
    <m/>
    <n v="1588"/>
    <x v="6"/>
    <s v="rubriek_1"/>
    <s v="200_Bankboek"/>
    <n v="1588"/>
  </r>
  <r>
    <x v="0"/>
    <x v="78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m/>
    <s v="D"/>
    <m/>
    <n v="1589"/>
    <x v="6"/>
    <s v="rubriek_4"/>
    <s v="200_Bankboek"/>
    <n v="158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m/>
    <s v="C"/>
    <m/>
    <n v="1590"/>
    <x v="6"/>
    <s v="rubriek_1"/>
    <s v="200_Bankboek"/>
    <n v="1590"/>
  </r>
  <r>
    <x v="0"/>
    <x v="79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m/>
    <s v="D"/>
    <m/>
    <n v="1591"/>
    <x v="6"/>
    <s v="rubriek_4"/>
    <s v="200_Bankboek"/>
    <n v="159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m/>
    <s v="C"/>
    <m/>
    <n v="1592"/>
    <x v="6"/>
    <s v="rubriek_1"/>
    <s v="200_Bankboek"/>
    <n v="1592"/>
  </r>
  <r>
    <x v="0"/>
    <x v="80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m/>
    <s v="D"/>
    <m/>
    <n v="1593"/>
    <x v="6"/>
    <s v="rubriek_4"/>
    <s v="200_Bankboek"/>
    <n v="159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m/>
    <s v="D"/>
    <m/>
    <n v="1594"/>
    <x v="6"/>
    <s v="rubriek_1"/>
    <s v="200_Bankboek"/>
    <n v="1594"/>
  </r>
  <r>
    <x v="0"/>
    <x v="81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m/>
    <s v="C"/>
    <m/>
    <n v="1595"/>
    <x v="6"/>
    <s v="rubriek_4"/>
    <s v="200_Bankboek"/>
    <n v="159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m/>
    <s v="D"/>
    <m/>
    <n v="1596"/>
    <x v="6"/>
    <s v="rubriek_1"/>
    <s v="200_Bankboek"/>
    <n v="1596"/>
  </r>
  <r>
    <x v="0"/>
    <x v="82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m/>
    <s v="C"/>
    <m/>
    <n v="1597"/>
    <x v="6"/>
    <s v="rubriek_4"/>
    <s v="200_Bankboek"/>
    <n v="159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m/>
    <s v="D"/>
    <m/>
    <n v="1598"/>
    <x v="6"/>
    <s v="rubriek_1"/>
    <s v="200_Bankboek"/>
    <n v="1598"/>
  </r>
  <r>
    <x v="0"/>
    <x v="83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m/>
    <s v="C"/>
    <m/>
    <n v="1599"/>
    <x v="6"/>
    <s v="rubriek_4"/>
    <s v="200_Bankboek"/>
    <n v="159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m/>
    <s v="C"/>
    <m/>
    <n v="1600"/>
    <x v="6"/>
    <s v="rubriek_1"/>
    <s v="200_Bankboek"/>
    <n v="1600"/>
  </r>
  <r>
    <x v="0"/>
    <x v="84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m/>
    <s v="D"/>
    <m/>
    <n v="1601"/>
    <x v="6"/>
    <s v="rubriek_4"/>
    <s v="200_Bankboek"/>
    <n v="16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m/>
    <s v="C"/>
    <m/>
    <n v="1602"/>
    <x v="6"/>
    <s v="rubriek_1"/>
    <s v="200_Bankboek"/>
    <n v="1602"/>
  </r>
  <r>
    <x v="0"/>
    <x v="85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m/>
    <s v="D"/>
    <m/>
    <n v="1603"/>
    <x v="6"/>
    <s v="rubriek_4"/>
    <s v="200_Bankboek"/>
    <n v="160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m/>
    <s v="C"/>
    <m/>
    <n v="1604"/>
    <x v="6"/>
    <s v="rubriek_1"/>
    <s v="200_Bankboek"/>
    <n v="1604"/>
  </r>
  <r>
    <x v="0"/>
    <x v="86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m/>
    <s v="D"/>
    <m/>
    <n v="1605"/>
    <x v="6"/>
    <s v="rubriek_4"/>
    <s v="200_Bankboek"/>
    <n v="160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s v="code:3 perc:19"/>
    <s v="C"/>
    <m/>
    <n v="1606"/>
    <x v="6"/>
    <s v="rubriek_1"/>
    <s v="200_Bankboek"/>
    <n v="1606"/>
  </r>
  <r>
    <x v="0"/>
    <x v="87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s v="code:3 perc:19"/>
    <s v="D"/>
    <m/>
    <n v="1607"/>
    <x v="6"/>
    <s v="rubriek_7"/>
    <s v="200_Bankboek"/>
    <n v="160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s v="code:3 perc:19"/>
    <s v="D"/>
    <m/>
    <n v="1608"/>
    <x v="6"/>
    <s v="rubriek_1"/>
    <s v="200_Bankboek"/>
    <n v="160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s v="code:F perc:19"/>
    <s v="C"/>
    <m/>
    <n v="1609"/>
    <x v="6"/>
    <s v="rubriek_1"/>
    <s v="200_Bankboek"/>
    <n v="1609"/>
  </r>
  <r>
    <x v="0"/>
    <x v="88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s v="code:F perc:19"/>
    <s v="D"/>
    <m/>
    <n v="1610"/>
    <x v="6"/>
    <s v="rubriek_7"/>
    <s v="200_Bankboek"/>
    <n v="1610"/>
  </r>
  <r>
    <x v="0"/>
    <x v="89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s v="code:F perc:19"/>
    <s v="C"/>
    <m/>
    <n v="1611"/>
    <x v="6"/>
    <s v="rubriek_1"/>
    <s v="200_Bankboek"/>
    <n v="1611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s v="code:F perc:19"/>
    <s v="D"/>
    <m/>
    <n v="1612"/>
    <x v="6"/>
    <s v="rubriek_1"/>
    <s v="200_Bankboek"/>
    <n v="16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m/>
    <s v="C"/>
    <m/>
    <n v="1613"/>
    <x v="6"/>
    <s v="rubriek_1"/>
    <s v="200_Bankboek"/>
    <n v="1613"/>
  </r>
  <r>
    <x v="0"/>
    <x v="91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m/>
    <s v="D"/>
    <m/>
    <n v="1614"/>
    <x v="6"/>
    <s v="rubriek_7"/>
    <s v="200_Bankboek"/>
    <n v="161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m/>
    <s v="D"/>
    <m/>
    <n v="1615"/>
    <x v="6"/>
    <s v="rubriek_1"/>
    <s v="200_Bankboek"/>
    <n v="1615"/>
  </r>
  <r>
    <x v="0"/>
    <x v="92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m/>
    <s v="C"/>
    <m/>
    <n v="1616"/>
    <x v="6"/>
    <s v="rubriek_7"/>
    <s v="200_Bankboek"/>
    <n v="161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s v="code:3 perc:19"/>
    <s v="D"/>
    <m/>
    <n v="1617"/>
    <x v="6"/>
    <s v="rubriek_1"/>
    <s v="200_Bankboek"/>
    <n v="1617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s v="code:3 perc:19"/>
    <s v="C"/>
    <m/>
    <n v="1618"/>
    <x v="6"/>
    <s v="rubriek_7"/>
    <s v="200_Bankboek"/>
    <n v="1618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s v="code:3 perc:19"/>
    <s v="C"/>
    <m/>
    <n v="1619"/>
    <x v="6"/>
    <s v="rubriek_1"/>
    <s v="200_Bankboek"/>
    <n v="16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s v="code:1 perc:19"/>
    <s v="D"/>
    <m/>
    <n v="1620"/>
    <x v="6"/>
    <s v="rubriek_1"/>
    <s v="200_Bankboek"/>
    <n v="1620"/>
  </r>
  <r>
    <x v="0"/>
    <x v="94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s v="code:1 perc:19"/>
    <s v="C"/>
    <m/>
    <n v="1621"/>
    <x v="6"/>
    <s v="rubriek_8"/>
    <s v="200_Bankboek"/>
    <n v="1621"/>
  </r>
  <r>
    <x v="0"/>
    <x v="95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s v="code:1 perc:19"/>
    <s v="C"/>
    <m/>
    <n v="1622"/>
    <x v="6"/>
    <s v="rubriek_1"/>
    <s v="200_Bankboek"/>
    <n v="162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s v="code:E perc:0"/>
    <s v="D"/>
    <m/>
    <n v="1623"/>
    <x v="6"/>
    <s v="rubriek_1"/>
    <s v="200_Bankboek"/>
    <n v="1623"/>
  </r>
  <r>
    <x v="0"/>
    <x v="96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s v="code:E perc:0"/>
    <s v="C"/>
    <m/>
    <n v="1624"/>
    <x v="6"/>
    <s v="rubriek_8"/>
    <s v="200_Bankboek"/>
    <n v="1624"/>
  </r>
  <r>
    <x v="0"/>
    <x v="97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s v="code:E perc:0"/>
    <s v="C"/>
    <m/>
    <n v="1625"/>
    <x v="6"/>
    <s v="rubriek_1"/>
    <s v="200_Bankboek"/>
    <n v="16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s v="code:K perc:0"/>
    <s v="D"/>
    <m/>
    <n v="1626"/>
    <x v="6"/>
    <s v="rubriek_1"/>
    <s v="200_Bankboek"/>
    <n v="1626"/>
  </r>
  <r>
    <x v="0"/>
    <x v="98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s v="code:K perc:0"/>
    <s v="C"/>
    <m/>
    <n v="1627"/>
    <x v="6"/>
    <s v="rubriek_8"/>
    <s v="200_Bankboek"/>
    <n v="1627"/>
  </r>
  <r>
    <x v="0"/>
    <x v="99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s v="code:K perc:0"/>
    <s v="C"/>
    <m/>
    <n v="1628"/>
    <x v="6"/>
    <s v="rubriek_1"/>
    <s v="200_Bankboek"/>
    <n v="16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m/>
    <s v="D"/>
    <m/>
    <n v="1629"/>
    <x v="6"/>
    <s v="rubriek_1"/>
    <s v="200_Bankboek"/>
    <n v="1629"/>
  </r>
  <r>
    <x v="0"/>
    <x v="100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m/>
    <s v="C"/>
    <m/>
    <n v="1630"/>
    <x v="6"/>
    <s v="rubriek_9"/>
    <s v="200_Bankboek"/>
    <n v="163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m/>
    <s v="C"/>
    <m/>
    <n v="1631"/>
    <x v="6"/>
    <s v="rubriek_1"/>
    <s v="200_Bankboek"/>
    <n v="1631"/>
  </r>
  <r>
    <x v="0"/>
    <x v="101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m/>
    <s v="D"/>
    <m/>
    <n v="1632"/>
    <x v="6"/>
    <s v="rubriek_9"/>
    <s v="200_Bankboek"/>
    <n v="163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m/>
    <s v="C"/>
    <m/>
    <n v="1633"/>
    <x v="6"/>
    <s v="rubriek_1"/>
    <s v="200_Bankboek"/>
    <n v="1633"/>
  </r>
  <r>
    <x v="0"/>
    <x v="102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m/>
    <s v="D"/>
    <m/>
    <n v="1634"/>
    <x v="6"/>
    <s v="rubriek_9"/>
    <s v="200_Bankboek"/>
    <n v="16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m/>
    <s v="C"/>
    <m/>
    <n v="1635"/>
    <x v="6"/>
    <s v="rubriek_1"/>
    <s v="200_Bankboek"/>
    <n v="1635"/>
  </r>
  <r>
    <x v="0"/>
    <x v="103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m/>
    <s v="D"/>
    <m/>
    <n v="1636"/>
    <x v="6"/>
    <s v="rubriek_9"/>
    <s v="200_Bankboek"/>
    <n v="16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m/>
    <s v="D"/>
    <m/>
    <n v="1637"/>
    <x v="6"/>
    <s v="rubriek_1"/>
    <s v="200_Bankboek"/>
    <n v="1637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m/>
    <s v="C"/>
    <m/>
    <n v="1638"/>
    <x v="6"/>
    <s v="rubriek_9"/>
    <s v="200_Bankboek"/>
    <n v="16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m/>
    <s v="C"/>
    <m/>
    <n v="1639"/>
    <x v="6"/>
    <s v="rubriek_1"/>
    <s v="200_Bankboek"/>
    <n v="1639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m/>
    <s v="D"/>
    <m/>
    <n v="1640"/>
    <x v="6"/>
    <s v="rubriek_1"/>
    <s v="200_Bankboek"/>
    <n v="1640"/>
  </r>
  <r>
    <x v="0"/>
    <x v="0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m/>
    <s v="D"/>
    <m/>
    <n v="1641"/>
    <x v="6"/>
    <s v="rubriek_1"/>
    <s v="200_Bankboek"/>
    <n v="1641"/>
  </r>
  <r>
    <x v="0"/>
    <x v="109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m/>
    <s v="C"/>
    <m/>
    <n v="1642"/>
    <x v="6"/>
    <s v="rubriek_1"/>
    <s v="200_Bankboek"/>
    <n v="1642"/>
  </r>
  <r>
    <x v="0"/>
    <x v="0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m/>
    <s v="D"/>
    <m/>
    <n v="1643"/>
    <x v="6"/>
    <s v="rubriek_1"/>
    <s v="200_Bankboek"/>
    <n v="1643"/>
  </r>
  <r>
    <x v="0"/>
    <x v="109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m/>
    <s v="C"/>
    <m/>
    <n v="1644"/>
    <x v="6"/>
    <s v="rubriek_1"/>
    <s v="200_Bankboek"/>
    <n v="1644"/>
  </r>
  <r>
    <x v="0"/>
    <x v="0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m/>
    <s v="D"/>
    <m/>
    <n v="1645"/>
    <x v="6"/>
    <s v="rubriek_1"/>
    <s v="200_Bankboek"/>
    <n v="1645"/>
  </r>
  <r>
    <x v="0"/>
    <x v="109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m/>
    <s v="C"/>
    <m/>
    <n v="1646"/>
    <x v="6"/>
    <s v="rubriek_1"/>
    <s v="200_Bankboek"/>
    <n v="16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m/>
    <s v="D"/>
    <m/>
    <n v="1647"/>
    <x v="6"/>
    <s v="rubriek_1"/>
    <s v="200_Bankboek"/>
    <n v="1647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m/>
    <s v="C"/>
    <m/>
    <n v="1648"/>
    <x v="6"/>
    <s v="rubriek_0"/>
    <s v="200_Bankboek"/>
    <n v="16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m/>
    <s v="C"/>
    <m/>
    <n v="1649"/>
    <x v="6"/>
    <s v="rubriek_1"/>
    <s v="200_Bankboek"/>
    <n v="1649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m/>
    <s v="D"/>
    <m/>
    <n v="1650"/>
    <x v="6"/>
    <s v="rubriek_0"/>
    <s v="200_Bankboek"/>
    <n v="16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m/>
    <s v="C"/>
    <m/>
    <n v="1651"/>
    <x v="6"/>
    <s v="rubriek_1"/>
    <s v="200_Bankboek"/>
    <n v="1651"/>
  </r>
  <r>
    <x v="0"/>
    <x v="106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m/>
    <s v="D"/>
    <m/>
    <n v="1652"/>
    <x v="6"/>
    <s v="rubriek_4"/>
    <s v="200_Bankboek"/>
    <n v="165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m/>
    <s v="D"/>
    <m/>
    <n v="1653"/>
    <x v="7"/>
    <s v="rubriek_1"/>
    <s v="200_Bankboek"/>
    <n v="1653"/>
  </r>
  <r>
    <x v="0"/>
    <x v="1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m/>
    <s v="C"/>
    <m/>
    <n v="1654"/>
    <x v="7"/>
    <s v="rubriek_0"/>
    <s v="200_Bankboek"/>
    <n v="165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m/>
    <s v="D"/>
    <m/>
    <n v="1655"/>
    <x v="7"/>
    <s v="rubriek_1"/>
    <s v="200_Bankboek"/>
    <n v="1655"/>
  </r>
  <r>
    <x v="0"/>
    <x v="2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m/>
    <s v="C"/>
    <m/>
    <n v="1656"/>
    <x v="7"/>
    <s v="rubriek_0"/>
    <s v="200_Bankboek"/>
    <n v="16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m/>
    <s v="C"/>
    <m/>
    <n v="1657"/>
    <x v="7"/>
    <s v="rubriek_1"/>
    <s v="200_Bankboek"/>
    <n v="1657"/>
  </r>
  <r>
    <x v="0"/>
    <x v="3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m/>
    <s v="C"/>
    <m/>
    <n v="1658"/>
    <x v="7"/>
    <s v="rubriek_0"/>
    <s v="200_Bankboek"/>
    <n v="165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m/>
    <s v="D"/>
    <m/>
    <n v="1659"/>
    <x v="7"/>
    <s v="rubriek_1"/>
    <s v="200_Bankboek"/>
    <n v="165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m/>
    <s v="C"/>
    <m/>
    <n v="1660"/>
    <x v="7"/>
    <s v="rubriek_0"/>
    <s v="200_Bankboek"/>
    <n v="16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m/>
    <s v="C"/>
    <m/>
    <n v="1661"/>
    <x v="7"/>
    <s v="rubriek_1"/>
    <s v="200_Bankboek"/>
    <n v="1661"/>
  </r>
  <r>
    <x v="0"/>
    <x v="5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m/>
    <s v="C"/>
    <m/>
    <n v="1662"/>
    <x v="7"/>
    <s v="rubriek_0"/>
    <s v="200_Bankboek"/>
    <n v="16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m/>
    <s v="D"/>
    <m/>
    <n v="1663"/>
    <x v="7"/>
    <s v="rubriek_1"/>
    <s v="200_Bankboek"/>
    <n v="1663"/>
  </r>
  <r>
    <x v="0"/>
    <x v="6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m/>
    <s v="C"/>
    <m/>
    <n v="1664"/>
    <x v="7"/>
    <s v="rubriek_0"/>
    <s v="200_Bankboek"/>
    <n v="16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m/>
    <s v="D"/>
    <m/>
    <n v="1665"/>
    <x v="7"/>
    <s v="rubriek_1"/>
    <s v="200_Bankboek"/>
    <n v="1665"/>
  </r>
  <r>
    <x v="0"/>
    <x v="7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m/>
    <s v="C"/>
    <m/>
    <n v="1666"/>
    <x v="7"/>
    <s v="rubriek_0"/>
    <s v="200_Bankboek"/>
    <n v="16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m/>
    <s v="D"/>
    <m/>
    <n v="1667"/>
    <x v="7"/>
    <s v="rubriek_1"/>
    <s v="200_Bankboek"/>
    <n v="1667"/>
  </r>
  <r>
    <x v="0"/>
    <x v="8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m/>
    <s v="C"/>
    <m/>
    <n v="1668"/>
    <x v="7"/>
    <s v="rubriek_0"/>
    <s v="200_Bankboek"/>
    <n v="166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m/>
    <s v="D"/>
    <m/>
    <n v="1669"/>
    <x v="7"/>
    <s v="rubriek_1"/>
    <s v="200_Bankboek"/>
    <n v="1669"/>
  </r>
  <r>
    <x v="0"/>
    <x v="9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m/>
    <s v="C"/>
    <m/>
    <n v="1670"/>
    <x v="7"/>
    <s v="rubriek_0"/>
    <s v="200_Bankboek"/>
    <n v="167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m/>
    <s v="C"/>
    <m/>
    <n v="1671"/>
    <x v="7"/>
    <s v="rubriek_1"/>
    <s v="200_Bankboek"/>
    <n v="1671"/>
  </r>
  <r>
    <x v="0"/>
    <x v="10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m/>
    <s v="C"/>
    <m/>
    <n v="1672"/>
    <x v="7"/>
    <s v="rubriek_0"/>
    <s v="200_Bankboek"/>
    <n v="16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m/>
    <s v="C"/>
    <m/>
    <n v="1673"/>
    <x v="7"/>
    <s v="rubriek_1"/>
    <s v="200_Bankboek"/>
    <n v="1673"/>
  </r>
  <r>
    <x v="0"/>
    <x v="1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m/>
    <s v="C"/>
    <m/>
    <n v="1674"/>
    <x v="7"/>
    <s v="rubriek_0"/>
    <s v="200_Bankboek"/>
    <n v="167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m/>
    <s v="C"/>
    <m/>
    <n v="1675"/>
    <x v="7"/>
    <s v="rubriek_1"/>
    <s v="200_Bankboek"/>
    <n v="1675"/>
  </r>
  <r>
    <x v="0"/>
    <x v="12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m/>
    <s v="D"/>
    <m/>
    <n v="1676"/>
    <x v="7"/>
    <s v="rubriek_0"/>
    <s v="200_Bankboek"/>
    <n v="167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m/>
    <s v="C"/>
    <m/>
    <n v="1677"/>
    <x v="7"/>
    <s v="rubriek_1"/>
    <s v="200_Bankboek"/>
    <n v="1677"/>
  </r>
  <r>
    <x v="0"/>
    <x v="13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m/>
    <s v="D"/>
    <m/>
    <n v="1678"/>
    <x v="7"/>
    <s v="rubriek_1"/>
    <s v="200_Bankboek"/>
    <n v="167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m/>
    <s v="C"/>
    <m/>
    <n v="1679"/>
    <x v="7"/>
    <s v="rubriek_1"/>
    <s v="200_Bankboek"/>
    <n v="1679"/>
  </r>
  <r>
    <x v="0"/>
    <x v="14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m/>
    <s v="D"/>
    <m/>
    <n v="1680"/>
    <x v="7"/>
    <s v="rubriek_1"/>
    <s v="200_Bankboek"/>
    <n v="168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m/>
    <s v="C"/>
    <m/>
    <n v="1681"/>
    <x v="7"/>
    <s v="rubriek_1"/>
    <s v="200_Bankboek"/>
    <n v="1681"/>
  </r>
  <r>
    <x v="0"/>
    <x v="15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m/>
    <s v="D"/>
    <m/>
    <n v="1682"/>
    <x v="7"/>
    <s v="rubriek_1"/>
    <s v="200_Bankboek"/>
    <n v="16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m/>
    <s v="D"/>
    <m/>
    <n v="1683"/>
    <x v="7"/>
    <s v="rubriek_1"/>
    <s v="200_Bankboek"/>
    <n v="1683"/>
  </r>
  <r>
    <x v="0"/>
    <x v="16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m/>
    <s v="C"/>
    <m/>
    <n v="1684"/>
    <x v="7"/>
    <s v="rubriek_3"/>
    <s v="200_Bankboek"/>
    <n v="168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m/>
    <s v="D"/>
    <m/>
    <n v="1685"/>
    <x v="7"/>
    <s v="rubriek_1"/>
    <s v="200_Bankboek"/>
    <n v="1685"/>
  </r>
  <r>
    <x v="0"/>
    <x v="17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m/>
    <s v="C"/>
    <m/>
    <n v="1686"/>
    <x v="7"/>
    <s v="rubriek_3"/>
    <s v="200_Bankboek"/>
    <n v="168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m/>
    <s v="C"/>
    <m/>
    <n v="1687"/>
    <x v="7"/>
    <s v="rubriek_1"/>
    <s v="200_Bankboek"/>
    <n v="1687"/>
  </r>
  <r>
    <x v="0"/>
    <x v="18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m/>
    <s v="D"/>
    <m/>
    <n v="1688"/>
    <x v="7"/>
    <s v="rubriek_4"/>
    <s v="200_Bankboek"/>
    <n v="168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m/>
    <s v="C"/>
    <m/>
    <n v="1689"/>
    <x v="7"/>
    <s v="rubriek_1"/>
    <s v="200_Bankboek"/>
    <n v="1689"/>
  </r>
  <r>
    <x v="0"/>
    <x v="19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m/>
    <s v="D"/>
    <m/>
    <n v="1690"/>
    <x v="7"/>
    <s v="rubriek_4"/>
    <s v="200_Bankboek"/>
    <n v="169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m/>
    <s v="C"/>
    <m/>
    <n v="1691"/>
    <x v="7"/>
    <s v="rubriek_1"/>
    <s v="200_Bankboek"/>
    <n v="1691"/>
  </r>
  <r>
    <x v="0"/>
    <x v="20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m/>
    <s v="D"/>
    <m/>
    <n v="1692"/>
    <x v="7"/>
    <s v="rubriek_4"/>
    <s v="200_Bankboek"/>
    <n v="169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m/>
    <s v="D"/>
    <m/>
    <n v="1693"/>
    <x v="7"/>
    <s v="rubriek_1"/>
    <s v="200_Bankboek"/>
    <n v="1693"/>
  </r>
  <r>
    <x v="0"/>
    <x v="21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m/>
    <s v="C"/>
    <m/>
    <n v="1694"/>
    <x v="7"/>
    <s v="rubriek_4"/>
    <s v="200_Bankboek"/>
    <n v="169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m/>
    <s v="C"/>
    <m/>
    <n v="1695"/>
    <x v="7"/>
    <s v="rubriek_1"/>
    <s v="200_Bankboek"/>
    <n v="169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m/>
    <s v="D"/>
    <m/>
    <n v="1696"/>
    <x v="7"/>
    <s v="rubriek_4"/>
    <s v="200_Bankboek"/>
    <n v="169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m/>
    <s v="C"/>
    <m/>
    <n v="1697"/>
    <x v="7"/>
    <s v="rubriek_1"/>
    <s v="200_Bankboek"/>
    <n v="1697"/>
  </r>
  <r>
    <x v="0"/>
    <x v="23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m/>
    <s v="D"/>
    <m/>
    <n v="1698"/>
    <x v="7"/>
    <s v="rubriek_4"/>
    <s v="200_Bankboek"/>
    <n v="16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m/>
    <s v="C"/>
    <m/>
    <n v="1699"/>
    <x v="7"/>
    <s v="rubriek_1"/>
    <s v="200_Bankboek"/>
    <n v="1699"/>
  </r>
  <r>
    <x v="0"/>
    <x v="24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m/>
    <s v="D"/>
    <m/>
    <n v="1700"/>
    <x v="7"/>
    <s v="rubriek_4"/>
    <s v="200_Bankboek"/>
    <n v="170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m/>
    <s v="C"/>
    <m/>
    <n v="1701"/>
    <x v="7"/>
    <s v="rubriek_1"/>
    <s v="200_Bankboek"/>
    <n v="1701"/>
  </r>
  <r>
    <x v="0"/>
    <x v="25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m/>
    <s v="D"/>
    <m/>
    <n v="1702"/>
    <x v="7"/>
    <s v="rubriek_4"/>
    <s v="200_Bankboek"/>
    <n v="170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m/>
    <s v="C"/>
    <m/>
    <n v="1703"/>
    <x v="7"/>
    <s v="rubriek_1"/>
    <s v="200_Bankboek"/>
    <n v="1703"/>
  </r>
  <r>
    <x v="0"/>
    <x v="26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m/>
    <s v="D"/>
    <m/>
    <n v="1704"/>
    <x v="7"/>
    <s v="rubriek_4"/>
    <s v="200_Bankboek"/>
    <n v="17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m/>
    <s v="C"/>
    <m/>
    <n v="1705"/>
    <x v="7"/>
    <s v="rubriek_1"/>
    <s v="200_Bankboek"/>
    <n v="1705"/>
  </r>
  <r>
    <x v="0"/>
    <x v="27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m/>
    <s v="D"/>
    <m/>
    <n v="1706"/>
    <x v="7"/>
    <s v="rubriek_4"/>
    <s v="200_Bankboek"/>
    <n v="17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m/>
    <s v="C"/>
    <m/>
    <n v="1707"/>
    <x v="7"/>
    <s v="rubriek_1"/>
    <s v="200_Bankboek"/>
    <n v="170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m/>
    <s v="D"/>
    <m/>
    <n v="1708"/>
    <x v="7"/>
    <s v="rubriek_4"/>
    <s v="200_Bankboek"/>
    <n v="170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m/>
    <s v="C"/>
    <m/>
    <n v="1709"/>
    <x v="7"/>
    <s v="rubriek_1"/>
    <s v="200_Bankboek"/>
    <n v="1709"/>
  </r>
  <r>
    <x v="0"/>
    <x v="29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m/>
    <s v="D"/>
    <m/>
    <n v="1710"/>
    <x v="7"/>
    <s v="rubriek_4"/>
    <s v="200_Bankboek"/>
    <n v="171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m/>
    <s v="C"/>
    <m/>
    <n v="1711"/>
    <x v="7"/>
    <s v="rubriek_1"/>
    <s v="200_Bankboek"/>
    <n v="1711"/>
  </r>
  <r>
    <x v="0"/>
    <x v="30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m/>
    <s v="D"/>
    <m/>
    <n v="1712"/>
    <x v="7"/>
    <s v="rubriek_4"/>
    <s v="200_Bankboek"/>
    <n v="17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m/>
    <s v="C"/>
    <m/>
    <n v="1713"/>
    <x v="7"/>
    <s v="rubriek_1"/>
    <s v="200_Bankboek"/>
    <n v="1713"/>
  </r>
  <r>
    <x v="0"/>
    <x v="31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m/>
    <s v="D"/>
    <m/>
    <n v="1714"/>
    <x v="7"/>
    <s v="rubriek_4"/>
    <s v="200_Bankboek"/>
    <n v="17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m/>
    <s v="C"/>
    <m/>
    <n v="1715"/>
    <x v="7"/>
    <s v="rubriek_1"/>
    <s v="200_Bankboek"/>
    <n v="1715"/>
  </r>
  <r>
    <x v="0"/>
    <x v="32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m/>
    <s v="D"/>
    <m/>
    <n v="1716"/>
    <x v="7"/>
    <s v="rubriek_4"/>
    <s v="200_Bankboek"/>
    <n v="171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m/>
    <s v="C"/>
    <m/>
    <n v="1717"/>
    <x v="7"/>
    <s v="rubriek_1"/>
    <s v="200_Bankboek"/>
    <n v="1717"/>
  </r>
  <r>
    <x v="0"/>
    <x v="33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m/>
    <s v="D"/>
    <m/>
    <n v="1718"/>
    <x v="7"/>
    <s v="rubriek_4"/>
    <s v="200_Bankboek"/>
    <n v="171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m/>
    <s v="C"/>
    <m/>
    <n v="1719"/>
    <x v="7"/>
    <s v="rubriek_1"/>
    <s v="200_Bankboek"/>
    <n v="1719"/>
  </r>
  <r>
    <x v="0"/>
    <x v="34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m/>
    <s v="D"/>
    <m/>
    <n v="1720"/>
    <x v="7"/>
    <s v="rubriek_4"/>
    <s v="200_Bankboek"/>
    <n v="172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s v="code:3 perc:19"/>
    <s v="C"/>
    <m/>
    <n v="1721"/>
    <x v="7"/>
    <s v="rubriek_1"/>
    <s v="200_Bankboek"/>
    <n v="1721"/>
  </r>
  <r>
    <x v="0"/>
    <x v="35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s v="code:3 perc:19"/>
    <s v="D"/>
    <m/>
    <n v="1722"/>
    <x v="7"/>
    <s v="rubriek_4"/>
    <s v="200_Bankboek"/>
    <n v="172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s v="code:3 perc:19"/>
    <s v="D"/>
    <m/>
    <n v="1723"/>
    <x v="7"/>
    <s v="rubriek_1"/>
    <s v="200_Bankboek"/>
    <n v="172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m/>
    <s v="C"/>
    <m/>
    <n v="1724"/>
    <x v="7"/>
    <s v="rubriek_1"/>
    <s v="200_Bankboek"/>
    <n v="1724"/>
  </r>
  <r>
    <x v="0"/>
    <x v="37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m/>
    <s v="D"/>
    <m/>
    <n v="1725"/>
    <x v="7"/>
    <s v="rubriek_4"/>
    <s v="200_Bankboek"/>
    <n v="17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s v="code:3 perc:19"/>
    <s v="C"/>
    <m/>
    <n v="1726"/>
    <x v="7"/>
    <s v="rubriek_1"/>
    <s v="200_Bankboek"/>
    <n v="1726"/>
  </r>
  <r>
    <x v="0"/>
    <x v="38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s v="code:3 perc:19"/>
    <s v="D"/>
    <m/>
    <n v="1727"/>
    <x v="7"/>
    <s v="rubriek_4"/>
    <s v="200_Bankboek"/>
    <n v="17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s v="code:3 perc:19"/>
    <s v="D"/>
    <m/>
    <n v="1728"/>
    <x v="7"/>
    <s v="rubriek_1"/>
    <s v="200_Bankboek"/>
    <n v="17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s v="code:3 perc:19"/>
    <s v="C"/>
    <m/>
    <n v="1729"/>
    <x v="7"/>
    <s v="rubriek_1"/>
    <s v="200_Bankboek"/>
    <n v="1729"/>
  </r>
  <r>
    <x v="0"/>
    <x v="39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s v="code:3 perc:19"/>
    <s v="D"/>
    <m/>
    <n v="1730"/>
    <x v="7"/>
    <s v="rubriek_4"/>
    <s v="200_Bankboek"/>
    <n v="173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s v="code:3 perc:19"/>
    <s v="D"/>
    <m/>
    <n v="1731"/>
    <x v="7"/>
    <s v="rubriek_1"/>
    <s v="200_Bankboek"/>
    <n v="173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m/>
    <s v="C"/>
    <m/>
    <n v="1732"/>
    <x v="7"/>
    <s v="rubriek_1"/>
    <s v="200_Bankboek"/>
    <n v="1732"/>
  </r>
  <r>
    <x v="0"/>
    <x v="40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m/>
    <s v="D"/>
    <m/>
    <n v="1733"/>
    <x v="7"/>
    <s v="rubriek_4"/>
    <s v="200_Bankboek"/>
    <n v="173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m/>
    <s v="C"/>
    <m/>
    <n v="1734"/>
    <x v="7"/>
    <s v="rubriek_1"/>
    <s v="200_Bankboek"/>
    <n v="1734"/>
  </r>
  <r>
    <x v="0"/>
    <x v="41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m/>
    <s v="D"/>
    <m/>
    <n v="1735"/>
    <x v="7"/>
    <s v="rubriek_4"/>
    <s v="200_Bankboek"/>
    <n v="173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m/>
    <s v="C"/>
    <m/>
    <n v="1736"/>
    <x v="7"/>
    <s v="rubriek_1"/>
    <s v="200_Bankboek"/>
    <n v="1736"/>
  </r>
  <r>
    <x v="0"/>
    <x v="42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m/>
    <s v="D"/>
    <m/>
    <n v="1737"/>
    <x v="7"/>
    <s v="rubriek_4"/>
    <s v="200_Bankboek"/>
    <n v="173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m/>
    <s v="C"/>
    <m/>
    <n v="1738"/>
    <x v="7"/>
    <s v="rubriek_1"/>
    <s v="200_Bankboek"/>
    <n v="1738"/>
  </r>
  <r>
    <x v="0"/>
    <x v="43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m/>
    <s v="D"/>
    <m/>
    <n v="1739"/>
    <x v="7"/>
    <s v="rubriek_4"/>
    <s v="200_Bankboek"/>
    <n v="173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s v="code:3 perc:19"/>
    <s v="C"/>
    <m/>
    <n v="1740"/>
    <x v="7"/>
    <s v="rubriek_1"/>
    <s v="200_Bankboek"/>
    <n v="1740"/>
  </r>
  <r>
    <x v="0"/>
    <x v="44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s v="code:3 perc:19"/>
    <s v="D"/>
    <m/>
    <n v="1741"/>
    <x v="7"/>
    <s v="rubriek_4"/>
    <s v="200_Bankboek"/>
    <n v="174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s v="code:3 perc:19"/>
    <s v="D"/>
    <m/>
    <n v="1742"/>
    <x v="7"/>
    <s v="rubriek_1"/>
    <s v="200_Bankboek"/>
    <n v="17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s v="code:3 perc:19"/>
    <s v="C"/>
    <m/>
    <n v="1743"/>
    <x v="7"/>
    <s v="rubriek_1"/>
    <s v="200_Bankboek"/>
    <n v="1743"/>
  </r>
  <r>
    <x v="0"/>
    <x v="45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s v="code:3 perc:19"/>
    <s v="D"/>
    <m/>
    <n v="1744"/>
    <x v="7"/>
    <s v="rubriek_4"/>
    <s v="200_Bankboek"/>
    <n v="174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s v="code:3 perc:19"/>
    <s v="D"/>
    <m/>
    <n v="1745"/>
    <x v="7"/>
    <s v="rubriek_1"/>
    <s v="200_Bankboek"/>
    <n v="174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s v="code:3 perc:19"/>
    <s v="C"/>
    <m/>
    <n v="1746"/>
    <x v="7"/>
    <s v="rubriek_1"/>
    <s v="200_Bankboek"/>
    <n v="174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s v="code:3 perc:19"/>
    <s v="D"/>
    <m/>
    <n v="1747"/>
    <x v="7"/>
    <s v="rubriek_4"/>
    <s v="200_Bankboek"/>
    <n v="174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s v="code:3 perc:19"/>
    <s v="D"/>
    <m/>
    <n v="1748"/>
    <x v="7"/>
    <s v="rubriek_1"/>
    <s v="200_Bankboek"/>
    <n v="174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m/>
    <s v="C"/>
    <m/>
    <n v="1749"/>
    <x v="7"/>
    <s v="rubriek_1"/>
    <s v="200_Bankboek"/>
    <n v="174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m/>
    <s v="D"/>
    <m/>
    <n v="1750"/>
    <x v="7"/>
    <s v="rubriek_4"/>
    <s v="200_Bankboek"/>
    <n v="175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s v="code:3 perc:19"/>
    <s v="C"/>
    <m/>
    <n v="1751"/>
    <x v="7"/>
    <s v="rubriek_1"/>
    <s v="200_Bankboek"/>
    <n v="175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s v="code:3 perc:19"/>
    <s v="D"/>
    <m/>
    <n v="1752"/>
    <x v="7"/>
    <s v="rubriek_4"/>
    <s v="200_Bankboek"/>
    <n v="175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s v="code:3 perc:19"/>
    <s v="D"/>
    <m/>
    <n v="1753"/>
    <x v="7"/>
    <s v="rubriek_1"/>
    <s v="200_Bankboek"/>
    <n v="17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s v="code:3 perc:19"/>
    <s v="C"/>
    <m/>
    <n v="1754"/>
    <x v="7"/>
    <s v="rubriek_1"/>
    <s v="200_Bankboek"/>
    <n v="1754"/>
  </r>
  <r>
    <x v="0"/>
    <x v="49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s v="code:3 perc:19"/>
    <s v="D"/>
    <m/>
    <n v="1755"/>
    <x v="7"/>
    <s v="rubriek_4"/>
    <s v="200_Bankboek"/>
    <n v="1755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s v="code:3 perc:19"/>
    <s v="D"/>
    <m/>
    <n v="1756"/>
    <x v="7"/>
    <s v="rubriek_1"/>
    <s v="200_Bankboek"/>
    <n v="17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s v="code:3 perc:19"/>
    <s v="C"/>
    <m/>
    <n v="1757"/>
    <x v="7"/>
    <s v="rubriek_1"/>
    <s v="200_Bankboek"/>
    <n v="1757"/>
  </r>
  <r>
    <x v="0"/>
    <x v="50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s v="code:3 perc:19"/>
    <s v="D"/>
    <m/>
    <n v="1758"/>
    <x v="7"/>
    <s v="rubriek_4"/>
    <s v="200_Bankboek"/>
    <n v="175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s v="code:3 perc:19"/>
    <s v="D"/>
    <m/>
    <n v="1759"/>
    <x v="7"/>
    <s v="rubriek_1"/>
    <s v="200_Bankboek"/>
    <n v="175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s v="code:3 perc:19"/>
    <s v="C"/>
    <m/>
    <n v="1760"/>
    <x v="7"/>
    <s v="rubriek_1"/>
    <s v="200_Bankboek"/>
    <n v="1760"/>
  </r>
  <r>
    <x v="0"/>
    <x v="51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s v="code:3 perc:19"/>
    <s v="D"/>
    <m/>
    <n v="1761"/>
    <x v="7"/>
    <s v="rubriek_4"/>
    <s v="200_Bankboek"/>
    <n v="176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s v="code:3 perc:19"/>
    <s v="D"/>
    <m/>
    <n v="1762"/>
    <x v="7"/>
    <s v="rubriek_1"/>
    <s v="200_Bankboek"/>
    <n v="17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m/>
    <s v="C"/>
    <m/>
    <n v="1763"/>
    <x v="7"/>
    <s v="rubriek_1"/>
    <s v="200_Bankboek"/>
    <n v="1763"/>
  </r>
  <r>
    <x v="0"/>
    <x v="52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m/>
    <s v="D"/>
    <m/>
    <n v="1764"/>
    <x v="7"/>
    <s v="rubriek_4"/>
    <s v="200_Bankboek"/>
    <n v="17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s v="code:3 perc:19"/>
    <s v="C"/>
    <m/>
    <n v="1765"/>
    <x v="7"/>
    <s v="rubriek_1"/>
    <s v="200_Bankboek"/>
    <n v="1765"/>
  </r>
  <r>
    <x v="0"/>
    <x v="53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s v="code:3 perc:19"/>
    <s v="D"/>
    <m/>
    <n v="1766"/>
    <x v="7"/>
    <s v="rubriek_4"/>
    <s v="200_Bankboek"/>
    <n v="176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s v="code:3 perc:19"/>
    <s v="D"/>
    <m/>
    <n v="1767"/>
    <x v="7"/>
    <s v="rubriek_1"/>
    <s v="200_Bankboek"/>
    <n v="176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m/>
    <s v="C"/>
    <m/>
    <n v="1768"/>
    <x v="7"/>
    <s v="rubriek_1"/>
    <s v="200_Bankboek"/>
    <n v="1768"/>
  </r>
  <r>
    <x v="0"/>
    <x v="54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m/>
    <s v="D"/>
    <m/>
    <n v="1769"/>
    <x v="7"/>
    <s v="rubriek_4"/>
    <s v="200_Bankboek"/>
    <n v="17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s v="code:3 perc:19"/>
    <s v="C"/>
    <m/>
    <n v="1770"/>
    <x v="7"/>
    <s v="rubriek_1"/>
    <s v="200_Bankboek"/>
    <n v="1770"/>
  </r>
  <r>
    <x v="0"/>
    <x v="55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s v="code:3 perc:19"/>
    <s v="D"/>
    <m/>
    <n v="1771"/>
    <x v="7"/>
    <s v="rubriek_4"/>
    <s v="200_Bankboek"/>
    <n v="177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s v="code:3 perc:19"/>
    <s v="D"/>
    <m/>
    <n v="1772"/>
    <x v="7"/>
    <s v="rubriek_1"/>
    <s v="200_Bankboek"/>
    <n v="17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s v="code:3 perc:19"/>
    <s v="C"/>
    <m/>
    <n v="1773"/>
    <x v="7"/>
    <s v="rubriek_1"/>
    <s v="200_Bankboek"/>
    <n v="1773"/>
  </r>
  <r>
    <x v="0"/>
    <x v="56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s v="code:3 perc:19"/>
    <s v="D"/>
    <m/>
    <n v="1774"/>
    <x v="7"/>
    <s v="rubriek_4"/>
    <s v="200_Bankboek"/>
    <n v="177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s v="code:3 perc:19"/>
    <s v="D"/>
    <m/>
    <n v="1775"/>
    <x v="7"/>
    <s v="rubriek_1"/>
    <s v="200_Bankboek"/>
    <n v="17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m/>
    <s v="C"/>
    <m/>
    <n v="1776"/>
    <x v="7"/>
    <s v="rubriek_1"/>
    <s v="200_Bankboek"/>
    <n v="1776"/>
  </r>
  <r>
    <x v="0"/>
    <x v="57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m/>
    <s v="D"/>
    <m/>
    <n v="1777"/>
    <x v="7"/>
    <s v="rubriek_4"/>
    <s v="200_Bankboek"/>
    <n v="17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m/>
    <s v="C"/>
    <m/>
    <n v="1778"/>
    <x v="7"/>
    <s v="rubriek_1"/>
    <s v="200_Bankboek"/>
    <n v="1778"/>
  </r>
  <r>
    <x v="0"/>
    <x v="58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m/>
    <s v="D"/>
    <m/>
    <n v="1779"/>
    <x v="7"/>
    <s v="rubriek_4"/>
    <s v="200_Bankboek"/>
    <n v="17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s v="code:3 perc:19"/>
    <s v="C"/>
    <m/>
    <n v="1780"/>
    <x v="7"/>
    <s v="rubriek_1"/>
    <s v="200_Bankboek"/>
    <n v="1780"/>
  </r>
  <r>
    <x v="0"/>
    <x v="59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s v="code:3 perc:19"/>
    <s v="D"/>
    <m/>
    <n v="1781"/>
    <x v="7"/>
    <s v="rubriek_4"/>
    <s v="200_Bankboek"/>
    <n v="178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s v="code:3 perc:19"/>
    <s v="D"/>
    <m/>
    <n v="1782"/>
    <x v="7"/>
    <s v="rubriek_1"/>
    <s v="200_Bankboek"/>
    <n v="17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s v="code:3 perc:19"/>
    <s v="C"/>
    <m/>
    <n v="1783"/>
    <x v="7"/>
    <s v="rubriek_1"/>
    <s v="200_Bankboek"/>
    <n v="1783"/>
  </r>
  <r>
    <x v="0"/>
    <x v="60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s v="code:3 perc:19"/>
    <s v="D"/>
    <m/>
    <n v="1784"/>
    <x v="7"/>
    <s v="rubriek_4"/>
    <s v="200_Bankboek"/>
    <n v="178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s v="code:3 perc:19"/>
    <s v="D"/>
    <m/>
    <n v="1785"/>
    <x v="7"/>
    <s v="rubriek_1"/>
    <s v="200_Bankboek"/>
    <n v="17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m/>
    <s v="C"/>
    <m/>
    <n v="1786"/>
    <x v="7"/>
    <s v="rubriek_1"/>
    <s v="200_Bankboek"/>
    <n v="1786"/>
  </r>
  <r>
    <x v="0"/>
    <x v="61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m/>
    <s v="D"/>
    <m/>
    <n v="1787"/>
    <x v="7"/>
    <s v="rubriek_4"/>
    <s v="200_Bankboek"/>
    <n v="178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m/>
    <s v="C"/>
    <m/>
    <n v="1788"/>
    <x v="7"/>
    <s v="rubriek_1"/>
    <s v="200_Bankboek"/>
    <n v="1788"/>
  </r>
  <r>
    <x v="0"/>
    <x v="62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m/>
    <s v="D"/>
    <m/>
    <n v="1789"/>
    <x v="7"/>
    <s v="rubriek_4"/>
    <s v="200_Bankboek"/>
    <n v="178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m/>
    <s v="C"/>
    <m/>
    <n v="1790"/>
    <x v="7"/>
    <s v="rubriek_1"/>
    <s v="200_Bankboek"/>
    <n v="1790"/>
  </r>
  <r>
    <x v="0"/>
    <x v="63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m/>
    <s v="D"/>
    <m/>
    <n v="1791"/>
    <x v="7"/>
    <s v="rubriek_4"/>
    <s v="200_Bankboek"/>
    <n v="179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m/>
    <s v="C"/>
    <m/>
    <n v="1792"/>
    <x v="7"/>
    <s v="rubriek_1"/>
    <s v="200_Bankboek"/>
    <n v="179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m/>
    <s v="D"/>
    <m/>
    <n v="1793"/>
    <x v="7"/>
    <s v="rubriek_4"/>
    <s v="200_Bankboek"/>
    <n v="179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m/>
    <s v="C"/>
    <m/>
    <n v="1794"/>
    <x v="7"/>
    <s v="rubriek_1"/>
    <s v="200_Bankboek"/>
    <n v="1794"/>
  </r>
  <r>
    <x v="0"/>
    <x v="65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m/>
    <s v="D"/>
    <m/>
    <n v="1795"/>
    <x v="7"/>
    <s v="rubriek_4"/>
    <s v="200_Bankboek"/>
    <n v="179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s v="code:3 perc:19"/>
    <s v="C"/>
    <m/>
    <n v="1796"/>
    <x v="7"/>
    <s v="rubriek_1"/>
    <s v="200_Bankboek"/>
    <n v="1796"/>
  </r>
  <r>
    <x v="0"/>
    <x v="66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s v="code:3 perc:19"/>
    <s v="D"/>
    <m/>
    <n v="1797"/>
    <x v="7"/>
    <s v="rubriek_4"/>
    <s v="200_Bankboek"/>
    <n v="179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s v="code:3 perc:19"/>
    <s v="D"/>
    <m/>
    <n v="1798"/>
    <x v="7"/>
    <s v="rubriek_1"/>
    <s v="200_Bankboek"/>
    <n v="17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s v="code:3 perc:19"/>
    <s v="C"/>
    <m/>
    <n v="1799"/>
    <x v="7"/>
    <s v="rubriek_1"/>
    <s v="200_Bankboek"/>
    <n v="1799"/>
  </r>
  <r>
    <x v="0"/>
    <x v="67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s v="code:3 perc:19"/>
    <s v="D"/>
    <m/>
    <n v="1800"/>
    <x v="7"/>
    <s v="rubriek_4"/>
    <s v="200_Bankboek"/>
    <n v="180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s v="code:3 perc:19"/>
    <s v="D"/>
    <m/>
    <n v="1801"/>
    <x v="7"/>
    <s v="rubriek_1"/>
    <s v="200_Bankboek"/>
    <n v="180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s v="code:3 perc:19"/>
    <s v="C"/>
    <m/>
    <n v="1802"/>
    <x v="7"/>
    <s v="rubriek_1"/>
    <s v="200_Bankboek"/>
    <n v="1802"/>
  </r>
  <r>
    <x v="0"/>
    <x v="68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s v="code:3 perc:19"/>
    <s v="D"/>
    <m/>
    <n v="1803"/>
    <x v="7"/>
    <s v="rubriek_4"/>
    <s v="200_Bankboek"/>
    <n v="1803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s v="code:3 perc:19"/>
    <s v="D"/>
    <m/>
    <n v="1804"/>
    <x v="7"/>
    <s v="rubriek_1"/>
    <s v="200_Bankboek"/>
    <n v="18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m/>
    <s v="C"/>
    <m/>
    <n v="1805"/>
    <x v="7"/>
    <s v="rubriek_1"/>
    <s v="200_Bankboek"/>
    <n v="1805"/>
  </r>
  <r>
    <x v="0"/>
    <x v="69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m/>
    <s v="D"/>
    <m/>
    <n v="1806"/>
    <x v="7"/>
    <s v="rubriek_4"/>
    <s v="200_Bankboek"/>
    <n v="18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s v="code:3 perc:19"/>
    <s v="C"/>
    <m/>
    <n v="1807"/>
    <x v="7"/>
    <s v="rubriek_1"/>
    <s v="200_Bankboek"/>
    <n v="1807"/>
  </r>
  <r>
    <x v="0"/>
    <x v="70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s v="code:3 perc:19"/>
    <s v="D"/>
    <m/>
    <n v="1808"/>
    <x v="7"/>
    <s v="rubriek_4"/>
    <s v="200_Bankboek"/>
    <n v="180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s v="code:3 perc:19"/>
    <s v="D"/>
    <m/>
    <n v="1809"/>
    <x v="7"/>
    <s v="rubriek_1"/>
    <s v="200_Bankboek"/>
    <n v="180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s v="code:3 perc:19"/>
    <s v="C"/>
    <m/>
    <n v="1810"/>
    <x v="7"/>
    <s v="rubriek_1"/>
    <s v="200_Bankboek"/>
    <n v="1810"/>
  </r>
  <r>
    <x v="0"/>
    <x v="71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s v="code:3 perc:19"/>
    <s v="D"/>
    <m/>
    <n v="1811"/>
    <x v="7"/>
    <s v="rubriek_4"/>
    <s v="200_Bankboek"/>
    <n v="181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s v="code:3 perc:19"/>
    <s v="D"/>
    <m/>
    <n v="1812"/>
    <x v="7"/>
    <s v="rubriek_1"/>
    <s v="200_Bankboek"/>
    <n v="18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m/>
    <s v="C"/>
    <m/>
    <n v="1813"/>
    <x v="7"/>
    <s v="rubriek_1"/>
    <s v="200_Bankboek"/>
    <n v="1813"/>
  </r>
  <r>
    <x v="0"/>
    <x v="72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m/>
    <s v="D"/>
    <m/>
    <n v="1814"/>
    <x v="7"/>
    <s v="rubriek_4"/>
    <s v="200_Bankboek"/>
    <n v="18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s v="code:3 perc:19"/>
    <s v="C"/>
    <m/>
    <n v="1815"/>
    <x v="7"/>
    <s v="rubriek_1"/>
    <s v="200_Bankboek"/>
    <n v="181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s v="code:3 perc:19"/>
    <s v="D"/>
    <m/>
    <n v="1816"/>
    <x v="7"/>
    <s v="rubriek_4"/>
    <s v="200_Bankboek"/>
    <n v="181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s v="code:3 perc:19"/>
    <s v="D"/>
    <m/>
    <n v="1817"/>
    <x v="7"/>
    <s v="rubriek_1"/>
    <s v="200_Bankboek"/>
    <n v="181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m/>
    <s v="C"/>
    <m/>
    <n v="1818"/>
    <x v="7"/>
    <s v="rubriek_1"/>
    <s v="200_Bankboek"/>
    <n v="1818"/>
  </r>
  <r>
    <x v="0"/>
    <x v="74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m/>
    <s v="D"/>
    <m/>
    <n v="1819"/>
    <x v="7"/>
    <s v="rubriek_4"/>
    <s v="200_Bankboek"/>
    <n v="181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s v="code:3 perc:19"/>
    <s v="C"/>
    <m/>
    <n v="1820"/>
    <x v="7"/>
    <s v="rubriek_1"/>
    <s v="200_Bankboek"/>
    <n v="1820"/>
  </r>
  <r>
    <x v="0"/>
    <x v="75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s v="code:3 perc:19"/>
    <s v="D"/>
    <m/>
    <n v="1821"/>
    <x v="7"/>
    <s v="rubriek_4"/>
    <s v="200_Bankboek"/>
    <n v="182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s v="code:3 perc:19"/>
    <s v="D"/>
    <m/>
    <n v="1822"/>
    <x v="7"/>
    <s v="rubriek_1"/>
    <s v="200_Bankboek"/>
    <n v="182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s v="code:3 perc:19"/>
    <s v="C"/>
    <m/>
    <n v="1823"/>
    <x v="7"/>
    <s v="rubriek_1"/>
    <s v="200_Bankboek"/>
    <n v="1823"/>
  </r>
  <r>
    <x v="0"/>
    <x v="76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s v="code:3 perc:19"/>
    <s v="D"/>
    <m/>
    <n v="1824"/>
    <x v="7"/>
    <s v="rubriek_4"/>
    <s v="200_Bankboek"/>
    <n v="182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s v="code:3 perc:19"/>
    <s v="D"/>
    <m/>
    <n v="1825"/>
    <x v="7"/>
    <s v="rubriek_1"/>
    <s v="200_Bankboek"/>
    <n v="18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s v="code:3 perc:19"/>
    <s v="C"/>
    <m/>
    <n v="1826"/>
    <x v="7"/>
    <s v="rubriek_1"/>
    <s v="200_Bankboek"/>
    <n v="1826"/>
  </r>
  <r>
    <x v="0"/>
    <x v="77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s v="code:3 perc:19"/>
    <s v="D"/>
    <m/>
    <n v="1827"/>
    <x v="7"/>
    <s v="rubriek_4"/>
    <s v="200_Bankboek"/>
    <n v="18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s v="code:3 perc:19"/>
    <s v="D"/>
    <m/>
    <n v="1828"/>
    <x v="7"/>
    <s v="rubriek_1"/>
    <s v="200_Bankboek"/>
    <n v="18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m/>
    <s v="C"/>
    <m/>
    <n v="1829"/>
    <x v="7"/>
    <s v="rubriek_1"/>
    <s v="200_Bankboek"/>
    <n v="1829"/>
  </r>
  <r>
    <x v="0"/>
    <x v="78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m/>
    <s v="D"/>
    <m/>
    <n v="1830"/>
    <x v="7"/>
    <s v="rubriek_4"/>
    <s v="200_Bankboek"/>
    <n v="183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m/>
    <s v="C"/>
    <m/>
    <n v="1831"/>
    <x v="7"/>
    <s v="rubriek_1"/>
    <s v="200_Bankboek"/>
    <n v="1831"/>
  </r>
  <r>
    <x v="0"/>
    <x v="79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m/>
    <s v="D"/>
    <m/>
    <n v="1832"/>
    <x v="7"/>
    <s v="rubriek_4"/>
    <s v="200_Bankboek"/>
    <n v="183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m/>
    <s v="C"/>
    <m/>
    <n v="1833"/>
    <x v="7"/>
    <s v="rubriek_1"/>
    <s v="200_Bankboek"/>
    <n v="1833"/>
  </r>
  <r>
    <x v="0"/>
    <x v="80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m/>
    <s v="D"/>
    <m/>
    <n v="1834"/>
    <x v="7"/>
    <s v="rubriek_4"/>
    <s v="200_Bankboek"/>
    <n v="183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m/>
    <s v="D"/>
    <m/>
    <n v="1835"/>
    <x v="7"/>
    <s v="rubriek_1"/>
    <s v="200_Bankboek"/>
    <n v="1835"/>
  </r>
  <r>
    <x v="0"/>
    <x v="81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m/>
    <s v="C"/>
    <m/>
    <n v="1836"/>
    <x v="7"/>
    <s v="rubriek_4"/>
    <s v="200_Bankboek"/>
    <n v="183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m/>
    <s v="D"/>
    <m/>
    <n v="1837"/>
    <x v="7"/>
    <s v="rubriek_1"/>
    <s v="200_Bankboek"/>
    <n v="1837"/>
  </r>
  <r>
    <x v="0"/>
    <x v="82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m/>
    <s v="C"/>
    <m/>
    <n v="1838"/>
    <x v="7"/>
    <s v="rubriek_4"/>
    <s v="200_Bankboek"/>
    <n v="183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m/>
    <s v="D"/>
    <m/>
    <n v="1839"/>
    <x v="7"/>
    <s v="rubriek_1"/>
    <s v="200_Bankboek"/>
    <n v="1839"/>
  </r>
  <r>
    <x v="0"/>
    <x v="83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m/>
    <s v="C"/>
    <m/>
    <n v="1840"/>
    <x v="7"/>
    <s v="rubriek_4"/>
    <s v="200_Bankboek"/>
    <n v="184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m/>
    <s v="C"/>
    <m/>
    <n v="1841"/>
    <x v="7"/>
    <s v="rubriek_1"/>
    <s v="200_Bankboek"/>
    <n v="1841"/>
  </r>
  <r>
    <x v="0"/>
    <x v="84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m/>
    <s v="D"/>
    <m/>
    <n v="1842"/>
    <x v="7"/>
    <s v="rubriek_4"/>
    <s v="200_Bankboek"/>
    <n v="18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m/>
    <s v="C"/>
    <m/>
    <n v="1843"/>
    <x v="7"/>
    <s v="rubriek_1"/>
    <s v="200_Bankboek"/>
    <n v="1843"/>
  </r>
  <r>
    <x v="0"/>
    <x v="85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m/>
    <s v="D"/>
    <m/>
    <n v="1844"/>
    <x v="7"/>
    <s v="rubriek_4"/>
    <s v="200_Bankboek"/>
    <n v="184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m/>
    <s v="C"/>
    <m/>
    <n v="1845"/>
    <x v="7"/>
    <s v="rubriek_1"/>
    <s v="200_Bankboek"/>
    <n v="1845"/>
  </r>
  <r>
    <x v="0"/>
    <x v="86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m/>
    <s v="D"/>
    <m/>
    <n v="1846"/>
    <x v="7"/>
    <s v="rubriek_4"/>
    <s v="200_Bankboek"/>
    <n v="184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s v="code:3 perc:19"/>
    <s v="C"/>
    <m/>
    <n v="1847"/>
    <x v="7"/>
    <s v="rubriek_1"/>
    <s v="200_Bankboek"/>
    <n v="1847"/>
  </r>
  <r>
    <x v="0"/>
    <x v="87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s v="code:3 perc:19"/>
    <s v="D"/>
    <m/>
    <n v="1848"/>
    <x v="7"/>
    <s v="rubriek_7"/>
    <s v="200_Bankboek"/>
    <n v="184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s v="code:3 perc:19"/>
    <s v="D"/>
    <m/>
    <n v="1849"/>
    <x v="7"/>
    <s v="rubriek_1"/>
    <s v="200_Bankboek"/>
    <n v="184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s v="code:F perc:19"/>
    <s v="C"/>
    <m/>
    <n v="1850"/>
    <x v="7"/>
    <s v="rubriek_1"/>
    <s v="200_Bankboek"/>
    <n v="1850"/>
  </r>
  <r>
    <x v="0"/>
    <x v="88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s v="code:F perc:19"/>
    <s v="D"/>
    <m/>
    <n v="1851"/>
    <x v="7"/>
    <s v="rubriek_7"/>
    <s v="200_Bankboek"/>
    <n v="1851"/>
  </r>
  <r>
    <x v="0"/>
    <x v="89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s v="code:F perc:19"/>
    <s v="C"/>
    <m/>
    <n v="1852"/>
    <x v="7"/>
    <s v="rubriek_1"/>
    <s v="200_Bankboek"/>
    <n v="185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s v="code:F perc:19"/>
    <s v="D"/>
    <m/>
    <n v="1853"/>
    <x v="7"/>
    <s v="rubriek_1"/>
    <s v="200_Bankboek"/>
    <n v="18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m/>
    <s v="C"/>
    <m/>
    <n v="1854"/>
    <x v="7"/>
    <s v="rubriek_1"/>
    <s v="200_Bankboek"/>
    <n v="1854"/>
  </r>
  <r>
    <x v="0"/>
    <x v="91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m/>
    <s v="D"/>
    <m/>
    <n v="1855"/>
    <x v="7"/>
    <s v="rubriek_7"/>
    <s v="200_Bankboek"/>
    <n v="185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m/>
    <s v="C"/>
    <m/>
    <n v="1856"/>
    <x v="7"/>
    <s v="rubriek_1"/>
    <s v="200_Bankboek"/>
    <n v="1856"/>
  </r>
  <r>
    <x v="0"/>
    <x v="92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m/>
    <s v="D"/>
    <m/>
    <n v="1857"/>
    <x v="7"/>
    <s v="rubriek_7"/>
    <s v="200_Bankboek"/>
    <n v="185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s v="code:3 perc:19"/>
    <s v="C"/>
    <m/>
    <n v="1858"/>
    <x v="7"/>
    <s v="rubriek_1"/>
    <s v="200_Bankboek"/>
    <n v="185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s v="code:3 perc:19"/>
    <s v="D"/>
    <m/>
    <n v="1859"/>
    <x v="7"/>
    <s v="rubriek_7"/>
    <s v="200_Bankboek"/>
    <n v="1859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s v="code:3 perc:19"/>
    <s v="D"/>
    <m/>
    <n v="1860"/>
    <x v="7"/>
    <s v="rubriek_1"/>
    <s v="200_Bankboek"/>
    <n v="18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s v="code:1 perc:19"/>
    <s v="D"/>
    <m/>
    <n v="1861"/>
    <x v="7"/>
    <s v="rubriek_1"/>
    <s v="200_Bankboek"/>
    <n v="1861"/>
  </r>
  <r>
    <x v="0"/>
    <x v="94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s v="code:1 perc:19"/>
    <s v="C"/>
    <m/>
    <n v="1862"/>
    <x v="7"/>
    <s v="rubriek_8"/>
    <s v="200_Bankboek"/>
    <n v="1862"/>
  </r>
  <r>
    <x v="0"/>
    <x v="95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s v="code:1 perc:19"/>
    <s v="C"/>
    <m/>
    <n v="1863"/>
    <x v="7"/>
    <s v="rubriek_1"/>
    <s v="200_Bankboek"/>
    <n v="186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s v="code:E perc:0"/>
    <s v="D"/>
    <m/>
    <n v="1864"/>
    <x v="7"/>
    <s v="rubriek_1"/>
    <s v="200_Bankboek"/>
    <n v="1864"/>
  </r>
  <r>
    <x v="0"/>
    <x v="96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s v="code:E perc:0"/>
    <s v="C"/>
    <m/>
    <n v="1865"/>
    <x v="7"/>
    <s v="rubriek_8"/>
    <s v="200_Bankboek"/>
    <n v="1865"/>
  </r>
  <r>
    <x v="0"/>
    <x v="97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s v="code:E perc:0"/>
    <s v="C"/>
    <m/>
    <n v="1866"/>
    <x v="7"/>
    <s v="rubriek_1"/>
    <s v="200_Bankboek"/>
    <n v="18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s v="code:K perc:0"/>
    <s v="D"/>
    <m/>
    <n v="1867"/>
    <x v="7"/>
    <s v="rubriek_1"/>
    <s v="200_Bankboek"/>
    <n v="1867"/>
  </r>
  <r>
    <x v="0"/>
    <x v="98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s v="code:K perc:0"/>
    <s v="C"/>
    <m/>
    <n v="1868"/>
    <x v="7"/>
    <s v="rubriek_8"/>
    <s v="200_Bankboek"/>
    <n v="1868"/>
  </r>
  <r>
    <x v="0"/>
    <x v="99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s v="code:K perc:0"/>
    <s v="C"/>
    <m/>
    <n v="1869"/>
    <x v="7"/>
    <s v="rubriek_1"/>
    <s v="200_Bankboek"/>
    <n v="18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m/>
    <s v="D"/>
    <m/>
    <n v="1870"/>
    <x v="7"/>
    <s v="rubriek_1"/>
    <s v="200_Bankboek"/>
    <n v="1870"/>
  </r>
  <r>
    <x v="0"/>
    <x v="100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m/>
    <s v="C"/>
    <m/>
    <n v="1871"/>
    <x v="7"/>
    <s v="rubriek_9"/>
    <s v="200_Bankboek"/>
    <n v="187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m/>
    <s v="C"/>
    <m/>
    <n v="1872"/>
    <x v="7"/>
    <s v="rubriek_1"/>
    <s v="200_Bankboek"/>
    <n v="1872"/>
  </r>
  <r>
    <x v="0"/>
    <x v="101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m/>
    <s v="D"/>
    <m/>
    <n v="1873"/>
    <x v="7"/>
    <s v="rubriek_9"/>
    <s v="200_Bankboek"/>
    <n v="187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m/>
    <s v="C"/>
    <m/>
    <n v="1874"/>
    <x v="7"/>
    <s v="rubriek_1"/>
    <s v="200_Bankboek"/>
    <n v="1874"/>
  </r>
  <r>
    <x v="0"/>
    <x v="102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m/>
    <s v="D"/>
    <m/>
    <n v="1875"/>
    <x v="7"/>
    <s v="rubriek_9"/>
    <s v="200_Bankboek"/>
    <n v="18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m/>
    <s v="D"/>
    <m/>
    <n v="1876"/>
    <x v="7"/>
    <s v="rubriek_1"/>
    <s v="200_Bankboek"/>
    <n v="1876"/>
  </r>
  <r>
    <x v="0"/>
    <x v="103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m/>
    <s v="C"/>
    <m/>
    <n v="1877"/>
    <x v="7"/>
    <s v="rubriek_9"/>
    <s v="200_Bankboek"/>
    <n v="18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m/>
    <s v="D"/>
    <m/>
    <n v="1878"/>
    <x v="7"/>
    <s v="rubriek_1"/>
    <s v="200_Bankboek"/>
    <n v="187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m/>
    <s v="C"/>
    <m/>
    <n v="1879"/>
    <x v="7"/>
    <s v="rubriek_9"/>
    <s v="200_Bankboek"/>
    <n v="18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m/>
    <s v="C"/>
    <m/>
    <n v="1880"/>
    <x v="7"/>
    <s v="rubriek_1"/>
    <s v="200_Bankboek"/>
    <n v="188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m/>
    <s v="D"/>
    <m/>
    <n v="1881"/>
    <x v="7"/>
    <s v="rubriek_1"/>
    <s v="200_Bankboek"/>
    <n v="1881"/>
  </r>
  <r>
    <x v="0"/>
    <x v="0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m/>
    <s v="D"/>
    <m/>
    <n v="1882"/>
    <x v="7"/>
    <s v="rubriek_1"/>
    <s v="200_Bankboek"/>
    <n v="1882"/>
  </r>
  <r>
    <x v="0"/>
    <x v="109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m/>
    <s v="C"/>
    <m/>
    <n v="1883"/>
    <x v="7"/>
    <s v="rubriek_1"/>
    <s v="200_Bankboek"/>
    <n v="1883"/>
  </r>
  <r>
    <x v="0"/>
    <x v="0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m/>
    <s v="D"/>
    <m/>
    <n v="1884"/>
    <x v="7"/>
    <s v="rubriek_1"/>
    <s v="200_Bankboek"/>
    <n v="1884"/>
  </r>
  <r>
    <x v="0"/>
    <x v="109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m/>
    <s v="C"/>
    <m/>
    <n v="1885"/>
    <x v="7"/>
    <s v="rubriek_1"/>
    <s v="200_Bankboek"/>
    <n v="18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m/>
    <s v="C"/>
    <m/>
    <n v="1886"/>
    <x v="7"/>
    <s v="rubriek_1"/>
    <s v="200_Bankboek"/>
    <n v="1886"/>
  </r>
  <r>
    <x v="0"/>
    <x v="106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m/>
    <s v="D"/>
    <m/>
    <n v="1887"/>
    <x v="7"/>
    <s v="rubriek_4"/>
    <s v="200_Bankboek"/>
    <n v="188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m/>
    <s v="D"/>
    <m/>
    <n v="1888"/>
    <x v="8"/>
    <s v="rubriek_1"/>
    <s v="200_Bankboek"/>
    <n v="1888"/>
  </r>
  <r>
    <x v="0"/>
    <x v="1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m/>
    <s v="C"/>
    <m/>
    <n v="1889"/>
    <x v="8"/>
    <s v="rubriek_0"/>
    <s v="200_Bankboek"/>
    <n v="188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m/>
    <s v="D"/>
    <m/>
    <n v="1890"/>
    <x v="8"/>
    <s v="rubriek_1"/>
    <s v="200_Bankboek"/>
    <n v="1890"/>
  </r>
  <r>
    <x v="0"/>
    <x v="2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m/>
    <s v="C"/>
    <m/>
    <n v="1891"/>
    <x v="8"/>
    <s v="rubriek_0"/>
    <s v="200_Bankboek"/>
    <n v="18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m/>
    <s v="C"/>
    <m/>
    <n v="1892"/>
    <x v="8"/>
    <s v="rubriek_1"/>
    <s v="200_Bankboek"/>
    <n v="1892"/>
  </r>
  <r>
    <x v="0"/>
    <x v="3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m/>
    <s v="C"/>
    <m/>
    <n v="1893"/>
    <x v="8"/>
    <s v="rubriek_0"/>
    <s v="200_Bankboek"/>
    <n v="189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m/>
    <s v="D"/>
    <m/>
    <n v="1894"/>
    <x v="8"/>
    <s v="rubriek_1"/>
    <s v="200_Bankboek"/>
    <n v="1894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m/>
    <s v="C"/>
    <m/>
    <n v="1895"/>
    <x v="8"/>
    <s v="rubriek_0"/>
    <s v="200_Bankboek"/>
    <n v="18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m/>
    <s v="C"/>
    <m/>
    <n v="1896"/>
    <x v="8"/>
    <s v="rubriek_1"/>
    <s v="200_Bankboek"/>
    <n v="1896"/>
  </r>
  <r>
    <x v="0"/>
    <x v="5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m/>
    <s v="C"/>
    <m/>
    <n v="1897"/>
    <x v="8"/>
    <s v="rubriek_0"/>
    <s v="200_Bankboek"/>
    <n v="18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m/>
    <s v="D"/>
    <m/>
    <n v="1898"/>
    <x v="8"/>
    <s v="rubriek_1"/>
    <s v="200_Bankboek"/>
    <n v="1898"/>
  </r>
  <r>
    <x v="0"/>
    <x v="6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m/>
    <s v="C"/>
    <m/>
    <n v="1899"/>
    <x v="8"/>
    <s v="rubriek_0"/>
    <s v="200_Bankboek"/>
    <n v="18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m/>
    <s v="D"/>
    <m/>
    <n v="1900"/>
    <x v="8"/>
    <s v="rubriek_1"/>
    <s v="200_Bankboek"/>
    <n v="1900"/>
  </r>
  <r>
    <x v="0"/>
    <x v="7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m/>
    <s v="C"/>
    <m/>
    <n v="1901"/>
    <x v="8"/>
    <s v="rubriek_0"/>
    <s v="200_Bankboek"/>
    <n v="19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m/>
    <s v="D"/>
    <m/>
    <n v="1902"/>
    <x v="8"/>
    <s v="rubriek_1"/>
    <s v="200_Bankboek"/>
    <n v="1902"/>
  </r>
  <r>
    <x v="0"/>
    <x v="8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m/>
    <s v="C"/>
    <m/>
    <n v="1903"/>
    <x v="8"/>
    <s v="rubriek_0"/>
    <s v="200_Bankboek"/>
    <n v="190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m/>
    <s v="D"/>
    <m/>
    <n v="1904"/>
    <x v="8"/>
    <s v="rubriek_1"/>
    <s v="200_Bankboek"/>
    <n v="1904"/>
  </r>
  <r>
    <x v="0"/>
    <x v="9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m/>
    <s v="C"/>
    <m/>
    <n v="1905"/>
    <x v="8"/>
    <s v="rubriek_0"/>
    <s v="200_Bankboek"/>
    <n v="190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m/>
    <s v="C"/>
    <m/>
    <n v="1906"/>
    <x v="8"/>
    <s v="rubriek_1"/>
    <s v="200_Bankboek"/>
    <n v="1906"/>
  </r>
  <r>
    <x v="0"/>
    <x v="10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m/>
    <s v="C"/>
    <m/>
    <n v="1907"/>
    <x v="8"/>
    <s v="rubriek_0"/>
    <s v="200_Bankboek"/>
    <n v="19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m/>
    <s v="C"/>
    <m/>
    <n v="1908"/>
    <x v="8"/>
    <s v="rubriek_1"/>
    <s v="200_Bankboek"/>
    <n v="1908"/>
  </r>
  <r>
    <x v="0"/>
    <x v="1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m/>
    <s v="D"/>
    <m/>
    <n v="1909"/>
    <x v="8"/>
    <s v="rubriek_0"/>
    <s v="200_Bankboek"/>
    <n v="190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m/>
    <s v="C"/>
    <m/>
    <n v="1910"/>
    <x v="8"/>
    <s v="rubriek_1"/>
    <s v="200_Bankboek"/>
    <n v="1910"/>
  </r>
  <r>
    <x v="0"/>
    <x v="12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m/>
    <s v="D"/>
    <m/>
    <n v="1911"/>
    <x v="8"/>
    <s v="rubriek_0"/>
    <s v="200_Bankboek"/>
    <n v="191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m/>
    <s v="C"/>
    <m/>
    <n v="1912"/>
    <x v="8"/>
    <s v="rubriek_1"/>
    <s v="200_Bankboek"/>
    <n v="1912"/>
  </r>
  <r>
    <x v="0"/>
    <x v="13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m/>
    <s v="D"/>
    <m/>
    <n v="1913"/>
    <x v="8"/>
    <s v="rubriek_1"/>
    <s v="200_Bankboek"/>
    <n v="191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m/>
    <s v="C"/>
    <m/>
    <n v="1914"/>
    <x v="8"/>
    <s v="rubriek_1"/>
    <s v="200_Bankboek"/>
    <n v="1914"/>
  </r>
  <r>
    <x v="0"/>
    <x v="14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m/>
    <s v="D"/>
    <m/>
    <n v="1915"/>
    <x v="8"/>
    <s v="rubriek_1"/>
    <s v="200_Bankboek"/>
    <n v="191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m/>
    <s v="C"/>
    <m/>
    <n v="1916"/>
    <x v="8"/>
    <s v="rubriek_1"/>
    <s v="200_Bankboek"/>
    <n v="1916"/>
  </r>
  <r>
    <x v="0"/>
    <x v="15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m/>
    <s v="D"/>
    <m/>
    <n v="1917"/>
    <x v="8"/>
    <s v="rubriek_1"/>
    <s v="200_Bankboek"/>
    <n v="19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m/>
    <s v="D"/>
    <m/>
    <n v="1918"/>
    <x v="8"/>
    <s v="rubriek_1"/>
    <s v="200_Bankboek"/>
    <n v="1918"/>
  </r>
  <r>
    <x v="0"/>
    <x v="16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m/>
    <s v="C"/>
    <m/>
    <n v="1919"/>
    <x v="8"/>
    <s v="rubriek_3"/>
    <s v="200_Bankboek"/>
    <n v="191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m/>
    <s v="D"/>
    <m/>
    <n v="1920"/>
    <x v="8"/>
    <s v="rubriek_1"/>
    <s v="200_Bankboek"/>
    <n v="1920"/>
  </r>
  <r>
    <x v="0"/>
    <x v="17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m/>
    <s v="C"/>
    <m/>
    <n v="1921"/>
    <x v="8"/>
    <s v="rubriek_3"/>
    <s v="200_Bankboek"/>
    <n v="192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m/>
    <s v="C"/>
    <m/>
    <n v="1922"/>
    <x v="8"/>
    <s v="rubriek_1"/>
    <s v="200_Bankboek"/>
    <n v="1922"/>
  </r>
  <r>
    <x v="0"/>
    <x v="18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m/>
    <s v="D"/>
    <m/>
    <n v="1923"/>
    <x v="8"/>
    <s v="rubriek_4"/>
    <s v="200_Bankboek"/>
    <n v="192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m/>
    <s v="C"/>
    <m/>
    <n v="1924"/>
    <x v="8"/>
    <s v="rubriek_1"/>
    <s v="200_Bankboek"/>
    <n v="1924"/>
  </r>
  <r>
    <x v="0"/>
    <x v="19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m/>
    <s v="D"/>
    <m/>
    <n v="1925"/>
    <x v="8"/>
    <s v="rubriek_4"/>
    <s v="200_Bankboek"/>
    <n v="192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m/>
    <s v="C"/>
    <m/>
    <n v="1926"/>
    <x v="8"/>
    <s v="rubriek_1"/>
    <s v="200_Bankboek"/>
    <n v="1926"/>
  </r>
  <r>
    <x v="0"/>
    <x v="20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m/>
    <s v="D"/>
    <m/>
    <n v="1927"/>
    <x v="8"/>
    <s v="rubriek_4"/>
    <s v="200_Bankboek"/>
    <n v="192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m/>
    <s v="D"/>
    <m/>
    <n v="1928"/>
    <x v="8"/>
    <s v="rubriek_1"/>
    <s v="200_Bankboek"/>
    <n v="1928"/>
  </r>
  <r>
    <x v="0"/>
    <x v="21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m/>
    <s v="C"/>
    <m/>
    <n v="1929"/>
    <x v="8"/>
    <s v="rubriek_4"/>
    <s v="200_Bankboek"/>
    <n v="192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m/>
    <s v="C"/>
    <m/>
    <n v="1930"/>
    <x v="8"/>
    <s v="rubriek_1"/>
    <s v="200_Bankboek"/>
    <n v="1930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m/>
    <s v="D"/>
    <m/>
    <n v="1931"/>
    <x v="8"/>
    <s v="rubriek_4"/>
    <s v="200_Bankboek"/>
    <n v="193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m/>
    <s v="C"/>
    <m/>
    <n v="1932"/>
    <x v="8"/>
    <s v="rubriek_1"/>
    <s v="200_Bankboek"/>
    <n v="1932"/>
  </r>
  <r>
    <x v="0"/>
    <x v="23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m/>
    <s v="D"/>
    <m/>
    <n v="1933"/>
    <x v="8"/>
    <s v="rubriek_4"/>
    <s v="200_Bankboek"/>
    <n v="19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m/>
    <s v="C"/>
    <m/>
    <n v="1934"/>
    <x v="8"/>
    <s v="rubriek_1"/>
    <s v="200_Bankboek"/>
    <n v="1934"/>
  </r>
  <r>
    <x v="0"/>
    <x v="24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m/>
    <s v="D"/>
    <m/>
    <n v="1935"/>
    <x v="8"/>
    <s v="rubriek_4"/>
    <s v="200_Bankboek"/>
    <n v="193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m/>
    <s v="C"/>
    <m/>
    <n v="1936"/>
    <x v="8"/>
    <s v="rubriek_1"/>
    <s v="200_Bankboek"/>
    <n v="1936"/>
  </r>
  <r>
    <x v="0"/>
    <x v="25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m/>
    <s v="D"/>
    <m/>
    <n v="1937"/>
    <x v="8"/>
    <s v="rubriek_4"/>
    <s v="200_Bankboek"/>
    <n v="193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m/>
    <s v="C"/>
    <m/>
    <n v="1938"/>
    <x v="8"/>
    <s v="rubriek_1"/>
    <s v="200_Bankboek"/>
    <n v="1938"/>
  </r>
  <r>
    <x v="0"/>
    <x v="26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m/>
    <s v="D"/>
    <m/>
    <n v="1939"/>
    <x v="8"/>
    <s v="rubriek_4"/>
    <s v="200_Bankboek"/>
    <n v="19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m/>
    <s v="C"/>
    <m/>
    <n v="1940"/>
    <x v="8"/>
    <s v="rubriek_1"/>
    <s v="200_Bankboek"/>
    <n v="1940"/>
  </r>
  <r>
    <x v="0"/>
    <x v="27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m/>
    <s v="D"/>
    <m/>
    <n v="1941"/>
    <x v="8"/>
    <s v="rubriek_4"/>
    <s v="200_Bankboek"/>
    <n v="19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m/>
    <s v="C"/>
    <m/>
    <n v="1942"/>
    <x v="8"/>
    <s v="rubriek_1"/>
    <s v="200_Bankboek"/>
    <n v="1942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m/>
    <s v="D"/>
    <m/>
    <n v="1943"/>
    <x v="8"/>
    <s v="rubriek_4"/>
    <s v="200_Bankboek"/>
    <n v="194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m/>
    <s v="C"/>
    <m/>
    <n v="1944"/>
    <x v="8"/>
    <s v="rubriek_1"/>
    <s v="200_Bankboek"/>
    <n v="1944"/>
  </r>
  <r>
    <x v="0"/>
    <x v="29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m/>
    <s v="D"/>
    <m/>
    <n v="1945"/>
    <x v="8"/>
    <s v="rubriek_4"/>
    <s v="200_Bankboek"/>
    <n v="194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m/>
    <s v="C"/>
    <m/>
    <n v="1946"/>
    <x v="8"/>
    <s v="rubriek_1"/>
    <s v="200_Bankboek"/>
    <n v="1946"/>
  </r>
  <r>
    <x v="0"/>
    <x v="30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m/>
    <s v="D"/>
    <m/>
    <n v="1947"/>
    <x v="8"/>
    <s v="rubriek_4"/>
    <s v="200_Bankboek"/>
    <n v="19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m/>
    <s v="C"/>
    <m/>
    <n v="1948"/>
    <x v="8"/>
    <s v="rubriek_1"/>
    <s v="200_Bankboek"/>
    <n v="1948"/>
  </r>
  <r>
    <x v="0"/>
    <x v="31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m/>
    <s v="D"/>
    <m/>
    <n v="1949"/>
    <x v="8"/>
    <s v="rubriek_4"/>
    <s v="200_Bankboek"/>
    <n v="19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m/>
    <s v="C"/>
    <m/>
    <n v="1950"/>
    <x v="8"/>
    <s v="rubriek_1"/>
    <s v="200_Bankboek"/>
    <n v="1950"/>
  </r>
  <r>
    <x v="0"/>
    <x v="32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m/>
    <s v="D"/>
    <m/>
    <n v="1951"/>
    <x v="8"/>
    <s v="rubriek_4"/>
    <s v="200_Bankboek"/>
    <n v="195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m/>
    <s v="C"/>
    <m/>
    <n v="1952"/>
    <x v="8"/>
    <s v="rubriek_1"/>
    <s v="200_Bankboek"/>
    <n v="1952"/>
  </r>
  <r>
    <x v="0"/>
    <x v="33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m/>
    <s v="D"/>
    <m/>
    <n v="1953"/>
    <x v="8"/>
    <s v="rubriek_4"/>
    <s v="200_Bankboek"/>
    <n v="195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m/>
    <s v="C"/>
    <m/>
    <n v="1954"/>
    <x v="8"/>
    <s v="rubriek_1"/>
    <s v="200_Bankboek"/>
    <n v="1954"/>
  </r>
  <r>
    <x v="0"/>
    <x v="34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m/>
    <s v="D"/>
    <m/>
    <n v="1955"/>
    <x v="8"/>
    <s v="rubriek_4"/>
    <s v="200_Bankboek"/>
    <n v="195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s v="code:3 perc:19"/>
    <s v="C"/>
    <m/>
    <n v="1956"/>
    <x v="8"/>
    <s v="rubriek_1"/>
    <s v="200_Bankboek"/>
    <n v="1956"/>
  </r>
  <r>
    <x v="0"/>
    <x v="35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s v="code:3 perc:19"/>
    <s v="D"/>
    <m/>
    <n v="1957"/>
    <x v="8"/>
    <s v="rubriek_4"/>
    <s v="200_Bankboek"/>
    <n v="195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s v="code:3 perc:19"/>
    <s v="D"/>
    <m/>
    <n v="1958"/>
    <x v="8"/>
    <s v="rubriek_1"/>
    <s v="200_Bankboek"/>
    <n v="195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m/>
    <s v="C"/>
    <m/>
    <n v="1959"/>
    <x v="8"/>
    <s v="rubriek_1"/>
    <s v="200_Bankboek"/>
    <n v="1959"/>
  </r>
  <r>
    <x v="0"/>
    <x v="37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m/>
    <s v="D"/>
    <m/>
    <n v="1960"/>
    <x v="8"/>
    <s v="rubriek_4"/>
    <s v="200_Bankboek"/>
    <n v="19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s v="code:3 perc:19"/>
    <s v="C"/>
    <m/>
    <n v="1961"/>
    <x v="8"/>
    <s v="rubriek_1"/>
    <s v="200_Bankboek"/>
    <n v="1961"/>
  </r>
  <r>
    <x v="0"/>
    <x v="38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s v="code:3 perc:19"/>
    <s v="D"/>
    <m/>
    <n v="1962"/>
    <x v="8"/>
    <s v="rubriek_4"/>
    <s v="200_Bankboek"/>
    <n v="19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s v="code:3 perc:19"/>
    <s v="D"/>
    <m/>
    <n v="1963"/>
    <x v="8"/>
    <s v="rubriek_1"/>
    <s v="200_Bankboek"/>
    <n v="19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s v="code:3 perc:19"/>
    <s v="C"/>
    <m/>
    <n v="1964"/>
    <x v="8"/>
    <s v="rubriek_1"/>
    <s v="200_Bankboek"/>
    <n v="1964"/>
  </r>
  <r>
    <x v="0"/>
    <x v="39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s v="code:3 perc:19"/>
    <s v="D"/>
    <m/>
    <n v="1965"/>
    <x v="8"/>
    <s v="rubriek_4"/>
    <s v="200_Bankboek"/>
    <n v="196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s v="code:3 perc:19"/>
    <s v="D"/>
    <m/>
    <n v="1966"/>
    <x v="8"/>
    <s v="rubriek_1"/>
    <s v="200_Bankboek"/>
    <n v="196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m/>
    <s v="C"/>
    <m/>
    <n v="1967"/>
    <x v="8"/>
    <s v="rubriek_1"/>
    <s v="200_Bankboek"/>
    <n v="1967"/>
  </r>
  <r>
    <x v="0"/>
    <x v="40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m/>
    <s v="D"/>
    <m/>
    <n v="1968"/>
    <x v="8"/>
    <s v="rubriek_4"/>
    <s v="200_Bankboek"/>
    <n v="196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m/>
    <s v="C"/>
    <m/>
    <n v="1969"/>
    <x v="8"/>
    <s v="rubriek_1"/>
    <s v="200_Bankboek"/>
    <n v="1969"/>
  </r>
  <r>
    <x v="0"/>
    <x v="41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m/>
    <s v="D"/>
    <m/>
    <n v="1970"/>
    <x v="8"/>
    <s v="rubriek_4"/>
    <s v="200_Bankboek"/>
    <n v="197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m/>
    <s v="C"/>
    <m/>
    <n v="1971"/>
    <x v="8"/>
    <s v="rubriek_1"/>
    <s v="200_Bankboek"/>
    <n v="1971"/>
  </r>
  <r>
    <x v="0"/>
    <x v="42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m/>
    <s v="D"/>
    <m/>
    <n v="1972"/>
    <x v="8"/>
    <s v="rubriek_4"/>
    <s v="200_Bankboek"/>
    <n v="197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m/>
    <s v="C"/>
    <m/>
    <n v="1973"/>
    <x v="8"/>
    <s v="rubriek_1"/>
    <s v="200_Bankboek"/>
    <n v="1973"/>
  </r>
  <r>
    <x v="0"/>
    <x v="43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m/>
    <s v="D"/>
    <m/>
    <n v="1974"/>
    <x v="8"/>
    <s v="rubriek_4"/>
    <s v="200_Bankboek"/>
    <n v="197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s v="code:3 perc:19"/>
    <s v="C"/>
    <m/>
    <n v="1975"/>
    <x v="8"/>
    <s v="rubriek_1"/>
    <s v="200_Bankboek"/>
    <n v="1975"/>
  </r>
  <r>
    <x v="0"/>
    <x v="44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s v="code:3 perc:19"/>
    <s v="D"/>
    <m/>
    <n v="1976"/>
    <x v="8"/>
    <s v="rubriek_4"/>
    <s v="200_Bankboek"/>
    <n v="197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s v="code:3 perc:19"/>
    <s v="D"/>
    <m/>
    <n v="1977"/>
    <x v="8"/>
    <s v="rubriek_1"/>
    <s v="200_Bankboek"/>
    <n v="19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s v="code:3 perc:19"/>
    <s v="C"/>
    <m/>
    <n v="1978"/>
    <x v="8"/>
    <s v="rubriek_1"/>
    <s v="200_Bankboek"/>
    <n v="1978"/>
  </r>
  <r>
    <x v="0"/>
    <x v="45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s v="code:3 perc:19"/>
    <s v="D"/>
    <m/>
    <n v="1979"/>
    <x v="8"/>
    <s v="rubriek_4"/>
    <s v="200_Bankboek"/>
    <n v="197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s v="code:3 perc:19"/>
    <s v="D"/>
    <m/>
    <n v="1980"/>
    <x v="8"/>
    <s v="rubriek_1"/>
    <s v="200_Bankboek"/>
    <n v="198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s v="code:3 perc:19"/>
    <s v="C"/>
    <m/>
    <n v="1981"/>
    <x v="8"/>
    <s v="rubriek_1"/>
    <s v="200_Bankboek"/>
    <n v="1981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s v="code:3 perc:19"/>
    <s v="D"/>
    <m/>
    <n v="1982"/>
    <x v="8"/>
    <s v="rubriek_4"/>
    <s v="200_Bankboek"/>
    <n v="198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s v="code:3 perc:19"/>
    <s v="D"/>
    <m/>
    <n v="1983"/>
    <x v="8"/>
    <s v="rubriek_1"/>
    <s v="200_Bankboek"/>
    <n v="198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m/>
    <s v="C"/>
    <m/>
    <n v="1984"/>
    <x v="8"/>
    <s v="rubriek_1"/>
    <s v="200_Bankboek"/>
    <n v="1984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m/>
    <s v="D"/>
    <m/>
    <n v="1985"/>
    <x v="8"/>
    <s v="rubriek_4"/>
    <s v="200_Bankboek"/>
    <n v="198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s v="code:3 perc:19"/>
    <s v="C"/>
    <m/>
    <n v="1986"/>
    <x v="8"/>
    <s v="rubriek_1"/>
    <s v="200_Bankboek"/>
    <n v="1986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s v="code:3 perc:19"/>
    <s v="D"/>
    <m/>
    <n v="1987"/>
    <x v="8"/>
    <s v="rubriek_4"/>
    <s v="200_Bankboek"/>
    <n v="198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s v="code:3 perc:19"/>
    <s v="D"/>
    <m/>
    <n v="1988"/>
    <x v="8"/>
    <s v="rubriek_1"/>
    <s v="200_Bankboek"/>
    <n v="19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s v="code:3 perc:19"/>
    <s v="C"/>
    <m/>
    <n v="1989"/>
    <x v="8"/>
    <s v="rubriek_1"/>
    <s v="200_Bankboek"/>
    <n v="1989"/>
  </r>
  <r>
    <x v="0"/>
    <x v="49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s v="code:3 perc:19"/>
    <s v="D"/>
    <m/>
    <n v="1990"/>
    <x v="8"/>
    <s v="rubriek_4"/>
    <s v="200_Bankboek"/>
    <n v="1990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s v="code:3 perc:19"/>
    <s v="D"/>
    <m/>
    <n v="1991"/>
    <x v="8"/>
    <s v="rubriek_1"/>
    <s v="200_Bankboek"/>
    <n v="19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s v="code:3 perc:19"/>
    <s v="C"/>
    <m/>
    <n v="1992"/>
    <x v="8"/>
    <s v="rubriek_1"/>
    <s v="200_Bankboek"/>
    <n v="1992"/>
  </r>
  <r>
    <x v="0"/>
    <x v="50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s v="code:3 perc:19"/>
    <s v="D"/>
    <m/>
    <n v="1993"/>
    <x v="8"/>
    <s v="rubriek_4"/>
    <s v="200_Bankboek"/>
    <n v="199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s v="code:3 perc:19"/>
    <s v="D"/>
    <m/>
    <n v="1994"/>
    <x v="8"/>
    <s v="rubriek_1"/>
    <s v="200_Bankboek"/>
    <n v="199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s v="code:3 perc:19"/>
    <s v="C"/>
    <m/>
    <n v="1995"/>
    <x v="8"/>
    <s v="rubriek_1"/>
    <s v="200_Bankboek"/>
    <n v="1995"/>
  </r>
  <r>
    <x v="0"/>
    <x v="51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s v="code:3 perc:19"/>
    <s v="D"/>
    <m/>
    <n v="1996"/>
    <x v="8"/>
    <s v="rubriek_4"/>
    <s v="200_Bankboek"/>
    <n v="199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s v="code:3 perc:19"/>
    <s v="D"/>
    <m/>
    <n v="1997"/>
    <x v="8"/>
    <s v="rubriek_1"/>
    <s v="200_Bankboek"/>
    <n v="19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m/>
    <s v="C"/>
    <m/>
    <n v="1998"/>
    <x v="8"/>
    <s v="rubriek_1"/>
    <s v="200_Bankboek"/>
    <n v="1998"/>
  </r>
  <r>
    <x v="0"/>
    <x v="52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m/>
    <s v="D"/>
    <m/>
    <n v="1999"/>
    <x v="8"/>
    <s v="rubriek_4"/>
    <s v="200_Bankboek"/>
    <n v="19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s v="code:3 perc:19"/>
    <s v="C"/>
    <m/>
    <n v="2000"/>
    <x v="8"/>
    <s v="rubriek_1"/>
    <s v="200_Bankboek"/>
    <n v="2000"/>
  </r>
  <r>
    <x v="0"/>
    <x v="53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s v="code:3 perc:19"/>
    <s v="D"/>
    <m/>
    <n v="2001"/>
    <x v="8"/>
    <s v="rubriek_4"/>
    <s v="200_Bankboek"/>
    <n v="200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s v="code:3 perc:19"/>
    <s v="D"/>
    <m/>
    <n v="2002"/>
    <x v="8"/>
    <s v="rubriek_1"/>
    <s v="200_Bankboek"/>
    <n v="200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m/>
    <s v="C"/>
    <m/>
    <n v="2003"/>
    <x v="8"/>
    <s v="rubriek_1"/>
    <s v="200_Bankboek"/>
    <n v="2003"/>
  </r>
  <r>
    <x v="0"/>
    <x v="54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m/>
    <s v="D"/>
    <m/>
    <n v="2004"/>
    <x v="8"/>
    <s v="rubriek_4"/>
    <s v="200_Bankboek"/>
    <n v="20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s v="code:3 perc:19"/>
    <s v="C"/>
    <m/>
    <n v="2005"/>
    <x v="8"/>
    <s v="rubriek_1"/>
    <s v="200_Bankboek"/>
    <n v="2005"/>
  </r>
  <r>
    <x v="0"/>
    <x v="55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s v="code:3 perc:19"/>
    <s v="D"/>
    <m/>
    <n v="2006"/>
    <x v="8"/>
    <s v="rubriek_4"/>
    <s v="200_Bankboek"/>
    <n v="200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s v="code:3 perc:19"/>
    <s v="D"/>
    <m/>
    <n v="2007"/>
    <x v="8"/>
    <s v="rubriek_1"/>
    <s v="200_Bankboek"/>
    <n v="20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s v="code:3 perc:19"/>
    <s v="C"/>
    <m/>
    <n v="2008"/>
    <x v="8"/>
    <s v="rubriek_1"/>
    <s v="200_Bankboek"/>
    <n v="2008"/>
  </r>
  <r>
    <x v="0"/>
    <x v="56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s v="code:3 perc:19"/>
    <s v="D"/>
    <m/>
    <n v="2009"/>
    <x v="8"/>
    <s v="rubriek_4"/>
    <s v="200_Bankboek"/>
    <n v="200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s v="code:3 perc:19"/>
    <s v="D"/>
    <m/>
    <n v="2010"/>
    <x v="8"/>
    <s v="rubriek_1"/>
    <s v="200_Bankboek"/>
    <n v="20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m/>
    <s v="C"/>
    <m/>
    <n v="2011"/>
    <x v="8"/>
    <s v="rubriek_1"/>
    <s v="200_Bankboek"/>
    <n v="2011"/>
  </r>
  <r>
    <x v="0"/>
    <x v="57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m/>
    <s v="D"/>
    <m/>
    <n v="2012"/>
    <x v="8"/>
    <s v="rubriek_4"/>
    <s v="200_Bankboek"/>
    <n v="20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m/>
    <s v="C"/>
    <m/>
    <n v="2013"/>
    <x v="8"/>
    <s v="rubriek_1"/>
    <s v="200_Bankboek"/>
    <n v="2013"/>
  </r>
  <r>
    <x v="0"/>
    <x v="58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m/>
    <s v="D"/>
    <m/>
    <n v="2014"/>
    <x v="8"/>
    <s v="rubriek_4"/>
    <s v="200_Bankboek"/>
    <n v="20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s v="code:3 perc:19"/>
    <s v="C"/>
    <m/>
    <n v="2015"/>
    <x v="8"/>
    <s v="rubriek_1"/>
    <s v="200_Bankboek"/>
    <n v="2015"/>
  </r>
  <r>
    <x v="0"/>
    <x v="59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s v="code:3 perc:19"/>
    <s v="D"/>
    <m/>
    <n v="2016"/>
    <x v="8"/>
    <s v="rubriek_4"/>
    <s v="200_Bankboek"/>
    <n v="201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s v="code:3 perc:19"/>
    <s v="D"/>
    <m/>
    <n v="2017"/>
    <x v="8"/>
    <s v="rubriek_1"/>
    <s v="200_Bankboek"/>
    <n v="20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s v="code:3 perc:19"/>
    <s v="C"/>
    <m/>
    <n v="2018"/>
    <x v="8"/>
    <s v="rubriek_1"/>
    <s v="200_Bankboek"/>
    <n v="2018"/>
  </r>
  <r>
    <x v="0"/>
    <x v="60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s v="code:3 perc:19"/>
    <s v="D"/>
    <m/>
    <n v="2019"/>
    <x v="8"/>
    <s v="rubriek_4"/>
    <s v="200_Bankboek"/>
    <n v="201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s v="code:3 perc:19"/>
    <s v="D"/>
    <m/>
    <n v="2020"/>
    <x v="8"/>
    <s v="rubriek_1"/>
    <s v="200_Bankboek"/>
    <n v="20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m/>
    <s v="C"/>
    <m/>
    <n v="2021"/>
    <x v="8"/>
    <s v="rubriek_1"/>
    <s v="200_Bankboek"/>
    <n v="2021"/>
  </r>
  <r>
    <x v="0"/>
    <x v="61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m/>
    <s v="D"/>
    <m/>
    <n v="2022"/>
    <x v="8"/>
    <s v="rubriek_4"/>
    <s v="200_Bankboek"/>
    <n v="202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m/>
    <s v="C"/>
    <m/>
    <n v="2023"/>
    <x v="8"/>
    <s v="rubriek_1"/>
    <s v="200_Bankboek"/>
    <n v="2023"/>
  </r>
  <r>
    <x v="0"/>
    <x v="62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m/>
    <s v="D"/>
    <m/>
    <n v="2024"/>
    <x v="8"/>
    <s v="rubriek_4"/>
    <s v="200_Bankboek"/>
    <n v="202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m/>
    <s v="C"/>
    <m/>
    <n v="2025"/>
    <x v="8"/>
    <s v="rubriek_1"/>
    <s v="200_Bankboek"/>
    <n v="2025"/>
  </r>
  <r>
    <x v="0"/>
    <x v="63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m/>
    <s v="D"/>
    <m/>
    <n v="2026"/>
    <x v="8"/>
    <s v="rubriek_4"/>
    <s v="200_Bankboek"/>
    <n v="202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m/>
    <s v="C"/>
    <m/>
    <n v="2027"/>
    <x v="8"/>
    <s v="rubriek_1"/>
    <s v="200_Bankboek"/>
    <n v="2027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m/>
    <s v="D"/>
    <m/>
    <n v="2028"/>
    <x v="8"/>
    <s v="rubriek_4"/>
    <s v="200_Bankboek"/>
    <n v="202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m/>
    <s v="C"/>
    <m/>
    <n v="2029"/>
    <x v="8"/>
    <s v="rubriek_1"/>
    <s v="200_Bankboek"/>
    <n v="2029"/>
  </r>
  <r>
    <x v="0"/>
    <x v="65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m/>
    <s v="D"/>
    <m/>
    <n v="2030"/>
    <x v="8"/>
    <s v="rubriek_4"/>
    <s v="200_Bankboek"/>
    <n v="203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s v="code:3 perc:19"/>
    <s v="C"/>
    <m/>
    <n v="2031"/>
    <x v="8"/>
    <s v="rubriek_1"/>
    <s v="200_Bankboek"/>
    <n v="2031"/>
  </r>
  <r>
    <x v="0"/>
    <x v="66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s v="code:3 perc:19"/>
    <s v="D"/>
    <m/>
    <n v="2032"/>
    <x v="8"/>
    <s v="rubriek_4"/>
    <s v="200_Bankboek"/>
    <n v="203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s v="code:3 perc:19"/>
    <s v="D"/>
    <m/>
    <n v="2033"/>
    <x v="8"/>
    <s v="rubriek_1"/>
    <s v="200_Bankboek"/>
    <n v="20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s v="code:3 perc:19"/>
    <s v="C"/>
    <m/>
    <n v="2034"/>
    <x v="8"/>
    <s v="rubriek_1"/>
    <s v="200_Bankboek"/>
    <n v="2034"/>
  </r>
  <r>
    <x v="0"/>
    <x v="67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s v="code:3 perc:19"/>
    <s v="D"/>
    <m/>
    <n v="2035"/>
    <x v="8"/>
    <s v="rubriek_4"/>
    <s v="200_Bankboek"/>
    <n v="203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s v="code:3 perc:19"/>
    <s v="D"/>
    <m/>
    <n v="2036"/>
    <x v="8"/>
    <s v="rubriek_1"/>
    <s v="200_Bankboek"/>
    <n v="203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s v="code:3 perc:19"/>
    <s v="C"/>
    <m/>
    <n v="2037"/>
    <x v="8"/>
    <s v="rubriek_1"/>
    <s v="200_Bankboek"/>
    <n v="2037"/>
  </r>
  <r>
    <x v="0"/>
    <x v="68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s v="code:3 perc:19"/>
    <s v="D"/>
    <m/>
    <n v="2038"/>
    <x v="8"/>
    <s v="rubriek_4"/>
    <s v="200_Bankboek"/>
    <n v="2038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s v="code:3 perc:19"/>
    <s v="D"/>
    <m/>
    <n v="2039"/>
    <x v="8"/>
    <s v="rubriek_1"/>
    <s v="200_Bankboek"/>
    <n v="20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m/>
    <s v="C"/>
    <m/>
    <n v="2040"/>
    <x v="8"/>
    <s v="rubriek_1"/>
    <s v="200_Bankboek"/>
    <n v="2040"/>
  </r>
  <r>
    <x v="0"/>
    <x v="69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m/>
    <s v="D"/>
    <m/>
    <n v="2041"/>
    <x v="8"/>
    <s v="rubriek_4"/>
    <s v="200_Bankboek"/>
    <n v="20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s v="code:3 perc:19"/>
    <s v="C"/>
    <m/>
    <n v="2042"/>
    <x v="8"/>
    <s v="rubriek_1"/>
    <s v="200_Bankboek"/>
    <n v="2042"/>
  </r>
  <r>
    <x v="0"/>
    <x v="70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s v="code:3 perc:19"/>
    <s v="D"/>
    <m/>
    <n v="2043"/>
    <x v="8"/>
    <s v="rubriek_4"/>
    <s v="200_Bankboek"/>
    <n v="204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s v="code:3 perc:19"/>
    <s v="D"/>
    <m/>
    <n v="2044"/>
    <x v="8"/>
    <s v="rubriek_1"/>
    <s v="200_Bankboek"/>
    <n v="204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s v="code:3 perc:19"/>
    <s v="C"/>
    <m/>
    <n v="2045"/>
    <x v="8"/>
    <s v="rubriek_1"/>
    <s v="200_Bankboek"/>
    <n v="2045"/>
  </r>
  <r>
    <x v="0"/>
    <x v="71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s v="code:3 perc:19"/>
    <s v="D"/>
    <m/>
    <n v="2046"/>
    <x v="8"/>
    <s v="rubriek_4"/>
    <s v="200_Bankboek"/>
    <n v="204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s v="code:3 perc:19"/>
    <s v="D"/>
    <m/>
    <n v="2047"/>
    <x v="8"/>
    <s v="rubriek_1"/>
    <s v="200_Bankboek"/>
    <n v="20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m/>
    <s v="C"/>
    <m/>
    <n v="2048"/>
    <x v="8"/>
    <s v="rubriek_1"/>
    <s v="200_Bankboek"/>
    <n v="2048"/>
  </r>
  <r>
    <x v="0"/>
    <x v="72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m/>
    <s v="D"/>
    <m/>
    <n v="2049"/>
    <x v="8"/>
    <s v="rubriek_4"/>
    <s v="200_Bankboek"/>
    <n v="20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s v="code:3 perc:19"/>
    <s v="C"/>
    <m/>
    <n v="2050"/>
    <x v="8"/>
    <s v="rubriek_1"/>
    <s v="200_Bankboek"/>
    <n v="2050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s v="code:3 perc:19"/>
    <s v="D"/>
    <m/>
    <n v="2051"/>
    <x v="8"/>
    <s v="rubriek_4"/>
    <s v="200_Bankboek"/>
    <n v="205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s v="code:3 perc:19"/>
    <s v="D"/>
    <m/>
    <n v="2052"/>
    <x v="8"/>
    <s v="rubriek_1"/>
    <s v="200_Bankboek"/>
    <n v="205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m/>
    <s v="C"/>
    <m/>
    <n v="2053"/>
    <x v="8"/>
    <s v="rubriek_1"/>
    <s v="200_Bankboek"/>
    <n v="2053"/>
  </r>
  <r>
    <x v="0"/>
    <x v="74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m/>
    <s v="D"/>
    <m/>
    <n v="2054"/>
    <x v="8"/>
    <s v="rubriek_4"/>
    <s v="200_Bankboek"/>
    <n v="205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s v="code:3 perc:19"/>
    <s v="C"/>
    <m/>
    <n v="2055"/>
    <x v="8"/>
    <s v="rubriek_1"/>
    <s v="200_Bankboek"/>
    <n v="2055"/>
  </r>
  <r>
    <x v="0"/>
    <x v="75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s v="code:3 perc:19"/>
    <s v="D"/>
    <m/>
    <n v="2056"/>
    <x v="8"/>
    <s v="rubriek_4"/>
    <s v="200_Bankboek"/>
    <n v="205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s v="code:3 perc:19"/>
    <s v="D"/>
    <m/>
    <n v="2057"/>
    <x v="8"/>
    <s v="rubriek_1"/>
    <s v="200_Bankboek"/>
    <n v="205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s v="code:3 perc:19"/>
    <s v="C"/>
    <m/>
    <n v="2058"/>
    <x v="8"/>
    <s v="rubriek_1"/>
    <s v="200_Bankboek"/>
    <n v="2058"/>
  </r>
  <r>
    <x v="0"/>
    <x v="76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s v="code:3 perc:19"/>
    <s v="D"/>
    <m/>
    <n v="2059"/>
    <x v="8"/>
    <s v="rubriek_4"/>
    <s v="200_Bankboek"/>
    <n v="205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s v="code:3 perc:19"/>
    <s v="D"/>
    <m/>
    <n v="2060"/>
    <x v="8"/>
    <s v="rubriek_1"/>
    <s v="200_Bankboek"/>
    <n v="20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s v="code:3 perc:19"/>
    <s v="C"/>
    <m/>
    <n v="2061"/>
    <x v="8"/>
    <s v="rubriek_1"/>
    <s v="200_Bankboek"/>
    <n v="2061"/>
  </r>
  <r>
    <x v="0"/>
    <x v="77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s v="code:3 perc:19"/>
    <s v="D"/>
    <m/>
    <n v="2062"/>
    <x v="8"/>
    <s v="rubriek_4"/>
    <s v="200_Bankboek"/>
    <n v="20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s v="code:3 perc:19"/>
    <s v="D"/>
    <m/>
    <n v="2063"/>
    <x v="8"/>
    <s v="rubriek_1"/>
    <s v="200_Bankboek"/>
    <n v="20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m/>
    <s v="C"/>
    <m/>
    <n v="2064"/>
    <x v="8"/>
    <s v="rubriek_1"/>
    <s v="200_Bankboek"/>
    <n v="2064"/>
  </r>
  <r>
    <x v="0"/>
    <x v="78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m/>
    <s v="D"/>
    <m/>
    <n v="2065"/>
    <x v="8"/>
    <s v="rubriek_4"/>
    <s v="200_Bankboek"/>
    <n v="206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m/>
    <s v="C"/>
    <m/>
    <n v="2066"/>
    <x v="8"/>
    <s v="rubriek_1"/>
    <s v="200_Bankboek"/>
    <n v="2066"/>
  </r>
  <r>
    <x v="0"/>
    <x v="79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m/>
    <s v="D"/>
    <m/>
    <n v="2067"/>
    <x v="8"/>
    <s v="rubriek_4"/>
    <s v="200_Bankboek"/>
    <n v="206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m/>
    <s v="C"/>
    <m/>
    <n v="2068"/>
    <x v="8"/>
    <s v="rubriek_1"/>
    <s v="200_Bankboek"/>
    <n v="2068"/>
  </r>
  <r>
    <x v="0"/>
    <x v="80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m/>
    <s v="D"/>
    <m/>
    <n v="2069"/>
    <x v="8"/>
    <s v="rubriek_4"/>
    <s v="200_Bankboek"/>
    <n v="206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m/>
    <s v="D"/>
    <m/>
    <n v="2070"/>
    <x v="8"/>
    <s v="rubriek_1"/>
    <s v="200_Bankboek"/>
    <n v="2070"/>
  </r>
  <r>
    <x v="0"/>
    <x v="81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m/>
    <s v="C"/>
    <m/>
    <n v="2071"/>
    <x v="8"/>
    <s v="rubriek_4"/>
    <s v="200_Bankboek"/>
    <n v="207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m/>
    <s v="D"/>
    <m/>
    <n v="2072"/>
    <x v="8"/>
    <s v="rubriek_1"/>
    <s v="200_Bankboek"/>
    <n v="2072"/>
  </r>
  <r>
    <x v="0"/>
    <x v="82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m/>
    <s v="C"/>
    <m/>
    <n v="2073"/>
    <x v="8"/>
    <s v="rubriek_4"/>
    <s v="200_Bankboek"/>
    <n v="207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m/>
    <s v="D"/>
    <m/>
    <n v="2074"/>
    <x v="8"/>
    <s v="rubriek_1"/>
    <s v="200_Bankboek"/>
    <n v="2074"/>
  </r>
  <r>
    <x v="0"/>
    <x v="83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m/>
    <s v="C"/>
    <m/>
    <n v="2075"/>
    <x v="8"/>
    <s v="rubriek_4"/>
    <s v="200_Bankboek"/>
    <n v="207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m/>
    <s v="C"/>
    <m/>
    <n v="2076"/>
    <x v="8"/>
    <s v="rubriek_1"/>
    <s v="200_Bankboek"/>
    <n v="2076"/>
  </r>
  <r>
    <x v="0"/>
    <x v="84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m/>
    <s v="D"/>
    <m/>
    <n v="2077"/>
    <x v="8"/>
    <s v="rubriek_4"/>
    <s v="200_Bankboek"/>
    <n v="20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m/>
    <s v="C"/>
    <m/>
    <n v="2078"/>
    <x v="8"/>
    <s v="rubriek_1"/>
    <s v="200_Bankboek"/>
    <n v="2078"/>
  </r>
  <r>
    <x v="0"/>
    <x v="85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m/>
    <s v="D"/>
    <m/>
    <n v="2079"/>
    <x v="8"/>
    <s v="rubriek_4"/>
    <s v="200_Bankboek"/>
    <n v="207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m/>
    <s v="C"/>
    <m/>
    <n v="2080"/>
    <x v="8"/>
    <s v="rubriek_1"/>
    <s v="200_Bankboek"/>
    <n v="2080"/>
  </r>
  <r>
    <x v="0"/>
    <x v="86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m/>
    <s v="D"/>
    <m/>
    <n v="2081"/>
    <x v="8"/>
    <s v="rubriek_4"/>
    <s v="200_Bankboek"/>
    <n v="208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s v="code:3 perc:19"/>
    <s v="C"/>
    <m/>
    <n v="2082"/>
    <x v="8"/>
    <s v="rubriek_1"/>
    <s v="200_Bankboek"/>
    <n v="2082"/>
  </r>
  <r>
    <x v="0"/>
    <x v="87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s v="code:3 perc:19"/>
    <s v="D"/>
    <m/>
    <n v="2083"/>
    <x v="8"/>
    <s v="rubriek_7"/>
    <s v="200_Bankboek"/>
    <n v="208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s v="code:3 perc:19"/>
    <s v="D"/>
    <m/>
    <n v="2084"/>
    <x v="8"/>
    <s v="rubriek_1"/>
    <s v="200_Bankboek"/>
    <n v="208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s v="code:F perc:19"/>
    <s v="C"/>
    <m/>
    <n v="2085"/>
    <x v="8"/>
    <s v="rubriek_1"/>
    <s v="200_Bankboek"/>
    <n v="2085"/>
  </r>
  <r>
    <x v="0"/>
    <x v="88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s v="code:F perc:19"/>
    <s v="D"/>
    <m/>
    <n v="2086"/>
    <x v="8"/>
    <s v="rubriek_7"/>
    <s v="200_Bankboek"/>
    <n v="2086"/>
  </r>
  <r>
    <x v="0"/>
    <x v="89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s v="code:F perc:19"/>
    <s v="C"/>
    <m/>
    <n v="2087"/>
    <x v="8"/>
    <s v="rubriek_1"/>
    <s v="200_Bankboek"/>
    <n v="2087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s v="code:F perc:19"/>
    <s v="D"/>
    <m/>
    <n v="2088"/>
    <x v="8"/>
    <s v="rubriek_1"/>
    <s v="200_Bankboek"/>
    <n v="20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m/>
    <s v="C"/>
    <m/>
    <n v="2089"/>
    <x v="8"/>
    <s v="rubriek_1"/>
    <s v="200_Bankboek"/>
    <n v="2089"/>
  </r>
  <r>
    <x v="0"/>
    <x v="91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m/>
    <s v="D"/>
    <m/>
    <n v="2090"/>
    <x v="8"/>
    <s v="rubriek_7"/>
    <s v="200_Bankboek"/>
    <n v="209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m/>
    <s v="C"/>
    <m/>
    <n v="2091"/>
    <x v="8"/>
    <s v="rubriek_1"/>
    <s v="200_Bankboek"/>
    <n v="2091"/>
  </r>
  <r>
    <x v="0"/>
    <x v="92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m/>
    <s v="D"/>
    <m/>
    <n v="2092"/>
    <x v="8"/>
    <s v="rubriek_7"/>
    <s v="200_Bankboek"/>
    <n v="209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s v="code:3 perc:19"/>
    <s v="C"/>
    <m/>
    <n v="2093"/>
    <x v="8"/>
    <s v="rubriek_1"/>
    <s v="200_Bankboek"/>
    <n v="2093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s v="code:3 perc:19"/>
    <s v="D"/>
    <m/>
    <n v="2094"/>
    <x v="8"/>
    <s v="rubriek_7"/>
    <s v="200_Bankboek"/>
    <n v="2094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s v="code:3 perc:19"/>
    <s v="D"/>
    <m/>
    <n v="2095"/>
    <x v="8"/>
    <s v="rubriek_1"/>
    <s v="200_Bankboek"/>
    <n v="20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s v="code:1 perc:19"/>
    <s v="D"/>
    <m/>
    <n v="2096"/>
    <x v="8"/>
    <s v="rubriek_1"/>
    <s v="200_Bankboek"/>
    <n v="2096"/>
  </r>
  <r>
    <x v="0"/>
    <x v="94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s v="code:1 perc:19"/>
    <s v="C"/>
    <m/>
    <n v="2097"/>
    <x v="8"/>
    <s v="rubriek_8"/>
    <s v="200_Bankboek"/>
    <n v="2097"/>
  </r>
  <r>
    <x v="0"/>
    <x v="95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s v="code:1 perc:19"/>
    <s v="C"/>
    <m/>
    <n v="2098"/>
    <x v="8"/>
    <s v="rubriek_1"/>
    <s v="200_Bankboek"/>
    <n v="209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s v="code:E perc:0"/>
    <s v="D"/>
    <m/>
    <n v="2099"/>
    <x v="8"/>
    <s v="rubriek_1"/>
    <s v="200_Bankboek"/>
    <n v="2099"/>
  </r>
  <r>
    <x v="0"/>
    <x v="96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s v="code:E perc:0"/>
    <s v="C"/>
    <m/>
    <n v="2100"/>
    <x v="8"/>
    <s v="rubriek_8"/>
    <s v="200_Bankboek"/>
    <n v="2100"/>
  </r>
  <r>
    <x v="0"/>
    <x v="97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s v="code:E perc:0"/>
    <s v="C"/>
    <m/>
    <n v="2101"/>
    <x v="8"/>
    <s v="rubriek_1"/>
    <s v="200_Bankboek"/>
    <n v="21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s v="code:K perc:0"/>
    <s v="D"/>
    <m/>
    <n v="2102"/>
    <x v="8"/>
    <s v="rubriek_1"/>
    <s v="200_Bankboek"/>
    <n v="2102"/>
  </r>
  <r>
    <x v="0"/>
    <x v="98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s v="code:K perc:0"/>
    <s v="C"/>
    <m/>
    <n v="2103"/>
    <x v="8"/>
    <s v="rubriek_8"/>
    <s v="200_Bankboek"/>
    <n v="2103"/>
  </r>
  <r>
    <x v="0"/>
    <x v="99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s v="code:K perc:0"/>
    <s v="C"/>
    <m/>
    <n v="2104"/>
    <x v="8"/>
    <s v="rubriek_1"/>
    <s v="200_Bankboek"/>
    <n v="21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m/>
    <s v="D"/>
    <m/>
    <n v="2105"/>
    <x v="8"/>
    <s v="rubriek_1"/>
    <s v="200_Bankboek"/>
    <n v="2105"/>
  </r>
  <r>
    <x v="0"/>
    <x v="100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m/>
    <s v="C"/>
    <m/>
    <n v="2106"/>
    <x v="8"/>
    <s v="rubriek_9"/>
    <s v="200_Bankboek"/>
    <n v="210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m/>
    <s v="C"/>
    <m/>
    <n v="2107"/>
    <x v="8"/>
    <s v="rubriek_1"/>
    <s v="200_Bankboek"/>
    <n v="2107"/>
  </r>
  <r>
    <x v="0"/>
    <x v="101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m/>
    <s v="D"/>
    <m/>
    <n v="2108"/>
    <x v="8"/>
    <s v="rubriek_9"/>
    <s v="200_Bankboek"/>
    <n v="210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m/>
    <s v="C"/>
    <m/>
    <n v="2109"/>
    <x v="8"/>
    <s v="rubriek_1"/>
    <s v="200_Bankboek"/>
    <n v="2109"/>
  </r>
  <r>
    <x v="0"/>
    <x v="102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m/>
    <s v="D"/>
    <m/>
    <n v="2110"/>
    <x v="8"/>
    <s v="rubriek_9"/>
    <s v="200_Bankboek"/>
    <n v="21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m/>
    <s v="C"/>
    <m/>
    <n v="2111"/>
    <x v="8"/>
    <s v="rubriek_1"/>
    <s v="200_Bankboek"/>
    <n v="2111"/>
  </r>
  <r>
    <x v="0"/>
    <x v="103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m/>
    <s v="D"/>
    <m/>
    <n v="2112"/>
    <x v="8"/>
    <s v="rubriek_9"/>
    <s v="200_Bankboek"/>
    <n v="21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m/>
    <s v="D"/>
    <m/>
    <n v="2113"/>
    <x v="8"/>
    <s v="rubriek_1"/>
    <s v="200_Bankboek"/>
    <n v="2113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m/>
    <s v="C"/>
    <m/>
    <n v="2114"/>
    <x v="8"/>
    <s v="rubriek_9"/>
    <s v="200_Bankboek"/>
    <n v="21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m/>
    <s v="C"/>
    <m/>
    <n v="2115"/>
    <x v="8"/>
    <s v="rubriek_1"/>
    <s v="200_Bankboek"/>
    <n v="2115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m/>
    <s v="D"/>
    <m/>
    <n v="2116"/>
    <x v="8"/>
    <s v="rubriek_1"/>
    <s v="200_Bankboek"/>
    <n v="2116"/>
  </r>
  <r>
    <x v="0"/>
    <x v="0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m/>
    <s v="D"/>
    <m/>
    <n v="2117"/>
    <x v="8"/>
    <s v="rubriek_1"/>
    <s v="200_Bankboek"/>
    <n v="2117"/>
  </r>
  <r>
    <x v="0"/>
    <x v="109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m/>
    <s v="C"/>
    <m/>
    <n v="2118"/>
    <x v="8"/>
    <s v="rubriek_1"/>
    <s v="200_Bankboek"/>
    <n v="2118"/>
  </r>
  <r>
    <x v="0"/>
    <x v="0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m/>
    <s v="D"/>
    <m/>
    <n v="2119"/>
    <x v="8"/>
    <s v="rubriek_1"/>
    <s v="200_Bankboek"/>
    <n v="2119"/>
  </r>
  <r>
    <x v="0"/>
    <x v="109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m/>
    <s v="C"/>
    <m/>
    <n v="2120"/>
    <x v="8"/>
    <s v="rubriek_1"/>
    <s v="200_Bankboek"/>
    <n v="21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m/>
    <s v="C"/>
    <m/>
    <n v="2121"/>
    <x v="8"/>
    <s v="rubriek_1"/>
    <s v="200_Bankboek"/>
    <n v="2121"/>
  </r>
  <r>
    <x v="0"/>
    <x v="106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m/>
    <s v="D"/>
    <m/>
    <n v="2122"/>
    <x v="8"/>
    <s v="rubriek_4"/>
    <s v="200_Bankboek"/>
    <n v="212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m/>
    <s v="D"/>
    <m/>
    <n v="2123"/>
    <x v="9"/>
    <s v="rubriek_1"/>
    <s v="200_Bankboek"/>
    <n v="2123"/>
  </r>
  <r>
    <x v="0"/>
    <x v="1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m/>
    <s v="C"/>
    <m/>
    <n v="2124"/>
    <x v="9"/>
    <s v="rubriek_0"/>
    <s v="200_Bankboek"/>
    <n v="212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m/>
    <s v="D"/>
    <m/>
    <n v="2125"/>
    <x v="9"/>
    <s v="rubriek_1"/>
    <s v="200_Bankboek"/>
    <n v="2125"/>
  </r>
  <r>
    <x v="0"/>
    <x v="2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m/>
    <s v="C"/>
    <m/>
    <n v="2126"/>
    <x v="9"/>
    <s v="rubriek_0"/>
    <s v="200_Bankboek"/>
    <n v="21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m/>
    <s v="C"/>
    <m/>
    <n v="2127"/>
    <x v="9"/>
    <s v="rubriek_1"/>
    <s v="200_Bankboek"/>
    <n v="2127"/>
  </r>
  <r>
    <x v="0"/>
    <x v="3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m/>
    <s v="C"/>
    <m/>
    <n v="2128"/>
    <x v="9"/>
    <s v="rubriek_0"/>
    <s v="200_Bankboek"/>
    <n v="212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m/>
    <s v="D"/>
    <m/>
    <n v="2129"/>
    <x v="9"/>
    <s v="rubriek_1"/>
    <s v="200_Bankboek"/>
    <n v="212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m/>
    <s v="C"/>
    <m/>
    <n v="2130"/>
    <x v="9"/>
    <s v="rubriek_0"/>
    <s v="200_Bankboek"/>
    <n v="21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m/>
    <s v="C"/>
    <m/>
    <n v="2131"/>
    <x v="9"/>
    <s v="rubriek_1"/>
    <s v="200_Bankboek"/>
    <n v="2131"/>
  </r>
  <r>
    <x v="0"/>
    <x v="5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m/>
    <s v="C"/>
    <m/>
    <n v="2132"/>
    <x v="9"/>
    <s v="rubriek_0"/>
    <s v="200_Bankboek"/>
    <n v="21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m/>
    <s v="D"/>
    <m/>
    <n v="2133"/>
    <x v="9"/>
    <s v="rubriek_1"/>
    <s v="200_Bankboek"/>
    <n v="2133"/>
  </r>
  <r>
    <x v="0"/>
    <x v="6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m/>
    <s v="C"/>
    <m/>
    <n v="2134"/>
    <x v="9"/>
    <s v="rubriek_0"/>
    <s v="200_Bankboek"/>
    <n v="21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m/>
    <s v="D"/>
    <m/>
    <n v="2135"/>
    <x v="9"/>
    <s v="rubriek_1"/>
    <s v="200_Bankboek"/>
    <n v="2135"/>
  </r>
  <r>
    <x v="0"/>
    <x v="7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m/>
    <s v="C"/>
    <m/>
    <n v="2136"/>
    <x v="9"/>
    <s v="rubriek_0"/>
    <s v="200_Bankboek"/>
    <n v="21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m/>
    <s v="D"/>
    <m/>
    <n v="2137"/>
    <x v="9"/>
    <s v="rubriek_1"/>
    <s v="200_Bankboek"/>
    <n v="2137"/>
  </r>
  <r>
    <x v="0"/>
    <x v="8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m/>
    <s v="C"/>
    <m/>
    <n v="2138"/>
    <x v="9"/>
    <s v="rubriek_0"/>
    <s v="200_Bankboek"/>
    <n v="213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m/>
    <s v="D"/>
    <m/>
    <n v="2139"/>
    <x v="9"/>
    <s v="rubriek_1"/>
    <s v="200_Bankboek"/>
    <n v="2139"/>
  </r>
  <r>
    <x v="0"/>
    <x v="9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m/>
    <s v="C"/>
    <m/>
    <n v="2140"/>
    <x v="9"/>
    <s v="rubriek_0"/>
    <s v="200_Bankboek"/>
    <n v="214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m/>
    <s v="C"/>
    <m/>
    <n v="2141"/>
    <x v="9"/>
    <s v="rubriek_1"/>
    <s v="200_Bankboek"/>
    <n v="2141"/>
  </r>
  <r>
    <x v="0"/>
    <x v="10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m/>
    <s v="D"/>
    <m/>
    <n v="2142"/>
    <x v="9"/>
    <s v="rubriek_0"/>
    <s v="200_Bankboek"/>
    <n v="21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m/>
    <s v="C"/>
    <m/>
    <n v="2143"/>
    <x v="9"/>
    <s v="rubriek_1"/>
    <s v="200_Bankboek"/>
    <n v="2143"/>
  </r>
  <r>
    <x v="0"/>
    <x v="1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m/>
    <s v="C"/>
    <m/>
    <n v="2144"/>
    <x v="9"/>
    <s v="rubriek_0"/>
    <s v="200_Bankboek"/>
    <n v="214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m/>
    <s v="C"/>
    <m/>
    <n v="2145"/>
    <x v="9"/>
    <s v="rubriek_1"/>
    <s v="200_Bankboek"/>
    <n v="2145"/>
  </r>
  <r>
    <x v="0"/>
    <x v="12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m/>
    <s v="D"/>
    <m/>
    <n v="2146"/>
    <x v="9"/>
    <s v="rubriek_0"/>
    <s v="200_Bankboek"/>
    <n v="214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m/>
    <s v="C"/>
    <m/>
    <n v="2147"/>
    <x v="9"/>
    <s v="rubriek_1"/>
    <s v="200_Bankboek"/>
    <n v="2147"/>
  </r>
  <r>
    <x v="0"/>
    <x v="13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m/>
    <s v="D"/>
    <m/>
    <n v="2148"/>
    <x v="9"/>
    <s v="rubriek_1"/>
    <s v="200_Bankboek"/>
    <n v="214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m/>
    <s v="C"/>
    <m/>
    <n v="2149"/>
    <x v="9"/>
    <s v="rubriek_1"/>
    <s v="200_Bankboek"/>
    <n v="2149"/>
  </r>
  <r>
    <x v="0"/>
    <x v="14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m/>
    <s v="D"/>
    <m/>
    <n v="2150"/>
    <x v="9"/>
    <s v="rubriek_1"/>
    <s v="200_Bankboek"/>
    <n v="215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m/>
    <s v="C"/>
    <m/>
    <n v="2151"/>
    <x v="9"/>
    <s v="rubriek_1"/>
    <s v="200_Bankboek"/>
    <n v="2151"/>
  </r>
  <r>
    <x v="0"/>
    <x v="15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m/>
    <s v="D"/>
    <m/>
    <n v="2152"/>
    <x v="9"/>
    <s v="rubriek_1"/>
    <s v="200_Bankboek"/>
    <n v="21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m/>
    <s v="D"/>
    <m/>
    <n v="2153"/>
    <x v="9"/>
    <s v="rubriek_1"/>
    <s v="200_Bankboek"/>
    <n v="2153"/>
  </r>
  <r>
    <x v="0"/>
    <x v="16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m/>
    <s v="C"/>
    <m/>
    <n v="2154"/>
    <x v="9"/>
    <s v="rubriek_3"/>
    <s v="200_Bankboek"/>
    <n v="215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m/>
    <s v="D"/>
    <m/>
    <n v="2155"/>
    <x v="9"/>
    <s v="rubriek_1"/>
    <s v="200_Bankboek"/>
    <n v="2155"/>
  </r>
  <r>
    <x v="0"/>
    <x v="17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m/>
    <s v="C"/>
    <m/>
    <n v="2156"/>
    <x v="9"/>
    <s v="rubriek_3"/>
    <s v="200_Bankboek"/>
    <n v="215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m/>
    <s v="C"/>
    <m/>
    <n v="2157"/>
    <x v="9"/>
    <s v="rubriek_1"/>
    <s v="200_Bankboek"/>
    <n v="2157"/>
  </r>
  <r>
    <x v="0"/>
    <x v="18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m/>
    <s v="D"/>
    <m/>
    <n v="2158"/>
    <x v="9"/>
    <s v="rubriek_4"/>
    <s v="200_Bankboek"/>
    <n v="215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m/>
    <s v="C"/>
    <m/>
    <n v="2159"/>
    <x v="9"/>
    <s v="rubriek_1"/>
    <s v="200_Bankboek"/>
    <n v="2159"/>
  </r>
  <r>
    <x v="0"/>
    <x v="19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m/>
    <s v="D"/>
    <m/>
    <n v="2160"/>
    <x v="9"/>
    <s v="rubriek_4"/>
    <s v="200_Bankboek"/>
    <n v="216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m/>
    <s v="C"/>
    <m/>
    <n v="2161"/>
    <x v="9"/>
    <s v="rubriek_1"/>
    <s v="200_Bankboek"/>
    <n v="2161"/>
  </r>
  <r>
    <x v="0"/>
    <x v="20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m/>
    <s v="D"/>
    <m/>
    <n v="2162"/>
    <x v="9"/>
    <s v="rubriek_4"/>
    <s v="200_Bankboek"/>
    <n v="216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m/>
    <s v="D"/>
    <m/>
    <n v="2163"/>
    <x v="9"/>
    <s v="rubriek_1"/>
    <s v="200_Bankboek"/>
    <n v="2163"/>
  </r>
  <r>
    <x v="0"/>
    <x v="21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m/>
    <s v="C"/>
    <m/>
    <n v="2164"/>
    <x v="9"/>
    <s v="rubriek_4"/>
    <s v="200_Bankboek"/>
    <n v="216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m/>
    <s v="C"/>
    <m/>
    <n v="2165"/>
    <x v="9"/>
    <s v="rubriek_1"/>
    <s v="200_Bankboek"/>
    <n v="216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m/>
    <s v="D"/>
    <m/>
    <n v="2166"/>
    <x v="9"/>
    <s v="rubriek_4"/>
    <s v="200_Bankboek"/>
    <n v="216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m/>
    <s v="C"/>
    <m/>
    <n v="2167"/>
    <x v="9"/>
    <s v="rubriek_1"/>
    <s v="200_Bankboek"/>
    <n v="2167"/>
  </r>
  <r>
    <x v="0"/>
    <x v="23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m/>
    <s v="D"/>
    <m/>
    <n v="2168"/>
    <x v="9"/>
    <s v="rubriek_4"/>
    <s v="200_Bankboek"/>
    <n v="21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m/>
    <s v="C"/>
    <m/>
    <n v="2169"/>
    <x v="9"/>
    <s v="rubriek_1"/>
    <s v="200_Bankboek"/>
    <n v="2169"/>
  </r>
  <r>
    <x v="0"/>
    <x v="24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m/>
    <s v="D"/>
    <m/>
    <n v="2170"/>
    <x v="9"/>
    <s v="rubriek_4"/>
    <s v="200_Bankboek"/>
    <n v="217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m/>
    <s v="C"/>
    <m/>
    <n v="2171"/>
    <x v="9"/>
    <s v="rubriek_1"/>
    <s v="200_Bankboek"/>
    <n v="2171"/>
  </r>
  <r>
    <x v="0"/>
    <x v="25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m/>
    <s v="D"/>
    <m/>
    <n v="2172"/>
    <x v="9"/>
    <s v="rubriek_4"/>
    <s v="200_Bankboek"/>
    <n v="217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m/>
    <s v="C"/>
    <m/>
    <n v="2173"/>
    <x v="9"/>
    <s v="rubriek_1"/>
    <s v="200_Bankboek"/>
    <n v="2173"/>
  </r>
  <r>
    <x v="0"/>
    <x v="26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m/>
    <s v="D"/>
    <m/>
    <n v="2174"/>
    <x v="9"/>
    <s v="rubriek_4"/>
    <s v="200_Bankboek"/>
    <n v="21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m/>
    <s v="C"/>
    <m/>
    <n v="2175"/>
    <x v="9"/>
    <s v="rubriek_1"/>
    <s v="200_Bankboek"/>
    <n v="2175"/>
  </r>
  <r>
    <x v="0"/>
    <x v="27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m/>
    <s v="D"/>
    <m/>
    <n v="2176"/>
    <x v="9"/>
    <s v="rubriek_4"/>
    <s v="200_Bankboek"/>
    <n v="21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m/>
    <s v="C"/>
    <m/>
    <n v="2177"/>
    <x v="9"/>
    <s v="rubriek_1"/>
    <s v="200_Bankboek"/>
    <n v="217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m/>
    <s v="D"/>
    <m/>
    <n v="2178"/>
    <x v="9"/>
    <s v="rubriek_4"/>
    <s v="200_Bankboek"/>
    <n v="217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m/>
    <s v="C"/>
    <m/>
    <n v="2179"/>
    <x v="9"/>
    <s v="rubriek_1"/>
    <s v="200_Bankboek"/>
    <n v="2179"/>
  </r>
  <r>
    <x v="0"/>
    <x v="29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m/>
    <s v="D"/>
    <m/>
    <n v="2180"/>
    <x v="9"/>
    <s v="rubriek_4"/>
    <s v="200_Bankboek"/>
    <n v="218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m/>
    <s v="C"/>
    <m/>
    <n v="2181"/>
    <x v="9"/>
    <s v="rubriek_1"/>
    <s v="200_Bankboek"/>
    <n v="2181"/>
  </r>
  <r>
    <x v="0"/>
    <x v="30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m/>
    <s v="D"/>
    <m/>
    <n v="2182"/>
    <x v="9"/>
    <s v="rubriek_4"/>
    <s v="200_Bankboek"/>
    <n v="21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m/>
    <s v="C"/>
    <m/>
    <n v="2183"/>
    <x v="9"/>
    <s v="rubriek_1"/>
    <s v="200_Bankboek"/>
    <n v="2183"/>
  </r>
  <r>
    <x v="0"/>
    <x v="31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m/>
    <s v="D"/>
    <m/>
    <n v="2184"/>
    <x v="9"/>
    <s v="rubriek_4"/>
    <s v="200_Bankboek"/>
    <n v="21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m/>
    <s v="C"/>
    <m/>
    <n v="2185"/>
    <x v="9"/>
    <s v="rubriek_1"/>
    <s v="200_Bankboek"/>
    <n v="2185"/>
  </r>
  <r>
    <x v="0"/>
    <x v="32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m/>
    <s v="D"/>
    <m/>
    <n v="2186"/>
    <x v="9"/>
    <s v="rubriek_4"/>
    <s v="200_Bankboek"/>
    <n v="218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m/>
    <s v="C"/>
    <m/>
    <n v="2187"/>
    <x v="9"/>
    <s v="rubriek_1"/>
    <s v="200_Bankboek"/>
    <n v="2187"/>
  </r>
  <r>
    <x v="0"/>
    <x v="33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m/>
    <s v="D"/>
    <m/>
    <n v="2188"/>
    <x v="9"/>
    <s v="rubriek_4"/>
    <s v="200_Bankboek"/>
    <n v="218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m/>
    <s v="C"/>
    <m/>
    <n v="2189"/>
    <x v="9"/>
    <s v="rubriek_1"/>
    <s v="200_Bankboek"/>
    <n v="2189"/>
  </r>
  <r>
    <x v="0"/>
    <x v="34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m/>
    <s v="D"/>
    <m/>
    <n v="2190"/>
    <x v="9"/>
    <s v="rubriek_4"/>
    <s v="200_Bankboek"/>
    <n v="219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s v="code:3 perc:19"/>
    <s v="C"/>
    <m/>
    <n v="2191"/>
    <x v="9"/>
    <s v="rubriek_1"/>
    <s v="200_Bankboek"/>
    <n v="2191"/>
  </r>
  <r>
    <x v="0"/>
    <x v="35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s v="code:3 perc:19"/>
    <s v="D"/>
    <m/>
    <n v="2192"/>
    <x v="9"/>
    <s v="rubriek_4"/>
    <s v="200_Bankboek"/>
    <n v="219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s v="code:3 perc:19"/>
    <s v="D"/>
    <m/>
    <n v="2193"/>
    <x v="9"/>
    <s v="rubriek_1"/>
    <s v="200_Bankboek"/>
    <n v="219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m/>
    <s v="C"/>
    <m/>
    <n v="2194"/>
    <x v="9"/>
    <s v="rubriek_1"/>
    <s v="200_Bankboek"/>
    <n v="2194"/>
  </r>
  <r>
    <x v="0"/>
    <x v="37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m/>
    <s v="D"/>
    <m/>
    <n v="2195"/>
    <x v="9"/>
    <s v="rubriek_4"/>
    <s v="200_Bankboek"/>
    <n v="21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s v="code:3 perc:19"/>
    <s v="C"/>
    <m/>
    <n v="2196"/>
    <x v="9"/>
    <s v="rubriek_1"/>
    <s v="200_Bankboek"/>
    <n v="2196"/>
  </r>
  <r>
    <x v="0"/>
    <x v="38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s v="code:3 perc:19"/>
    <s v="D"/>
    <m/>
    <n v="2197"/>
    <x v="9"/>
    <s v="rubriek_4"/>
    <s v="200_Bankboek"/>
    <n v="21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s v="code:3 perc:19"/>
    <s v="D"/>
    <m/>
    <n v="2198"/>
    <x v="9"/>
    <s v="rubriek_1"/>
    <s v="200_Bankboek"/>
    <n v="21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s v="code:3 perc:19"/>
    <s v="C"/>
    <m/>
    <n v="2199"/>
    <x v="9"/>
    <s v="rubriek_1"/>
    <s v="200_Bankboek"/>
    <n v="2199"/>
  </r>
  <r>
    <x v="0"/>
    <x v="39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s v="code:3 perc:19"/>
    <s v="D"/>
    <m/>
    <n v="2200"/>
    <x v="9"/>
    <s v="rubriek_4"/>
    <s v="200_Bankboek"/>
    <n v="220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s v="code:3 perc:19"/>
    <s v="D"/>
    <m/>
    <n v="2201"/>
    <x v="9"/>
    <s v="rubriek_1"/>
    <s v="200_Bankboek"/>
    <n v="220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m/>
    <s v="C"/>
    <m/>
    <n v="2202"/>
    <x v="9"/>
    <s v="rubriek_1"/>
    <s v="200_Bankboek"/>
    <n v="2202"/>
  </r>
  <r>
    <x v="0"/>
    <x v="40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m/>
    <s v="D"/>
    <m/>
    <n v="2203"/>
    <x v="9"/>
    <s v="rubriek_4"/>
    <s v="200_Bankboek"/>
    <n v="220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m/>
    <s v="C"/>
    <m/>
    <n v="2204"/>
    <x v="9"/>
    <s v="rubriek_1"/>
    <s v="200_Bankboek"/>
    <n v="2204"/>
  </r>
  <r>
    <x v="0"/>
    <x v="41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m/>
    <s v="D"/>
    <m/>
    <n v="2205"/>
    <x v="9"/>
    <s v="rubriek_4"/>
    <s v="200_Bankboek"/>
    <n v="220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m/>
    <s v="C"/>
    <m/>
    <n v="2206"/>
    <x v="9"/>
    <s v="rubriek_1"/>
    <s v="200_Bankboek"/>
    <n v="2206"/>
  </r>
  <r>
    <x v="0"/>
    <x v="42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m/>
    <s v="D"/>
    <m/>
    <n v="2207"/>
    <x v="9"/>
    <s v="rubriek_4"/>
    <s v="200_Bankboek"/>
    <n v="220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m/>
    <s v="C"/>
    <m/>
    <n v="2208"/>
    <x v="9"/>
    <s v="rubriek_1"/>
    <s v="200_Bankboek"/>
    <n v="2208"/>
  </r>
  <r>
    <x v="0"/>
    <x v="43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m/>
    <s v="D"/>
    <m/>
    <n v="2209"/>
    <x v="9"/>
    <s v="rubriek_4"/>
    <s v="200_Bankboek"/>
    <n v="220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s v="code:3 perc:19"/>
    <s v="C"/>
    <m/>
    <n v="2210"/>
    <x v="9"/>
    <s v="rubriek_1"/>
    <s v="200_Bankboek"/>
    <n v="2210"/>
  </r>
  <r>
    <x v="0"/>
    <x v="44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s v="code:3 perc:19"/>
    <s v="D"/>
    <m/>
    <n v="2211"/>
    <x v="9"/>
    <s v="rubriek_4"/>
    <s v="200_Bankboek"/>
    <n v="221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s v="code:3 perc:19"/>
    <s v="D"/>
    <m/>
    <n v="2212"/>
    <x v="9"/>
    <s v="rubriek_1"/>
    <s v="200_Bankboek"/>
    <n v="22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s v="code:3 perc:19"/>
    <s v="C"/>
    <m/>
    <n v="2213"/>
    <x v="9"/>
    <s v="rubriek_1"/>
    <s v="200_Bankboek"/>
    <n v="2213"/>
  </r>
  <r>
    <x v="0"/>
    <x v="45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s v="code:3 perc:19"/>
    <s v="D"/>
    <m/>
    <n v="2214"/>
    <x v="9"/>
    <s v="rubriek_4"/>
    <s v="200_Bankboek"/>
    <n v="221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s v="code:3 perc:19"/>
    <s v="D"/>
    <m/>
    <n v="2215"/>
    <x v="9"/>
    <s v="rubriek_1"/>
    <s v="200_Bankboek"/>
    <n v="221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s v="code:3 perc:19"/>
    <s v="C"/>
    <m/>
    <n v="2216"/>
    <x v="9"/>
    <s v="rubriek_1"/>
    <s v="200_Bankboek"/>
    <n v="221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s v="code:3 perc:19"/>
    <s v="D"/>
    <m/>
    <n v="2217"/>
    <x v="9"/>
    <s v="rubriek_4"/>
    <s v="200_Bankboek"/>
    <n v="221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s v="code:3 perc:19"/>
    <s v="D"/>
    <m/>
    <n v="2218"/>
    <x v="9"/>
    <s v="rubriek_1"/>
    <s v="200_Bankboek"/>
    <n v="221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m/>
    <s v="C"/>
    <m/>
    <n v="2219"/>
    <x v="9"/>
    <s v="rubriek_1"/>
    <s v="200_Bankboek"/>
    <n v="221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m/>
    <s v="D"/>
    <m/>
    <n v="2220"/>
    <x v="9"/>
    <s v="rubriek_4"/>
    <s v="200_Bankboek"/>
    <n v="222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s v="code:3 perc:19"/>
    <s v="C"/>
    <m/>
    <n v="2221"/>
    <x v="9"/>
    <s v="rubriek_1"/>
    <s v="200_Bankboek"/>
    <n v="222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s v="code:3 perc:19"/>
    <s v="D"/>
    <m/>
    <n v="2222"/>
    <x v="9"/>
    <s v="rubriek_4"/>
    <s v="200_Bankboek"/>
    <n v="222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s v="code:3 perc:19"/>
    <s v="D"/>
    <m/>
    <n v="2223"/>
    <x v="9"/>
    <s v="rubriek_1"/>
    <s v="200_Bankboek"/>
    <n v="22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s v="code:3 perc:19"/>
    <s v="C"/>
    <m/>
    <n v="2224"/>
    <x v="9"/>
    <s v="rubriek_1"/>
    <s v="200_Bankboek"/>
    <n v="2224"/>
  </r>
  <r>
    <x v="0"/>
    <x v="49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s v="code:3 perc:19"/>
    <s v="D"/>
    <m/>
    <n v="2225"/>
    <x v="9"/>
    <s v="rubriek_4"/>
    <s v="200_Bankboek"/>
    <n v="2225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s v="code:3 perc:19"/>
    <s v="D"/>
    <m/>
    <n v="2226"/>
    <x v="9"/>
    <s v="rubriek_1"/>
    <s v="200_Bankboek"/>
    <n v="22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s v="code:3 perc:19"/>
    <s v="C"/>
    <m/>
    <n v="2227"/>
    <x v="9"/>
    <s v="rubriek_1"/>
    <s v="200_Bankboek"/>
    <n v="2227"/>
  </r>
  <r>
    <x v="0"/>
    <x v="50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s v="code:3 perc:19"/>
    <s v="D"/>
    <m/>
    <n v="2228"/>
    <x v="9"/>
    <s v="rubriek_4"/>
    <s v="200_Bankboek"/>
    <n v="222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s v="code:3 perc:19"/>
    <s v="D"/>
    <m/>
    <n v="2229"/>
    <x v="9"/>
    <s v="rubriek_1"/>
    <s v="200_Bankboek"/>
    <n v="222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s v="code:3 perc:19"/>
    <s v="C"/>
    <m/>
    <n v="2230"/>
    <x v="9"/>
    <s v="rubriek_1"/>
    <s v="200_Bankboek"/>
    <n v="2230"/>
  </r>
  <r>
    <x v="0"/>
    <x v="51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s v="code:3 perc:19"/>
    <s v="D"/>
    <m/>
    <n v="2231"/>
    <x v="9"/>
    <s v="rubriek_4"/>
    <s v="200_Bankboek"/>
    <n v="223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s v="code:3 perc:19"/>
    <s v="D"/>
    <m/>
    <n v="2232"/>
    <x v="9"/>
    <s v="rubriek_1"/>
    <s v="200_Bankboek"/>
    <n v="22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m/>
    <s v="C"/>
    <m/>
    <n v="2233"/>
    <x v="9"/>
    <s v="rubriek_1"/>
    <s v="200_Bankboek"/>
    <n v="2233"/>
  </r>
  <r>
    <x v="0"/>
    <x v="52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m/>
    <s v="D"/>
    <m/>
    <n v="2234"/>
    <x v="9"/>
    <s v="rubriek_4"/>
    <s v="200_Bankboek"/>
    <n v="22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s v="code:3 perc:19"/>
    <s v="C"/>
    <m/>
    <n v="2235"/>
    <x v="9"/>
    <s v="rubriek_1"/>
    <s v="200_Bankboek"/>
    <n v="2235"/>
  </r>
  <r>
    <x v="0"/>
    <x v="53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s v="code:3 perc:19"/>
    <s v="D"/>
    <m/>
    <n v="2236"/>
    <x v="9"/>
    <s v="rubriek_4"/>
    <s v="200_Bankboek"/>
    <n v="223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s v="code:3 perc:19"/>
    <s v="D"/>
    <m/>
    <n v="2237"/>
    <x v="9"/>
    <s v="rubriek_1"/>
    <s v="200_Bankboek"/>
    <n v="223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m/>
    <s v="C"/>
    <m/>
    <n v="2238"/>
    <x v="9"/>
    <s v="rubriek_1"/>
    <s v="200_Bankboek"/>
    <n v="2238"/>
  </r>
  <r>
    <x v="0"/>
    <x v="54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m/>
    <s v="D"/>
    <m/>
    <n v="2239"/>
    <x v="9"/>
    <s v="rubriek_4"/>
    <s v="200_Bankboek"/>
    <n v="22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s v="code:3 perc:19"/>
    <s v="C"/>
    <m/>
    <n v="2240"/>
    <x v="9"/>
    <s v="rubriek_1"/>
    <s v="200_Bankboek"/>
    <n v="2240"/>
  </r>
  <r>
    <x v="0"/>
    <x v="55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s v="code:3 perc:19"/>
    <s v="D"/>
    <m/>
    <n v="2241"/>
    <x v="9"/>
    <s v="rubriek_4"/>
    <s v="200_Bankboek"/>
    <n v="224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s v="code:3 perc:19"/>
    <s v="D"/>
    <m/>
    <n v="2242"/>
    <x v="9"/>
    <s v="rubriek_1"/>
    <s v="200_Bankboek"/>
    <n v="22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s v="code:3 perc:19"/>
    <s v="C"/>
    <m/>
    <n v="2243"/>
    <x v="9"/>
    <s v="rubriek_1"/>
    <s v="200_Bankboek"/>
    <n v="2243"/>
  </r>
  <r>
    <x v="0"/>
    <x v="56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s v="code:3 perc:19"/>
    <s v="D"/>
    <m/>
    <n v="2244"/>
    <x v="9"/>
    <s v="rubriek_4"/>
    <s v="200_Bankboek"/>
    <n v="224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s v="code:3 perc:19"/>
    <s v="D"/>
    <m/>
    <n v="2245"/>
    <x v="9"/>
    <s v="rubriek_1"/>
    <s v="200_Bankboek"/>
    <n v="22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m/>
    <s v="C"/>
    <m/>
    <n v="2246"/>
    <x v="9"/>
    <s v="rubriek_1"/>
    <s v="200_Bankboek"/>
    <n v="2246"/>
  </r>
  <r>
    <x v="0"/>
    <x v="57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m/>
    <s v="D"/>
    <m/>
    <n v="2247"/>
    <x v="9"/>
    <s v="rubriek_4"/>
    <s v="200_Bankboek"/>
    <n v="22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m/>
    <s v="C"/>
    <m/>
    <n v="2248"/>
    <x v="9"/>
    <s v="rubriek_1"/>
    <s v="200_Bankboek"/>
    <n v="2248"/>
  </r>
  <r>
    <x v="0"/>
    <x v="58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m/>
    <s v="D"/>
    <m/>
    <n v="2249"/>
    <x v="9"/>
    <s v="rubriek_4"/>
    <s v="200_Bankboek"/>
    <n v="22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s v="code:3 perc:19"/>
    <s v="C"/>
    <m/>
    <n v="2250"/>
    <x v="9"/>
    <s v="rubriek_1"/>
    <s v="200_Bankboek"/>
    <n v="2250"/>
  </r>
  <r>
    <x v="0"/>
    <x v="59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s v="code:3 perc:19"/>
    <s v="D"/>
    <m/>
    <n v="2251"/>
    <x v="9"/>
    <s v="rubriek_4"/>
    <s v="200_Bankboek"/>
    <n v="225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s v="code:3 perc:19"/>
    <s v="D"/>
    <m/>
    <n v="2252"/>
    <x v="9"/>
    <s v="rubriek_1"/>
    <s v="200_Bankboek"/>
    <n v="22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s v="code:3 perc:19"/>
    <s v="C"/>
    <m/>
    <n v="2253"/>
    <x v="9"/>
    <s v="rubriek_1"/>
    <s v="200_Bankboek"/>
    <n v="2253"/>
  </r>
  <r>
    <x v="0"/>
    <x v="60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s v="code:3 perc:19"/>
    <s v="D"/>
    <m/>
    <n v="2254"/>
    <x v="9"/>
    <s v="rubriek_4"/>
    <s v="200_Bankboek"/>
    <n v="225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s v="code:3 perc:19"/>
    <s v="D"/>
    <m/>
    <n v="2255"/>
    <x v="9"/>
    <s v="rubriek_1"/>
    <s v="200_Bankboek"/>
    <n v="225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m/>
    <s v="C"/>
    <m/>
    <n v="2256"/>
    <x v="9"/>
    <s v="rubriek_1"/>
    <s v="200_Bankboek"/>
    <n v="2256"/>
  </r>
  <r>
    <x v="0"/>
    <x v="61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m/>
    <s v="D"/>
    <m/>
    <n v="2257"/>
    <x v="9"/>
    <s v="rubriek_4"/>
    <s v="200_Bankboek"/>
    <n v="225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m/>
    <s v="C"/>
    <m/>
    <n v="2258"/>
    <x v="9"/>
    <s v="rubriek_1"/>
    <s v="200_Bankboek"/>
    <n v="2258"/>
  </r>
  <r>
    <x v="0"/>
    <x v="62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m/>
    <s v="D"/>
    <m/>
    <n v="2259"/>
    <x v="9"/>
    <s v="rubriek_4"/>
    <s v="200_Bankboek"/>
    <n v="225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m/>
    <s v="C"/>
    <m/>
    <n v="2260"/>
    <x v="9"/>
    <s v="rubriek_1"/>
    <s v="200_Bankboek"/>
    <n v="2260"/>
  </r>
  <r>
    <x v="0"/>
    <x v="63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m/>
    <s v="D"/>
    <m/>
    <n v="2261"/>
    <x v="9"/>
    <s v="rubriek_4"/>
    <s v="200_Bankboek"/>
    <n v="226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m/>
    <s v="C"/>
    <m/>
    <n v="2262"/>
    <x v="9"/>
    <s v="rubriek_1"/>
    <s v="200_Bankboek"/>
    <n v="226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m/>
    <s v="D"/>
    <m/>
    <n v="2263"/>
    <x v="9"/>
    <s v="rubriek_4"/>
    <s v="200_Bankboek"/>
    <n v="226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m/>
    <s v="C"/>
    <m/>
    <n v="2264"/>
    <x v="9"/>
    <s v="rubriek_1"/>
    <s v="200_Bankboek"/>
    <n v="2264"/>
  </r>
  <r>
    <x v="0"/>
    <x v="65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m/>
    <s v="D"/>
    <m/>
    <n v="2265"/>
    <x v="9"/>
    <s v="rubriek_4"/>
    <s v="200_Bankboek"/>
    <n v="226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s v="code:3 perc:19"/>
    <s v="C"/>
    <m/>
    <n v="2266"/>
    <x v="9"/>
    <s v="rubriek_1"/>
    <s v="200_Bankboek"/>
    <n v="2266"/>
  </r>
  <r>
    <x v="0"/>
    <x v="66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s v="code:3 perc:19"/>
    <s v="D"/>
    <m/>
    <n v="2267"/>
    <x v="9"/>
    <s v="rubriek_4"/>
    <s v="200_Bankboek"/>
    <n v="226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s v="code:3 perc:19"/>
    <s v="D"/>
    <m/>
    <n v="2268"/>
    <x v="9"/>
    <s v="rubriek_1"/>
    <s v="200_Bankboek"/>
    <n v="22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s v="code:3 perc:19"/>
    <s v="C"/>
    <m/>
    <n v="2269"/>
    <x v="9"/>
    <s v="rubriek_1"/>
    <s v="200_Bankboek"/>
    <n v="2269"/>
  </r>
  <r>
    <x v="0"/>
    <x v="67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s v="code:3 perc:19"/>
    <s v="D"/>
    <m/>
    <n v="2270"/>
    <x v="9"/>
    <s v="rubriek_4"/>
    <s v="200_Bankboek"/>
    <n v="227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s v="code:3 perc:19"/>
    <s v="D"/>
    <m/>
    <n v="2271"/>
    <x v="9"/>
    <s v="rubriek_1"/>
    <s v="200_Bankboek"/>
    <n v="227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s v="code:3 perc:19"/>
    <s v="C"/>
    <m/>
    <n v="2272"/>
    <x v="9"/>
    <s v="rubriek_1"/>
    <s v="200_Bankboek"/>
    <n v="2272"/>
  </r>
  <r>
    <x v="0"/>
    <x v="68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s v="code:3 perc:19"/>
    <s v="D"/>
    <m/>
    <n v="2273"/>
    <x v="9"/>
    <s v="rubriek_4"/>
    <s v="200_Bankboek"/>
    <n v="2273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s v="code:3 perc:19"/>
    <s v="D"/>
    <m/>
    <n v="2274"/>
    <x v="9"/>
    <s v="rubriek_1"/>
    <s v="200_Bankboek"/>
    <n v="22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m/>
    <s v="C"/>
    <m/>
    <n v="2275"/>
    <x v="9"/>
    <s v="rubriek_1"/>
    <s v="200_Bankboek"/>
    <n v="2275"/>
  </r>
  <r>
    <x v="0"/>
    <x v="69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m/>
    <s v="D"/>
    <m/>
    <n v="2276"/>
    <x v="9"/>
    <s v="rubriek_4"/>
    <s v="200_Bankboek"/>
    <n v="22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s v="code:3 perc:19"/>
    <s v="C"/>
    <m/>
    <n v="2277"/>
    <x v="9"/>
    <s v="rubriek_1"/>
    <s v="200_Bankboek"/>
    <n v="2277"/>
  </r>
  <r>
    <x v="0"/>
    <x v="70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s v="code:3 perc:19"/>
    <s v="D"/>
    <m/>
    <n v="2278"/>
    <x v="9"/>
    <s v="rubriek_4"/>
    <s v="200_Bankboek"/>
    <n v="227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s v="code:3 perc:19"/>
    <s v="D"/>
    <m/>
    <n v="2279"/>
    <x v="9"/>
    <s v="rubriek_1"/>
    <s v="200_Bankboek"/>
    <n v="227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s v="code:3 perc:19"/>
    <s v="C"/>
    <m/>
    <n v="2280"/>
    <x v="9"/>
    <s v="rubriek_1"/>
    <s v="200_Bankboek"/>
    <n v="2280"/>
  </r>
  <r>
    <x v="0"/>
    <x v="71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s v="code:3 perc:19"/>
    <s v="D"/>
    <m/>
    <n v="2281"/>
    <x v="9"/>
    <s v="rubriek_4"/>
    <s v="200_Bankboek"/>
    <n v="228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s v="code:3 perc:19"/>
    <s v="D"/>
    <m/>
    <n v="2282"/>
    <x v="9"/>
    <s v="rubriek_1"/>
    <s v="200_Bankboek"/>
    <n v="22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m/>
    <s v="C"/>
    <m/>
    <n v="2283"/>
    <x v="9"/>
    <s v="rubriek_1"/>
    <s v="200_Bankboek"/>
    <n v="2283"/>
  </r>
  <r>
    <x v="0"/>
    <x v="72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m/>
    <s v="D"/>
    <m/>
    <n v="2284"/>
    <x v="9"/>
    <s v="rubriek_4"/>
    <s v="200_Bankboek"/>
    <n v="22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s v="code:3 perc:19"/>
    <s v="C"/>
    <m/>
    <n v="2285"/>
    <x v="9"/>
    <s v="rubriek_1"/>
    <s v="200_Bankboek"/>
    <n v="228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s v="code:3 perc:19"/>
    <s v="D"/>
    <m/>
    <n v="2286"/>
    <x v="9"/>
    <s v="rubriek_4"/>
    <s v="200_Bankboek"/>
    <n v="228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s v="code:3 perc:19"/>
    <s v="D"/>
    <m/>
    <n v="2287"/>
    <x v="9"/>
    <s v="rubriek_1"/>
    <s v="200_Bankboek"/>
    <n v="228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m/>
    <s v="C"/>
    <m/>
    <n v="2288"/>
    <x v="9"/>
    <s v="rubriek_1"/>
    <s v="200_Bankboek"/>
    <n v="2288"/>
  </r>
  <r>
    <x v="0"/>
    <x v="74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m/>
    <s v="D"/>
    <m/>
    <n v="2289"/>
    <x v="9"/>
    <s v="rubriek_4"/>
    <s v="200_Bankboek"/>
    <n v="228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s v="code:3 perc:19"/>
    <s v="C"/>
    <m/>
    <n v="2290"/>
    <x v="9"/>
    <s v="rubriek_1"/>
    <s v="200_Bankboek"/>
    <n v="2290"/>
  </r>
  <r>
    <x v="0"/>
    <x v="75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s v="code:3 perc:19"/>
    <s v="D"/>
    <m/>
    <n v="2291"/>
    <x v="9"/>
    <s v="rubriek_4"/>
    <s v="200_Bankboek"/>
    <n v="229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s v="code:3 perc:19"/>
    <s v="D"/>
    <m/>
    <n v="2292"/>
    <x v="9"/>
    <s v="rubriek_1"/>
    <s v="200_Bankboek"/>
    <n v="229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s v="code:3 perc:19"/>
    <s v="C"/>
    <m/>
    <n v="2293"/>
    <x v="9"/>
    <s v="rubriek_1"/>
    <s v="200_Bankboek"/>
    <n v="2293"/>
  </r>
  <r>
    <x v="0"/>
    <x v="76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s v="code:3 perc:19"/>
    <s v="D"/>
    <m/>
    <n v="2294"/>
    <x v="9"/>
    <s v="rubriek_4"/>
    <s v="200_Bankboek"/>
    <n v="229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s v="code:3 perc:19"/>
    <s v="D"/>
    <m/>
    <n v="2295"/>
    <x v="9"/>
    <s v="rubriek_1"/>
    <s v="200_Bankboek"/>
    <n v="22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s v="code:3 perc:19"/>
    <s v="C"/>
    <m/>
    <n v="2296"/>
    <x v="9"/>
    <s v="rubriek_1"/>
    <s v="200_Bankboek"/>
    <n v="2296"/>
  </r>
  <r>
    <x v="0"/>
    <x v="77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s v="code:3 perc:19"/>
    <s v="D"/>
    <m/>
    <n v="2297"/>
    <x v="9"/>
    <s v="rubriek_4"/>
    <s v="200_Bankboek"/>
    <n v="22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s v="code:3 perc:19"/>
    <s v="D"/>
    <m/>
    <n v="2298"/>
    <x v="9"/>
    <s v="rubriek_1"/>
    <s v="200_Bankboek"/>
    <n v="22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m/>
    <s v="C"/>
    <m/>
    <n v="2299"/>
    <x v="9"/>
    <s v="rubriek_1"/>
    <s v="200_Bankboek"/>
    <n v="2299"/>
  </r>
  <r>
    <x v="0"/>
    <x v="78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m/>
    <s v="D"/>
    <m/>
    <n v="2300"/>
    <x v="9"/>
    <s v="rubriek_4"/>
    <s v="200_Bankboek"/>
    <n v="230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m/>
    <s v="C"/>
    <m/>
    <n v="2301"/>
    <x v="9"/>
    <s v="rubriek_1"/>
    <s v="200_Bankboek"/>
    <n v="2301"/>
  </r>
  <r>
    <x v="0"/>
    <x v="79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m/>
    <s v="D"/>
    <m/>
    <n v="2302"/>
    <x v="9"/>
    <s v="rubriek_4"/>
    <s v="200_Bankboek"/>
    <n v="230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m/>
    <s v="C"/>
    <m/>
    <n v="2303"/>
    <x v="9"/>
    <s v="rubriek_1"/>
    <s v="200_Bankboek"/>
    <n v="2303"/>
  </r>
  <r>
    <x v="0"/>
    <x v="80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m/>
    <s v="D"/>
    <m/>
    <n v="2304"/>
    <x v="9"/>
    <s v="rubriek_4"/>
    <s v="200_Bankboek"/>
    <n v="230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m/>
    <s v="D"/>
    <m/>
    <n v="2305"/>
    <x v="9"/>
    <s v="rubriek_1"/>
    <s v="200_Bankboek"/>
    <n v="2305"/>
  </r>
  <r>
    <x v="0"/>
    <x v="81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m/>
    <s v="C"/>
    <m/>
    <n v="2306"/>
    <x v="9"/>
    <s v="rubriek_4"/>
    <s v="200_Bankboek"/>
    <n v="230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m/>
    <s v="D"/>
    <m/>
    <n v="2307"/>
    <x v="9"/>
    <s v="rubriek_1"/>
    <s v="200_Bankboek"/>
    <n v="2307"/>
  </r>
  <r>
    <x v="0"/>
    <x v="82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m/>
    <s v="C"/>
    <m/>
    <n v="2308"/>
    <x v="9"/>
    <s v="rubriek_4"/>
    <s v="200_Bankboek"/>
    <n v="230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m/>
    <s v="D"/>
    <m/>
    <n v="2309"/>
    <x v="9"/>
    <s v="rubriek_1"/>
    <s v="200_Bankboek"/>
    <n v="2309"/>
  </r>
  <r>
    <x v="0"/>
    <x v="83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m/>
    <s v="C"/>
    <m/>
    <n v="2310"/>
    <x v="9"/>
    <s v="rubriek_4"/>
    <s v="200_Bankboek"/>
    <n v="231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m/>
    <s v="C"/>
    <m/>
    <n v="2311"/>
    <x v="9"/>
    <s v="rubriek_1"/>
    <s v="200_Bankboek"/>
    <n v="2311"/>
  </r>
  <r>
    <x v="0"/>
    <x v="84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m/>
    <s v="D"/>
    <m/>
    <n v="2312"/>
    <x v="9"/>
    <s v="rubriek_4"/>
    <s v="200_Bankboek"/>
    <n v="23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m/>
    <s v="C"/>
    <m/>
    <n v="2313"/>
    <x v="9"/>
    <s v="rubriek_1"/>
    <s v="200_Bankboek"/>
    <n v="2313"/>
  </r>
  <r>
    <x v="0"/>
    <x v="85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m/>
    <s v="D"/>
    <m/>
    <n v="2314"/>
    <x v="9"/>
    <s v="rubriek_4"/>
    <s v="200_Bankboek"/>
    <n v="231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m/>
    <s v="C"/>
    <m/>
    <n v="2315"/>
    <x v="9"/>
    <s v="rubriek_1"/>
    <s v="200_Bankboek"/>
    <n v="2315"/>
  </r>
  <r>
    <x v="0"/>
    <x v="86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m/>
    <s v="D"/>
    <m/>
    <n v="2316"/>
    <x v="9"/>
    <s v="rubriek_4"/>
    <s v="200_Bankboek"/>
    <n v="231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s v="code:3 perc:19"/>
    <s v="C"/>
    <m/>
    <n v="2317"/>
    <x v="9"/>
    <s v="rubriek_1"/>
    <s v="200_Bankboek"/>
    <n v="2317"/>
  </r>
  <r>
    <x v="0"/>
    <x v="87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s v="code:3 perc:19"/>
    <s v="D"/>
    <m/>
    <n v="2318"/>
    <x v="9"/>
    <s v="rubriek_7"/>
    <s v="200_Bankboek"/>
    <n v="231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s v="code:3 perc:19"/>
    <s v="D"/>
    <m/>
    <n v="2319"/>
    <x v="9"/>
    <s v="rubriek_1"/>
    <s v="200_Bankboek"/>
    <n v="231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s v="code:F perc:19"/>
    <s v="C"/>
    <m/>
    <n v="2320"/>
    <x v="9"/>
    <s v="rubriek_1"/>
    <s v="200_Bankboek"/>
    <n v="2320"/>
  </r>
  <r>
    <x v="0"/>
    <x v="88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s v="code:F perc:19"/>
    <s v="D"/>
    <m/>
    <n v="2321"/>
    <x v="9"/>
    <s v="rubriek_7"/>
    <s v="200_Bankboek"/>
    <n v="2321"/>
  </r>
  <r>
    <x v="0"/>
    <x v="89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s v="code:F perc:19"/>
    <s v="C"/>
    <m/>
    <n v="2322"/>
    <x v="9"/>
    <s v="rubriek_1"/>
    <s v="200_Bankboek"/>
    <n v="232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s v="code:F perc:19"/>
    <s v="D"/>
    <m/>
    <n v="2323"/>
    <x v="9"/>
    <s v="rubriek_1"/>
    <s v="200_Bankboek"/>
    <n v="23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m/>
    <s v="C"/>
    <m/>
    <n v="2324"/>
    <x v="9"/>
    <s v="rubriek_1"/>
    <s v="200_Bankboek"/>
    <n v="2324"/>
  </r>
  <r>
    <x v="0"/>
    <x v="91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m/>
    <s v="D"/>
    <m/>
    <n v="2325"/>
    <x v="9"/>
    <s v="rubriek_7"/>
    <s v="200_Bankboek"/>
    <n v="232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m/>
    <s v="C"/>
    <m/>
    <n v="2326"/>
    <x v="9"/>
    <s v="rubriek_1"/>
    <s v="200_Bankboek"/>
    <n v="2326"/>
  </r>
  <r>
    <x v="0"/>
    <x v="92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m/>
    <s v="D"/>
    <m/>
    <n v="2327"/>
    <x v="9"/>
    <s v="rubriek_7"/>
    <s v="200_Bankboek"/>
    <n v="232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s v="code:3 perc:19"/>
    <s v="C"/>
    <m/>
    <n v="2328"/>
    <x v="9"/>
    <s v="rubriek_1"/>
    <s v="200_Bankboek"/>
    <n v="232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s v="code:3 perc:19"/>
    <s v="D"/>
    <m/>
    <n v="2329"/>
    <x v="9"/>
    <s v="rubriek_7"/>
    <s v="200_Bankboek"/>
    <n v="2329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s v="code:3 perc:19"/>
    <s v="D"/>
    <m/>
    <n v="2330"/>
    <x v="9"/>
    <s v="rubriek_1"/>
    <s v="200_Bankboek"/>
    <n v="23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s v="code:1 perc:19"/>
    <s v="D"/>
    <m/>
    <n v="2331"/>
    <x v="9"/>
    <s v="rubriek_1"/>
    <s v="200_Bankboek"/>
    <n v="2331"/>
  </r>
  <r>
    <x v="0"/>
    <x v="94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s v="code:1 perc:19"/>
    <s v="C"/>
    <m/>
    <n v="2332"/>
    <x v="9"/>
    <s v="rubriek_8"/>
    <s v="200_Bankboek"/>
    <n v="2332"/>
  </r>
  <r>
    <x v="0"/>
    <x v="95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s v="code:1 perc:19"/>
    <s v="C"/>
    <m/>
    <n v="2333"/>
    <x v="9"/>
    <s v="rubriek_1"/>
    <s v="200_Bankboek"/>
    <n v="233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s v="code:E perc:0"/>
    <s v="D"/>
    <m/>
    <n v="2334"/>
    <x v="9"/>
    <s v="rubriek_1"/>
    <s v="200_Bankboek"/>
    <n v="2334"/>
  </r>
  <r>
    <x v="0"/>
    <x v="96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s v="code:E perc:0"/>
    <s v="C"/>
    <m/>
    <n v="2335"/>
    <x v="9"/>
    <s v="rubriek_8"/>
    <s v="200_Bankboek"/>
    <n v="2335"/>
  </r>
  <r>
    <x v="0"/>
    <x v="97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s v="code:E perc:0"/>
    <s v="C"/>
    <m/>
    <n v="2336"/>
    <x v="9"/>
    <s v="rubriek_1"/>
    <s v="200_Bankboek"/>
    <n v="23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s v="code:K perc:0"/>
    <s v="D"/>
    <m/>
    <n v="2337"/>
    <x v="9"/>
    <s v="rubriek_1"/>
    <s v="200_Bankboek"/>
    <n v="2337"/>
  </r>
  <r>
    <x v="0"/>
    <x v="98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s v="code:K perc:0"/>
    <s v="C"/>
    <m/>
    <n v="2338"/>
    <x v="9"/>
    <s v="rubriek_8"/>
    <s v="200_Bankboek"/>
    <n v="2338"/>
  </r>
  <r>
    <x v="0"/>
    <x v="99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s v="code:K perc:0"/>
    <s v="C"/>
    <m/>
    <n v="2339"/>
    <x v="9"/>
    <s v="rubriek_1"/>
    <s v="200_Bankboek"/>
    <n v="23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m/>
    <s v="D"/>
    <m/>
    <n v="2340"/>
    <x v="9"/>
    <s v="rubriek_1"/>
    <s v="200_Bankboek"/>
    <n v="2340"/>
  </r>
  <r>
    <x v="0"/>
    <x v="100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m/>
    <s v="C"/>
    <m/>
    <n v="2341"/>
    <x v="9"/>
    <s v="rubriek_9"/>
    <s v="200_Bankboek"/>
    <n v="234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m/>
    <s v="C"/>
    <m/>
    <n v="2342"/>
    <x v="9"/>
    <s v="rubriek_1"/>
    <s v="200_Bankboek"/>
    <n v="2342"/>
  </r>
  <r>
    <x v="0"/>
    <x v="101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m/>
    <s v="D"/>
    <m/>
    <n v="2343"/>
    <x v="9"/>
    <s v="rubriek_9"/>
    <s v="200_Bankboek"/>
    <n v="234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m/>
    <s v="C"/>
    <m/>
    <n v="2344"/>
    <x v="9"/>
    <s v="rubriek_1"/>
    <s v="200_Bankboek"/>
    <n v="2344"/>
  </r>
  <r>
    <x v="0"/>
    <x v="102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m/>
    <s v="D"/>
    <m/>
    <n v="2345"/>
    <x v="9"/>
    <s v="rubriek_9"/>
    <s v="200_Bankboek"/>
    <n v="23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m/>
    <s v="C"/>
    <m/>
    <n v="2346"/>
    <x v="9"/>
    <s v="rubriek_1"/>
    <s v="200_Bankboek"/>
    <n v="2346"/>
  </r>
  <r>
    <x v="0"/>
    <x v="103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m/>
    <s v="D"/>
    <m/>
    <n v="2347"/>
    <x v="9"/>
    <s v="rubriek_9"/>
    <s v="200_Bankboek"/>
    <n v="23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m/>
    <s v="D"/>
    <m/>
    <n v="2348"/>
    <x v="9"/>
    <s v="rubriek_1"/>
    <s v="200_Bankboek"/>
    <n v="234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m/>
    <s v="C"/>
    <m/>
    <n v="2349"/>
    <x v="9"/>
    <s v="rubriek_9"/>
    <s v="200_Bankboek"/>
    <n v="23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m/>
    <s v="C"/>
    <m/>
    <n v="2350"/>
    <x v="9"/>
    <s v="rubriek_1"/>
    <s v="200_Bankboek"/>
    <n v="235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m/>
    <s v="D"/>
    <m/>
    <n v="2351"/>
    <x v="9"/>
    <s v="rubriek_1"/>
    <s v="200_Bankboek"/>
    <n v="235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m/>
    <s v="C"/>
    <m/>
    <n v="2352"/>
    <x v="9"/>
    <s v="rubriek_1"/>
    <s v="200_Bankboek"/>
    <n v="2352"/>
  </r>
  <r>
    <x v="0"/>
    <x v="106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m/>
    <s v="D"/>
    <m/>
    <n v="2353"/>
    <x v="9"/>
    <s v="rubriek_4"/>
    <s v="200_Bankboek"/>
    <n v="235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m/>
    <s v="D"/>
    <m/>
    <n v="2354"/>
    <x v="10"/>
    <s v="rubriek_1"/>
    <s v="200_Bankboek"/>
    <n v="2354"/>
  </r>
  <r>
    <x v="0"/>
    <x v="1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m/>
    <s v="C"/>
    <m/>
    <n v="2355"/>
    <x v="10"/>
    <s v="rubriek_0"/>
    <s v="200_Bankboek"/>
    <n v="235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m/>
    <s v="D"/>
    <m/>
    <n v="2356"/>
    <x v="10"/>
    <s v="rubriek_1"/>
    <s v="200_Bankboek"/>
    <n v="2356"/>
  </r>
  <r>
    <x v="0"/>
    <x v="2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m/>
    <s v="C"/>
    <m/>
    <n v="2357"/>
    <x v="10"/>
    <s v="rubriek_0"/>
    <s v="200_Bankboek"/>
    <n v="23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m/>
    <s v="C"/>
    <m/>
    <n v="2358"/>
    <x v="10"/>
    <s v="rubriek_1"/>
    <s v="200_Bankboek"/>
    <n v="2358"/>
  </r>
  <r>
    <x v="0"/>
    <x v="3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m/>
    <s v="C"/>
    <m/>
    <n v="2359"/>
    <x v="10"/>
    <s v="rubriek_0"/>
    <s v="200_Bankboek"/>
    <n v="235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m/>
    <s v="D"/>
    <m/>
    <n v="2360"/>
    <x v="10"/>
    <s v="rubriek_1"/>
    <s v="200_Bankboek"/>
    <n v="2360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m/>
    <s v="C"/>
    <m/>
    <n v="2361"/>
    <x v="10"/>
    <s v="rubriek_0"/>
    <s v="200_Bankboek"/>
    <n v="23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m/>
    <s v="C"/>
    <m/>
    <n v="2362"/>
    <x v="10"/>
    <s v="rubriek_1"/>
    <s v="200_Bankboek"/>
    <n v="2362"/>
  </r>
  <r>
    <x v="0"/>
    <x v="5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m/>
    <s v="C"/>
    <m/>
    <n v="2363"/>
    <x v="10"/>
    <s v="rubriek_0"/>
    <s v="200_Bankboek"/>
    <n v="23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m/>
    <s v="D"/>
    <m/>
    <n v="2364"/>
    <x v="10"/>
    <s v="rubriek_1"/>
    <s v="200_Bankboek"/>
    <n v="2364"/>
  </r>
  <r>
    <x v="0"/>
    <x v="6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m/>
    <s v="C"/>
    <m/>
    <n v="2365"/>
    <x v="10"/>
    <s v="rubriek_0"/>
    <s v="200_Bankboek"/>
    <n v="23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m/>
    <s v="D"/>
    <m/>
    <n v="2366"/>
    <x v="10"/>
    <s v="rubriek_1"/>
    <s v="200_Bankboek"/>
    <n v="2366"/>
  </r>
  <r>
    <x v="0"/>
    <x v="7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m/>
    <s v="C"/>
    <m/>
    <n v="2367"/>
    <x v="10"/>
    <s v="rubriek_0"/>
    <s v="200_Bankboek"/>
    <n v="23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m/>
    <s v="D"/>
    <m/>
    <n v="2368"/>
    <x v="10"/>
    <s v="rubriek_1"/>
    <s v="200_Bankboek"/>
    <n v="2368"/>
  </r>
  <r>
    <x v="0"/>
    <x v="8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m/>
    <s v="C"/>
    <m/>
    <n v="2369"/>
    <x v="10"/>
    <s v="rubriek_0"/>
    <s v="200_Bankboek"/>
    <n v="236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m/>
    <s v="D"/>
    <m/>
    <n v="2370"/>
    <x v="10"/>
    <s v="rubriek_1"/>
    <s v="200_Bankboek"/>
    <n v="2370"/>
  </r>
  <r>
    <x v="0"/>
    <x v="9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m/>
    <s v="C"/>
    <m/>
    <n v="2371"/>
    <x v="10"/>
    <s v="rubriek_0"/>
    <s v="200_Bankboek"/>
    <n v="237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m/>
    <s v="C"/>
    <m/>
    <n v="2372"/>
    <x v="10"/>
    <s v="rubriek_1"/>
    <s v="200_Bankboek"/>
    <n v="2372"/>
  </r>
  <r>
    <x v="0"/>
    <x v="10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m/>
    <s v="C"/>
    <m/>
    <n v="2373"/>
    <x v="10"/>
    <s v="rubriek_0"/>
    <s v="200_Bankboek"/>
    <n v="23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m/>
    <s v="C"/>
    <m/>
    <n v="2374"/>
    <x v="10"/>
    <s v="rubriek_1"/>
    <s v="200_Bankboek"/>
    <n v="2374"/>
  </r>
  <r>
    <x v="0"/>
    <x v="1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m/>
    <s v="C"/>
    <m/>
    <n v="2375"/>
    <x v="10"/>
    <s v="rubriek_0"/>
    <s v="200_Bankboek"/>
    <n v="237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m/>
    <s v="C"/>
    <m/>
    <n v="2376"/>
    <x v="10"/>
    <s v="rubriek_1"/>
    <s v="200_Bankboek"/>
    <n v="2376"/>
  </r>
  <r>
    <x v="0"/>
    <x v="12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m/>
    <s v="D"/>
    <m/>
    <n v="2377"/>
    <x v="10"/>
    <s v="rubriek_0"/>
    <s v="200_Bankboek"/>
    <n v="237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m/>
    <s v="C"/>
    <m/>
    <n v="2378"/>
    <x v="10"/>
    <s v="rubriek_1"/>
    <s v="200_Bankboek"/>
    <n v="2378"/>
  </r>
  <r>
    <x v="0"/>
    <x v="13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m/>
    <s v="D"/>
    <m/>
    <n v="2379"/>
    <x v="10"/>
    <s v="rubriek_1"/>
    <s v="200_Bankboek"/>
    <n v="237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m/>
    <s v="C"/>
    <m/>
    <n v="2380"/>
    <x v="10"/>
    <s v="rubriek_1"/>
    <s v="200_Bankboek"/>
    <n v="2380"/>
  </r>
  <r>
    <x v="0"/>
    <x v="14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m/>
    <s v="D"/>
    <m/>
    <n v="2381"/>
    <x v="10"/>
    <s v="rubriek_1"/>
    <s v="200_Bankboek"/>
    <n v="238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m/>
    <s v="C"/>
    <m/>
    <n v="2382"/>
    <x v="10"/>
    <s v="rubriek_1"/>
    <s v="200_Bankboek"/>
    <n v="2382"/>
  </r>
  <r>
    <x v="0"/>
    <x v="15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m/>
    <s v="D"/>
    <m/>
    <n v="2383"/>
    <x v="10"/>
    <s v="rubriek_1"/>
    <s v="200_Bankboek"/>
    <n v="23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m/>
    <s v="D"/>
    <m/>
    <n v="2384"/>
    <x v="10"/>
    <s v="rubriek_1"/>
    <s v="200_Bankboek"/>
    <n v="2384"/>
  </r>
  <r>
    <x v="0"/>
    <x v="16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m/>
    <s v="C"/>
    <m/>
    <n v="2385"/>
    <x v="10"/>
    <s v="rubriek_3"/>
    <s v="200_Bankboek"/>
    <n v="238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m/>
    <s v="D"/>
    <m/>
    <n v="2386"/>
    <x v="10"/>
    <s v="rubriek_1"/>
    <s v="200_Bankboek"/>
    <n v="2386"/>
  </r>
  <r>
    <x v="0"/>
    <x v="17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m/>
    <s v="C"/>
    <m/>
    <n v="2387"/>
    <x v="10"/>
    <s v="rubriek_3"/>
    <s v="200_Bankboek"/>
    <n v="238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m/>
    <s v="C"/>
    <m/>
    <n v="2388"/>
    <x v="10"/>
    <s v="rubriek_1"/>
    <s v="200_Bankboek"/>
    <n v="2388"/>
  </r>
  <r>
    <x v="0"/>
    <x v="18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m/>
    <s v="D"/>
    <m/>
    <n v="2389"/>
    <x v="10"/>
    <s v="rubriek_4"/>
    <s v="200_Bankboek"/>
    <n v="238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m/>
    <s v="C"/>
    <m/>
    <n v="2390"/>
    <x v="10"/>
    <s v="rubriek_1"/>
    <s v="200_Bankboek"/>
    <n v="2390"/>
  </r>
  <r>
    <x v="0"/>
    <x v="19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m/>
    <s v="D"/>
    <m/>
    <n v="2391"/>
    <x v="10"/>
    <s v="rubriek_4"/>
    <s v="200_Bankboek"/>
    <n v="239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m/>
    <s v="C"/>
    <m/>
    <n v="2392"/>
    <x v="10"/>
    <s v="rubriek_1"/>
    <s v="200_Bankboek"/>
    <n v="2392"/>
  </r>
  <r>
    <x v="0"/>
    <x v="20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m/>
    <s v="D"/>
    <m/>
    <n v="2393"/>
    <x v="10"/>
    <s v="rubriek_4"/>
    <s v="200_Bankboek"/>
    <n v="239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m/>
    <s v="D"/>
    <m/>
    <n v="2394"/>
    <x v="10"/>
    <s v="rubriek_1"/>
    <s v="200_Bankboek"/>
    <n v="2394"/>
  </r>
  <r>
    <x v="0"/>
    <x v="21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m/>
    <s v="C"/>
    <m/>
    <n v="2395"/>
    <x v="10"/>
    <s v="rubriek_4"/>
    <s v="200_Bankboek"/>
    <n v="239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m/>
    <s v="C"/>
    <m/>
    <n v="2396"/>
    <x v="10"/>
    <s v="rubriek_1"/>
    <s v="200_Bankboek"/>
    <n v="2396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m/>
    <s v="D"/>
    <m/>
    <n v="2397"/>
    <x v="10"/>
    <s v="rubriek_4"/>
    <s v="200_Bankboek"/>
    <n v="239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m/>
    <s v="C"/>
    <m/>
    <n v="2398"/>
    <x v="10"/>
    <s v="rubriek_1"/>
    <s v="200_Bankboek"/>
    <n v="2398"/>
  </r>
  <r>
    <x v="0"/>
    <x v="23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m/>
    <s v="D"/>
    <m/>
    <n v="2399"/>
    <x v="10"/>
    <s v="rubriek_4"/>
    <s v="200_Bankboek"/>
    <n v="23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m/>
    <s v="C"/>
    <m/>
    <n v="2400"/>
    <x v="10"/>
    <s v="rubriek_1"/>
    <s v="200_Bankboek"/>
    <n v="2400"/>
  </r>
  <r>
    <x v="0"/>
    <x v="24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m/>
    <s v="D"/>
    <m/>
    <n v="2401"/>
    <x v="10"/>
    <s v="rubriek_4"/>
    <s v="200_Bankboek"/>
    <n v="240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m/>
    <s v="C"/>
    <m/>
    <n v="2402"/>
    <x v="10"/>
    <s v="rubriek_1"/>
    <s v="200_Bankboek"/>
    <n v="2402"/>
  </r>
  <r>
    <x v="0"/>
    <x v="25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m/>
    <s v="D"/>
    <m/>
    <n v="2403"/>
    <x v="10"/>
    <s v="rubriek_4"/>
    <s v="200_Bankboek"/>
    <n v="240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m/>
    <s v="C"/>
    <m/>
    <n v="2404"/>
    <x v="10"/>
    <s v="rubriek_1"/>
    <s v="200_Bankboek"/>
    <n v="2404"/>
  </r>
  <r>
    <x v="0"/>
    <x v="26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m/>
    <s v="D"/>
    <m/>
    <n v="2405"/>
    <x v="10"/>
    <s v="rubriek_4"/>
    <s v="200_Bankboek"/>
    <n v="24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m/>
    <s v="C"/>
    <m/>
    <n v="2406"/>
    <x v="10"/>
    <s v="rubriek_1"/>
    <s v="200_Bankboek"/>
    <n v="2406"/>
  </r>
  <r>
    <x v="0"/>
    <x v="27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m/>
    <s v="D"/>
    <m/>
    <n v="2407"/>
    <x v="10"/>
    <s v="rubriek_4"/>
    <s v="200_Bankboek"/>
    <n v="24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m/>
    <s v="C"/>
    <m/>
    <n v="2408"/>
    <x v="10"/>
    <s v="rubriek_1"/>
    <s v="200_Bankboek"/>
    <n v="2408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m/>
    <s v="D"/>
    <m/>
    <n v="2409"/>
    <x v="10"/>
    <s v="rubriek_4"/>
    <s v="200_Bankboek"/>
    <n v="240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m/>
    <s v="C"/>
    <m/>
    <n v="2410"/>
    <x v="10"/>
    <s v="rubriek_1"/>
    <s v="200_Bankboek"/>
    <n v="2410"/>
  </r>
  <r>
    <x v="0"/>
    <x v="29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m/>
    <s v="D"/>
    <m/>
    <n v="2411"/>
    <x v="10"/>
    <s v="rubriek_4"/>
    <s v="200_Bankboek"/>
    <n v="241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m/>
    <s v="C"/>
    <m/>
    <n v="2412"/>
    <x v="10"/>
    <s v="rubriek_1"/>
    <s v="200_Bankboek"/>
    <n v="2412"/>
  </r>
  <r>
    <x v="0"/>
    <x v="30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m/>
    <s v="D"/>
    <m/>
    <n v="2413"/>
    <x v="10"/>
    <s v="rubriek_4"/>
    <s v="200_Bankboek"/>
    <n v="24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m/>
    <s v="C"/>
    <m/>
    <n v="2414"/>
    <x v="10"/>
    <s v="rubriek_1"/>
    <s v="200_Bankboek"/>
    <n v="2414"/>
  </r>
  <r>
    <x v="0"/>
    <x v="31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m/>
    <s v="D"/>
    <m/>
    <n v="2415"/>
    <x v="10"/>
    <s v="rubriek_4"/>
    <s v="200_Bankboek"/>
    <n v="24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m/>
    <s v="C"/>
    <m/>
    <n v="2416"/>
    <x v="10"/>
    <s v="rubriek_1"/>
    <s v="200_Bankboek"/>
    <n v="2416"/>
  </r>
  <r>
    <x v="0"/>
    <x v="32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m/>
    <s v="D"/>
    <m/>
    <n v="2417"/>
    <x v="10"/>
    <s v="rubriek_4"/>
    <s v="200_Bankboek"/>
    <n v="241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m/>
    <s v="C"/>
    <m/>
    <n v="2418"/>
    <x v="10"/>
    <s v="rubriek_1"/>
    <s v="200_Bankboek"/>
    <n v="2418"/>
  </r>
  <r>
    <x v="0"/>
    <x v="33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m/>
    <s v="D"/>
    <m/>
    <n v="2419"/>
    <x v="10"/>
    <s v="rubriek_4"/>
    <s v="200_Bankboek"/>
    <n v="241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m/>
    <s v="C"/>
    <m/>
    <n v="2420"/>
    <x v="10"/>
    <s v="rubriek_1"/>
    <s v="200_Bankboek"/>
    <n v="2420"/>
  </r>
  <r>
    <x v="0"/>
    <x v="34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m/>
    <s v="D"/>
    <m/>
    <n v="2421"/>
    <x v="10"/>
    <s v="rubriek_4"/>
    <s v="200_Bankboek"/>
    <n v="242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s v="code:3 perc:19"/>
    <s v="C"/>
    <m/>
    <n v="2422"/>
    <x v="10"/>
    <s v="rubriek_1"/>
    <s v="200_Bankboek"/>
    <n v="2422"/>
  </r>
  <r>
    <x v="0"/>
    <x v="35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s v="code:3 perc:19"/>
    <s v="D"/>
    <m/>
    <n v="2423"/>
    <x v="10"/>
    <s v="rubriek_4"/>
    <s v="200_Bankboek"/>
    <n v="242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s v="code:3 perc:19"/>
    <s v="D"/>
    <m/>
    <n v="2424"/>
    <x v="10"/>
    <s v="rubriek_1"/>
    <s v="200_Bankboek"/>
    <n v="242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m/>
    <s v="C"/>
    <m/>
    <n v="2425"/>
    <x v="10"/>
    <s v="rubriek_1"/>
    <s v="200_Bankboek"/>
    <n v="2425"/>
  </r>
  <r>
    <x v="0"/>
    <x v="37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m/>
    <s v="D"/>
    <m/>
    <n v="2426"/>
    <x v="10"/>
    <s v="rubriek_4"/>
    <s v="200_Bankboek"/>
    <n v="24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s v="code:3 perc:19"/>
    <s v="C"/>
    <m/>
    <n v="2427"/>
    <x v="10"/>
    <s v="rubriek_1"/>
    <s v="200_Bankboek"/>
    <n v="2427"/>
  </r>
  <r>
    <x v="0"/>
    <x v="38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s v="code:3 perc:19"/>
    <s v="D"/>
    <m/>
    <n v="2428"/>
    <x v="10"/>
    <s v="rubriek_4"/>
    <s v="200_Bankboek"/>
    <n v="24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s v="code:3 perc:19"/>
    <s v="D"/>
    <m/>
    <n v="2429"/>
    <x v="10"/>
    <s v="rubriek_1"/>
    <s v="200_Bankboek"/>
    <n v="24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s v="code:3 perc:19"/>
    <s v="C"/>
    <m/>
    <n v="2430"/>
    <x v="10"/>
    <s v="rubriek_1"/>
    <s v="200_Bankboek"/>
    <n v="2430"/>
  </r>
  <r>
    <x v="0"/>
    <x v="39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s v="code:3 perc:19"/>
    <s v="D"/>
    <m/>
    <n v="2431"/>
    <x v="10"/>
    <s v="rubriek_4"/>
    <s v="200_Bankboek"/>
    <n v="243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s v="code:3 perc:19"/>
    <s v="D"/>
    <m/>
    <n v="2432"/>
    <x v="10"/>
    <s v="rubriek_1"/>
    <s v="200_Bankboek"/>
    <n v="243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m/>
    <s v="C"/>
    <m/>
    <n v="2433"/>
    <x v="10"/>
    <s v="rubriek_1"/>
    <s v="200_Bankboek"/>
    <n v="2433"/>
  </r>
  <r>
    <x v="0"/>
    <x v="40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m/>
    <s v="D"/>
    <m/>
    <n v="2434"/>
    <x v="10"/>
    <s v="rubriek_4"/>
    <s v="200_Bankboek"/>
    <n v="243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m/>
    <s v="C"/>
    <m/>
    <n v="2435"/>
    <x v="10"/>
    <s v="rubriek_1"/>
    <s v="200_Bankboek"/>
    <n v="2435"/>
  </r>
  <r>
    <x v="0"/>
    <x v="41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m/>
    <s v="D"/>
    <m/>
    <n v="2436"/>
    <x v="10"/>
    <s v="rubriek_4"/>
    <s v="200_Bankboek"/>
    <n v="243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m/>
    <s v="C"/>
    <m/>
    <n v="2437"/>
    <x v="10"/>
    <s v="rubriek_1"/>
    <s v="200_Bankboek"/>
    <n v="2437"/>
  </r>
  <r>
    <x v="0"/>
    <x v="42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m/>
    <s v="D"/>
    <m/>
    <n v="2438"/>
    <x v="10"/>
    <s v="rubriek_4"/>
    <s v="200_Bankboek"/>
    <n v="243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m/>
    <s v="C"/>
    <m/>
    <n v="2439"/>
    <x v="10"/>
    <s v="rubriek_1"/>
    <s v="200_Bankboek"/>
    <n v="2439"/>
  </r>
  <r>
    <x v="0"/>
    <x v="43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m/>
    <s v="D"/>
    <m/>
    <n v="2440"/>
    <x v="10"/>
    <s v="rubriek_4"/>
    <s v="200_Bankboek"/>
    <n v="244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s v="code:3 perc:19"/>
    <s v="C"/>
    <m/>
    <n v="2441"/>
    <x v="10"/>
    <s v="rubriek_1"/>
    <s v="200_Bankboek"/>
    <n v="2441"/>
  </r>
  <r>
    <x v="0"/>
    <x v="44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s v="code:3 perc:19"/>
    <s v="D"/>
    <m/>
    <n v="2442"/>
    <x v="10"/>
    <s v="rubriek_4"/>
    <s v="200_Bankboek"/>
    <n v="244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s v="code:3 perc:19"/>
    <s v="D"/>
    <m/>
    <n v="2443"/>
    <x v="10"/>
    <s v="rubriek_1"/>
    <s v="200_Bankboek"/>
    <n v="24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s v="code:3 perc:19"/>
    <s v="C"/>
    <m/>
    <n v="2444"/>
    <x v="10"/>
    <s v="rubriek_1"/>
    <s v="200_Bankboek"/>
    <n v="2444"/>
  </r>
  <r>
    <x v="0"/>
    <x v="45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s v="code:3 perc:19"/>
    <s v="D"/>
    <m/>
    <n v="2445"/>
    <x v="10"/>
    <s v="rubriek_4"/>
    <s v="200_Bankboek"/>
    <n v="244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s v="code:3 perc:19"/>
    <s v="D"/>
    <m/>
    <n v="2446"/>
    <x v="10"/>
    <s v="rubriek_1"/>
    <s v="200_Bankboek"/>
    <n v="244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s v="code:3 perc:19"/>
    <s v="C"/>
    <m/>
    <n v="2447"/>
    <x v="10"/>
    <s v="rubriek_1"/>
    <s v="200_Bankboek"/>
    <n v="2447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s v="code:3 perc:19"/>
    <s v="D"/>
    <m/>
    <n v="2448"/>
    <x v="10"/>
    <s v="rubriek_4"/>
    <s v="200_Bankboek"/>
    <n v="244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s v="code:3 perc:19"/>
    <s v="D"/>
    <m/>
    <n v="2449"/>
    <x v="10"/>
    <s v="rubriek_1"/>
    <s v="200_Bankboek"/>
    <n v="244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m/>
    <s v="C"/>
    <m/>
    <n v="2450"/>
    <x v="10"/>
    <s v="rubriek_1"/>
    <s v="200_Bankboek"/>
    <n v="2450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m/>
    <s v="D"/>
    <m/>
    <n v="2451"/>
    <x v="10"/>
    <s v="rubriek_4"/>
    <s v="200_Bankboek"/>
    <n v="245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s v="code:3 perc:19"/>
    <s v="C"/>
    <m/>
    <n v="2452"/>
    <x v="10"/>
    <s v="rubriek_1"/>
    <s v="200_Bankboek"/>
    <n v="2452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s v="code:3 perc:19"/>
    <s v="D"/>
    <m/>
    <n v="2453"/>
    <x v="10"/>
    <s v="rubriek_4"/>
    <s v="200_Bankboek"/>
    <n v="245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s v="code:3 perc:19"/>
    <s v="D"/>
    <m/>
    <n v="2454"/>
    <x v="10"/>
    <s v="rubriek_1"/>
    <s v="200_Bankboek"/>
    <n v="24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s v="code:3 perc:19"/>
    <s v="C"/>
    <m/>
    <n v="2455"/>
    <x v="10"/>
    <s v="rubriek_1"/>
    <s v="200_Bankboek"/>
    <n v="2455"/>
  </r>
  <r>
    <x v="0"/>
    <x v="49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s v="code:3 perc:19"/>
    <s v="D"/>
    <m/>
    <n v="2456"/>
    <x v="10"/>
    <s v="rubriek_4"/>
    <s v="200_Bankboek"/>
    <n v="2456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s v="code:3 perc:19"/>
    <s v="D"/>
    <m/>
    <n v="2457"/>
    <x v="10"/>
    <s v="rubriek_1"/>
    <s v="200_Bankboek"/>
    <n v="24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s v="code:3 perc:19"/>
    <s v="C"/>
    <m/>
    <n v="2458"/>
    <x v="10"/>
    <s v="rubriek_1"/>
    <s v="200_Bankboek"/>
    <n v="2458"/>
  </r>
  <r>
    <x v="0"/>
    <x v="50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s v="code:3 perc:19"/>
    <s v="D"/>
    <m/>
    <n v="2459"/>
    <x v="10"/>
    <s v="rubriek_4"/>
    <s v="200_Bankboek"/>
    <n v="245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s v="code:3 perc:19"/>
    <s v="D"/>
    <m/>
    <n v="2460"/>
    <x v="10"/>
    <s v="rubriek_1"/>
    <s v="200_Bankboek"/>
    <n v="246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s v="code:3 perc:19"/>
    <s v="C"/>
    <m/>
    <n v="2461"/>
    <x v="10"/>
    <s v="rubriek_1"/>
    <s v="200_Bankboek"/>
    <n v="2461"/>
  </r>
  <r>
    <x v="0"/>
    <x v="51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s v="code:3 perc:19"/>
    <s v="D"/>
    <m/>
    <n v="2462"/>
    <x v="10"/>
    <s v="rubriek_4"/>
    <s v="200_Bankboek"/>
    <n v="246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s v="code:3 perc:19"/>
    <s v="D"/>
    <m/>
    <n v="2463"/>
    <x v="10"/>
    <s v="rubriek_1"/>
    <s v="200_Bankboek"/>
    <n v="24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m/>
    <s v="C"/>
    <m/>
    <n v="2464"/>
    <x v="10"/>
    <s v="rubriek_1"/>
    <s v="200_Bankboek"/>
    <n v="2464"/>
  </r>
  <r>
    <x v="0"/>
    <x v="52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m/>
    <s v="D"/>
    <m/>
    <n v="2465"/>
    <x v="10"/>
    <s v="rubriek_4"/>
    <s v="200_Bankboek"/>
    <n v="24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s v="code:3 perc:19"/>
    <s v="C"/>
    <m/>
    <n v="2466"/>
    <x v="10"/>
    <s v="rubriek_1"/>
    <s v="200_Bankboek"/>
    <n v="2466"/>
  </r>
  <r>
    <x v="0"/>
    <x v="53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s v="code:3 perc:19"/>
    <s v="D"/>
    <m/>
    <n v="2467"/>
    <x v="10"/>
    <s v="rubriek_4"/>
    <s v="200_Bankboek"/>
    <n v="246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s v="code:3 perc:19"/>
    <s v="D"/>
    <m/>
    <n v="2468"/>
    <x v="10"/>
    <s v="rubriek_1"/>
    <s v="200_Bankboek"/>
    <n v="246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m/>
    <s v="C"/>
    <m/>
    <n v="2469"/>
    <x v="10"/>
    <s v="rubriek_1"/>
    <s v="200_Bankboek"/>
    <n v="2469"/>
  </r>
  <r>
    <x v="0"/>
    <x v="54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m/>
    <s v="D"/>
    <m/>
    <n v="2470"/>
    <x v="10"/>
    <s v="rubriek_4"/>
    <s v="200_Bankboek"/>
    <n v="24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s v="code:3 perc:19"/>
    <s v="C"/>
    <m/>
    <n v="2471"/>
    <x v="10"/>
    <s v="rubriek_1"/>
    <s v="200_Bankboek"/>
    <n v="2471"/>
  </r>
  <r>
    <x v="0"/>
    <x v="55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s v="code:3 perc:19"/>
    <s v="D"/>
    <m/>
    <n v="2472"/>
    <x v="10"/>
    <s v="rubriek_4"/>
    <s v="200_Bankboek"/>
    <n v="247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s v="code:3 perc:19"/>
    <s v="D"/>
    <m/>
    <n v="2473"/>
    <x v="10"/>
    <s v="rubriek_1"/>
    <s v="200_Bankboek"/>
    <n v="24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s v="code:3 perc:19"/>
    <s v="C"/>
    <m/>
    <n v="2474"/>
    <x v="10"/>
    <s v="rubriek_1"/>
    <s v="200_Bankboek"/>
    <n v="2474"/>
  </r>
  <r>
    <x v="0"/>
    <x v="56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s v="code:3 perc:19"/>
    <s v="D"/>
    <m/>
    <n v="2475"/>
    <x v="10"/>
    <s v="rubriek_4"/>
    <s v="200_Bankboek"/>
    <n v="247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s v="code:3 perc:19"/>
    <s v="D"/>
    <m/>
    <n v="2476"/>
    <x v="10"/>
    <s v="rubriek_1"/>
    <s v="200_Bankboek"/>
    <n v="24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m/>
    <s v="C"/>
    <m/>
    <n v="2477"/>
    <x v="10"/>
    <s v="rubriek_1"/>
    <s v="200_Bankboek"/>
    <n v="2477"/>
  </r>
  <r>
    <x v="0"/>
    <x v="57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m/>
    <s v="D"/>
    <m/>
    <n v="2478"/>
    <x v="10"/>
    <s v="rubriek_4"/>
    <s v="200_Bankboek"/>
    <n v="24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m/>
    <s v="C"/>
    <m/>
    <n v="2479"/>
    <x v="10"/>
    <s v="rubriek_1"/>
    <s v="200_Bankboek"/>
    <n v="2479"/>
  </r>
  <r>
    <x v="0"/>
    <x v="58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m/>
    <s v="D"/>
    <m/>
    <n v="2480"/>
    <x v="10"/>
    <s v="rubriek_4"/>
    <s v="200_Bankboek"/>
    <n v="24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s v="code:3 perc:19"/>
    <s v="C"/>
    <m/>
    <n v="2481"/>
    <x v="10"/>
    <s v="rubriek_1"/>
    <s v="200_Bankboek"/>
    <n v="2481"/>
  </r>
  <r>
    <x v="0"/>
    <x v="59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s v="code:3 perc:19"/>
    <s v="D"/>
    <m/>
    <n v="2482"/>
    <x v="10"/>
    <s v="rubriek_4"/>
    <s v="200_Bankboek"/>
    <n v="248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s v="code:3 perc:19"/>
    <s v="D"/>
    <m/>
    <n v="2483"/>
    <x v="10"/>
    <s v="rubriek_1"/>
    <s v="200_Bankboek"/>
    <n v="24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s v="code:3 perc:19"/>
    <s v="C"/>
    <m/>
    <n v="2484"/>
    <x v="10"/>
    <s v="rubriek_1"/>
    <s v="200_Bankboek"/>
    <n v="2484"/>
  </r>
  <r>
    <x v="0"/>
    <x v="60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s v="code:3 perc:19"/>
    <s v="D"/>
    <m/>
    <n v="2485"/>
    <x v="10"/>
    <s v="rubriek_4"/>
    <s v="200_Bankboek"/>
    <n v="248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s v="code:3 perc:19"/>
    <s v="D"/>
    <m/>
    <n v="2486"/>
    <x v="10"/>
    <s v="rubriek_1"/>
    <s v="200_Bankboek"/>
    <n v="248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m/>
    <s v="C"/>
    <m/>
    <n v="2487"/>
    <x v="10"/>
    <s v="rubriek_1"/>
    <s v="200_Bankboek"/>
    <n v="2487"/>
  </r>
  <r>
    <x v="0"/>
    <x v="61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m/>
    <s v="D"/>
    <m/>
    <n v="2488"/>
    <x v="10"/>
    <s v="rubriek_4"/>
    <s v="200_Bankboek"/>
    <n v="248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m/>
    <s v="C"/>
    <m/>
    <n v="2489"/>
    <x v="10"/>
    <s v="rubriek_1"/>
    <s v="200_Bankboek"/>
    <n v="2489"/>
  </r>
  <r>
    <x v="0"/>
    <x v="62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m/>
    <s v="D"/>
    <m/>
    <n v="2490"/>
    <x v="10"/>
    <s v="rubriek_4"/>
    <s v="200_Bankboek"/>
    <n v="249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m/>
    <s v="C"/>
    <m/>
    <n v="2491"/>
    <x v="10"/>
    <s v="rubriek_1"/>
    <s v="200_Bankboek"/>
    <n v="2491"/>
  </r>
  <r>
    <x v="0"/>
    <x v="63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m/>
    <s v="D"/>
    <m/>
    <n v="2492"/>
    <x v="10"/>
    <s v="rubriek_4"/>
    <s v="200_Bankboek"/>
    <n v="249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m/>
    <s v="C"/>
    <m/>
    <n v="2493"/>
    <x v="10"/>
    <s v="rubriek_1"/>
    <s v="200_Bankboek"/>
    <n v="2493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m/>
    <s v="D"/>
    <m/>
    <n v="2494"/>
    <x v="10"/>
    <s v="rubriek_4"/>
    <s v="200_Bankboek"/>
    <n v="249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m/>
    <s v="C"/>
    <m/>
    <n v="2495"/>
    <x v="10"/>
    <s v="rubriek_1"/>
    <s v="200_Bankboek"/>
    <n v="2495"/>
  </r>
  <r>
    <x v="0"/>
    <x v="65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m/>
    <s v="D"/>
    <m/>
    <n v="2496"/>
    <x v="10"/>
    <s v="rubriek_4"/>
    <s v="200_Bankboek"/>
    <n v="249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s v="code:3 perc:19"/>
    <s v="C"/>
    <m/>
    <n v="2497"/>
    <x v="10"/>
    <s v="rubriek_1"/>
    <s v="200_Bankboek"/>
    <n v="2497"/>
  </r>
  <r>
    <x v="0"/>
    <x v="66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s v="code:3 perc:19"/>
    <s v="D"/>
    <m/>
    <n v="2498"/>
    <x v="10"/>
    <s v="rubriek_4"/>
    <s v="200_Bankboek"/>
    <n v="249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s v="code:3 perc:19"/>
    <s v="D"/>
    <m/>
    <n v="2499"/>
    <x v="10"/>
    <s v="rubriek_1"/>
    <s v="200_Bankboek"/>
    <n v="24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s v="code:3 perc:19"/>
    <s v="C"/>
    <m/>
    <n v="2500"/>
    <x v="10"/>
    <s v="rubriek_1"/>
    <s v="200_Bankboek"/>
    <n v="2500"/>
  </r>
  <r>
    <x v="0"/>
    <x v="67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s v="code:3 perc:19"/>
    <s v="D"/>
    <m/>
    <n v="2501"/>
    <x v="10"/>
    <s v="rubriek_4"/>
    <s v="200_Bankboek"/>
    <n v="250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s v="code:3 perc:19"/>
    <s v="D"/>
    <m/>
    <n v="2502"/>
    <x v="10"/>
    <s v="rubriek_1"/>
    <s v="200_Bankboek"/>
    <n v="250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s v="code:3 perc:19"/>
    <s v="C"/>
    <m/>
    <n v="2503"/>
    <x v="10"/>
    <s v="rubriek_1"/>
    <s v="200_Bankboek"/>
    <n v="2503"/>
  </r>
  <r>
    <x v="0"/>
    <x v="68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s v="code:3 perc:19"/>
    <s v="D"/>
    <m/>
    <n v="2504"/>
    <x v="10"/>
    <s v="rubriek_4"/>
    <s v="200_Bankboek"/>
    <n v="2504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s v="code:3 perc:19"/>
    <s v="D"/>
    <m/>
    <n v="2505"/>
    <x v="10"/>
    <s v="rubriek_1"/>
    <s v="200_Bankboek"/>
    <n v="25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m/>
    <s v="C"/>
    <m/>
    <n v="2506"/>
    <x v="10"/>
    <s v="rubriek_1"/>
    <s v="200_Bankboek"/>
    <n v="2506"/>
  </r>
  <r>
    <x v="0"/>
    <x v="69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m/>
    <s v="D"/>
    <m/>
    <n v="2507"/>
    <x v="10"/>
    <s v="rubriek_4"/>
    <s v="200_Bankboek"/>
    <n v="25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s v="code:3 perc:19"/>
    <s v="C"/>
    <m/>
    <n v="2508"/>
    <x v="10"/>
    <s v="rubriek_1"/>
    <s v="200_Bankboek"/>
    <n v="2508"/>
  </r>
  <r>
    <x v="0"/>
    <x v="70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s v="code:3 perc:19"/>
    <s v="D"/>
    <m/>
    <n v="2509"/>
    <x v="10"/>
    <s v="rubriek_4"/>
    <s v="200_Bankboek"/>
    <n v="250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s v="code:3 perc:19"/>
    <s v="D"/>
    <m/>
    <n v="2510"/>
    <x v="10"/>
    <s v="rubriek_1"/>
    <s v="200_Bankboek"/>
    <n v="251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s v="code:3 perc:19"/>
    <s v="C"/>
    <m/>
    <n v="2511"/>
    <x v="10"/>
    <s v="rubriek_1"/>
    <s v="200_Bankboek"/>
    <n v="2511"/>
  </r>
  <r>
    <x v="0"/>
    <x v="71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s v="code:3 perc:19"/>
    <s v="D"/>
    <m/>
    <n v="2512"/>
    <x v="10"/>
    <s v="rubriek_4"/>
    <s v="200_Bankboek"/>
    <n v="251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s v="code:3 perc:19"/>
    <s v="D"/>
    <m/>
    <n v="2513"/>
    <x v="10"/>
    <s v="rubriek_1"/>
    <s v="200_Bankboek"/>
    <n v="25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m/>
    <s v="C"/>
    <m/>
    <n v="2514"/>
    <x v="10"/>
    <s v="rubriek_1"/>
    <s v="200_Bankboek"/>
    <n v="2514"/>
  </r>
  <r>
    <x v="0"/>
    <x v="72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m/>
    <s v="D"/>
    <m/>
    <n v="2515"/>
    <x v="10"/>
    <s v="rubriek_4"/>
    <s v="200_Bankboek"/>
    <n v="25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s v="code:3 perc:19"/>
    <s v="C"/>
    <m/>
    <n v="2516"/>
    <x v="10"/>
    <s v="rubriek_1"/>
    <s v="200_Bankboek"/>
    <n v="2516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s v="code:3 perc:19"/>
    <s v="D"/>
    <m/>
    <n v="2517"/>
    <x v="10"/>
    <s v="rubriek_4"/>
    <s v="200_Bankboek"/>
    <n v="251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s v="code:3 perc:19"/>
    <s v="D"/>
    <m/>
    <n v="2518"/>
    <x v="10"/>
    <s v="rubriek_1"/>
    <s v="200_Bankboek"/>
    <n v="251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m/>
    <s v="C"/>
    <m/>
    <n v="2519"/>
    <x v="10"/>
    <s v="rubriek_1"/>
    <s v="200_Bankboek"/>
    <n v="2519"/>
  </r>
  <r>
    <x v="0"/>
    <x v="74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m/>
    <s v="D"/>
    <m/>
    <n v="2520"/>
    <x v="10"/>
    <s v="rubriek_4"/>
    <s v="200_Bankboek"/>
    <n v="252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s v="code:3 perc:19"/>
    <s v="C"/>
    <m/>
    <n v="2521"/>
    <x v="10"/>
    <s v="rubriek_1"/>
    <s v="200_Bankboek"/>
    <n v="2521"/>
  </r>
  <r>
    <x v="0"/>
    <x v="75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s v="code:3 perc:19"/>
    <s v="D"/>
    <m/>
    <n v="2522"/>
    <x v="10"/>
    <s v="rubriek_4"/>
    <s v="200_Bankboek"/>
    <n v="252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s v="code:3 perc:19"/>
    <s v="D"/>
    <m/>
    <n v="2523"/>
    <x v="10"/>
    <s v="rubriek_1"/>
    <s v="200_Bankboek"/>
    <n v="252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s v="code:3 perc:19"/>
    <s v="C"/>
    <m/>
    <n v="2524"/>
    <x v="10"/>
    <s v="rubriek_1"/>
    <s v="200_Bankboek"/>
    <n v="2524"/>
  </r>
  <r>
    <x v="0"/>
    <x v="76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s v="code:3 perc:19"/>
    <s v="D"/>
    <m/>
    <n v="2525"/>
    <x v="10"/>
    <s v="rubriek_4"/>
    <s v="200_Bankboek"/>
    <n v="252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s v="code:3 perc:19"/>
    <s v="D"/>
    <m/>
    <n v="2526"/>
    <x v="10"/>
    <s v="rubriek_1"/>
    <s v="200_Bankboek"/>
    <n v="25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s v="code:3 perc:19"/>
    <s v="C"/>
    <m/>
    <n v="2527"/>
    <x v="10"/>
    <s v="rubriek_1"/>
    <s v="200_Bankboek"/>
    <n v="2527"/>
  </r>
  <r>
    <x v="0"/>
    <x v="77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s v="code:3 perc:19"/>
    <s v="D"/>
    <m/>
    <n v="2528"/>
    <x v="10"/>
    <s v="rubriek_4"/>
    <s v="200_Bankboek"/>
    <n v="25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s v="code:3 perc:19"/>
    <s v="D"/>
    <m/>
    <n v="2529"/>
    <x v="10"/>
    <s v="rubriek_1"/>
    <s v="200_Bankboek"/>
    <n v="25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m/>
    <s v="C"/>
    <m/>
    <n v="2530"/>
    <x v="10"/>
    <s v="rubriek_1"/>
    <s v="200_Bankboek"/>
    <n v="2530"/>
  </r>
  <r>
    <x v="0"/>
    <x v="78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m/>
    <s v="D"/>
    <m/>
    <n v="2531"/>
    <x v="10"/>
    <s v="rubriek_4"/>
    <s v="200_Bankboek"/>
    <n v="253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m/>
    <s v="C"/>
    <m/>
    <n v="2532"/>
    <x v="10"/>
    <s v="rubriek_1"/>
    <s v="200_Bankboek"/>
    <n v="2532"/>
  </r>
  <r>
    <x v="0"/>
    <x v="79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m/>
    <s v="D"/>
    <m/>
    <n v="2533"/>
    <x v="10"/>
    <s v="rubriek_4"/>
    <s v="200_Bankboek"/>
    <n v="253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m/>
    <s v="C"/>
    <m/>
    <n v="2534"/>
    <x v="10"/>
    <s v="rubriek_1"/>
    <s v="200_Bankboek"/>
    <n v="2534"/>
  </r>
  <r>
    <x v="0"/>
    <x v="80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m/>
    <s v="D"/>
    <m/>
    <n v="2535"/>
    <x v="10"/>
    <s v="rubriek_4"/>
    <s v="200_Bankboek"/>
    <n v="253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m/>
    <s v="D"/>
    <m/>
    <n v="2536"/>
    <x v="10"/>
    <s v="rubriek_1"/>
    <s v="200_Bankboek"/>
    <n v="2536"/>
  </r>
  <r>
    <x v="0"/>
    <x v="81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m/>
    <s v="C"/>
    <m/>
    <n v="2537"/>
    <x v="10"/>
    <s v="rubriek_4"/>
    <s v="200_Bankboek"/>
    <n v="253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m/>
    <s v="D"/>
    <m/>
    <n v="2538"/>
    <x v="10"/>
    <s v="rubriek_1"/>
    <s v="200_Bankboek"/>
    <n v="2538"/>
  </r>
  <r>
    <x v="0"/>
    <x v="82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m/>
    <s v="C"/>
    <m/>
    <n v="2539"/>
    <x v="10"/>
    <s v="rubriek_4"/>
    <s v="200_Bankboek"/>
    <n v="253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m/>
    <s v="D"/>
    <m/>
    <n v="2540"/>
    <x v="10"/>
    <s v="rubriek_1"/>
    <s v="200_Bankboek"/>
    <n v="2540"/>
  </r>
  <r>
    <x v="0"/>
    <x v="83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m/>
    <s v="C"/>
    <m/>
    <n v="2541"/>
    <x v="10"/>
    <s v="rubriek_4"/>
    <s v="200_Bankboek"/>
    <n v="254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m/>
    <s v="C"/>
    <m/>
    <n v="2542"/>
    <x v="10"/>
    <s v="rubriek_1"/>
    <s v="200_Bankboek"/>
    <n v="2542"/>
  </r>
  <r>
    <x v="0"/>
    <x v="84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m/>
    <s v="D"/>
    <m/>
    <n v="2543"/>
    <x v="10"/>
    <s v="rubriek_4"/>
    <s v="200_Bankboek"/>
    <n v="25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m/>
    <s v="C"/>
    <m/>
    <n v="2544"/>
    <x v="10"/>
    <s v="rubriek_1"/>
    <s v="200_Bankboek"/>
    <n v="2544"/>
  </r>
  <r>
    <x v="0"/>
    <x v="85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m/>
    <s v="D"/>
    <m/>
    <n v="2545"/>
    <x v="10"/>
    <s v="rubriek_4"/>
    <s v="200_Bankboek"/>
    <n v="254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m/>
    <s v="C"/>
    <m/>
    <n v="2546"/>
    <x v="10"/>
    <s v="rubriek_1"/>
    <s v="200_Bankboek"/>
    <n v="2546"/>
  </r>
  <r>
    <x v="0"/>
    <x v="86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m/>
    <s v="D"/>
    <m/>
    <n v="2547"/>
    <x v="10"/>
    <s v="rubriek_4"/>
    <s v="200_Bankboek"/>
    <n v="254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s v="code:3 perc:19"/>
    <s v="C"/>
    <m/>
    <n v="2548"/>
    <x v="10"/>
    <s v="rubriek_1"/>
    <s v="200_Bankboek"/>
    <n v="2548"/>
  </r>
  <r>
    <x v="0"/>
    <x v="87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s v="code:3 perc:19"/>
    <s v="D"/>
    <m/>
    <n v="2549"/>
    <x v="10"/>
    <s v="rubriek_7"/>
    <s v="200_Bankboek"/>
    <n v="254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s v="code:3 perc:19"/>
    <s v="D"/>
    <m/>
    <n v="2550"/>
    <x v="10"/>
    <s v="rubriek_1"/>
    <s v="200_Bankboek"/>
    <n v="255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s v="code:F perc:19"/>
    <s v="C"/>
    <m/>
    <n v="2551"/>
    <x v="10"/>
    <s v="rubriek_1"/>
    <s v="200_Bankboek"/>
    <n v="2551"/>
  </r>
  <r>
    <x v="0"/>
    <x v="88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s v="code:F perc:19"/>
    <s v="D"/>
    <m/>
    <n v="2552"/>
    <x v="10"/>
    <s v="rubriek_7"/>
    <s v="200_Bankboek"/>
    <n v="2552"/>
  </r>
  <r>
    <x v="0"/>
    <x v="89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s v="code:F perc:19"/>
    <s v="C"/>
    <m/>
    <n v="2553"/>
    <x v="10"/>
    <s v="rubriek_1"/>
    <s v="200_Bankboek"/>
    <n v="2553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s v="code:F perc:19"/>
    <s v="D"/>
    <m/>
    <n v="2554"/>
    <x v="10"/>
    <s v="rubriek_1"/>
    <s v="200_Bankboek"/>
    <n v="25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m/>
    <s v="C"/>
    <m/>
    <n v="2555"/>
    <x v="10"/>
    <s v="rubriek_1"/>
    <s v="200_Bankboek"/>
    <n v="2555"/>
  </r>
  <r>
    <x v="0"/>
    <x v="91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m/>
    <s v="D"/>
    <m/>
    <n v="2556"/>
    <x v="10"/>
    <s v="rubriek_7"/>
    <s v="200_Bankboek"/>
    <n v="255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m/>
    <s v="C"/>
    <m/>
    <n v="2557"/>
    <x v="10"/>
    <s v="rubriek_1"/>
    <s v="200_Bankboek"/>
    <n v="2557"/>
  </r>
  <r>
    <x v="0"/>
    <x v="92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m/>
    <s v="D"/>
    <m/>
    <n v="2558"/>
    <x v="10"/>
    <s v="rubriek_7"/>
    <s v="200_Bankboek"/>
    <n v="255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s v="code:3 perc:19"/>
    <s v="C"/>
    <m/>
    <n v="2559"/>
    <x v="10"/>
    <s v="rubriek_1"/>
    <s v="200_Bankboek"/>
    <n v="2559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s v="code:3 perc:19"/>
    <s v="D"/>
    <m/>
    <n v="2560"/>
    <x v="10"/>
    <s v="rubriek_7"/>
    <s v="200_Bankboek"/>
    <n v="2560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s v="code:3 perc:19"/>
    <s v="D"/>
    <m/>
    <n v="2561"/>
    <x v="10"/>
    <s v="rubriek_1"/>
    <s v="200_Bankboek"/>
    <n v="25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s v="code:1 perc:19"/>
    <s v="D"/>
    <m/>
    <n v="2562"/>
    <x v="10"/>
    <s v="rubriek_1"/>
    <s v="200_Bankboek"/>
    <n v="2562"/>
  </r>
  <r>
    <x v="0"/>
    <x v="94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s v="code:1 perc:19"/>
    <s v="C"/>
    <m/>
    <n v="2563"/>
    <x v="10"/>
    <s v="rubriek_8"/>
    <s v="200_Bankboek"/>
    <n v="2563"/>
  </r>
  <r>
    <x v="0"/>
    <x v="95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s v="code:1 perc:19"/>
    <s v="C"/>
    <m/>
    <n v="2564"/>
    <x v="10"/>
    <s v="rubriek_1"/>
    <s v="200_Bankboek"/>
    <n v="256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s v="code:E perc:0"/>
    <s v="D"/>
    <m/>
    <n v="2565"/>
    <x v="10"/>
    <s v="rubriek_1"/>
    <s v="200_Bankboek"/>
    <n v="2565"/>
  </r>
  <r>
    <x v="0"/>
    <x v="96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s v="code:E perc:0"/>
    <s v="C"/>
    <m/>
    <n v="2566"/>
    <x v="10"/>
    <s v="rubriek_8"/>
    <s v="200_Bankboek"/>
    <n v="2566"/>
  </r>
  <r>
    <x v="0"/>
    <x v="97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s v="code:E perc:0"/>
    <s v="C"/>
    <m/>
    <n v="2567"/>
    <x v="10"/>
    <s v="rubriek_1"/>
    <s v="200_Bankboek"/>
    <n v="25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s v="code:K perc:0"/>
    <s v="D"/>
    <m/>
    <n v="2568"/>
    <x v="10"/>
    <s v="rubriek_1"/>
    <s v="200_Bankboek"/>
    <n v="2568"/>
  </r>
  <r>
    <x v="0"/>
    <x v="98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s v="code:K perc:0"/>
    <s v="C"/>
    <m/>
    <n v="2569"/>
    <x v="10"/>
    <s v="rubriek_8"/>
    <s v="200_Bankboek"/>
    <n v="2569"/>
  </r>
  <r>
    <x v="0"/>
    <x v="99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s v="code:K perc:0"/>
    <s v="C"/>
    <m/>
    <n v="2570"/>
    <x v="10"/>
    <s v="rubriek_1"/>
    <s v="200_Bankboek"/>
    <n v="25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m/>
    <s v="D"/>
    <m/>
    <n v="2571"/>
    <x v="10"/>
    <s v="rubriek_1"/>
    <s v="200_Bankboek"/>
    <n v="2571"/>
  </r>
  <r>
    <x v="0"/>
    <x v="100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m/>
    <s v="C"/>
    <m/>
    <n v="2572"/>
    <x v="10"/>
    <s v="rubriek_9"/>
    <s v="200_Bankboek"/>
    <n v="257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m/>
    <s v="C"/>
    <m/>
    <n v="2573"/>
    <x v="10"/>
    <s v="rubriek_1"/>
    <s v="200_Bankboek"/>
    <n v="2573"/>
  </r>
  <r>
    <x v="0"/>
    <x v="101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m/>
    <s v="D"/>
    <m/>
    <n v="2574"/>
    <x v="10"/>
    <s v="rubriek_9"/>
    <s v="200_Bankboek"/>
    <n v="257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m/>
    <s v="C"/>
    <m/>
    <n v="2575"/>
    <x v="10"/>
    <s v="rubriek_1"/>
    <s v="200_Bankboek"/>
    <n v="2575"/>
  </r>
  <r>
    <x v="0"/>
    <x v="102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m/>
    <s v="D"/>
    <m/>
    <n v="2576"/>
    <x v="10"/>
    <s v="rubriek_9"/>
    <s v="200_Bankboek"/>
    <n v="25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m/>
    <s v="C"/>
    <m/>
    <n v="2577"/>
    <x v="10"/>
    <s v="rubriek_1"/>
    <s v="200_Bankboek"/>
    <n v="2577"/>
  </r>
  <r>
    <x v="0"/>
    <x v="103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m/>
    <s v="D"/>
    <m/>
    <n v="2578"/>
    <x v="10"/>
    <s v="rubriek_9"/>
    <s v="200_Bankboek"/>
    <n v="25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m/>
    <s v="D"/>
    <m/>
    <n v="2579"/>
    <x v="10"/>
    <s v="rubriek_1"/>
    <s v="200_Bankboek"/>
    <n v="2579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m/>
    <s v="C"/>
    <m/>
    <n v="2580"/>
    <x v="10"/>
    <s v="rubriek_9"/>
    <s v="200_Bankboek"/>
    <n v="25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m/>
    <s v="C"/>
    <m/>
    <n v="2581"/>
    <x v="10"/>
    <s v="rubriek_1"/>
    <s v="200_Bankboek"/>
    <n v="2581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m/>
    <s v="D"/>
    <m/>
    <n v="2582"/>
    <x v="10"/>
    <s v="rubriek_1"/>
    <s v="200_Bankboek"/>
    <n v="258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m/>
    <s v="C"/>
    <m/>
    <n v="2583"/>
    <x v="10"/>
    <s v="rubriek_1"/>
    <s v="200_Bankboek"/>
    <n v="2583"/>
  </r>
  <r>
    <x v="0"/>
    <x v="106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m/>
    <s v="D"/>
    <m/>
    <n v="2584"/>
    <x v="10"/>
    <s v="rubriek_4"/>
    <s v="200_Bankboek"/>
    <n v="258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m/>
    <s v="D"/>
    <m/>
    <n v="2585"/>
    <x v="11"/>
    <s v="rubriek_1"/>
    <s v="200_Bankboek"/>
    <n v="2585"/>
  </r>
  <r>
    <x v="0"/>
    <x v="1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m/>
    <s v="C"/>
    <m/>
    <n v="2586"/>
    <x v="11"/>
    <s v="rubriek_0"/>
    <s v="200_Bankboek"/>
    <n v="258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m/>
    <s v="D"/>
    <m/>
    <n v="2587"/>
    <x v="11"/>
    <s v="rubriek_1"/>
    <s v="200_Bankboek"/>
    <n v="2587"/>
  </r>
  <r>
    <x v="0"/>
    <x v="2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m/>
    <s v="C"/>
    <m/>
    <n v="2588"/>
    <x v="11"/>
    <s v="rubriek_0"/>
    <s v="200_Bankboek"/>
    <n v="25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m/>
    <s v="C"/>
    <m/>
    <n v="2589"/>
    <x v="11"/>
    <s v="rubriek_1"/>
    <s v="200_Bankboek"/>
    <n v="2589"/>
  </r>
  <r>
    <x v="0"/>
    <x v="3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m/>
    <s v="C"/>
    <m/>
    <n v="2590"/>
    <x v="11"/>
    <s v="rubriek_0"/>
    <s v="200_Bankboek"/>
    <n v="259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m/>
    <s v="D"/>
    <m/>
    <n v="2591"/>
    <x v="11"/>
    <s v="rubriek_1"/>
    <s v="200_Bankboek"/>
    <n v="2591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m/>
    <s v="C"/>
    <m/>
    <n v="2592"/>
    <x v="11"/>
    <s v="rubriek_0"/>
    <s v="200_Bankboek"/>
    <n v="25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m/>
    <s v="C"/>
    <m/>
    <n v="2593"/>
    <x v="11"/>
    <s v="rubriek_1"/>
    <s v="200_Bankboek"/>
    <n v="2593"/>
  </r>
  <r>
    <x v="0"/>
    <x v="5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m/>
    <s v="C"/>
    <m/>
    <n v="2594"/>
    <x v="11"/>
    <s v="rubriek_0"/>
    <s v="200_Bankboek"/>
    <n v="25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m/>
    <s v="D"/>
    <m/>
    <n v="2595"/>
    <x v="11"/>
    <s v="rubriek_1"/>
    <s v="200_Bankboek"/>
    <n v="2595"/>
  </r>
  <r>
    <x v="0"/>
    <x v="6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m/>
    <s v="C"/>
    <m/>
    <n v="2596"/>
    <x v="11"/>
    <s v="rubriek_0"/>
    <s v="200_Bankboek"/>
    <n v="25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m/>
    <s v="D"/>
    <m/>
    <n v="2597"/>
    <x v="11"/>
    <s v="rubriek_1"/>
    <s v="200_Bankboek"/>
    <n v="2597"/>
  </r>
  <r>
    <x v="0"/>
    <x v="7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m/>
    <s v="C"/>
    <m/>
    <n v="2598"/>
    <x v="11"/>
    <s v="rubriek_0"/>
    <s v="200_Bankboek"/>
    <n v="25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m/>
    <s v="D"/>
    <m/>
    <n v="2599"/>
    <x v="11"/>
    <s v="rubriek_1"/>
    <s v="200_Bankboek"/>
    <n v="2599"/>
  </r>
  <r>
    <x v="0"/>
    <x v="8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m/>
    <s v="C"/>
    <m/>
    <n v="2600"/>
    <x v="11"/>
    <s v="rubriek_0"/>
    <s v="200_Bankboek"/>
    <n v="260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m/>
    <s v="D"/>
    <m/>
    <n v="2601"/>
    <x v="11"/>
    <s v="rubriek_1"/>
    <s v="200_Bankboek"/>
    <n v="2601"/>
  </r>
  <r>
    <x v="0"/>
    <x v="9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m/>
    <s v="C"/>
    <m/>
    <n v="2602"/>
    <x v="11"/>
    <s v="rubriek_0"/>
    <s v="200_Bankboek"/>
    <n v="260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m/>
    <s v="C"/>
    <m/>
    <n v="2603"/>
    <x v="11"/>
    <s v="rubriek_1"/>
    <s v="200_Bankboek"/>
    <n v="2603"/>
  </r>
  <r>
    <x v="0"/>
    <x v="10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m/>
    <s v="C"/>
    <m/>
    <n v="2604"/>
    <x v="11"/>
    <s v="rubriek_0"/>
    <s v="200_Bankboek"/>
    <n v="26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m/>
    <s v="C"/>
    <m/>
    <n v="2605"/>
    <x v="11"/>
    <s v="rubriek_1"/>
    <s v="200_Bankboek"/>
    <n v="2605"/>
  </r>
  <r>
    <x v="0"/>
    <x v="1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m/>
    <s v="D"/>
    <m/>
    <n v="2606"/>
    <x v="11"/>
    <s v="rubriek_0"/>
    <s v="200_Bankboek"/>
    <n v="260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m/>
    <s v="C"/>
    <m/>
    <n v="2607"/>
    <x v="11"/>
    <s v="rubriek_1"/>
    <s v="200_Bankboek"/>
    <n v="2607"/>
  </r>
  <r>
    <x v="0"/>
    <x v="12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m/>
    <s v="D"/>
    <m/>
    <n v="2608"/>
    <x v="11"/>
    <s v="rubriek_0"/>
    <s v="200_Bankboek"/>
    <n v="260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m/>
    <s v="C"/>
    <m/>
    <n v="2609"/>
    <x v="11"/>
    <s v="rubriek_1"/>
    <s v="200_Bankboek"/>
    <n v="2609"/>
  </r>
  <r>
    <x v="0"/>
    <x v="13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m/>
    <s v="D"/>
    <m/>
    <n v="2610"/>
    <x v="11"/>
    <s v="rubriek_1"/>
    <s v="200_Bankboek"/>
    <n v="261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m/>
    <s v="C"/>
    <m/>
    <n v="2611"/>
    <x v="11"/>
    <s v="rubriek_1"/>
    <s v="200_Bankboek"/>
    <n v="2611"/>
  </r>
  <r>
    <x v="0"/>
    <x v="14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m/>
    <s v="D"/>
    <m/>
    <n v="2612"/>
    <x v="11"/>
    <s v="rubriek_1"/>
    <s v="200_Bankboek"/>
    <n v="261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m/>
    <s v="C"/>
    <m/>
    <n v="2613"/>
    <x v="11"/>
    <s v="rubriek_1"/>
    <s v="200_Bankboek"/>
    <n v="2613"/>
  </r>
  <r>
    <x v="0"/>
    <x v="15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m/>
    <s v="D"/>
    <m/>
    <n v="2614"/>
    <x v="11"/>
    <s v="rubriek_1"/>
    <s v="200_Bankboek"/>
    <n v="26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m/>
    <s v="D"/>
    <m/>
    <n v="2615"/>
    <x v="11"/>
    <s v="rubriek_1"/>
    <s v="200_Bankboek"/>
    <n v="2615"/>
  </r>
  <r>
    <x v="0"/>
    <x v="16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m/>
    <s v="C"/>
    <m/>
    <n v="2616"/>
    <x v="11"/>
    <s v="rubriek_3"/>
    <s v="200_Bankboek"/>
    <n v="261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m/>
    <s v="D"/>
    <m/>
    <n v="2617"/>
    <x v="11"/>
    <s v="rubriek_1"/>
    <s v="200_Bankboek"/>
    <n v="2617"/>
  </r>
  <r>
    <x v="0"/>
    <x v="17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m/>
    <s v="C"/>
    <m/>
    <n v="2618"/>
    <x v="11"/>
    <s v="rubriek_3"/>
    <s v="200_Bankboek"/>
    <n v="261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m/>
    <s v="C"/>
    <m/>
    <n v="2619"/>
    <x v="11"/>
    <s v="rubriek_1"/>
    <s v="200_Bankboek"/>
    <n v="2619"/>
  </r>
  <r>
    <x v="0"/>
    <x v="18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m/>
    <s v="D"/>
    <m/>
    <n v="2620"/>
    <x v="11"/>
    <s v="rubriek_4"/>
    <s v="200_Bankboek"/>
    <n v="262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m/>
    <s v="C"/>
    <m/>
    <n v="2621"/>
    <x v="11"/>
    <s v="rubriek_1"/>
    <s v="200_Bankboek"/>
    <n v="2621"/>
  </r>
  <r>
    <x v="0"/>
    <x v="19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m/>
    <s v="D"/>
    <m/>
    <n v="2622"/>
    <x v="11"/>
    <s v="rubriek_4"/>
    <s v="200_Bankboek"/>
    <n v="262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m/>
    <s v="C"/>
    <m/>
    <n v="2623"/>
    <x v="11"/>
    <s v="rubriek_1"/>
    <s v="200_Bankboek"/>
    <n v="2623"/>
  </r>
  <r>
    <x v="0"/>
    <x v="20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m/>
    <s v="D"/>
    <m/>
    <n v="2624"/>
    <x v="11"/>
    <s v="rubriek_4"/>
    <s v="200_Bankboek"/>
    <n v="262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m/>
    <s v="D"/>
    <m/>
    <n v="2625"/>
    <x v="11"/>
    <s v="rubriek_1"/>
    <s v="200_Bankboek"/>
    <n v="2625"/>
  </r>
  <r>
    <x v="0"/>
    <x v="21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m/>
    <s v="C"/>
    <m/>
    <n v="2626"/>
    <x v="11"/>
    <s v="rubriek_4"/>
    <s v="200_Bankboek"/>
    <n v="262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m/>
    <s v="C"/>
    <m/>
    <n v="2627"/>
    <x v="11"/>
    <s v="rubriek_1"/>
    <s v="200_Bankboek"/>
    <n v="2627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m/>
    <s v="D"/>
    <m/>
    <n v="2628"/>
    <x v="11"/>
    <s v="rubriek_4"/>
    <s v="200_Bankboek"/>
    <n v="262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m/>
    <s v="C"/>
    <m/>
    <n v="2629"/>
    <x v="11"/>
    <s v="rubriek_1"/>
    <s v="200_Bankboek"/>
    <n v="2629"/>
  </r>
  <r>
    <x v="0"/>
    <x v="23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m/>
    <s v="D"/>
    <m/>
    <n v="2630"/>
    <x v="11"/>
    <s v="rubriek_4"/>
    <s v="200_Bankboek"/>
    <n v="26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m/>
    <s v="C"/>
    <m/>
    <n v="2631"/>
    <x v="11"/>
    <s v="rubriek_1"/>
    <s v="200_Bankboek"/>
    <n v="2631"/>
  </r>
  <r>
    <x v="0"/>
    <x v="24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m/>
    <s v="D"/>
    <m/>
    <n v="2632"/>
    <x v="11"/>
    <s v="rubriek_4"/>
    <s v="200_Bankboek"/>
    <n v="263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m/>
    <s v="C"/>
    <m/>
    <n v="2633"/>
    <x v="11"/>
    <s v="rubriek_1"/>
    <s v="200_Bankboek"/>
    <n v="2633"/>
  </r>
  <r>
    <x v="0"/>
    <x v="25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m/>
    <s v="D"/>
    <m/>
    <n v="2634"/>
    <x v="11"/>
    <s v="rubriek_4"/>
    <s v="200_Bankboek"/>
    <n v="263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m/>
    <s v="C"/>
    <m/>
    <n v="2635"/>
    <x v="11"/>
    <s v="rubriek_1"/>
    <s v="200_Bankboek"/>
    <n v="2635"/>
  </r>
  <r>
    <x v="0"/>
    <x v="26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m/>
    <s v="D"/>
    <m/>
    <n v="2636"/>
    <x v="11"/>
    <s v="rubriek_4"/>
    <s v="200_Bankboek"/>
    <n v="26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m/>
    <s v="C"/>
    <m/>
    <n v="2637"/>
    <x v="11"/>
    <s v="rubriek_1"/>
    <s v="200_Bankboek"/>
    <n v="2637"/>
  </r>
  <r>
    <x v="0"/>
    <x v="27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m/>
    <s v="D"/>
    <m/>
    <n v="2638"/>
    <x v="11"/>
    <s v="rubriek_4"/>
    <s v="200_Bankboek"/>
    <n v="26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m/>
    <s v="C"/>
    <m/>
    <n v="2639"/>
    <x v="11"/>
    <s v="rubriek_1"/>
    <s v="200_Bankboek"/>
    <n v="2639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m/>
    <s v="D"/>
    <m/>
    <n v="2640"/>
    <x v="11"/>
    <s v="rubriek_4"/>
    <s v="200_Bankboek"/>
    <n v="264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m/>
    <s v="C"/>
    <m/>
    <n v="2641"/>
    <x v="11"/>
    <s v="rubriek_1"/>
    <s v="200_Bankboek"/>
    <n v="2641"/>
  </r>
  <r>
    <x v="0"/>
    <x v="29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m/>
    <s v="D"/>
    <m/>
    <n v="2642"/>
    <x v="11"/>
    <s v="rubriek_4"/>
    <s v="200_Bankboek"/>
    <n v="264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m/>
    <s v="C"/>
    <m/>
    <n v="2643"/>
    <x v="11"/>
    <s v="rubriek_1"/>
    <s v="200_Bankboek"/>
    <n v="2643"/>
  </r>
  <r>
    <x v="0"/>
    <x v="30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m/>
    <s v="D"/>
    <m/>
    <n v="2644"/>
    <x v="11"/>
    <s v="rubriek_4"/>
    <s v="200_Bankboek"/>
    <n v="26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m/>
    <s v="C"/>
    <m/>
    <n v="2645"/>
    <x v="11"/>
    <s v="rubriek_1"/>
    <s v="200_Bankboek"/>
    <n v="2645"/>
  </r>
  <r>
    <x v="0"/>
    <x v="31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m/>
    <s v="D"/>
    <m/>
    <n v="2646"/>
    <x v="11"/>
    <s v="rubriek_4"/>
    <s v="200_Bankboek"/>
    <n v="26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m/>
    <s v="C"/>
    <m/>
    <n v="2647"/>
    <x v="11"/>
    <s v="rubriek_1"/>
    <s v="200_Bankboek"/>
    <n v="2647"/>
  </r>
  <r>
    <x v="0"/>
    <x v="32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m/>
    <s v="D"/>
    <m/>
    <n v="2648"/>
    <x v="11"/>
    <s v="rubriek_4"/>
    <s v="200_Bankboek"/>
    <n v="264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m/>
    <s v="C"/>
    <m/>
    <n v="2649"/>
    <x v="11"/>
    <s v="rubriek_1"/>
    <s v="200_Bankboek"/>
    <n v="2649"/>
  </r>
  <r>
    <x v="0"/>
    <x v="33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m/>
    <s v="D"/>
    <m/>
    <n v="2650"/>
    <x v="11"/>
    <s v="rubriek_4"/>
    <s v="200_Bankboek"/>
    <n v="265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m/>
    <s v="C"/>
    <m/>
    <n v="2651"/>
    <x v="11"/>
    <s v="rubriek_1"/>
    <s v="200_Bankboek"/>
    <n v="2651"/>
  </r>
  <r>
    <x v="0"/>
    <x v="34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m/>
    <s v="D"/>
    <m/>
    <n v="2652"/>
    <x v="11"/>
    <s v="rubriek_4"/>
    <s v="200_Bankboek"/>
    <n v="265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s v="code:3 perc:19"/>
    <s v="C"/>
    <m/>
    <n v="2653"/>
    <x v="11"/>
    <s v="rubriek_1"/>
    <s v="200_Bankboek"/>
    <n v="2653"/>
  </r>
  <r>
    <x v="0"/>
    <x v="35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s v="code:3 perc:19"/>
    <s v="D"/>
    <m/>
    <n v="2654"/>
    <x v="11"/>
    <s v="rubriek_4"/>
    <s v="200_Bankboek"/>
    <n v="265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s v="code:3 perc:19"/>
    <s v="D"/>
    <m/>
    <n v="2655"/>
    <x v="11"/>
    <s v="rubriek_1"/>
    <s v="200_Bankboek"/>
    <n v="265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m/>
    <s v="C"/>
    <m/>
    <n v="2656"/>
    <x v="11"/>
    <s v="rubriek_1"/>
    <s v="200_Bankboek"/>
    <n v="2656"/>
  </r>
  <r>
    <x v="0"/>
    <x v="37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m/>
    <s v="D"/>
    <m/>
    <n v="2657"/>
    <x v="11"/>
    <s v="rubriek_4"/>
    <s v="200_Bankboek"/>
    <n v="26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s v="code:3 perc:19"/>
    <s v="C"/>
    <m/>
    <n v="2658"/>
    <x v="11"/>
    <s v="rubriek_1"/>
    <s v="200_Bankboek"/>
    <n v="2658"/>
  </r>
  <r>
    <x v="0"/>
    <x v="38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s v="code:3 perc:19"/>
    <s v="D"/>
    <m/>
    <n v="2659"/>
    <x v="11"/>
    <s v="rubriek_4"/>
    <s v="200_Bankboek"/>
    <n v="26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s v="code:3 perc:19"/>
    <s v="D"/>
    <m/>
    <n v="2660"/>
    <x v="11"/>
    <s v="rubriek_1"/>
    <s v="200_Bankboek"/>
    <n v="26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s v="code:3 perc:19"/>
    <s v="C"/>
    <m/>
    <n v="2661"/>
    <x v="11"/>
    <s v="rubriek_1"/>
    <s v="200_Bankboek"/>
    <n v="2661"/>
  </r>
  <r>
    <x v="0"/>
    <x v="39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s v="code:3 perc:19"/>
    <s v="D"/>
    <m/>
    <n v="2662"/>
    <x v="11"/>
    <s v="rubriek_4"/>
    <s v="200_Bankboek"/>
    <n v="266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s v="code:3 perc:19"/>
    <s v="D"/>
    <m/>
    <n v="2663"/>
    <x v="11"/>
    <s v="rubriek_1"/>
    <s v="200_Bankboek"/>
    <n v="266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m/>
    <s v="C"/>
    <m/>
    <n v="2664"/>
    <x v="11"/>
    <s v="rubriek_1"/>
    <s v="200_Bankboek"/>
    <n v="2664"/>
  </r>
  <r>
    <x v="0"/>
    <x v="40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m/>
    <s v="D"/>
    <m/>
    <n v="2665"/>
    <x v="11"/>
    <s v="rubriek_4"/>
    <s v="200_Bankboek"/>
    <n v="266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m/>
    <s v="C"/>
    <m/>
    <n v="2666"/>
    <x v="11"/>
    <s v="rubriek_1"/>
    <s v="200_Bankboek"/>
    <n v="2666"/>
  </r>
  <r>
    <x v="0"/>
    <x v="41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m/>
    <s v="D"/>
    <m/>
    <n v="2667"/>
    <x v="11"/>
    <s v="rubriek_4"/>
    <s v="200_Bankboek"/>
    <n v="266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m/>
    <s v="C"/>
    <m/>
    <n v="2668"/>
    <x v="11"/>
    <s v="rubriek_1"/>
    <s v="200_Bankboek"/>
    <n v="2668"/>
  </r>
  <r>
    <x v="0"/>
    <x v="42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m/>
    <s v="D"/>
    <m/>
    <n v="2669"/>
    <x v="11"/>
    <s v="rubriek_4"/>
    <s v="200_Bankboek"/>
    <n v="266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m/>
    <s v="C"/>
    <m/>
    <n v="2670"/>
    <x v="11"/>
    <s v="rubriek_1"/>
    <s v="200_Bankboek"/>
    <n v="2670"/>
  </r>
  <r>
    <x v="0"/>
    <x v="43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m/>
    <s v="D"/>
    <m/>
    <n v="2671"/>
    <x v="11"/>
    <s v="rubriek_4"/>
    <s v="200_Bankboek"/>
    <n v="267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s v="code:3 perc:19"/>
    <s v="C"/>
    <m/>
    <n v="2672"/>
    <x v="11"/>
    <s v="rubriek_1"/>
    <s v="200_Bankboek"/>
    <n v="2672"/>
  </r>
  <r>
    <x v="0"/>
    <x v="44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s v="code:3 perc:19"/>
    <s v="D"/>
    <m/>
    <n v="2673"/>
    <x v="11"/>
    <s v="rubriek_4"/>
    <s v="200_Bankboek"/>
    <n v="267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s v="code:3 perc:19"/>
    <s v="D"/>
    <m/>
    <n v="2674"/>
    <x v="11"/>
    <s v="rubriek_1"/>
    <s v="200_Bankboek"/>
    <n v="26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s v="code:3 perc:19"/>
    <s v="C"/>
    <m/>
    <n v="2675"/>
    <x v="11"/>
    <s v="rubriek_1"/>
    <s v="200_Bankboek"/>
    <n v="2675"/>
  </r>
  <r>
    <x v="0"/>
    <x v="45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s v="code:3 perc:19"/>
    <s v="D"/>
    <m/>
    <n v="2676"/>
    <x v="11"/>
    <s v="rubriek_4"/>
    <s v="200_Bankboek"/>
    <n v="267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s v="code:3 perc:19"/>
    <s v="D"/>
    <m/>
    <n v="2677"/>
    <x v="11"/>
    <s v="rubriek_1"/>
    <s v="200_Bankboek"/>
    <n v="267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s v="code:3 perc:19"/>
    <s v="C"/>
    <m/>
    <n v="2678"/>
    <x v="11"/>
    <s v="rubriek_1"/>
    <s v="200_Bankboek"/>
    <n v="2678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s v="code:3 perc:19"/>
    <s v="D"/>
    <m/>
    <n v="2679"/>
    <x v="11"/>
    <s v="rubriek_4"/>
    <s v="200_Bankboek"/>
    <n v="267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s v="code:3 perc:19"/>
    <s v="D"/>
    <m/>
    <n v="2680"/>
    <x v="11"/>
    <s v="rubriek_1"/>
    <s v="200_Bankboek"/>
    <n v="268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m/>
    <s v="C"/>
    <m/>
    <n v="2681"/>
    <x v="11"/>
    <s v="rubriek_1"/>
    <s v="200_Bankboek"/>
    <n v="2681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m/>
    <s v="D"/>
    <m/>
    <n v="2682"/>
    <x v="11"/>
    <s v="rubriek_4"/>
    <s v="200_Bankboek"/>
    <n v="268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s v="code:3 perc:19"/>
    <s v="C"/>
    <m/>
    <n v="2683"/>
    <x v="11"/>
    <s v="rubriek_1"/>
    <s v="200_Bankboek"/>
    <n v="2683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s v="code:3 perc:19"/>
    <s v="D"/>
    <m/>
    <n v="2684"/>
    <x v="11"/>
    <s v="rubriek_4"/>
    <s v="200_Bankboek"/>
    <n v="268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s v="code:3 perc:19"/>
    <s v="D"/>
    <m/>
    <n v="2685"/>
    <x v="11"/>
    <s v="rubriek_1"/>
    <s v="200_Bankboek"/>
    <n v="26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s v="code:3 perc:19"/>
    <s v="C"/>
    <m/>
    <n v="2686"/>
    <x v="11"/>
    <s v="rubriek_1"/>
    <s v="200_Bankboek"/>
    <n v="2686"/>
  </r>
  <r>
    <x v="0"/>
    <x v="49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s v="code:3 perc:19"/>
    <s v="D"/>
    <m/>
    <n v="2687"/>
    <x v="11"/>
    <s v="rubriek_4"/>
    <s v="200_Bankboek"/>
    <n v="2687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s v="code:3 perc:19"/>
    <s v="D"/>
    <m/>
    <n v="2688"/>
    <x v="11"/>
    <s v="rubriek_1"/>
    <s v="200_Bankboek"/>
    <n v="26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s v="code:3 perc:19"/>
    <s v="C"/>
    <m/>
    <n v="2689"/>
    <x v="11"/>
    <s v="rubriek_1"/>
    <s v="200_Bankboek"/>
    <n v="2689"/>
  </r>
  <r>
    <x v="0"/>
    <x v="50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s v="code:3 perc:19"/>
    <s v="D"/>
    <m/>
    <n v="2690"/>
    <x v="11"/>
    <s v="rubriek_4"/>
    <s v="200_Bankboek"/>
    <n v="269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s v="code:3 perc:19"/>
    <s v="D"/>
    <m/>
    <n v="2691"/>
    <x v="11"/>
    <s v="rubriek_1"/>
    <s v="200_Bankboek"/>
    <n v="269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s v="code:3 perc:19"/>
    <s v="C"/>
    <m/>
    <n v="2692"/>
    <x v="11"/>
    <s v="rubriek_1"/>
    <s v="200_Bankboek"/>
    <n v="2692"/>
  </r>
  <r>
    <x v="0"/>
    <x v="51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s v="code:3 perc:19"/>
    <s v="D"/>
    <m/>
    <n v="2693"/>
    <x v="11"/>
    <s v="rubriek_4"/>
    <s v="200_Bankboek"/>
    <n v="269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s v="code:3 perc:19"/>
    <s v="D"/>
    <m/>
    <n v="2694"/>
    <x v="11"/>
    <s v="rubriek_1"/>
    <s v="200_Bankboek"/>
    <n v="26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m/>
    <s v="C"/>
    <m/>
    <n v="2695"/>
    <x v="11"/>
    <s v="rubriek_1"/>
    <s v="200_Bankboek"/>
    <n v="2695"/>
  </r>
  <r>
    <x v="0"/>
    <x v="52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m/>
    <s v="D"/>
    <m/>
    <n v="2696"/>
    <x v="11"/>
    <s v="rubriek_4"/>
    <s v="200_Bankboek"/>
    <n v="26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s v="code:3 perc:19"/>
    <s v="C"/>
    <m/>
    <n v="2697"/>
    <x v="11"/>
    <s v="rubriek_1"/>
    <s v="200_Bankboek"/>
    <n v="2697"/>
  </r>
  <r>
    <x v="0"/>
    <x v="53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s v="code:3 perc:19"/>
    <s v="D"/>
    <m/>
    <n v="2698"/>
    <x v="11"/>
    <s v="rubriek_4"/>
    <s v="200_Bankboek"/>
    <n v="269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s v="code:3 perc:19"/>
    <s v="D"/>
    <m/>
    <n v="2699"/>
    <x v="11"/>
    <s v="rubriek_1"/>
    <s v="200_Bankboek"/>
    <n v="269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m/>
    <s v="C"/>
    <m/>
    <n v="2700"/>
    <x v="11"/>
    <s v="rubriek_1"/>
    <s v="200_Bankboek"/>
    <n v="2700"/>
  </r>
  <r>
    <x v="0"/>
    <x v="54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m/>
    <s v="D"/>
    <m/>
    <n v="2701"/>
    <x v="11"/>
    <s v="rubriek_4"/>
    <s v="200_Bankboek"/>
    <n v="27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s v="code:3 perc:19"/>
    <s v="C"/>
    <m/>
    <n v="2702"/>
    <x v="11"/>
    <s v="rubriek_1"/>
    <s v="200_Bankboek"/>
    <n v="2702"/>
  </r>
  <r>
    <x v="0"/>
    <x v="55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s v="code:3 perc:19"/>
    <s v="D"/>
    <m/>
    <n v="2703"/>
    <x v="11"/>
    <s v="rubriek_4"/>
    <s v="200_Bankboek"/>
    <n v="270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s v="code:3 perc:19"/>
    <s v="D"/>
    <m/>
    <n v="2704"/>
    <x v="11"/>
    <s v="rubriek_1"/>
    <s v="200_Bankboek"/>
    <n v="27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s v="code:3 perc:19"/>
    <s v="C"/>
    <m/>
    <n v="2705"/>
    <x v="11"/>
    <s v="rubriek_1"/>
    <s v="200_Bankboek"/>
    <n v="2705"/>
  </r>
  <r>
    <x v="0"/>
    <x v="56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s v="code:3 perc:19"/>
    <s v="D"/>
    <m/>
    <n v="2706"/>
    <x v="11"/>
    <s v="rubriek_4"/>
    <s v="200_Bankboek"/>
    <n v="270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s v="code:3 perc:19"/>
    <s v="D"/>
    <m/>
    <n v="2707"/>
    <x v="11"/>
    <s v="rubriek_1"/>
    <s v="200_Bankboek"/>
    <n v="27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m/>
    <s v="C"/>
    <m/>
    <n v="2708"/>
    <x v="11"/>
    <s v="rubriek_1"/>
    <s v="200_Bankboek"/>
    <n v="2708"/>
  </r>
  <r>
    <x v="0"/>
    <x v="57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m/>
    <s v="D"/>
    <m/>
    <n v="2709"/>
    <x v="11"/>
    <s v="rubriek_4"/>
    <s v="200_Bankboek"/>
    <n v="27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m/>
    <s v="C"/>
    <m/>
    <n v="2710"/>
    <x v="11"/>
    <s v="rubriek_1"/>
    <s v="200_Bankboek"/>
    <n v="2710"/>
  </r>
  <r>
    <x v="0"/>
    <x v="58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m/>
    <s v="D"/>
    <m/>
    <n v="2711"/>
    <x v="11"/>
    <s v="rubriek_4"/>
    <s v="200_Bankboek"/>
    <n v="27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s v="code:3 perc:19"/>
    <s v="C"/>
    <m/>
    <n v="2712"/>
    <x v="11"/>
    <s v="rubriek_1"/>
    <s v="200_Bankboek"/>
    <n v="2712"/>
  </r>
  <r>
    <x v="0"/>
    <x v="59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s v="code:3 perc:19"/>
    <s v="D"/>
    <m/>
    <n v="2713"/>
    <x v="11"/>
    <s v="rubriek_4"/>
    <s v="200_Bankboek"/>
    <n v="271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s v="code:3 perc:19"/>
    <s v="D"/>
    <m/>
    <n v="2714"/>
    <x v="11"/>
    <s v="rubriek_1"/>
    <s v="200_Bankboek"/>
    <n v="27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s v="code:3 perc:19"/>
    <s v="C"/>
    <m/>
    <n v="2715"/>
    <x v="11"/>
    <s v="rubriek_1"/>
    <s v="200_Bankboek"/>
    <n v="2715"/>
  </r>
  <r>
    <x v="0"/>
    <x v="60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s v="code:3 perc:19"/>
    <s v="D"/>
    <m/>
    <n v="2716"/>
    <x v="11"/>
    <s v="rubriek_4"/>
    <s v="200_Bankboek"/>
    <n v="271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s v="code:3 perc:19"/>
    <s v="D"/>
    <m/>
    <n v="2717"/>
    <x v="11"/>
    <s v="rubriek_1"/>
    <s v="200_Bankboek"/>
    <n v="27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m/>
    <s v="C"/>
    <m/>
    <n v="2718"/>
    <x v="11"/>
    <s v="rubriek_1"/>
    <s v="200_Bankboek"/>
    <n v="2718"/>
  </r>
  <r>
    <x v="0"/>
    <x v="61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m/>
    <s v="D"/>
    <m/>
    <n v="2719"/>
    <x v="11"/>
    <s v="rubriek_4"/>
    <s v="200_Bankboek"/>
    <n v="27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m/>
    <s v="C"/>
    <m/>
    <n v="2720"/>
    <x v="11"/>
    <s v="rubriek_1"/>
    <s v="200_Bankboek"/>
    <n v="2720"/>
  </r>
  <r>
    <x v="0"/>
    <x v="62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m/>
    <s v="D"/>
    <m/>
    <n v="2721"/>
    <x v="11"/>
    <s v="rubriek_4"/>
    <s v="200_Bankboek"/>
    <n v="27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m/>
    <s v="C"/>
    <m/>
    <n v="2722"/>
    <x v="11"/>
    <s v="rubriek_1"/>
    <s v="200_Bankboek"/>
    <n v="2722"/>
  </r>
  <r>
    <x v="0"/>
    <x v="63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m/>
    <s v="D"/>
    <m/>
    <n v="2723"/>
    <x v="11"/>
    <s v="rubriek_4"/>
    <s v="200_Bankboek"/>
    <n v="27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m/>
    <s v="C"/>
    <m/>
    <n v="2724"/>
    <x v="11"/>
    <s v="rubriek_1"/>
    <s v="200_Bankboek"/>
    <n v="2724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m/>
    <s v="D"/>
    <m/>
    <n v="2725"/>
    <x v="11"/>
    <s v="rubriek_4"/>
    <s v="200_Bankboek"/>
    <n v="27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m/>
    <s v="C"/>
    <m/>
    <n v="2726"/>
    <x v="11"/>
    <s v="rubriek_1"/>
    <s v="200_Bankboek"/>
    <n v="2726"/>
  </r>
  <r>
    <x v="0"/>
    <x v="65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m/>
    <s v="D"/>
    <m/>
    <n v="2727"/>
    <x v="11"/>
    <s v="rubriek_4"/>
    <s v="200_Bankboek"/>
    <n v="27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s v="code:3 perc:19"/>
    <s v="C"/>
    <m/>
    <n v="2728"/>
    <x v="11"/>
    <s v="rubriek_1"/>
    <s v="200_Bankboek"/>
    <n v="2728"/>
  </r>
  <r>
    <x v="0"/>
    <x v="66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s v="code:3 perc:19"/>
    <s v="D"/>
    <m/>
    <n v="2729"/>
    <x v="11"/>
    <s v="rubriek_4"/>
    <s v="200_Bankboek"/>
    <n v="272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s v="code:3 perc:19"/>
    <s v="D"/>
    <m/>
    <n v="2730"/>
    <x v="11"/>
    <s v="rubriek_1"/>
    <s v="200_Bankboek"/>
    <n v="27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s v="code:3 perc:19"/>
    <s v="C"/>
    <m/>
    <n v="2731"/>
    <x v="11"/>
    <s v="rubriek_1"/>
    <s v="200_Bankboek"/>
    <n v="2731"/>
  </r>
  <r>
    <x v="0"/>
    <x v="67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s v="code:3 perc:19"/>
    <s v="D"/>
    <m/>
    <n v="2732"/>
    <x v="11"/>
    <s v="rubriek_4"/>
    <s v="200_Bankboek"/>
    <n v="273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s v="code:3 perc:19"/>
    <s v="D"/>
    <m/>
    <n v="2733"/>
    <x v="11"/>
    <s v="rubriek_1"/>
    <s v="200_Bankboek"/>
    <n v="273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s v="code:3 perc:19"/>
    <s v="C"/>
    <m/>
    <n v="2734"/>
    <x v="11"/>
    <s v="rubriek_1"/>
    <s v="200_Bankboek"/>
    <n v="2734"/>
  </r>
  <r>
    <x v="0"/>
    <x v="68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s v="code:3 perc:19"/>
    <s v="D"/>
    <m/>
    <n v="2735"/>
    <x v="11"/>
    <s v="rubriek_4"/>
    <s v="200_Bankboek"/>
    <n v="2735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s v="code:3 perc:19"/>
    <s v="D"/>
    <m/>
    <n v="2736"/>
    <x v="11"/>
    <s v="rubriek_1"/>
    <s v="200_Bankboek"/>
    <n v="27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m/>
    <s v="C"/>
    <m/>
    <n v="2737"/>
    <x v="11"/>
    <s v="rubriek_1"/>
    <s v="200_Bankboek"/>
    <n v="2737"/>
  </r>
  <r>
    <x v="0"/>
    <x v="69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m/>
    <s v="D"/>
    <m/>
    <n v="2738"/>
    <x v="11"/>
    <s v="rubriek_4"/>
    <s v="200_Bankboek"/>
    <n v="27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s v="code:3 perc:19"/>
    <s v="C"/>
    <m/>
    <n v="2739"/>
    <x v="11"/>
    <s v="rubriek_1"/>
    <s v="200_Bankboek"/>
    <n v="2739"/>
  </r>
  <r>
    <x v="0"/>
    <x v="70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s v="code:3 perc:19"/>
    <s v="D"/>
    <m/>
    <n v="2740"/>
    <x v="11"/>
    <s v="rubriek_4"/>
    <s v="200_Bankboek"/>
    <n v="274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s v="code:3 perc:19"/>
    <s v="D"/>
    <m/>
    <n v="2741"/>
    <x v="11"/>
    <s v="rubriek_1"/>
    <s v="200_Bankboek"/>
    <n v="274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s v="code:3 perc:19"/>
    <s v="C"/>
    <m/>
    <n v="2742"/>
    <x v="11"/>
    <s v="rubriek_1"/>
    <s v="200_Bankboek"/>
    <n v="2742"/>
  </r>
  <r>
    <x v="0"/>
    <x v="71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s v="code:3 perc:19"/>
    <s v="D"/>
    <m/>
    <n v="2743"/>
    <x v="11"/>
    <s v="rubriek_4"/>
    <s v="200_Bankboek"/>
    <n v="274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s v="code:3 perc:19"/>
    <s v="D"/>
    <m/>
    <n v="2744"/>
    <x v="11"/>
    <s v="rubriek_1"/>
    <s v="200_Bankboek"/>
    <n v="27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m/>
    <s v="C"/>
    <m/>
    <n v="2745"/>
    <x v="11"/>
    <s v="rubriek_1"/>
    <s v="200_Bankboek"/>
    <n v="2745"/>
  </r>
  <r>
    <x v="0"/>
    <x v="72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m/>
    <s v="D"/>
    <m/>
    <n v="2746"/>
    <x v="11"/>
    <s v="rubriek_4"/>
    <s v="200_Bankboek"/>
    <n v="27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s v="code:3 perc:19"/>
    <s v="C"/>
    <m/>
    <n v="2747"/>
    <x v="11"/>
    <s v="rubriek_1"/>
    <s v="200_Bankboek"/>
    <n v="2747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s v="code:3 perc:19"/>
    <s v="D"/>
    <m/>
    <n v="2748"/>
    <x v="11"/>
    <s v="rubriek_4"/>
    <s v="200_Bankboek"/>
    <n v="274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s v="code:3 perc:19"/>
    <s v="D"/>
    <m/>
    <n v="2749"/>
    <x v="11"/>
    <s v="rubriek_1"/>
    <s v="200_Bankboek"/>
    <n v="274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m/>
    <s v="C"/>
    <m/>
    <n v="2750"/>
    <x v="11"/>
    <s v="rubriek_1"/>
    <s v="200_Bankboek"/>
    <n v="2750"/>
  </r>
  <r>
    <x v="0"/>
    <x v="74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m/>
    <s v="D"/>
    <m/>
    <n v="2751"/>
    <x v="11"/>
    <s v="rubriek_4"/>
    <s v="200_Bankboek"/>
    <n v="275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s v="code:3 perc:19"/>
    <s v="C"/>
    <m/>
    <n v="2752"/>
    <x v="11"/>
    <s v="rubriek_1"/>
    <s v="200_Bankboek"/>
    <n v="2752"/>
  </r>
  <r>
    <x v="0"/>
    <x v="75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s v="code:3 perc:19"/>
    <s v="D"/>
    <m/>
    <n v="2753"/>
    <x v="11"/>
    <s v="rubriek_4"/>
    <s v="200_Bankboek"/>
    <n v="275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s v="code:3 perc:19"/>
    <s v="D"/>
    <m/>
    <n v="2754"/>
    <x v="11"/>
    <s v="rubriek_1"/>
    <s v="200_Bankboek"/>
    <n v="275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s v="code:3 perc:19"/>
    <s v="C"/>
    <m/>
    <n v="2755"/>
    <x v="11"/>
    <s v="rubriek_1"/>
    <s v="200_Bankboek"/>
    <n v="2755"/>
  </r>
  <r>
    <x v="0"/>
    <x v="76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s v="code:3 perc:19"/>
    <s v="D"/>
    <m/>
    <n v="2756"/>
    <x v="11"/>
    <s v="rubriek_4"/>
    <s v="200_Bankboek"/>
    <n v="275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s v="code:3 perc:19"/>
    <s v="D"/>
    <m/>
    <n v="2757"/>
    <x v="11"/>
    <s v="rubriek_1"/>
    <s v="200_Bankboek"/>
    <n v="27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s v="code:3 perc:19"/>
    <s v="C"/>
    <m/>
    <n v="2758"/>
    <x v="11"/>
    <s v="rubriek_1"/>
    <s v="200_Bankboek"/>
    <n v="2758"/>
  </r>
  <r>
    <x v="0"/>
    <x v="77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s v="code:3 perc:19"/>
    <s v="D"/>
    <m/>
    <n v="2759"/>
    <x v="11"/>
    <s v="rubriek_4"/>
    <s v="200_Bankboek"/>
    <n v="27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s v="code:3 perc:19"/>
    <s v="D"/>
    <m/>
    <n v="2760"/>
    <x v="11"/>
    <s v="rubriek_1"/>
    <s v="200_Bankboek"/>
    <n v="27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m/>
    <s v="C"/>
    <m/>
    <n v="2761"/>
    <x v="11"/>
    <s v="rubriek_1"/>
    <s v="200_Bankboek"/>
    <n v="2761"/>
  </r>
  <r>
    <x v="0"/>
    <x v="78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m/>
    <s v="D"/>
    <m/>
    <n v="2762"/>
    <x v="11"/>
    <s v="rubriek_4"/>
    <s v="200_Bankboek"/>
    <n v="276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m/>
    <s v="C"/>
    <m/>
    <n v="2763"/>
    <x v="11"/>
    <s v="rubriek_1"/>
    <s v="200_Bankboek"/>
    <n v="2763"/>
  </r>
  <r>
    <x v="0"/>
    <x v="79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m/>
    <s v="D"/>
    <m/>
    <n v="2764"/>
    <x v="11"/>
    <s v="rubriek_4"/>
    <s v="200_Bankboek"/>
    <n v="276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m/>
    <s v="C"/>
    <m/>
    <n v="2765"/>
    <x v="11"/>
    <s v="rubriek_1"/>
    <s v="200_Bankboek"/>
    <n v="2765"/>
  </r>
  <r>
    <x v="0"/>
    <x v="80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m/>
    <s v="D"/>
    <m/>
    <n v="2766"/>
    <x v="11"/>
    <s v="rubriek_4"/>
    <s v="200_Bankboek"/>
    <n v="276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m/>
    <s v="D"/>
    <m/>
    <n v="2767"/>
    <x v="11"/>
    <s v="rubriek_1"/>
    <s v="200_Bankboek"/>
    <n v="2767"/>
  </r>
  <r>
    <x v="0"/>
    <x v="81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m/>
    <s v="C"/>
    <m/>
    <n v="2768"/>
    <x v="11"/>
    <s v="rubriek_4"/>
    <s v="200_Bankboek"/>
    <n v="276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m/>
    <s v="D"/>
    <m/>
    <n v="2769"/>
    <x v="11"/>
    <s v="rubriek_1"/>
    <s v="200_Bankboek"/>
    <n v="2769"/>
  </r>
  <r>
    <x v="0"/>
    <x v="82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m/>
    <s v="C"/>
    <m/>
    <n v="2770"/>
    <x v="11"/>
    <s v="rubriek_4"/>
    <s v="200_Bankboek"/>
    <n v="277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m/>
    <s v="D"/>
    <m/>
    <n v="2771"/>
    <x v="11"/>
    <s v="rubriek_1"/>
    <s v="200_Bankboek"/>
    <n v="2771"/>
  </r>
  <r>
    <x v="0"/>
    <x v="83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m/>
    <s v="C"/>
    <m/>
    <n v="2772"/>
    <x v="11"/>
    <s v="rubriek_4"/>
    <s v="200_Bankboek"/>
    <n v="277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m/>
    <s v="C"/>
    <m/>
    <n v="2773"/>
    <x v="11"/>
    <s v="rubriek_1"/>
    <s v="200_Bankboek"/>
    <n v="2773"/>
  </r>
  <r>
    <x v="0"/>
    <x v="84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m/>
    <s v="D"/>
    <m/>
    <n v="2774"/>
    <x v="11"/>
    <s v="rubriek_4"/>
    <s v="200_Bankboek"/>
    <n v="27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m/>
    <s v="C"/>
    <m/>
    <n v="2775"/>
    <x v="11"/>
    <s v="rubriek_1"/>
    <s v="200_Bankboek"/>
    <n v="2775"/>
  </r>
  <r>
    <x v="0"/>
    <x v="85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m/>
    <s v="D"/>
    <m/>
    <n v="2776"/>
    <x v="11"/>
    <s v="rubriek_4"/>
    <s v="200_Bankboek"/>
    <n v="277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m/>
    <s v="C"/>
    <m/>
    <n v="2777"/>
    <x v="11"/>
    <s v="rubriek_1"/>
    <s v="200_Bankboek"/>
    <n v="2777"/>
  </r>
  <r>
    <x v="0"/>
    <x v="86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m/>
    <s v="D"/>
    <m/>
    <n v="2778"/>
    <x v="11"/>
    <s v="rubriek_4"/>
    <s v="200_Bankboek"/>
    <n v="277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s v="code:3 perc:19"/>
    <s v="C"/>
    <m/>
    <n v="2779"/>
    <x v="11"/>
    <s v="rubriek_1"/>
    <s v="200_Bankboek"/>
    <n v="2779"/>
  </r>
  <r>
    <x v="0"/>
    <x v="87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s v="code:3 perc:19"/>
    <s v="D"/>
    <m/>
    <n v="2780"/>
    <x v="11"/>
    <s v="rubriek_7"/>
    <s v="200_Bankboek"/>
    <n v="278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s v="code:3 perc:19"/>
    <s v="D"/>
    <m/>
    <n v="2781"/>
    <x v="11"/>
    <s v="rubriek_1"/>
    <s v="200_Bankboek"/>
    <n v="278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s v="code:F perc:19"/>
    <s v="C"/>
    <m/>
    <n v="2782"/>
    <x v="11"/>
    <s v="rubriek_1"/>
    <s v="200_Bankboek"/>
    <n v="2782"/>
  </r>
  <r>
    <x v="0"/>
    <x v="88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s v="code:F perc:19"/>
    <s v="D"/>
    <m/>
    <n v="2783"/>
    <x v="11"/>
    <s v="rubriek_7"/>
    <s v="200_Bankboek"/>
    <n v="2783"/>
  </r>
  <r>
    <x v="0"/>
    <x v="89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s v="code:F perc:19"/>
    <s v="C"/>
    <m/>
    <n v="2784"/>
    <x v="11"/>
    <s v="rubriek_1"/>
    <s v="200_Bankboek"/>
    <n v="278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s v="code:F perc:19"/>
    <s v="D"/>
    <m/>
    <n v="2785"/>
    <x v="11"/>
    <s v="rubriek_1"/>
    <s v="200_Bankboek"/>
    <n v="27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m/>
    <s v="C"/>
    <m/>
    <n v="2786"/>
    <x v="11"/>
    <s v="rubriek_1"/>
    <s v="200_Bankboek"/>
    <n v="2786"/>
  </r>
  <r>
    <x v="0"/>
    <x v="91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m/>
    <s v="D"/>
    <m/>
    <n v="2787"/>
    <x v="11"/>
    <s v="rubriek_7"/>
    <s v="200_Bankboek"/>
    <n v="278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m/>
    <s v="C"/>
    <m/>
    <n v="2788"/>
    <x v="11"/>
    <s v="rubriek_1"/>
    <s v="200_Bankboek"/>
    <n v="2788"/>
  </r>
  <r>
    <x v="0"/>
    <x v="92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m/>
    <s v="D"/>
    <m/>
    <n v="2789"/>
    <x v="11"/>
    <s v="rubriek_7"/>
    <s v="200_Bankboek"/>
    <n v="278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s v="code:3 perc:19"/>
    <s v="C"/>
    <m/>
    <n v="2790"/>
    <x v="11"/>
    <s v="rubriek_1"/>
    <s v="200_Bankboek"/>
    <n v="279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s v="code:3 perc:19"/>
    <s v="D"/>
    <m/>
    <n v="2791"/>
    <x v="11"/>
    <s v="rubriek_7"/>
    <s v="200_Bankboek"/>
    <n v="2791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s v="code:3 perc:19"/>
    <s v="D"/>
    <m/>
    <n v="2792"/>
    <x v="11"/>
    <s v="rubriek_1"/>
    <s v="200_Bankboek"/>
    <n v="27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s v="code:1 perc:19"/>
    <s v="D"/>
    <m/>
    <n v="2793"/>
    <x v="11"/>
    <s v="rubriek_1"/>
    <s v="200_Bankboek"/>
    <n v="2793"/>
  </r>
  <r>
    <x v="0"/>
    <x v="94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s v="code:1 perc:19"/>
    <s v="C"/>
    <m/>
    <n v="2794"/>
    <x v="11"/>
    <s v="rubriek_8"/>
    <s v="200_Bankboek"/>
    <n v="2794"/>
  </r>
  <r>
    <x v="0"/>
    <x v="95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s v="code:1 perc:19"/>
    <s v="C"/>
    <m/>
    <n v="2795"/>
    <x v="11"/>
    <s v="rubriek_1"/>
    <s v="200_Bankboek"/>
    <n v="279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s v="code:E perc:0"/>
    <s v="D"/>
    <m/>
    <n v="2796"/>
    <x v="11"/>
    <s v="rubriek_1"/>
    <s v="200_Bankboek"/>
    <n v="2796"/>
  </r>
  <r>
    <x v="0"/>
    <x v="96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s v="code:E perc:0"/>
    <s v="C"/>
    <m/>
    <n v="2797"/>
    <x v="11"/>
    <s v="rubriek_8"/>
    <s v="200_Bankboek"/>
    <n v="2797"/>
  </r>
  <r>
    <x v="0"/>
    <x v="97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s v="code:E perc:0"/>
    <s v="C"/>
    <m/>
    <n v="2798"/>
    <x v="11"/>
    <s v="rubriek_1"/>
    <s v="200_Bankboek"/>
    <n v="27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s v="code:K perc:0"/>
    <s v="D"/>
    <m/>
    <n v="2799"/>
    <x v="11"/>
    <s v="rubriek_1"/>
    <s v="200_Bankboek"/>
    <n v="2799"/>
  </r>
  <r>
    <x v="0"/>
    <x v="98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s v="code:K perc:0"/>
    <s v="C"/>
    <m/>
    <n v="2800"/>
    <x v="11"/>
    <s v="rubriek_8"/>
    <s v="200_Bankboek"/>
    <n v="2800"/>
  </r>
  <r>
    <x v="0"/>
    <x v="99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s v="code:K perc:0"/>
    <s v="C"/>
    <m/>
    <n v="2801"/>
    <x v="11"/>
    <s v="rubriek_1"/>
    <s v="200_Bankboek"/>
    <n v="28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m/>
    <s v="D"/>
    <m/>
    <n v="2802"/>
    <x v="11"/>
    <s v="rubriek_1"/>
    <s v="200_Bankboek"/>
    <n v="2802"/>
  </r>
  <r>
    <x v="0"/>
    <x v="100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m/>
    <s v="C"/>
    <m/>
    <n v="2803"/>
    <x v="11"/>
    <s v="rubriek_9"/>
    <s v="200_Bankboek"/>
    <n v="280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m/>
    <s v="C"/>
    <m/>
    <n v="2804"/>
    <x v="11"/>
    <s v="rubriek_1"/>
    <s v="200_Bankboek"/>
    <n v="2804"/>
  </r>
  <r>
    <x v="0"/>
    <x v="101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m/>
    <s v="D"/>
    <m/>
    <n v="2805"/>
    <x v="11"/>
    <s v="rubriek_9"/>
    <s v="200_Bankboek"/>
    <n v="280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m/>
    <s v="C"/>
    <m/>
    <n v="2806"/>
    <x v="11"/>
    <s v="rubriek_1"/>
    <s v="200_Bankboek"/>
    <n v="2806"/>
  </r>
  <r>
    <x v="0"/>
    <x v="102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m/>
    <s v="D"/>
    <m/>
    <n v="2807"/>
    <x v="11"/>
    <s v="rubriek_9"/>
    <s v="200_Bankboek"/>
    <n v="28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m/>
    <s v="C"/>
    <m/>
    <n v="2808"/>
    <x v="11"/>
    <s v="rubriek_1"/>
    <s v="200_Bankboek"/>
    <n v="2808"/>
  </r>
  <r>
    <x v="0"/>
    <x v="103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m/>
    <s v="D"/>
    <m/>
    <n v="2809"/>
    <x v="11"/>
    <s v="rubriek_9"/>
    <s v="200_Bankboek"/>
    <n v="28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m/>
    <s v="D"/>
    <m/>
    <n v="2810"/>
    <x v="11"/>
    <s v="rubriek_1"/>
    <s v="200_Bankboek"/>
    <n v="281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m/>
    <s v="C"/>
    <m/>
    <n v="2811"/>
    <x v="11"/>
    <s v="rubriek_9"/>
    <s v="200_Bankboek"/>
    <n v="28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m/>
    <s v="C"/>
    <m/>
    <n v="2812"/>
    <x v="9"/>
    <s v="rubriek_1"/>
    <s v="200_Bankboek"/>
    <n v="2812"/>
  </r>
  <r>
    <x v="0"/>
    <x v="105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m/>
    <s v="D"/>
    <m/>
    <n v="2813"/>
    <x v="9"/>
    <s v="rubriek_1"/>
    <s v="200_Bankboek"/>
    <n v="281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m/>
    <s v="C"/>
    <m/>
    <n v="2814"/>
    <x v="11"/>
    <s v="rubriek_1"/>
    <s v="200_Bankboek"/>
    <n v="2814"/>
  </r>
  <r>
    <x v="0"/>
    <x v="106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m/>
    <s v="D"/>
    <m/>
    <n v="2815"/>
    <x v="11"/>
    <s v="rubriek_4"/>
    <s v="200_Bankboek"/>
    <n v="281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m/>
    <s v="D"/>
    <m/>
    <n v="2816"/>
    <x v="11"/>
    <s v="rubriek_1"/>
    <s v="200_Bankboek"/>
    <n v="2816"/>
  </r>
  <r>
    <x v="0"/>
    <x v="110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m/>
    <s v="C"/>
    <m/>
    <n v="2817"/>
    <x v="11"/>
    <s v="rubriek_1"/>
    <s v="200_Bankboek"/>
    <n v="28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m/>
    <s v="C"/>
    <m/>
    <n v="2818"/>
    <x v="11"/>
    <s v="rubriek_1"/>
    <s v="200_Bankboek"/>
    <n v="2818"/>
  </r>
  <r>
    <x v="0"/>
    <x v="111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m/>
    <s v="D"/>
    <m/>
    <n v="2819"/>
    <x v="11"/>
    <s v="rubriek_1"/>
    <s v="200_Bankboek"/>
    <n v="28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m/>
    <s v="D"/>
    <m/>
    <n v="2820"/>
    <x v="11"/>
    <s v="rubriek_1"/>
    <s v="200_Bankboek"/>
    <n v="2820"/>
  </r>
  <r>
    <x v="0"/>
    <x v="112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m/>
    <s v="C"/>
    <m/>
    <n v="2821"/>
    <x v="11"/>
    <s v="rubriek_1"/>
    <s v="200_Bankboek"/>
    <n v="28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m/>
    <s v="D"/>
    <m/>
    <n v="2822"/>
    <x v="11"/>
    <s v="rubriek_1"/>
    <s v="200_Bankboek"/>
    <n v="2822"/>
  </r>
  <r>
    <x v="0"/>
    <x v="113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m/>
    <s v="C"/>
    <m/>
    <n v="2823"/>
    <x v="11"/>
    <s v="rubriek_1"/>
    <s v="200_Bankboek"/>
    <n v="28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m/>
    <s v="D"/>
    <m/>
    <n v="2824"/>
    <x v="11"/>
    <s v="rubriek_1"/>
    <s v="200_Bankboek"/>
    <n v="2824"/>
  </r>
  <r>
    <x v="0"/>
    <x v="114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m/>
    <s v="C"/>
    <m/>
    <n v="2825"/>
    <x v="11"/>
    <s v="rubriek_1"/>
    <s v="200_Bankboek"/>
    <n v="28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m/>
    <s v="D"/>
    <m/>
    <n v="2826"/>
    <x v="11"/>
    <s v="rubriek_1"/>
    <s v="200_Bankboek"/>
    <n v="2826"/>
  </r>
  <r>
    <x v="0"/>
    <x v="115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m/>
    <s v="C"/>
    <m/>
    <n v="2827"/>
    <x v="11"/>
    <s v="rubriek_1"/>
    <s v="200_Bankboek"/>
    <n v="28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m/>
    <s v="D"/>
    <m/>
    <n v="2828"/>
    <x v="11"/>
    <s v="rubriek_1"/>
    <s v="200_Bankboek"/>
    <n v="2828"/>
  </r>
  <r>
    <x v="0"/>
    <x v="116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m/>
    <s v="C"/>
    <m/>
    <n v="2829"/>
    <x v="11"/>
    <s v="rubriek_1"/>
    <s v="200_Bankboek"/>
    <n v="282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m/>
    <s v="D"/>
    <m/>
    <n v="2830"/>
    <x v="11"/>
    <s v="rubriek_1"/>
    <s v="200_Bankboek"/>
    <n v="2830"/>
  </r>
  <r>
    <x v="0"/>
    <x v="117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m/>
    <s v="C"/>
    <m/>
    <n v="2831"/>
    <x v="11"/>
    <s v="rubriek_1"/>
    <s v="200_Bankboek"/>
    <n v="2831"/>
  </r>
  <r>
    <x v="0"/>
    <x v="94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s v="code:1 perc:19"/>
    <s v="C"/>
    <m/>
    <n v="2832"/>
    <x v="0"/>
    <s v="rubriek_8"/>
    <s v="600_Verkoopboek"/>
    <n v="2832"/>
  </r>
  <r>
    <x v="0"/>
    <x v="95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s v="code:1 perc:19"/>
    <s v="C"/>
    <m/>
    <n v="2833"/>
    <x v="0"/>
    <s v="rubriek_1"/>
    <s v="600_Verkoopboek"/>
    <n v="2833"/>
  </r>
  <r>
    <x v="0"/>
    <x v="109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m/>
    <s v="D"/>
    <m/>
    <n v="2834"/>
    <x v="0"/>
    <s v="rubriek_1"/>
    <s v="600_Verkoopboek"/>
    <n v="2834"/>
  </r>
  <r>
    <x v="0"/>
    <x v="94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s v="code:1 perc:19"/>
    <s v="C"/>
    <m/>
    <n v="2835"/>
    <x v="0"/>
    <s v="rubriek_8"/>
    <s v="600_Verkoopboek"/>
    <n v="2835"/>
  </r>
  <r>
    <x v="0"/>
    <x v="95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s v="code:1 perc:19"/>
    <s v="C"/>
    <m/>
    <n v="2836"/>
    <x v="0"/>
    <s v="rubriek_1"/>
    <s v="600_Verkoopboek"/>
    <n v="2836"/>
  </r>
  <r>
    <x v="0"/>
    <x v="109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m/>
    <s v="D"/>
    <m/>
    <n v="2837"/>
    <x v="0"/>
    <s v="rubriek_1"/>
    <s v="600_Verkoopboek"/>
    <n v="2837"/>
  </r>
  <r>
    <x v="0"/>
    <x v="94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s v="code:1 perc:19"/>
    <s v="C"/>
    <m/>
    <n v="2838"/>
    <x v="1"/>
    <s v="rubriek_8"/>
    <s v="600_Verkoopboek"/>
    <n v="2838"/>
  </r>
  <r>
    <x v="0"/>
    <x v="95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s v="code:1 perc:19"/>
    <s v="C"/>
    <m/>
    <n v="2839"/>
    <x v="1"/>
    <s v="rubriek_1"/>
    <s v="600_Verkoopboek"/>
    <n v="2839"/>
  </r>
  <r>
    <x v="0"/>
    <x v="109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m/>
    <s v="D"/>
    <m/>
    <n v="2840"/>
    <x v="1"/>
    <s v="rubriek_1"/>
    <s v="600_Verkoopboek"/>
    <n v="2840"/>
  </r>
  <r>
    <x v="0"/>
    <x v="94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s v="code:1 perc:19"/>
    <s v="C"/>
    <m/>
    <n v="2841"/>
    <x v="1"/>
    <s v="rubriek_8"/>
    <s v="600_Verkoopboek"/>
    <n v="2841"/>
  </r>
  <r>
    <x v="0"/>
    <x v="95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s v="code:1 perc:19"/>
    <s v="C"/>
    <m/>
    <n v="2842"/>
    <x v="1"/>
    <s v="rubriek_1"/>
    <s v="600_Verkoopboek"/>
    <n v="2842"/>
  </r>
  <r>
    <x v="0"/>
    <x v="109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m/>
    <s v="D"/>
    <m/>
    <n v="2843"/>
    <x v="1"/>
    <s v="rubriek_1"/>
    <s v="600_Verkoopboek"/>
    <n v="2843"/>
  </r>
  <r>
    <x v="0"/>
    <x v="94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s v="code:1 perc:19"/>
    <s v="C"/>
    <m/>
    <n v="2844"/>
    <x v="1"/>
    <s v="rubriek_8"/>
    <s v="600_Verkoopboek"/>
    <n v="2844"/>
  </r>
  <r>
    <x v="0"/>
    <x v="95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s v="code:1 perc:19"/>
    <s v="C"/>
    <m/>
    <n v="2845"/>
    <x v="1"/>
    <s v="rubriek_1"/>
    <s v="600_Verkoopboek"/>
    <n v="2845"/>
  </r>
  <r>
    <x v="0"/>
    <x v="109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m/>
    <s v="D"/>
    <m/>
    <n v="2846"/>
    <x v="1"/>
    <s v="rubriek_1"/>
    <s v="600_Verkoopboek"/>
    <n v="2846"/>
  </r>
  <r>
    <x v="0"/>
    <x v="94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s v="code:1 perc:19"/>
    <s v="C"/>
    <m/>
    <n v="2847"/>
    <x v="2"/>
    <s v="rubriek_8"/>
    <s v="600_Verkoopboek"/>
    <n v="2847"/>
  </r>
  <r>
    <x v="0"/>
    <x v="95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s v="code:1 perc:19"/>
    <s v="C"/>
    <m/>
    <n v="2848"/>
    <x v="2"/>
    <s v="rubriek_1"/>
    <s v="600_Verkoopboek"/>
    <n v="2848"/>
  </r>
  <r>
    <x v="0"/>
    <x v="109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m/>
    <s v="D"/>
    <m/>
    <n v="2849"/>
    <x v="2"/>
    <s v="rubriek_1"/>
    <s v="600_Verkoopboek"/>
    <n v="2849"/>
  </r>
  <r>
    <x v="0"/>
    <x v="94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s v="code:1 perc:19"/>
    <s v="C"/>
    <m/>
    <n v="2850"/>
    <x v="2"/>
    <s v="rubriek_8"/>
    <s v="600_Verkoopboek"/>
    <n v="2850"/>
  </r>
  <r>
    <x v="0"/>
    <x v="95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s v="code:1 perc:19"/>
    <s v="C"/>
    <m/>
    <n v="2851"/>
    <x v="2"/>
    <s v="rubriek_1"/>
    <s v="600_Verkoopboek"/>
    <n v="2851"/>
  </r>
  <r>
    <x v="0"/>
    <x v="109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m/>
    <s v="D"/>
    <m/>
    <n v="2852"/>
    <x v="2"/>
    <s v="rubriek_1"/>
    <s v="600_Verkoopboek"/>
    <n v="2852"/>
  </r>
  <r>
    <x v="0"/>
    <x v="94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s v="code:1 perc:19"/>
    <s v="C"/>
    <m/>
    <n v="2853"/>
    <x v="2"/>
    <s v="rubriek_8"/>
    <s v="600_Verkoopboek"/>
    <n v="2853"/>
  </r>
  <r>
    <x v="0"/>
    <x v="95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s v="code:1 perc:19"/>
    <s v="C"/>
    <m/>
    <n v="2854"/>
    <x v="2"/>
    <s v="rubriek_1"/>
    <s v="600_Verkoopboek"/>
    <n v="2854"/>
  </r>
  <r>
    <x v="0"/>
    <x v="109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m/>
    <s v="D"/>
    <m/>
    <n v="2855"/>
    <x v="2"/>
    <s v="rubriek_1"/>
    <s v="600_Verkoopboek"/>
    <n v="2855"/>
  </r>
  <r>
    <x v="0"/>
    <x v="94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s v="code:1 perc:19"/>
    <s v="C"/>
    <m/>
    <n v="2856"/>
    <x v="3"/>
    <s v="rubriek_8"/>
    <s v="600_Verkoopboek"/>
    <n v="2856"/>
  </r>
  <r>
    <x v="0"/>
    <x v="95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s v="code:1 perc:19"/>
    <s v="C"/>
    <m/>
    <n v="2857"/>
    <x v="3"/>
    <s v="rubriek_1"/>
    <s v="600_Verkoopboek"/>
    <n v="2857"/>
  </r>
  <r>
    <x v="0"/>
    <x v="109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m/>
    <s v="D"/>
    <m/>
    <n v="2858"/>
    <x v="3"/>
    <s v="rubriek_1"/>
    <s v="600_Verkoopboek"/>
    <n v="2858"/>
  </r>
  <r>
    <x v="0"/>
    <x v="94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s v="code:1 perc:19"/>
    <s v="C"/>
    <m/>
    <n v="2859"/>
    <x v="3"/>
    <s v="rubriek_8"/>
    <s v="600_Verkoopboek"/>
    <n v="2859"/>
  </r>
  <r>
    <x v="0"/>
    <x v="95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s v="code:1 perc:19"/>
    <s v="C"/>
    <m/>
    <n v="2860"/>
    <x v="3"/>
    <s v="rubriek_1"/>
    <s v="600_Verkoopboek"/>
    <n v="2860"/>
  </r>
  <r>
    <x v="0"/>
    <x v="109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m/>
    <s v="D"/>
    <m/>
    <n v="2861"/>
    <x v="3"/>
    <s v="rubriek_1"/>
    <s v="600_Verkoopboek"/>
    <n v="2861"/>
  </r>
  <r>
    <x v="0"/>
    <x v="94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s v="code:1 perc:19"/>
    <s v="C"/>
    <m/>
    <n v="2862"/>
    <x v="3"/>
    <s v="rubriek_8"/>
    <s v="600_Verkoopboek"/>
    <n v="2862"/>
  </r>
  <r>
    <x v="0"/>
    <x v="95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s v="code:1 perc:19"/>
    <s v="C"/>
    <m/>
    <n v="2863"/>
    <x v="3"/>
    <s v="rubriek_1"/>
    <s v="600_Verkoopboek"/>
    <n v="2863"/>
  </r>
  <r>
    <x v="0"/>
    <x v="109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m/>
    <s v="D"/>
    <m/>
    <n v="2864"/>
    <x v="3"/>
    <s v="rubriek_1"/>
    <s v="600_Verkoopboek"/>
    <n v="2864"/>
  </r>
  <r>
    <x v="0"/>
    <x v="94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s v="code:1 perc:19"/>
    <s v="C"/>
    <m/>
    <n v="2865"/>
    <x v="4"/>
    <s v="rubriek_8"/>
    <s v="600_Verkoopboek"/>
    <n v="2865"/>
  </r>
  <r>
    <x v="0"/>
    <x v="95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s v="code:1 perc:19"/>
    <s v="C"/>
    <m/>
    <n v="2866"/>
    <x v="4"/>
    <s v="rubriek_1"/>
    <s v="600_Verkoopboek"/>
    <n v="2866"/>
  </r>
  <r>
    <x v="0"/>
    <x v="109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m/>
    <s v="D"/>
    <m/>
    <n v="2867"/>
    <x v="4"/>
    <s v="rubriek_1"/>
    <s v="600_Verkoopboek"/>
    <n v="2867"/>
  </r>
  <r>
    <x v="0"/>
    <x v="94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s v="code:1 perc:19"/>
    <s v="C"/>
    <m/>
    <n v="2868"/>
    <x v="4"/>
    <s v="rubriek_8"/>
    <s v="600_Verkoopboek"/>
    <n v="2868"/>
  </r>
  <r>
    <x v="0"/>
    <x v="95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s v="code:1 perc:19"/>
    <s v="C"/>
    <m/>
    <n v="2869"/>
    <x v="4"/>
    <s v="rubriek_1"/>
    <s v="600_Verkoopboek"/>
    <n v="2869"/>
  </r>
  <r>
    <x v="0"/>
    <x v="109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m/>
    <s v="D"/>
    <m/>
    <n v="2870"/>
    <x v="4"/>
    <s v="rubriek_1"/>
    <s v="600_Verkoopboek"/>
    <n v="2870"/>
  </r>
  <r>
    <x v="0"/>
    <x v="94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s v="code:1 perc:19"/>
    <s v="C"/>
    <m/>
    <n v="2871"/>
    <x v="4"/>
    <s v="rubriek_8"/>
    <s v="600_Verkoopboek"/>
    <n v="2871"/>
  </r>
  <r>
    <x v="0"/>
    <x v="95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s v="code:1 perc:19"/>
    <s v="C"/>
    <m/>
    <n v="2872"/>
    <x v="4"/>
    <s v="rubriek_1"/>
    <s v="600_Verkoopboek"/>
    <n v="2872"/>
  </r>
  <r>
    <x v="0"/>
    <x v="109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m/>
    <s v="D"/>
    <m/>
    <n v="2873"/>
    <x v="4"/>
    <s v="rubriek_1"/>
    <s v="600_Verkoopboek"/>
    <n v="2873"/>
  </r>
  <r>
    <x v="0"/>
    <x v="94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s v="code:1 perc:19"/>
    <s v="C"/>
    <m/>
    <n v="2874"/>
    <x v="5"/>
    <s v="rubriek_8"/>
    <s v="600_Verkoopboek"/>
    <n v="2874"/>
  </r>
  <r>
    <x v="0"/>
    <x v="95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s v="code:1 perc:19"/>
    <s v="C"/>
    <m/>
    <n v="2875"/>
    <x v="5"/>
    <s v="rubriek_1"/>
    <s v="600_Verkoopboek"/>
    <n v="2875"/>
  </r>
  <r>
    <x v="0"/>
    <x v="109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m/>
    <s v="D"/>
    <m/>
    <n v="2876"/>
    <x v="5"/>
    <s v="rubriek_1"/>
    <s v="600_Verkoopboek"/>
    <n v="2876"/>
  </r>
  <r>
    <x v="0"/>
    <x v="94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s v="code:1 perc:19"/>
    <s v="C"/>
    <m/>
    <n v="2877"/>
    <x v="5"/>
    <s v="rubriek_8"/>
    <s v="600_Verkoopboek"/>
    <n v="2877"/>
  </r>
  <r>
    <x v="0"/>
    <x v="95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s v="code:1 perc:19"/>
    <s v="C"/>
    <m/>
    <n v="2878"/>
    <x v="5"/>
    <s v="rubriek_1"/>
    <s v="600_Verkoopboek"/>
    <n v="2878"/>
  </r>
  <r>
    <x v="0"/>
    <x v="109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m/>
    <s v="D"/>
    <m/>
    <n v="2879"/>
    <x v="5"/>
    <s v="rubriek_1"/>
    <s v="600_Verkoopboek"/>
    <n v="2879"/>
  </r>
  <r>
    <x v="0"/>
    <x v="94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s v="code:1 perc:19"/>
    <s v="C"/>
    <m/>
    <n v="2880"/>
    <x v="6"/>
    <s v="rubriek_8"/>
    <s v="600_Verkoopboek"/>
    <n v="2880"/>
  </r>
  <r>
    <x v="0"/>
    <x v="95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s v="code:1 perc:19"/>
    <s v="C"/>
    <m/>
    <n v="2881"/>
    <x v="6"/>
    <s v="rubriek_1"/>
    <s v="600_Verkoopboek"/>
    <n v="2881"/>
  </r>
  <r>
    <x v="0"/>
    <x v="109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m/>
    <s v="D"/>
    <m/>
    <n v="2882"/>
    <x v="6"/>
    <s v="rubriek_1"/>
    <s v="600_Verkoopboek"/>
    <n v="2882"/>
  </r>
  <r>
    <x v="0"/>
    <x v="94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s v="code:1 perc:19"/>
    <s v="C"/>
    <m/>
    <n v="2883"/>
    <x v="6"/>
    <s v="rubriek_8"/>
    <s v="600_Verkoopboek"/>
    <n v="2883"/>
  </r>
  <r>
    <x v="0"/>
    <x v="95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s v="code:1 perc:19"/>
    <s v="C"/>
    <m/>
    <n v="2884"/>
    <x v="6"/>
    <s v="rubriek_1"/>
    <s v="600_Verkoopboek"/>
    <n v="2884"/>
  </r>
  <r>
    <x v="0"/>
    <x v="109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m/>
    <s v="D"/>
    <m/>
    <n v="2885"/>
    <x v="6"/>
    <s v="rubriek_1"/>
    <s v="600_Verkoopboek"/>
    <n v="2885"/>
  </r>
  <r>
    <x v="0"/>
    <x v="94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s v="code:1 perc:19"/>
    <s v="C"/>
    <m/>
    <n v="2886"/>
    <x v="7"/>
    <s v="rubriek_8"/>
    <s v="600_Verkoopboek"/>
    <n v="2886"/>
  </r>
  <r>
    <x v="0"/>
    <x v="95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s v="code:1 perc:19"/>
    <s v="C"/>
    <m/>
    <n v="2887"/>
    <x v="7"/>
    <s v="rubriek_1"/>
    <s v="600_Verkoopboek"/>
    <n v="2887"/>
  </r>
  <r>
    <x v="0"/>
    <x v="109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m/>
    <s v="D"/>
    <m/>
    <n v="2888"/>
    <x v="7"/>
    <s v="rubriek_1"/>
    <s v="600_Verkoopboek"/>
    <n v="2888"/>
  </r>
  <r>
    <x v="0"/>
    <x v="94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s v="code:1 perc:19"/>
    <s v="C"/>
    <m/>
    <n v="2889"/>
    <x v="8"/>
    <s v="rubriek_8"/>
    <s v="600_Verkoopboek"/>
    <n v="2889"/>
  </r>
  <r>
    <x v="0"/>
    <x v="95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s v="code:1 perc:19"/>
    <s v="C"/>
    <m/>
    <n v="2890"/>
    <x v="8"/>
    <s v="rubriek_1"/>
    <s v="600_Verkoopboek"/>
    <n v="2890"/>
  </r>
  <r>
    <x v="0"/>
    <x v="109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m/>
    <s v="D"/>
    <m/>
    <n v="2891"/>
    <x v="8"/>
    <s v="rubriek_1"/>
    <s v="600_Verkoopboek"/>
    <n v="2891"/>
  </r>
  <r>
    <x v="0"/>
    <x v="94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s v="code:1 perc:19"/>
    <s v="C"/>
    <m/>
    <n v="2892"/>
    <x v="8"/>
    <s v="rubriek_8"/>
    <s v="600_Verkoopboek"/>
    <n v="2892"/>
  </r>
  <r>
    <x v="0"/>
    <x v="95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s v="code:1 perc:19"/>
    <s v="C"/>
    <m/>
    <n v="2893"/>
    <x v="8"/>
    <s v="rubriek_1"/>
    <s v="600_Verkoopboek"/>
    <n v="2893"/>
  </r>
  <r>
    <x v="0"/>
    <x v="109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m/>
    <s v="D"/>
    <m/>
    <n v="2894"/>
    <x v="8"/>
    <s v="rubriek_1"/>
    <s v="600_Verkoopboek"/>
    <n v="2894"/>
  </r>
  <r>
    <x v="0"/>
    <x v="94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s v="code:1 perc:19"/>
    <s v="C"/>
    <m/>
    <n v="2895"/>
    <x v="8"/>
    <s v="rubriek_8"/>
    <s v="600_Verkoopboek"/>
    <n v="2895"/>
  </r>
  <r>
    <x v="0"/>
    <x v="95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s v="code:1 perc:19"/>
    <s v="C"/>
    <m/>
    <n v="2896"/>
    <x v="8"/>
    <s v="rubriek_1"/>
    <s v="600_Verkoopboek"/>
    <n v="2896"/>
  </r>
  <r>
    <x v="0"/>
    <x v="109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m/>
    <s v="D"/>
    <m/>
    <n v="2897"/>
    <x v="8"/>
    <s v="rubriek_1"/>
    <s v="600_Verkoopboek"/>
    <n v="2897"/>
  </r>
  <r>
    <x v="0"/>
    <x v="95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m/>
    <s v="D"/>
    <m/>
    <n v="2898"/>
    <x v="0"/>
    <s v="rubriek_1"/>
    <s v="800_Memoriaalboek"/>
    <n v="2898"/>
  </r>
  <r>
    <x v="0"/>
    <x v="36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m/>
    <s v="C"/>
    <m/>
    <n v="2899"/>
    <x v="0"/>
    <s v="rubriek_1"/>
    <s v="800_Memoriaalboek"/>
    <n v="2899"/>
  </r>
  <r>
    <x v="0"/>
    <x v="89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m/>
    <s v="D"/>
    <m/>
    <n v="2900"/>
    <x v="0"/>
    <s v="rubriek_1"/>
    <s v="800_Memoriaalboek"/>
    <n v="2900"/>
  </r>
  <r>
    <x v="0"/>
    <x v="90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m/>
    <s v="C"/>
    <m/>
    <n v="2901"/>
    <x v="0"/>
    <s v="rubriek_1"/>
    <s v="800_Memoriaalboek"/>
    <n v="2901"/>
  </r>
  <r>
    <x v="0"/>
    <x v="108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m/>
    <s v="C"/>
    <m/>
    <n v="2902"/>
    <x v="0"/>
    <s v="rubriek_1"/>
    <s v="800_Memoriaalboek"/>
    <n v="2902"/>
  </r>
  <r>
    <x v="0"/>
    <x v="105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m/>
    <s v="C"/>
    <m/>
    <n v="2903"/>
    <x v="0"/>
    <s v="rubriek_1"/>
    <s v="800_Memoriaalboek"/>
    <n v="2903"/>
  </r>
  <r>
    <x v="0"/>
    <x v="118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m/>
    <s v="D"/>
    <m/>
    <n v="2904"/>
    <x v="11"/>
    <s v="rubriek_9"/>
    <s v="800_Memoriaalboek"/>
    <n v="2904"/>
  </r>
  <r>
    <x v="0"/>
    <x v="119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m/>
    <s v="C"/>
    <m/>
    <n v="2905"/>
    <x v="11"/>
    <s v="rubriek_0"/>
    <s v="800_Memoriaalboek"/>
    <n v="2905"/>
  </r>
  <r>
    <x v="0"/>
    <x v="120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m/>
    <s v="D"/>
    <m/>
    <n v="2906"/>
    <x v="0"/>
    <s v="rubriek_0"/>
    <s v="900_Memoriaal"/>
    <n v="2906"/>
  </r>
  <r>
    <x v="0"/>
    <x v="1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m/>
    <s v="C"/>
    <m/>
    <n v="2907"/>
    <x v="0"/>
    <s v="rubriek_0"/>
    <s v="900_Memoriaal"/>
    <n v="2907"/>
  </r>
  <r>
    <x v="0"/>
    <x v="121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m/>
    <s v="D"/>
    <m/>
    <n v="2908"/>
    <x v="0"/>
    <s v="rubriek_0"/>
    <s v="900_Memoriaal"/>
    <n v="2908"/>
  </r>
  <r>
    <x v="0"/>
    <x v="122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m/>
    <s v="D"/>
    <m/>
    <n v="2909"/>
    <x v="0"/>
    <s v="rubriek_0"/>
    <s v="900_Memoriaal"/>
    <n v="2909"/>
  </r>
  <r>
    <x v="0"/>
    <x v="2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m/>
    <s v="C"/>
    <m/>
    <n v="2910"/>
    <x v="0"/>
    <s v="rubriek_0"/>
    <s v="900_Memoriaal"/>
    <n v="2910"/>
  </r>
  <r>
    <x v="0"/>
    <x v="3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m/>
    <s v="D"/>
    <m/>
    <n v="2911"/>
    <x v="0"/>
    <s v="rubriek_0"/>
    <s v="900_Memoriaal"/>
    <n v="2911"/>
  </r>
  <r>
    <x v="0"/>
    <x v="4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m/>
    <s v="C"/>
    <m/>
    <n v="2912"/>
    <x v="0"/>
    <s v="rubriek_0"/>
    <s v="900_Memoriaal"/>
    <n v="2912"/>
  </r>
  <r>
    <x v="0"/>
    <x v="5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m/>
    <s v="D"/>
    <m/>
    <n v="2913"/>
    <x v="0"/>
    <s v="rubriek_0"/>
    <s v="900_Memoriaal"/>
    <n v="2913"/>
  </r>
  <r>
    <x v="0"/>
    <x v="6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m/>
    <s v="C"/>
    <m/>
    <n v="2914"/>
    <x v="0"/>
    <s v="rubriek_0"/>
    <s v="900_Memoriaal"/>
    <n v="2914"/>
  </r>
  <r>
    <x v="0"/>
    <x v="123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m/>
    <s v="D"/>
    <m/>
    <n v="2915"/>
    <x v="0"/>
    <s v="rubriek_0"/>
    <s v="900_Memoriaal"/>
    <n v="2915"/>
  </r>
  <r>
    <x v="0"/>
    <x v="7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m/>
    <s v="C"/>
    <m/>
    <n v="2916"/>
    <x v="0"/>
    <s v="rubriek_0"/>
    <s v="900_Memoriaal"/>
    <n v="2916"/>
  </r>
  <r>
    <x v="0"/>
    <x v="124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m/>
    <s v="D"/>
    <m/>
    <n v="2917"/>
    <x v="0"/>
    <s v="rubriek_0"/>
    <s v="900_Memoriaal"/>
    <n v="2917"/>
  </r>
  <r>
    <x v="0"/>
    <x v="125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m/>
    <s v="C"/>
    <m/>
    <n v="2918"/>
    <x v="0"/>
    <s v="rubriek_0"/>
    <s v="900_Memoriaal"/>
    <n v="2918"/>
  </r>
  <r>
    <x v="0"/>
    <x v="119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m/>
    <s v="C"/>
    <m/>
    <n v="2919"/>
    <x v="0"/>
    <s v="rubriek_0"/>
    <s v="900_Memoriaal"/>
    <n v="2919"/>
  </r>
  <r>
    <x v="0"/>
    <x v="8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m/>
    <s v="C"/>
    <m/>
    <n v="2920"/>
    <x v="0"/>
    <s v="rubriek_0"/>
    <s v="900_Memoriaal"/>
    <n v="2920"/>
  </r>
  <r>
    <x v="0"/>
    <x v="126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m/>
    <s v="C"/>
    <m/>
    <n v="2921"/>
    <x v="0"/>
    <s v="rubriek_0"/>
    <s v="900_Memoriaal"/>
    <n v="2921"/>
  </r>
  <r>
    <x v="0"/>
    <x v="9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m/>
    <s v="C"/>
    <m/>
    <n v="2922"/>
    <x v="0"/>
    <s v="rubriek_0"/>
    <s v="900_Memoriaal"/>
    <n v="2922"/>
  </r>
  <r>
    <x v="0"/>
    <x v="127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m/>
    <s v="C"/>
    <m/>
    <n v="2923"/>
    <x v="0"/>
    <s v="rubriek_0"/>
    <s v="900_Memoriaal"/>
    <n v="2923"/>
  </r>
  <r>
    <x v="0"/>
    <x v="10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m/>
    <s v="D"/>
    <m/>
    <n v="2924"/>
    <x v="0"/>
    <s v="rubriek_0"/>
    <s v="900_Memoriaal"/>
    <n v="2924"/>
  </r>
  <r>
    <x v="0"/>
    <x v="128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m/>
    <s v="C"/>
    <m/>
    <n v="2925"/>
    <x v="0"/>
    <s v="rubriek_0"/>
    <s v="900_Memoriaal"/>
    <n v="2925"/>
  </r>
  <r>
    <x v="0"/>
    <x v="1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m/>
    <s v="D"/>
    <m/>
    <n v="2926"/>
    <x v="0"/>
    <s v="rubriek_0"/>
    <s v="900_Memoriaal"/>
    <n v="2926"/>
  </r>
  <r>
    <x v="0"/>
    <x v="129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m/>
    <s v="C"/>
    <m/>
    <n v="2927"/>
    <x v="0"/>
    <s v="rubriek_0"/>
    <s v="900_Memoriaal"/>
    <n v="2927"/>
  </r>
  <r>
    <x v="0"/>
    <x v="12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m/>
    <s v="D"/>
    <m/>
    <n v="2928"/>
    <x v="0"/>
    <s v="rubriek_0"/>
    <s v="900_Memoriaal"/>
    <n v="2928"/>
  </r>
  <r>
    <x v="0"/>
    <x v="130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m/>
    <s v="D"/>
    <m/>
    <n v="2929"/>
    <x v="0"/>
    <s v="rubriek_1"/>
    <s v="900_Memoriaal"/>
    <n v="2929"/>
  </r>
  <r>
    <x v="0"/>
    <x v="0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m/>
    <s v="C"/>
    <m/>
    <n v="2930"/>
    <x v="0"/>
    <s v="rubriek_1"/>
    <s v="900_Memoriaal"/>
    <n v="2930"/>
  </r>
  <r>
    <x v="0"/>
    <x v="131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m/>
    <s v="D"/>
    <m/>
    <n v="2931"/>
    <x v="0"/>
    <s v="rubriek_1"/>
    <s v="900_Memoriaal"/>
    <n v="2931"/>
  </r>
  <r>
    <x v="0"/>
    <x v="109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m/>
    <s v="D"/>
    <m/>
    <n v="2932"/>
    <x v="0"/>
    <s v="rubriek_1"/>
    <s v="900_Memoriaal"/>
    <n v="2932"/>
  </r>
  <r>
    <x v="0"/>
    <x v="14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m/>
    <s v="D"/>
    <m/>
    <n v="2933"/>
    <x v="0"/>
    <s v="rubriek_1"/>
    <s v="900_Memoriaal"/>
    <n v="2933"/>
  </r>
  <r>
    <x v="0"/>
    <x v="110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m/>
    <s v="C"/>
    <m/>
    <n v="2934"/>
    <x v="0"/>
    <s v="rubriek_1"/>
    <s v="900_Memoriaal"/>
    <n v="2934"/>
  </r>
  <r>
    <x v="0"/>
    <x v="107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m/>
    <s v="C"/>
    <m/>
    <n v="2935"/>
    <x v="0"/>
    <s v="rubriek_1"/>
    <s v="900_Memoriaal"/>
    <n v="2935"/>
  </r>
  <r>
    <x v="0"/>
    <x v="95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m/>
    <s v="C"/>
    <m/>
    <n v="2936"/>
    <x v="0"/>
    <s v="rubriek_1"/>
    <s v="900_Memoriaal"/>
    <n v="2936"/>
  </r>
  <r>
    <x v="0"/>
    <x v="36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m/>
    <s v="D"/>
    <m/>
    <n v="2937"/>
    <x v="0"/>
    <s v="rubriek_1"/>
    <s v="900_Memoriaal"/>
    <n v="2937"/>
  </r>
  <r>
    <x v="0"/>
    <x v="89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m/>
    <s v="C"/>
    <m/>
    <n v="2938"/>
    <x v="0"/>
    <s v="rubriek_1"/>
    <s v="900_Memoriaal"/>
    <n v="2938"/>
  </r>
  <r>
    <x v="0"/>
    <x v="90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m/>
    <s v="D"/>
    <m/>
    <n v="2939"/>
    <x v="0"/>
    <s v="rubriek_1"/>
    <s v="900_Memoriaal"/>
    <n v="2939"/>
  </r>
  <r>
    <x v="0"/>
    <x v="108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m/>
    <s v="D"/>
    <m/>
    <n v="2940"/>
    <x v="0"/>
    <s v="rubriek_1"/>
    <s v="900_Memoriaal"/>
    <n v="2940"/>
  </r>
  <r>
    <x v="0"/>
    <x v="116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m/>
    <s v="C"/>
    <m/>
    <n v="2941"/>
    <x v="0"/>
    <s v="rubriek_1"/>
    <s v="900_Memoriaal"/>
    <n v="2941"/>
  </r>
  <r>
    <x v="0"/>
    <x v="115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m/>
    <s v="C"/>
    <m/>
    <n v="2942"/>
    <x v="0"/>
    <s v="rubriek_1"/>
    <s v="900_Memoriaal"/>
    <n v="2942"/>
  </r>
  <r>
    <x v="0"/>
    <x v="114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m/>
    <s v="C"/>
    <m/>
    <n v="2943"/>
    <x v="0"/>
    <s v="rubriek_1"/>
    <s v="900_Memoriaal"/>
    <n v="2943"/>
  </r>
  <r>
    <x v="0"/>
    <x v="113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m/>
    <s v="C"/>
    <m/>
    <n v="2944"/>
    <x v="0"/>
    <s v="rubriek_1"/>
    <s v="900_Memoriaal"/>
    <n v="2944"/>
  </r>
  <r>
    <x v="0"/>
    <x v="112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m/>
    <s v="C"/>
    <m/>
    <n v="2945"/>
    <x v="0"/>
    <s v="rubriek_1"/>
    <s v="900_Memoriaal"/>
    <n v="2945"/>
  </r>
  <r>
    <x v="0"/>
    <x v="111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m/>
    <s v="C"/>
    <m/>
    <n v="2946"/>
    <x v="0"/>
    <s v="rubriek_1"/>
    <s v="900_Memoriaal"/>
    <n v="2946"/>
  </r>
  <r>
    <x v="0"/>
    <x v="117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m/>
    <s v="C"/>
    <m/>
    <n v="2947"/>
    <x v="0"/>
    <s v="rubriek_1"/>
    <s v="900_Memoriaal"/>
    <n v="2947"/>
  </r>
  <r>
    <x v="0"/>
    <x v="16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m/>
    <s v="D"/>
    <m/>
    <n v="2948"/>
    <x v="0"/>
    <s v="rubriek_3"/>
    <s v="900_Memoriaal"/>
    <n v="2948"/>
  </r>
  <r>
    <x v="0"/>
    <x v="17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m/>
    <s v="D"/>
    <m/>
    <n v="2949"/>
    <x v="0"/>
    <s v="rubriek_3"/>
    <s v="900_Memoriaal"/>
    <n v="294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m/>
    <s v="D"/>
    <m/>
    <n v="1"/>
    <s v="2021_01"/>
    <s v="rubriek_1"/>
    <x v="0"/>
    <n v="1"/>
  </r>
  <r>
    <x v="0"/>
    <x v="1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m/>
    <s v="C"/>
    <m/>
    <n v="2"/>
    <s v="2021_01"/>
    <s v="rubriek_0"/>
    <x v="0"/>
    <n v="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m/>
    <s v="D"/>
    <m/>
    <n v="3"/>
    <s v="2021_01"/>
    <s v="rubriek_1"/>
    <x v="0"/>
    <n v="3"/>
  </r>
  <r>
    <x v="0"/>
    <x v="2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m/>
    <s v="C"/>
    <m/>
    <n v="4"/>
    <s v="2021_01"/>
    <s v="rubriek_0"/>
    <x v="0"/>
    <n v="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m/>
    <s v="C"/>
    <m/>
    <n v="5"/>
    <s v="2021_01"/>
    <s v="rubriek_1"/>
    <x v="0"/>
    <n v="5"/>
  </r>
  <r>
    <x v="0"/>
    <x v="3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m/>
    <s v="C"/>
    <m/>
    <n v="6"/>
    <s v="2021_01"/>
    <s v="rubriek_0"/>
    <x v="0"/>
    <n v="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m/>
    <s v="D"/>
    <m/>
    <n v="7"/>
    <s v="2021_01"/>
    <s v="rubriek_1"/>
    <x v="0"/>
    <n v="7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m/>
    <s v="C"/>
    <m/>
    <n v="8"/>
    <s v="2021_01"/>
    <s v="rubriek_0"/>
    <x v="0"/>
    <n v="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m/>
    <s v="C"/>
    <m/>
    <n v="9"/>
    <s v="2021_01"/>
    <s v="rubriek_1"/>
    <x v="0"/>
    <n v="9"/>
  </r>
  <r>
    <x v="0"/>
    <x v="5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m/>
    <s v="C"/>
    <m/>
    <n v="10"/>
    <s v="2021_01"/>
    <s v="rubriek_0"/>
    <x v="0"/>
    <n v="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m/>
    <s v="D"/>
    <m/>
    <n v="11"/>
    <s v="2021_01"/>
    <s v="rubriek_1"/>
    <x v="0"/>
    <n v="11"/>
  </r>
  <r>
    <x v="0"/>
    <x v="6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m/>
    <s v="C"/>
    <m/>
    <n v="12"/>
    <s v="2021_01"/>
    <s v="rubriek_0"/>
    <x v="0"/>
    <n v="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m/>
    <s v="D"/>
    <m/>
    <n v="13"/>
    <s v="2021_01"/>
    <s v="rubriek_1"/>
    <x v="0"/>
    <n v="13"/>
  </r>
  <r>
    <x v="0"/>
    <x v="7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m/>
    <s v="C"/>
    <m/>
    <n v="14"/>
    <s v="2021_01"/>
    <s v="rubriek_0"/>
    <x v="0"/>
    <n v="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m/>
    <s v="D"/>
    <m/>
    <n v="15"/>
    <s v="2021_01"/>
    <s v="rubriek_1"/>
    <x v="0"/>
    <n v="15"/>
  </r>
  <r>
    <x v="0"/>
    <x v="8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m/>
    <s v="C"/>
    <m/>
    <n v="16"/>
    <s v="2021_01"/>
    <s v="rubriek_0"/>
    <x v="0"/>
    <n v="1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m/>
    <s v="D"/>
    <m/>
    <n v="17"/>
    <s v="2021_01"/>
    <s v="rubriek_1"/>
    <x v="0"/>
    <n v="17"/>
  </r>
  <r>
    <x v="0"/>
    <x v="9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m/>
    <s v="C"/>
    <m/>
    <n v="18"/>
    <s v="2021_01"/>
    <s v="rubriek_0"/>
    <x v="0"/>
    <n v="1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m/>
    <s v="C"/>
    <m/>
    <n v="19"/>
    <s v="2021_01"/>
    <s v="rubriek_1"/>
    <x v="0"/>
    <n v="19"/>
  </r>
  <r>
    <x v="0"/>
    <x v="10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m/>
    <s v="D"/>
    <m/>
    <n v="20"/>
    <s v="2021_01"/>
    <s v="rubriek_0"/>
    <x v="0"/>
    <n v="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m/>
    <s v="C"/>
    <m/>
    <n v="21"/>
    <s v="2021_01"/>
    <s v="rubriek_1"/>
    <x v="0"/>
    <n v="21"/>
  </r>
  <r>
    <x v="0"/>
    <x v="1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m/>
    <s v="C"/>
    <m/>
    <n v="22"/>
    <s v="2021_01"/>
    <s v="rubriek_0"/>
    <x v="0"/>
    <n v="2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m/>
    <s v="C"/>
    <m/>
    <n v="23"/>
    <s v="2021_01"/>
    <s v="rubriek_1"/>
    <x v="0"/>
    <n v="23"/>
  </r>
  <r>
    <x v="0"/>
    <x v="12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m/>
    <s v="D"/>
    <m/>
    <n v="24"/>
    <s v="2021_01"/>
    <s v="rubriek_0"/>
    <x v="0"/>
    <n v="2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m/>
    <s v="C"/>
    <m/>
    <n v="25"/>
    <s v="2021_01"/>
    <s v="rubriek_1"/>
    <x v="0"/>
    <n v="25"/>
  </r>
  <r>
    <x v="0"/>
    <x v="13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m/>
    <s v="D"/>
    <m/>
    <n v="26"/>
    <s v="2021_01"/>
    <s v="rubriek_1"/>
    <x v="0"/>
    <n v="2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m/>
    <s v="C"/>
    <m/>
    <n v="27"/>
    <s v="2021_01"/>
    <s v="rubriek_1"/>
    <x v="0"/>
    <n v="27"/>
  </r>
  <r>
    <x v="0"/>
    <x v="14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m/>
    <s v="D"/>
    <m/>
    <n v="28"/>
    <s v="2021_01"/>
    <s v="rubriek_1"/>
    <x v="0"/>
    <n v="2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m/>
    <s v="C"/>
    <m/>
    <n v="29"/>
    <s v="2021_01"/>
    <s v="rubriek_1"/>
    <x v="0"/>
    <n v="29"/>
  </r>
  <r>
    <x v="0"/>
    <x v="15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m/>
    <s v="D"/>
    <m/>
    <n v="30"/>
    <s v="2021_01"/>
    <s v="rubriek_1"/>
    <x v="0"/>
    <n v="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m/>
    <s v="D"/>
    <m/>
    <n v="31"/>
    <s v="2021_01"/>
    <s v="rubriek_1"/>
    <x v="0"/>
    <n v="31"/>
  </r>
  <r>
    <x v="0"/>
    <x v="16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m/>
    <s v="C"/>
    <m/>
    <n v="32"/>
    <s v="2021_01"/>
    <s v="rubriek_3"/>
    <x v="0"/>
    <n v="3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m/>
    <s v="C"/>
    <m/>
    <n v="33"/>
    <s v="2021_01"/>
    <s v="rubriek_1"/>
    <x v="0"/>
    <n v="33"/>
  </r>
  <r>
    <x v="0"/>
    <x v="17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m/>
    <s v="D"/>
    <m/>
    <n v="34"/>
    <s v="2021_01"/>
    <s v="rubriek_3"/>
    <x v="0"/>
    <n v="3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m/>
    <s v="C"/>
    <m/>
    <n v="35"/>
    <s v="2021_01"/>
    <s v="rubriek_1"/>
    <x v="0"/>
    <n v="35"/>
  </r>
  <r>
    <x v="0"/>
    <x v="18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m/>
    <s v="D"/>
    <m/>
    <n v="36"/>
    <s v="2021_01"/>
    <s v="rubriek_4"/>
    <x v="0"/>
    <n v="3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m/>
    <s v="C"/>
    <m/>
    <n v="37"/>
    <s v="2021_01"/>
    <s v="rubriek_1"/>
    <x v="0"/>
    <n v="37"/>
  </r>
  <r>
    <x v="0"/>
    <x v="19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m/>
    <s v="D"/>
    <m/>
    <n v="38"/>
    <s v="2021_01"/>
    <s v="rubriek_4"/>
    <x v="0"/>
    <n v="3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m/>
    <s v="C"/>
    <m/>
    <n v="39"/>
    <s v="2021_01"/>
    <s v="rubriek_1"/>
    <x v="0"/>
    <n v="39"/>
  </r>
  <r>
    <x v="0"/>
    <x v="20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m/>
    <s v="D"/>
    <m/>
    <n v="40"/>
    <s v="2021_01"/>
    <s v="rubriek_4"/>
    <x v="0"/>
    <n v="4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m/>
    <s v="D"/>
    <m/>
    <n v="41"/>
    <s v="2021_01"/>
    <s v="rubriek_1"/>
    <x v="0"/>
    <n v="41"/>
  </r>
  <r>
    <x v="0"/>
    <x v="21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m/>
    <s v="C"/>
    <m/>
    <n v="42"/>
    <s v="2021_01"/>
    <s v="rubriek_4"/>
    <x v="0"/>
    <n v="4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m/>
    <s v="C"/>
    <m/>
    <n v="43"/>
    <s v="2021_01"/>
    <s v="rubriek_1"/>
    <x v="0"/>
    <n v="43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m/>
    <s v="D"/>
    <m/>
    <n v="44"/>
    <s v="2021_01"/>
    <s v="rubriek_4"/>
    <x v="0"/>
    <n v="4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m/>
    <s v="C"/>
    <m/>
    <n v="45"/>
    <s v="2021_01"/>
    <s v="rubriek_1"/>
    <x v="0"/>
    <n v="45"/>
  </r>
  <r>
    <x v="0"/>
    <x v="23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m/>
    <s v="D"/>
    <m/>
    <n v="46"/>
    <s v="2021_01"/>
    <s v="rubriek_4"/>
    <x v="0"/>
    <n v="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m/>
    <s v="C"/>
    <m/>
    <n v="47"/>
    <s v="2021_01"/>
    <s v="rubriek_1"/>
    <x v="0"/>
    <n v="47"/>
  </r>
  <r>
    <x v="0"/>
    <x v="24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m/>
    <s v="D"/>
    <m/>
    <n v="48"/>
    <s v="2021_01"/>
    <s v="rubriek_4"/>
    <x v="0"/>
    <n v="4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m/>
    <s v="C"/>
    <m/>
    <n v="49"/>
    <s v="2021_01"/>
    <s v="rubriek_1"/>
    <x v="0"/>
    <n v="49"/>
  </r>
  <r>
    <x v="0"/>
    <x v="25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m/>
    <s v="D"/>
    <m/>
    <n v="50"/>
    <s v="2021_01"/>
    <s v="rubriek_4"/>
    <x v="0"/>
    <n v="5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m/>
    <s v="C"/>
    <m/>
    <n v="51"/>
    <s v="2021_01"/>
    <s v="rubriek_1"/>
    <x v="0"/>
    <n v="51"/>
  </r>
  <r>
    <x v="0"/>
    <x v="26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m/>
    <s v="D"/>
    <m/>
    <n v="52"/>
    <s v="2021_01"/>
    <s v="rubriek_4"/>
    <x v="0"/>
    <n v="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m/>
    <s v="C"/>
    <m/>
    <n v="53"/>
    <s v="2021_01"/>
    <s v="rubriek_1"/>
    <x v="0"/>
    <n v="53"/>
  </r>
  <r>
    <x v="0"/>
    <x v="27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m/>
    <s v="D"/>
    <m/>
    <n v="54"/>
    <s v="2021_01"/>
    <s v="rubriek_4"/>
    <x v="0"/>
    <n v="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m/>
    <s v="C"/>
    <m/>
    <n v="55"/>
    <s v="2021_01"/>
    <s v="rubriek_1"/>
    <x v="0"/>
    <n v="55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m/>
    <s v="D"/>
    <m/>
    <n v="56"/>
    <s v="2021_01"/>
    <s v="rubriek_4"/>
    <x v="0"/>
    <n v="5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m/>
    <s v="C"/>
    <m/>
    <n v="57"/>
    <s v="2021_01"/>
    <s v="rubriek_1"/>
    <x v="0"/>
    <n v="57"/>
  </r>
  <r>
    <x v="0"/>
    <x v="29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m/>
    <s v="D"/>
    <m/>
    <n v="58"/>
    <s v="2021_01"/>
    <s v="rubriek_4"/>
    <x v="0"/>
    <n v="5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m/>
    <s v="C"/>
    <m/>
    <n v="59"/>
    <s v="2021_01"/>
    <s v="rubriek_1"/>
    <x v="0"/>
    <n v="59"/>
  </r>
  <r>
    <x v="0"/>
    <x v="30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m/>
    <s v="D"/>
    <m/>
    <n v="60"/>
    <s v="2021_01"/>
    <s v="rubriek_4"/>
    <x v="0"/>
    <n v="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m/>
    <s v="C"/>
    <m/>
    <n v="61"/>
    <s v="2021_01"/>
    <s v="rubriek_1"/>
    <x v="0"/>
    <n v="61"/>
  </r>
  <r>
    <x v="0"/>
    <x v="31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m/>
    <s v="D"/>
    <m/>
    <n v="62"/>
    <s v="2021_01"/>
    <s v="rubriek_4"/>
    <x v="0"/>
    <n v="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m/>
    <s v="C"/>
    <m/>
    <n v="63"/>
    <s v="2021_01"/>
    <s v="rubriek_1"/>
    <x v="0"/>
    <n v="63"/>
  </r>
  <r>
    <x v="0"/>
    <x v="32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m/>
    <s v="D"/>
    <m/>
    <n v="64"/>
    <s v="2021_01"/>
    <s v="rubriek_4"/>
    <x v="0"/>
    <n v="6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m/>
    <s v="C"/>
    <m/>
    <n v="65"/>
    <s v="2021_01"/>
    <s v="rubriek_1"/>
    <x v="0"/>
    <n v="65"/>
  </r>
  <r>
    <x v="0"/>
    <x v="33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m/>
    <s v="D"/>
    <m/>
    <n v="66"/>
    <s v="2021_01"/>
    <s v="rubriek_4"/>
    <x v="0"/>
    <n v="6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m/>
    <s v="C"/>
    <m/>
    <n v="67"/>
    <s v="2021_01"/>
    <s v="rubriek_1"/>
    <x v="0"/>
    <n v="67"/>
  </r>
  <r>
    <x v="0"/>
    <x v="34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m/>
    <s v="D"/>
    <m/>
    <n v="68"/>
    <s v="2021_01"/>
    <s v="rubriek_4"/>
    <x v="0"/>
    <n v="6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s v="code:3 perc:19"/>
    <s v="C"/>
    <m/>
    <n v="69"/>
    <s v="2021_01"/>
    <s v="rubriek_1"/>
    <x v="0"/>
    <n v="69"/>
  </r>
  <r>
    <x v="0"/>
    <x v="35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s v="code:3 perc:19"/>
    <s v="D"/>
    <m/>
    <n v="70"/>
    <s v="2021_01"/>
    <s v="rubriek_4"/>
    <x v="0"/>
    <n v="7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s v="code:3 perc:19"/>
    <s v="D"/>
    <m/>
    <n v="71"/>
    <s v="2021_01"/>
    <s v="rubriek_1"/>
    <x v="0"/>
    <n v="7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m/>
    <s v="C"/>
    <m/>
    <n v="72"/>
    <s v="2021_01"/>
    <s v="rubriek_1"/>
    <x v="0"/>
    <n v="72"/>
  </r>
  <r>
    <x v="0"/>
    <x v="37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m/>
    <s v="D"/>
    <m/>
    <n v="73"/>
    <s v="2021_01"/>
    <s v="rubriek_4"/>
    <x v="0"/>
    <n v="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s v="code:3 perc:19"/>
    <s v="C"/>
    <m/>
    <n v="74"/>
    <s v="2021_01"/>
    <s v="rubriek_1"/>
    <x v="0"/>
    <n v="74"/>
  </r>
  <r>
    <x v="0"/>
    <x v="38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s v="code:3 perc:19"/>
    <s v="D"/>
    <m/>
    <n v="75"/>
    <s v="2021_01"/>
    <s v="rubriek_4"/>
    <x v="0"/>
    <n v="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s v="code:3 perc:19"/>
    <s v="D"/>
    <m/>
    <n v="76"/>
    <s v="2021_01"/>
    <s v="rubriek_1"/>
    <x v="0"/>
    <n v="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s v="code:3 perc:19"/>
    <s v="C"/>
    <m/>
    <n v="77"/>
    <s v="2021_01"/>
    <s v="rubriek_1"/>
    <x v="0"/>
    <n v="77"/>
  </r>
  <r>
    <x v="0"/>
    <x v="39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s v="code:3 perc:19"/>
    <s v="D"/>
    <m/>
    <n v="78"/>
    <s v="2021_01"/>
    <s v="rubriek_4"/>
    <x v="0"/>
    <n v="7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s v="code:3 perc:19"/>
    <s v="D"/>
    <m/>
    <n v="79"/>
    <s v="2021_01"/>
    <s v="rubriek_1"/>
    <x v="0"/>
    <n v="7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m/>
    <s v="C"/>
    <m/>
    <n v="80"/>
    <s v="2021_01"/>
    <s v="rubriek_1"/>
    <x v="0"/>
    <n v="80"/>
  </r>
  <r>
    <x v="0"/>
    <x v="40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m/>
    <s v="D"/>
    <m/>
    <n v="81"/>
    <s v="2021_01"/>
    <s v="rubriek_4"/>
    <x v="0"/>
    <n v="8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m/>
    <s v="C"/>
    <m/>
    <n v="82"/>
    <s v="2021_01"/>
    <s v="rubriek_1"/>
    <x v="0"/>
    <n v="82"/>
  </r>
  <r>
    <x v="0"/>
    <x v="41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m/>
    <s v="D"/>
    <m/>
    <n v="83"/>
    <s v="2021_01"/>
    <s v="rubriek_4"/>
    <x v="0"/>
    <n v="8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m/>
    <s v="C"/>
    <m/>
    <n v="84"/>
    <s v="2021_01"/>
    <s v="rubriek_1"/>
    <x v="0"/>
    <n v="84"/>
  </r>
  <r>
    <x v="0"/>
    <x v="42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m/>
    <s v="D"/>
    <m/>
    <n v="85"/>
    <s v="2021_01"/>
    <s v="rubriek_4"/>
    <x v="0"/>
    <n v="8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m/>
    <s v="C"/>
    <m/>
    <n v="86"/>
    <s v="2021_01"/>
    <s v="rubriek_1"/>
    <x v="0"/>
    <n v="86"/>
  </r>
  <r>
    <x v="0"/>
    <x v="43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m/>
    <s v="D"/>
    <m/>
    <n v="87"/>
    <s v="2021_01"/>
    <s v="rubriek_4"/>
    <x v="0"/>
    <n v="8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s v="code:3 perc:19"/>
    <s v="C"/>
    <m/>
    <n v="88"/>
    <s v="2021_01"/>
    <s v="rubriek_1"/>
    <x v="0"/>
    <n v="88"/>
  </r>
  <r>
    <x v="0"/>
    <x v="44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s v="code:3 perc:19"/>
    <s v="D"/>
    <m/>
    <n v="89"/>
    <s v="2021_01"/>
    <s v="rubriek_4"/>
    <x v="0"/>
    <n v="8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s v="code:3 perc:19"/>
    <s v="D"/>
    <m/>
    <n v="90"/>
    <s v="2021_01"/>
    <s v="rubriek_1"/>
    <x v="0"/>
    <n v="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s v="code:3 perc:19"/>
    <s v="C"/>
    <m/>
    <n v="91"/>
    <s v="2021_01"/>
    <s v="rubriek_1"/>
    <x v="0"/>
    <n v="91"/>
  </r>
  <r>
    <x v="0"/>
    <x v="45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s v="code:3 perc:19"/>
    <s v="D"/>
    <m/>
    <n v="92"/>
    <s v="2021_01"/>
    <s v="rubriek_4"/>
    <x v="0"/>
    <n v="9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s v="code:3 perc:19"/>
    <s v="D"/>
    <m/>
    <n v="93"/>
    <s v="2021_01"/>
    <s v="rubriek_1"/>
    <x v="0"/>
    <n v="9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s v="code:3 perc:19"/>
    <s v="C"/>
    <m/>
    <n v="94"/>
    <s v="2021_01"/>
    <s v="rubriek_1"/>
    <x v="0"/>
    <n v="94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s v="code:3 perc:19"/>
    <s v="D"/>
    <m/>
    <n v="95"/>
    <s v="2021_01"/>
    <s v="rubriek_4"/>
    <x v="0"/>
    <n v="9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s v="code:3 perc:19"/>
    <s v="D"/>
    <m/>
    <n v="96"/>
    <s v="2021_01"/>
    <s v="rubriek_1"/>
    <x v="0"/>
    <n v="9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m/>
    <s v="C"/>
    <m/>
    <n v="97"/>
    <s v="2021_01"/>
    <s v="rubriek_1"/>
    <x v="0"/>
    <n v="97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m/>
    <s v="D"/>
    <m/>
    <n v="98"/>
    <s v="2021_01"/>
    <s v="rubriek_4"/>
    <x v="0"/>
    <n v="9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s v="code:3 perc:19"/>
    <s v="C"/>
    <m/>
    <n v="99"/>
    <s v="2021_01"/>
    <s v="rubriek_1"/>
    <x v="0"/>
    <n v="99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s v="code:3 perc:19"/>
    <s v="D"/>
    <m/>
    <n v="100"/>
    <s v="2021_01"/>
    <s v="rubriek_4"/>
    <x v="0"/>
    <n v="10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s v="code:3 perc:19"/>
    <s v="D"/>
    <m/>
    <n v="101"/>
    <s v="2021_01"/>
    <s v="rubriek_1"/>
    <x v="0"/>
    <n v="1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s v="code:3 perc:19"/>
    <s v="C"/>
    <m/>
    <n v="102"/>
    <s v="2021_01"/>
    <s v="rubriek_1"/>
    <x v="0"/>
    <n v="102"/>
  </r>
  <r>
    <x v="0"/>
    <x v="49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s v="code:3 perc:19"/>
    <s v="D"/>
    <m/>
    <n v="103"/>
    <s v="2021_01"/>
    <s v="rubriek_4"/>
    <x v="0"/>
    <n v="103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s v="code:3 perc:19"/>
    <s v="D"/>
    <m/>
    <n v="104"/>
    <s v="2021_01"/>
    <s v="rubriek_1"/>
    <x v="0"/>
    <n v="10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s v="code:3 perc:19"/>
    <s v="C"/>
    <m/>
    <n v="105"/>
    <s v="2021_01"/>
    <s v="rubriek_1"/>
    <x v="0"/>
    <n v="105"/>
  </r>
  <r>
    <x v="0"/>
    <x v="50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s v="code:3 perc:19"/>
    <s v="D"/>
    <m/>
    <n v="106"/>
    <s v="2021_01"/>
    <s v="rubriek_4"/>
    <x v="0"/>
    <n v="10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s v="code:3 perc:19"/>
    <s v="D"/>
    <m/>
    <n v="107"/>
    <s v="2021_01"/>
    <s v="rubriek_1"/>
    <x v="0"/>
    <n v="10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s v="code:3 perc:19"/>
    <s v="C"/>
    <m/>
    <n v="108"/>
    <s v="2021_01"/>
    <s v="rubriek_1"/>
    <x v="0"/>
    <n v="108"/>
  </r>
  <r>
    <x v="0"/>
    <x v="51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s v="code:3 perc:19"/>
    <s v="D"/>
    <m/>
    <n v="109"/>
    <s v="2021_01"/>
    <s v="rubriek_4"/>
    <x v="0"/>
    <n v="10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s v="code:3 perc:19"/>
    <s v="D"/>
    <m/>
    <n v="110"/>
    <s v="2021_01"/>
    <s v="rubriek_1"/>
    <x v="0"/>
    <n v="1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m/>
    <s v="C"/>
    <m/>
    <n v="111"/>
    <s v="2021_01"/>
    <s v="rubriek_1"/>
    <x v="0"/>
    <n v="111"/>
  </r>
  <r>
    <x v="0"/>
    <x v="52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m/>
    <s v="D"/>
    <m/>
    <n v="112"/>
    <s v="2021_01"/>
    <s v="rubriek_4"/>
    <x v="0"/>
    <n v="1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s v="code:3 perc:19"/>
    <s v="C"/>
    <m/>
    <n v="113"/>
    <s v="2021_01"/>
    <s v="rubriek_1"/>
    <x v="0"/>
    <n v="113"/>
  </r>
  <r>
    <x v="0"/>
    <x v="53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s v="code:3 perc:19"/>
    <s v="D"/>
    <m/>
    <n v="114"/>
    <s v="2021_01"/>
    <s v="rubriek_4"/>
    <x v="0"/>
    <n v="11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s v="code:3 perc:19"/>
    <s v="D"/>
    <m/>
    <n v="115"/>
    <s v="2021_01"/>
    <s v="rubriek_1"/>
    <x v="0"/>
    <n v="11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m/>
    <s v="C"/>
    <m/>
    <n v="116"/>
    <s v="2021_01"/>
    <s v="rubriek_1"/>
    <x v="0"/>
    <n v="116"/>
  </r>
  <r>
    <x v="0"/>
    <x v="54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m/>
    <s v="D"/>
    <m/>
    <n v="117"/>
    <s v="2021_01"/>
    <s v="rubriek_4"/>
    <x v="0"/>
    <n v="1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s v="code:3 perc:19"/>
    <s v="C"/>
    <m/>
    <n v="118"/>
    <s v="2021_01"/>
    <s v="rubriek_1"/>
    <x v="0"/>
    <n v="118"/>
  </r>
  <r>
    <x v="0"/>
    <x v="55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s v="code:3 perc:19"/>
    <s v="D"/>
    <m/>
    <n v="119"/>
    <s v="2021_01"/>
    <s v="rubriek_4"/>
    <x v="0"/>
    <n v="11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s v="code:3 perc:19"/>
    <s v="D"/>
    <m/>
    <n v="120"/>
    <s v="2021_01"/>
    <s v="rubriek_1"/>
    <x v="0"/>
    <n v="1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s v="code:3 perc:19"/>
    <s v="C"/>
    <m/>
    <n v="121"/>
    <s v="2021_01"/>
    <s v="rubriek_1"/>
    <x v="0"/>
    <n v="121"/>
  </r>
  <r>
    <x v="0"/>
    <x v="56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s v="code:3 perc:19"/>
    <s v="D"/>
    <m/>
    <n v="122"/>
    <s v="2021_01"/>
    <s v="rubriek_4"/>
    <x v="0"/>
    <n v="12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s v="code:3 perc:19"/>
    <s v="D"/>
    <m/>
    <n v="123"/>
    <s v="2021_01"/>
    <s v="rubriek_1"/>
    <x v="0"/>
    <n v="1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m/>
    <s v="C"/>
    <m/>
    <n v="124"/>
    <s v="2021_01"/>
    <s v="rubriek_1"/>
    <x v="0"/>
    <n v="124"/>
  </r>
  <r>
    <x v="0"/>
    <x v="57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m/>
    <s v="D"/>
    <m/>
    <n v="125"/>
    <s v="2021_01"/>
    <s v="rubriek_4"/>
    <x v="0"/>
    <n v="1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m/>
    <s v="C"/>
    <m/>
    <n v="126"/>
    <s v="2021_01"/>
    <s v="rubriek_1"/>
    <x v="0"/>
    <n v="126"/>
  </r>
  <r>
    <x v="0"/>
    <x v="58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m/>
    <s v="D"/>
    <m/>
    <n v="127"/>
    <s v="2021_01"/>
    <s v="rubriek_4"/>
    <x v="0"/>
    <n v="1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s v="code:3 perc:19"/>
    <s v="C"/>
    <m/>
    <n v="128"/>
    <s v="2021_01"/>
    <s v="rubriek_1"/>
    <x v="0"/>
    <n v="128"/>
  </r>
  <r>
    <x v="0"/>
    <x v="59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s v="code:3 perc:19"/>
    <s v="D"/>
    <m/>
    <n v="129"/>
    <s v="2021_01"/>
    <s v="rubriek_4"/>
    <x v="0"/>
    <n v="12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s v="code:3 perc:19"/>
    <s v="D"/>
    <m/>
    <n v="130"/>
    <s v="2021_01"/>
    <s v="rubriek_1"/>
    <x v="0"/>
    <n v="1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s v="code:3 perc:19"/>
    <s v="C"/>
    <m/>
    <n v="131"/>
    <s v="2021_01"/>
    <s v="rubriek_1"/>
    <x v="0"/>
    <n v="131"/>
  </r>
  <r>
    <x v="0"/>
    <x v="60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s v="code:3 perc:19"/>
    <s v="D"/>
    <m/>
    <n v="132"/>
    <s v="2021_01"/>
    <s v="rubriek_4"/>
    <x v="0"/>
    <n v="13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s v="code:3 perc:19"/>
    <s v="C"/>
    <m/>
    <n v="133"/>
    <s v="2021_01"/>
    <s v="rubriek_1"/>
    <x v="0"/>
    <n v="13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m/>
    <s v="C"/>
    <m/>
    <n v="134"/>
    <s v="2021_01"/>
    <s v="rubriek_1"/>
    <x v="0"/>
    <n v="134"/>
  </r>
  <r>
    <x v="0"/>
    <x v="61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m/>
    <s v="D"/>
    <m/>
    <n v="135"/>
    <s v="2021_01"/>
    <s v="rubriek_4"/>
    <x v="0"/>
    <n v="13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m/>
    <s v="C"/>
    <m/>
    <n v="136"/>
    <s v="2021_01"/>
    <s v="rubriek_1"/>
    <x v="0"/>
    <n v="136"/>
  </r>
  <r>
    <x v="0"/>
    <x v="62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m/>
    <s v="D"/>
    <m/>
    <n v="137"/>
    <s v="2021_01"/>
    <s v="rubriek_4"/>
    <x v="0"/>
    <n v="13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m/>
    <s v="C"/>
    <m/>
    <n v="138"/>
    <s v="2021_01"/>
    <s v="rubriek_1"/>
    <x v="0"/>
    <n v="138"/>
  </r>
  <r>
    <x v="0"/>
    <x v="63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m/>
    <s v="D"/>
    <m/>
    <n v="139"/>
    <s v="2021_01"/>
    <s v="rubriek_4"/>
    <x v="0"/>
    <n v="13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m/>
    <s v="C"/>
    <m/>
    <n v="140"/>
    <s v="2021_01"/>
    <s v="rubriek_1"/>
    <x v="0"/>
    <n v="140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m/>
    <s v="D"/>
    <m/>
    <n v="141"/>
    <s v="2021_01"/>
    <s v="rubriek_4"/>
    <x v="0"/>
    <n v="14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m/>
    <s v="C"/>
    <m/>
    <n v="142"/>
    <s v="2021_01"/>
    <s v="rubriek_1"/>
    <x v="0"/>
    <n v="142"/>
  </r>
  <r>
    <x v="0"/>
    <x v="65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m/>
    <s v="D"/>
    <m/>
    <n v="143"/>
    <s v="2021_01"/>
    <s v="rubriek_4"/>
    <x v="0"/>
    <n v="14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s v="code:3 perc:19"/>
    <s v="C"/>
    <m/>
    <n v="144"/>
    <s v="2021_01"/>
    <s v="rubriek_1"/>
    <x v="0"/>
    <n v="144"/>
  </r>
  <r>
    <x v="0"/>
    <x v="66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s v="code:3 perc:19"/>
    <s v="D"/>
    <m/>
    <n v="145"/>
    <s v="2021_01"/>
    <s v="rubriek_4"/>
    <x v="0"/>
    <n v="14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s v="code:3 perc:19"/>
    <s v="D"/>
    <m/>
    <n v="146"/>
    <s v="2021_01"/>
    <s v="rubriek_1"/>
    <x v="0"/>
    <n v="1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s v="code:3 perc:19"/>
    <s v="C"/>
    <m/>
    <n v="147"/>
    <s v="2021_01"/>
    <s v="rubriek_1"/>
    <x v="0"/>
    <n v="147"/>
  </r>
  <r>
    <x v="0"/>
    <x v="67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s v="code:3 perc:19"/>
    <s v="D"/>
    <m/>
    <n v="148"/>
    <s v="2021_01"/>
    <s v="rubriek_4"/>
    <x v="0"/>
    <n v="14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s v="code:3 perc:19"/>
    <s v="C"/>
    <m/>
    <n v="149"/>
    <s v="2021_01"/>
    <s v="rubriek_1"/>
    <x v="0"/>
    <n v="14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s v="code:3 perc:19"/>
    <s v="C"/>
    <m/>
    <n v="150"/>
    <s v="2021_01"/>
    <s v="rubriek_1"/>
    <x v="0"/>
    <n v="150"/>
  </r>
  <r>
    <x v="0"/>
    <x v="68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s v="code:3 perc:19"/>
    <s v="D"/>
    <m/>
    <n v="151"/>
    <s v="2021_01"/>
    <s v="rubriek_4"/>
    <x v="0"/>
    <n v="151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s v="code:3 perc:19"/>
    <s v="D"/>
    <m/>
    <n v="152"/>
    <s v="2021_01"/>
    <s v="rubriek_1"/>
    <x v="0"/>
    <n v="1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m/>
    <s v="C"/>
    <m/>
    <n v="153"/>
    <s v="2021_01"/>
    <s v="rubriek_1"/>
    <x v="0"/>
    <n v="153"/>
  </r>
  <r>
    <x v="0"/>
    <x v="69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m/>
    <s v="D"/>
    <m/>
    <n v="154"/>
    <s v="2021_01"/>
    <s v="rubriek_4"/>
    <x v="0"/>
    <n v="1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s v="code:3 perc:19"/>
    <s v="C"/>
    <m/>
    <n v="155"/>
    <s v="2021_01"/>
    <s v="rubriek_1"/>
    <x v="0"/>
    <n v="155"/>
  </r>
  <r>
    <x v="0"/>
    <x v="70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s v="code:3 perc:19"/>
    <s v="D"/>
    <m/>
    <n v="156"/>
    <s v="2021_01"/>
    <s v="rubriek_4"/>
    <x v="0"/>
    <n v="15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s v="code:3 perc:19"/>
    <s v="D"/>
    <m/>
    <n v="157"/>
    <s v="2021_01"/>
    <s v="rubriek_1"/>
    <x v="0"/>
    <n v="15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s v="code:3 perc:19"/>
    <s v="C"/>
    <m/>
    <n v="158"/>
    <s v="2021_01"/>
    <s v="rubriek_1"/>
    <x v="0"/>
    <n v="158"/>
  </r>
  <r>
    <x v="0"/>
    <x v="71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s v="code:3 perc:19"/>
    <s v="D"/>
    <m/>
    <n v="159"/>
    <s v="2021_01"/>
    <s v="rubriek_4"/>
    <x v="0"/>
    <n v="15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s v="code:3 perc:19"/>
    <s v="D"/>
    <m/>
    <n v="160"/>
    <s v="2021_01"/>
    <s v="rubriek_1"/>
    <x v="0"/>
    <n v="1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m/>
    <s v="C"/>
    <m/>
    <n v="161"/>
    <s v="2021_01"/>
    <s v="rubriek_1"/>
    <x v="0"/>
    <n v="161"/>
  </r>
  <r>
    <x v="0"/>
    <x v="72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m/>
    <s v="D"/>
    <m/>
    <n v="162"/>
    <s v="2021_01"/>
    <s v="rubriek_4"/>
    <x v="0"/>
    <n v="1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s v="code:3 perc:19"/>
    <s v="C"/>
    <m/>
    <n v="163"/>
    <s v="2021_01"/>
    <s v="rubriek_1"/>
    <x v="0"/>
    <n v="163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s v="code:3 perc:19"/>
    <s v="D"/>
    <m/>
    <n v="164"/>
    <s v="2021_01"/>
    <s v="rubriek_4"/>
    <x v="0"/>
    <n v="16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s v="code:3 perc:19"/>
    <s v="D"/>
    <m/>
    <n v="165"/>
    <s v="2021_01"/>
    <s v="rubriek_1"/>
    <x v="0"/>
    <n v="16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m/>
    <s v="C"/>
    <m/>
    <n v="166"/>
    <s v="2021_01"/>
    <s v="rubriek_1"/>
    <x v="0"/>
    <n v="166"/>
  </r>
  <r>
    <x v="0"/>
    <x v="74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m/>
    <s v="D"/>
    <m/>
    <n v="167"/>
    <s v="2021_01"/>
    <s v="rubriek_4"/>
    <x v="0"/>
    <n v="16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s v="code:3 perc:19"/>
    <s v="C"/>
    <m/>
    <n v="168"/>
    <s v="2021_01"/>
    <s v="rubriek_1"/>
    <x v="0"/>
    <n v="168"/>
  </r>
  <r>
    <x v="0"/>
    <x v="75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s v="code:3 perc:19"/>
    <s v="D"/>
    <m/>
    <n v="169"/>
    <s v="2021_01"/>
    <s v="rubriek_4"/>
    <x v="0"/>
    <n v="16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s v="code:3 perc:19"/>
    <s v="D"/>
    <m/>
    <n v="170"/>
    <s v="2021_01"/>
    <s v="rubriek_1"/>
    <x v="0"/>
    <n v="17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s v="code:3 perc:19"/>
    <s v="C"/>
    <m/>
    <n v="171"/>
    <s v="2021_01"/>
    <s v="rubriek_1"/>
    <x v="0"/>
    <n v="171"/>
  </r>
  <r>
    <x v="0"/>
    <x v="76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s v="code:3 perc:19"/>
    <s v="D"/>
    <m/>
    <n v="172"/>
    <s v="2021_01"/>
    <s v="rubriek_4"/>
    <x v="0"/>
    <n v="17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s v="code:3 perc:19"/>
    <s v="D"/>
    <m/>
    <n v="173"/>
    <s v="2021_01"/>
    <s v="rubriek_1"/>
    <x v="0"/>
    <n v="1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s v="code:3 perc:19"/>
    <s v="C"/>
    <m/>
    <n v="174"/>
    <s v="2021_01"/>
    <s v="rubriek_1"/>
    <x v="0"/>
    <n v="174"/>
  </r>
  <r>
    <x v="0"/>
    <x v="77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s v="code:3 perc:19"/>
    <s v="D"/>
    <m/>
    <n v="175"/>
    <s v="2021_01"/>
    <s v="rubriek_4"/>
    <x v="0"/>
    <n v="1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s v="code:3 perc:19"/>
    <s v="D"/>
    <m/>
    <n v="176"/>
    <s v="2021_01"/>
    <s v="rubriek_1"/>
    <x v="0"/>
    <n v="1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m/>
    <s v="C"/>
    <m/>
    <n v="177"/>
    <s v="2021_01"/>
    <s v="rubriek_1"/>
    <x v="0"/>
    <n v="177"/>
  </r>
  <r>
    <x v="0"/>
    <x v="78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m/>
    <s v="D"/>
    <m/>
    <n v="178"/>
    <s v="2021_01"/>
    <s v="rubriek_4"/>
    <x v="0"/>
    <n v="17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m/>
    <s v="C"/>
    <m/>
    <n v="179"/>
    <s v="2021_01"/>
    <s v="rubriek_1"/>
    <x v="0"/>
    <n v="179"/>
  </r>
  <r>
    <x v="0"/>
    <x v="79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m/>
    <s v="D"/>
    <m/>
    <n v="180"/>
    <s v="2021_01"/>
    <s v="rubriek_4"/>
    <x v="0"/>
    <n v="18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m/>
    <s v="C"/>
    <m/>
    <n v="181"/>
    <s v="2021_01"/>
    <s v="rubriek_1"/>
    <x v="0"/>
    <n v="181"/>
  </r>
  <r>
    <x v="0"/>
    <x v="80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m/>
    <s v="D"/>
    <m/>
    <n v="182"/>
    <s v="2021_01"/>
    <s v="rubriek_4"/>
    <x v="0"/>
    <n v="18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m/>
    <s v="D"/>
    <m/>
    <n v="183"/>
    <s v="2021_01"/>
    <s v="rubriek_1"/>
    <x v="0"/>
    <n v="183"/>
  </r>
  <r>
    <x v="0"/>
    <x v="81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m/>
    <s v="C"/>
    <m/>
    <n v="184"/>
    <s v="2021_01"/>
    <s v="rubriek_4"/>
    <x v="0"/>
    <n v="18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m/>
    <s v="D"/>
    <m/>
    <n v="185"/>
    <s v="2021_01"/>
    <s v="rubriek_1"/>
    <x v="0"/>
    <n v="185"/>
  </r>
  <r>
    <x v="0"/>
    <x v="82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m/>
    <s v="C"/>
    <m/>
    <n v="186"/>
    <s v="2021_01"/>
    <s v="rubriek_4"/>
    <x v="0"/>
    <n v="18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m/>
    <s v="D"/>
    <m/>
    <n v="187"/>
    <s v="2021_01"/>
    <s v="rubriek_1"/>
    <x v="0"/>
    <n v="187"/>
  </r>
  <r>
    <x v="0"/>
    <x v="83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m/>
    <s v="C"/>
    <m/>
    <n v="188"/>
    <s v="2021_01"/>
    <s v="rubriek_4"/>
    <x v="0"/>
    <n v="18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m/>
    <s v="C"/>
    <m/>
    <n v="189"/>
    <s v="2021_01"/>
    <s v="rubriek_1"/>
    <x v="0"/>
    <n v="189"/>
  </r>
  <r>
    <x v="0"/>
    <x v="84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m/>
    <s v="D"/>
    <m/>
    <n v="190"/>
    <s v="2021_01"/>
    <s v="rubriek_4"/>
    <x v="0"/>
    <n v="1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m/>
    <s v="C"/>
    <m/>
    <n v="191"/>
    <s v="2021_01"/>
    <s v="rubriek_1"/>
    <x v="0"/>
    <n v="191"/>
  </r>
  <r>
    <x v="0"/>
    <x v="85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m/>
    <s v="D"/>
    <m/>
    <n v="192"/>
    <s v="2021_01"/>
    <s v="rubriek_4"/>
    <x v="0"/>
    <n v="19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m/>
    <s v="C"/>
    <m/>
    <n v="193"/>
    <s v="2021_01"/>
    <s v="rubriek_1"/>
    <x v="0"/>
    <n v="193"/>
  </r>
  <r>
    <x v="0"/>
    <x v="86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m/>
    <s v="D"/>
    <m/>
    <n v="194"/>
    <s v="2021_01"/>
    <s v="rubriek_4"/>
    <x v="0"/>
    <n v="19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s v="code:3 perc:19"/>
    <s v="C"/>
    <m/>
    <n v="195"/>
    <s v="2021_01"/>
    <s v="rubriek_1"/>
    <x v="0"/>
    <n v="195"/>
  </r>
  <r>
    <x v="0"/>
    <x v="87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s v="code:3 perc:19"/>
    <s v="D"/>
    <m/>
    <n v="196"/>
    <s v="2021_01"/>
    <s v="rubriek_7"/>
    <x v="0"/>
    <n v="19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s v="code:3 perc:19"/>
    <s v="D"/>
    <m/>
    <n v="197"/>
    <s v="2021_01"/>
    <s v="rubriek_1"/>
    <x v="0"/>
    <n v="19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s v="code:F perc:19"/>
    <s v="C"/>
    <m/>
    <n v="198"/>
    <s v="2021_01"/>
    <s v="rubriek_1"/>
    <x v="0"/>
    <n v="198"/>
  </r>
  <r>
    <x v="0"/>
    <x v="88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s v="code:F perc:19"/>
    <s v="D"/>
    <m/>
    <n v="199"/>
    <s v="2021_01"/>
    <s v="rubriek_7"/>
    <x v="0"/>
    <n v="199"/>
  </r>
  <r>
    <x v="0"/>
    <x v="89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s v="code:F perc:19"/>
    <s v="C"/>
    <m/>
    <n v="200"/>
    <s v="2021_01"/>
    <s v="rubriek_1"/>
    <x v="0"/>
    <n v="200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s v="code:F perc:19"/>
    <s v="D"/>
    <m/>
    <n v="201"/>
    <s v="2021_01"/>
    <s v="rubriek_1"/>
    <x v="0"/>
    <n v="2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m/>
    <s v="C"/>
    <m/>
    <n v="202"/>
    <s v="2021_01"/>
    <s v="rubriek_1"/>
    <x v="0"/>
    <n v="202"/>
  </r>
  <r>
    <x v="0"/>
    <x v="91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m/>
    <s v="D"/>
    <m/>
    <n v="203"/>
    <s v="2021_01"/>
    <s v="rubriek_7"/>
    <x v="0"/>
    <n v="20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m/>
    <s v="C"/>
    <m/>
    <n v="204"/>
    <s v="2021_01"/>
    <s v="rubriek_1"/>
    <x v="0"/>
    <n v="204"/>
  </r>
  <r>
    <x v="0"/>
    <x v="92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m/>
    <s v="D"/>
    <m/>
    <n v="205"/>
    <s v="2021_01"/>
    <s v="rubriek_7"/>
    <x v="0"/>
    <n v="20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s v="code:3 perc:19"/>
    <s v="D"/>
    <m/>
    <n v="206"/>
    <s v="2021_01"/>
    <s v="rubriek_1"/>
    <x v="0"/>
    <n v="206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s v="code:3 perc:19"/>
    <s v="C"/>
    <m/>
    <n v="207"/>
    <s v="2021_01"/>
    <s v="rubriek_7"/>
    <x v="0"/>
    <n v="207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s v="code:3 perc:19"/>
    <s v="C"/>
    <m/>
    <n v="208"/>
    <s v="2021_01"/>
    <s v="rubriek_1"/>
    <x v="0"/>
    <n v="20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s v="code:1 perc:19"/>
    <s v="D"/>
    <m/>
    <n v="209"/>
    <s v="2021_01"/>
    <s v="rubriek_1"/>
    <x v="0"/>
    <n v="209"/>
  </r>
  <r>
    <x v="0"/>
    <x v="94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s v="code:1 perc:19"/>
    <s v="C"/>
    <m/>
    <n v="210"/>
    <s v="2021_01"/>
    <s v="rubriek_8"/>
    <x v="0"/>
    <n v="210"/>
  </r>
  <r>
    <x v="0"/>
    <x v="95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s v="code:1 perc:19"/>
    <s v="C"/>
    <m/>
    <n v="211"/>
    <s v="2021_01"/>
    <s v="rubriek_1"/>
    <x v="0"/>
    <n v="21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s v="code:E perc:0"/>
    <s v="D"/>
    <m/>
    <n v="212"/>
    <s v="2021_01"/>
    <s v="rubriek_1"/>
    <x v="0"/>
    <n v="212"/>
  </r>
  <r>
    <x v="0"/>
    <x v="96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s v="code:E perc:0"/>
    <s v="C"/>
    <m/>
    <n v="213"/>
    <s v="2021_01"/>
    <s v="rubriek_8"/>
    <x v="0"/>
    <n v="213"/>
  </r>
  <r>
    <x v="0"/>
    <x v="97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s v="code:E perc:0"/>
    <s v="C"/>
    <m/>
    <n v="214"/>
    <s v="2021_01"/>
    <s v="rubriek_1"/>
    <x v="0"/>
    <n v="2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s v="code:K perc:0"/>
    <s v="D"/>
    <m/>
    <n v="215"/>
    <s v="2021_01"/>
    <s v="rubriek_1"/>
    <x v="0"/>
    <n v="215"/>
  </r>
  <r>
    <x v="0"/>
    <x v="98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s v="code:K perc:0"/>
    <s v="C"/>
    <m/>
    <n v="216"/>
    <s v="2021_01"/>
    <s v="rubriek_8"/>
    <x v="0"/>
    <n v="216"/>
  </r>
  <r>
    <x v="0"/>
    <x v="99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s v="code:K perc:0"/>
    <s v="C"/>
    <m/>
    <n v="217"/>
    <s v="2021_01"/>
    <s v="rubriek_1"/>
    <x v="0"/>
    <n v="2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m/>
    <s v="D"/>
    <m/>
    <n v="218"/>
    <s v="2021_01"/>
    <s v="rubriek_1"/>
    <x v="0"/>
    <n v="218"/>
  </r>
  <r>
    <x v="0"/>
    <x v="100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m/>
    <s v="C"/>
    <m/>
    <n v="219"/>
    <s v="2021_01"/>
    <s v="rubriek_9"/>
    <x v="0"/>
    <n v="21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m/>
    <s v="C"/>
    <m/>
    <n v="220"/>
    <s v="2021_01"/>
    <s v="rubriek_1"/>
    <x v="0"/>
    <n v="220"/>
  </r>
  <r>
    <x v="0"/>
    <x v="101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m/>
    <s v="D"/>
    <m/>
    <n v="221"/>
    <s v="2021_01"/>
    <s v="rubriek_9"/>
    <x v="0"/>
    <n v="22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m/>
    <s v="C"/>
    <m/>
    <n v="222"/>
    <s v="2021_01"/>
    <s v="rubriek_1"/>
    <x v="0"/>
    <n v="222"/>
  </r>
  <r>
    <x v="0"/>
    <x v="102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m/>
    <s v="D"/>
    <m/>
    <n v="223"/>
    <s v="2021_01"/>
    <s v="rubriek_9"/>
    <x v="0"/>
    <n v="2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m/>
    <s v="C"/>
    <m/>
    <n v="224"/>
    <s v="2021_01"/>
    <s v="rubriek_1"/>
    <x v="0"/>
    <n v="224"/>
  </r>
  <r>
    <x v="0"/>
    <x v="103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m/>
    <s v="D"/>
    <m/>
    <n v="225"/>
    <s v="2021_01"/>
    <s v="rubriek_9"/>
    <x v="0"/>
    <n v="2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m/>
    <s v="C"/>
    <m/>
    <n v="226"/>
    <s v="2021_01"/>
    <s v="rubriek_1"/>
    <x v="0"/>
    <n v="226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m/>
    <s v="D"/>
    <m/>
    <n v="227"/>
    <s v="2021_01"/>
    <s v="rubriek_9"/>
    <x v="0"/>
    <n v="2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m/>
    <s v="C"/>
    <m/>
    <n v="228"/>
    <s v="2021_01"/>
    <s v="rubriek_1"/>
    <x v="0"/>
    <n v="228"/>
  </r>
  <r>
    <x v="0"/>
    <x v="105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m/>
    <s v="D"/>
    <m/>
    <n v="229"/>
    <s v="2021_01"/>
    <s v="rubriek_1"/>
    <x v="0"/>
    <n v="22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m/>
    <s v="C"/>
    <m/>
    <n v="230"/>
    <s v="2021_01"/>
    <s v="rubriek_1"/>
    <x v="0"/>
    <n v="230"/>
  </r>
  <r>
    <x v="0"/>
    <x v="106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m/>
    <s v="D"/>
    <m/>
    <n v="231"/>
    <s v="2021_01"/>
    <s v="rubriek_4"/>
    <x v="0"/>
    <n v="2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m/>
    <s v="D"/>
    <m/>
    <n v="232"/>
    <s v="2021_02"/>
    <s v="rubriek_1"/>
    <x v="0"/>
    <n v="232"/>
  </r>
  <r>
    <x v="0"/>
    <x v="1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m/>
    <s v="C"/>
    <m/>
    <n v="233"/>
    <s v="2021_02"/>
    <s v="rubriek_0"/>
    <x v="0"/>
    <n v="23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m/>
    <s v="D"/>
    <m/>
    <n v="234"/>
    <s v="2021_02"/>
    <s v="rubriek_1"/>
    <x v="0"/>
    <n v="234"/>
  </r>
  <r>
    <x v="0"/>
    <x v="2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m/>
    <s v="C"/>
    <m/>
    <n v="235"/>
    <s v="2021_02"/>
    <s v="rubriek_0"/>
    <x v="0"/>
    <n v="2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m/>
    <s v="C"/>
    <m/>
    <n v="236"/>
    <s v="2021_02"/>
    <s v="rubriek_1"/>
    <x v="0"/>
    <n v="236"/>
  </r>
  <r>
    <x v="0"/>
    <x v="3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m/>
    <s v="C"/>
    <m/>
    <n v="237"/>
    <s v="2021_02"/>
    <s v="rubriek_0"/>
    <x v="0"/>
    <n v="2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m/>
    <s v="D"/>
    <m/>
    <n v="238"/>
    <s v="2021_02"/>
    <s v="rubriek_1"/>
    <x v="0"/>
    <n v="23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m/>
    <s v="C"/>
    <m/>
    <n v="239"/>
    <s v="2021_02"/>
    <s v="rubriek_0"/>
    <x v="0"/>
    <n v="2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m/>
    <s v="C"/>
    <m/>
    <n v="240"/>
    <s v="2021_02"/>
    <s v="rubriek_1"/>
    <x v="0"/>
    <n v="240"/>
  </r>
  <r>
    <x v="0"/>
    <x v="5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m/>
    <s v="C"/>
    <m/>
    <n v="241"/>
    <s v="2021_02"/>
    <s v="rubriek_0"/>
    <x v="0"/>
    <n v="2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m/>
    <s v="D"/>
    <m/>
    <n v="242"/>
    <s v="2021_02"/>
    <s v="rubriek_1"/>
    <x v="0"/>
    <n v="242"/>
  </r>
  <r>
    <x v="0"/>
    <x v="6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m/>
    <s v="C"/>
    <m/>
    <n v="243"/>
    <s v="2021_02"/>
    <s v="rubriek_0"/>
    <x v="0"/>
    <n v="2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m/>
    <s v="D"/>
    <m/>
    <n v="244"/>
    <s v="2021_02"/>
    <s v="rubriek_1"/>
    <x v="0"/>
    <n v="244"/>
  </r>
  <r>
    <x v="0"/>
    <x v="7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m/>
    <s v="C"/>
    <m/>
    <n v="245"/>
    <s v="2021_02"/>
    <s v="rubriek_0"/>
    <x v="0"/>
    <n v="2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m/>
    <s v="D"/>
    <m/>
    <n v="246"/>
    <s v="2021_02"/>
    <s v="rubriek_1"/>
    <x v="0"/>
    <n v="246"/>
  </r>
  <r>
    <x v="0"/>
    <x v="8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m/>
    <s v="C"/>
    <m/>
    <n v="247"/>
    <s v="2021_02"/>
    <s v="rubriek_0"/>
    <x v="0"/>
    <n v="24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m/>
    <s v="D"/>
    <m/>
    <n v="248"/>
    <s v="2021_02"/>
    <s v="rubriek_1"/>
    <x v="0"/>
    <n v="248"/>
  </r>
  <r>
    <x v="0"/>
    <x v="9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m/>
    <s v="C"/>
    <m/>
    <n v="249"/>
    <s v="2021_02"/>
    <s v="rubriek_0"/>
    <x v="0"/>
    <n v="24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m/>
    <s v="C"/>
    <m/>
    <n v="250"/>
    <s v="2021_02"/>
    <s v="rubriek_1"/>
    <x v="0"/>
    <n v="250"/>
  </r>
  <r>
    <x v="0"/>
    <x v="10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m/>
    <s v="C"/>
    <m/>
    <n v="251"/>
    <s v="2021_02"/>
    <s v="rubriek_0"/>
    <x v="0"/>
    <n v="2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m/>
    <s v="C"/>
    <m/>
    <n v="252"/>
    <s v="2021_02"/>
    <s v="rubriek_1"/>
    <x v="0"/>
    <n v="252"/>
  </r>
  <r>
    <x v="0"/>
    <x v="1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m/>
    <s v="C"/>
    <m/>
    <n v="253"/>
    <s v="2021_02"/>
    <s v="rubriek_0"/>
    <x v="0"/>
    <n v="2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m/>
    <s v="C"/>
    <m/>
    <n v="254"/>
    <s v="2021_02"/>
    <s v="rubriek_1"/>
    <x v="0"/>
    <n v="254"/>
  </r>
  <r>
    <x v="0"/>
    <x v="12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m/>
    <s v="D"/>
    <m/>
    <n v="255"/>
    <s v="2021_02"/>
    <s v="rubriek_0"/>
    <x v="0"/>
    <n v="2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m/>
    <s v="C"/>
    <m/>
    <n v="256"/>
    <s v="2021_02"/>
    <s v="rubriek_1"/>
    <x v="0"/>
    <n v="256"/>
  </r>
  <r>
    <x v="0"/>
    <x v="13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m/>
    <s v="D"/>
    <m/>
    <n v="257"/>
    <s v="2021_02"/>
    <s v="rubriek_1"/>
    <x v="0"/>
    <n v="2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m/>
    <s v="C"/>
    <m/>
    <n v="258"/>
    <s v="2021_02"/>
    <s v="rubriek_1"/>
    <x v="0"/>
    <n v="258"/>
  </r>
  <r>
    <x v="0"/>
    <x v="14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m/>
    <s v="D"/>
    <m/>
    <n v="259"/>
    <s v="2021_02"/>
    <s v="rubriek_1"/>
    <x v="0"/>
    <n v="2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m/>
    <s v="C"/>
    <m/>
    <n v="260"/>
    <s v="2021_02"/>
    <s v="rubriek_1"/>
    <x v="0"/>
    <n v="260"/>
  </r>
  <r>
    <x v="0"/>
    <x v="15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m/>
    <s v="D"/>
    <m/>
    <n v="261"/>
    <s v="2021_02"/>
    <s v="rubriek_1"/>
    <x v="0"/>
    <n v="2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m/>
    <s v="D"/>
    <m/>
    <n v="262"/>
    <s v="2021_02"/>
    <s v="rubriek_1"/>
    <x v="0"/>
    <n v="262"/>
  </r>
  <r>
    <x v="0"/>
    <x v="16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m/>
    <s v="C"/>
    <m/>
    <n v="263"/>
    <s v="2021_02"/>
    <s v="rubriek_3"/>
    <x v="0"/>
    <n v="26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m/>
    <s v="C"/>
    <m/>
    <n v="264"/>
    <s v="2021_02"/>
    <s v="rubriek_1"/>
    <x v="0"/>
    <n v="264"/>
  </r>
  <r>
    <x v="0"/>
    <x v="17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m/>
    <s v="D"/>
    <m/>
    <n v="265"/>
    <s v="2021_02"/>
    <s v="rubriek_3"/>
    <x v="0"/>
    <n v="26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m/>
    <s v="C"/>
    <m/>
    <n v="266"/>
    <s v="2021_02"/>
    <s v="rubriek_1"/>
    <x v="0"/>
    <n v="266"/>
  </r>
  <r>
    <x v="0"/>
    <x v="18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m/>
    <s v="D"/>
    <m/>
    <n v="267"/>
    <s v="2021_02"/>
    <s v="rubriek_4"/>
    <x v="0"/>
    <n v="2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m/>
    <s v="C"/>
    <m/>
    <n v="268"/>
    <s v="2021_02"/>
    <s v="rubriek_1"/>
    <x v="0"/>
    <n v="268"/>
  </r>
  <r>
    <x v="0"/>
    <x v="19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m/>
    <s v="D"/>
    <m/>
    <n v="269"/>
    <s v="2021_02"/>
    <s v="rubriek_4"/>
    <x v="0"/>
    <n v="26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m/>
    <s v="C"/>
    <m/>
    <n v="270"/>
    <s v="2021_02"/>
    <s v="rubriek_1"/>
    <x v="0"/>
    <n v="270"/>
  </r>
  <r>
    <x v="0"/>
    <x v="20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m/>
    <s v="D"/>
    <m/>
    <n v="271"/>
    <s v="2021_02"/>
    <s v="rubriek_4"/>
    <x v="0"/>
    <n v="27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m/>
    <s v="D"/>
    <m/>
    <n v="272"/>
    <s v="2021_02"/>
    <s v="rubriek_1"/>
    <x v="0"/>
    <n v="272"/>
  </r>
  <r>
    <x v="0"/>
    <x v="21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m/>
    <s v="C"/>
    <m/>
    <n v="273"/>
    <s v="2021_02"/>
    <s v="rubriek_4"/>
    <x v="0"/>
    <n v="27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m/>
    <s v="C"/>
    <m/>
    <n v="274"/>
    <s v="2021_02"/>
    <s v="rubriek_1"/>
    <x v="0"/>
    <n v="27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m/>
    <s v="D"/>
    <m/>
    <n v="275"/>
    <s v="2021_02"/>
    <s v="rubriek_4"/>
    <x v="0"/>
    <n v="27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m/>
    <s v="C"/>
    <m/>
    <n v="276"/>
    <s v="2021_02"/>
    <s v="rubriek_1"/>
    <x v="0"/>
    <n v="276"/>
  </r>
  <r>
    <x v="0"/>
    <x v="23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m/>
    <s v="D"/>
    <m/>
    <n v="277"/>
    <s v="2021_02"/>
    <s v="rubriek_4"/>
    <x v="0"/>
    <n v="2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m/>
    <s v="C"/>
    <m/>
    <n v="278"/>
    <s v="2021_02"/>
    <s v="rubriek_1"/>
    <x v="0"/>
    <n v="278"/>
  </r>
  <r>
    <x v="0"/>
    <x v="24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m/>
    <s v="D"/>
    <m/>
    <n v="279"/>
    <s v="2021_02"/>
    <s v="rubriek_4"/>
    <x v="0"/>
    <n v="27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m/>
    <s v="C"/>
    <m/>
    <n v="280"/>
    <s v="2021_02"/>
    <s v="rubriek_1"/>
    <x v="0"/>
    <n v="280"/>
  </r>
  <r>
    <x v="0"/>
    <x v="25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m/>
    <s v="D"/>
    <m/>
    <n v="281"/>
    <s v="2021_02"/>
    <s v="rubriek_4"/>
    <x v="0"/>
    <n v="28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m/>
    <s v="C"/>
    <m/>
    <n v="282"/>
    <s v="2021_02"/>
    <s v="rubriek_1"/>
    <x v="0"/>
    <n v="282"/>
  </r>
  <r>
    <x v="0"/>
    <x v="26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m/>
    <s v="D"/>
    <m/>
    <n v="283"/>
    <s v="2021_02"/>
    <s v="rubriek_4"/>
    <x v="0"/>
    <n v="2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m/>
    <s v="C"/>
    <m/>
    <n v="284"/>
    <s v="2021_02"/>
    <s v="rubriek_1"/>
    <x v="0"/>
    <n v="284"/>
  </r>
  <r>
    <x v="0"/>
    <x v="27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m/>
    <s v="D"/>
    <m/>
    <n v="285"/>
    <s v="2021_02"/>
    <s v="rubriek_4"/>
    <x v="0"/>
    <n v="2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m/>
    <s v="C"/>
    <m/>
    <n v="286"/>
    <s v="2021_02"/>
    <s v="rubriek_1"/>
    <x v="0"/>
    <n v="28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m/>
    <s v="D"/>
    <m/>
    <n v="287"/>
    <s v="2021_02"/>
    <s v="rubriek_4"/>
    <x v="0"/>
    <n v="28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m/>
    <s v="C"/>
    <m/>
    <n v="288"/>
    <s v="2021_02"/>
    <s v="rubriek_1"/>
    <x v="0"/>
    <n v="288"/>
  </r>
  <r>
    <x v="0"/>
    <x v="29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m/>
    <s v="D"/>
    <m/>
    <n v="289"/>
    <s v="2021_02"/>
    <s v="rubriek_4"/>
    <x v="0"/>
    <n v="28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m/>
    <s v="C"/>
    <m/>
    <n v="290"/>
    <s v="2021_02"/>
    <s v="rubriek_1"/>
    <x v="0"/>
    <n v="290"/>
  </r>
  <r>
    <x v="0"/>
    <x v="30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m/>
    <s v="D"/>
    <m/>
    <n v="291"/>
    <s v="2021_02"/>
    <s v="rubriek_4"/>
    <x v="0"/>
    <n v="2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m/>
    <s v="C"/>
    <m/>
    <n v="292"/>
    <s v="2021_02"/>
    <s v="rubriek_1"/>
    <x v="0"/>
    <n v="292"/>
  </r>
  <r>
    <x v="0"/>
    <x v="31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m/>
    <s v="D"/>
    <m/>
    <n v="293"/>
    <s v="2021_02"/>
    <s v="rubriek_4"/>
    <x v="0"/>
    <n v="2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m/>
    <s v="C"/>
    <m/>
    <n v="294"/>
    <s v="2021_02"/>
    <s v="rubriek_1"/>
    <x v="0"/>
    <n v="294"/>
  </r>
  <r>
    <x v="0"/>
    <x v="32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m/>
    <s v="D"/>
    <m/>
    <n v="295"/>
    <s v="2021_02"/>
    <s v="rubriek_4"/>
    <x v="0"/>
    <n v="29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m/>
    <s v="C"/>
    <m/>
    <n v="296"/>
    <s v="2021_02"/>
    <s v="rubriek_1"/>
    <x v="0"/>
    <n v="296"/>
  </r>
  <r>
    <x v="0"/>
    <x v="33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m/>
    <s v="D"/>
    <m/>
    <n v="297"/>
    <s v="2021_02"/>
    <s v="rubriek_4"/>
    <x v="0"/>
    <n v="29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m/>
    <s v="C"/>
    <m/>
    <n v="298"/>
    <s v="2021_02"/>
    <s v="rubriek_1"/>
    <x v="0"/>
    <n v="298"/>
  </r>
  <r>
    <x v="0"/>
    <x v="34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m/>
    <s v="D"/>
    <m/>
    <n v="299"/>
    <s v="2021_02"/>
    <s v="rubriek_4"/>
    <x v="0"/>
    <n v="29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s v="code:3 perc:19"/>
    <s v="C"/>
    <m/>
    <n v="300"/>
    <s v="2021_02"/>
    <s v="rubriek_1"/>
    <x v="0"/>
    <n v="300"/>
  </r>
  <r>
    <x v="0"/>
    <x v="35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s v="code:3 perc:19"/>
    <s v="D"/>
    <m/>
    <n v="301"/>
    <s v="2021_02"/>
    <s v="rubriek_4"/>
    <x v="0"/>
    <n v="30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s v="code:3 perc:19"/>
    <s v="D"/>
    <m/>
    <n v="302"/>
    <s v="2021_02"/>
    <s v="rubriek_1"/>
    <x v="0"/>
    <n v="30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m/>
    <s v="C"/>
    <m/>
    <n v="303"/>
    <s v="2021_02"/>
    <s v="rubriek_1"/>
    <x v="0"/>
    <n v="303"/>
  </r>
  <r>
    <x v="0"/>
    <x v="37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m/>
    <s v="D"/>
    <m/>
    <n v="304"/>
    <s v="2021_02"/>
    <s v="rubriek_4"/>
    <x v="0"/>
    <n v="3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s v="code:3 perc:19"/>
    <s v="C"/>
    <m/>
    <n v="305"/>
    <s v="2021_02"/>
    <s v="rubriek_1"/>
    <x v="0"/>
    <n v="305"/>
  </r>
  <r>
    <x v="0"/>
    <x v="38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s v="code:3 perc:19"/>
    <s v="D"/>
    <m/>
    <n v="306"/>
    <s v="2021_02"/>
    <s v="rubriek_4"/>
    <x v="0"/>
    <n v="3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s v="code:3 perc:19"/>
    <s v="D"/>
    <m/>
    <n v="307"/>
    <s v="2021_02"/>
    <s v="rubriek_1"/>
    <x v="0"/>
    <n v="3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s v="code:3 perc:19"/>
    <s v="C"/>
    <m/>
    <n v="308"/>
    <s v="2021_02"/>
    <s v="rubriek_1"/>
    <x v="0"/>
    <n v="308"/>
  </r>
  <r>
    <x v="0"/>
    <x v="39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s v="code:3 perc:19"/>
    <s v="D"/>
    <m/>
    <n v="309"/>
    <s v="2021_02"/>
    <s v="rubriek_4"/>
    <x v="0"/>
    <n v="30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s v="code:3 perc:19"/>
    <s v="D"/>
    <m/>
    <n v="310"/>
    <s v="2021_02"/>
    <s v="rubriek_1"/>
    <x v="0"/>
    <n v="31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m/>
    <s v="C"/>
    <m/>
    <n v="311"/>
    <s v="2021_02"/>
    <s v="rubriek_1"/>
    <x v="0"/>
    <n v="311"/>
  </r>
  <r>
    <x v="0"/>
    <x v="40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m/>
    <s v="D"/>
    <m/>
    <n v="312"/>
    <s v="2021_02"/>
    <s v="rubriek_4"/>
    <x v="0"/>
    <n v="31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m/>
    <s v="C"/>
    <m/>
    <n v="313"/>
    <s v="2021_02"/>
    <s v="rubriek_1"/>
    <x v="0"/>
    <n v="313"/>
  </r>
  <r>
    <x v="0"/>
    <x v="41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m/>
    <s v="D"/>
    <m/>
    <n v="314"/>
    <s v="2021_02"/>
    <s v="rubriek_4"/>
    <x v="0"/>
    <n v="31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m/>
    <s v="C"/>
    <m/>
    <n v="315"/>
    <s v="2021_02"/>
    <s v="rubriek_1"/>
    <x v="0"/>
    <n v="315"/>
  </r>
  <r>
    <x v="0"/>
    <x v="42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m/>
    <s v="D"/>
    <m/>
    <n v="316"/>
    <s v="2021_02"/>
    <s v="rubriek_4"/>
    <x v="0"/>
    <n v="31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m/>
    <s v="C"/>
    <m/>
    <n v="317"/>
    <s v="2021_02"/>
    <s v="rubriek_1"/>
    <x v="0"/>
    <n v="317"/>
  </r>
  <r>
    <x v="0"/>
    <x v="43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m/>
    <s v="D"/>
    <m/>
    <n v="318"/>
    <s v="2021_02"/>
    <s v="rubriek_4"/>
    <x v="0"/>
    <n v="31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s v="code:3 perc:19"/>
    <s v="C"/>
    <m/>
    <n v="319"/>
    <s v="2021_02"/>
    <s v="rubriek_1"/>
    <x v="0"/>
    <n v="319"/>
  </r>
  <r>
    <x v="0"/>
    <x v="44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s v="code:3 perc:19"/>
    <s v="D"/>
    <m/>
    <n v="320"/>
    <s v="2021_02"/>
    <s v="rubriek_4"/>
    <x v="0"/>
    <n v="32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s v="code:3 perc:19"/>
    <s v="D"/>
    <m/>
    <n v="321"/>
    <s v="2021_02"/>
    <s v="rubriek_1"/>
    <x v="0"/>
    <n v="3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s v="code:3 perc:19"/>
    <s v="C"/>
    <m/>
    <n v="322"/>
    <s v="2021_02"/>
    <s v="rubriek_1"/>
    <x v="0"/>
    <n v="322"/>
  </r>
  <r>
    <x v="0"/>
    <x v="45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s v="code:3 perc:19"/>
    <s v="D"/>
    <m/>
    <n v="323"/>
    <s v="2021_02"/>
    <s v="rubriek_4"/>
    <x v="0"/>
    <n v="32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s v="code:3 perc:19"/>
    <s v="D"/>
    <m/>
    <n v="324"/>
    <s v="2021_02"/>
    <s v="rubriek_1"/>
    <x v="0"/>
    <n v="32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s v="code:3 perc:19"/>
    <s v="C"/>
    <m/>
    <n v="325"/>
    <s v="2021_02"/>
    <s v="rubriek_1"/>
    <x v="0"/>
    <n v="32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s v="code:3 perc:19"/>
    <s v="D"/>
    <m/>
    <n v="326"/>
    <s v="2021_02"/>
    <s v="rubriek_4"/>
    <x v="0"/>
    <n v="32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s v="code:3 perc:19"/>
    <s v="D"/>
    <m/>
    <n v="327"/>
    <s v="2021_02"/>
    <s v="rubriek_1"/>
    <x v="0"/>
    <n v="32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m/>
    <s v="C"/>
    <m/>
    <n v="328"/>
    <s v="2021_02"/>
    <s v="rubriek_1"/>
    <x v="0"/>
    <n v="32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m/>
    <s v="D"/>
    <m/>
    <n v="329"/>
    <s v="2021_02"/>
    <s v="rubriek_4"/>
    <x v="0"/>
    <n v="32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s v="code:3 perc:19"/>
    <s v="C"/>
    <m/>
    <n v="330"/>
    <s v="2021_02"/>
    <s v="rubriek_1"/>
    <x v="0"/>
    <n v="33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s v="code:3 perc:19"/>
    <s v="D"/>
    <m/>
    <n v="331"/>
    <s v="2021_02"/>
    <s v="rubriek_4"/>
    <x v="0"/>
    <n v="33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s v="code:3 perc:19"/>
    <s v="D"/>
    <m/>
    <n v="332"/>
    <s v="2021_02"/>
    <s v="rubriek_1"/>
    <x v="0"/>
    <n v="33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s v="code:3 perc:19"/>
    <s v="C"/>
    <m/>
    <n v="333"/>
    <s v="2021_02"/>
    <s v="rubriek_1"/>
    <x v="0"/>
    <n v="333"/>
  </r>
  <r>
    <x v="0"/>
    <x v="49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s v="code:3 perc:19"/>
    <s v="D"/>
    <m/>
    <n v="334"/>
    <s v="2021_02"/>
    <s v="rubriek_4"/>
    <x v="0"/>
    <n v="334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s v="code:3 perc:19"/>
    <s v="D"/>
    <m/>
    <n v="335"/>
    <s v="2021_02"/>
    <s v="rubriek_1"/>
    <x v="0"/>
    <n v="3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s v="code:3 perc:19"/>
    <s v="C"/>
    <m/>
    <n v="336"/>
    <s v="2021_02"/>
    <s v="rubriek_1"/>
    <x v="0"/>
    <n v="336"/>
  </r>
  <r>
    <x v="0"/>
    <x v="50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s v="code:3 perc:19"/>
    <s v="D"/>
    <m/>
    <n v="337"/>
    <s v="2021_02"/>
    <s v="rubriek_4"/>
    <x v="0"/>
    <n v="33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s v="code:3 perc:19"/>
    <s v="D"/>
    <m/>
    <n v="338"/>
    <s v="2021_02"/>
    <s v="rubriek_1"/>
    <x v="0"/>
    <n v="33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s v="code:3 perc:19"/>
    <s v="C"/>
    <m/>
    <n v="339"/>
    <s v="2021_02"/>
    <s v="rubriek_1"/>
    <x v="0"/>
    <n v="339"/>
  </r>
  <r>
    <x v="0"/>
    <x v="51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s v="code:3 perc:19"/>
    <s v="D"/>
    <m/>
    <n v="340"/>
    <s v="2021_02"/>
    <s v="rubriek_4"/>
    <x v="0"/>
    <n v="34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s v="code:3 perc:19"/>
    <s v="D"/>
    <m/>
    <n v="341"/>
    <s v="2021_02"/>
    <s v="rubriek_1"/>
    <x v="0"/>
    <n v="3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m/>
    <s v="C"/>
    <m/>
    <n v="342"/>
    <s v="2021_02"/>
    <s v="rubriek_1"/>
    <x v="0"/>
    <n v="342"/>
  </r>
  <r>
    <x v="0"/>
    <x v="52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m/>
    <s v="D"/>
    <m/>
    <n v="343"/>
    <s v="2021_02"/>
    <s v="rubriek_4"/>
    <x v="0"/>
    <n v="3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s v="code:3 perc:19"/>
    <s v="C"/>
    <m/>
    <n v="344"/>
    <s v="2021_02"/>
    <s v="rubriek_1"/>
    <x v="0"/>
    <n v="344"/>
  </r>
  <r>
    <x v="0"/>
    <x v="53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s v="code:3 perc:19"/>
    <s v="D"/>
    <m/>
    <n v="345"/>
    <s v="2021_02"/>
    <s v="rubriek_4"/>
    <x v="0"/>
    <n v="34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s v="code:3 perc:19"/>
    <s v="D"/>
    <m/>
    <n v="346"/>
    <s v="2021_02"/>
    <s v="rubriek_1"/>
    <x v="0"/>
    <n v="34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m/>
    <s v="C"/>
    <m/>
    <n v="347"/>
    <s v="2021_02"/>
    <s v="rubriek_1"/>
    <x v="0"/>
    <n v="347"/>
  </r>
  <r>
    <x v="0"/>
    <x v="54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m/>
    <s v="D"/>
    <m/>
    <n v="348"/>
    <s v="2021_02"/>
    <s v="rubriek_4"/>
    <x v="0"/>
    <n v="3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s v="code:3 perc:19"/>
    <s v="C"/>
    <m/>
    <n v="349"/>
    <s v="2021_02"/>
    <s v="rubriek_1"/>
    <x v="0"/>
    <n v="349"/>
  </r>
  <r>
    <x v="0"/>
    <x v="55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s v="code:3 perc:19"/>
    <s v="D"/>
    <m/>
    <n v="350"/>
    <s v="2021_02"/>
    <s v="rubriek_4"/>
    <x v="0"/>
    <n v="35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s v="code:3 perc:19"/>
    <s v="D"/>
    <m/>
    <n v="351"/>
    <s v="2021_02"/>
    <s v="rubriek_1"/>
    <x v="0"/>
    <n v="3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s v="code:3 perc:19"/>
    <s v="C"/>
    <m/>
    <n v="352"/>
    <s v="2021_02"/>
    <s v="rubriek_1"/>
    <x v="0"/>
    <n v="352"/>
  </r>
  <r>
    <x v="0"/>
    <x v="56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s v="code:3 perc:19"/>
    <s v="D"/>
    <m/>
    <n v="353"/>
    <s v="2021_02"/>
    <s v="rubriek_4"/>
    <x v="0"/>
    <n v="35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s v="code:3 perc:19"/>
    <s v="D"/>
    <m/>
    <n v="354"/>
    <s v="2021_02"/>
    <s v="rubriek_1"/>
    <x v="0"/>
    <n v="35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m/>
    <s v="C"/>
    <m/>
    <n v="355"/>
    <s v="2021_02"/>
    <s v="rubriek_1"/>
    <x v="0"/>
    <n v="355"/>
  </r>
  <r>
    <x v="0"/>
    <x v="57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m/>
    <s v="D"/>
    <m/>
    <n v="356"/>
    <s v="2021_02"/>
    <s v="rubriek_4"/>
    <x v="0"/>
    <n v="35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m/>
    <s v="C"/>
    <m/>
    <n v="357"/>
    <s v="2021_02"/>
    <s v="rubriek_1"/>
    <x v="0"/>
    <n v="357"/>
  </r>
  <r>
    <x v="0"/>
    <x v="58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m/>
    <s v="D"/>
    <m/>
    <n v="358"/>
    <s v="2021_02"/>
    <s v="rubriek_4"/>
    <x v="0"/>
    <n v="35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s v="code:3 perc:19"/>
    <s v="C"/>
    <m/>
    <n v="359"/>
    <s v="2021_02"/>
    <s v="rubriek_1"/>
    <x v="0"/>
    <n v="359"/>
  </r>
  <r>
    <x v="0"/>
    <x v="59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s v="code:3 perc:19"/>
    <s v="D"/>
    <m/>
    <n v="360"/>
    <s v="2021_02"/>
    <s v="rubriek_4"/>
    <x v="0"/>
    <n v="36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s v="code:3 perc:19"/>
    <s v="D"/>
    <m/>
    <n v="361"/>
    <s v="2021_02"/>
    <s v="rubriek_1"/>
    <x v="0"/>
    <n v="3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s v="code:3 perc:19"/>
    <s v="C"/>
    <m/>
    <n v="362"/>
    <s v="2021_02"/>
    <s v="rubriek_1"/>
    <x v="0"/>
    <n v="362"/>
  </r>
  <r>
    <x v="0"/>
    <x v="60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s v="code:3 perc:19"/>
    <s v="D"/>
    <m/>
    <n v="363"/>
    <s v="2021_02"/>
    <s v="rubriek_4"/>
    <x v="0"/>
    <n v="36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s v="code:3 perc:19"/>
    <s v="D"/>
    <m/>
    <n v="364"/>
    <s v="2021_02"/>
    <s v="rubriek_1"/>
    <x v="0"/>
    <n v="36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m/>
    <s v="C"/>
    <m/>
    <n v="365"/>
    <s v="2021_02"/>
    <s v="rubriek_1"/>
    <x v="0"/>
    <n v="365"/>
  </r>
  <r>
    <x v="0"/>
    <x v="61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m/>
    <s v="D"/>
    <m/>
    <n v="366"/>
    <s v="2021_02"/>
    <s v="rubriek_4"/>
    <x v="0"/>
    <n v="36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m/>
    <s v="C"/>
    <m/>
    <n v="367"/>
    <s v="2021_02"/>
    <s v="rubriek_1"/>
    <x v="0"/>
    <n v="367"/>
  </r>
  <r>
    <x v="0"/>
    <x v="62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m/>
    <s v="D"/>
    <m/>
    <n v="368"/>
    <s v="2021_02"/>
    <s v="rubriek_4"/>
    <x v="0"/>
    <n v="36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m/>
    <s v="C"/>
    <m/>
    <n v="369"/>
    <s v="2021_02"/>
    <s v="rubriek_1"/>
    <x v="0"/>
    <n v="369"/>
  </r>
  <r>
    <x v="0"/>
    <x v="63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m/>
    <s v="D"/>
    <m/>
    <n v="370"/>
    <s v="2021_02"/>
    <s v="rubriek_4"/>
    <x v="0"/>
    <n v="37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m/>
    <s v="C"/>
    <m/>
    <n v="371"/>
    <s v="2021_02"/>
    <s v="rubriek_1"/>
    <x v="0"/>
    <n v="37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m/>
    <s v="D"/>
    <m/>
    <n v="372"/>
    <s v="2021_02"/>
    <s v="rubriek_4"/>
    <x v="0"/>
    <n v="37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m/>
    <s v="C"/>
    <m/>
    <n v="373"/>
    <s v="2021_02"/>
    <s v="rubriek_1"/>
    <x v="0"/>
    <n v="373"/>
  </r>
  <r>
    <x v="0"/>
    <x v="65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m/>
    <s v="D"/>
    <m/>
    <n v="374"/>
    <s v="2021_02"/>
    <s v="rubriek_4"/>
    <x v="0"/>
    <n v="37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s v="code:3 perc:19"/>
    <s v="C"/>
    <m/>
    <n v="375"/>
    <s v="2021_02"/>
    <s v="rubriek_1"/>
    <x v="0"/>
    <n v="375"/>
  </r>
  <r>
    <x v="0"/>
    <x v="66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s v="code:3 perc:19"/>
    <s v="D"/>
    <m/>
    <n v="376"/>
    <s v="2021_02"/>
    <s v="rubriek_4"/>
    <x v="0"/>
    <n v="37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s v="code:3 perc:19"/>
    <s v="D"/>
    <m/>
    <n v="377"/>
    <s v="2021_02"/>
    <s v="rubriek_1"/>
    <x v="0"/>
    <n v="3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s v="code:3 perc:19"/>
    <s v="C"/>
    <m/>
    <n v="378"/>
    <s v="2021_02"/>
    <s v="rubriek_1"/>
    <x v="0"/>
    <n v="378"/>
  </r>
  <r>
    <x v="0"/>
    <x v="67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s v="code:3 perc:19"/>
    <s v="D"/>
    <m/>
    <n v="379"/>
    <s v="2021_02"/>
    <s v="rubriek_4"/>
    <x v="0"/>
    <n v="37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s v="code:3 perc:19"/>
    <s v="D"/>
    <m/>
    <n v="380"/>
    <s v="2021_02"/>
    <s v="rubriek_1"/>
    <x v="0"/>
    <n v="38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s v="code:3 perc:19"/>
    <s v="C"/>
    <m/>
    <n v="381"/>
    <s v="2021_02"/>
    <s v="rubriek_1"/>
    <x v="0"/>
    <n v="381"/>
  </r>
  <r>
    <x v="0"/>
    <x v="68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s v="code:3 perc:19"/>
    <s v="D"/>
    <m/>
    <n v="382"/>
    <s v="2021_02"/>
    <s v="rubriek_4"/>
    <x v="0"/>
    <n v="382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s v="code:3 perc:19"/>
    <s v="D"/>
    <m/>
    <n v="383"/>
    <s v="2021_02"/>
    <s v="rubriek_1"/>
    <x v="0"/>
    <n v="3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m/>
    <s v="C"/>
    <m/>
    <n v="384"/>
    <s v="2021_02"/>
    <s v="rubriek_1"/>
    <x v="0"/>
    <n v="384"/>
  </r>
  <r>
    <x v="0"/>
    <x v="69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m/>
    <s v="D"/>
    <m/>
    <n v="385"/>
    <s v="2021_02"/>
    <s v="rubriek_4"/>
    <x v="0"/>
    <n v="3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s v="code:3 perc:19"/>
    <s v="C"/>
    <m/>
    <n v="386"/>
    <s v="2021_02"/>
    <s v="rubriek_1"/>
    <x v="0"/>
    <n v="386"/>
  </r>
  <r>
    <x v="0"/>
    <x v="70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s v="code:3 perc:19"/>
    <s v="D"/>
    <m/>
    <n v="387"/>
    <s v="2021_02"/>
    <s v="rubriek_4"/>
    <x v="0"/>
    <n v="38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s v="code:3 perc:19"/>
    <s v="D"/>
    <m/>
    <n v="388"/>
    <s v="2021_02"/>
    <s v="rubriek_1"/>
    <x v="0"/>
    <n v="38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s v="code:3 perc:19"/>
    <s v="C"/>
    <m/>
    <n v="389"/>
    <s v="2021_02"/>
    <s v="rubriek_1"/>
    <x v="0"/>
    <n v="389"/>
  </r>
  <r>
    <x v="0"/>
    <x v="71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s v="code:3 perc:19"/>
    <s v="D"/>
    <m/>
    <n v="390"/>
    <s v="2021_02"/>
    <s v="rubriek_4"/>
    <x v="0"/>
    <n v="39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s v="code:3 perc:19"/>
    <s v="D"/>
    <m/>
    <n v="391"/>
    <s v="2021_02"/>
    <s v="rubriek_1"/>
    <x v="0"/>
    <n v="3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m/>
    <s v="C"/>
    <m/>
    <n v="392"/>
    <s v="2021_02"/>
    <s v="rubriek_1"/>
    <x v="0"/>
    <n v="392"/>
  </r>
  <r>
    <x v="0"/>
    <x v="72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m/>
    <s v="D"/>
    <m/>
    <n v="393"/>
    <s v="2021_02"/>
    <s v="rubriek_4"/>
    <x v="0"/>
    <n v="3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s v="code:3 perc:19"/>
    <s v="C"/>
    <m/>
    <n v="394"/>
    <s v="2021_02"/>
    <s v="rubriek_1"/>
    <x v="0"/>
    <n v="39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s v="code:3 perc:19"/>
    <s v="D"/>
    <m/>
    <n v="395"/>
    <s v="2021_02"/>
    <s v="rubriek_4"/>
    <x v="0"/>
    <n v="39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s v="code:3 perc:19"/>
    <s v="D"/>
    <m/>
    <n v="396"/>
    <s v="2021_02"/>
    <s v="rubriek_1"/>
    <x v="0"/>
    <n v="39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m/>
    <s v="C"/>
    <m/>
    <n v="397"/>
    <s v="2021_02"/>
    <s v="rubriek_1"/>
    <x v="0"/>
    <n v="397"/>
  </r>
  <r>
    <x v="0"/>
    <x v="74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m/>
    <s v="D"/>
    <m/>
    <n v="398"/>
    <s v="2021_02"/>
    <s v="rubriek_4"/>
    <x v="0"/>
    <n v="39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s v="code:3 perc:19"/>
    <s v="C"/>
    <m/>
    <n v="399"/>
    <s v="2021_02"/>
    <s v="rubriek_1"/>
    <x v="0"/>
    <n v="399"/>
  </r>
  <r>
    <x v="0"/>
    <x v="75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s v="code:3 perc:19"/>
    <s v="D"/>
    <m/>
    <n v="400"/>
    <s v="2021_02"/>
    <s v="rubriek_4"/>
    <x v="0"/>
    <n v="40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s v="code:3 perc:19"/>
    <s v="D"/>
    <m/>
    <n v="401"/>
    <s v="2021_02"/>
    <s v="rubriek_1"/>
    <x v="0"/>
    <n v="40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s v="code:3 perc:19"/>
    <s v="C"/>
    <m/>
    <n v="402"/>
    <s v="2021_02"/>
    <s v="rubriek_1"/>
    <x v="0"/>
    <n v="402"/>
  </r>
  <r>
    <x v="0"/>
    <x v="76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s v="code:3 perc:19"/>
    <s v="D"/>
    <m/>
    <n v="403"/>
    <s v="2021_02"/>
    <s v="rubriek_4"/>
    <x v="0"/>
    <n v="40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s v="code:3 perc:19"/>
    <s v="D"/>
    <m/>
    <n v="404"/>
    <s v="2021_02"/>
    <s v="rubriek_1"/>
    <x v="0"/>
    <n v="4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s v="code:3 perc:19"/>
    <s v="C"/>
    <m/>
    <n v="405"/>
    <s v="2021_02"/>
    <s v="rubriek_1"/>
    <x v="0"/>
    <n v="405"/>
  </r>
  <r>
    <x v="0"/>
    <x v="77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s v="code:3 perc:19"/>
    <s v="D"/>
    <m/>
    <n v="406"/>
    <s v="2021_02"/>
    <s v="rubriek_4"/>
    <x v="0"/>
    <n v="4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s v="code:3 perc:19"/>
    <s v="D"/>
    <m/>
    <n v="407"/>
    <s v="2021_02"/>
    <s v="rubriek_1"/>
    <x v="0"/>
    <n v="4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m/>
    <s v="C"/>
    <m/>
    <n v="408"/>
    <s v="2021_02"/>
    <s v="rubriek_1"/>
    <x v="0"/>
    <n v="408"/>
  </r>
  <r>
    <x v="0"/>
    <x v="78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m/>
    <s v="D"/>
    <m/>
    <n v="409"/>
    <s v="2021_02"/>
    <s v="rubriek_4"/>
    <x v="0"/>
    <n v="40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m/>
    <s v="C"/>
    <m/>
    <n v="410"/>
    <s v="2021_02"/>
    <s v="rubriek_1"/>
    <x v="0"/>
    <n v="410"/>
  </r>
  <r>
    <x v="0"/>
    <x v="79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m/>
    <s v="D"/>
    <m/>
    <n v="411"/>
    <s v="2021_02"/>
    <s v="rubriek_4"/>
    <x v="0"/>
    <n v="41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m/>
    <s v="C"/>
    <m/>
    <n v="412"/>
    <s v="2021_02"/>
    <s v="rubriek_1"/>
    <x v="0"/>
    <n v="412"/>
  </r>
  <r>
    <x v="0"/>
    <x v="80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m/>
    <s v="D"/>
    <m/>
    <n v="413"/>
    <s v="2021_02"/>
    <s v="rubriek_4"/>
    <x v="0"/>
    <n v="41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m/>
    <s v="D"/>
    <m/>
    <n v="414"/>
    <s v="2021_02"/>
    <s v="rubriek_1"/>
    <x v="0"/>
    <n v="414"/>
  </r>
  <r>
    <x v="0"/>
    <x v="81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m/>
    <s v="C"/>
    <m/>
    <n v="415"/>
    <s v="2021_02"/>
    <s v="rubriek_4"/>
    <x v="0"/>
    <n v="41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m/>
    <s v="D"/>
    <m/>
    <n v="416"/>
    <s v="2021_02"/>
    <s v="rubriek_1"/>
    <x v="0"/>
    <n v="416"/>
  </r>
  <r>
    <x v="0"/>
    <x v="82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m/>
    <s v="C"/>
    <m/>
    <n v="417"/>
    <s v="2021_02"/>
    <s v="rubriek_4"/>
    <x v="0"/>
    <n v="41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m/>
    <s v="D"/>
    <m/>
    <n v="418"/>
    <s v="2021_02"/>
    <s v="rubriek_1"/>
    <x v="0"/>
    <n v="418"/>
  </r>
  <r>
    <x v="0"/>
    <x v="83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m/>
    <s v="C"/>
    <m/>
    <n v="419"/>
    <s v="2021_02"/>
    <s v="rubriek_4"/>
    <x v="0"/>
    <n v="41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m/>
    <s v="C"/>
    <m/>
    <n v="420"/>
    <s v="2021_02"/>
    <s v="rubriek_1"/>
    <x v="0"/>
    <n v="420"/>
  </r>
  <r>
    <x v="0"/>
    <x v="84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m/>
    <s v="D"/>
    <m/>
    <n v="421"/>
    <s v="2021_02"/>
    <s v="rubriek_4"/>
    <x v="0"/>
    <n v="4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m/>
    <s v="C"/>
    <m/>
    <n v="422"/>
    <s v="2021_02"/>
    <s v="rubriek_1"/>
    <x v="0"/>
    <n v="422"/>
  </r>
  <r>
    <x v="0"/>
    <x v="85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m/>
    <s v="D"/>
    <m/>
    <n v="423"/>
    <s v="2021_02"/>
    <s v="rubriek_4"/>
    <x v="0"/>
    <n v="42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m/>
    <s v="C"/>
    <m/>
    <n v="424"/>
    <s v="2021_02"/>
    <s v="rubriek_1"/>
    <x v="0"/>
    <n v="424"/>
  </r>
  <r>
    <x v="0"/>
    <x v="86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m/>
    <s v="D"/>
    <m/>
    <n v="425"/>
    <s v="2021_02"/>
    <s v="rubriek_4"/>
    <x v="0"/>
    <n v="42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s v="code:3 perc:19"/>
    <s v="C"/>
    <m/>
    <n v="426"/>
    <s v="2021_02"/>
    <s v="rubriek_1"/>
    <x v="0"/>
    <n v="426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s v="code:3 perc:19"/>
    <s v="D"/>
    <m/>
    <n v="427"/>
    <s v="2021_02"/>
    <s v="rubriek_7"/>
    <x v="0"/>
    <n v="427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s v="code:3 perc:19"/>
    <s v="D"/>
    <m/>
    <n v="428"/>
    <s v="2021_02"/>
    <s v="rubriek_7"/>
    <x v="0"/>
    <n v="428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s v="code:3 perc:19"/>
    <s v="D"/>
    <m/>
    <n v="429"/>
    <s v="2021_02"/>
    <s v="rubriek_1"/>
    <x v="0"/>
    <n v="429"/>
  </r>
  <r>
    <x v="0"/>
    <x v="107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s v="code:3 perc:19"/>
    <s v="C"/>
    <m/>
    <n v="430"/>
    <s v="2021_02"/>
    <s v="rubriek_1"/>
    <x v="0"/>
    <n v="43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s v="code:3 perc:19"/>
    <s v="D"/>
    <m/>
    <n v="431"/>
    <s v="2021_02"/>
    <s v="rubriek_1"/>
    <x v="0"/>
    <n v="4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s v="code:F perc:19"/>
    <s v="C"/>
    <m/>
    <n v="432"/>
    <s v="2021_02"/>
    <s v="rubriek_1"/>
    <x v="0"/>
    <n v="432"/>
  </r>
  <r>
    <x v="0"/>
    <x v="88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s v="code:F perc:19"/>
    <s v="D"/>
    <m/>
    <n v="433"/>
    <s v="2021_02"/>
    <s v="rubriek_7"/>
    <x v="0"/>
    <n v="433"/>
  </r>
  <r>
    <x v="0"/>
    <x v="89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s v="code:F perc:19"/>
    <s v="C"/>
    <m/>
    <n v="434"/>
    <s v="2021_02"/>
    <s v="rubriek_1"/>
    <x v="0"/>
    <n v="43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s v="code:F perc:19"/>
    <s v="D"/>
    <m/>
    <n v="435"/>
    <s v="2021_02"/>
    <s v="rubriek_1"/>
    <x v="0"/>
    <n v="4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m/>
    <s v="C"/>
    <m/>
    <n v="436"/>
    <s v="2021_02"/>
    <s v="rubriek_1"/>
    <x v="0"/>
    <n v="436"/>
  </r>
  <r>
    <x v="0"/>
    <x v="91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m/>
    <s v="D"/>
    <m/>
    <n v="437"/>
    <s v="2021_02"/>
    <s v="rubriek_7"/>
    <x v="0"/>
    <n v="4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m/>
    <s v="C"/>
    <m/>
    <n v="438"/>
    <s v="2021_02"/>
    <s v="rubriek_1"/>
    <x v="0"/>
    <n v="438"/>
  </r>
  <r>
    <x v="0"/>
    <x v="92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m/>
    <s v="D"/>
    <m/>
    <n v="439"/>
    <s v="2021_02"/>
    <s v="rubriek_7"/>
    <x v="0"/>
    <n v="4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s v="code:3 perc:19"/>
    <s v="D"/>
    <m/>
    <n v="440"/>
    <s v="2021_02"/>
    <s v="rubriek_1"/>
    <x v="0"/>
    <n v="44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s v="code:3 perc:19"/>
    <s v="C"/>
    <m/>
    <n v="441"/>
    <s v="2021_02"/>
    <s v="rubriek_7"/>
    <x v="0"/>
    <n v="44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s v="code:3 perc:19"/>
    <s v="C"/>
    <m/>
    <n v="442"/>
    <s v="2021_02"/>
    <s v="rubriek_1"/>
    <x v="0"/>
    <n v="44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s v="code:1 perc:19"/>
    <s v="D"/>
    <m/>
    <n v="443"/>
    <s v="2021_02"/>
    <s v="rubriek_1"/>
    <x v="0"/>
    <n v="443"/>
  </r>
  <r>
    <x v="0"/>
    <x v="94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s v="code:1 perc:19"/>
    <s v="C"/>
    <m/>
    <n v="444"/>
    <s v="2021_02"/>
    <s v="rubriek_8"/>
    <x v="0"/>
    <n v="444"/>
  </r>
  <r>
    <x v="0"/>
    <x v="95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s v="code:1 perc:19"/>
    <s v="C"/>
    <m/>
    <n v="445"/>
    <s v="2021_02"/>
    <s v="rubriek_1"/>
    <x v="0"/>
    <n v="4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s v="code:E perc:0"/>
    <s v="D"/>
    <m/>
    <n v="446"/>
    <s v="2021_02"/>
    <s v="rubriek_1"/>
    <x v="0"/>
    <n v="446"/>
  </r>
  <r>
    <x v="0"/>
    <x v="96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s v="code:E perc:0"/>
    <s v="C"/>
    <m/>
    <n v="447"/>
    <s v="2021_02"/>
    <s v="rubriek_8"/>
    <x v="0"/>
    <n v="447"/>
  </r>
  <r>
    <x v="0"/>
    <x v="97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s v="code:E perc:0"/>
    <s v="C"/>
    <m/>
    <n v="448"/>
    <s v="2021_02"/>
    <s v="rubriek_1"/>
    <x v="0"/>
    <n v="4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s v="code:K perc:0"/>
    <s v="D"/>
    <m/>
    <n v="449"/>
    <s v="2021_02"/>
    <s v="rubriek_1"/>
    <x v="0"/>
    <n v="449"/>
  </r>
  <r>
    <x v="0"/>
    <x v="98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s v="code:K perc:0"/>
    <s v="C"/>
    <m/>
    <n v="450"/>
    <s v="2021_02"/>
    <s v="rubriek_8"/>
    <x v="0"/>
    <n v="450"/>
  </r>
  <r>
    <x v="0"/>
    <x v="99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s v="code:K perc:0"/>
    <s v="C"/>
    <m/>
    <n v="451"/>
    <s v="2021_02"/>
    <s v="rubriek_1"/>
    <x v="0"/>
    <n v="4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m/>
    <s v="D"/>
    <m/>
    <n v="452"/>
    <s v="2021_02"/>
    <s v="rubriek_1"/>
    <x v="0"/>
    <n v="452"/>
  </r>
  <r>
    <x v="0"/>
    <x v="100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m/>
    <s v="C"/>
    <m/>
    <n v="453"/>
    <s v="2021_02"/>
    <s v="rubriek_9"/>
    <x v="0"/>
    <n v="4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m/>
    <s v="C"/>
    <m/>
    <n v="454"/>
    <s v="2021_02"/>
    <s v="rubriek_1"/>
    <x v="0"/>
    <n v="454"/>
  </r>
  <r>
    <x v="0"/>
    <x v="101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m/>
    <s v="D"/>
    <m/>
    <n v="455"/>
    <s v="2021_02"/>
    <s v="rubriek_9"/>
    <x v="0"/>
    <n v="4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m/>
    <s v="C"/>
    <m/>
    <n v="456"/>
    <s v="2021_02"/>
    <s v="rubriek_1"/>
    <x v="0"/>
    <n v="456"/>
  </r>
  <r>
    <x v="0"/>
    <x v="102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m/>
    <s v="D"/>
    <m/>
    <n v="457"/>
    <s v="2021_02"/>
    <s v="rubriek_9"/>
    <x v="0"/>
    <n v="4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m/>
    <s v="C"/>
    <m/>
    <n v="458"/>
    <s v="2021_02"/>
    <s v="rubriek_1"/>
    <x v="0"/>
    <n v="458"/>
  </r>
  <r>
    <x v="0"/>
    <x v="103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m/>
    <s v="D"/>
    <m/>
    <n v="459"/>
    <s v="2021_02"/>
    <s v="rubriek_9"/>
    <x v="0"/>
    <n v="4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m/>
    <s v="D"/>
    <m/>
    <n v="460"/>
    <s v="2021_02"/>
    <s v="rubriek_1"/>
    <x v="0"/>
    <n v="46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m/>
    <s v="C"/>
    <m/>
    <n v="461"/>
    <s v="2021_02"/>
    <s v="rubriek_9"/>
    <x v="0"/>
    <n v="4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m/>
    <s v="C"/>
    <m/>
    <n v="462"/>
    <s v="2021_02"/>
    <s v="rubriek_1"/>
    <x v="0"/>
    <n v="462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m/>
    <s v="D"/>
    <m/>
    <n v="463"/>
    <s v="2021_02"/>
    <s v="rubriek_1"/>
    <x v="0"/>
    <n v="463"/>
  </r>
  <r>
    <x v="0"/>
    <x v="0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m/>
    <s v="D"/>
    <m/>
    <n v="464"/>
    <s v="2021_02"/>
    <s v="rubriek_1"/>
    <x v="0"/>
    <n v="464"/>
  </r>
  <r>
    <x v="0"/>
    <x v="109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m/>
    <s v="C"/>
    <m/>
    <n v="465"/>
    <s v="2021_02"/>
    <s v="rubriek_1"/>
    <x v="0"/>
    <n v="465"/>
  </r>
  <r>
    <x v="0"/>
    <x v="0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m/>
    <s v="D"/>
    <m/>
    <n v="466"/>
    <s v="2021_02"/>
    <s v="rubriek_1"/>
    <x v="0"/>
    <n v="466"/>
  </r>
  <r>
    <x v="0"/>
    <x v="109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m/>
    <s v="C"/>
    <m/>
    <n v="467"/>
    <s v="2021_02"/>
    <s v="rubriek_1"/>
    <x v="0"/>
    <n v="4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m/>
    <s v="C"/>
    <m/>
    <n v="468"/>
    <s v="2021_02"/>
    <s v="rubriek_1"/>
    <x v="0"/>
    <n v="468"/>
  </r>
  <r>
    <x v="0"/>
    <x v="106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m/>
    <s v="D"/>
    <m/>
    <n v="469"/>
    <s v="2021_02"/>
    <s v="rubriek_4"/>
    <x v="0"/>
    <n v="46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m/>
    <s v="D"/>
    <m/>
    <n v="470"/>
    <s v="2021_03"/>
    <s v="rubriek_1"/>
    <x v="0"/>
    <n v="470"/>
  </r>
  <r>
    <x v="0"/>
    <x v="1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m/>
    <s v="C"/>
    <m/>
    <n v="471"/>
    <s v="2021_03"/>
    <s v="rubriek_0"/>
    <x v="0"/>
    <n v="47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m/>
    <s v="D"/>
    <m/>
    <n v="472"/>
    <s v="2021_03"/>
    <s v="rubriek_1"/>
    <x v="0"/>
    <n v="472"/>
  </r>
  <r>
    <x v="0"/>
    <x v="2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m/>
    <s v="C"/>
    <m/>
    <n v="473"/>
    <s v="2021_03"/>
    <s v="rubriek_0"/>
    <x v="0"/>
    <n v="4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m/>
    <s v="C"/>
    <m/>
    <n v="474"/>
    <s v="2021_03"/>
    <s v="rubriek_1"/>
    <x v="0"/>
    <n v="474"/>
  </r>
  <r>
    <x v="0"/>
    <x v="3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m/>
    <s v="C"/>
    <m/>
    <n v="475"/>
    <s v="2021_03"/>
    <s v="rubriek_0"/>
    <x v="0"/>
    <n v="47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m/>
    <s v="D"/>
    <m/>
    <n v="476"/>
    <s v="2021_03"/>
    <s v="rubriek_1"/>
    <x v="0"/>
    <n v="47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m/>
    <s v="C"/>
    <m/>
    <n v="477"/>
    <s v="2021_03"/>
    <s v="rubriek_0"/>
    <x v="0"/>
    <n v="4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m/>
    <s v="C"/>
    <m/>
    <n v="478"/>
    <s v="2021_03"/>
    <s v="rubriek_1"/>
    <x v="0"/>
    <n v="478"/>
  </r>
  <r>
    <x v="0"/>
    <x v="5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m/>
    <s v="C"/>
    <m/>
    <n v="479"/>
    <s v="2021_03"/>
    <s v="rubriek_0"/>
    <x v="0"/>
    <n v="4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m/>
    <s v="D"/>
    <m/>
    <n v="480"/>
    <s v="2021_03"/>
    <s v="rubriek_1"/>
    <x v="0"/>
    <n v="480"/>
  </r>
  <r>
    <x v="0"/>
    <x v="6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m/>
    <s v="C"/>
    <m/>
    <n v="481"/>
    <s v="2021_03"/>
    <s v="rubriek_0"/>
    <x v="0"/>
    <n v="4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m/>
    <s v="D"/>
    <m/>
    <n v="482"/>
    <s v="2021_03"/>
    <s v="rubriek_1"/>
    <x v="0"/>
    <n v="482"/>
  </r>
  <r>
    <x v="0"/>
    <x v="7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m/>
    <s v="C"/>
    <m/>
    <n v="483"/>
    <s v="2021_03"/>
    <s v="rubriek_0"/>
    <x v="0"/>
    <n v="4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m/>
    <s v="D"/>
    <m/>
    <n v="484"/>
    <s v="2021_03"/>
    <s v="rubriek_1"/>
    <x v="0"/>
    <n v="484"/>
  </r>
  <r>
    <x v="0"/>
    <x v="8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m/>
    <s v="C"/>
    <m/>
    <n v="485"/>
    <s v="2021_03"/>
    <s v="rubriek_0"/>
    <x v="0"/>
    <n v="48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m/>
    <s v="D"/>
    <m/>
    <n v="486"/>
    <s v="2021_03"/>
    <s v="rubriek_1"/>
    <x v="0"/>
    <n v="486"/>
  </r>
  <r>
    <x v="0"/>
    <x v="9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m/>
    <s v="C"/>
    <m/>
    <n v="487"/>
    <s v="2021_03"/>
    <s v="rubriek_0"/>
    <x v="0"/>
    <n v="48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m/>
    <s v="C"/>
    <m/>
    <n v="488"/>
    <s v="2021_03"/>
    <s v="rubriek_1"/>
    <x v="0"/>
    <n v="488"/>
  </r>
  <r>
    <x v="0"/>
    <x v="10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m/>
    <s v="C"/>
    <m/>
    <n v="489"/>
    <s v="2021_03"/>
    <s v="rubriek_0"/>
    <x v="0"/>
    <n v="4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m/>
    <s v="C"/>
    <m/>
    <n v="490"/>
    <s v="2021_03"/>
    <s v="rubriek_1"/>
    <x v="0"/>
    <n v="490"/>
  </r>
  <r>
    <x v="0"/>
    <x v="1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m/>
    <s v="D"/>
    <m/>
    <n v="491"/>
    <s v="2021_03"/>
    <s v="rubriek_0"/>
    <x v="0"/>
    <n v="49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m/>
    <s v="C"/>
    <m/>
    <n v="492"/>
    <s v="2021_03"/>
    <s v="rubriek_1"/>
    <x v="0"/>
    <n v="492"/>
  </r>
  <r>
    <x v="0"/>
    <x v="12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m/>
    <s v="D"/>
    <m/>
    <n v="493"/>
    <s v="2021_03"/>
    <s v="rubriek_0"/>
    <x v="0"/>
    <n v="49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m/>
    <s v="C"/>
    <m/>
    <n v="494"/>
    <s v="2021_03"/>
    <s v="rubriek_1"/>
    <x v="0"/>
    <n v="494"/>
  </r>
  <r>
    <x v="0"/>
    <x v="13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m/>
    <s v="D"/>
    <m/>
    <n v="495"/>
    <s v="2021_03"/>
    <s v="rubriek_1"/>
    <x v="0"/>
    <n v="49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m/>
    <s v="C"/>
    <m/>
    <n v="496"/>
    <s v="2021_03"/>
    <s v="rubriek_1"/>
    <x v="0"/>
    <n v="496"/>
  </r>
  <r>
    <x v="0"/>
    <x v="14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m/>
    <s v="D"/>
    <m/>
    <n v="497"/>
    <s v="2021_03"/>
    <s v="rubriek_1"/>
    <x v="0"/>
    <n v="49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m/>
    <s v="C"/>
    <m/>
    <n v="498"/>
    <s v="2021_03"/>
    <s v="rubriek_1"/>
    <x v="0"/>
    <n v="498"/>
  </r>
  <r>
    <x v="0"/>
    <x v="15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m/>
    <s v="D"/>
    <m/>
    <n v="499"/>
    <s v="2021_03"/>
    <s v="rubriek_1"/>
    <x v="0"/>
    <n v="4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m/>
    <s v="C"/>
    <m/>
    <n v="500"/>
    <s v="2021_03"/>
    <s v="rubriek_1"/>
    <x v="0"/>
    <n v="500"/>
  </r>
  <r>
    <x v="0"/>
    <x v="16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m/>
    <s v="D"/>
    <m/>
    <n v="501"/>
    <s v="2021_03"/>
    <s v="rubriek_3"/>
    <x v="0"/>
    <n v="50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m/>
    <s v="C"/>
    <m/>
    <n v="502"/>
    <s v="2021_03"/>
    <s v="rubriek_1"/>
    <x v="0"/>
    <n v="502"/>
  </r>
  <r>
    <x v="0"/>
    <x v="17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m/>
    <s v="D"/>
    <m/>
    <n v="503"/>
    <s v="2021_03"/>
    <s v="rubriek_3"/>
    <x v="0"/>
    <n v="50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m/>
    <s v="C"/>
    <m/>
    <n v="504"/>
    <s v="2021_03"/>
    <s v="rubriek_1"/>
    <x v="0"/>
    <n v="504"/>
  </r>
  <r>
    <x v="0"/>
    <x v="18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m/>
    <s v="D"/>
    <m/>
    <n v="505"/>
    <s v="2021_03"/>
    <s v="rubriek_4"/>
    <x v="0"/>
    <n v="50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m/>
    <s v="C"/>
    <m/>
    <n v="506"/>
    <s v="2021_03"/>
    <s v="rubriek_1"/>
    <x v="0"/>
    <n v="506"/>
  </r>
  <r>
    <x v="0"/>
    <x v="19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m/>
    <s v="D"/>
    <m/>
    <n v="507"/>
    <s v="2021_03"/>
    <s v="rubriek_4"/>
    <x v="0"/>
    <n v="50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m/>
    <s v="C"/>
    <m/>
    <n v="508"/>
    <s v="2021_03"/>
    <s v="rubriek_1"/>
    <x v="0"/>
    <n v="508"/>
  </r>
  <r>
    <x v="0"/>
    <x v="20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m/>
    <s v="D"/>
    <m/>
    <n v="509"/>
    <s v="2021_03"/>
    <s v="rubriek_4"/>
    <x v="0"/>
    <n v="50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m/>
    <s v="D"/>
    <m/>
    <n v="510"/>
    <s v="2021_03"/>
    <s v="rubriek_1"/>
    <x v="0"/>
    <n v="510"/>
  </r>
  <r>
    <x v="0"/>
    <x v="21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m/>
    <s v="C"/>
    <m/>
    <n v="511"/>
    <s v="2021_03"/>
    <s v="rubriek_4"/>
    <x v="0"/>
    <n v="51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m/>
    <s v="C"/>
    <m/>
    <n v="512"/>
    <s v="2021_03"/>
    <s v="rubriek_1"/>
    <x v="0"/>
    <n v="51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m/>
    <s v="D"/>
    <m/>
    <n v="513"/>
    <s v="2021_03"/>
    <s v="rubriek_4"/>
    <x v="0"/>
    <n v="51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m/>
    <s v="C"/>
    <m/>
    <n v="514"/>
    <s v="2021_03"/>
    <s v="rubriek_1"/>
    <x v="0"/>
    <n v="514"/>
  </r>
  <r>
    <x v="0"/>
    <x v="23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m/>
    <s v="D"/>
    <m/>
    <n v="515"/>
    <s v="2021_03"/>
    <s v="rubriek_4"/>
    <x v="0"/>
    <n v="5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m/>
    <s v="C"/>
    <m/>
    <n v="516"/>
    <s v="2021_03"/>
    <s v="rubriek_1"/>
    <x v="0"/>
    <n v="516"/>
  </r>
  <r>
    <x v="0"/>
    <x v="24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m/>
    <s v="D"/>
    <m/>
    <n v="517"/>
    <s v="2021_03"/>
    <s v="rubriek_4"/>
    <x v="0"/>
    <n v="51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m/>
    <s v="C"/>
    <m/>
    <n v="518"/>
    <s v="2021_03"/>
    <s v="rubriek_1"/>
    <x v="0"/>
    <n v="518"/>
  </r>
  <r>
    <x v="0"/>
    <x v="25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m/>
    <s v="D"/>
    <m/>
    <n v="519"/>
    <s v="2021_03"/>
    <s v="rubriek_4"/>
    <x v="0"/>
    <n v="51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m/>
    <s v="C"/>
    <m/>
    <n v="520"/>
    <s v="2021_03"/>
    <s v="rubriek_1"/>
    <x v="0"/>
    <n v="520"/>
  </r>
  <r>
    <x v="0"/>
    <x v="26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m/>
    <s v="D"/>
    <m/>
    <n v="521"/>
    <s v="2021_03"/>
    <s v="rubriek_4"/>
    <x v="0"/>
    <n v="5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m/>
    <s v="C"/>
    <m/>
    <n v="522"/>
    <s v="2021_03"/>
    <s v="rubriek_1"/>
    <x v="0"/>
    <n v="522"/>
  </r>
  <r>
    <x v="0"/>
    <x v="27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m/>
    <s v="D"/>
    <m/>
    <n v="523"/>
    <s v="2021_03"/>
    <s v="rubriek_4"/>
    <x v="0"/>
    <n v="5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m/>
    <s v="C"/>
    <m/>
    <n v="524"/>
    <s v="2021_03"/>
    <s v="rubriek_1"/>
    <x v="0"/>
    <n v="52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m/>
    <s v="D"/>
    <m/>
    <n v="525"/>
    <s v="2021_03"/>
    <s v="rubriek_4"/>
    <x v="0"/>
    <n v="52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m/>
    <s v="C"/>
    <m/>
    <n v="526"/>
    <s v="2021_03"/>
    <s v="rubriek_1"/>
    <x v="0"/>
    <n v="526"/>
  </r>
  <r>
    <x v="0"/>
    <x v="29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m/>
    <s v="D"/>
    <m/>
    <n v="527"/>
    <s v="2021_03"/>
    <s v="rubriek_4"/>
    <x v="0"/>
    <n v="52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m/>
    <s v="C"/>
    <m/>
    <n v="528"/>
    <s v="2021_03"/>
    <s v="rubriek_1"/>
    <x v="0"/>
    <n v="528"/>
  </r>
  <r>
    <x v="0"/>
    <x v="30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m/>
    <s v="D"/>
    <m/>
    <n v="529"/>
    <s v="2021_03"/>
    <s v="rubriek_4"/>
    <x v="0"/>
    <n v="5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m/>
    <s v="C"/>
    <m/>
    <n v="530"/>
    <s v="2021_03"/>
    <s v="rubriek_1"/>
    <x v="0"/>
    <n v="530"/>
  </r>
  <r>
    <x v="0"/>
    <x v="31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m/>
    <s v="D"/>
    <m/>
    <n v="531"/>
    <s v="2021_03"/>
    <s v="rubriek_4"/>
    <x v="0"/>
    <n v="5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m/>
    <s v="C"/>
    <m/>
    <n v="532"/>
    <s v="2021_03"/>
    <s v="rubriek_1"/>
    <x v="0"/>
    <n v="532"/>
  </r>
  <r>
    <x v="0"/>
    <x v="32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m/>
    <s v="D"/>
    <m/>
    <n v="533"/>
    <s v="2021_03"/>
    <s v="rubriek_4"/>
    <x v="0"/>
    <n v="53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m/>
    <s v="C"/>
    <m/>
    <n v="534"/>
    <s v="2021_03"/>
    <s v="rubriek_1"/>
    <x v="0"/>
    <n v="534"/>
  </r>
  <r>
    <x v="0"/>
    <x v="33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m/>
    <s v="D"/>
    <m/>
    <n v="535"/>
    <s v="2021_03"/>
    <s v="rubriek_4"/>
    <x v="0"/>
    <n v="53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m/>
    <s v="C"/>
    <m/>
    <n v="536"/>
    <s v="2021_03"/>
    <s v="rubriek_1"/>
    <x v="0"/>
    <n v="536"/>
  </r>
  <r>
    <x v="0"/>
    <x v="34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m/>
    <s v="D"/>
    <m/>
    <n v="537"/>
    <s v="2021_03"/>
    <s v="rubriek_4"/>
    <x v="0"/>
    <n v="53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s v="code:3 perc:19"/>
    <s v="C"/>
    <m/>
    <n v="538"/>
    <s v="2021_03"/>
    <s v="rubriek_1"/>
    <x v="0"/>
    <n v="538"/>
  </r>
  <r>
    <x v="0"/>
    <x v="35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s v="code:3 perc:19"/>
    <s v="D"/>
    <m/>
    <n v="539"/>
    <s v="2021_03"/>
    <s v="rubriek_4"/>
    <x v="0"/>
    <n v="53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s v="code:3 perc:19"/>
    <s v="D"/>
    <m/>
    <n v="540"/>
    <s v="2021_03"/>
    <s v="rubriek_1"/>
    <x v="0"/>
    <n v="54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m/>
    <s v="C"/>
    <m/>
    <n v="541"/>
    <s v="2021_03"/>
    <s v="rubriek_1"/>
    <x v="0"/>
    <n v="541"/>
  </r>
  <r>
    <x v="0"/>
    <x v="37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m/>
    <s v="D"/>
    <m/>
    <n v="542"/>
    <s v="2021_03"/>
    <s v="rubriek_4"/>
    <x v="0"/>
    <n v="5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s v="code:3 perc:19"/>
    <s v="C"/>
    <m/>
    <n v="543"/>
    <s v="2021_03"/>
    <s v="rubriek_1"/>
    <x v="0"/>
    <n v="543"/>
  </r>
  <r>
    <x v="0"/>
    <x v="38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s v="code:3 perc:19"/>
    <s v="D"/>
    <m/>
    <n v="544"/>
    <s v="2021_03"/>
    <s v="rubriek_4"/>
    <x v="0"/>
    <n v="5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s v="code:3 perc:19"/>
    <s v="D"/>
    <m/>
    <n v="545"/>
    <s v="2021_03"/>
    <s v="rubriek_1"/>
    <x v="0"/>
    <n v="5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s v="code:3 perc:19"/>
    <s v="C"/>
    <m/>
    <n v="546"/>
    <s v="2021_03"/>
    <s v="rubriek_1"/>
    <x v="0"/>
    <n v="546"/>
  </r>
  <r>
    <x v="0"/>
    <x v="39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s v="code:3 perc:19"/>
    <s v="D"/>
    <m/>
    <n v="547"/>
    <s v="2021_03"/>
    <s v="rubriek_4"/>
    <x v="0"/>
    <n v="54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s v="code:3 perc:19"/>
    <s v="D"/>
    <m/>
    <n v="548"/>
    <s v="2021_03"/>
    <s v="rubriek_1"/>
    <x v="0"/>
    <n v="54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m/>
    <s v="C"/>
    <m/>
    <n v="549"/>
    <s v="2021_03"/>
    <s v="rubriek_1"/>
    <x v="0"/>
    <n v="549"/>
  </r>
  <r>
    <x v="0"/>
    <x v="40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m/>
    <s v="D"/>
    <m/>
    <n v="550"/>
    <s v="2021_03"/>
    <s v="rubriek_4"/>
    <x v="0"/>
    <n v="55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m/>
    <s v="C"/>
    <m/>
    <n v="551"/>
    <s v="2021_03"/>
    <s v="rubriek_1"/>
    <x v="0"/>
    <n v="551"/>
  </r>
  <r>
    <x v="0"/>
    <x v="41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m/>
    <s v="D"/>
    <m/>
    <n v="552"/>
    <s v="2021_03"/>
    <s v="rubriek_4"/>
    <x v="0"/>
    <n v="55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m/>
    <s v="C"/>
    <m/>
    <n v="553"/>
    <s v="2021_03"/>
    <s v="rubriek_1"/>
    <x v="0"/>
    <n v="553"/>
  </r>
  <r>
    <x v="0"/>
    <x v="42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m/>
    <s v="D"/>
    <m/>
    <n v="554"/>
    <s v="2021_03"/>
    <s v="rubriek_4"/>
    <x v="0"/>
    <n v="55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m/>
    <s v="C"/>
    <m/>
    <n v="555"/>
    <s v="2021_03"/>
    <s v="rubriek_1"/>
    <x v="0"/>
    <n v="555"/>
  </r>
  <r>
    <x v="0"/>
    <x v="43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m/>
    <s v="D"/>
    <m/>
    <n v="556"/>
    <s v="2021_03"/>
    <s v="rubriek_4"/>
    <x v="0"/>
    <n v="55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s v="code:3 perc:19"/>
    <s v="C"/>
    <m/>
    <n v="557"/>
    <s v="2021_03"/>
    <s v="rubriek_1"/>
    <x v="0"/>
    <n v="557"/>
  </r>
  <r>
    <x v="0"/>
    <x v="44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s v="code:3 perc:19"/>
    <s v="D"/>
    <m/>
    <n v="558"/>
    <s v="2021_03"/>
    <s v="rubriek_4"/>
    <x v="0"/>
    <n v="55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s v="code:3 perc:19"/>
    <s v="D"/>
    <m/>
    <n v="559"/>
    <s v="2021_03"/>
    <s v="rubriek_1"/>
    <x v="0"/>
    <n v="5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s v="code:3 perc:19"/>
    <s v="C"/>
    <m/>
    <n v="560"/>
    <s v="2021_03"/>
    <s v="rubriek_1"/>
    <x v="0"/>
    <n v="560"/>
  </r>
  <r>
    <x v="0"/>
    <x v="45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s v="code:3 perc:19"/>
    <s v="D"/>
    <m/>
    <n v="561"/>
    <s v="2021_03"/>
    <s v="rubriek_4"/>
    <x v="0"/>
    <n v="56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s v="code:3 perc:19"/>
    <s v="D"/>
    <m/>
    <n v="562"/>
    <s v="2021_03"/>
    <s v="rubriek_1"/>
    <x v="0"/>
    <n v="56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s v="code:3 perc:19"/>
    <s v="C"/>
    <m/>
    <n v="563"/>
    <s v="2021_03"/>
    <s v="rubriek_1"/>
    <x v="0"/>
    <n v="56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s v="code:3 perc:19"/>
    <s v="D"/>
    <m/>
    <n v="564"/>
    <s v="2021_03"/>
    <s v="rubriek_4"/>
    <x v="0"/>
    <n v="56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s v="code:3 perc:19"/>
    <s v="D"/>
    <m/>
    <n v="565"/>
    <s v="2021_03"/>
    <s v="rubriek_1"/>
    <x v="0"/>
    <n v="56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m/>
    <s v="C"/>
    <m/>
    <n v="566"/>
    <s v="2021_03"/>
    <s v="rubriek_1"/>
    <x v="0"/>
    <n v="56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m/>
    <s v="D"/>
    <m/>
    <n v="567"/>
    <s v="2021_03"/>
    <s v="rubriek_4"/>
    <x v="0"/>
    <n v="56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s v="code:3 perc:19"/>
    <s v="C"/>
    <m/>
    <n v="568"/>
    <s v="2021_03"/>
    <s v="rubriek_1"/>
    <x v="0"/>
    <n v="56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s v="code:3 perc:19"/>
    <s v="D"/>
    <m/>
    <n v="569"/>
    <s v="2021_03"/>
    <s v="rubriek_4"/>
    <x v="0"/>
    <n v="56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s v="code:3 perc:19"/>
    <s v="D"/>
    <m/>
    <n v="570"/>
    <s v="2021_03"/>
    <s v="rubriek_1"/>
    <x v="0"/>
    <n v="5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s v="code:3 perc:19"/>
    <s v="C"/>
    <m/>
    <n v="571"/>
    <s v="2021_03"/>
    <s v="rubriek_1"/>
    <x v="0"/>
    <n v="571"/>
  </r>
  <r>
    <x v="0"/>
    <x v="49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s v="code:3 perc:19"/>
    <s v="D"/>
    <m/>
    <n v="572"/>
    <s v="2021_03"/>
    <s v="rubriek_4"/>
    <x v="0"/>
    <n v="572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s v="code:3 perc:19"/>
    <s v="D"/>
    <m/>
    <n v="573"/>
    <s v="2021_03"/>
    <s v="rubriek_1"/>
    <x v="0"/>
    <n v="5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s v="code:3 perc:19"/>
    <s v="C"/>
    <m/>
    <n v="574"/>
    <s v="2021_03"/>
    <s v="rubriek_1"/>
    <x v="0"/>
    <n v="574"/>
  </r>
  <r>
    <x v="0"/>
    <x v="50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s v="code:3 perc:19"/>
    <s v="D"/>
    <m/>
    <n v="575"/>
    <s v="2021_03"/>
    <s v="rubriek_4"/>
    <x v="0"/>
    <n v="57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s v="code:3 perc:19"/>
    <s v="D"/>
    <m/>
    <n v="576"/>
    <s v="2021_03"/>
    <s v="rubriek_1"/>
    <x v="0"/>
    <n v="57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s v="code:3 perc:19"/>
    <s v="C"/>
    <m/>
    <n v="577"/>
    <s v="2021_03"/>
    <s v="rubriek_1"/>
    <x v="0"/>
    <n v="577"/>
  </r>
  <r>
    <x v="0"/>
    <x v="51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s v="code:3 perc:19"/>
    <s v="D"/>
    <m/>
    <n v="578"/>
    <s v="2021_03"/>
    <s v="rubriek_4"/>
    <x v="0"/>
    <n v="57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s v="code:3 perc:19"/>
    <s v="D"/>
    <m/>
    <n v="579"/>
    <s v="2021_03"/>
    <s v="rubriek_1"/>
    <x v="0"/>
    <n v="5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m/>
    <s v="C"/>
    <m/>
    <n v="580"/>
    <s v="2021_03"/>
    <s v="rubriek_1"/>
    <x v="0"/>
    <n v="580"/>
  </r>
  <r>
    <x v="0"/>
    <x v="52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m/>
    <s v="D"/>
    <m/>
    <n v="581"/>
    <s v="2021_03"/>
    <s v="rubriek_4"/>
    <x v="0"/>
    <n v="5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s v="code:3 perc:19"/>
    <s v="C"/>
    <m/>
    <n v="582"/>
    <s v="2021_03"/>
    <s v="rubriek_1"/>
    <x v="0"/>
    <n v="582"/>
  </r>
  <r>
    <x v="0"/>
    <x v="53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s v="code:3 perc:19"/>
    <s v="D"/>
    <m/>
    <n v="583"/>
    <s v="2021_03"/>
    <s v="rubriek_4"/>
    <x v="0"/>
    <n v="58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s v="code:3 perc:19"/>
    <s v="D"/>
    <m/>
    <n v="584"/>
    <s v="2021_03"/>
    <s v="rubriek_1"/>
    <x v="0"/>
    <n v="58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m/>
    <s v="C"/>
    <m/>
    <n v="585"/>
    <s v="2021_03"/>
    <s v="rubriek_1"/>
    <x v="0"/>
    <n v="585"/>
  </r>
  <r>
    <x v="0"/>
    <x v="54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m/>
    <s v="D"/>
    <m/>
    <n v="586"/>
    <s v="2021_03"/>
    <s v="rubriek_4"/>
    <x v="0"/>
    <n v="5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s v="code:3 perc:19"/>
    <s v="C"/>
    <m/>
    <n v="587"/>
    <s v="2021_03"/>
    <s v="rubriek_1"/>
    <x v="0"/>
    <n v="587"/>
  </r>
  <r>
    <x v="0"/>
    <x v="55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s v="code:3 perc:19"/>
    <s v="D"/>
    <m/>
    <n v="588"/>
    <s v="2021_03"/>
    <s v="rubriek_4"/>
    <x v="0"/>
    <n v="58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s v="code:3 perc:19"/>
    <s v="D"/>
    <m/>
    <n v="589"/>
    <s v="2021_03"/>
    <s v="rubriek_1"/>
    <x v="0"/>
    <n v="5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s v="code:3 perc:19"/>
    <s v="C"/>
    <m/>
    <n v="590"/>
    <s v="2021_03"/>
    <s v="rubriek_1"/>
    <x v="0"/>
    <n v="590"/>
  </r>
  <r>
    <x v="0"/>
    <x v="56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s v="code:3 perc:19"/>
    <s v="D"/>
    <m/>
    <n v="591"/>
    <s v="2021_03"/>
    <s v="rubriek_4"/>
    <x v="0"/>
    <n v="59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s v="code:3 perc:19"/>
    <s v="D"/>
    <m/>
    <n v="592"/>
    <s v="2021_03"/>
    <s v="rubriek_1"/>
    <x v="0"/>
    <n v="5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m/>
    <s v="C"/>
    <m/>
    <n v="593"/>
    <s v="2021_03"/>
    <s v="rubriek_1"/>
    <x v="0"/>
    <n v="593"/>
  </r>
  <r>
    <x v="0"/>
    <x v="57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m/>
    <s v="D"/>
    <m/>
    <n v="594"/>
    <s v="2021_03"/>
    <s v="rubriek_4"/>
    <x v="0"/>
    <n v="5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m/>
    <s v="C"/>
    <m/>
    <n v="595"/>
    <s v="2021_03"/>
    <s v="rubriek_1"/>
    <x v="0"/>
    <n v="595"/>
  </r>
  <r>
    <x v="0"/>
    <x v="58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m/>
    <s v="D"/>
    <m/>
    <n v="596"/>
    <s v="2021_03"/>
    <s v="rubriek_4"/>
    <x v="0"/>
    <n v="5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s v="code:3 perc:19"/>
    <s v="C"/>
    <m/>
    <n v="597"/>
    <s v="2021_03"/>
    <s v="rubriek_1"/>
    <x v="0"/>
    <n v="597"/>
  </r>
  <r>
    <x v="0"/>
    <x v="59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s v="code:3 perc:19"/>
    <s v="D"/>
    <m/>
    <n v="598"/>
    <s v="2021_03"/>
    <s v="rubriek_4"/>
    <x v="0"/>
    <n v="59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s v="code:3 perc:19"/>
    <s v="D"/>
    <m/>
    <n v="599"/>
    <s v="2021_03"/>
    <s v="rubriek_1"/>
    <x v="0"/>
    <n v="5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s v="code:3 perc:19"/>
    <s v="C"/>
    <m/>
    <n v="600"/>
    <s v="2021_03"/>
    <s v="rubriek_1"/>
    <x v="0"/>
    <n v="600"/>
  </r>
  <r>
    <x v="0"/>
    <x v="60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s v="code:3 perc:19"/>
    <s v="D"/>
    <m/>
    <n v="601"/>
    <s v="2021_03"/>
    <s v="rubriek_4"/>
    <x v="0"/>
    <n v="60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s v="code:3 perc:19"/>
    <s v="D"/>
    <m/>
    <n v="602"/>
    <s v="2021_03"/>
    <s v="rubriek_1"/>
    <x v="0"/>
    <n v="60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m/>
    <s v="C"/>
    <m/>
    <n v="603"/>
    <s v="2021_03"/>
    <s v="rubriek_1"/>
    <x v="0"/>
    <n v="603"/>
  </r>
  <r>
    <x v="0"/>
    <x v="61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m/>
    <s v="D"/>
    <m/>
    <n v="604"/>
    <s v="2021_03"/>
    <s v="rubriek_4"/>
    <x v="0"/>
    <n v="6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m/>
    <s v="C"/>
    <m/>
    <n v="605"/>
    <s v="2021_03"/>
    <s v="rubriek_1"/>
    <x v="0"/>
    <n v="605"/>
  </r>
  <r>
    <x v="0"/>
    <x v="62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m/>
    <s v="D"/>
    <m/>
    <n v="606"/>
    <s v="2021_03"/>
    <s v="rubriek_4"/>
    <x v="0"/>
    <n v="60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m/>
    <s v="C"/>
    <m/>
    <n v="607"/>
    <s v="2021_03"/>
    <s v="rubriek_1"/>
    <x v="0"/>
    <n v="607"/>
  </r>
  <r>
    <x v="0"/>
    <x v="63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m/>
    <s v="D"/>
    <m/>
    <n v="608"/>
    <s v="2021_03"/>
    <s v="rubriek_4"/>
    <x v="0"/>
    <n v="60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m/>
    <s v="C"/>
    <m/>
    <n v="609"/>
    <s v="2021_03"/>
    <s v="rubriek_1"/>
    <x v="0"/>
    <n v="60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m/>
    <s v="D"/>
    <m/>
    <n v="610"/>
    <s v="2021_03"/>
    <s v="rubriek_4"/>
    <x v="0"/>
    <n v="61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m/>
    <s v="C"/>
    <m/>
    <n v="611"/>
    <s v="2021_03"/>
    <s v="rubriek_1"/>
    <x v="0"/>
    <n v="611"/>
  </r>
  <r>
    <x v="0"/>
    <x v="65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m/>
    <s v="D"/>
    <m/>
    <n v="612"/>
    <s v="2021_03"/>
    <s v="rubriek_4"/>
    <x v="0"/>
    <n v="61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s v="code:3 perc:19"/>
    <s v="C"/>
    <m/>
    <n v="613"/>
    <s v="2021_03"/>
    <s v="rubriek_1"/>
    <x v="0"/>
    <n v="613"/>
  </r>
  <r>
    <x v="0"/>
    <x v="66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s v="code:3 perc:19"/>
    <s v="D"/>
    <m/>
    <n v="614"/>
    <s v="2021_03"/>
    <s v="rubriek_4"/>
    <x v="0"/>
    <n v="61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s v="code:3 perc:19"/>
    <s v="D"/>
    <m/>
    <n v="615"/>
    <s v="2021_03"/>
    <s v="rubriek_1"/>
    <x v="0"/>
    <n v="6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s v="code:3 perc:19"/>
    <s v="C"/>
    <m/>
    <n v="616"/>
    <s v="2021_03"/>
    <s v="rubriek_1"/>
    <x v="0"/>
    <n v="616"/>
  </r>
  <r>
    <x v="0"/>
    <x v="67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s v="code:3 perc:19"/>
    <s v="D"/>
    <m/>
    <n v="617"/>
    <s v="2021_03"/>
    <s v="rubriek_4"/>
    <x v="0"/>
    <n v="61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s v="code:3 perc:19"/>
    <s v="D"/>
    <m/>
    <n v="618"/>
    <s v="2021_03"/>
    <s v="rubriek_1"/>
    <x v="0"/>
    <n v="61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s v="code:3 perc:19"/>
    <s v="C"/>
    <m/>
    <n v="619"/>
    <s v="2021_03"/>
    <s v="rubriek_1"/>
    <x v="0"/>
    <n v="619"/>
  </r>
  <r>
    <x v="0"/>
    <x v="68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s v="code:3 perc:19"/>
    <s v="D"/>
    <m/>
    <n v="620"/>
    <s v="2021_03"/>
    <s v="rubriek_4"/>
    <x v="0"/>
    <n v="620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s v="code:3 perc:19"/>
    <s v="D"/>
    <m/>
    <n v="621"/>
    <s v="2021_03"/>
    <s v="rubriek_1"/>
    <x v="0"/>
    <n v="6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m/>
    <s v="C"/>
    <m/>
    <n v="622"/>
    <s v="2021_03"/>
    <s v="rubriek_1"/>
    <x v="0"/>
    <n v="622"/>
  </r>
  <r>
    <x v="0"/>
    <x v="69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m/>
    <s v="D"/>
    <m/>
    <n v="623"/>
    <s v="2021_03"/>
    <s v="rubriek_4"/>
    <x v="0"/>
    <n v="6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s v="code:3 perc:19"/>
    <s v="C"/>
    <m/>
    <n v="624"/>
    <s v="2021_03"/>
    <s v="rubriek_1"/>
    <x v="0"/>
    <n v="624"/>
  </r>
  <r>
    <x v="0"/>
    <x v="70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s v="code:3 perc:19"/>
    <s v="D"/>
    <m/>
    <n v="625"/>
    <s v="2021_03"/>
    <s v="rubriek_4"/>
    <x v="0"/>
    <n v="62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s v="code:3 perc:19"/>
    <s v="D"/>
    <m/>
    <n v="626"/>
    <s v="2021_03"/>
    <s v="rubriek_1"/>
    <x v="0"/>
    <n v="62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s v="code:3 perc:19"/>
    <s v="C"/>
    <m/>
    <n v="627"/>
    <s v="2021_03"/>
    <s v="rubriek_1"/>
    <x v="0"/>
    <n v="627"/>
  </r>
  <r>
    <x v="0"/>
    <x v="71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s v="code:3 perc:19"/>
    <s v="D"/>
    <m/>
    <n v="628"/>
    <s v="2021_03"/>
    <s v="rubriek_4"/>
    <x v="0"/>
    <n v="62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s v="code:3 perc:19"/>
    <s v="D"/>
    <m/>
    <n v="629"/>
    <s v="2021_03"/>
    <s v="rubriek_1"/>
    <x v="0"/>
    <n v="6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m/>
    <s v="C"/>
    <m/>
    <n v="630"/>
    <s v="2021_03"/>
    <s v="rubriek_1"/>
    <x v="0"/>
    <n v="630"/>
  </r>
  <r>
    <x v="0"/>
    <x v="72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m/>
    <s v="D"/>
    <m/>
    <n v="631"/>
    <s v="2021_03"/>
    <s v="rubriek_4"/>
    <x v="0"/>
    <n v="6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s v="code:3 perc:19"/>
    <s v="C"/>
    <m/>
    <n v="632"/>
    <s v="2021_03"/>
    <s v="rubriek_1"/>
    <x v="0"/>
    <n v="63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s v="code:3 perc:19"/>
    <s v="D"/>
    <m/>
    <n v="633"/>
    <s v="2021_03"/>
    <s v="rubriek_4"/>
    <x v="0"/>
    <n v="63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s v="code:3 perc:19"/>
    <s v="D"/>
    <m/>
    <n v="634"/>
    <s v="2021_03"/>
    <s v="rubriek_1"/>
    <x v="0"/>
    <n v="63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m/>
    <s v="C"/>
    <m/>
    <n v="635"/>
    <s v="2021_03"/>
    <s v="rubriek_1"/>
    <x v="0"/>
    <n v="635"/>
  </r>
  <r>
    <x v="0"/>
    <x v="74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m/>
    <s v="D"/>
    <m/>
    <n v="636"/>
    <s v="2021_03"/>
    <s v="rubriek_4"/>
    <x v="0"/>
    <n v="63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s v="code:3 perc:19"/>
    <s v="C"/>
    <m/>
    <n v="637"/>
    <s v="2021_03"/>
    <s v="rubriek_1"/>
    <x v="0"/>
    <n v="637"/>
  </r>
  <r>
    <x v="0"/>
    <x v="75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s v="code:3 perc:19"/>
    <s v="D"/>
    <m/>
    <n v="638"/>
    <s v="2021_03"/>
    <s v="rubriek_4"/>
    <x v="0"/>
    <n v="63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s v="code:3 perc:19"/>
    <s v="D"/>
    <m/>
    <n v="639"/>
    <s v="2021_03"/>
    <s v="rubriek_1"/>
    <x v="0"/>
    <n v="63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s v="code:3 perc:19"/>
    <s v="C"/>
    <m/>
    <n v="640"/>
    <s v="2021_03"/>
    <s v="rubriek_1"/>
    <x v="0"/>
    <n v="640"/>
  </r>
  <r>
    <x v="0"/>
    <x v="76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s v="code:3 perc:19"/>
    <s v="D"/>
    <m/>
    <n v="641"/>
    <s v="2021_03"/>
    <s v="rubriek_4"/>
    <x v="0"/>
    <n v="64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s v="code:3 perc:19"/>
    <s v="D"/>
    <m/>
    <n v="642"/>
    <s v="2021_03"/>
    <s v="rubriek_1"/>
    <x v="0"/>
    <n v="6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s v="code:3 perc:19"/>
    <s v="C"/>
    <m/>
    <n v="643"/>
    <s v="2021_03"/>
    <s v="rubriek_1"/>
    <x v="0"/>
    <n v="643"/>
  </r>
  <r>
    <x v="0"/>
    <x v="77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s v="code:3 perc:19"/>
    <s v="D"/>
    <m/>
    <n v="644"/>
    <s v="2021_03"/>
    <s v="rubriek_4"/>
    <x v="0"/>
    <n v="6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s v="code:3 perc:19"/>
    <s v="D"/>
    <m/>
    <n v="645"/>
    <s v="2021_03"/>
    <s v="rubriek_1"/>
    <x v="0"/>
    <n v="6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m/>
    <s v="C"/>
    <m/>
    <n v="646"/>
    <s v="2021_03"/>
    <s v="rubriek_1"/>
    <x v="0"/>
    <n v="646"/>
  </r>
  <r>
    <x v="0"/>
    <x v="78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m/>
    <s v="D"/>
    <m/>
    <n v="647"/>
    <s v="2021_03"/>
    <s v="rubriek_4"/>
    <x v="0"/>
    <n v="64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m/>
    <s v="C"/>
    <m/>
    <n v="648"/>
    <s v="2021_03"/>
    <s v="rubriek_1"/>
    <x v="0"/>
    <n v="648"/>
  </r>
  <r>
    <x v="0"/>
    <x v="79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m/>
    <s v="D"/>
    <m/>
    <n v="649"/>
    <s v="2021_03"/>
    <s v="rubriek_4"/>
    <x v="0"/>
    <n v="64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m/>
    <s v="C"/>
    <m/>
    <n v="650"/>
    <s v="2021_03"/>
    <s v="rubriek_1"/>
    <x v="0"/>
    <n v="650"/>
  </r>
  <r>
    <x v="0"/>
    <x v="80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m/>
    <s v="D"/>
    <m/>
    <n v="651"/>
    <s v="2021_03"/>
    <s v="rubriek_4"/>
    <x v="0"/>
    <n v="65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m/>
    <s v="D"/>
    <m/>
    <n v="652"/>
    <s v="2021_03"/>
    <s v="rubriek_1"/>
    <x v="0"/>
    <n v="652"/>
  </r>
  <r>
    <x v="0"/>
    <x v="81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m/>
    <s v="C"/>
    <m/>
    <n v="653"/>
    <s v="2021_03"/>
    <s v="rubriek_4"/>
    <x v="0"/>
    <n v="65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m/>
    <s v="D"/>
    <m/>
    <n v="654"/>
    <s v="2021_03"/>
    <s v="rubriek_1"/>
    <x v="0"/>
    <n v="654"/>
  </r>
  <r>
    <x v="0"/>
    <x v="82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m/>
    <s v="C"/>
    <m/>
    <n v="655"/>
    <s v="2021_03"/>
    <s v="rubriek_4"/>
    <x v="0"/>
    <n v="65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m/>
    <s v="D"/>
    <m/>
    <n v="656"/>
    <s v="2021_03"/>
    <s v="rubriek_1"/>
    <x v="0"/>
    <n v="656"/>
  </r>
  <r>
    <x v="0"/>
    <x v="83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m/>
    <s v="C"/>
    <m/>
    <n v="657"/>
    <s v="2021_03"/>
    <s v="rubriek_4"/>
    <x v="0"/>
    <n v="65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m/>
    <s v="C"/>
    <m/>
    <n v="658"/>
    <s v="2021_03"/>
    <s v="rubriek_1"/>
    <x v="0"/>
    <n v="658"/>
  </r>
  <r>
    <x v="0"/>
    <x v="84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m/>
    <s v="D"/>
    <m/>
    <n v="659"/>
    <s v="2021_03"/>
    <s v="rubriek_4"/>
    <x v="0"/>
    <n v="6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m/>
    <s v="C"/>
    <m/>
    <n v="660"/>
    <s v="2021_03"/>
    <s v="rubriek_1"/>
    <x v="0"/>
    <n v="660"/>
  </r>
  <r>
    <x v="0"/>
    <x v="85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m/>
    <s v="D"/>
    <m/>
    <n v="661"/>
    <s v="2021_03"/>
    <s v="rubriek_4"/>
    <x v="0"/>
    <n v="66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m/>
    <s v="C"/>
    <m/>
    <n v="662"/>
    <s v="2021_03"/>
    <s v="rubriek_1"/>
    <x v="0"/>
    <n v="662"/>
  </r>
  <r>
    <x v="0"/>
    <x v="86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m/>
    <s v="D"/>
    <m/>
    <n v="663"/>
    <s v="2021_03"/>
    <s v="rubriek_4"/>
    <x v="0"/>
    <n v="66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s v="code:3 perc:19"/>
    <s v="C"/>
    <m/>
    <n v="664"/>
    <s v="2021_03"/>
    <s v="rubriek_1"/>
    <x v="0"/>
    <n v="664"/>
  </r>
  <r>
    <x v="0"/>
    <x v="87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s v="code:3 perc:19"/>
    <s v="D"/>
    <m/>
    <n v="665"/>
    <s v="2021_03"/>
    <s v="rubriek_7"/>
    <x v="0"/>
    <n v="66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s v="code:3 perc:19"/>
    <s v="D"/>
    <m/>
    <n v="666"/>
    <s v="2021_03"/>
    <s v="rubriek_1"/>
    <x v="0"/>
    <n v="66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s v="code:F perc:19"/>
    <s v="C"/>
    <m/>
    <n v="667"/>
    <s v="2021_03"/>
    <s v="rubriek_1"/>
    <x v="0"/>
    <n v="667"/>
  </r>
  <r>
    <x v="0"/>
    <x v="88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s v="code:F perc:19"/>
    <s v="D"/>
    <m/>
    <n v="668"/>
    <s v="2021_03"/>
    <s v="rubriek_7"/>
    <x v="0"/>
    <n v="668"/>
  </r>
  <r>
    <x v="0"/>
    <x v="89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s v="code:F perc:19"/>
    <s v="C"/>
    <m/>
    <n v="669"/>
    <s v="2021_03"/>
    <s v="rubriek_1"/>
    <x v="0"/>
    <n v="66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s v="code:F perc:19"/>
    <s v="D"/>
    <m/>
    <n v="670"/>
    <s v="2021_03"/>
    <s v="rubriek_1"/>
    <x v="0"/>
    <n v="6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m/>
    <s v="C"/>
    <m/>
    <n v="671"/>
    <s v="2021_03"/>
    <s v="rubriek_1"/>
    <x v="0"/>
    <n v="671"/>
  </r>
  <r>
    <x v="0"/>
    <x v="91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m/>
    <s v="D"/>
    <m/>
    <n v="672"/>
    <s v="2021_03"/>
    <s v="rubriek_7"/>
    <x v="0"/>
    <n v="67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m/>
    <s v="D"/>
    <m/>
    <n v="673"/>
    <s v="2021_03"/>
    <s v="rubriek_1"/>
    <x v="0"/>
    <n v="673"/>
  </r>
  <r>
    <x v="0"/>
    <x v="92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m/>
    <s v="C"/>
    <m/>
    <n v="674"/>
    <s v="2021_03"/>
    <s v="rubriek_7"/>
    <x v="0"/>
    <n v="67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s v="code:3 perc:19"/>
    <s v="D"/>
    <m/>
    <n v="675"/>
    <s v="2021_03"/>
    <s v="rubriek_1"/>
    <x v="0"/>
    <n v="67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s v="code:3 perc:19"/>
    <s v="C"/>
    <m/>
    <n v="676"/>
    <s v="2021_03"/>
    <s v="rubriek_7"/>
    <x v="0"/>
    <n v="676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s v="code:3 perc:19"/>
    <s v="C"/>
    <m/>
    <n v="677"/>
    <s v="2021_03"/>
    <s v="rubriek_1"/>
    <x v="0"/>
    <n v="6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s v="code:1 perc:19"/>
    <s v="D"/>
    <m/>
    <n v="678"/>
    <s v="2021_03"/>
    <s v="rubriek_1"/>
    <x v="0"/>
    <n v="678"/>
  </r>
  <r>
    <x v="0"/>
    <x v="94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s v="code:1 perc:19"/>
    <s v="C"/>
    <m/>
    <n v="679"/>
    <s v="2021_03"/>
    <s v="rubriek_8"/>
    <x v="0"/>
    <n v="679"/>
  </r>
  <r>
    <x v="0"/>
    <x v="95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s v="code:1 perc:19"/>
    <s v="C"/>
    <m/>
    <n v="680"/>
    <s v="2021_03"/>
    <s v="rubriek_1"/>
    <x v="0"/>
    <n v="68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s v="code:E perc:0"/>
    <s v="D"/>
    <m/>
    <n v="681"/>
    <s v="2021_03"/>
    <s v="rubriek_1"/>
    <x v="0"/>
    <n v="681"/>
  </r>
  <r>
    <x v="0"/>
    <x v="96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s v="code:E perc:0"/>
    <s v="C"/>
    <m/>
    <n v="682"/>
    <s v="2021_03"/>
    <s v="rubriek_8"/>
    <x v="0"/>
    <n v="682"/>
  </r>
  <r>
    <x v="0"/>
    <x v="97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s v="code:E perc:0"/>
    <s v="C"/>
    <m/>
    <n v="683"/>
    <s v="2021_03"/>
    <s v="rubriek_1"/>
    <x v="0"/>
    <n v="6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s v="code:K perc:0"/>
    <s v="D"/>
    <m/>
    <n v="684"/>
    <s v="2021_03"/>
    <s v="rubriek_1"/>
    <x v="0"/>
    <n v="684"/>
  </r>
  <r>
    <x v="0"/>
    <x v="98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s v="code:K perc:0"/>
    <s v="C"/>
    <m/>
    <n v="685"/>
    <s v="2021_03"/>
    <s v="rubriek_8"/>
    <x v="0"/>
    <n v="685"/>
  </r>
  <r>
    <x v="0"/>
    <x v="99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s v="code:K perc:0"/>
    <s v="C"/>
    <m/>
    <n v="686"/>
    <s v="2021_03"/>
    <s v="rubriek_1"/>
    <x v="0"/>
    <n v="6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m/>
    <s v="D"/>
    <m/>
    <n v="687"/>
    <s v="2021_03"/>
    <s v="rubriek_1"/>
    <x v="0"/>
    <n v="687"/>
  </r>
  <r>
    <x v="0"/>
    <x v="100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m/>
    <s v="C"/>
    <m/>
    <n v="688"/>
    <s v="2021_03"/>
    <s v="rubriek_9"/>
    <x v="0"/>
    <n v="68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m/>
    <s v="C"/>
    <m/>
    <n v="689"/>
    <s v="2021_03"/>
    <s v="rubriek_1"/>
    <x v="0"/>
    <n v="689"/>
  </r>
  <r>
    <x v="0"/>
    <x v="101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m/>
    <s v="D"/>
    <m/>
    <n v="690"/>
    <s v="2021_03"/>
    <s v="rubriek_9"/>
    <x v="0"/>
    <n v="69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m/>
    <s v="C"/>
    <m/>
    <n v="691"/>
    <s v="2021_03"/>
    <s v="rubriek_1"/>
    <x v="0"/>
    <n v="691"/>
  </r>
  <r>
    <x v="0"/>
    <x v="102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m/>
    <s v="D"/>
    <m/>
    <n v="692"/>
    <s v="2021_03"/>
    <s v="rubriek_9"/>
    <x v="0"/>
    <n v="6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m/>
    <s v="C"/>
    <m/>
    <n v="693"/>
    <s v="2021_03"/>
    <s v="rubriek_1"/>
    <x v="0"/>
    <n v="693"/>
  </r>
  <r>
    <x v="0"/>
    <x v="103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m/>
    <s v="D"/>
    <m/>
    <n v="694"/>
    <s v="2021_03"/>
    <s v="rubriek_9"/>
    <x v="0"/>
    <n v="6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m/>
    <s v="D"/>
    <m/>
    <n v="695"/>
    <s v="2021_03"/>
    <s v="rubriek_1"/>
    <x v="0"/>
    <n v="69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m/>
    <s v="C"/>
    <m/>
    <n v="696"/>
    <s v="2021_03"/>
    <s v="rubriek_9"/>
    <x v="0"/>
    <n v="6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m/>
    <s v="C"/>
    <m/>
    <n v="697"/>
    <s v="2021_03"/>
    <s v="rubriek_1"/>
    <x v="0"/>
    <n v="69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m/>
    <s v="D"/>
    <m/>
    <n v="698"/>
    <s v="2021_03"/>
    <s v="rubriek_1"/>
    <x v="0"/>
    <n v="698"/>
  </r>
  <r>
    <x v="0"/>
    <x v="0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m/>
    <s v="D"/>
    <m/>
    <n v="699"/>
    <s v="2021_03"/>
    <s v="rubriek_1"/>
    <x v="0"/>
    <n v="699"/>
  </r>
  <r>
    <x v="0"/>
    <x v="109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m/>
    <s v="C"/>
    <m/>
    <n v="700"/>
    <s v="2021_03"/>
    <s v="rubriek_1"/>
    <x v="0"/>
    <n v="700"/>
  </r>
  <r>
    <x v="0"/>
    <x v="0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m/>
    <s v="D"/>
    <m/>
    <n v="701"/>
    <s v="2021_03"/>
    <s v="rubriek_1"/>
    <x v="0"/>
    <n v="701"/>
  </r>
  <r>
    <x v="0"/>
    <x v="109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m/>
    <s v="C"/>
    <m/>
    <n v="702"/>
    <s v="2021_03"/>
    <s v="rubriek_1"/>
    <x v="0"/>
    <n v="702"/>
  </r>
  <r>
    <x v="0"/>
    <x v="0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m/>
    <s v="D"/>
    <m/>
    <n v="703"/>
    <s v="2021_03"/>
    <s v="rubriek_1"/>
    <x v="0"/>
    <n v="703"/>
  </r>
  <r>
    <x v="0"/>
    <x v="109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m/>
    <s v="C"/>
    <m/>
    <n v="704"/>
    <s v="2021_03"/>
    <s v="rubriek_1"/>
    <x v="0"/>
    <n v="7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m/>
    <s v="C"/>
    <m/>
    <n v="705"/>
    <s v="2021_03"/>
    <s v="rubriek_1"/>
    <x v="0"/>
    <n v="705"/>
  </r>
  <r>
    <x v="0"/>
    <x v="106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m/>
    <s v="D"/>
    <m/>
    <n v="706"/>
    <s v="2021_03"/>
    <s v="rubriek_4"/>
    <x v="0"/>
    <n v="70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m/>
    <s v="D"/>
    <m/>
    <n v="707"/>
    <s v="2021_04"/>
    <s v="rubriek_1"/>
    <x v="0"/>
    <n v="707"/>
  </r>
  <r>
    <x v="0"/>
    <x v="1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m/>
    <s v="C"/>
    <m/>
    <n v="708"/>
    <s v="2021_04"/>
    <s v="rubriek_0"/>
    <x v="0"/>
    <n v="70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m/>
    <s v="D"/>
    <m/>
    <n v="709"/>
    <s v="2021_04"/>
    <s v="rubriek_1"/>
    <x v="0"/>
    <n v="709"/>
  </r>
  <r>
    <x v="0"/>
    <x v="2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m/>
    <s v="C"/>
    <m/>
    <n v="710"/>
    <s v="2021_04"/>
    <s v="rubriek_0"/>
    <x v="0"/>
    <n v="7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m/>
    <s v="C"/>
    <m/>
    <n v="711"/>
    <s v="2021_04"/>
    <s v="rubriek_1"/>
    <x v="0"/>
    <n v="711"/>
  </r>
  <r>
    <x v="0"/>
    <x v="3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m/>
    <s v="C"/>
    <m/>
    <n v="712"/>
    <s v="2021_04"/>
    <s v="rubriek_0"/>
    <x v="0"/>
    <n v="71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m/>
    <s v="D"/>
    <m/>
    <n v="713"/>
    <s v="2021_04"/>
    <s v="rubriek_1"/>
    <x v="0"/>
    <n v="713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m/>
    <s v="C"/>
    <m/>
    <n v="714"/>
    <s v="2021_04"/>
    <s v="rubriek_0"/>
    <x v="0"/>
    <n v="7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m/>
    <s v="C"/>
    <m/>
    <n v="715"/>
    <s v="2021_04"/>
    <s v="rubriek_1"/>
    <x v="0"/>
    <n v="715"/>
  </r>
  <r>
    <x v="0"/>
    <x v="5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m/>
    <s v="C"/>
    <m/>
    <n v="716"/>
    <s v="2021_04"/>
    <s v="rubriek_0"/>
    <x v="0"/>
    <n v="7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m/>
    <s v="D"/>
    <m/>
    <n v="717"/>
    <s v="2021_04"/>
    <s v="rubriek_1"/>
    <x v="0"/>
    <n v="717"/>
  </r>
  <r>
    <x v="0"/>
    <x v="6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m/>
    <s v="C"/>
    <m/>
    <n v="718"/>
    <s v="2021_04"/>
    <s v="rubriek_0"/>
    <x v="0"/>
    <n v="7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m/>
    <s v="D"/>
    <m/>
    <n v="719"/>
    <s v="2021_04"/>
    <s v="rubriek_1"/>
    <x v="0"/>
    <n v="719"/>
  </r>
  <r>
    <x v="0"/>
    <x v="7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m/>
    <s v="C"/>
    <m/>
    <n v="720"/>
    <s v="2021_04"/>
    <s v="rubriek_0"/>
    <x v="0"/>
    <n v="7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m/>
    <s v="D"/>
    <m/>
    <n v="721"/>
    <s v="2021_04"/>
    <s v="rubriek_1"/>
    <x v="0"/>
    <n v="721"/>
  </r>
  <r>
    <x v="0"/>
    <x v="8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m/>
    <s v="C"/>
    <m/>
    <n v="722"/>
    <s v="2021_04"/>
    <s v="rubriek_0"/>
    <x v="0"/>
    <n v="72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m/>
    <s v="D"/>
    <m/>
    <n v="723"/>
    <s v="2021_04"/>
    <s v="rubriek_1"/>
    <x v="0"/>
    <n v="723"/>
  </r>
  <r>
    <x v="0"/>
    <x v="9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m/>
    <s v="C"/>
    <m/>
    <n v="724"/>
    <s v="2021_04"/>
    <s v="rubriek_0"/>
    <x v="0"/>
    <n v="72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m/>
    <s v="C"/>
    <m/>
    <n v="725"/>
    <s v="2021_04"/>
    <s v="rubriek_1"/>
    <x v="0"/>
    <n v="725"/>
  </r>
  <r>
    <x v="0"/>
    <x v="10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m/>
    <s v="D"/>
    <m/>
    <n v="726"/>
    <s v="2021_04"/>
    <s v="rubriek_0"/>
    <x v="0"/>
    <n v="7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m/>
    <s v="C"/>
    <m/>
    <n v="727"/>
    <s v="2021_04"/>
    <s v="rubriek_1"/>
    <x v="0"/>
    <n v="727"/>
  </r>
  <r>
    <x v="0"/>
    <x v="1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m/>
    <s v="C"/>
    <m/>
    <n v="728"/>
    <s v="2021_04"/>
    <s v="rubriek_0"/>
    <x v="0"/>
    <n v="72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m/>
    <s v="C"/>
    <m/>
    <n v="729"/>
    <s v="2021_04"/>
    <s v="rubriek_1"/>
    <x v="0"/>
    <n v="729"/>
  </r>
  <r>
    <x v="0"/>
    <x v="12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m/>
    <s v="D"/>
    <m/>
    <n v="730"/>
    <s v="2021_04"/>
    <s v="rubriek_0"/>
    <x v="0"/>
    <n v="73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m/>
    <s v="C"/>
    <m/>
    <n v="731"/>
    <s v="2021_04"/>
    <s v="rubriek_1"/>
    <x v="0"/>
    <n v="731"/>
  </r>
  <r>
    <x v="0"/>
    <x v="13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m/>
    <s v="D"/>
    <m/>
    <n v="732"/>
    <s v="2021_04"/>
    <s v="rubriek_1"/>
    <x v="0"/>
    <n v="73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m/>
    <s v="C"/>
    <m/>
    <n v="733"/>
    <s v="2021_04"/>
    <s v="rubriek_1"/>
    <x v="0"/>
    <n v="733"/>
  </r>
  <r>
    <x v="0"/>
    <x v="14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m/>
    <s v="D"/>
    <m/>
    <n v="734"/>
    <s v="2021_04"/>
    <s v="rubriek_1"/>
    <x v="0"/>
    <n v="73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m/>
    <s v="C"/>
    <m/>
    <n v="735"/>
    <s v="2021_04"/>
    <s v="rubriek_1"/>
    <x v="0"/>
    <n v="735"/>
  </r>
  <r>
    <x v="0"/>
    <x v="15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m/>
    <s v="D"/>
    <m/>
    <n v="736"/>
    <s v="2021_04"/>
    <s v="rubriek_1"/>
    <x v="0"/>
    <n v="7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m/>
    <s v="C"/>
    <m/>
    <n v="737"/>
    <s v="2021_04"/>
    <s v="rubriek_1"/>
    <x v="0"/>
    <n v="737"/>
  </r>
  <r>
    <x v="0"/>
    <x v="16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m/>
    <s v="D"/>
    <m/>
    <n v="738"/>
    <s v="2021_04"/>
    <s v="rubriek_3"/>
    <x v="0"/>
    <n v="73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m/>
    <s v="D"/>
    <m/>
    <n v="739"/>
    <s v="2021_04"/>
    <s v="rubriek_1"/>
    <x v="0"/>
    <n v="739"/>
  </r>
  <r>
    <x v="0"/>
    <x v="17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m/>
    <s v="C"/>
    <m/>
    <n v="740"/>
    <s v="2021_04"/>
    <s v="rubriek_3"/>
    <x v="0"/>
    <n v="74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m/>
    <s v="C"/>
    <m/>
    <n v="741"/>
    <s v="2021_04"/>
    <s v="rubriek_1"/>
    <x v="0"/>
    <n v="741"/>
  </r>
  <r>
    <x v="0"/>
    <x v="18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m/>
    <s v="D"/>
    <m/>
    <n v="742"/>
    <s v="2021_04"/>
    <s v="rubriek_4"/>
    <x v="0"/>
    <n v="74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m/>
    <s v="C"/>
    <m/>
    <n v="743"/>
    <s v="2021_04"/>
    <s v="rubriek_1"/>
    <x v="0"/>
    <n v="743"/>
  </r>
  <r>
    <x v="0"/>
    <x v="19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m/>
    <s v="D"/>
    <m/>
    <n v="744"/>
    <s v="2021_04"/>
    <s v="rubriek_4"/>
    <x v="0"/>
    <n v="74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m/>
    <s v="C"/>
    <m/>
    <n v="745"/>
    <s v="2021_04"/>
    <s v="rubriek_1"/>
    <x v="0"/>
    <n v="745"/>
  </r>
  <r>
    <x v="0"/>
    <x v="20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m/>
    <s v="D"/>
    <m/>
    <n v="746"/>
    <s v="2021_04"/>
    <s v="rubriek_4"/>
    <x v="0"/>
    <n v="74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m/>
    <s v="D"/>
    <m/>
    <n v="747"/>
    <s v="2021_04"/>
    <s v="rubriek_1"/>
    <x v="0"/>
    <n v="747"/>
  </r>
  <r>
    <x v="0"/>
    <x v="21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m/>
    <s v="C"/>
    <m/>
    <n v="748"/>
    <s v="2021_04"/>
    <s v="rubriek_4"/>
    <x v="0"/>
    <n v="74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m/>
    <s v="C"/>
    <m/>
    <n v="749"/>
    <s v="2021_04"/>
    <s v="rubriek_1"/>
    <x v="0"/>
    <n v="749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m/>
    <s v="D"/>
    <m/>
    <n v="750"/>
    <s v="2021_04"/>
    <s v="rubriek_4"/>
    <x v="0"/>
    <n v="75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m/>
    <s v="C"/>
    <m/>
    <n v="751"/>
    <s v="2021_04"/>
    <s v="rubriek_1"/>
    <x v="0"/>
    <n v="751"/>
  </r>
  <r>
    <x v="0"/>
    <x v="23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m/>
    <s v="D"/>
    <m/>
    <n v="752"/>
    <s v="2021_04"/>
    <s v="rubriek_4"/>
    <x v="0"/>
    <n v="7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m/>
    <s v="C"/>
    <m/>
    <n v="753"/>
    <s v="2021_04"/>
    <s v="rubriek_1"/>
    <x v="0"/>
    <n v="753"/>
  </r>
  <r>
    <x v="0"/>
    <x v="24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m/>
    <s v="D"/>
    <m/>
    <n v="754"/>
    <s v="2021_04"/>
    <s v="rubriek_4"/>
    <x v="0"/>
    <n v="75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m/>
    <s v="C"/>
    <m/>
    <n v="755"/>
    <s v="2021_04"/>
    <s v="rubriek_1"/>
    <x v="0"/>
    <n v="755"/>
  </r>
  <r>
    <x v="0"/>
    <x v="25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m/>
    <s v="D"/>
    <m/>
    <n v="756"/>
    <s v="2021_04"/>
    <s v="rubriek_4"/>
    <x v="0"/>
    <n v="75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m/>
    <s v="C"/>
    <m/>
    <n v="757"/>
    <s v="2021_04"/>
    <s v="rubriek_1"/>
    <x v="0"/>
    <n v="757"/>
  </r>
  <r>
    <x v="0"/>
    <x v="26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m/>
    <s v="D"/>
    <m/>
    <n v="758"/>
    <s v="2021_04"/>
    <s v="rubriek_4"/>
    <x v="0"/>
    <n v="7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m/>
    <s v="C"/>
    <m/>
    <n v="759"/>
    <s v="2021_04"/>
    <s v="rubriek_1"/>
    <x v="0"/>
    <n v="759"/>
  </r>
  <r>
    <x v="0"/>
    <x v="27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m/>
    <s v="D"/>
    <m/>
    <n v="760"/>
    <s v="2021_04"/>
    <s v="rubriek_4"/>
    <x v="0"/>
    <n v="7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m/>
    <s v="C"/>
    <m/>
    <n v="761"/>
    <s v="2021_04"/>
    <s v="rubriek_1"/>
    <x v="0"/>
    <n v="761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m/>
    <s v="D"/>
    <m/>
    <n v="762"/>
    <s v="2021_04"/>
    <s v="rubriek_4"/>
    <x v="0"/>
    <n v="76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m/>
    <s v="C"/>
    <m/>
    <n v="763"/>
    <s v="2021_04"/>
    <s v="rubriek_1"/>
    <x v="0"/>
    <n v="763"/>
  </r>
  <r>
    <x v="0"/>
    <x v="29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m/>
    <s v="D"/>
    <m/>
    <n v="764"/>
    <s v="2021_04"/>
    <s v="rubriek_4"/>
    <x v="0"/>
    <n v="76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m/>
    <s v="C"/>
    <m/>
    <n v="765"/>
    <s v="2021_04"/>
    <s v="rubriek_1"/>
    <x v="0"/>
    <n v="765"/>
  </r>
  <r>
    <x v="0"/>
    <x v="30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m/>
    <s v="D"/>
    <m/>
    <n v="766"/>
    <s v="2021_04"/>
    <s v="rubriek_4"/>
    <x v="0"/>
    <n v="7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m/>
    <s v="C"/>
    <m/>
    <n v="767"/>
    <s v="2021_04"/>
    <s v="rubriek_1"/>
    <x v="0"/>
    <n v="767"/>
  </r>
  <r>
    <x v="0"/>
    <x v="31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m/>
    <s v="D"/>
    <m/>
    <n v="768"/>
    <s v="2021_04"/>
    <s v="rubriek_4"/>
    <x v="0"/>
    <n v="7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m/>
    <s v="C"/>
    <m/>
    <n v="769"/>
    <s v="2021_04"/>
    <s v="rubriek_1"/>
    <x v="0"/>
    <n v="769"/>
  </r>
  <r>
    <x v="0"/>
    <x v="32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m/>
    <s v="D"/>
    <m/>
    <n v="770"/>
    <s v="2021_04"/>
    <s v="rubriek_4"/>
    <x v="0"/>
    <n v="77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m/>
    <s v="C"/>
    <m/>
    <n v="771"/>
    <s v="2021_04"/>
    <s v="rubriek_1"/>
    <x v="0"/>
    <n v="771"/>
  </r>
  <r>
    <x v="0"/>
    <x v="33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m/>
    <s v="D"/>
    <m/>
    <n v="772"/>
    <s v="2021_04"/>
    <s v="rubriek_4"/>
    <x v="0"/>
    <n v="77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m/>
    <s v="C"/>
    <m/>
    <n v="773"/>
    <s v="2021_04"/>
    <s v="rubriek_1"/>
    <x v="0"/>
    <n v="773"/>
  </r>
  <r>
    <x v="0"/>
    <x v="34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m/>
    <s v="D"/>
    <m/>
    <n v="774"/>
    <s v="2021_04"/>
    <s v="rubriek_4"/>
    <x v="0"/>
    <n v="77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s v="code:3 perc:19"/>
    <s v="C"/>
    <m/>
    <n v="775"/>
    <s v="2021_04"/>
    <s v="rubriek_1"/>
    <x v="0"/>
    <n v="775"/>
  </r>
  <r>
    <x v="0"/>
    <x v="35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s v="code:3 perc:19"/>
    <s v="D"/>
    <m/>
    <n v="776"/>
    <s v="2021_04"/>
    <s v="rubriek_4"/>
    <x v="0"/>
    <n v="77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s v="code:3 perc:19"/>
    <s v="D"/>
    <m/>
    <n v="777"/>
    <s v="2021_04"/>
    <s v="rubriek_1"/>
    <x v="0"/>
    <n v="77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m/>
    <s v="C"/>
    <m/>
    <n v="778"/>
    <s v="2021_04"/>
    <s v="rubriek_1"/>
    <x v="0"/>
    <n v="778"/>
  </r>
  <r>
    <x v="0"/>
    <x v="37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m/>
    <s v="D"/>
    <m/>
    <n v="779"/>
    <s v="2021_04"/>
    <s v="rubriek_4"/>
    <x v="0"/>
    <n v="7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s v="code:3 perc:19"/>
    <s v="C"/>
    <m/>
    <n v="780"/>
    <s v="2021_04"/>
    <s v="rubriek_1"/>
    <x v="0"/>
    <n v="780"/>
  </r>
  <r>
    <x v="0"/>
    <x v="38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s v="code:3 perc:19"/>
    <s v="D"/>
    <m/>
    <n v="781"/>
    <s v="2021_04"/>
    <s v="rubriek_4"/>
    <x v="0"/>
    <n v="7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s v="code:3 perc:19"/>
    <s v="D"/>
    <m/>
    <n v="782"/>
    <s v="2021_04"/>
    <s v="rubriek_1"/>
    <x v="0"/>
    <n v="7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s v="code:3 perc:19"/>
    <s v="C"/>
    <m/>
    <n v="783"/>
    <s v="2021_04"/>
    <s v="rubriek_1"/>
    <x v="0"/>
    <n v="783"/>
  </r>
  <r>
    <x v="0"/>
    <x v="39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s v="code:3 perc:19"/>
    <s v="D"/>
    <m/>
    <n v="784"/>
    <s v="2021_04"/>
    <s v="rubriek_4"/>
    <x v="0"/>
    <n v="78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s v="code:3 perc:19"/>
    <s v="D"/>
    <m/>
    <n v="785"/>
    <s v="2021_04"/>
    <s v="rubriek_1"/>
    <x v="0"/>
    <n v="78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m/>
    <s v="C"/>
    <m/>
    <n v="786"/>
    <s v="2021_04"/>
    <s v="rubriek_1"/>
    <x v="0"/>
    <n v="786"/>
  </r>
  <r>
    <x v="0"/>
    <x v="40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m/>
    <s v="D"/>
    <m/>
    <n v="787"/>
    <s v="2021_04"/>
    <s v="rubriek_4"/>
    <x v="0"/>
    <n v="78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m/>
    <s v="C"/>
    <m/>
    <n v="788"/>
    <s v="2021_04"/>
    <s v="rubriek_1"/>
    <x v="0"/>
    <n v="788"/>
  </r>
  <r>
    <x v="0"/>
    <x v="41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m/>
    <s v="D"/>
    <m/>
    <n v="789"/>
    <s v="2021_04"/>
    <s v="rubriek_4"/>
    <x v="0"/>
    <n v="78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m/>
    <s v="C"/>
    <m/>
    <n v="790"/>
    <s v="2021_04"/>
    <s v="rubriek_1"/>
    <x v="0"/>
    <n v="790"/>
  </r>
  <r>
    <x v="0"/>
    <x v="42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m/>
    <s v="D"/>
    <m/>
    <n v="791"/>
    <s v="2021_04"/>
    <s v="rubriek_4"/>
    <x v="0"/>
    <n v="79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m/>
    <s v="C"/>
    <m/>
    <n v="792"/>
    <s v="2021_04"/>
    <s v="rubriek_1"/>
    <x v="0"/>
    <n v="792"/>
  </r>
  <r>
    <x v="0"/>
    <x v="43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m/>
    <s v="D"/>
    <m/>
    <n v="793"/>
    <s v="2021_04"/>
    <s v="rubriek_4"/>
    <x v="0"/>
    <n v="79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s v="code:3 perc:19"/>
    <s v="C"/>
    <m/>
    <n v="794"/>
    <s v="2021_04"/>
    <s v="rubriek_1"/>
    <x v="0"/>
    <n v="794"/>
  </r>
  <r>
    <x v="0"/>
    <x v="44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s v="code:3 perc:19"/>
    <s v="D"/>
    <m/>
    <n v="795"/>
    <s v="2021_04"/>
    <s v="rubriek_4"/>
    <x v="0"/>
    <n v="79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s v="code:3 perc:19"/>
    <s v="D"/>
    <m/>
    <n v="796"/>
    <s v="2021_04"/>
    <s v="rubriek_1"/>
    <x v="0"/>
    <n v="7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s v="code:3 perc:19"/>
    <s v="C"/>
    <m/>
    <n v="797"/>
    <s v="2021_04"/>
    <s v="rubriek_1"/>
    <x v="0"/>
    <n v="797"/>
  </r>
  <r>
    <x v="0"/>
    <x v="45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s v="code:3 perc:19"/>
    <s v="D"/>
    <m/>
    <n v="798"/>
    <s v="2021_04"/>
    <s v="rubriek_4"/>
    <x v="0"/>
    <n v="79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s v="code:3 perc:19"/>
    <s v="D"/>
    <m/>
    <n v="799"/>
    <s v="2021_04"/>
    <s v="rubriek_1"/>
    <x v="0"/>
    <n v="79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s v="code:3 perc:19"/>
    <s v="C"/>
    <m/>
    <n v="800"/>
    <s v="2021_04"/>
    <s v="rubriek_1"/>
    <x v="0"/>
    <n v="800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s v="code:3 perc:19"/>
    <s v="D"/>
    <m/>
    <n v="801"/>
    <s v="2021_04"/>
    <s v="rubriek_4"/>
    <x v="0"/>
    <n v="80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s v="code:3 perc:19"/>
    <s v="D"/>
    <m/>
    <n v="802"/>
    <s v="2021_04"/>
    <s v="rubriek_1"/>
    <x v="0"/>
    <n v="80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m/>
    <s v="C"/>
    <m/>
    <n v="803"/>
    <s v="2021_04"/>
    <s v="rubriek_1"/>
    <x v="0"/>
    <n v="803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m/>
    <s v="D"/>
    <m/>
    <n v="804"/>
    <s v="2021_04"/>
    <s v="rubriek_4"/>
    <x v="0"/>
    <n v="80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s v="code:3 perc:19"/>
    <s v="C"/>
    <m/>
    <n v="805"/>
    <s v="2021_04"/>
    <s v="rubriek_1"/>
    <x v="0"/>
    <n v="805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s v="code:3 perc:19"/>
    <s v="D"/>
    <m/>
    <n v="806"/>
    <s v="2021_04"/>
    <s v="rubriek_4"/>
    <x v="0"/>
    <n v="80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s v="code:3 perc:19"/>
    <s v="D"/>
    <m/>
    <n v="807"/>
    <s v="2021_04"/>
    <s v="rubriek_1"/>
    <x v="0"/>
    <n v="8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s v="code:3 perc:19"/>
    <s v="C"/>
    <m/>
    <n v="808"/>
    <s v="2021_04"/>
    <s v="rubriek_1"/>
    <x v="0"/>
    <n v="808"/>
  </r>
  <r>
    <x v="0"/>
    <x v="49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s v="code:3 perc:19"/>
    <s v="D"/>
    <m/>
    <n v="809"/>
    <s v="2021_04"/>
    <s v="rubriek_4"/>
    <x v="0"/>
    <n v="809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s v="code:3 perc:19"/>
    <s v="D"/>
    <m/>
    <n v="810"/>
    <s v="2021_04"/>
    <s v="rubriek_1"/>
    <x v="0"/>
    <n v="8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s v="code:3 perc:19"/>
    <s v="C"/>
    <m/>
    <n v="811"/>
    <s v="2021_04"/>
    <s v="rubriek_1"/>
    <x v="0"/>
    <n v="811"/>
  </r>
  <r>
    <x v="0"/>
    <x v="50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s v="code:3 perc:19"/>
    <s v="D"/>
    <m/>
    <n v="812"/>
    <s v="2021_04"/>
    <s v="rubriek_4"/>
    <x v="0"/>
    <n v="81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s v="code:3 perc:19"/>
    <s v="D"/>
    <m/>
    <n v="813"/>
    <s v="2021_04"/>
    <s v="rubriek_1"/>
    <x v="0"/>
    <n v="81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s v="code:3 perc:19"/>
    <s v="C"/>
    <m/>
    <n v="814"/>
    <s v="2021_04"/>
    <s v="rubriek_1"/>
    <x v="0"/>
    <n v="814"/>
  </r>
  <r>
    <x v="0"/>
    <x v="51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s v="code:3 perc:19"/>
    <s v="D"/>
    <m/>
    <n v="815"/>
    <s v="2021_04"/>
    <s v="rubriek_4"/>
    <x v="0"/>
    <n v="81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s v="code:3 perc:19"/>
    <s v="D"/>
    <m/>
    <n v="816"/>
    <s v="2021_04"/>
    <s v="rubriek_1"/>
    <x v="0"/>
    <n v="8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m/>
    <s v="C"/>
    <m/>
    <n v="817"/>
    <s v="2021_04"/>
    <s v="rubriek_1"/>
    <x v="0"/>
    <n v="817"/>
  </r>
  <r>
    <x v="0"/>
    <x v="52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m/>
    <s v="D"/>
    <m/>
    <n v="818"/>
    <s v="2021_04"/>
    <s v="rubriek_4"/>
    <x v="0"/>
    <n v="8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s v="code:3 perc:19"/>
    <s v="C"/>
    <m/>
    <n v="819"/>
    <s v="2021_04"/>
    <s v="rubriek_1"/>
    <x v="0"/>
    <n v="819"/>
  </r>
  <r>
    <x v="0"/>
    <x v="53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s v="code:3 perc:19"/>
    <s v="D"/>
    <m/>
    <n v="820"/>
    <s v="2021_04"/>
    <s v="rubriek_4"/>
    <x v="0"/>
    <n v="82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s v="code:3 perc:19"/>
    <s v="D"/>
    <m/>
    <n v="821"/>
    <s v="2021_04"/>
    <s v="rubriek_1"/>
    <x v="0"/>
    <n v="82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m/>
    <s v="C"/>
    <m/>
    <n v="822"/>
    <s v="2021_04"/>
    <s v="rubriek_1"/>
    <x v="0"/>
    <n v="822"/>
  </r>
  <r>
    <x v="0"/>
    <x v="54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m/>
    <s v="D"/>
    <m/>
    <n v="823"/>
    <s v="2021_04"/>
    <s v="rubriek_4"/>
    <x v="0"/>
    <n v="8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s v="code:3 perc:19"/>
    <s v="C"/>
    <m/>
    <n v="824"/>
    <s v="2021_04"/>
    <s v="rubriek_1"/>
    <x v="0"/>
    <n v="824"/>
  </r>
  <r>
    <x v="0"/>
    <x v="55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s v="code:3 perc:19"/>
    <s v="D"/>
    <m/>
    <n v="825"/>
    <s v="2021_04"/>
    <s v="rubriek_4"/>
    <x v="0"/>
    <n v="82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s v="code:3 perc:19"/>
    <s v="D"/>
    <m/>
    <n v="826"/>
    <s v="2021_04"/>
    <s v="rubriek_1"/>
    <x v="0"/>
    <n v="8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s v="code:3 perc:19"/>
    <s v="C"/>
    <m/>
    <n v="827"/>
    <s v="2021_04"/>
    <s v="rubriek_1"/>
    <x v="0"/>
    <n v="827"/>
  </r>
  <r>
    <x v="0"/>
    <x v="56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s v="code:3 perc:19"/>
    <s v="D"/>
    <m/>
    <n v="828"/>
    <s v="2021_04"/>
    <s v="rubriek_4"/>
    <x v="0"/>
    <n v="82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s v="code:3 perc:19"/>
    <s v="D"/>
    <m/>
    <n v="829"/>
    <s v="2021_04"/>
    <s v="rubriek_1"/>
    <x v="0"/>
    <n v="8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m/>
    <s v="C"/>
    <m/>
    <n v="830"/>
    <s v="2021_04"/>
    <s v="rubriek_1"/>
    <x v="0"/>
    <n v="830"/>
  </r>
  <r>
    <x v="0"/>
    <x v="57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m/>
    <s v="D"/>
    <m/>
    <n v="831"/>
    <s v="2021_04"/>
    <s v="rubriek_4"/>
    <x v="0"/>
    <n v="8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m/>
    <s v="C"/>
    <m/>
    <n v="832"/>
    <s v="2021_04"/>
    <s v="rubriek_1"/>
    <x v="0"/>
    <n v="832"/>
  </r>
  <r>
    <x v="0"/>
    <x v="58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m/>
    <s v="D"/>
    <m/>
    <n v="833"/>
    <s v="2021_04"/>
    <s v="rubriek_4"/>
    <x v="0"/>
    <n v="8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s v="code:3 perc:19"/>
    <s v="C"/>
    <m/>
    <n v="834"/>
    <s v="2021_04"/>
    <s v="rubriek_1"/>
    <x v="0"/>
    <n v="834"/>
  </r>
  <r>
    <x v="0"/>
    <x v="59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s v="code:3 perc:19"/>
    <s v="D"/>
    <m/>
    <n v="835"/>
    <s v="2021_04"/>
    <s v="rubriek_4"/>
    <x v="0"/>
    <n v="83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s v="code:3 perc:19"/>
    <s v="D"/>
    <m/>
    <n v="836"/>
    <s v="2021_04"/>
    <s v="rubriek_1"/>
    <x v="0"/>
    <n v="8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s v="code:3 perc:19"/>
    <s v="C"/>
    <m/>
    <n v="837"/>
    <s v="2021_04"/>
    <s v="rubriek_1"/>
    <x v="0"/>
    <n v="837"/>
  </r>
  <r>
    <x v="0"/>
    <x v="60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s v="code:3 perc:19"/>
    <s v="D"/>
    <m/>
    <n v="838"/>
    <s v="2021_04"/>
    <s v="rubriek_4"/>
    <x v="0"/>
    <n v="83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s v="code:3 perc:19"/>
    <s v="D"/>
    <m/>
    <n v="839"/>
    <s v="2021_04"/>
    <s v="rubriek_1"/>
    <x v="0"/>
    <n v="83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m/>
    <s v="C"/>
    <m/>
    <n v="840"/>
    <s v="2021_04"/>
    <s v="rubriek_1"/>
    <x v="0"/>
    <n v="840"/>
  </r>
  <r>
    <x v="0"/>
    <x v="61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m/>
    <s v="D"/>
    <m/>
    <n v="841"/>
    <s v="2021_04"/>
    <s v="rubriek_4"/>
    <x v="0"/>
    <n v="84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m/>
    <s v="C"/>
    <m/>
    <n v="842"/>
    <s v="2021_04"/>
    <s v="rubriek_1"/>
    <x v="0"/>
    <n v="842"/>
  </r>
  <r>
    <x v="0"/>
    <x v="62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m/>
    <s v="D"/>
    <m/>
    <n v="843"/>
    <s v="2021_04"/>
    <s v="rubriek_4"/>
    <x v="0"/>
    <n v="84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m/>
    <s v="C"/>
    <m/>
    <n v="844"/>
    <s v="2021_04"/>
    <s v="rubriek_1"/>
    <x v="0"/>
    <n v="844"/>
  </r>
  <r>
    <x v="0"/>
    <x v="63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m/>
    <s v="D"/>
    <m/>
    <n v="845"/>
    <s v="2021_04"/>
    <s v="rubriek_4"/>
    <x v="0"/>
    <n v="84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m/>
    <s v="C"/>
    <m/>
    <n v="846"/>
    <s v="2021_04"/>
    <s v="rubriek_1"/>
    <x v="0"/>
    <n v="846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m/>
    <s v="D"/>
    <m/>
    <n v="847"/>
    <s v="2021_04"/>
    <s v="rubriek_4"/>
    <x v="0"/>
    <n v="84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m/>
    <s v="C"/>
    <m/>
    <n v="848"/>
    <s v="2021_04"/>
    <s v="rubriek_1"/>
    <x v="0"/>
    <n v="848"/>
  </r>
  <r>
    <x v="0"/>
    <x v="65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m/>
    <s v="D"/>
    <m/>
    <n v="849"/>
    <s v="2021_04"/>
    <s v="rubriek_4"/>
    <x v="0"/>
    <n v="84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s v="code:3 perc:19"/>
    <s v="C"/>
    <m/>
    <n v="850"/>
    <s v="2021_04"/>
    <s v="rubriek_1"/>
    <x v="0"/>
    <n v="850"/>
  </r>
  <r>
    <x v="0"/>
    <x v="66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s v="code:3 perc:19"/>
    <s v="D"/>
    <m/>
    <n v="851"/>
    <s v="2021_04"/>
    <s v="rubriek_4"/>
    <x v="0"/>
    <n v="85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s v="code:3 perc:19"/>
    <s v="D"/>
    <m/>
    <n v="852"/>
    <s v="2021_04"/>
    <s v="rubriek_1"/>
    <x v="0"/>
    <n v="8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s v="code:3 perc:19"/>
    <s v="C"/>
    <m/>
    <n v="853"/>
    <s v="2021_04"/>
    <s v="rubriek_1"/>
    <x v="0"/>
    <n v="853"/>
  </r>
  <r>
    <x v="0"/>
    <x v="67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s v="code:3 perc:19"/>
    <s v="D"/>
    <m/>
    <n v="854"/>
    <s v="2021_04"/>
    <s v="rubriek_4"/>
    <x v="0"/>
    <n v="85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s v="code:3 perc:19"/>
    <s v="D"/>
    <m/>
    <n v="855"/>
    <s v="2021_04"/>
    <s v="rubriek_1"/>
    <x v="0"/>
    <n v="85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s v="code:3 perc:19"/>
    <s v="C"/>
    <m/>
    <n v="856"/>
    <s v="2021_04"/>
    <s v="rubriek_1"/>
    <x v="0"/>
    <n v="856"/>
  </r>
  <r>
    <x v="0"/>
    <x v="68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s v="code:3 perc:19"/>
    <s v="D"/>
    <m/>
    <n v="857"/>
    <s v="2021_04"/>
    <s v="rubriek_4"/>
    <x v="0"/>
    <n v="857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s v="code:3 perc:19"/>
    <s v="D"/>
    <m/>
    <n v="858"/>
    <s v="2021_04"/>
    <s v="rubriek_1"/>
    <x v="0"/>
    <n v="8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m/>
    <s v="C"/>
    <m/>
    <n v="859"/>
    <s v="2021_04"/>
    <s v="rubriek_1"/>
    <x v="0"/>
    <n v="859"/>
  </r>
  <r>
    <x v="0"/>
    <x v="69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m/>
    <s v="D"/>
    <m/>
    <n v="860"/>
    <s v="2021_04"/>
    <s v="rubriek_4"/>
    <x v="0"/>
    <n v="8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s v="code:3 perc:19"/>
    <s v="C"/>
    <m/>
    <n v="861"/>
    <s v="2021_04"/>
    <s v="rubriek_1"/>
    <x v="0"/>
    <n v="861"/>
  </r>
  <r>
    <x v="0"/>
    <x v="70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s v="code:3 perc:19"/>
    <s v="D"/>
    <m/>
    <n v="862"/>
    <s v="2021_04"/>
    <s v="rubriek_4"/>
    <x v="0"/>
    <n v="86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s v="code:3 perc:19"/>
    <s v="D"/>
    <m/>
    <n v="863"/>
    <s v="2021_04"/>
    <s v="rubriek_1"/>
    <x v="0"/>
    <n v="86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s v="code:3 perc:19"/>
    <s v="C"/>
    <m/>
    <n v="864"/>
    <s v="2021_04"/>
    <s v="rubriek_1"/>
    <x v="0"/>
    <n v="864"/>
  </r>
  <r>
    <x v="0"/>
    <x v="71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s v="code:3 perc:19"/>
    <s v="D"/>
    <m/>
    <n v="865"/>
    <s v="2021_04"/>
    <s v="rubriek_4"/>
    <x v="0"/>
    <n v="86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s v="code:3 perc:19"/>
    <s v="D"/>
    <m/>
    <n v="866"/>
    <s v="2021_04"/>
    <s v="rubriek_1"/>
    <x v="0"/>
    <n v="8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m/>
    <s v="C"/>
    <m/>
    <n v="867"/>
    <s v="2021_04"/>
    <s v="rubriek_1"/>
    <x v="0"/>
    <n v="867"/>
  </r>
  <r>
    <x v="0"/>
    <x v="72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m/>
    <s v="D"/>
    <m/>
    <n v="868"/>
    <s v="2021_04"/>
    <s v="rubriek_4"/>
    <x v="0"/>
    <n v="8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s v="code:3 perc:19"/>
    <s v="C"/>
    <m/>
    <n v="869"/>
    <s v="2021_04"/>
    <s v="rubriek_1"/>
    <x v="0"/>
    <n v="869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s v="code:3 perc:19"/>
    <s v="D"/>
    <m/>
    <n v="870"/>
    <s v="2021_04"/>
    <s v="rubriek_4"/>
    <x v="0"/>
    <n v="87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s v="code:3 perc:19"/>
    <s v="D"/>
    <m/>
    <n v="871"/>
    <s v="2021_04"/>
    <s v="rubriek_1"/>
    <x v="0"/>
    <n v="87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m/>
    <s v="C"/>
    <m/>
    <n v="872"/>
    <s v="2021_04"/>
    <s v="rubriek_1"/>
    <x v="0"/>
    <n v="872"/>
  </r>
  <r>
    <x v="0"/>
    <x v="74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m/>
    <s v="D"/>
    <m/>
    <n v="873"/>
    <s v="2021_04"/>
    <s v="rubriek_4"/>
    <x v="0"/>
    <n v="87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s v="code:3 perc:19"/>
    <s v="C"/>
    <m/>
    <n v="874"/>
    <s v="2021_04"/>
    <s v="rubriek_1"/>
    <x v="0"/>
    <n v="874"/>
  </r>
  <r>
    <x v="0"/>
    <x v="75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s v="code:3 perc:19"/>
    <s v="D"/>
    <m/>
    <n v="875"/>
    <s v="2021_04"/>
    <s v="rubriek_4"/>
    <x v="0"/>
    <n v="87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s v="code:3 perc:19"/>
    <s v="D"/>
    <m/>
    <n v="876"/>
    <s v="2021_04"/>
    <s v="rubriek_1"/>
    <x v="0"/>
    <n v="87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s v="code:3 perc:19"/>
    <s v="C"/>
    <m/>
    <n v="877"/>
    <s v="2021_04"/>
    <s v="rubriek_1"/>
    <x v="0"/>
    <n v="877"/>
  </r>
  <r>
    <x v="0"/>
    <x v="76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s v="code:3 perc:19"/>
    <s v="D"/>
    <m/>
    <n v="878"/>
    <s v="2021_04"/>
    <s v="rubriek_4"/>
    <x v="0"/>
    <n v="87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s v="code:3 perc:19"/>
    <s v="D"/>
    <m/>
    <n v="879"/>
    <s v="2021_04"/>
    <s v="rubriek_1"/>
    <x v="0"/>
    <n v="8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s v="code:3 perc:19"/>
    <s v="C"/>
    <m/>
    <n v="880"/>
    <s v="2021_04"/>
    <s v="rubriek_1"/>
    <x v="0"/>
    <n v="880"/>
  </r>
  <r>
    <x v="0"/>
    <x v="77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s v="code:3 perc:19"/>
    <s v="D"/>
    <m/>
    <n v="881"/>
    <s v="2021_04"/>
    <s v="rubriek_4"/>
    <x v="0"/>
    <n v="8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s v="code:3 perc:19"/>
    <s v="D"/>
    <m/>
    <n v="882"/>
    <s v="2021_04"/>
    <s v="rubriek_1"/>
    <x v="0"/>
    <n v="8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m/>
    <s v="C"/>
    <m/>
    <n v="883"/>
    <s v="2021_04"/>
    <s v="rubriek_1"/>
    <x v="0"/>
    <n v="883"/>
  </r>
  <r>
    <x v="0"/>
    <x v="78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m/>
    <s v="D"/>
    <m/>
    <n v="884"/>
    <s v="2021_04"/>
    <s v="rubriek_4"/>
    <x v="0"/>
    <n v="88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m/>
    <s v="C"/>
    <m/>
    <n v="885"/>
    <s v="2021_04"/>
    <s v="rubriek_1"/>
    <x v="0"/>
    <n v="885"/>
  </r>
  <r>
    <x v="0"/>
    <x v="79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m/>
    <s v="D"/>
    <m/>
    <n v="886"/>
    <s v="2021_04"/>
    <s v="rubriek_4"/>
    <x v="0"/>
    <n v="88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m/>
    <s v="C"/>
    <m/>
    <n v="887"/>
    <s v="2021_04"/>
    <s v="rubriek_1"/>
    <x v="0"/>
    <n v="887"/>
  </r>
  <r>
    <x v="0"/>
    <x v="80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m/>
    <s v="D"/>
    <m/>
    <n v="888"/>
    <s v="2021_04"/>
    <s v="rubriek_4"/>
    <x v="0"/>
    <n v="88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m/>
    <s v="D"/>
    <m/>
    <n v="889"/>
    <s v="2021_04"/>
    <s v="rubriek_1"/>
    <x v="0"/>
    <n v="889"/>
  </r>
  <r>
    <x v="0"/>
    <x v="81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m/>
    <s v="C"/>
    <m/>
    <n v="890"/>
    <s v="2021_04"/>
    <s v="rubriek_4"/>
    <x v="0"/>
    <n v="89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m/>
    <s v="D"/>
    <m/>
    <n v="891"/>
    <s v="2021_04"/>
    <s v="rubriek_1"/>
    <x v="0"/>
    <n v="891"/>
  </r>
  <r>
    <x v="0"/>
    <x v="82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m/>
    <s v="C"/>
    <m/>
    <n v="892"/>
    <s v="2021_04"/>
    <s v="rubriek_4"/>
    <x v="0"/>
    <n v="89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m/>
    <s v="D"/>
    <m/>
    <n v="893"/>
    <s v="2021_04"/>
    <s v="rubriek_1"/>
    <x v="0"/>
    <n v="893"/>
  </r>
  <r>
    <x v="0"/>
    <x v="83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m/>
    <s v="C"/>
    <m/>
    <n v="894"/>
    <s v="2021_04"/>
    <s v="rubriek_4"/>
    <x v="0"/>
    <n v="89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m/>
    <s v="C"/>
    <m/>
    <n v="895"/>
    <s v="2021_04"/>
    <s v="rubriek_1"/>
    <x v="0"/>
    <n v="895"/>
  </r>
  <r>
    <x v="0"/>
    <x v="84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m/>
    <s v="D"/>
    <m/>
    <n v="896"/>
    <s v="2021_04"/>
    <s v="rubriek_4"/>
    <x v="0"/>
    <n v="8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m/>
    <s v="C"/>
    <m/>
    <n v="897"/>
    <s v="2021_04"/>
    <s v="rubriek_1"/>
    <x v="0"/>
    <n v="897"/>
  </r>
  <r>
    <x v="0"/>
    <x v="85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m/>
    <s v="D"/>
    <m/>
    <n v="898"/>
    <s v="2021_04"/>
    <s v="rubriek_4"/>
    <x v="0"/>
    <n v="89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m/>
    <s v="C"/>
    <m/>
    <n v="899"/>
    <s v="2021_04"/>
    <s v="rubriek_1"/>
    <x v="0"/>
    <n v="899"/>
  </r>
  <r>
    <x v="0"/>
    <x v="86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m/>
    <s v="D"/>
    <m/>
    <n v="900"/>
    <s v="2021_04"/>
    <s v="rubriek_4"/>
    <x v="0"/>
    <n v="90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s v="code:3 perc:19"/>
    <s v="C"/>
    <m/>
    <n v="901"/>
    <s v="2021_04"/>
    <s v="rubriek_1"/>
    <x v="0"/>
    <n v="901"/>
  </r>
  <r>
    <x v="0"/>
    <x v="87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s v="code:3 perc:19"/>
    <s v="D"/>
    <m/>
    <n v="902"/>
    <s v="2021_04"/>
    <s v="rubriek_7"/>
    <x v="0"/>
    <n v="90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s v="code:3 perc:19"/>
    <s v="D"/>
    <m/>
    <n v="903"/>
    <s v="2021_04"/>
    <s v="rubriek_1"/>
    <x v="0"/>
    <n v="90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s v="code:F perc:19"/>
    <s v="C"/>
    <m/>
    <n v="904"/>
    <s v="2021_04"/>
    <s v="rubriek_1"/>
    <x v="0"/>
    <n v="904"/>
  </r>
  <r>
    <x v="0"/>
    <x v="88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s v="code:F perc:19"/>
    <s v="D"/>
    <m/>
    <n v="905"/>
    <s v="2021_04"/>
    <s v="rubriek_7"/>
    <x v="0"/>
    <n v="905"/>
  </r>
  <r>
    <x v="0"/>
    <x v="89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s v="code:F perc:19"/>
    <s v="C"/>
    <m/>
    <n v="906"/>
    <s v="2021_04"/>
    <s v="rubriek_1"/>
    <x v="0"/>
    <n v="906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s v="code:F perc:19"/>
    <s v="D"/>
    <m/>
    <n v="907"/>
    <s v="2021_04"/>
    <s v="rubriek_1"/>
    <x v="0"/>
    <n v="9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m/>
    <s v="C"/>
    <m/>
    <n v="908"/>
    <s v="2021_04"/>
    <s v="rubriek_1"/>
    <x v="0"/>
    <n v="908"/>
  </r>
  <r>
    <x v="0"/>
    <x v="91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m/>
    <s v="D"/>
    <m/>
    <n v="909"/>
    <s v="2021_04"/>
    <s v="rubriek_7"/>
    <x v="0"/>
    <n v="90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m/>
    <s v="D"/>
    <m/>
    <n v="910"/>
    <s v="2021_04"/>
    <s v="rubriek_1"/>
    <x v="0"/>
    <n v="910"/>
  </r>
  <r>
    <x v="0"/>
    <x v="92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m/>
    <s v="C"/>
    <m/>
    <n v="911"/>
    <s v="2021_04"/>
    <s v="rubriek_7"/>
    <x v="0"/>
    <n v="91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s v="code:3 perc:19"/>
    <s v="C"/>
    <m/>
    <n v="912"/>
    <s v="2021_04"/>
    <s v="rubriek_1"/>
    <x v="0"/>
    <n v="912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s v="code:3 perc:19"/>
    <s v="D"/>
    <m/>
    <n v="913"/>
    <s v="2021_04"/>
    <s v="rubriek_7"/>
    <x v="0"/>
    <n v="913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s v="code:3 perc:19"/>
    <s v="D"/>
    <m/>
    <n v="914"/>
    <s v="2021_04"/>
    <s v="rubriek_1"/>
    <x v="0"/>
    <n v="9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s v="code:1 perc:19"/>
    <s v="D"/>
    <m/>
    <n v="915"/>
    <s v="2021_04"/>
    <s v="rubriek_1"/>
    <x v="0"/>
    <n v="915"/>
  </r>
  <r>
    <x v="0"/>
    <x v="94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s v="code:1 perc:19"/>
    <s v="C"/>
    <m/>
    <n v="916"/>
    <s v="2021_04"/>
    <s v="rubriek_8"/>
    <x v="0"/>
    <n v="916"/>
  </r>
  <r>
    <x v="0"/>
    <x v="95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s v="code:1 perc:19"/>
    <s v="C"/>
    <m/>
    <n v="917"/>
    <s v="2021_04"/>
    <s v="rubriek_1"/>
    <x v="0"/>
    <n v="91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s v="code:E perc:0"/>
    <s v="D"/>
    <m/>
    <n v="918"/>
    <s v="2021_04"/>
    <s v="rubriek_1"/>
    <x v="0"/>
    <n v="918"/>
  </r>
  <r>
    <x v="0"/>
    <x v="96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s v="code:E perc:0"/>
    <s v="C"/>
    <m/>
    <n v="919"/>
    <s v="2021_04"/>
    <s v="rubriek_8"/>
    <x v="0"/>
    <n v="919"/>
  </r>
  <r>
    <x v="0"/>
    <x v="97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s v="code:E perc:0"/>
    <s v="C"/>
    <m/>
    <n v="920"/>
    <s v="2021_04"/>
    <s v="rubriek_1"/>
    <x v="0"/>
    <n v="9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s v="code:K perc:0"/>
    <s v="D"/>
    <m/>
    <n v="921"/>
    <s v="2021_04"/>
    <s v="rubriek_1"/>
    <x v="0"/>
    <n v="921"/>
  </r>
  <r>
    <x v="0"/>
    <x v="98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s v="code:K perc:0"/>
    <s v="C"/>
    <m/>
    <n v="922"/>
    <s v="2021_04"/>
    <s v="rubriek_8"/>
    <x v="0"/>
    <n v="922"/>
  </r>
  <r>
    <x v="0"/>
    <x v="99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s v="code:K perc:0"/>
    <s v="C"/>
    <m/>
    <n v="923"/>
    <s v="2021_04"/>
    <s v="rubriek_1"/>
    <x v="0"/>
    <n v="9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m/>
    <s v="D"/>
    <m/>
    <n v="924"/>
    <s v="2021_04"/>
    <s v="rubriek_1"/>
    <x v="0"/>
    <n v="924"/>
  </r>
  <r>
    <x v="0"/>
    <x v="100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m/>
    <s v="C"/>
    <m/>
    <n v="925"/>
    <s v="2021_04"/>
    <s v="rubriek_9"/>
    <x v="0"/>
    <n v="92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m/>
    <s v="C"/>
    <m/>
    <n v="926"/>
    <s v="2021_04"/>
    <s v="rubriek_1"/>
    <x v="0"/>
    <n v="926"/>
  </r>
  <r>
    <x v="0"/>
    <x v="101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m/>
    <s v="D"/>
    <m/>
    <n v="927"/>
    <s v="2021_04"/>
    <s v="rubriek_9"/>
    <x v="0"/>
    <n v="92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m/>
    <s v="C"/>
    <m/>
    <n v="928"/>
    <s v="2021_04"/>
    <s v="rubriek_1"/>
    <x v="0"/>
    <n v="928"/>
  </r>
  <r>
    <x v="0"/>
    <x v="102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m/>
    <s v="D"/>
    <m/>
    <n v="929"/>
    <s v="2021_04"/>
    <s v="rubriek_9"/>
    <x v="0"/>
    <n v="9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m/>
    <s v="C"/>
    <m/>
    <n v="930"/>
    <s v="2021_04"/>
    <s v="rubriek_1"/>
    <x v="0"/>
    <n v="930"/>
  </r>
  <r>
    <x v="0"/>
    <x v="103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m/>
    <s v="D"/>
    <m/>
    <n v="931"/>
    <s v="2021_04"/>
    <s v="rubriek_9"/>
    <x v="0"/>
    <n v="9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m/>
    <s v="C"/>
    <m/>
    <n v="932"/>
    <s v="2021_04"/>
    <s v="rubriek_1"/>
    <x v="0"/>
    <n v="932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m/>
    <s v="D"/>
    <m/>
    <n v="933"/>
    <s v="2021_04"/>
    <s v="rubriek_9"/>
    <x v="0"/>
    <n v="9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m/>
    <s v="C"/>
    <m/>
    <n v="934"/>
    <s v="2021_04"/>
    <s v="rubriek_1"/>
    <x v="0"/>
    <n v="934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m/>
    <s v="D"/>
    <m/>
    <n v="935"/>
    <s v="2021_04"/>
    <s v="rubriek_1"/>
    <x v="0"/>
    <n v="935"/>
  </r>
  <r>
    <x v="0"/>
    <x v="0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m/>
    <s v="D"/>
    <m/>
    <n v="936"/>
    <s v="2021_04"/>
    <s v="rubriek_1"/>
    <x v="0"/>
    <n v="936"/>
  </r>
  <r>
    <x v="0"/>
    <x v="109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m/>
    <s v="C"/>
    <m/>
    <n v="937"/>
    <s v="2021_04"/>
    <s v="rubriek_1"/>
    <x v="0"/>
    <n v="93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m/>
    <s v="C"/>
    <m/>
    <n v="938"/>
    <s v="2021_04"/>
    <s v="rubriek_1"/>
    <x v="0"/>
    <n v="938"/>
  </r>
  <r>
    <x v="0"/>
    <x v="106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m/>
    <s v="D"/>
    <m/>
    <n v="939"/>
    <s v="2021_04"/>
    <s v="rubriek_4"/>
    <x v="0"/>
    <n v="93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m/>
    <s v="D"/>
    <m/>
    <n v="940"/>
    <s v="2021_05"/>
    <s v="rubriek_1"/>
    <x v="0"/>
    <n v="940"/>
  </r>
  <r>
    <x v="0"/>
    <x v="1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m/>
    <s v="C"/>
    <m/>
    <n v="941"/>
    <s v="2021_05"/>
    <s v="rubriek_0"/>
    <x v="0"/>
    <n v="94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m/>
    <s v="D"/>
    <m/>
    <n v="942"/>
    <s v="2021_05"/>
    <s v="rubriek_1"/>
    <x v="0"/>
    <n v="942"/>
  </r>
  <r>
    <x v="0"/>
    <x v="2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m/>
    <s v="C"/>
    <m/>
    <n v="943"/>
    <s v="2021_05"/>
    <s v="rubriek_0"/>
    <x v="0"/>
    <n v="9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m/>
    <s v="C"/>
    <m/>
    <n v="944"/>
    <s v="2021_05"/>
    <s v="rubriek_1"/>
    <x v="0"/>
    <n v="944"/>
  </r>
  <r>
    <x v="0"/>
    <x v="3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m/>
    <s v="C"/>
    <m/>
    <n v="945"/>
    <s v="2021_05"/>
    <s v="rubriek_0"/>
    <x v="0"/>
    <n v="94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m/>
    <s v="D"/>
    <m/>
    <n v="946"/>
    <s v="2021_05"/>
    <s v="rubriek_1"/>
    <x v="0"/>
    <n v="94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m/>
    <s v="C"/>
    <m/>
    <n v="947"/>
    <s v="2021_05"/>
    <s v="rubriek_0"/>
    <x v="0"/>
    <n v="9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m/>
    <s v="C"/>
    <m/>
    <n v="948"/>
    <s v="2021_05"/>
    <s v="rubriek_1"/>
    <x v="0"/>
    <n v="948"/>
  </r>
  <r>
    <x v="0"/>
    <x v="5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m/>
    <s v="D"/>
    <m/>
    <n v="949"/>
    <s v="2021_05"/>
    <s v="rubriek_0"/>
    <x v="0"/>
    <n v="9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m/>
    <s v="D"/>
    <m/>
    <n v="950"/>
    <s v="2021_05"/>
    <s v="rubriek_1"/>
    <x v="0"/>
    <n v="950"/>
  </r>
  <r>
    <x v="0"/>
    <x v="6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m/>
    <s v="C"/>
    <m/>
    <n v="951"/>
    <s v="2021_05"/>
    <s v="rubriek_0"/>
    <x v="0"/>
    <n v="9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m/>
    <s v="D"/>
    <m/>
    <n v="952"/>
    <s v="2021_05"/>
    <s v="rubriek_1"/>
    <x v="0"/>
    <n v="952"/>
  </r>
  <r>
    <x v="0"/>
    <x v="7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m/>
    <s v="C"/>
    <m/>
    <n v="953"/>
    <s v="2021_05"/>
    <s v="rubriek_0"/>
    <x v="0"/>
    <n v="9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m/>
    <s v="D"/>
    <m/>
    <n v="954"/>
    <s v="2021_05"/>
    <s v="rubriek_1"/>
    <x v="0"/>
    <n v="954"/>
  </r>
  <r>
    <x v="0"/>
    <x v="8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m/>
    <s v="C"/>
    <m/>
    <n v="955"/>
    <s v="2021_05"/>
    <s v="rubriek_0"/>
    <x v="0"/>
    <n v="95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m/>
    <s v="D"/>
    <m/>
    <n v="956"/>
    <s v="2021_05"/>
    <s v="rubriek_1"/>
    <x v="0"/>
    <n v="956"/>
  </r>
  <r>
    <x v="0"/>
    <x v="9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m/>
    <s v="C"/>
    <m/>
    <n v="957"/>
    <s v="2021_05"/>
    <s v="rubriek_0"/>
    <x v="0"/>
    <n v="95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m/>
    <s v="C"/>
    <m/>
    <n v="958"/>
    <s v="2021_05"/>
    <s v="rubriek_1"/>
    <x v="0"/>
    <n v="958"/>
  </r>
  <r>
    <x v="0"/>
    <x v="10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m/>
    <s v="C"/>
    <m/>
    <n v="959"/>
    <s v="2021_05"/>
    <s v="rubriek_0"/>
    <x v="0"/>
    <n v="9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m/>
    <s v="C"/>
    <m/>
    <n v="960"/>
    <s v="2021_05"/>
    <s v="rubriek_1"/>
    <x v="0"/>
    <n v="960"/>
  </r>
  <r>
    <x v="0"/>
    <x v="1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m/>
    <s v="C"/>
    <m/>
    <n v="961"/>
    <s v="2021_05"/>
    <s v="rubriek_0"/>
    <x v="0"/>
    <n v="96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m/>
    <s v="C"/>
    <m/>
    <n v="962"/>
    <s v="2021_05"/>
    <s v="rubriek_1"/>
    <x v="0"/>
    <n v="962"/>
  </r>
  <r>
    <x v="0"/>
    <x v="12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m/>
    <s v="D"/>
    <m/>
    <n v="963"/>
    <s v="2021_05"/>
    <s v="rubriek_0"/>
    <x v="0"/>
    <n v="96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m/>
    <s v="C"/>
    <m/>
    <n v="964"/>
    <s v="2021_05"/>
    <s v="rubriek_1"/>
    <x v="0"/>
    <n v="964"/>
  </r>
  <r>
    <x v="0"/>
    <x v="13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m/>
    <s v="D"/>
    <m/>
    <n v="965"/>
    <s v="2021_05"/>
    <s v="rubriek_1"/>
    <x v="0"/>
    <n v="96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m/>
    <s v="C"/>
    <m/>
    <n v="966"/>
    <s v="2021_05"/>
    <s v="rubriek_1"/>
    <x v="0"/>
    <n v="966"/>
  </r>
  <r>
    <x v="0"/>
    <x v="14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m/>
    <s v="D"/>
    <m/>
    <n v="967"/>
    <s v="2021_05"/>
    <s v="rubriek_1"/>
    <x v="0"/>
    <n v="96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m/>
    <s v="C"/>
    <m/>
    <n v="968"/>
    <s v="2021_05"/>
    <s v="rubriek_1"/>
    <x v="0"/>
    <n v="968"/>
  </r>
  <r>
    <x v="0"/>
    <x v="15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m/>
    <s v="D"/>
    <m/>
    <n v="969"/>
    <s v="2021_05"/>
    <s v="rubriek_1"/>
    <x v="0"/>
    <n v="9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m/>
    <s v="C"/>
    <m/>
    <n v="970"/>
    <s v="2021_05"/>
    <s v="rubriek_1"/>
    <x v="0"/>
    <n v="970"/>
  </r>
  <r>
    <x v="0"/>
    <x v="16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m/>
    <s v="D"/>
    <m/>
    <n v="971"/>
    <s v="2021_05"/>
    <s v="rubriek_3"/>
    <x v="0"/>
    <n v="97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m/>
    <s v="C"/>
    <m/>
    <n v="972"/>
    <s v="2021_05"/>
    <s v="rubriek_1"/>
    <x v="0"/>
    <n v="972"/>
  </r>
  <r>
    <x v="0"/>
    <x v="17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m/>
    <s v="D"/>
    <m/>
    <n v="973"/>
    <s v="2021_05"/>
    <s v="rubriek_3"/>
    <x v="0"/>
    <n v="97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m/>
    <s v="C"/>
    <m/>
    <n v="974"/>
    <s v="2021_05"/>
    <s v="rubriek_1"/>
    <x v="0"/>
    <n v="974"/>
  </r>
  <r>
    <x v="0"/>
    <x v="18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m/>
    <s v="D"/>
    <m/>
    <n v="975"/>
    <s v="2021_05"/>
    <s v="rubriek_4"/>
    <x v="0"/>
    <n v="97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m/>
    <s v="C"/>
    <m/>
    <n v="976"/>
    <s v="2021_05"/>
    <s v="rubriek_1"/>
    <x v="0"/>
    <n v="976"/>
  </r>
  <r>
    <x v="0"/>
    <x v="19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m/>
    <s v="D"/>
    <m/>
    <n v="977"/>
    <s v="2021_05"/>
    <s v="rubriek_4"/>
    <x v="0"/>
    <n v="97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m/>
    <s v="C"/>
    <m/>
    <n v="978"/>
    <s v="2021_05"/>
    <s v="rubriek_1"/>
    <x v="0"/>
    <n v="978"/>
  </r>
  <r>
    <x v="0"/>
    <x v="20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m/>
    <s v="D"/>
    <m/>
    <n v="979"/>
    <s v="2021_05"/>
    <s v="rubriek_4"/>
    <x v="0"/>
    <n v="97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m/>
    <s v="D"/>
    <m/>
    <n v="980"/>
    <s v="2021_05"/>
    <s v="rubriek_1"/>
    <x v="0"/>
    <n v="980"/>
  </r>
  <r>
    <x v="0"/>
    <x v="21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m/>
    <s v="C"/>
    <m/>
    <n v="981"/>
    <s v="2021_05"/>
    <s v="rubriek_4"/>
    <x v="0"/>
    <n v="98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m/>
    <s v="C"/>
    <m/>
    <n v="982"/>
    <s v="2021_05"/>
    <s v="rubriek_1"/>
    <x v="0"/>
    <n v="98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m/>
    <s v="D"/>
    <m/>
    <n v="983"/>
    <s v="2021_05"/>
    <s v="rubriek_4"/>
    <x v="0"/>
    <n v="98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m/>
    <s v="C"/>
    <m/>
    <n v="984"/>
    <s v="2021_05"/>
    <s v="rubriek_1"/>
    <x v="0"/>
    <n v="984"/>
  </r>
  <r>
    <x v="0"/>
    <x v="23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m/>
    <s v="D"/>
    <m/>
    <n v="985"/>
    <s v="2021_05"/>
    <s v="rubriek_4"/>
    <x v="0"/>
    <n v="9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m/>
    <s v="C"/>
    <m/>
    <n v="986"/>
    <s v="2021_05"/>
    <s v="rubriek_1"/>
    <x v="0"/>
    <n v="986"/>
  </r>
  <r>
    <x v="0"/>
    <x v="24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m/>
    <s v="D"/>
    <m/>
    <n v="987"/>
    <s v="2021_05"/>
    <s v="rubriek_4"/>
    <x v="0"/>
    <n v="98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m/>
    <s v="C"/>
    <m/>
    <n v="988"/>
    <s v="2021_05"/>
    <s v="rubriek_1"/>
    <x v="0"/>
    <n v="988"/>
  </r>
  <r>
    <x v="0"/>
    <x v="25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m/>
    <s v="D"/>
    <m/>
    <n v="989"/>
    <s v="2021_05"/>
    <s v="rubriek_4"/>
    <x v="0"/>
    <n v="98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m/>
    <s v="C"/>
    <m/>
    <n v="990"/>
    <s v="2021_05"/>
    <s v="rubriek_1"/>
    <x v="0"/>
    <n v="990"/>
  </r>
  <r>
    <x v="0"/>
    <x v="26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m/>
    <s v="D"/>
    <m/>
    <n v="991"/>
    <s v="2021_05"/>
    <s v="rubriek_4"/>
    <x v="0"/>
    <n v="9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m/>
    <s v="C"/>
    <m/>
    <n v="992"/>
    <s v="2021_05"/>
    <s v="rubriek_1"/>
    <x v="0"/>
    <n v="992"/>
  </r>
  <r>
    <x v="0"/>
    <x v="27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m/>
    <s v="D"/>
    <m/>
    <n v="993"/>
    <s v="2021_05"/>
    <s v="rubriek_4"/>
    <x v="0"/>
    <n v="9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m/>
    <s v="C"/>
    <m/>
    <n v="994"/>
    <s v="2021_05"/>
    <s v="rubriek_1"/>
    <x v="0"/>
    <n v="99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m/>
    <s v="D"/>
    <m/>
    <n v="995"/>
    <s v="2021_05"/>
    <s v="rubriek_4"/>
    <x v="0"/>
    <n v="99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m/>
    <s v="C"/>
    <m/>
    <n v="996"/>
    <s v="2021_05"/>
    <s v="rubriek_1"/>
    <x v="0"/>
    <n v="996"/>
  </r>
  <r>
    <x v="0"/>
    <x v="29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m/>
    <s v="D"/>
    <m/>
    <n v="997"/>
    <s v="2021_05"/>
    <s v="rubriek_4"/>
    <x v="0"/>
    <n v="99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m/>
    <s v="C"/>
    <m/>
    <n v="998"/>
    <s v="2021_05"/>
    <s v="rubriek_1"/>
    <x v="0"/>
    <n v="998"/>
  </r>
  <r>
    <x v="0"/>
    <x v="30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m/>
    <s v="D"/>
    <m/>
    <n v="999"/>
    <s v="2021_05"/>
    <s v="rubriek_4"/>
    <x v="0"/>
    <n v="9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m/>
    <s v="C"/>
    <m/>
    <n v="1000"/>
    <s v="2021_05"/>
    <s v="rubriek_1"/>
    <x v="0"/>
    <n v="1000"/>
  </r>
  <r>
    <x v="0"/>
    <x v="31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m/>
    <s v="D"/>
    <m/>
    <n v="1001"/>
    <s v="2021_05"/>
    <s v="rubriek_4"/>
    <x v="0"/>
    <n v="10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m/>
    <s v="C"/>
    <m/>
    <n v="1002"/>
    <s v="2021_05"/>
    <s v="rubriek_1"/>
    <x v="0"/>
    <n v="1002"/>
  </r>
  <r>
    <x v="0"/>
    <x v="32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m/>
    <s v="D"/>
    <m/>
    <n v="1003"/>
    <s v="2021_05"/>
    <s v="rubriek_4"/>
    <x v="0"/>
    <n v="100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m/>
    <s v="C"/>
    <m/>
    <n v="1004"/>
    <s v="2021_05"/>
    <s v="rubriek_1"/>
    <x v="0"/>
    <n v="1004"/>
  </r>
  <r>
    <x v="0"/>
    <x v="33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m/>
    <s v="D"/>
    <m/>
    <n v="1005"/>
    <s v="2021_05"/>
    <s v="rubriek_4"/>
    <x v="0"/>
    <n v="100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m/>
    <s v="C"/>
    <m/>
    <n v="1006"/>
    <s v="2021_05"/>
    <s v="rubriek_1"/>
    <x v="0"/>
    <n v="1006"/>
  </r>
  <r>
    <x v="0"/>
    <x v="34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m/>
    <s v="D"/>
    <m/>
    <n v="1007"/>
    <s v="2021_05"/>
    <s v="rubriek_4"/>
    <x v="0"/>
    <n v="100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s v="code:3 perc:19"/>
    <s v="C"/>
    <m/>
    <n v="1008"/>
    <s v="2021_05"/>
    <s v="rubriek_1"/>
    <x v="0"/>
    <n v="1008"/>
  </r>
  <r>
    <x v="0"/>
    <x v="35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s v="code:3 perc:19"/>
    <s v="D"/>
    <m/>
    <n v="1009"/>
    <s v="2021_05"/>
    <s v="rubriek_4"/>
    <x v="0"/>
    <n v="100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s v="code:3 perc:19"/>
    <s v="D"/>
    <m/>
    <n v="1010"/>
    <s v="2021_05"/>
    <s v="rubriek_1"/>
    <x v="0"/>
    <n v="101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m/>
    <s v="C"/>
    <m/>
    <n v="1011"/>
    <s v="2021_05"/>
    <s v="rubriek_1"/>
    <x v="0"/>
    <n v="1011"/>
  </r>
  <r>
    <x v="0"/>
    <x v="37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m/>
    <s v="D"/>
    <m/>
    <n v="1012"/>
    <s v="2021_05"/>
    <s v="rubriek_4"/>
    <x v="0"/>
    <n v="10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s v="code:3 perc:19"/>
    <s v="C"/>
    <m/>
    <n v="1013"/>
    <s v="2021_05"/>
    <s v="rubriek_1"/>
    <x v="0"/>
    <n v="1013"/>
  </r>
  <r>
    <x v="0"/>
    <x v="38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s v="code:3 perc:19"/>
    <s v="D"/>
    <m/>
    <n v="1014"/>
    <s v="2021_05"/>
    <s v="rubriek_4"/>
    <x v="0"/>
    <n v="10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s v="code:3 perc:19"/>
    <s v="D"/>
    <m/>
    <n v="1015"/>
    <s v="2021_05"/>
    <s v="rubriek_1"/>
    <x v="0"/>
    <n v="10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s v="code:3 perc:19"/>
    <s v="C"/>
    <m/>
    <n v="1016"/>
    <s v="2021_05"/>
    <s v="rubriek_1"/>
    <x v="0"/>
    <n v="1016"/>
  </r>
  <r>
    <x v="0"/>
    <x v="39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s v="code:3 perc:19"/>
    <s v="D"/>
    <m/>
    <n v="1017"/>
    <s v="2021_05"/>
    <s v="rubriek_4"/>
    <x v="0"/>
    <n v="101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s v="code:3 perc:19"/>
    <s v="D"/>
    <m/>
    <n v="1018"/>
    <s v="2021_05"/>
    <s v="rubriek_1"/>
    <x v="0"/>
    <n v="101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m/>
    <s v="C"/>
    <m/>
    <n v="1019"/>
    <s v="2021_05"/>
    <s v="rubriek_1"/>
    <x v="0"/>
    <n v="1019"/>
  </r>
  <r>
    <x v="0"/>
    <x v="40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m/>
    <s v="D"/>
    <m/>
    <n v="1020"/>
    <s v="2021_05"/>
    <s v="rubriek_4"/>
    <x v="0"/>
    <n v="102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m/>
    <s v="C"/>
    <m/>
    <n v="1021"/>
    <s v="2021_05"/>
    <s v="rubriek_1"/>
    <x v="0"/>
    <n v="1021"/>
  </r>
  <r>
    <x v="0"/>
    <x v="41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m/>
    <s v="D"/>
    <m/>
    <n v="1022"/>
    <s v="2021_05"/>
    <s v="rubriek_4"/>
    <x v="0"/>
    <n v="102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m/>
    <s v="C"/>
    <m/>
    <n v="1023"/>
    <s v="2021_05"/>
    <s v="rubriek_1"/>
    <x v="0"/>
    <n v="1023"/>
  </r>
  <r>
    <x v="0"/>
    <x v="42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m/>
    <s v="D"/>
    <m/>
    <n v="1024"/>
    <s v="2021_05"/>
    <s v="rubriek_4"/>
    <x v="0"/>
    <n v="102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m/>
    <s v="C"/>
    <m/>
    <n v="1025"/>
    <s v="2021_05"/>
    <s v="rubriek_1"/>
    <x v="0"/>
    <n v="1025"/>
  </r>
  <r>
    <x v="0"/>
    <x v="43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m/>
    <s v="D"/>
    <m/>
    <n v="1026"/>
    <s v="2021_05"/>
    <s v="rubriek_4"/>
    <x v="0"/>
    <n v="102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s v="code:3 perc:19"/>
    <s v="C"/>
    <m/>
    <n v="1027"/>
    <s v="2021_05"/>
    <s v="rubriek_1"/>
    <x v="0"/>
    <n v="1027"/>
  </r>
  <r>
    <x v="0"/>
    <x v="44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s v="code:3 perc:19"/>
    <s v="D"/>
    <m/>
    <n v="1028"/>
    <s v="2021_05"/>
    <s v="rubriek_4"/>
    <x v="0"/>
    <n v="102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s v="code:3 perc:19"/>
    <s v="D"/>
    <m/>
    <n v="1029"/>
    <s v="2021_05"/>
    <s v="rubriek_1"/>
    <x v="0"/>
    <n v="10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s v="code:3 perc:19"/>
    <s v="C"/>
    <m/>
    <n v="1030"/>
    <s v="2021_05"/>
    <s v="rubriek_1"/>
    <x v="0"/>
    <n v="1030"/>
  </r>
  <r>
    <x v="0"/>
    <x v="45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s v="code:3 perc:19"/>
    <s v="D"/>
    <m/>
    <n v="1031"/>
    <s v="2021_05"/>
    <s v="rubriek_4"/>
    <x v="0"/>
    <n v="103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s v="code:3 perc:19"/>
    <s v="D"/>
    <m/>
    <n v="1032"/>
    <s v="2021_05"/>
    <s v="rubriek_1"/>
    <x v="0"/>
    <n v="103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s v="code:3 perc:19"/>
    <s v="C"/>
    <m/>
    <n v="1033"/>
    <s v="2021_05"/>
    <s v="rubriek_1"/>
    <x v="0"/>
    <n v="103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s v="code:3 perc:19"/>
    <s v="D"/>
    <m/>
    <n v="1034"/>
    <s v="2021_05"/>
    <s v="rubriek_4"/>
    <x v="0"/>
    <n v="103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s v="code:3 perc:19"/>
    <s v="D"/>
    <m/>
    <n v="1035"/>
    <s v="2021_05"/>
    <s v="rubriek_1"/>
    <x v="0"/>
    <n v="103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m/>
    <s v="C"/>
    <m/>
    <n v="1036"/>
    <s v="2021_05"/>
    <s v="rubriek_1"/>
    <x v="0"/>
    <n v="103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m/>
    <s v="D"/>
    <m/>
    <n v="1037"/>
    <s v="2021_05"/>
    <s v="rubriek_4"/>
    <x v="0"/>
    <n v="103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s v="code:3 perc:19"/>
    <s v="C"/>
    <m/>
    <n v="1038"/>
    <s v="2021_05"/>
    <s v="rubriek_1"/>
    <x v="0"/>
    <n v="103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s v="code:3 perc:19"/>
    <s v="D"/>
    <m/>
    <n v="1039"/>
    <s v="2021_05"/>
    <s v="rubriek_4"/>
    <x v="0"/>
    <n v="103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s v="code:3 perc:19"/>
    <s v="D"/>
    <m/>
    <n v="1040"/>
    <s v="2021_05"/>
    <s v="rubriek_1"/>
    <x v="0"/>
    <n v="10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s v="code:3 perc:19"/>
    <s v="C"/>
    <m/>
    <n v="1041"/>
    <s v="2021_05"/>
    <s v="rubriek_1"/>
    <x v="0"/>
    <n v="1041"/>
  </r>
  <r>
    <x v="0"/>
    <x v="49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s v="code:3 perc:19"/>
    <s v="D"/>
    <m/>
    <n v="1042"/>
    <s v="2021_05"/>
    <s v="rubriek_4"/>
    <x v="0"/>
    <n v="1042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s v="code:3 perc:19"/>
    <s v="D"/>
    <m/>
    <n v="1043"/>
    <s v="2021_05"/>
    <s v="rubriek_1"/>
    <x v="0"/>
    <n v="10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s v="code:3 perc:19"/>
    <s v="C"/>
    <m/>
    <n v="1044"/>
    <s v="2021_05"/>
    <s v="rubriek_1"/>
    <x v="0"/>
    <n v="1044"/>
  </r>
  <r>
    <x v="0"/>
    <x v="50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s v="code:3 perc:19"/>
    <s v="D"/>
    <m/>
    <n v="1045"/>
    <s v="2021_05"/>
    <s v="rubriek_4"/>
    <x v="0"/>
    <n v="104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s v="code:3 perc:19"/>
    <s v="D"/>
    <m/>
    <n v="1046"/>
    <s v="2021_05"/>
    <s v="rubriek_1"/>
    <x v="0"/>
    <n v="104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s v="code:3 perc:19"/>
    <s v="C"/>
    <m/>
    <n v="1047"/>
    <s v="2021_05"/>
    <s v="rubriek_1"/>
    <x v="0"/>
    <n v="1047"/>
  </r>
  <r>
    <x v="0"/>
    <x v="51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s v="code:3 perc:19"/>
    <s v="D"/>
    <m/>
    <n v="1048"/>
    <s v="2021_05"/>
    <s v="rubriek_4"/>
    <x v="0"/>
    <n v="104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s v="code:3 perc:19"/>
    <s v="D"/>
    <m/>
    <n v="1049"/>
    <s v="2021_05"/>
    <s v="rubriek_1"/>
    <x v="0"/>
    <n v="10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m/>
    <s v="C"/>
    <m/>
    <n v="1050"/>
    <s v="2021_05"/>
    <s v="rubriek_1"/>
    <x v="0"/>
    <n v="1050"/>
  </r>
  <r>
    <x v="0"/>
    <x v="52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m/>
    <s v="D"/>
    <m/>
    <n v="1051"/>
    <s v="2021_05"/>
    <s v="rubriek_4"/>
    <x v="0"/>
    <n v="10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s v="code:3 perc:19"/>
    <s v="C"/>
    <m/>
    <n v="1052"/>
    <s v="2021_05"/>
    <s v="rubriek_1"/>
    <x v="0"/>
    <n v="1052"/>
  </r>
  <r>
    <x v="0"/>
    <x v="53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s v="code:3 perc:19"/>
    <s v="D"/>
    <m/>
    <n v="1053"/>
    <s v="2021_05"/>
    <s v="rubriek_4"/>
    <x v="0"/>
    <n v="105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s v="code:3 perc:19"/>
    <s v="D"/>
    <m/>
    <n v="1054"/>
    <s v="2021_05"/>
    <s v="rubriek_1"/>
    <x v="0"/>
    <n v="105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m/>
    <s v="C"/>
    <m/>
    <n v="1055"/>
    <s v="2021_05"/>
    <s v="rubriek_1"/>
    <x v="0"/>
    <n v="1055"/>
  </r>
  <r>
    <x v="0"/>
    <x v="54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m/>
    <s v="D"/>
    <m/>
    <n v="1056"/>
    <s v="2021_05"/>
    <s v="rubriek_4"/>
    <x v="0"/>
    <n v="10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s v="code:3 perc:19"/>
    <s v="C"/>
    <m/>
    <n v="1057"/>
    <s v="2021_05"/>
    <s v="rubriek_1"/>
    <x v="0"/>
    <n v="1057"/>
  </r>
  <r>
    <x v="0"/>
    <x v="55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s v="code:3 perc:19"/>
    <s v="D"/>
    <m/>
    <n v="1058"/>
    <s v="2021_05"/>
    <s v="rubriek_4"/>
    <x v="0"/>
    <n v="105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s v="code:3 perc:19"/>
    <s v="D"/>
    <m/>
    <n v="1059"/>
    <s v="2021_05"/>
    <s v="rubriek_1"/>
    <x v="0"/>
    <n v="10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s v="code:3 perc:19"/>
    <s v="C"/>
    <m/>
    <n v="1060"/>
    <s v="2021_05"/>
    <s v="rubriek_1"/>
    <x v="0"/>
    <n v="1060"/>
  </r>
  <r>
    <x v="0"/>
    <x v="56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s v="code:3 perc:19"/>
    <s v="D"/>
    <m/>
    <n v="1061"/>
    <s v="2021_05"/>
    <s v="rubriek_4"/>
    <x v="0"/>
    <n v="106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s v="code:3 perc:19"/>
    <s v="D"/>
    <m/>
    <n v="1062"/>
    <s v="2021_05"/>
    <s v="rubriek_1"/>
    <x v="0"/>
    <n v="10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m/>
    <s v="C"/>
    <m/>
    <n v="1063"/>
    <s v="2021_05"/>
    <s v="rubriek_1"/>
    <x v="0"/>
    <n v="1063"/>
  </r>
  <r>
    <x v="0"/>
    <x v="57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m/>
    <s v="D"/>
    <m/>
    <n v="1064"/>
    <s v="2021_05"/>
    <s v="rubriek_4"/>
    <x v="0"/>
    <n v="10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m/>
    <s v="C"/>
    <m/>
    <n v="1065"/>
    <s v="2021_05"/>
    <s v="rubriek_1"/>
    <x v="0"/>
    <n v="1065"/>
  </r>
  <r>
    <x v="0"/>
    <x v="58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m/>
    <s v="D"/>
    <m/>
    <n v="1066"/>
    <s v="2021_05"/>
    <s v="rubriek_4"/>
    <x v="0"/>
    <n v="10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s v="code:3 perc:19"/>
    <s v="C"/>
    <m/>
    <n v="1067"/>
    <s v="2021_05"/>
    <s v="rubriek_1"/>
    <x v="0"/>
    <n v="1067"/>
  </r>
  <r>
    <x v="0"/>
    <x v="59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s v="code:3 perc:19"/>
    <s v="D"/>
    <m/>
    <n v="1068"/>
    <s v="2021_05"/>
    <s v="rubriek_4"/>
    <x v="0"/>
    <n v="106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s v="code:3 perc:19"/>
    <s v="D"/>
    <m/>
    <n v="1069"/>
    <s v="2021_05"/>
    <s v="rubriek_1"/>
    <x v="0"/>
    <n v="10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s v="code:3 perc:19"/>
    <s v="C"/>
    <m/>
    <n v="1070"/>
    <s v="2021_05"/>
    <s v="rubriek_1"/>
    <x v="0"/>
    <n v="1070"/>
  </r>
  <r>
    <x v="0"/>
    <x v="60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s v="code:3 perc:19"/>
    <s v="D"/>
    <m/>
    <n v="1071"/>
    <s v="2021_05"/>
    <s v="rubriek_4"/>
    <x v="0"/>
    <n v="107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s v="code:3 perc:19"/>
    <s v="D"/>
    <m/>
    <n v="1072"/>
    <s v="2021_05"/>
    <s v="rubriek_1"/>
    <x v="0"/>
    <n v="107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m/>
    <s v="C"/>
    <m/>
    <n v="1073"/>
    <s v="2021_05"/>
    <s v="rubriek_1"/>
    <x v="0"/>
    <n v="1073"/>
  </r>
  <r>
    <x v="0"/>
    <x v="61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m/>
    <s v="D"/>
    <m/>
    <n v="1074"/>
    <s v="2021_05"/>
    <s v="rubriek_4"/>
    <x v="0"/>
    <n v="107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m/>
    <s v="C"/>
    <m/>
    <n v="1075"/>
    <s v="2021_05"/>
    <s v="rubriek_1"/>
    <x v="0"/>
    <n v="1075"/>
  </r>
  <r>
    <x v="0"/>
    <x v="62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m/>
    <s v="D"/>
    <m/>
    <n v="1076"/>
    <s v="2021_05"/>
    <s v="rubriek_4"/>
    <x v="0"/>
    <n v="10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m/>
    <s v="C"/>
    <m/>
    <n v="1077"/>
    <s v="2021_05"/>
    <s v="rubriek_1"/>
    <x v="0"/>
    <n v="1077"/>
  </r>
  <r>
    <x v="0"/>
    <x v="63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m/>
    <s v="D"/>
    <m/>
    <n v="1078"/>
    <s v="2021_05"/>
    <s v="rubriek_4"/>
    <x v="0"/>
    <n v="107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m/>
    <s v="C"/>
    <m/>
    <n v="1079"/>
    <s v="2021_05"/>
    <s v="rubriek_1"/>
    <x v="0"/>
    <n v="107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m/>
    <s v="D"/>
    <m/>
    <n v="1080"/>
    <s v="2021_05"/>
    <s v="rubriek_4"/>
    <x v="0"/>
    <n v="108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m/>
    <s v="C"/>
    <m/>
    <n v="1081"/>
    <s v="2021_05"/>
    <s v="rubriek_1"/>
    <x v="0"/>
    <n v="1081"/>
  </r>
  <r>
    <x v="0"/>
    <x v="65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m/>
    <s v="D"/>
    <m/>
    <n v="1082"/>
    <s v="2021_05"/>
    <s v="rubriek_4"/>
    <x v="0"/>
    <n v="108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s v="code:3 perc:19"/>
    <s v="C"/>
    <m/>
    <n v="1083"/>
    <s v="2021_05"/>
    <s v="rubriek_1"/>
    <x v="0"/>
    <n v="1083"/>
  </r>
  <r>
    <x v="0"/>
    <x v="66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s v="code:3 perc:19"/>
    <s v="D"/>
    <m/>
    <n v="1084"/>
    <s v="2021_05"/>
    <s v="rubriek_4"/>
    <x v="0"/>
    <n v="108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s v="code:3 perc:19"/>
    <s v="D"/>
    <m/>
    <n v="1085"/>
    <s v="2021_05"/>
    <s v="rubriek_1"/>
    <x v="0"/>
    <n v="10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s v="code:3 perc:19"/>
    <s v="C"/>
    <m/>
    <n v="1086"/>
    <s v="2021_05"/>
    <s v="rubriek_1"/>
    <x v="0"/>
    <n v="1086"/>
  </r>
  <r>
    <x v="0"/>
    <x v="67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s v="code:3 perc:19"/>
    <s v="D"/>
    <m/>
    <n v="1087"/>
    <s v="2021_05"/>
    <s v="rubriek_4"/>
    <x v="0"/>
    <n v="108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s v="code:3 perc:19"/>
    <s v="D"/>
    <m/>
    <n v="1088"/>
    <s v="2021_05"/>
    <s v="rubriek_1"/>
    <x v="0"/>
    <n v="108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s v="code:3 perc:19"/>
    <s v="C"/>
    <m/>
    <n v="1089"/>
    <s v="2021_05"/>
    <s v="rubriek_1"/>
    <x v="0"/>
    <n v="1089"/>
  </r>
  <r>
    <x v="0"/>
    <x v="68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s v="code:3 perc:19"/>
    <s v="D"/>
    <m/>
    <n v="1090"/>
    <s v="2021_05"/>
    <s v="rubriek_4"/>
    <x v="0"/>
    <n v="1090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s v="code:3 perc:19"/>
    <s v="D"/>
    <m/>
    <n v="1091"/>
    <s v="2021_05"/>
    <s v="rubriek_1"/>
    <x v="0"/>
    <n v="10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m/>
    <s v="C"/>
    <m/>
    <n v="1092"/>
    <s v="2021_05"/>
    <s v="rubriek_1"/>
    <x v="0"/>
    <n v="1092"/>
  </r>
  <r>
    <x v="0"/>
    <x v="69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m/>
    <s v="D"/>
    <m/>
    <n v="1093"/>
    <s v="2021_05"/>
    <s v="rubriek_4"/>
    <x v="0"/>
    <n v="10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s v="code:3 perc:19"/>
    <s v="C"/>
    <m/>
    <n v="1094"/>
    <s v="2021_05"/>
    <s v="rubriek_1"/>
    <x v="0"/>
    <n v="1094"/>
  </r>
  <r>
    <x v="0"/>
    <x v="70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s v="code:3 perc:19"/>
    <s v="D"/>
    <m/>
    <n v="1095"/>
    <s v="2021_05"/>
    <s v="rubriek_4"/>
    <x v="0"/>
    <n v="109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s v="code:3 perc:19"/>
    <s v="D"/>
    <m/>
    <n v="1096"/>
    <s v="2021_05"/>
    <s v="rubriek_1"/>
    <x v="0"/>
    <n v="109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s v="code:3 perc:19"/>
    <s v="C"/>
    <m/>
    <n v="1097"/>
    <s v="2021_05"/>
    <s v="rubriek_1"/>
    <x v="0"/>
    <n v="1097"/>
  </r>
  <r>
    <x v="0"/>
    <x v="71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s v="code:3 perc:19"/>
    <s v="D"/>
    <m/>
    <n v="1098"/>
    <s v="2021_05"/>
    <s v="rubriek_4"/>
    <x v="0"/>
    <n v="109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s v="code:3 perc:19"/>
    <s v="D"/>
    <m/>
    <n v="1099"/>
    <s v="2021_05"/>
    <s v="rubriek_1"/>
    <x v="0"/>
    <n v="10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m/>
    <s v="C"/>
    <m/>
    <n v="1100"/>
    <s v="2021_05"/>
    <s v="rubriek_1"/>
    <x v="0"/>
    <n v="1100"/>
  </r>
  <r>
    <x v="0"/>
    <x v="72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m/>
    <s v="D"/>
    <m/>
    <n v="1101"/>
    <s v="2021_05"/>
    <s v="rubriek_4"/>
    <x v="0"/>
    <n v="11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s v="code:3 perc:19"/>
    <s v="C"/>
    <m/>
    <n v="1102"/>
    <s v="2021_05"/>
    <s v="rubriek_1"/>
    <x v="0"/>
    <n v="110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s v="code:3 perc:19"/>
    <s v="D"/>
    <m/>
    <n v="1103"/>
    <s v="2021_05"/>
    <s v="rubriek_4"/>
    <x v="0"/>
    <n v="110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s v="code:3 perc:19"/>
    <s v="D"/>
    <m/>
    <n v="1104"/>
    <s v="2021_05"/>
    <s v="rubriek_1"/>
    <x v="0"/>
    <n v="110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m/>
    <s v="C"/>
    <m/>
    <n v="1105"/>
    <s v="2021_05"/>
    <s v="rubriek_1"/>
    <x v="0"/>
    <n v="1105"/>
  </r>
  <r>
    <x v="0"/>
    <x v="74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m/>
    <s v="D"/>
    <m/>
    <n v="1106"/>
    <s v="2021_05"/>
    <s v="rubriek_4"/>
    <x v="0"/>
    <n v="110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s v="code:3 perc:19"/>
    <s v="C"/>
    <m/>
    <n v="1107"/>
    <s v="2021_05"/>
    <s v="rubriek_1"/>
    <x v="0"/>
    <n v="1107"/>
  </r>
  <r>
    <x v="0"/>
    <x v="75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s v="code:3 perc:19"/>
    <s v="D"/>
    <m/>
    <n v="1108"/>
    <s v="2021_05"/>
    <s v="rubriek_4"/>
    <x v="0"/>
    <n v="110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s v="code:3 perc:19"/>
    <s v="D"/>
    <m/>
    <n v="1109"/>
    <s v="2021_05"/>
    <s v="rubriek_1"/>
    <x v="0"/>
    <n v="110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s v="code:3 perc:19"/>
    <s v="C"/>
    <m/>
    <n v="1110"/>
    <s v="2021_05"/>
    <s v="rubriek_1"/>
    <x v="0"/>
    <n v="1110"/>
  </r>
  <r>
    <x v="0"/>
    <x v="76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s v="code:3 perc:19"/>
    <s v="D"/>
    <m/>
    <n v="1111"/>
    <s v="2021_05"/>
    <s v="rubriek_4"/>
    <x v="0"/>
    <n v="111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s v="code:3 perc:19"/>
    <s v="D"/>
    <m/>
    <n v="1112"/>
    <s v="2021_05"/>
    <s v="rubriek_1"/>
    <x v="0"/>
    <n v="11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s v="code:3 perc:19"/>
    <s v="C"/>
    <m/>
    <n v="1113"/>
    <s v="2021_05"/>
    <s v="rubriek_1"/>
    <x v="0"/>
    <n v="1113"/>
  </r>
  <r>
    <x v="0"/>
    <x v="77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s v="code:3 perc:19"/>
    <s v="D"/>
    <m/>
    <n v="1114"/>
    <s v="2021_05"/>
    <s v="rubriek_4"/>
    <x v="0"/>
    <n v="11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s v="code:3 perc:19"/>
    <s v="D"/>
    <m/>
    <n v="1115"/>
    <s v="2021_05"/>
    <s v="rubriek_1"/>
    <x v="0"/>
    <n v="11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m/>
    <s v="C"/>
    <m/>
    <n v="1116"/>
    <s v="2021_05"/>
    <s v="rubriek_1"/>
    <x v="0"/>
    <n v="1116"/>
  </r>
  <r>
    <x v="0"/>
    <x v="78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m/>
    <s v="D"/>
    <m/>
    <n v="1117"/>
    <s v="2021_05"/>
    <s v="rubriek_4"/>
    <x v="0"/>
    <n v="111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m/>
    <s v="C"/>
    <m/>
    <n v="1118"/>
    <s v="2021_05"/>
    <s v="rubriek_1"/>
    <x v="0"/>
    <n v="1118"/>
  </r>
  <r>
    <x v="0"/>
    <x v="79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m/>
    <s v="D"/>
    <m/>
    <n v="1119"/>
    <s v="2021_05"/>
    <s v="rubriek_4"/>
    <x v="0"/>
    <n v="111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m/>
    <s v="C"/>
    <m/>
    <n v="1120"/>
    <s v="2021_05"/>
    <s v="rubriek_1"/>
    <x v="0"/>
    <n v="1120"/>
  </r>
  <r>
    <x v="0"/>
    <x v="80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m/>
    <s v="D"/>
    <m/>
    <n v="1121"/>
    <s v="2021_05"/>
    <s v="rubriek_4"/>
    <x v="0"/>
    <n v="112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m/>
    <s v="D"/>
    <m/>
    <n v="1122"/>
    <s v="2021_05"/>
    <s v="rubriek_1"/>
    <x v="0"/>
    <n v="1122"/>
  </r>
  <r>
    <x v="0"/>
    <x v="81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m/>
    <s v="C"/>
    <m/>
    <n v="1123"/>
    <s v="2021_05"/>
    <s v="rubriek_4"/>
    <x v="0"/>
    <n v="112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m/>
    <s v="D"/>
    <m/>
    <n v="1124"/>
    <s v="2021_05"/>
    <s v="rubriek_1"/>
    <x v="0"/>
    <n v="1124"/>
  </r>
  <r>
    <x v="0"/>
    <x v="82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m/>
    <s v="C"/>
    <m/>
    <n v="1125"/>
    <s v="2021_05"/>
    <s v="rubriek_4"/>
    <x v="0"/>
    <n v="112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m/>
    <s v="D"/>
    <m/>
    <n v="1126"/>
    <s v="2021_05"/>
    <s v="rubriek_1"/>
    <x v="0"/>
    <n v="1126"/>
  </r>
  <r>
    <x v="0"/>
    <x v="83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m/>
    <s v="C"/>
    <m/>
    <n v="1127"/>
    <s v="2021_05"/>
    <s v="rubriek_4"/>
    <x v="0"/>
    <n v="112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m/>
    <s v="C"/>
    <m/>
    <n v="1128"/>
    <s v="2021_05"/>
    <s v="rubriek_1"/>
    <x v="0"/>
    <n v="1128"/>
  </r>
  <r>
    <x v="0"/>
    <x v="84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m/>
    <s v="D"/>
    <m/>
    <n v="1129"/>
    <s v="2021_05"/>
    <s v="rubriek_4"/>
    <x v="0"/>
    <n v="11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m/>
    <s v="C"/>
    <m/>
    <n v="1130"/>
    <s v="2021_05"/>
    <s v="rubriek_1"/>
    <x v="0"/>
    <n v="1130"/>
  </r>
  <r>
    <x v="0"/>
    <x v="85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m/>
    <s v="D"/>
    <m/>
    <n v="1131"/>
    <s v="2021_05"/>
    <s v="rubriek_4"/>
    <x v="0"/>
    <n v="113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m/>
    <s v="C"/>
    <m/>
    <n v="1132"/>
    <s v="2021_05"/>
    <s v="rubriek_1"/>
    <x v="0"/>
    <n v="1132"/>
  </r>
  <r>
    <x v="0"/>
    <x v="86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m/>
    <s v="D"/>
    <m/>
    <n v="1133"/>
    <s v="2021_05"/>
    <s v="rubriek_4"/>
    <x v="0"/>
    <n v="113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s v="code:3 perc:19"/>
    <s v="C"/>
    <m/>
    <n v="1134"/>
    <s v="2021_05"/>
    <s v="rubriek_1"/>
    <x v="0"/>
    <n v="1134"/>
  </r>
  <r>
    <x v="0"/>
    <x v="87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s v="code:3 perc:19"/>
    <s v="D"/>
    <m/>
    <n v="1135"/>
    <s v="2021_05"/>
    <s v="rubriek_7"/>
    <x v="0"/>
    <n v="113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s v="code:3 perc:19"/>
    <s v="D"/>
    <m/>
    <n v="1136"/>
    <s v="2021_05"/>
    <s v="rubriek_1"/>
    <x v="0"/>
    <n v="113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s v="code:F perc:19"/>
    <s v="C"/>
    <m/>
    <n v="1137"/>
    <s v="2021_05"/>
    <s v="rubriek_1"/>
    <x v="0"/>
    <n v="1137"/>
  </r>
  <r>
    <x v="0"/>
    <x v="88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s v="code:F perc:19"/>
    <s v="D"/>
    <m/>
    <n v="1138"/>
    <s v="2021_05"/>
    <s v="rubriek_7"/>
    <x v="0"/>
    <n v="1138"/>
  </r>
  <r>
    <x v="0"/>
    <x v="89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s v="code:F perc:19"/>
    <s v="C"/>
    <m/>
    <n v="1139"/>
    <s v="2021_05"/>
    <s v="rubriek_1"/>
    <x v="0"/>
    <n v="113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s v="code:F perc:19"/>
    <s v="D"/>
    <m/>
    <n v="1140"/>
    <s v="2021_05"/>
    <s v="rubriek_1"/>
    <x v="0"/>
    <n v="11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m/>
    <s v="C"/>
    <m/>
    <n v="1141"/>
    <s v="2021_05"/>
    <s v="rubriek_1"/>
    <x v="0"/>
    <n v="1141"/>
  </r>
  <r>
    <x v="0"/>
    <x v="91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m/>
    <s v="D"/>
    <m/>
    <n v="1142"/>
    <s v="2021_05"/>
    <s v="rubriek_7"/>
    <x v="0"/>
    <n v="114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m/>
    <s v="D"/>
    <m/>
    <n v="1143"/>
    <s v="2021_05"/>
    <s v="rubriek_1"/>
    <x v="0"/>
    <n v="1143"/>
  </r>
  <r>
    <x v="0"/>
    <x v="92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m/>
    <s v="C"/>
    <m/>
    <n v="1144"/>
    <s v="2021_05"/>
    <s v="rubriek_7"/>
    <x v="0"/>
    <n v="114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s v="code:3 perc:19"/>
    <s v="D"/>
    <m/>
    <n v="1145"/>
    <s v="2021_05"/>
    <s v="rubriek_1"/>
    <x v="0"/>
    <n v="114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s v="code:3 perc:19"/>
    <s v="C"/>
    <m/>
    <n v="1146"/>
    <s v="2021_05"/>
    <s v="rubriek_7"/>
    <x v="0"/>
    <n v="1146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s v="code:3 perc:19"/>
    <s v="C"/>
    <m/>
    <n v="1147"/>
    <s v="2021_05"/>
    <s v="rubriek_1"/>
    <x v="0"/>
    <n v="11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s v="code:1 perc:19"/>
    <s v="D"/>
    <m/>
    <n v="1148"/>
    <s v="2021_05"/>
    <s v="rubriek_1"/>
    <x v="0"/>
    <n v="1148"/>
  </r>
  <r>
    <x v="0"/>
    <x v="94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s v="code:1 perc:19"/>
    <s v="C"/>
    <m/>
    <n v="1149"/>
    <s v="2021_05"/>
    <s v="rubriek_8"/>
    <x v="0"/>
    <n v="1149"/>
  </r>
  <r>
    <x v="0"/>
    <x v="95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s v="code:1 perc:19"/>
    <s v="C"/>
    <m/>
    <n v="1150"/>
    <s v="2021_05"/>
    <s v="rubriek_1"/>
    <x v="0"/>
    <n v="115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s v="code:E perc:0"/>
    <s v="D"/>
    <m/>
    <n v="1151"/>
    <s v="2021_05"/>
    <s v="rubriek_1"/>
    <x v="0"/>
    <n v="1151"/>
  </r>
  <r>
    <x v="0"/>
    <x v="96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s v="code:E perc:0"/>
    <s v="C"/>
    <m/>
    <n v="1152"/>
    <s v="2021_05"/>
    <s v="rubriek_8"/>
    <x v="0"/>
    <n v="1152"/>
  </r>
  <r>
    <x v="0"/>
    <x v="97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s v="code:E perc:0"/>
    <s v="C"/>
    <m/>
    <n v="1153"/>
    <s v="2021_05"/>
    <s v="rubriek_1"/>
    <x v="0"/>
    <n v="11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s v="code:K perc:0"/>
    <s v="D"/>
    <m/>
    <n v="1154"/>
    <s v="2021_05"/>
    <s v="rubriek_1"/>
    <x v="0"/>
    <n v="1154"/>
  </r>
  <r>
    <x v="0"/>
    <x v="98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s v="code:K perc:0"/>
    <s v="C"/>
    <m/>
    <n v="1155"/>
    <s v="2021_05"/>
    <s v="rubriek_8"/>
    <x v="0"/>
    <n v="1155"/>
  </r>
  <r>
    <x v="0"/>
    <x v="99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s v="code:K perc:0"/>
    <s v="C"/>
    <m/>
    <n v="1156"/>
    <s v="2021_05"/>
    <s v="rubriek_1"/>
    <x v="0"/>
    <n v="11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m/>
    <s v="D"/>
    <m/>
    <n v="1157"/>
    <s v="2021_05"/>
    <s v="rubriek_1"/>
    <x v="0"/>
    <n v="1157"/>
  </r>
  <r>
    <x v="0"/>
    <x v="100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m/>
    <s v="C"/>
    <m/>
    <n v="1158"/>
    <s v="2021_05"/>
    <s v="rubriek_9"/>
    <x v="0"/>
    <n v="115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m/>
    <s v="C"/>
    <m/>
    <n v="1159"/>
    <s v="2021_05"/>
    <s v="rubriek_1"/>
    <x v="0"/>
    <n v="1159"/>
  </r>
  <r>
    <x v="0"/>
    <x v="101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m/>
    <s v="D"/>
    <m/>
    <n v="1160"/>
    <s v="2021_05"/>
    <s v="rubriek_9"/>
    <x v="0"/>
    <n v="116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m/>
    <s v="C"/>
    <m/>
    <n v="1161"/>
    <s v="2021_05"/>
    <s v="rubriek_1"/>
    <x v="0"/>
    <n v="1161"/>
  </r>
  <r>
    <x v="0"/>
    <x v="102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m/>
    <s v="D"/>
    <m/>
    <n v="1162"/>
    <s v="2021_05"/>
    <s v="rubriek_9"/>
    <x v="0"/>
    <n v="11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m/>
    <s v="C"/>
    <m/>
    <n v="1163"/>
    <s v="2021_05"/>
    <s v="rubriek_1"/>
    <x v="0"/>
    <n v="1163"/>
  </r>
  <r>
    <x v="0"/>
    <x v="103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m/>
    <s v="D"/>
    <m/>
    <n v="1164"/>
    <s v="2021_05"/>
    <s v="rubriek_9"/>
    <x v="0"/>
    <n v="11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m/>
    <s v="C"/>
    <m/>
    <n v="1165"/>
    <s v="2021_05"/>
    <s v="rubriek_1"/>
    <x v="0"/>
    <n v="116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m/>
    <s v="D"/>
    <m/>
    <n v="1166"/>
    <s v="2021_05"/>
    <s v="rubriek_9"/>
    <x v="0"/>
    <n v="11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m/>
    <s v="C"/>
    <m/>
    <n v="1167"/>
    <s v="2021_05"/>
    <s v="rubriek_1"/>
    <x v="0"/>
    <n v="116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m/>
    <s v="D"/>
    <m/>
    <n v="1168"/>
    <s v="2021_05"/>
    <s v="rubriek_1"/>
    <x v="0"/>
    <n v="1168"/>
  </r>
  <r>
    <x v="0"/>
    <x v="0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m/>
    <s v="D"/>
    <m/>
    <n v="1169"/>
    <s v="2021_05"/>
    <s v="rubriek_1"/>
    <x v="0"/>
    <n v="1169"/>
  </r>
  <r>
    <x v="0"/>
    <x v="109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m/>
    <s v="C"/>
    <m/>
    <n v="1170"/>
    <s v="2021_05"/>
    <s v="rubriek_1"/>
    <x v="0"/>
    <n v="1170"/>
  </r>
  <r>
    <x v="0"/>
    <x v="0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m/>
    <s v="D"/>
    <m/>
    <n v="1171"/>
    <s v="2021_05"/>
    <s v="rubriek_1"/>
    <x v="0"/>
    <n v="1171"/>
  </r>
  <r>
    <x v="0"/>
    <x v="109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m/>
    <s v="C"/>
    <m/>
    <n v="1172"/>
    <s v="2021_05"/>
    <s v="rubriek_1"/>
    <x v="0"/>
    <n v="1172"/>
  </r>
  <r>
    <x v="0"/>
    <x v="0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m/>
    <s v="D"/>
    <m/>
    <n v="1173"/>
    <s v="2021_05"/>
    <s v="rubriek_1"/>
    <x v="0"/>
    <n v="1173"/>
  </r>
  <r>
    <x v="0"/>
    <x v="109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m/>
    <s v="C"/>
    <m/>
    <n v="1174"/>
    <s v="2021_05"/>
    <s v="rubriek_1"/>
    <x v="0"/>
    <n v="1174"/>
  </r>
  <r>
    <x v="0"/>
    <x v="0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m/>
    <s v="D"/>
    <m/>
    <n v="1175"/>
    <s v="2021_05"/>
    <s v="rubriek_1"/>
    <x v="0"/>
    <n v="1175"/>
  </r>
  <r>
    <x v="0"/>
    <x v="109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m/>
    <s v="C"/>
    <m/>
    <n v="1176"/>
    <s v="2021_05"/>
    <s v="rubriek_1"/>
    <x v="0"/>
    <n v="11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m/>
    <s v="C"/>
    <m/>
    <n v="1177"/>
    <s v="2021_05"/>
    <s v="rubriek_1"/>
    <x v="0"/>
    <n v="1177"/>
  </r>
  <r>
    <x v="0"/>
    <x v="106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m/>
    <s v="D"/>
    <m/>
    <n v="1178"/>
    <s v="2021_05"/>
    <s v="rubriek_4"/>
    <x v="0"/>
    <n v="117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m/>
    <s v="D"/>
    <m/>
    <n v="1179"/>
    <s v="2021_06"/>
    <s v="rubriek_1"/>
    <x v="0"/>
    <n v="1179"/>
  </r>
  <r>
    <x v="0"/>
    <x v="1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m/>
    <s v="C"/>
    <m/>
    <n v="1180"/>
    <s v="2021_06"/>
    <s v="rubriek_0"/>
    <x v="0"/>
    <n v="118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m/>
    <s v="D"/>
    <m/>
    <n v="1181"/>
    <s v="2021_06"/>
    <s v="rubriek_1"/>
    <x v="0"/>
    <n v="1181"/>
  </r>
  <r>
    <x v="0"/>
    <x v="2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m/>
    <s v="C"/>
    <m/>
    <n v="1182"/>
    <s v="2021_06"/>
    <s v="rubriek_0"/>
    <x v="0"/>
    <n v="11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m/>
    <s v="C"/>
    <m/>
    <n v="1183"/>
    <s v="2021_06"/>
    <s v="rubriek_1"/>
    <x v="0"/>
    <n v="1183"/>
  </r>
  <r>
    <x v="0"/>
    <x v="3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m/>
    <s v="C"/>
    <m/>
    <n v="1184"/>
    <s v="2021_06"/>
    <s v="rubriek_0"/>
    <x v="0"/>
    <n v="118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m/>
    <s v="D"/>
    <m/>
    <n v="1185"/>
    <s v="2021_06"/>
    <s v="rubriek_1"/>
    <x v="0"/>
    <n v="1185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m/>
    <s v="C"/>
    <m/>
    <n v="1186"/>
    <s v="2021_06"/>
    <s v="rubriek_0"/>
    <x v="0"/>
    <n v="11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m/>
    <s v="C"/>
    <m/>
    <n v="1187"/>
    <s v="2021_06"/>
    <s v="rubriek_1"/>
    <x v="0"/>
    <n v="1187"/>
  </r>
  <r>
    <x v="0"/>
    <x v="5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m/>
    <s v="C"/>
    <m/>
    <n v="1188"/>
    <s v="2021_06"/>
    <s v="rubriek_0"/>
    <x v="0"/>
    <n v="11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m/>
    <s v="D"/>
    <m/>
    <n v="1189"/>
    <s v="2021_06"/>
    <s v="rubriek_1"/>
    <x v="0"/>
    <n v="1189"/>
  </r>
  <r>
    <x v="0"/>
    <x v="6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m/>
    <s v="C"/>
    <m/>
    <n v="1190"/>
    <s v="2021_06"/>
    <s v="rubriek_0"/>
    <x v="0"/>
    <n v="11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m/>
    <s v="D"/>
    <m/>
    <n v="1191"/>
    <s v="2021_06"/>
    <s v="rubriek_1"/>
    <x v="0"/>
    <n v="1191"/>
  </r>
  <r>
    <x v="0"/>
    <x v="7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m/>
    <s v="C"/>
    <m/>
    <n v="1192"/>
    <s v="2021_06"/>
    <s v="rubriek_0"/>
    <x v="0"/>
    <n v="11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m/>
    <s v="D"/>
    <m/>
    <n v="1193"/>
    <s v="2021_06"/>
    <s v="rubriek_1"/>
    <x v="0"/>
    <n v="1193"/>
  </r>
  <r>
    <x v="0"/>
    <x v="8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m/>
    <s v="C"/>
    <m/>
    <n v="1194"/>
    <s v="2021_06"/>
    <s v="rubriek_0"/>
    <x v="0"/>
    <n v="119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m/>
    <s v="D"/>
    <m/>
    <n v="1195"/>
    <s v="2021_06"/>
    <s v="rubriek_1"/>
    <x v="0"/>
    <n v="1195"/>
  </r>
  <r>
    <x v="0"/>
    <x v="9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m/>
    <s v="C"/>
    <m/>
    <n v="1196"/>
    <s v="2021_06"/>
    <s v="rubriek_0"/>
    <x v="0"/>
    <n v="119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m/>
    <s v="C"/>
    <m/>
    <n v="1197"/>
    <s v="2021_06"/>
    <s v="rubriek_1"/>
    <x v="0"/>
    <n v="1197"/>
  </r>
  <r>
    <x v="0"/>
    <x v="10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m/>
    <s v="C"/>
    <m/>
    <n v="1198"/>
    <s v="2021_06"/>
    <s v="rubriek_0"/>
    <x v="0"/>
    <n v="11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m/>
    <s v="C"/>
    <m/>
    <n v="1199"/>
    <s v="2021_06"/>
    <s v="rubriek_1"/>
    <x v="0"/>
    <n v="1199"/>
  </r>
  <r>
    <x v="0"/>
    <x v="1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m/>
    <s v="D"/>
    <m/>
    <n v="1200"/>
    <s v="2021_06"/>
    <s v="rubriek_0"/>
    <x v="0"/>
    <n v="120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m/>
    <s v="C"/>
    <m/>
    <n v="1201"/>
    <s v="2021_06"/>
    <s v="rubriek_1"/>
    <x v="0"/>
    <n v="1201"/>
  </r>
  <r>
    <x v="0"/>
    <x v="12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m/>
    <s v="D"/>
    <m/>
    <n v="1202"/>
    <s v="2021_06"/>
    <s v="rubriek_0"/>
    <x v="0"/>
    <n v="120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m/>
    <s v="C"/>
    <m/>
    <n v="1203"/>
    <s v="2021_06"/>
    <s v="rubriek_1"/>
    <x v="0"/>
    <n v="1203"/>
  </r>
  <r>
    <x v="0"/>
    <x v="13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m/>
    <s v="D"/>
    <m/>
    <n v="1204"/>
    <s v="2021_06"/>
    <s v="rubriek_1"/>
    <x v="0"/>
    <n v="120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m/>
    <s v="C"/>
    <m/>
    <n v="1205"/>
    <s v="2021_06"/>
    <s v="rubriek_1"/>
    <x v="0"/>
    <n v="1205"/>
  </r>
  <r>
    <x v="0"/>
    <x v="14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m/>
    <s v="D"/>
    <m/>
    <n v="1206"/>
    <s v="2021_06"/>
    <s v="rubriek_1"/>
    <x v="0"/>
    <n v="120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m/>
    <s v="C"/>
    <m/>
    <n v="1207"/>
    <s v="2021_06"/>
    <s v="rubriek_1"/>
    <x v="0"/>
    <n v="1207"/>
  </r>
  <r>
    <x v="0"/>
    <x v="15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m/>
    <s v="D"/>
    <m/>
    <n v="1208"/>
    <s v="2021_06"/>
    <s v="rubriek_1"/>
    <x v="0"/>
    <n v="12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m/>
    <s v="D"/>
    <m/>
    <n v="1209"/>
    <s v="2021_06"/>
    <s v="rubriek_1"/>
    <x v="0"/>
    <n v="1209"/>
  </r>
  <r>
    <x v="0"/>
    <x v="16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m/>
    <s v="C"/>
    <m/>
    <n v="1210"/>
    <s v="2021_06"/>
    <s v="rubriek_3"/>
    <x v="0"/>
    <n v="121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m/>
    <s v="D"/>
    <m/>
    <n v="1211"/>
    <s v="2021_06"/>
    <s v="rubriek_1"/>
    <x v="0"/>
    <n v="1211"/>
  </r>
  <r>
    <x v="0"/>
    <x v="17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m/>
    <s v="C"/>
    <m/>
    <n v="1212"/>
    <s v="2021_06"/>
    <s v="rubriek_3"/>
    <x v="0"/>
    <n v="121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m/>
    <s v="C"/>
    <m/>
    <n v="1213"/>
    <s v="2021_06"/>
    <s v="rubriek_1"/>
    <x v="0"/>
    <n v="1213"/>
  </r>
  <r>
    <x v="0"/>
    <x v="18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m/>
    <s v="D"/>
    <m/>
    <n v="1214"/>
    <s v="2021_06"/>
    <s v="rubriek_4"/>
    <x v="0"/>
    <n v="121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m/>
    <s v="C"/>
    <m/>
    <n v="1215"/>
    <s v="2021_06"/>
    <s v="rubriek_1"/>
    <x v="0"/>
    <n v="1215"/>
  </r>
  <r>
    <x v="0"/>
    <x v="19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m/>
    <s v="D"/>
    <m/>
    <n v="1216"/>
    <s v="2021_06"/>
    <s v="rubriek_4"/>
    <x v="0"/>
    <n v="121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m/>
    <s v="C"/>
    <m/>
    <n v="1217"/>
    <s v="2021_06"/>
    <s v="rubriek_1"/>
    <x v="0"/>
    <n v="1217"/>
  </r>
  <r>
    <x v="0"/>
    <x v="20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m/>
    <s v="D"/>
    <m/>
    <n v="1218"/>
    <s v="2021_06"/>
    <s v="rubriek_4"/>
    <x v="0"/>
    <n v="121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m/>
    <s v="D"/>
    <m/>
    <n v="1219"/>
    <s v="2021_06"/>
    <s v="rubriek_1"/>
    <x v="0"/>
    <n v="1219"/>
  </r>
  <r>
    <x v="0"/>
    <x v="21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m/>
    <s v="C"/>
    <m/>
    <n v="1220"/>
    <s v="2021_06"/>
    <s v="rubriek_4"/>
    <x v="0"/>
    <n v="122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m/>
    <s v="C"/>
    <m/>
    <n v="1221"/>
    <s v="2021_06"/>
    <s v="rubriek_1"/>
    <x v="0"/>
    <n v="1221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m/>
    <s v="D"/>
    <m/>
    <n v="1222"/>
    <s v="2021_06"/>
    <s v="rubriek_4"/>
    <x v="0"/>
    <n v="122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m/>
    <s v="C"/>
    <m/>
    <n v="1223"/>
    <s v="2021_06"/>
    <s v="rubriek_1"/>
    <x v="0"/>
    <n v="1223"/>
  </r>
  <r>
    <x v="0"/>
    <x v="23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m/>
    <s v="D"/>
    <m/>
    <n v="1224"/>
    <s v="2021_06"/>
    <s v="rubriek_4"/>
    <x v="0"/>
    <n v="12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m/>
    <s v="C"/>
    <m/>
    <n v="1225"/>
    <s v="2021_06"/>
    <s v="rubriek_1"/>
    <x v="0"/>
    <n v="1225"/>
  </r>
  <r>
    <x v="0"/>
    <x v="24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m/>
    <s v="D"/>
    <m/>
    <n v="1226"/>
    <s v="2021_06"/>
    <s v="rubriek_4"/>
    <x v="0"/>
    <n v="122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m/>
    <s v="C"/>
    <m/>
    <n v="1227"/>
    <s v="2021_06"/>
    <s v="rubriek_1"/>
    <x v="0"/>
    <n v="1227"/>
  </r>
  <r>
    <x v="0"/>
    <x v="25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m/>
    <s v="D"/>
    <m/>
    <n v="1228"/>
    <s v="2021_06"/>
    <s v="rubriek_4"/>
    <x v="0"/>
    <n v="122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m/>
    <s v="C"/>
    <m/>
    <n v="1229"/>
    <s v="2021_06"/>
    <s v="rubriek_1"/>
    <x v="0"/>
    <n v="1229"/>
  </r>
  <r>
    <x v="0"/>
    <x v="26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m/>
    <s v="D"/>
    <m/>
    <n v="1230"/>
    <s v="2021_06"/>
    <s v="rubriek_4"/>
    <x v="0"/>
    <n v="12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m/>
    <s v="C"/>
    <m/>
    <n v="1231"/>
    <s v="2021_06"/>
    <s v="rubriek_1"/>
    <x v="0"/>
    <n v="1231"/>
  </r>
  <r>
    <x v="0"/>
    <x v="27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m/>
    <s v="D"/>
    <m/>
    <n v="1232"/>
    <s v="2021_06"/>
    <s v="rubriek_4"/>
    <x v="0"/>
    <n v="12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m/>
    <s v="C"/>
    <m/>
    <n v="1233"/>
    <s v="2021_06"/>
    <s v="rubriek_1"/>
    <x v="0"/>
    <n v="1233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m/>
    <s v="D"/>
    <m/>
    <n v="1234"/>
    <s v="2021_06"/>
    <s v="rubriek_4"/>
    <x v="0"/>
    <n v="123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m/>
    <s v="C"/>
    <m/>
    <n v="1235"/>
    <s v="2021_06"/>
    <s v="rubriek_1"/>
    <x v="0"/>
    <n v="1235"/>
  </r>
  <r>
    <x v="0"/>
    <x v="29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m/>
    <s v="D"/>
    <m/>
    <n v="1236"/>
    <s v="2021_06"/>
    <s v="rubriek_4"/>
    <x v="0"/>
    <n v="123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m/>
    <s v="C"/>
    <m/>
    <n v="1237"/>
    <s v="2021_06"/>
    <s v="rubriek_1"/>
    <x v="0"/>
    <n v="1237"/>
  </r>
  <r>
    <x v="0"/>
    <x v="30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m/>
    <s v="D"/>
    <m/>
    <n v="1238"/>
    <s v="2021_06"/>
    <s v="rubriek_4"/>
    <x v="0"/>
    <n v="12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m/>
    <s v="C"/>
    <m/>
    <n v="1239"/>
    <s v="2021_06"/>
    <s v="rubriek_1"/>
    <x v="0"/>
    <n v="1239"/>
  </r>
  <r>
    <x v="0"/>
    <x v="31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m/>
    <s v="D"/>
    <m/>
    <n v="1240"/>
    <s v="2021_06"/>
    <s v="rubriek_4"/>
    <x v="0"/>
    <n v="12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m/>
    <s v="C"/>
    <m/>
    <n v="1241"/>
    <s v="2021_06"/>
    <s v="rubriek_1"/>
    <x v="0"/>
    <n v="1241"/>
  </r>
  <r>
    <x v="0"/>
    <x v="32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m/>
    <s v="D"/>
    <m/>
    <n v="1242"/>
    <s v="2021_06"/>
    <s v="rubriek_4"/>
    <x v="0"/>
    <n v="124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m/>
    <s v="C"/>
    <m/>
    <n v="1243"/>
    <s v="2021_06"/>
    <s v="rubriek_1"/>
    <x v="0"/>
    <n v="1243"/>
  </r>
  <r>
    <x v="0"/>
    <x v="33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m/>
    <s v="D"/>
    <m/>
    <n v="1244"/>
    <s v="2021_06"/>
    <s v="rubriek_4"/>
    <x v="0"/>
    <n v="124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m/>
    <s v="C"/>
    <m/>
    <n v="1245"/>
    <s v="2021_06"/>
    <s v="rubriek_1"/>
    <x v="0"/>
    <n v="1245"/>
  </r>
  <r>
    <x v="0"/>
    <x v="34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m/>
    <s v="D"/>
    <m/>
    <n v="1246"/>
    <s v="2021_06"/>
    <s v="rubriek_4"/>
    <x v="0"/>
    <n v="124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s v="code:3 perc:19"/>
    <s v="C"/>
    <m/>
    <n v="1247"/>
    <s v="2021_06"/>
    <s v="rubriek_1"/>
    <x v="0"/>
    <n v="1247"/>
  </r>
  <r>
    <x v="0"/>
    <x v="35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s v="code:3 perc:19"/>
    <s v="D"/>
    <m/>
    <n v="1248"/>
    <s v="2021_06"/>
    <s v="rubriek_4"/>
    <x v="0"/>
    <n v="124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s v="code:3 perc:19"/>
    <s v="D"/>
    <m/>
    <n v="1249"/>
    <s v="2021_06"/>
    <s v="rubriek_1"/>
    <x v="0"/>
    <n v="124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m/>
    <s v="C"/>
    <m/>
    <n v="1250"/>
    <s v="2021_06"/>
    <s v="rubriek_1"/>
    <x v="0"/>
    <n v="1250"/>
  </r>
  <r>
    <x v="0"/>
    <x v="37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m/>
    <s v="D"/>
    <m/>
    <n v="1251"/>
    <s v="2021_06"/>
    <s v="rubriek_4"/>
    <x v="0"/>
    <n v="12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s v="code:3 perc:19"/>
    <s v="C"/>
    <m/>
    <n v="1252"/>
    <s v="2021_06"/>
    <s v="rubriek_1"/>
    <x v="0"/>
    <n v="1252"/>
  </r>
  <r>
    <x v="0"/>
    <x v="38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s v="code:3 perc:19"/>
    <s v="D"/>
    <m/>
    <n v="1253"/>
    <s v="2021_06"/>
    <s v="rubriek_4"/>
    <x v="0"/>
    <n v="12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s v="code:3 perc:19"/>
    <s v="D"/>
    <m/>
    <n v="1254"/>
    <s v="2021_06"/>
    <s v="rubriek_1"/>
    <x v="0"/>
    <n v="12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s v="code:3 perc:19"/>
    <s v="C"/>
    <m/>
    <n v="1255"/>
    <s v="2021_06"/>
    <s v="rubriek_1"/>
    <x v="0"/>
    <n v="1255"/>
  </r>
  <r>
    <x v="0"/>
    <x v="39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s v="code:3 perc:19"/>
    <s v="D"/>
    <m/>
    <n v="1256"/>
    <s v="2021_06"/>
    <s v="rubriek_4"/>
    <x v="0"/>
    <n v="125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s v="code:3 perc:19"/>
    <s v="D"/>
    <m/>
    <n v="1257"/>
    <s v="2021_06"/>
    <s v="rubriek_1"/>
    <x v="0"/>
    <n v="125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m/>
    <s v="C"/>
    <m/>
    <n v="1258"/>
    <s v="2021_06"/>
    <s v="rubriek_1"/>
    <x v="0"/>
    <n v="1258"/>
  </r>
  <r>
    <x v="0"/>
    <x v="40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m/>
    <s v="D"/>
    <m/>
    <n v="1259"/>
    <s v="2021_06"/>
    <s v="rubriek_4"/>
    <x v="0"/>
    <n v="125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m/>
    <s v="C"/>
    <m/>
    <n v="1260"/>
    <s v="2021_06"/>
    <s v="rubriek_1"/>
    <x v="0"/>
    <n v="1260"/>
  </r>
  <r>
    <x v="0"/>
    <x v="41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m/>
    <s v="D"/>
    <m/>
    <n v="1261"/>
    <s v="2021_06"/>
    <s v="rubriek_4"/>
    <x v="0"/>
    <n v="126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m/>
    <s v="C"/>
    <m/>
    <n v="1262"/>
    <s v="2021_06"/>
    <s v="rubriek_1"/>
    <x v="0"/>
    <n v="1262"/>
  </r>
  <r>
    <x v="0"/>
    <x v="42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m/>
    <s v="D"/>
    <m/>
    <n v="1263"/>
    <s v="2021_06"/>
    <s v="rubriek_4"/>
    <x v="0"/>
    <n v="126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m/>
    <s v="C"/>
    <m/>
    <n v="1264"/>
    <s v="2021_06"/>
    <s v="rubriek_1"/>
    <x v="0"/>
    <n v="1264"/>
  </r>
  <r>
    <x v="0"/>
    <x v="43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m/>
    <s v="D"/>
    <m/>
    <n v="1265"/>
    <s v="2021_06"/>
    <s v="rubriek_4"/>
    <x v="0"/>
    <n v="126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s v="code:3 perc:19"/>
    <s v="C"/>
    <m/>
    <n v="1266"/>
    <s v="2021_06"/>
    <s v="rubriek_1"/>
    <x v="0"/>
    <n v="1266"/>
  </r>
  <r>
    <x v="0"/>
    <x v="44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s v="code:3 perc:19"/>
    <s v="D"/>
    <m/>
    <n v="1267"/>
    <s v="2021_06"/>
    <s v="rubriek_4"/>
    <x v="0"/>
    <n v="126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s v="code:3 perc:19"/>
    <s v="D"/>
    <m/>
    <n v="1268"/>
    <s v="2021_06"/>
    <s v="rubriek_1"/>
    <x v="0"/>
    <n v="12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s v="code:3 perc:19"/>
    <s v="C"/>
    <m/>
    <n v="1269"/>
    <s v="2021_06"/>
    <s v="rubriek_1"/>
    <x v="0"/>
    <n v="1269"/>
  </r>
  <r>
    <x v="0"/>
    <x v="45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s v="code:3 perc:19"/>
    <s v="D"/>
    <m/>
    <n v="1270"/>
    <s v="2021_06"/>
    <s v="rubriek_4"/>
    <x v="0"/>
    <n v="127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s v="code:3 perc:19"/>
    <s v="D"/>
    <m/>
    <n v="1271"/>
    <s v="2021_06"/>
    <s v="rubriek_1"/>
    <x v="0"/>
    <n v="127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s v="code:3 perc:19"/>
    <s v="C"/>
    <m/>
    <n v="1272"/>
    <s v="2021_06"/>
    <s v="rubriek_1"/>
    <x v="0"/>
    <n v="1272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s v="code:3 perc:19"/>
    <s v="D"/>
    <m/>
    <n v="1273"/>
    <s v="2021_06"/>
    <s v="rubriek_4"/>
    <x v="0"/>
    <n v="127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s v="code:3 perc:19"/>
    <s v="D"/>
    <m/>
    <n v="1274"/>
    <s v="2021_06"/>
    <s v="rubriek_1"/>
    <x v="0"/>
    <n v="127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m/>
    <s v="C"/>
    <m/>
    <n v="1275"/>
    <s v="2021_06"/>
    <s v="rubriek_1"/>
    <x v="0"/>
    <n v="1275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m/>
    <s v="D"/>
    <m/>
    <n v="1276"/>
    <s v="2021_06"/>
    <s v="rubriek_4"/>
    <x v="0"/>
    <n v="127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s v="code:3 perc:19"/>
    <s v="C"/>
    <m/>
    <n v="1277"/>
    <s v="2021_06"/>
    <s v="rubriek_1"/>
    <x v="0"/>
    <n v="1277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s v="code:3 perc:19"/>
    <s v="D"/>
    <m/>
    <n v="1278"/>
    <s v="2021_06"/>
    <s v="rubriek_4"/>
    <x v="0"/>
    <n v="127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s v="code:3 perc:19"/>
    <s v="D"/>
    <m/>
    <n v="1279"/>
    <s v="2021_06"/>
    <s v="rubriek_1"/>
    <x v="0"/>
    <n v="12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s v="code:3 perc:19"/>
    <s v="C"/>
    <m/>
    <n v="1280"/>
    <s v="2021_06"/>
    <s v="rubriek_1"/>
    <x v="0"/>
    <n v="1280"/>
  </r>
  <r>
    <x v="0"/>
    <x v="49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s v="code:3 perc:19"/>
    <s v="D"/>
    <m/>
    <n v="1281"/>
    <s v="2021_06"/>
    <s v="rubriek_4"/>
    <x v="0"/>
    <n v="1281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s v="code:3 perc:19"/>
    <s v="D"/>
    <m/>
    <n v="1282"/>
    <s v="2021_06"/>
    <s v="rubriek_1"/>
    <x v="0"/>
    <n v="12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s v="code:3 perc:19"/>
    <s v="C"/>
    <m/>
    <n v="1283"/>
    <s v="2021_06"/>
    <s v="rubriek_1"/>
    <x v="0"/>
    <n v="1283"/>
  </r>
  <r>
    <x v="0"/>
    <x v="50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s v="code:3 perc:19"/>
    <s v="D"/>
    <m/>
    <n v="1284"/>
    <s v="2021_06"/>
    <s v="rubriek_4"/>
    <x v="0"/>
    <n v="128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s v="code:3 perc:19"/>
    <s v="D"/>
    <m/>
    <n v="1285"/>
    <s v="2021_06"/>
    <s v="rubriek_1"/>
    <x v="0"/>
    <n v="128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s v="code:3 perc:19"/>
    <s v="C"/>
    <m/>
    <n v="1286"/>
    <s v="2021_06"/>
    <s v="rubriek_1"/>
    <x v="0"/>
    <n v="1286"/>
  </r>
  <r>
    <x v="0"/>
    <x v="51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s v="code:3 perc:19"/>
    <s v="D"/>
    <m/>
    <n v="1287"/>
    <s v="2021_06"/>
    <s v="rubriek_4"/>
    <x v="0"/>
    <n v="128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s v="code:3 perc:19"/>
    <s v="D"/>
    <m/>
    <n v="1288"/>
    <s v="2021_06"/>
    <s v="rubriek_1"/>
    <x v="0"/>
    <n v="12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m/>
    <s v="C"/>
    <m/>
    <n v="1289"/>
    <s v="2021_06"/>
    <s v="rubriek_1"/>
    <x v="0"/>
    <n v="1289"/>
  </r>
  <r>
    <x v="0"/>
    <x v="52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m/>
    <s v="D"/>
    <m/>
    <n v="1290"/>
    <s v="2021_06"/>
    <s v="rubriek_4"/>
    <x v="0"/>
    <n v="12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s v="code:3 perc:19"/>
    <s v="C"/>
    <m/>
    <n v="1291"/>
    <s v="2021_06"/>
    <s v="rubriek_1"/>
    <x v="0"/>
    <n v="1291"/>
  </r>
  <r>
    <x v="0"/>
    <x v="53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s v="code:3 perc:19"/>
    <s v="D"/>
    <m/>
    <n v="1292"/>
    <s v="2021_06"/>
    <s v="rubriek_4"/>
    <x v="0"/>
    <n v="129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s v="code:3 perc:19"/>
    <s v="D"/>
    <m/>
    <n v="1293"/>
    <s v="2021_06"/>
    <s v="rubriek_1"/>
    <x v="0"/>
    <n v="129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m/>
    <s v="C"/>
    <m/>
    <n v="1294"/>
    <s v="2021_06"/>
    <s v="rubriek_1"/>
    <x v="0"/>
    <n v="1294"/>
  </r>
  <r>
    <x v="0"/>
    <x v="54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m/>
    <s v="D"/>
    <m/>
    <n v="1295"/>
    <s v="2021_06"/>
    <s v="rubriek_4"/>
    <x v="0"/>
    <n v="12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s v="code:3 perc:19"/>
    <s v="C"/>
    <m/>
    <n v="1296"/>
    <s v="2021_06"/>
    <s v="rubriek_1"/>
    <x v="0"/>
    <n v="1296"/>
  </r>
  <r>
    <x v="0"/>
    <x v="55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s v="code:3 perc:19"/>
    <s v="D"/>
    <m/>
    <n v="1297"/>
    <s v="2021_06"/>
    <s v="rubriek_4"/>
    <x v="0"/>
    <n v="129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s v="code:3 perc:19"/>
    <s v="D"/>
    <m/>
    <n v="1298"/>
    <s v="2021_06"/>
    <s v="rubriek_1"/>
    <x v="0"/>
    <n v="12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s v="code:3 perc:19"/>
    <s v="C"/>
    <m/>
    <n v="1299"/>
    <s v="2021_06"/>
    <s v="rubriek_1"/>
    <x v="0"/>
    <n v="1299"/>
  </r>
  <r>
    <x v="0"/>
    <x v="56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s v="code:3 perc:19"/>
    <s v="D"/>
    <m/>
    <n v="1300"/>
    <s v="2021_06"/>
    <s v="rubriek_4"/>
    <x v="0"/>
    <n v="130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s v="code:3 perc:19"/>
    <s v="D"/>
    <m/>
    <n v="1301"/>
    <s v="2021_06"/>
    <s v="rubriek_1"/>
    <x v="0"/>
    <n v="13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m/>
    <s v="C"/>
    <m/>
    <n v="1302"/>
    <s v="2021_06"/>
    <s v="rubriek_1"/>
    <x v="0"/>
    <n v="1302"/>
  </r>
  <r>
    <x v="0"/>
    <x v="57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m/>
    <s v="D"/>
    <m/>
    <n v="1303"/>
    <s v="2021_06"/>
    <s v="rubriek_4"/>
    <x v="0"/>
    <n v="13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m/>
    <s v="C"/>
    <m/>
    <n v="1304"/>
    <s v="2021_06"/>
    <s v="rubriek_1"/>
    <x v="0"/>
    <n v="1304"/>
  </r>
  <r>
    <x v="0"/>
    <x v="58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m/>
    <s v="D"/>
    <m/>
    <n v="1305"/>
    <s v="2021_06"/>
    <s v="rubriek_4"/>
    <x v="0"/>
    <n v="13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s v="code:3 perc:19"/>
    <s v="C"/>
    <m/>
    <n v="1306"/>
    <s v="2021_06"/>
    <s v="rubriek_1"/>
    <x v="0"/>
    <n v="1306"/>
  </r>
  <r>
    <x v="0"/>
    <x v="59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s v="code:3 perc:19"/>
    <s v="D"/>
    <m/>
    <n v="1307"/>
    <s v="2021_06"/>
    <s v="rubriek_4"/>
    <x v="0"/>
    <n v="130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s v="code:3 perc:19"/>
    <s v="D"/>
    <m/>
    <n v="1308"/>
    <s v="2021_06"/>
    <s v="rubriek_1"/>
    <x v="0"/>
    <n v="13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s v="code:3 perc:19"/>
    <s v="C"/>
    <m/>
    <n v="1309"/>
    <s v="2021_06"/>
    <s v="rubriek_1"/>
    <x v="0"/>
    <n v="1309"/>
  </r>
  <r>
    <x v="0"/>
    <x v="60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s v="code:3 perc:19"/>
    <s v="D"/>
    <m/>
    <n v="1310"/>
    <s v="2021_06"/>
    <s v="rubriek_4"/>
    <x v="0"/>
    <n v="131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s v="code:3 perc:19"/>
    <s v="D"/>
    <m/>
    <n v="1311"/>
    <s v="2021_06"/>
    <s v="rubriek_1"/>
    <x v="0"/>
    <n v="131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m/>
    <s v="C"/>
    <m/>
    <n v="1312"/>
    <s v="2021_06"/>
    <s v="rubriek_1"/>
    <x v="0"/>
    <n v="1312"/>
  </r>
  <r>
    <x v="0"/>
    <x v="61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m/>
    <s v="D"/>
    <m/>
    <n v="1313"/>
    <s v="2021_06"/>
    <s v="rubriek_4"/>
    <x v="0"/>
    <n v="131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m/>
    <s v="C"/>
    <m/>
    <n v="1314"/>
    <s v="2021_06"/>
    <s v="rubriek_1"/>
    <x v="0"/>
    <n v="1314"/>
  </r>
  <r>
    <x v="0"/>
    <x v="62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m/>
    <s v="D"/>
    <m/>
    <n v="1315"/>
    <s v="2021_06"/>
    <s v="rubriek_4"/>
    <x v="0"/>
    <n v="131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m/>
    <s v="C"/>
    <m/>
    <n v="1316"/>
    <s v="2021_06"/>
    <s v="rubriek_1"/>
    <x v="0"/>
    <n v="1316"/>
  </r>
  <r>
    <x v="0"/>
    <x v="63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m/>
    <s v="D"/>
    <m/>
    <n v="1317"/>
    <s v="2021_06"/>
    <s v="rubriek_4"/>
    <x v="0"/>
    <n v="131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m/>
    <s v="C"/>
    <m/>
    <n v="1318"/>
    <s v="2021_06"/>
    <s v="rubriek_1"/>
    <x v="0"/>
    <n v="1318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m/>
    <s v="D"/>
    <m/>
    <n v="1319"/>
    <s v="2021_06"/>
    <s v="rubriek_4"/>
    <x v="0"/>
    <n v="131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m/>
    <s v="C"/>
    <m/>
    <n v="1320"/>
    <s v="2021_06"/>
    <s v="rubriek_1"/>
    <x v="0"/>
    <n v="1320"/>
  </r>
  <r>
    <x v="0"/>
    <x v="65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m/>
    <s v="D"/>
    <m/>
    <n v="1321"/>
    <s v="2021_06"/>
    <s v="rubriek_4"/>
    <x v="0"/>
    <n v="132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s v="code:3 perc:19"/>
    <s v="C"/>
    <m/>
    <n v="1322"/>
    <s v="2021_06"/>
    <s v="rubriek_1"/>
    <x v="0"/>
    <n v="1322"/>
  </r>
  <r>
    <x v="0"/>
    <x v="66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s v="code:3 perc:19"/>
    <s v="D"/>
    <m/>
    <n v="1323"/>
    <s v="2021_06"/>
    <s v="rubriek_4"/>
    <x v="0"/>
    <n v="132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s v="code:3 perc:19"/>
    <s v="D"/>
    <m/>
    <n v="1324"/>
    <s v="2021_06"/>
    <s v="rubriek_1"/>
    <x v="0"/>
    <n v="13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s v="code:3 perc:19"/>
    <s v="C"/>
    <m/>
    <n v="1325"/>
    <s v="2021_06"/>
    <s v="rubriek_1"/>
    <x v="0"/>
    <n v="1325"/>
  </r>
  <r>
    <x v="0"/>
    <x v="67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s v="code:3 perc:19"/>
    <s v="D"/>
    <m/>
    <n v="1326"/>
    <s v="2021_06"/>
    <s v="rubriek_4"/>
    <x v="0"/>
    <n v="132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s v="code:3 perc:19"/>
    <s v="D"/>
    <m/>
    <n v="1327"/>
    <s v="2021_06"/>
    <s v="rubriek_1"/>
    <x v="0"/>
    <n v="132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s v="code:3 perc:19"/>
    <s v="C"/>
    <m/>
    <n v="1328"/>
    <s v="2021_06"/>
    <s v="rubriek_1"/>
    <x v="0"/>
    <n v="1328"/>
  </r>
  <r>
    <x v="0"/>
    <x v="68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s v="code:3 perc:19"/>
    <s v="D"/>
    <m/>
    <n v="1329"/>
    <s v="2021_06"/>
    <s v="rubriek_4"/>
    <x v="0"/>
    <n v="1329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s v="code:3 perc:19"/>
    <s v="D"/>
    <m/>
    <n v="1330"/>
    <s v="2021_06"/>
    <s v="rubriek_1"/>
    <x v="0"/>
    <n v="13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m/>
    <s v="C"/>
    <m/>
    <n v="1331"/>
    <s v="2021_06"/>
    <s v="rubriek_1"/>
    <x v="0"/>
    <n v="1331"/>
  </r>
  <r>
    <x v="0"/>
    <x v="69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m/>
    <s v="D"/>
    <m/>
    <n v="1332"/>
    <s v="2021_06"/>
    <s v="rubriek_4"/>
    <x v="0"/>
    <n v="13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s v="code:3 perc:19"/>
    <s v="C"/>
    <m/>
    <n v="1333"/>
    <s v="2021_06"/>
    <s v="rubriek_1"/>
    <x v="0"/>
    <n v="1333"/>
  </r>
  <r>
    <x v="0"/>
    <x v="70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s v="code:3 perc:19"/>
    <s v="D"/>
    <m/>
    <n v="1334"/>
    <s v="2021_06"/>
    <s v="rubriek_4"/>
    <x v="0"/>
    <n v="133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s v="code:3 perc:19"/>
    <s v="D"/>
    <m/>
    <n v="1335"/>
    <s v="2021_06"/>
    <s v="rubriek_1"/>
    <x v="0"/>
    <n v="133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s v="code:3 perc:19"/>
    <s v="C"/>
    <m/>
    <n v="1336"/>
    <s v="2021_06"/>
    <s v="rubriek_1"/>
    <x v="0"/>
    <n v="1336"/>
  </r>
  <r>
    <x v="0"/>
    <x v="71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s v="code:3 perc:19"/>
    <s v="D"/>
    <m/>
    <n v="1337"/>
    <s v="2021_06"/>
    <s v="rubriek_4"/>
    <x v="0"/>
    <n v="133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s v="code:3 perc:19"/>
    <s v="D"/>
    <m/>
    <n v="1338"/>
    <s v="2021_06"/>
    <s v="rubriek_1"/>
    <x v="0"/>
    <n v="13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m/>
    <s v="C"/>
    <m/>
    <n v="1339"/>
    <s v="2021_06"/>
    <s v="rubriek_1"/>
    <x v="0"/>
    <n v="1339"/>
  </r>
  <r>
    <x v="0"/>
    <x v="72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m/>
    <s v="D"/>
    <m/>
    <n v="1340"/>
    <s v="2021_06"/>
    <s v="rubriek_4"/>
    <x v="0"/>
    <n v="13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s v="code:3 perc:19"/>
    <s v="C"/>
    <m/>
    <n v="1341"/>
    <s v="2021_06"/>
    <s v="rubriek_1"/>
    <x v="0"/>
    <n v="1341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s v="code:3 perc:19"/>
    <s v="D"/>
    <m/>
    <n v="1342"/>
    <s v="2021_06"/>
    <s v="rubriek_4"/>
    <x v="0"/>
    <n v="134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s v="code:3 perc:19"/>
    <s v="D"/>
    <m/>
    <n v="1343"/>
    <s v="2021_06"/>
    <s v="rubriek_1"/>
    <x v="0"/>
    <n v="134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m/>
    <s v="C"/>
    <m/>
    <n v="1344"/>
    <s v="2021_06"/>
    <s v="rubriek_1"/>
    <x v="0"/>
    <n v="1344"/>
  </r>
  <r>
    <x v="0"/>
    <x v="74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m/>
    <s v="D"/>
    <m/>
    <n v="1345"/>
    <s v="2021_06"/>
    <s v="rubriek_4"/>
    <x v="0"/>
    <n v="134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s v="code:3 perc:19"/>
    <s v="C"/>
    <m/>
    <n v="1346"/>
    <s v="2021_06"/>
    <s v="rubriek_1"/>
    <x v="0"/>
    <n v="1346"/>
  </r>
  <r>
    <x v="0"/>
    <x v="75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s v="code:3 perc:19"/>
    <s v="D"/>
    <m/>
    <n v="1347"/>
    <s v="2021_06"/>
    <s v="rubriek_4"/>
    <x v="0"/>
    <n v="134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s v="code:3 perc:19"/>
    <s v="D"/>
    <m/>
    <n v="1348"/>
    <s v="2021_06"/>
    <s v="rubriek_1"/>
    <x v="0"/>
    <n v="134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s v="code:3 perc:19"/>
    <s v="C"/>
    <m/>
    <n v="1349"/>
    <s v="2021_06"/>
    <s v="rubriek_1"/>
    <x v="0"/>
    <n v="1349"/>
  </r>
  <r>
    <x v="0"/>
    <x v="76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s v="code:3 perc:19"/>
    <s v="D"/>
    <m/>
    <n v="1350"/>
    <s v="2021_06"/>
    <s v="rubriek_4"/>
    <x v="0"/>
    <n v="135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s v="code:3 perc:19"/>
    <s v="D"/>
    <m/>
    <n v="1351"/>
    <s v="2021_06"/>
    <s v="rubriek_1"/>
    <x v="0"/>
    <n v="13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s v="code:3 perc:19"/>
    <s v="C"/>
    <m/>
    <n v="1352"/>
    <s v="2021_06"/>
    <s v="rubriek_1"/>
    <x v="0"/>
    <n v="1352"/>
  </r>
  <r>
    <x v="0"/>
    <x v="77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s v="code:3 perc:19"/>
    <s v="D"/>
    <m/>
    <n v="1353"/>
    <s v="2021_06"/>
    <s v="rubriek_4"/>
    <x v="0"/>
    <n v="13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s v="code:3 perc:19"/>
    <s v="D"/>
    <m/>
    <n v="1354"/>
    <s v="2021_06"/>
    <s v="rubriek_1"/>
    <x v="0"/>
    <n v="13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m/>
    <s v="C"/>
    <m/>
    <n v="1355"/>
    <s v="2021_06"/>
    <s v="rubriek_1"/>
    <x v="0"/>
    <n v="1355"/>
  </r>
  <r>
    <x v="0"/>
    <x v="78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m/>
    <s v="D"/>
    <m/>
    <n v="1356"/>
    <s v="2021_06"/>
    <s v="rubriek_4"/>
    <x v="0"/>
    <n v="135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m/>
    <s v="C"/>
    <m/>
    <n v="1357"/>
    <s v="2021_06"/>
    <s v="rubriek_1"/>
    <x v="0"/>
    <n v="1357"/>
  </r>
  <r>
    <x v="0"/>
    <x v="79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m/>
    <s v="D"/>
    <m/>
    <n v="1358"/>
    <s v="2021_06"/>
    <s v="rubriek_4"/>
    <x v="0"/>
    <n v="135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m/>
    <s v="C"/>
    <m/>
    <n v="1359"/>
    <s v="2021_06"/>
    <s v="rubriek_1"/>
    <x v="0"/>
    <n v="1359"/>
  </r>
  <r>
    <x v="0"/>
    <x v="80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m/>
    <s v="D"/>
    <m/>
    <n v="1360"/>
    <s v="2021_06"/>
    <s v="rubriek_4"/>
    <x v="0"/>
    <n v="136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m/>
    <s v="D"/>
    <m/>
    <n v="1361"/>
    <s v="2021_06"/>
    <s v="rubriek_1"/>
    <x v="0"/>
    <n v="1361"/>
  </r>
  <r>
    <x v="0"/>
    <x v="81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m/>
    <s v="C"/>
    <m/>
    <n v="1362"/>
    <s v="2021_06"/>
    <s v="rubriek_4"/>
    <x v="0"/>
    <n v="136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m/>
    <s v="D"/>
    <m/>
    <n v="1363"/>
    <s v="2021_06"/>
    <s v="rubriek_1"/>
    <x v="0"/>
    <n v="1363"/>
  </r>
  <r>
    <x v="0"/>
    <x v="82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m/>
    <s v="C"/>
    <m/>
    <n v="1364"/>
    <s v="2021_06"/>
    <s v="rubriek_4"/>
    <x v="0"/>
    <n v="136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m/>
    <s v="D"/>
    <m/>
    <n v="1365"/>
    <s v="2021_06"/>
    <s v="rubriek_1"/>
    <x v="0"/>
    <n v="1365"/>
  </r>
  <r>
    <x v="0"/>
    <x v="83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m/>
    <s v="C"/>
    <m/>
    <n v="1366"/>
    <s v="2021_06"/>
    <s v="rubriek_4"/>
    <x v="0"/>
    <n v="136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m/>
    <s v="C"/>
    <m/>
    <n v="1367"/>
    <s v="2021_06"/>
    <s v="rubriek_1"/>
    <x v="0"/>
    <n v="1367"/>
  </r>
  <r>
    <x v="0"/>
    <x v="84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m/>
    <s v="D"/>
    <m/>
    <n v="1368"/>
    <s v="2021_06"/>
    <s v="rubriek_4"/>
    <x v="0"/>
    <n v="13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m/>
    <s v="C"/>
    <m/>
    <n v="1369"/>
    <s v="2021_06"/>
    <s v="rubriek_1"/>
    <x v="0"/>
    <n v="1369"/>
  </r>
  <r>
    <x v="0"/>
    <x v="85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m/>
    <s v="D"/>
    <m/>
    <n v="1370"/>
    <s v="2021_06"/>
    <s v="rubriek_4"/>
    <x v="0"/>
    <n v="137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m/>
    <s v="C"/>
    <m/>
    <n v="1371"/>
    <s v="2021_06"/>
    <s v="rubriek_1"/>
    <x v="0"/>
    <n v="1371"/>
  </r>
  <r>
    <x v="0"/>
    <x v="86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m/>
    <s v="D"/>
    <m/>
    <n v="1372"/>
    <s v="2021_06"/>
    <s v="rubriek_4"/>
    <x v="0"/>
    <n v="137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s v="code:3 perc:19"/>
    <s v="C"/>
    <m/>
    <n v="1373"/>
    <s v="2021_06"/>
    <s v="rubriek_1"/>
    <x v="0"/>
    <n v="1373"/>
  </r>
  <r>
    <x v="0"/>
    <x v="87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s v="code:3 perc:19"/>
    <s v="D"/>
    <m/>
    <n v="1374"/>
    <s v="2021_06"/>
    <s v="rubriek_7"/>
    <x v="0"/>
    <n v="137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s v="code:3 perc:19"/>
    <s v="D"/>
    <m/>
    <n v="1375"/>
    <s v="2021_06"/>
    <s v="rubriek_1"/>
    <x v="0"/>
    <n v="137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s v="code:F perc:19"/>
    <s v="C"/>
    <m/>
    <n v="1376"/>
    <s v="2021_06"/>
    <s v="rubriek_1"/>
    <x v="0"/>
    <n v="1376"/>
  </r>
  <r>
    <x v="0"/>
    <x v="88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s v="code:F perc:19"/>
    <s v="D"/>
    <m/>
    <n v="1377"/>
    <s v="2021_06"/>
    <s v="rubriek_7"/>
    <x v="0"/>
    <n v="1377"/>
  </r>
  <r>
    <x v="0"/>
    <x v="89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s v="code:F perc:19"/>
    <s v="C"/>
    <m/>
    <n v="1378"/>
    <s v="2021_06"/>
    <s v="rubriek_1"/>
    <x v="0"/>
    <n v="1378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s v="code:F perc:19"/>
    <s v="D"/>
    <m/>
    <n v="1379"/>
    <s v="2021_06"/>
    <s v="rubriek_1"/>
    <x v="0"/>
    <n v="13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m/>
    <s v="C"/>
    <m/>
    <n v="1380"/>
    <s v="2021_06"/>
    <s v="rubriek_1"/>
    <x v="0"/>
    <n v="1380"/>
  </r>
  <r>
    <x v="0"/>
    <x v="91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m/>
    <s v="D"/>
    <m/>
    <n v="1381"/>
    <s v="2021_06"/>
    <s v="rubriek_7"/>
    <x v="0"/>
    <n v="138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m/>
    <s v="C"/>
    <m/>
    <n v="1382"/>
    <s v="2021_06"/>
    <s v="rubriek_1"/>
    <x v="0"/>
    <n v="1382"/>
  </r>
  <r>
    <x v="0"/>
    <x v="92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m/>
    <s v="D"/>
    <m/>
    <n v="1383"/>
    <s v="2021_06"/>
    <s v="rubriek_7"/>
    <x v="0"/>
    <n v="138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s v="code:3 perc:19"/>
    <s v="C"/>
    <m/>
    <n v="1384"/>
    <s v="2021_06"/>
    <s v="rubriek_1"/>
    <x v="0"/>
    <n v="1384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s v="code:3 perc:19"/>
    <s v="D"/>
    <m/>
    <n v="1385"/>
    <s v="2021_06"/>
    <s v="rubriek_7"/>
    <x v="0"/>
    <n v="1385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s v="code:3 perc:19"/>
    <s v="D"/>
    <m/>
    <n v="1386"/>
    <s v="2021_06"/>
    <s v="rubriek_1"/>
    <x v="0"/>
    <n v="13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s v="code:1 perc:19"/>
    <s v="D"/>
    <m/>
    <n v="1387"/>
    <s v="2021_06"/>
    <s v="rubriek_1"/>
    <x v="0"/>
    <n v="1387"/>
  </r>
  <r>
    <x v="0"/>
    <x v="94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s v="code:1 perc:19"/>
    <s v="C"/>
    <m/>
    <n v="1388"/>
    <s v="2021_06"/>
    <s v="rubriek_8"/>
    <x v="0"/>
    <n v="1388"/>
  </r>
  <r>
    <x v="0"/>
    <x v="95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s v="code:1 perc:19"/>
    <s v="C"/>
    <m/>
    <n v="1389"/>
    <s v="2021_06"/>
    <s v="rubriek_1"/>
    <x v="0"/>
    <n v="138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s v="code:E perc:0"/>
    <s v="D"/>
    <m/>
    <n v="1390"/>
    <s v="2021_06"/>
    <s v="rubriek_1"/>
    <x v="0"/>
    <n v="1390"/>
  </r>
  <r>
    <x v="0"/>
    <x v="96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s v="code:E perc:0"/>
    <s v="C"/>
    <m/>
    <n v="1391"/>
    <s v="2021_06"/>
    <s v="rubriek_8"/>
    <x v="0"/>
    <n v="1391"/>
  </r>
  <r>
    <x v="0"/>
    <x v="97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s v="code:E perc:0"/>
    <s v="C"/>
    <m/>
    <n v="1392"/>
    <s v="2021_06"/>
    <s v="rubriek_1"/>
    <x v="0"/>
    <n v="13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s v="code:K perc:0"/>
    <s v="D"/>
    <m/>
    <n v="1393"/>
    <s v="2021_06"/>
    <s v="rubriek_1"/>
    <x v="0"/>
    <n v="1393"/>
  </r>
  <r>
    <x v="0"/>
    <x v="98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s v="code:K perc:0"/>
    <s v="C"/>
    <m/>
    <n v="1394"/>
    <s v="2021_06"/>
    <s v="rubriek_8"/>
    <x v="0"/>
    <n v="1394"/>
  </r>
  <r>
    <x v="0"/>
    <x v="99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s v="code:K perc:0"/>
    <s v="C"/>
    <m/>
    <n v="1395"/>
    <s v="2021_06"/>
    <s v="rubriek_1"/>
    <x v="0"/>
    <n v="13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m/>
    <s v="D"/>
    <m/>
    <n v="1396"/>
    <s v="2021_06"/>
    <s v="rubriek_1"/>
    <x v="0"/>
    <n v="1396"/>
  </r>
  <r>
    <x v="0"/>
    <x v="100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m/>
    <s v="C"/>
    <m/>
    <n v="1397"/>
    <s v="2021_06"/>
    <s v="rubriek_9"/>
    <x v="0"/>
    <n v="139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m/>
    <s v="C"/>
    <m/>
    <n v="1398"/>
    <s v="2021_06"/>
    <s v="rubriek_1"/>
    <x v="0"/>
    <n v="1398"/>
  </r>
  <r>
    <x v="0"/>
    <x v="101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m/>
    <s v="D"/>
    <m/>
    <n v="1399"/>
    <s v="2021_06"/>
    <s v="rubriek_9"/>
    <x v="0"/>
    <n v="139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m/>
    <s v="C"/>
    <m/>
    <n v="1400"/>
    <s v="2021_06"/>
    <s v="rubriek_1"/>
    <x v="0"/>
    <n v="1400"/>
  </r>
  <r>
    <x v="0"/>
    <x v="102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m/>
    <s v="D"/>
    <m/>
    <n v="1401"/>
    <s v="2021_06"/>
    <s v="rubriek_9"/>
    <x v="0"/>
    <n v="14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m/>
    <s v="D"/>
    <m/>
    <n v="1402"/>
    <s v="2021_06"/>
    <s v="rubriek_1"/>
    <x v="0"/>
    <n v="1402"/>
  </r>
  <r>
    <x v="0"/>
    <x v="103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m/>
    <s v="C"/>
    <m/>
    <n v="1403"/>
    <s v="2021_06"/>
    <s v="rubriek_9"/>
    <x v="0"/>
    <n v="14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m/>
    <s v="C"/>
    <m/>
    <n v="1404"/>
    <s v="2021_06"/>
    <s v="rubriek_1"/>
    <x v="0"/>
    <n v="1404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m/>
    <s v="D"/>
    <m/>
    <n v="1405"/>
    <s v="2021_06"/>
    <s v="rubriek_9"/>
    <x v="0"/>
    <n v="14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m/>
    <s v="C"/>
    <m/>
    <n v="1406"/>
    <s v="2021_06"/>
    <s v="rubriek_1"/>
    <x v="0"/>
    <n v="1406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m/>
    <s v="D"/>
    <m/>
    <n v="1407"/>
    <s v="2021_06"/>
    <s v="rubriek_1"/>
    <x v="0"/>
    <n v="1407"/>
  </r>
  <r>
    <x v="0"/>
    <x v="0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m/>
    <s v="D"/>
    <m/>
    <n v="1408"/>
    <s v="2021_06"/>
    <s v="rubriek_1"/>
    <x v="0"/>
    <n v="1408"/>
  </r>
  <r>
    <x v="0"/>
    <x v="109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m/>
    <s v="C"/>
    <m/>
    <n v="1409"/>
    <s v="2021_06"/>
    <s v="rubriek_1"/>
    <x v="0"/>
    <n v="140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m/>
    <s v="C"/>
    <m/>
    <n v="1410"/>
    <s v="2021_06"/>
    <s v="rubriek_1"/>
    <x v="0"/>
    <n v="1410"/>
  </r>
  <r>
    <x v="0"/>
    <x v="106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m/>
    <s v="D"/>
    <m/>
    <n v="1411"/>
    <s v="2021_06"/>
    <s v="rubriek_4"/>
    <x v="0"/>
    <n v="141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m/>
    <s v="D"/>
    <m/>
    <n v="1412"/>
    <s v="2021_07"/>
    <s v="rubriek_1"/>
    <x v="0"/>
    <n v="1412"/>
  </r>
  <r>
    <x v="0"/>
    <x v="1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m/>
    <s v="C"/>
    <m/>
    <n v="1413"/>
    <s v="2021_07"/>
    <s v="rubriek_0"/>
    <x v="0"/>
    <n v="141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m/>
    <s v="D"/>
    <m/>
    <n v="1414"/>
    <s v="2021_07"/>
    <s v="rubriek_1"/>
    <x v="0"/>
    <n v="1414"/>
  </r>
  <r>
    <x v="0"/>
    <x v="2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m/>
    <s v="C"/>
    <m/>
    <n v="1415"/>
    <s v="2021_07"/>
    <s v="rubriek_0"/>
    <x v="0"/>
    <n v="14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m/>
    <s v="C"/>
    <m/>
    <n v="1416"/>
    <s v="2021_07"/>
    <s v="rubriek_1"/>
    <x v="0"/>
    <n v="1416"/>
  </r>
  <r>
    <x v="0"/>
    <x v="3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m/>
    <s v="D"/>
    <m/>
    <n v="1417"/>
    <s v="2021_07"/>
    <s v="rubriek_0"/>
    <x v="0"/>
    <n v="141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m/>
    <s v="D"/>
    <m/>
    <n v="1418"/>
    <s v="2021_07"/>
    <s v="rubriek_1"/>
    <x v="0"/>
    <n v="141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m/>
    <s v="C"/>
    <m/>
    <n v="1419"/>
    <s v="2021_07"/>
    <s v="rubriek_0"/>
    <x v="0"/>
    <n v="14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m/>
    <s v="C"/>
    <m/>
    <n v="1420"/>
    <s v="2021_07"/>
    <s v="rubriek_1"/>
    <x v="0"/>
    <n v="1420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m/>
    <s v="D"/>
    <m/>
    <n v="1421"/>
    <s v="2021_07"/>
    <s v="rubriek_0"/>
    <x v="0"/>
    <n v="14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m/>
    <s v="D"/>
    <m/>
    <n v="1422"/>
    <s v="2021_07"/>
    <s v="rubriek_1"/>
    <x v="0"/>
    <n v="1422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m/>
    <s v="C"/>
    <m/>
    <n v="1423"/>
    <s v="2021_07"/>
    <s v="rubriek_0"/>
    <x v="0"/>
    <n v="14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m/>
    <s v="D"/>
    <m/>
    <n v="1424"/>
    <s v="2021_07"/>
    <s v="rubriek_1"/>
    <x v="0"/>
    <n v="1424"/>
  </r>
  <r>
    <x v="0"/>
    <x v="7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m/>
    <s v="C"/>
    <m/>
    <n v="1425"/>
    <s v="2021_07"/>
    <s v="rubriek_0"/>
    <x v="0"/>
    <n v="14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m/>
    <s v="D"/>
    <m/>
    <n v="1426"/>
    <s v="2021_07"/>
    <s v="rubriek_1"/>
    <x v="0"/>
    <n v="1426"/>
  </r>
  <r>
    <x v="0"/>
    <x v="8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m/>
    <s v="C"/>
    <m/>
    <n v="1427"/>
    <s v="2021_07"/>
    <s v="rubriek_0"/>
    <x v="0"/>
    <n v="142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m/>
    <s v="D"/>
    <m/>
    <n v="1428"/>
    <s v="2021_07"/>
    <s v="rubriek_1"/>
    <x v="0"/>
    <n v="1428"/>
  </r>
  <r>
    <x v="0"/>
    <x v="9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m/>
    <s v="C"/>
    <m/>
    <n v="1429"/>
    <s v="2021_07"/>
    <s v="rubriek_0"/>
    <x v="0"/>
    <n v="142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m/>
    <s v="C"/>
    <m/>
    <n v="1430"/>
    <s v="2021_07"/>
    <s v="rubriek_1"/>
    <x v="0"/>
    <n v="1430"/>
  </r>
  <r>
    <x v="0"/>
    <x v="10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m/>
    <s v="D"/>
    <m/>
    <n v="1431"/>
    <s v="2021_07"/>
    <s v="rubriek_0"/>
    <x v="0"/>
    <n v="14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m/>
    <s v="C"/>
    <m/>
    <n v="1432"/>
    <s v="2021_07"/>
    <s v="rubriek_1"/>
    <x v="0"/>
    <n v="1432"/>
  </r>
  <r>
    <x v="0"/>
    <x v="1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m/>
    <s v="C"/>
    <m/>
    <n v="1433"/>
    <s v="2021_07"/>
    <s v="rubriek_0"/>
    <x v="0"/>
    <n v="143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m/>
    <s v="C"/>
    <m/>
    <n v="1434"/>
    <s v="2021_07"/>
    <s v="rubriek_1"/>
    <x v="0"/>
    <n v="1434"/>
  </r>
  <r>
    <x v="0"/>
    <x v="12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m/>
    <s v="D"/>
    <m/>
    <n v="1435"/>
    <s v="2021_07"/>
    <s v="rubriek_0"/>
    <x v="0"/>
    <n v="143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m/>
    <s v="C"/>
    <m/>
    <n v="1436"/>
    <s v="2021_07"/>
    <s v="rubriek_1"/>
    <x v="0"/>
    <n v="1436"/>
  </r>
  <r>
    <x v="0"/>
    <x v="13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m/>
    <s v="D"/>
    <m/>
    <n v="1437"/>
    <s v="2021_07"/>
    <s v="rubriek_1"/>
    <x v="0"/>
    <n v="143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m/>
    <s v="C"/>
    <m/>
    <n v="1438"/>
    <s v="2021_07"/>
    <s v="rubriek_1"/>
    <x v="0"/>
    <n v="1438"/>
  </r>
  <r>
    <x v="0"/>
    <x v="14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m/>
    <s v="D"/>
    <m/>
    <n v="1439"/>
    <s v="2021_07"/>
    <s v="rubriek_1"/>
    <x v="0"/>
    <n v="143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m/>
    <s v="C"/>
    <m/>
    <n v="1440"/>
    <s v="2021_07"/>
    <s v="rubriek_1"/>
    <x v="0"/>
    <n v="1440"/>
  </r>
  <r>
    <x v="0"/>
    <x v="15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m/>
    <s v="D"/>
    <m/>
    <n v="1441"/>
    <s v="2021_07"/>
    <s v="rubriek_1"/>
    <x v="0"/>
    <n v="14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m/>
    <s v="C"/>
    <m/>
    <n v="1442"/>
    <s v="2021_07"/>
    <s v="rubriek_1"/>
    <x v="0"/>
    <n v="1442"/>
  </r>
  <r>
    <x v="0"/>
    <x v="16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m/>
    <s v="D"/>
    <m/>
    <n v="1443"/>
    <s v="2021_07"/>
    <s v="rubriek_3"/>
    <x v="0"/>
    <n v="144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m/>
    <s v="C"/>
    <m/>
    <n v="1444"/>
    <s v="2021_07"/>
    <s v="rubriek_1"/>
    <x v="0"/>
    <n v="1444"/>
  </r>
  <r>
    <x v="0"/>
    <x v="17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m/>
    <s v="D"/>
    <m/>
    <n v="1445"/>
    <s v="2021_07"/>
    <s v="rubriek_3"/>
    <x v="0"/>
    <n v="144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m/>
    <s v="C"/>
    <m/>
    <n v="1446"/>
    <s v="2021_07"/>
    <s v="rubriek_1"/>
    <x v="0"/>
    <n v="1446"/>
  </r>
  <r>
    <x v="0"/>
    <x v="18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m/>
    <s v="D"/>
    <m/>
    <n v="1447"/>
    <s v="2021_07"/>
    <s v="rubriek_4"/>
    <x v="0"/>
    <n v="144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m/>
    <s v="C"/>
    <m/>
    <n v="1448"/>
    <s v="2021_07"/>
    <s v="rubriek_1"/>
    <x v="0"/>
    <n v="1448"/>
  </r>
  <r>
    <x v="0"/>
    <x v="19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m/>
    <s v="D"/>
    <m/>
    <n v="1449"/>
    <s v="2021_07"/>
    <s v="rubriek_4"/>
    <x v="0"/>
    <n v="144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m/>
    <s v="C"/>
    <m/>
    <n v="1450"/>
    <s v="2021_07"/>
    <s v="rubriek_1"/>
    <x v="0"/>
    <n v="1450"/>
  </r>
  <r>
    <x v="0"/>
    <x v="20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m/>
    <s v="D"/>
    <m/>
    <n v="1451"/>
    <s v="2021_07"/>
    <s v="rubriek_4"/>
    <x v="0"/>
    <n v="145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m/>
    <s v="D"/>
    <m/>
    <n v="1452"/>
    <s v="2021_07"/>
    <s v="rubriek_1"/>
    <x v="0"/>
    <n v="1452"/>
  </r>
  <r>
    <x v="0"/>
    <x v="21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m/>
    <s v="C"/>
    <m/>
    <n v="1453"/>
    <s v="2021_07"/>
    <s v="rubriek_4"/>
    <x v="0"/>
    <n v="145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m/>
    <s v="C"/>
    <m/>
    <n v="1454"/>
    <s v="2021_07"/>
    <s v="rubriek_1"/>
    <x v="0"/>
    <n v="145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m/>
    <s v="D"/>
    <m/>
    <n v="1455"/>
    <s v="2021_07"/>
    <s v="rubriek_4"/>
    <x v="0"/>
    <n v="145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m/>
    <s v="C"/>
    <m/>
    <n v="1456"/>
    <s v="2021_07"/>
    <s v="rubriek_1"/>
    <x v="0"/>
    <n v="1456"/>
  </r>
  <r>
    <x v="0"/>
    <x v="23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m/>
    <s v="D"/>
    <m/>
    <n v="1457"/>
    <s v="2021_07"/>
    <s v="rubriek_4"/>
    <x v="0"/>
    <n v="14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m/>
    <s v="C"/>
    <m/>
    <n v="1458"/>
    <s v="2021_07"/>
    <s v="rubriek_1"/>
    <x v="0"/>
    <n v="1458"/>
  </r>
  <r>
    <x v="0"/>
    <x v="24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m/>
    <s v="D"/>
    <m/>
    <n v="1459"/>
    <s v="2021_07"/>
    <s v="rubriek_4"/>
    <x v="0"/>
    <n v="145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m/>
    <s v="C"/>
    <m/>
    <n v="1460"/>
    <s v="2021_07"/>
    <s v="rubriek_1"/>
    <x v="0"/>
    <n v="1460"/>
  </r>
  <r>
    <x v="0"/>
    <x v="25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m/>
    <s v="D"/>
    <m/>
    <n v="1461"/>
    <s v="2021_07"/>
    <s v="rubriek_4"/>
    <x v="0"/>
    <n v="146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m/>
    <s v="C"/>
    <m/>
    <n v="1462"/>
    <s v="2021_07"/>
    <s v="rubriek_1"/>
    <x v="0"/>
    <n v="1462"/>
  </r>
  <r>
    <x v="0"/>
    <x v="26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m/>
    <s v="D"/>
    <m/>
    <n v="1463"/>
    <s v="2021_07"/>
    <s v="rubriek_4"/>
    <x v="0"/>
    <n v="14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m/>
    <s v="C"/>
    <m/>
    <n v="1464"/>
    <s v="2021_07"/>
    <s v="rubriek_1"/>
    <x v="0"/>
    <n v="1464"/>
  </r>
  <r>
    <x v="0"/>
    <x v="27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m/>
    <s v="D"/>
    <m/>
    <n v="1465"/>
    <s v="2021_07"/>
    <s v="rubriek_4"/>
    <x v="0"/>
    <n v="14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m/>
    <s v="C"/>
    <m/>
    <n v="1466"/>
    <s v="2021_07"/>
    <s v="rubriek_1"/>
    <x v="0"/>
    <n v="146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m/>
    <s v="D"/>
    <m/>
    <n v="1467"/>
    <s v="2021_07"/>
    <s v="rubriek_4"/>
    <x v="0"/>
    <n v="146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m/>
    <s v="C"/>
    <m/>
    <n v="1468"/>
    <s v="2021_07"/>
    <s v="rubriek_1"/>
    <x v="0"/>
    <n v="1468"/>
  </r>
  <r>
    <x v="0"/>
    <x v="29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m/>
    <s v="D"/>
    <m/>
    <n v="1469"/>
    <s v="2021_07"/>
    <s v="rubriek_4"/>
    <x v="0"/>
    <n v="146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m/>
    <s v="C"/>
    <m/>
    <n v="1470"/>
    <s v="2021_07"/>
    <s v="rubriek_1"/>
    <x v="0"/>
    <n v="1470"/>
  </r>
  <r>
    <x v="0"/>
    <x v="30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m/>
    <s v="D"/>
    <m/>
    <n v="1471"/>
    <s v="2021_07"/>
    <s v="rubriek_4"/>
    <x v="0"/>
    <n v="14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m/>
    <s v="C"/>
    <m/>
    <n v="1472"/>
    <s v="2021_07"/>
    <s v="rubriek_1"/>
    <x v="0"/>
    <n v="1472"/>
  </r>
  <r>
    <x v="0"/>
    <x v="31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m/>
    <s v="D"/>
    <m/>
    <n v="1473"/>
    <s v="2021_07"/>
    <s v="rubriek_4"/>
    <x v="0"/>
    <n v="14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m/>
    <s v="C"/>
    <m/>
    <n v="1474"/>
    <s v="2021_07"/>
    <s v="rubriek_1"/>
    <x v="0"/>
    <n v="1474"/>
  </r>
  <r>
    <x v="0"/>
    <x v="32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m/>
    <s v="D"/>
    <m/>
    <n v="1475"/>
    <s v="2021_07"/>
    <s v="rubriek_4"/>
    <x v="0"/>
    <n v="147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m/>
    <s v="C"/>
    <m/>
    <n v="1476"/>
    <s v="2021_07"/>
    <s v="rubriek_1"/>
    <x v="0"/>
    <n v="1476"/>
  </r>
  <r>
    <x v="0"/>
    <x v="33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m/>
    <s v="D"/>
    <m/>
    <n v="1477"/>
    <s v="2021_07"/>
    <s v="rubriek_4"/>
    <x v="0"/>
    <n v="147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m/>
    <s v="C"/>
    <m/>
    <n v="1478"/>
    <s v="2021_07"/>
    <s v="rubriek_1"/>
    <x v="0"/>
    <n v="1478"/>
  </r>
  <r>
    <x v="0"/>
    <x v="34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m/>
    <s v="D"/>
    <m/>
    <n v="1479"/>
    <s v="2021_07"/>
    <s v="rubriek_4"/>
    <x v="0"/>
    <n v="147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s v="code:3 perc:19"/>
    <s v="C"/>
    <m/>
    <n v="1480"/>
    <s v="2021_07"/>
    <s v="rubriek_1"/>
    <x v="0"/>
    <n v="1480"/>
  </r>
  <r>
    <x v="0"/>
    <x v="35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s v="code:3 perc:19"/>
    <s v="D"/>
    <m/>
    <n v="1481"/>
    <s v="2021_07"/>
    <s v="rubriek_4"/>
    <x v="0"/>
    <n v="148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s v="code:3 perc:19"/>
    <s v="D"/>
    <m/>
    <n v="1482"/>
    <s v="2021_07"/>
    <s v="rubriek_1"/>
    <x v="0"/>
    <n v="148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m/>
    <s v="C"/>
    <m/>
    <n v="1483"/>
    <s v="2021_07"/>
    <s v="rubriek_1"/>
    <x v="0"/>
    <n v="1483"/>
  </r>
  <r>
    <x v="0"/>
    <x v="37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m/>
    <s v="D"/>
    <m/>
    <n v="1484"/>
    <s v="2021_07"/>
    <s v="rubriek_4"/>
    <x v="0"/>
    <n v="14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s v="code:3 perc:19"/>
    <s v="C"/>
    <m/>
    <n v="1485"/>
    <s v="2021_07"/>
    <s v="rubriek_1"/>
    <x v="0"/>
    <n v="1485"/>
  </r>
  <r>
    <x v="0"/>
    <x v="38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s v="code:3 perc:19"/>
    <s v="D"/>
    <m/>
    <n v="1486"/>
    <s v="2021_07"/>
    <s v="rubriek_4"/>
    <x v="0"/>
    <n v="14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s v="code:3 perc:19"/>
    <s v="D"/>
    <m/>
    <n v="1487"/>
    <s v="2021_07"/>
    <s v="rubriek_1"/>
    <x v="0"/>
    <n v="14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s v="code:3 perc:19"/>
    <s v="C"/>
    <m/>
    <n v="1488"/>
    <s v="2021_07"/>
    <s v="rubriek_1"/>
    <x v="0"/>
    <n v="1488"/>
  </r>
  <r>
    <x v="0"/>
    <x v="39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s v="code:3 perc:19"/>
    <s v="D"/>
    <m/>
    <n v="1489"/>
    <s v="2021_07"/>
    <s v="rubriek_4"/>
    <x v="0"/>
    <n v="148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s v="code:3 perc:19"/>
    <s v="D"/>
    <m/>
    <n v="1490"/>
    <s v="2021_07"/>
    <s v="rubriek_1"/>
    <x v="0"/>
    <n v="149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m/>
    <s v="C"/>
    <m/>
    <n v="1491"/>
    <s v="2021_07"/>
    <s v="rubriek_1"/>
    <x v="0"/>
    <n v="1491"/>
  </r>
  <r>
    <x v="0"/>
    <x v="40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m/>
    <s v="D"/>
    <m/>
    <n v="1492"/>
    <s v="2021_07"/>
    <s v="rubriek_4"/>
    <x v="0"/>
    <n v="149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m/>
    <s v="C"/>
    <m/>
    <n v="1493"/>
    <s v="2021_07"/>
    <s v="rubriek_1"/>
    <x v="0"/>
    <n v="1493"/>
  </r>
  <r>
    <x v="0"/>
    <x v="41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m/>
    <s v="D"/>
    <m/>
    <n v="1494"/>
    <s v="2021_07"/>
    <s v="rubriek_4"/>
    <x v="0"/>
    <n v="149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m/>
    <s v="C"/>
    <m/>
    <n v="1495"/>
    <s v="2021_07"/>
    <s v="rubriek_1"/>
    <x v="0"/>
    <n v="1495"/>
  </r>
  <r>
    <x v="0"/>
    <x v="42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m/>
    <s v="D"/>
    <m/>
    <n v="1496"/>
    <s v="2021_07"/>
    <s v="rubriek_4"/>
    <x v="0"/>
    <n v="149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m/>
    <s v="C"/>
    <m/>
    <n v="1497"/>
    <s v="2021_07"/>
    <s v="rubriek_1"/>
    <x v="0"/>
    <n v="1497"/>
  </r>
  <r>
    <x v="0"/>
    <x v="43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m/>
    <s v="D"/>
    <m/>
    <n v="1498"/>
    <s v="2021_07"/>
    <s v="rubriek_4"/>
    <x v="0"/>
    <n v="149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s v="code:3 perc:19"/>
    <s v="C"/>
    <m/>
    <n v="1499"/>
    <s v="2021_07"/>
    <s v="rubriek_1"/>
    <x v="0"/>
    <n v="1499"/>
  </r>
  <r>
    <x v="0"/>
    <x v="44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s v="code:3 perc:19"/>
    <s v="D"/>
    <m/>
    <n v="1500"/>
    <s v="2021_07"/>
    <s v="rubriek_4"/>
    <x v="0"/>
    <n v="150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s v="code:3 perc:19"/>
    <s v="D"/>
    <m/>
    <n v="1501"/>
    <s v="2021_07"/>
    <s v="rubriek_1"/>
    <x v="0"/>
    <n v="15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s v="code:3 perc:19"/>
    <s v="C"/>
    <m/>
    <n v="1502"/>
    <s v="2021_07"/>
    <s v="rubriek_1"/>
    <x v="0"/>
    <n v="1502"/>
  </r>
  <r>
    <x v="0"/>
    <x v="45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s v="code:3 perc:19"/>
    <s v="D"/>
    <m/>
    <n v="1503"/>
    <s v="2021_07"/>
    <s v="rubriek_4"/>
    <x v="0"/>
    <n v="150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s v="code:3 perc:19"/>
    <s v="D"/>
    <m/>
    <n v="1504"/>
    <s v="2021_07"/>
    <s v="rubriek_1"/>
    <x v="0"/>
    <n v="150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s v="code:3 perc:19"/>
    <s v="C"/>
    <m/>
    <n v="1505"/>
    <s v="2021_07"/>
    <s v="rubriek_1"/>
    <x v="0"/>
    <n v="150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s v="code:3 perc:19"/>
    <s v="D"/>
    <m/>
    <n v="1506"/>
    <s v="2021_07"/>
    <s v="rubriek_4"/>
    <x v="0"/>
    <n v="150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s v="code:3 perc:19"/>
    <s v="D"/>
    <m/>
    <n v="1507"/>
    <s v="2021_07"/>
    <s v="rubriek_1"/>
    <x v="0"/>
    <n v="150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m/>
    <s v="C"/>
    <m/>
    <n v="1508"/>
    <s v="2021_07"/>
    <s v="rubriek_1"/>
    <x v="0"/>
    <n v="150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m/>
    <s v="D"/>
    <m/>
    <n v="1509"/>
    <s v="2021_07"/>
    <s v="rubriek_4"/>
    <x v="0"/>
    <n v="150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s v="code:3 perc:19"/>
    <s v="C"/>
    <m/>
    <n v="1510"/>
    <s v="2021_07"/>
    <s v="rubriek_1"/>
    <x v="0"/>
    <n v="151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s v="code:3 perc:19"/>
    <s v="D"/>
    <m/>
    <n v="1511"/>
    <s v="2021_07"/>
    <s v="rubriek_4"/>
    <x v="0"/>
    <n v="151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s v="code:3 perc:19"/>
    <s v="D"/>
    <m/>
    <n v="1512"/>
    <s v="2021_07"/>
    <s v="rubriek_1"/>
    <x v="0"/>
    <n v="15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s v="code:3 perc:19"/>
    <s v="C"/>
    <m/>
    <n v="1513"/>
    <s v="2021_07"/>
    <s v="rubriek_1"/>
    <x v="0"/>
    <n v="1513"/>
  </r>
  <r>
    <x v="0"/>
    <x v="49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s v="code:3 perc:19"/>
    <s v="D"/>
    <m/>
    <n v="1514"/>
    <s v="2021_07"/>
    <s v="rubriek_4"/>
    <x v="0"/>
    <n v="1514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s v="code:3 perc:19"/>
    <s v="D"/>
    <m/>
    <n v="1515"/>
    <s v="2021_07"/>
    <s v="rubriek_1"/>
    <x v="0"/>
    <n v="15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s v="code:3 perc:19"/>
    <s v="C"/>
    <m/>
    <n v="1516"/>
    <s v="2021_07"/>
    <s v="rubriek_1"/>
    <x v="0"/>
    <n v="1516"/>
  </r>
  <r>
    <x v="0"/>
    <x v="50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s v="code:3 perc:19"/>
    <s v="D"/>
    <m/>
    <n v="1517"/>
    <s v="2021_07"/>
    <s v="rubriek_4"/>
    <x v="0"/>
    <n v="151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s v="code:3 perc:19"/>
    <s v="D"/>
    <m/>
    <n v="1518"/>
    <s v="2021_07"/>
    <s v="rubriek_1"/>
    <x v="0"/>
    <n v="151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s v="code:3 perc:19"/>
    <s v="C"/>
    <m/>
    <n v="1519"/>
    <s v="2021_07"/>
    <s v="rubriek_1"/>
    <x v="0"/>
    <n v="1519"/>
  </r>
  <r>
    <x v="0"/>
    <x v="51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s v="code:3 perc:19"/>
    <s v="D"/>
    <m/>
    <n v="1520"/>
    <s v="2021_07"/>
    <s v="rubriek_4"/>
    <x v="0"/>
    <n v="152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s v="code:3 perc:19"/>
    <s v="D"/>
    <m/>
    <n v="1521"/>
    <s v="2021_07"/>
    <s v="rubriek_1"/>
    <x v="0"/>
    <n v="15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m/>
    <s v="C"/>
    <m/>
    <n v="1522"/>
    <s v="2021_07"/>
    <s v="rubriek_1"/>
    <x v="0"/>
    <n v="1522"/>
  </r>
  <r>
    <x v="0"/>
    <x v="52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m/>
    <s v="D"/>
    <m/>
    <n v="1523"/>
    <s v="2021_07"/>
    <s v="rubriek_4"/>
    <x v="0"/>
    <n v="15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s v="code:3 perc:19"/>
    <s v="C"/>
    <m/>
    <n v="1524"/>
    <s v="2021_07"/>
    <s v="rubriek_1"/>
    <x v="0"/>
    <n v="1524"/>
  </r>
  <r>
    <x v="0"/>
    <x v="53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s v="code:3 perc:19"/>
    <s v="D"/>
    <m/>
    <n v="1525"/>
    <s v="2021_07"/>
    <s v="rubriek_4"/>
    <x v="0"/>
    <n v="152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s v="code:3 perc:19"/>
    <s v="D"/>
    <m/>
    <n v="1526"/>
    <s v="2021_07"/>
    <s v="rubriek_1"/>
    <x v="0"/>
    <n v="152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m/>
    <s v="C"/>
    <m/>
    <n v="1527"/>
    <s v="2021_07"/>
    <s v="rubriek_1"/>
    <x v="0"/>
    <n v="1527"/>
  </r>
  <r>
    <x v="0"/>
    <x v="54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m/>
    <s v="D"/>
    <m/>
    <n v="1528"/>
    <s v="2021_07"/>
    <s v="rubriek_4"/>
    <x v="0"/>
    <n v="15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s v="code:3 perc:19"/>
    <s v="C"/>
    <m/>
    <n v="1529"/>
    <s v="2021_07"/>
    <s v="rubriek_1"/>
    <x v="0"/>
    <n v="1529"/>
  </r>
  <r>
    <x v="0"/>
    <x v="55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s v="code:3 perc:19"/>
    <s v="D"/>
    <m/>
    <n v="1530"/>
    <s v="2021_07"/>
    <s v="rubriek_4"/>
    <x v="0"/>
    <n v="153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s v="code:3 perc:19"/>
    <s v="D"/>
    <m/>
    <n v="1531"/>
    <s v="2021_07"/>
    <s v="rubriek_1"/>
    <x v="0"/>
    <n v="15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s v="code:3 perc:19"/>
    <s v="C"/>
    <m/>
    <n v="1532"/>
    <s v="2021_07"/>
    <s v="rubriek_1"/>
    <x v="0"/>
    <n v="1532"/>
  </r>
  <r>
    <x v="0"/>
    <x v="56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s v="code:3 perc:19"/>
    <s v="D"/>
    <m/>
    <n v="1533"/>
    <s v="2021_07"/>
    <s v="rubriek_4"/>
    <x v="0"/>
    <n v="153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s v="code:3 perc:19"/>
    <s v="D"/>
    <m/>
    <n v="1534"/>
    <s v="2021_07"/>
    <s v="rubriek_1"/>
    <x v="0"/>
    <n v="15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m/>
    <s v="C"/>
    <m/>
    <n v="1535"/>
    <s v="2021_07"/>
    <s v="rubriek_1"/>
    <x v="0"/>
    <n v="1535"/>
  </r>
  <r>
    <x v="0"/>
    <x v="57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m/>
    <s v="D"/>
    <m/>
    <n v="1536"/>
    <s v="2021_07"/>
    <s v="rubriek_4"/>
    <x v="0"/>
    <n v="15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m/>
    <s v="C"/>
    <m/>
    <n v="1537"/>
    <s v="2021_07"/>
    <s v="rubriek_1"/>
    <x v="0"/>
    <n v="1537"/>
  </r>
  <r>
    <x v="0"/>
    <x v="58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m/>
    <s v="D"/>
    <m/>
    <n v="1538"/>
    <s v="2021_07"/>
    <s v="rubriek_4"/>
    <x v="0"/>
    <n v="15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s v="code:3 perc:19"/>
    <s v="C"/>
    <m/>
    <n v="1539"/>
    <s v="2021_07"/>
    <s v="rubriek_1"/>
    <x v="0"/>
    <n v="1539"/>
  </r>
  <r>
    <x v="0"/>
    <x v="59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s v="code:3 perc:19"/>
    <s v="D"/>
    <m/>
    <n v="1540"/>
    <s v="2021_07"/>
    <s v="rubriek_4"/>
    <x v="0"/>
    <n v="154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s v="code:3 perc:19"/>
    <s v="D"/>
    <m/>
    <n v="1541"/>
    <s v="2021_07"/>
    <s v="rubriek_1"/>
    <x v="0"/>
    <n v="15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s v="code:3 perc:19"/>
    <s v="C"/>
    <m/>
    <n v="1542"/>
    <s v="2021_07"/>
    <s v="rubriek_1"/>
    <x v="0"/>
    <n v="1542"/>
  </r>
  <r>
    <x v="0"/>
    <x v="60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s v="code:3 perc:19"/>
    <s v="D"/>
    <m/>
    <n v="1543"/>
    <s v="2021_07"/>
    <s v="rubriek_4"/>
    <x v="0"/>
    <n v="154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s v="code:3 perc:19"/>
    <s v="D"/>
    <m/>
    <n v="1544"/>
    <s v="2021_07"/>
    <s v="rubriek_1"/>
    <x v="0"/>
    <n v="154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m/>
    <s v="C"/>
    <m/>
    <n v="1545"/>
    <s v="2021_07"/>
    <s v="rubriek_1"/>
    <x v="0"/>
    <n v="1545"/>
  </r>
  <r>
    <x v="0"/>
    <x v="61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m/>
    <s v="D"/>
    <m/>
    <n v="1546"/>
    <s v="2021_07"/>
    <s v="rubriek_4"/>
    <x v="0"/>
    <n v="15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m/>
    <s v="C"/>
    <m/>
    <n v="1547"/>
    <s v="2021_07"/>
    <s v="rubriek_1"/>
    <x v="0"/>
    <n v="1547"/>
  </r>
  <r>
    <x v="0"/>
    <x v="62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m/>
    <s v="D"/>
    <m/>
    <n v="1548"/>
    <s v="2021_07"/>
    <s v="rubriek_4"/>
    <x v="0"/>
    <n v="15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m/>
    <s v="C"/>
    <m/>
    <n v="1549"/>
    <s v="2021_07"/>
    <s v="rubriek_1"/>
    <x v="0"/>
    <n v="1549"/>
  </r>
  <r>
    <x v="0"/>
    <x v="63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m/>
    <s v="D"/>
    <m/>
    <n v="1550"/>
    <s v="2021_07"/>
    <s v="rubriek_4"/>
    <x v="0"/>
    <n v="15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m/>
    <s v="C"/>
    <m/>
    <n v="1551"/>
    <s v="2021_07"/>
    <s v="rubriek_1"/>
    <x v="0"/>
    <n v="155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m/>
    <s v="D"/>
    <m/>
    <n v="1552"/>
    <s v="2021_07"/>
    <s v="rubriek_4"/>
    <x v="0"/>
    <n v="155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m/>
    <s v="C"/>
    <m/>
    <n v="1553"/>
    <s v="2021_07"/>
    <s v="rubriek_1"/>
    <x v="0"/>
    <n v="1553"/>
  </r>
  <r>
    <x v="0"/>
    <x v="65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m/>
    <s v="D"/>
    <m/>
    <n v="1554"/>
    <s v="2021_07"/>
    <s v="rubriek_4"/>
    <x v="0"/>
    <n v="155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s v="code:3 perc:19"/>
    <s v="C"/>
    <m/>
    <n v="1555"/>
    <s v="2021_07"/>
    <s v="rubriek_1"/>
    <x v="0"/>
    <n v="1555"/>
  </r>
  <r>
    <x v="0"/>
    <x v="66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s v="code:3 perc:19"/>
    <s v="D"/>
    <m/>
    <n v="1556"/>
    <s v="2021_07"/>
    <s v="rubriek_4"/>
    <x v="0"/>
    <n v="155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s v="code:3 perc:19"/>
    <s v="D"/>
    <m/>
    <n v="1557"/>
    <s v="2021_07"/>
    <s v="rubriek_1"/>
    <x v="0"/>
    <n v="15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s v="code:3 perc:19"/>
    <s v="C"/>
    <m/>
    <n v="1558"/>
    <s v="2021_07"/>
    <s v="rubriek_1"/>
    <x v="0"/>
    <n v="1558"/>
  </r>
  <r>
    <x v="0"/>
    <x v="67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s v="code:3 perc:19"/>
    <s v="D"/>
    <m/>
    <n v="1559"/>
    <s v="2021_07"/>
    <s v="rubriek_4"/>
    <x v="0"/>
    <n v="155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s v="code:3 perc:19"/>
    <s v="D"/>
    <m/>
    <n v="1560"/>
    <s v="2021_07"/>
    <s v="rubriek_1"/>
    <x v="0"/>
    <n v="156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s v="code:3 perc:19"/>
    <s v="C"/>
    <m/>
    <n v="1561"/>
    <s v="2021_07"/>
    <s v="rubriek_1"/>
    <x v="0"/>
    <n v="1561"/>
  </r>
  <r>
    <x v="0"/>
    <x v="68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s v="code:3 perc:19"/>
    <s v="D"/>
    <m/>
    <n v="1562"/>
    <s v="2021_07"/>
    <s v="rubriek_4"/>
    <x v="0"/>
    <n v="1562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s v="code:3 perc:19"/>
    <s v="D"/>
    <m/>
    <n v="1563"/>
    <s v="2021_07"/>
    <s v="rubriek_1"/>
    <x v="0"/>
    <n v="15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m/>
    <s v="C"/>
    <m/>
    <n v="1564"/>
    <s v="2021_07"/>
    <s v="rubriek_1"/>
    <x v="0"/>
    <n v="1564"/>
  </r>
  <r>
    <x v="0"/>
    <x v="69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m/>
    <s v="D"/>
    <m/>
    <n v="1565"/>
    <s v="2021_07"/>
    <s v="rubriek_4"/>
    <x v="0"/>
    <n v="15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s v="code:3 perc:19"/>
    <s v="C"/>
    <m/>
    <n v="1566"/>
    <s v="2021_07"/>
    <s v="rubriek_1"/>
    <x v="0"/>
    <n v="1566"/>
  </r>
  <r>
    <x v="0"/>
    <x v="70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s v="code:3 perc:19"/>
    <s v="D"/>
    <m/>
    <n v="1567"/>
    <s v="2021_07"/>
    <s v="rubriek_4"/>
    <x v="0"/>
    <n v="156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s v="code:3 perc:19"/>
    <s v="D"/>
    <m/>
    <n v="1568"/>
    <s v="2021_07"/>
    <s v="rubriek_1"/>
    <x v="0"/>
    <n v="156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s v="code:3 perc:19"/>
    <s v="C"/>
    <m/>
    <n v="1569"/>
    <s v="2021_07"/>
    <s v="rubriek_1"/>
    <x v="0"/>
    <n v="1569"/>
  </r>
  <r>
    <x v="0"/>
    <x v="71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s v="code:3 perc:19"/>
    <s v="D"/>
    <m/>
    <n v="1570"/>
    <s v="2021_07"/>
    <s v="rubriek_4"/>
    <x v="0"/>
    <n v="157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s v="code:3 perc:19"/>
    <s v="D"/>
    <m/>
    <n v="1571"/>
    <s v="2021_07"/>
    <s v="rubriek_1"/>
    <x v="0"/>
    <n v="15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m/>
    <s v="C"/>
    <m/>
    <n v="1572"/>
    <s v="2021_07"/>
    <s v="rubriek_1"/>
    <x v="0"/>
    <n v="1572"/>
  </r>
  <r>
    <x v="0"/>
    <x v="72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m/>
    <s v="D"/>
    <m/>
    <n v="1573"/>
    <s v="2021_07"/>
    <s v="rubriek_4"/>
    <x v="0"/>
    <n v="15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s v="code:3 perc:19"/>
    <s v="C"/>
    <m/>
    <n v="1574"/>
    <s v="2021_07"/>
    <s v="rubriek_1"/>
    <x v="0"/>
    <n v="157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s v="code:3 perc:19"/>
    <s v="D"/>
    <m/>
    <n v="1575"/>
    <s v="2021_07"/>
    <s v="rubriek_4"/>
    <x v="0"/>
    <n v="157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s v="code:3 perc:19"/>
    <s v="D"/>
    <m/>
    <n v="1576"/>
    <s v="2021_07"/>
    <s v="rubriek_1"/>
    <x v="0"/>
    <n v="157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m/>
    <s v="C"/>
    <m/>
    <n v="1577"/>
    <s v="2021_07"/>
    <s v="rubriek_1"/>
    <x v="0"/>
    <n v="1577"/>
  </r>
  <r>
    <x v="0"/>
    <x v="74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m/>
    <s v="D"/>
    <m/>
    <n v="1578"/>
    <s v="2021_07"/>
    <s v="rubriek_4"/>
    <x v="0"/>
    <n v="157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s v="code:3 perc:19"/>
    <s v="C"/>
    <m/>
    <n v="1579"/>
    <s v="2021_07"/>
    <s v="rubriek_1"/>
    <x v="0"/>
    <n v="1579"/>
  </r>
  <r>
    <x v="0"/>
    <x v="75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s v="code:3 perc:19"/>
    <s v="D"/>
    <m/>
    <n v="1580"/>
    <s v="2021_07"/>
    <s v="rubriek_4"/>
    <x v="0"/>
    <n v="158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s v="code:3 perc:19"/>
    <s v="D"/>
    <m/>
    <n v="1581"/>
    <s v="2021_07"/>
    <s v="rubriek_1"/>
    <x v="0"/>
    <n v="158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s v="code:3 perc:19"/>
    <s v="C"/>
    <m/>
    <n v="1582"/>
    <s v="2021_07"/>
    <s v="rubriek_1"/>
    <x v="0"/>
    <n v="1582"/>
  </r>
  <r>
    <x v="0"/>
    <x v="76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s v="code:3 perc:19"/>
    <s v="D"/>
    <m/>
    <n v="1583"/>
    <s v="2021_07"/>
    <s v="rubriek_4"/>
    <x v="0"/>
    <n v="158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s v="code:3 perc:19"/>
    <s v="D"/>
    <m/>
    <n v="1584"/>
    <s v="2021_07"/>
    <s v="rubriek_1"/>
    <x v="0"/>
    <n v="15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s v="code:3 perc:19"/>
    <s v="C"/>
    <m/>
    <n v="1585"/>
    <s v="2021_07"/>
    <s v="rubriek_1"/>
    <x v="0"/>
    <n v="1585"/>
  </r>
  <r>
    <x v="0"/>
    <x v="77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s v="code:3 perc:19"/>
    <s v="D"/>
    <m/>
    <n v="1586"/>
    <s v="2021_07"/>
    <s v="rubriek_4"/>
    <x v="0"/>
    <n v="15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s v="code:3 perc:19"/>
    <s v="D"/>
    <m/>
    <n v="1587"/>
    <s v="2021_07"/>
    <s v="rubriek_1"/>
    <x v="0"/>
    <n v="15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m/>
    <s v="C"/>
    <m/>
    <n v="1588"/>
    <s v="2021_07"/>
    <s v="rubriek_1"/>
    <x v="0"/>
    <n v="1588"/>
  </r>
  <r>
    <x v="0"/>
    <x v="78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m/>
    <s v="D"/>
    <m/>
    <n v="1589"/>
    <s v="2021_07"/>
    <s v="rubriek_4"/>
    <x v="0"/>
    <n v="158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m/>
    <s v="C"/>
    <m/>
    <n v="1590"/>
    <s v="2021_07"/>
    <s v="rubriek_1"/>
    <x v="0"/>
    <n v="1590"/>
  </r>
  <r>
    <x v="0"/>
    <x v="79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m/>
    <s v="D"/>
    <m/>
    <n v="1591"/>
    <s v="2021_07"/>
    <s v="rubriek_4"/>
    <x v="0"/>
    <n v="159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m/>
    <s v="C"/>
    <m/>
    <n v="1592"/>
    <s v="2021_07"/>
    <s v="rubriek_1"/>
    <x v="0"/>
    <n v="1592"/>
  </r>
  <r>
    <x v="0"/>
    <x v="80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m/>
    <s v="D"/>
    <m/>
    <n v="1593"/>
    <s v="2021_07"/>
    <s v="rubriek_4"/>
    <x v="0"/>
    <n v="159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m/>
    <s v="D"/>
    <m/>
    <n v="1594"/>
    <s v="2021_07"/>
    <s v="rubriek_1"/>
    <x v="0"/>
    <n v="1594"/>
  </r>
  <r>
    <x v="0"/>
    <x v="81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m/>
    <s v="C"/>
    <m/>
    <n v="1595"/>
    <s v="2021_07"/>
    <s v="rubriek_4"/>
    <x v="0"/>
    <n v="159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m/>
    <s v="D"/>
    <m/>
    <n v="1596"/>
    <s v="2021_07"/>
    <s v="rubriek_1"/>
    <x v="0"/>
    <n v="1596"/>
  </r>
  <r>
    <x v="0"/>
    <x v="82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m/>
    <s v="C"/>
    <m/>
    <n v="1597"/>
    <s v="2021_07"/>
    <s v="rubriek_4"/>
    <x v="0"/>
    <n v="159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m/>
    <s v="D"/>
    <m/>
    <n v="1598"/>
    <s v="2021_07"/>
    <s v="rubriek_1"/>
    <x v="0"/>
    <n v="1598"/>
  </r>
  <r>
    <x v="0"/>
    <x v="83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m/>
    <s v="C"/>
    <m/>
    <n v="1599"/>
    <s v="2021_07"/>
    <s v="rubriek_4"/>
    <x v="0"/>
    <n v="159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m/>
    <s v="C"/>
    <m/>
    <n v="1600"/>
    <s v="2021_07"/>
    <s v="rubriek_1"/>
    <x v="0"/>
    <n v="1600"/>
  </r>
  <r>
    <x v="0"/>
    <x v="84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m/>
    <s v="D"/>
    <m/>
    <n v="1601"/>
    <s v="2021_07"/>
    <s v="rubriek_4"/>
    <x v="0"/>
    <n v="16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m/>
    <s v="C"/>
    <m/>
    <n v="1602"/>
    <s v="2021_07"/>
    <s v="rubriek_1"/>
    <x v="0"/>
    <n v="1602"/>
  </r>
  <r>
    <x v="0"/>
    <x v="85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m/>
    <s v="D"/>
    <m/>
    <n v="1603"/>
    <s v="2021_07"/>
    <s v="rubriek_4"/>
    <x v="0"/>
    <n v="160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m/>
    <s v="C"/>
    <m/>
    <n v="1604"/>
    <s v="2021_07"/>
    <s v="rubriek_1"/>
    <x v="0"/>
    <n v="1604"/>
  </r>
  <r>
    <x v="0"/>
    <x v="86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m/>
    <s v="D"/>
    <m/>
    <n v="1605"/>
    <s v="2021_07"/>
    <s v="rubriek_4"/>
    <x v="0"/>
    <n v="160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s v="code:3 perc:19"/>
    <s v="C"/>
    <m/>
    <n v="1606"/>
    <s v="2021_07"/>
    <s v="rubriek_1"/>
    <x v="0"/>
    <n v="1606"/>
  </r>
  <r>
    <x v="0"/>
    <x v="87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s v="code:3 perc:19"/>
    <s v="D"/>
    <m/>
    <n v="1607"/>
    <s v="2021_07"/>
    <s v="rubriek_7"/>
    <x v="0"/>
    <n v="160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s v="code:3 perc:19"/>
    <s v="D"/>
    <m/>
    <n v="1608"/>
    <s v="2021_07"/>
    <s v="rubriek_1"/>
    <x v="0"/>
    <n v="160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s v="code:F perc:19"/>
    <s v="C"/>
    <m/>
    <n v="1609"/>
    <s v="2021_07"/>
    <s v="rubriek_1"/>
    <x v="0"/>
    <n v="1609"/>
  </r>
  <r>
    <x v="0"/>
    <x v="88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s v="code:F perc:19"/>
    <s v="D"/>
    <m/>
    <n v="1610"/>
    <s v="2021_07"/>
    <s v="rubriek_7"/>
    <x v="0"/>
    <n v="1610"/>
  </r>
  <r>
    <x v="0"/>
    <x v="89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s v="code:F perc:19"/>
    <s v="C"/>
    <m/>
    <n v="1611"/>
    <s v="2021_07"/>
    <s v="rubriek_1"/>
    <x v="0"/>
    <n v="1611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s v="code:F perc:19"/>
    <s v="D"/>
    <m/>
    <n v="1612"/>
    <s v="2021_07"/>
    <s v="rubriek_1"/>
    <x v="0"/>
    <n v="16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m/>
    <s v="C"/>
    <m/>
    <n v="1613"/>
    <s v="2021_07"/>
    <s v="rubriek_1"/>
    <x v="0"/>
    <n v="1613"/>
  </r>
  <r>
    <x v="0"/>
    <x v="91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m/>
    <s v="D"/>
    <m/>
    <n v="1614"/>
    <s v="2021_07"/>
    <s v="rubriek_7"/>
    <x v="0"/>
    <n v="161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m/>
    <s v="D"/>
    <m/>
    <n v="1615"/>
    <s v="2021_07"/>
    <s v="rubriek_1"/>
    <x v="0"/>
    <n v="1615"/>
  </r>
  <r>
    <x v="0"/>
    <x v="92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m/>
    <s v="C"/>
    <m/>
    <n v="1616"/>
    <s v="2021_07"/>
    <s v="rubriek_7"/>
    <x v="0"/>
    <n v="161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s v="code:3 perc:19"/>
    <s v="D"/>
    <m/>
    <n v="1617"/>
    <s v="2021_07"/>
    <s v="rubriek_1"/>
    <x v="0"/>
    <n v="1617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s v="code:3 perc:19"/>
    <s v="C"/>
    <m/>
    <n v="1618"/>
    <s v="2021_07"/>
    <s v="rubriek_7"/>
    <x v="0"/>
    <n v="1618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s v="code:3 perc:19"/>
    <s v="C"/>
    <m/>
    <n v="1619"/>
    <s v="2021_07"/>
    <s v="rubriek_1"/>
    <x v="0"/>
    <n v="16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s v="code:1 perc:19"/>
    <s v="D"/>
    <m/>
    <n v="1620"/>
    <s v="2021_07"/>
    <s v="rubriek_1"/>
    <x v="0"/>
    <n v="1620"/>
  </r>
  <r>
    <x v="0"/>
    <x v="94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s v="code:1 perc:19"/>
    <s v="C"/>
    <m/>
    <n v="1621"/>
    <s v="2021_07"/>
    <s v="rubriek_8"/>
    <x v="0"/>
    <n v="1621"/>
  </r>
  <r>
    <x v="0"/>
    <x v="95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s v="code:1 perc:19"/>
    <s v="C"/>
    <m/>
    <n v="1622"/>
    <s v="2021_07"/>
    <s v="rubriek_1"/>
    <x v="0"/>
    <n v="162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s v="code:E perc:0"/>
    <s v="D"/>
    <m/>
    <n v="1623"/>
    <s v="2021_07"/>
    <s v="rubriek_1"/>
    <x v="0"/>
    <n v="1623"/>
  </r>
  <r>
    <x v="0"/>
    <x v="96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s v="code:E perc:0"/>
    <s v="C"/>
    <m/>
    <n v="1624"/>
    <s v="2021_07"/>
    <s v="rubriek_8"/>
    <x v="0"/>
    <n v="1624"/>
  </r>
  <r>
    <x v="0"/>
    <x v="97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s v="code:E perc:0"/>
    <s v="C"/>
    <m/>
    <n v="1625"/>
    <s v="2021_07"/>
    <s v="rubriek_1"/>
    <x v="0"/>
    <n v="16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s v="code:K perc:0"/>
    <s v="D"/>
    <m/>
    <n v="1626"/>
    <s v="2021_07"/>
    <s v="rubriek_1"/>
    <x v="0"/>
    <n v="1626"/>
  </r>
  <r>
    <x v="0"/>
    <x v="98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s v="code:K perc:0"/>
    <s v="C"/>
    <m/>
    <n v="1627"/>
    <s v="2021_07"/>
    <s v="rubriek_8"/>
    <x v="0"/>
    <n v="1627"/>
  </r>
  <r>
    <x v="0"/>
    <x v="99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s v="code:K perc:0"/>
    <s v="C"/>
    <m/>
    <n v="1628"/>
    <s v="2021_07"/>
    <s v="rubriek_1"/>
    <x v="0"/>
    <n v="16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m/>
    <s v="D"/>
    <m/>
    <n v="1629"/>
    <s v="2021_07"/>
    <s v="rubriek_1"/>
    <x v="0"/>
    <n v="1629"/>
  </r>
  <r>
    <x v="0"/>
    <x v="100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m/>
    <s v="C"/>
    <m/>
    <n v="1630"/>
    <s v="2021_07"/>
    <s v="rubriek_9"/>
    <x v="0"/>
    <n v="163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m/>
    <s v="C"/>
    <m/>
    <n v="1631"/>
    <s v="2021_07"/>
    <s v="rubriek_1"/>
    <x v="0"/>
    <n v="1631"/>
  </r>
  <r>
    <x v="0"/>
    <x v="101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m/>
    <s v="D"/>
    <m/>
    <n v="1632"/>
    <s v="2021_07"/>
    <s v="rubriek_9"/>
    <x v="0"/>
    <n v="163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m/>
    <s v="C"/>
    <m/>
    <n v="1633"/>
    <s v="2021_07"/>
    <s v="rubriek_1"/>
    <x v="0"/>
    <n v="1633"/>
  </r>
  <r>
    <x v="0"/>
    <x v="102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m/>
    <s v="D"/>
    <m/>
    <n v="1634"/>
    <s v="2021_07"/>
    <s v="rubriek_9"/>
    <x v="0"/>
    <n v="16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m/>
    <s v="C"/>
    <m/>
    <n v="1635"/>
    <s v="2021_07"/>
    <s v="rubriek_1"/>
    <x v="0"/>
    <n v="1635"/>
  </r>
  <r>
    <x v="0"/>
    <x v="103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m/>
    <s v="D"/>
    <m/>
    <n v="1636"/>
    <s v="2021_07"/>
    <s v="rubriek_9"/>
    <x v="0"/>
    <n v="16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m/>
    <s v="D"/>
    <m/>
    <n v="1637"/>
    <s v="2021_07"/>
    <s v="rubriek_1"/>
    <x v="0"/>
    <n v="1637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m/>
    <s v="C"/>
    <m/>
    <n v="1638"/>
    <s v="2021_07"/>
    <s v="rubriek_9"/>
    <x v="0"/>
    <n v="16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m/>
    <s v="C"/>
    <m/>
    <n v="1639"/>
    <s v="2021_07"/>
    <s v="rubriek_1"/>
    <x v="0"/>
    <n v="1639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m/>
    <s v="D"/>
    <m/>
    <n v="1640"/>
    <s v="2021_07"/>
    <s v="rubriek_1"/>
    <x v="0"/>
    <n v="1640"/>
  </r>
  <r>
    <x v="0"/>
    <x v="0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m/>
    <s v="D"/>
    <m/>
    <n v="1641"/>
    <s v="2021_07"/>
    <s v="rubriek_1"/>
    <x v="0"/>
    <n v="1641"/>
  </r>
  <r>
    <x v="0"/>
    <x v="109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m/>
    <s v="C"/>
    <m/>
    <n v="1642"/>
    <s v="2021_07"/>
    <s v="rubriek_1"/>
    <x v="0"/>
    <n v="1642"/>
  </r>
  <r>
    <x v="0"/>
    <x v="0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m/>
    <s v="D"/>
    <m/>
    <n v="1643"/>
    <s v="2021_07"/>
    <s v="rubriek_1"/>
    <x v="0"/>
    <n v="1643"/>
  </r>
  <r>
    <x v="0"/>
    <x v="109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m/>
    <s v="C"/>
    <m/>
    <n v="1644"/>
    <s v="2021_07"/>
    <s v="rubriek_1"/>
    <x v="0"/>
    <n v="1644"/>
  </r>
  <r>
    <x v="0"/>
    <x v="0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m/>
    <s v="D"/>
    <m/>
    <n v="1645"/>
    <s v="2021_07"/>
    <s v="rubriek_1"/>
    <x v="0"/>
    <n v="1645"/>
  </r>
  <r>
    <x v="0"/>
    <x v="109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m/>
    <s v="C"/>
    <m/>
    <n v="1646"/>
    <s v="2021_07"/>
    <s v="rubriek_1"/>
    <x v="0"/>
    <n v="16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m/>
    <s v="D"/>
    <m/>
    <n v="1647"/>
    <s v="2021_07"/>
    <s v="rubriek_1"/>
    <x v="0"/>
    <n v="1647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m/>
    <s v="C"/>
    <m/>
    <n v="1648"/>
    <s v="2021_07"/>
    <s v="rubriek_0"/>
    <x v="0"/>
    <n v="16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m/>
    <s v="C"/>
    <m/>
    <n v="1649"/>
    <s v="2021_07"/>
    <s v="rubriek_1"/>
    <x v="0"/>
    <n v="1649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m/>
    <s v="D"/>
    <m/>
    <n v="1650"/>
    <s v="2021_07"/>
    <s v="rubriek_0"/>
    <x v="0"/>
    <n v="16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m/>
    <s v="C"/>
    <m/>
    <n v="1651"/>
    <s v="2021_07"/>
    <s v="rubriek_1"/>
    <x v="0"/>
    <n v="1651"/>
  </r>
  <r>
    <x v="0"/>
    <x v="106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m/>
    <s v="D"/>
    <m/>
    <n v="1652"/>
    <s v="2021_07"/>
    <s v="rubriek_4"/>
    <x v="0"/>
    <n v="165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m/>
    <s v="D"/>
    <m/>
    <n v="1653"/>
    <s v="2021_08"/>
    <s v="rubriek_1"/>
    <x v="0"/>
    <n v="1653"/>
  </r>
  <r>
    <x v="0"/>
    <x v="1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m/>
    <s v="C"/>
    <m/>
    <n v="1654"/>
    <s v="2021_08"/>
    <s v="rubriek_0"/>
    <x v="0"/>
    <n v="165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m/>
    <s v="D"/>
    <m/>
    <n v="1655"/>
    <s v="2021_08"/>
    <s v="rubriek_1"/>
    <x v="0"/>
    <n v="1655"/>
  </r>
  <r>
    <x v="0"/>
    <x v="2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m/>
    <s v="C"/>
    <m/>
    <n v="1656"/>
    <s v="2021_08"/>
    <s v="rubriek_0"/>
    <x v="0"/>
    <n v="16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m/>
    <s v="C"/>
    <m/>
    <n v="1657"/>
    <s v="2021_08"/>
    <s v="rubriek_1"/>
    <x v="0"/>
    <n v="1657"/>
  </r>
  <r>
    <x v="0"/>
    <x v="3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m/>
    <s v="C"/>
    <m/>
    <n v="1658"/>
    <s v="2021_08"/>
    <s v="rubriek_0"/>
    <x v="0"/>
    <n v="165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m/>
    <s v="D"/>
    <m/>
    <n v="1659"/>
    <s v="2021_08"/>
    <s v="rubriek_1"/>
    <x v="0"/>
    <n v="165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m/>
    <s v="C"/>
    <m/>
    <n v="1660"/>
    <s v="2021_08"/>
    <s v="rubriek_0"/>
    <x v="0"/>
    <n v="16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m/>
    <s v="C"/>
    <m/>
    <n v="1661"/>
    <s v="2021_08"/>
    <s v="rubriek_1"/>
    <x v="0"/>
    <n v="1661"/>
  </r>
  <r>
    <x v="0"/>
    <x v="5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m/>
    <s v="C"/>
    <m/>
    <n v="1662"/>
    <s v="2021_08"/>
    <s v="rubriek_0"/>
    <x v="0"/>
    <n v="16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m/>
    <s v="D"/>
    <m/>
    <n v="1663"/>
    <s v="2021_08"/>
    <s v="rubriek_1"/>
    <x v="0"/>
    <n v="1663"/>
  </r>
  <r>
    <x v="0"/>
    <x v="6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m/>
    <s v="C"/>
    <m/>
    <n v="1664"/>
    <s v="2021_08"/>
    <s v="rubriek_0"/>
    <x v="0"/>
    <n v="16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m/>
    <s v="D"/>
    <m/>
    <n v="1665"/>
    <s v="2021_08"/>
    <s v="rubriek_1"/>
    <x v="0"/>
    <n v="1665"/>
  </r>
  <r>
    <x v="0"/>
    <x v="7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m/>
    <s v="C"/>
    <m/>
    <n v="1666"/>
    <s v="2021_08"/>
    <s v="rubriek_0"/>
    <x v="0"/>
    <n v="16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m/>
    <s v="D"/>
    <m/>
    <n v="1667"/>
    <s v="2021_08"/>
    <s v="rubriek_1"/>
    <x v="0"/>
    <n v="1667"/>
  </r>
  <r>
    <x v="0"/>
    <x v="8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m/>
    <s v="C"/>
    <m/>
    <n v="1668"/>
    <s v="2021_08"/>
    <s v="rubriek_0"/>
    <x v="0"/>
    <n v="166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m/>
    <s v="D"/>
    <m/>
    <n v="1669"/>
    <s v="2021_08"/>
    <s v="rubriek_1"/>
    <x v="0"/>
    <n v="1669"/>
  </r>
  <r>
    <x v="0"/>
    <x v="9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m/>
    <s v="C"/>
    <m/>
    <n v="1670"/>
    <s v="2021_08"/>
    <s v="rubriek_0"/>
    <x v="0"/>
    <n v="167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m/>
    <s v="C"/>
    <m/>
    <n v="1671"/>
    <s v="2021_08"/>
    <s v="rubriek_1"/>
    <x v="0"/>
    <n v="1671"/>
  </r>
  <r>
    <x v="0"/>
    <x v="10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m/>
    <s v="C"/>
    <m/>
    <n v="1672"/>
    <s v="2021_08"/>
    <s v="rubriek_0"/>
    <x v="0"/>
    <n v="16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m/>
    <s v="C"/>
    <m/>
    <n v="1673"/>
    <s v="2021_08"/>
    <s v="rubriek_1"/>
    <x v="0"/>
    <n v="1673"/>
  </r>
  <r>
    <x v="0"/>
    <x v="1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m/>
    <s v="C"/>
    <m/>
    <n v="1674"/>
    <s v="2021_08"/>
    <s v="rubriek_0"/>
    <x v="0"/>
    <n v="167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m/>
    <s v="C"/>
    <m/>
    <n v="1675"/>
    <s v="2021_08"/>
    <s v="rubriek_1"/>
    <x v="0"/>
    <n v="1675"/>
  </r>
  <r>
    <x v="0"/>
    <x v="12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m/>
    <s v="D"/>
    <m/>
    <n v="1676"/>
    <s v="2021_08"/>
    <s v="rubriek_0"/>
    <x v="0"/>
    <n v="167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m/>
    <s v="C"/>
    <m/>
    <n v="1677"/>
    <s v="2021_08"/>
    <s v="rubriek_1"/>
    <x v="0"/>
    <n v="1677"/>
  </r>
  <r>
    <x v="0"/>
    <x v="13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m/>
    <s v="D"/>
    <m/>
    <n v="1678"/>
    <s v="2021_08"/>
    <s v="rubriek_1"/>
    <x v="0"/>
    <n v="167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m/>
    <s v="C"/>
    <m/>
    <n v="1679"/>
    <s v="2021_08"/>
    <s v="rubriek_1"/>
    <x v="0"/>
    <n v="1679"/>
  </r>
  <r>
    <x v="0"/>
    <x v="14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m/>
    <s v="D"/>
    <m/>
    <n v="1680"/>
    <s v="2021_08"/>
    <s v="rubriek_1"/>
    <x v="0"/>
    <n v="168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m/>
    <s v="C"/>
    <m/>
    <n v="1681"/>
    <s v="2021_08"/>
    <s v="rubriek_1"/>
    <x v="0"/>
    <n v="1681"/>
  </r>
  <r>
    <x v="0"/>
    <x v="15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m/>
    <s v="D"/>
    <m/>
    <n v="1682"/>
    <s v="2021_08"/>
    <s v="rubriek_1"/>
    <x v="0"/>
    <n v="16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m/>
    <s v="D"/>
    <m/>
    <n v="1683"/>
    <s v="2021_08"/>
    <s v="rubriek_1"/>
    <x v="0"/>
    <n v="1683"/>
  </r>
  <r>
    <x v="0"/>
    <x v="16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m/>
    <s v="C"/>
    <m/>
    <n v="1684"/>
    <s v="2021_08"/>
    <s v="rubriek_3"/>
    <x v="0"/>
    <n v="168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m/>
    <s v="D"/>
    <m/>
    <n v="1685"/>
    <s v="2021_08"/>
    <s v="rubriek_1"/>
    <x v="0"/>
    <n v="1685"/>
  </r>
  <r>
    <x v="0"/>
    <x v="17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m/>
    <s v="C"/>
    <m/>
    <n v="1686"/>
    <s v="2021_08"/>
    <s v="rubriek_3"/>
    <x v="0"/>
    <n v="168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m/>
    <s v="C"/>
    <m/>
    <n v="1687"/>
    <s v="2021_08"/>
    <s v="rubriek_1"/>
    <x v="0"/>
    <n v="1687"/>
  </r>
  <r>
    <x v="0"/>
    <x v="18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m/>
    <s v="D"/>
    <m/>
    <n v="1688"/>
    <s v="2021_08"/>
    <s v="rubriek_4"/>
    <x v="0"/>
    <n v="168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m/>
    <s v="C"/>
    <m/>
    <n v="1689"/>
    <s v="2021_08"/>
    <s v="rubriek_1"/>
    <x v="0"/>
    <n v="1689"/>
  </r>
  <r>
    <x v="0"/>
    <x v="19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m/>
    <s v="D"/>
    <m/>
    <n v="1690"/>
    <s v="2021_08"/>
    <s v="rubriek_4"/>
    <x v="0"/>
    <n v="169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m/>
    <s v="C"/>
    <m/>
    <n v="1691"/>
    <s v="2021_08"/>
    <s v="rubriek_1"/>
    <x v="0"/>
    <n v="1691"/>
  </r>
  <r>
    <x v="0"/>
    <x v="20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m/>
    <s v="D"/>
    <m/>
    <n v="1692"/>
    <s v="2021_08"/>
    <s v="rubriek_4"/>
    <x v="0"/>
    <n v="169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m/>
    <s v="D"/>
    <m/>
    <n v="1693"/>
    <s v="2021_08"/>
    <s v="rubriek_1"/>
    <x v="0"/>
    <n v="1693"/>
  </r>
  <r>
    <x v="0"/>
    <x v="21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m/>
    <s v="C"/>
    <m/>
    <n v="1694"/>
    <s v="2021_08"/>
    <s v="rubriek_4"/>
    <x v="0"/>
    <n v="169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m/>
    <s v="C"/>
    <m/>
    <n v="1695"/>
    <s v="2021_08"/>
    <s v="rubriek_1"/>
    <x v="0"/>
    <n v="169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m/>
    <s v="D"/>
    <m/>
    <n v="1696"/>
    <s v="2021_08"/>
    <s v="rubriek_4"/>
    <x v="0"/>
    <n v="169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m/>
    <s v="C"/>
    <m/>
    <n v="1697"/>
    <s v="2021_08"/>
    <s v="rubriek_1"/>
    <x v="0"/>
    <n v="1697"/>
  </r>
  <r>
    <x v="0"/>
    <x v="23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m/>
    <s v="D"/>
    <m/>
    <n v="1698"/>
    <s v="2021_08"/>
    <s v="rubriek_4"/>
    <x v="0"/>
    <n v="16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m/>
    <s v="C"/>
    <m/>
    <n v="1699"/>
    <s v="2021_08"/>
    <s v="rubriek_1"/>
    <x v="0"/>
    <n v="1699"/>
  </r>
  <r>
    <x v="0"/>
    <x v="24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m/>
    <s v="D"/>
    <m/>
    <n v="1700"/>
    <s v="2021_08"/>
    <s v="rubriek_4"/>
    <x v="0"/>
    <n v="170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m/>
    <s v="C"/>
    <m/>
    <n v="1701"/>
    <s v="2021_08"/>
    <s v="rubriek_1"/>
    <x v="0"/>
    <n v="1701"/>
  </r>
  <r>
    <x v="0"/>
    <x v="25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m/>
    <s v="D"/>
    <m/>
    <n v="1702"/>
    <s v="2021_08"/>
    <s v="rubriek_4"/>
    <x v="0"/>
    <n v="170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m/>
    <s v="C"/>
    <m/>
    <n v="1703"/>
    <s v="2021_08"/>
    <s v="rubriek_1"/>
    <x v="0"/>
    <n v="1703"/>
  </r>
  <r>
    <x v="0"/>
    <x v="26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m/>
    <s v="D"/>
    <m/>
    <n v="1704"/>
    <s v="2021_08"/>
    <s v="rubriek_4"/>
    <x v="0"/>
    <n v="17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m/>
    <s v="C"/>
    <m/>
    <n v="1705"/>
    <s v="2021_08"/>
    <s v="rubriek_1"/>
    <x v="0"/>
    <n v="1705"/>
  </r>
  <r>
    <x v="0"/>
    <x v="27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m/>
    <s v="D"/>
    <m/>
    <n v="1706"/>
    <s v="2021_08"/>
    <s v="rubriek_4"/>
    <x v="0"/>
    <n v="17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m/>
    <s v="C"/>
    <m/>
    <n v="1707"/>
    <s v="2021_08"/>
    <s v="rubriek_1"/>
    <x v="0"/>
    <n v="170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m/>
    <s v="D"/>
    <m/>
    <n v="1708"/>
    <s v="2021_08"/>
    <s v="rubriek_4"/>
    <x v="0"/>
    <n v="170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m/>
    <s v="C"/>
    <m/>
    <n v="1709"/>
    <s v="2021_08"/>
    <s v="rubriek_1"/>
    <x v="0"/>
    <n v="1709"/>
  </r>
  <r>
    <x v="0"/>
    <x v="29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m/>
    <s v="D"/>
    <m/>
    <n v="1710"/>
    <s v="2021_08"/>
    <s v="rubriek_4"/>
    <x v="0"/>
    <n v="171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m/>
    <s v="C"/>
    <m/>
    <n v="1711"/>
    <s v="2021_08"/>
    <s v="rubriek_1"/>
    <x v="0"/>
    <n v="1711"/>
  </r>
  <r>
    <x v="0"/>
    <x v="30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m/>
    <s v="D"/>
    <m/>
    <n v="1712"/>
    <s v="2021_08"/>
    <s v="rubriek_4"/>
    <x v="0"/>
    <n v="17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m/>
    <s v="C"/>
    <m/>
    <n v="1713"/>
    <s v="2021_08"/>
    <s v="rubriek_1"/>
    <x v="0"/>
    <n v="1713"/>
  </r>
  <r>
    <x v="0"/>
    <x v="31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m/>
    <s v="D"/>
    <m/>
    <n v="1714"/>
    <s v="2021_08"/>
    <s v="rubriek_4"/>
    <x v="0"/>
    <n v="17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m/>
    <s v="C"/>
    <m/>
    <n v="1715"/>
    <s v="2021_08"/>
    <s v="rubriek_1"/>
    <x v="0"/>
    <n v="1715"/>
  </r>
  <r>
    <x v="0"/>
    <x v="32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m/>
    <s v="D"/>
    <m/>
    <n v="1716"/>
    <s v="2021_08"/>
    <s v="rubriek_4"/>
    <x v="0"/>
    <n v="171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m/>
    <s v="C"/>
    <m/>
    <n v="1717"/>
    <s v="2021_08"/>
    <s v="rubriek_1"/>
    <x v="0"/>
    <n v="1717"/>
  </r>
  <r>
    <x v="0"/>
    <x v="33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m/>
    <s v="D"/>
    <m/>
    <n v="1718"/>
    <s v="2021_08"/>
    <s v="rubriek_4"/>
    <x v="0"/>
    <n v="171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m/>
    <s v="C"/>
    <m/>
    <n v="1719"/>
    <s v="2021_08"/>
    <s v="rubriek_1"/>
    <x v="0"/>
    <n v="1719"/>
  </r>
  <r>
    <x v="0"/>
    <x v="34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m/>
    <s v="D"/>
    <m/>
    <n v="1720"/>
    <s v="2021_08"/>
    <s v="rubriek_4"/>
    <x v="0"/>
    <n v="172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s v="code:3 perc:19"/>
    <s v="C"/>
    <m/>
    <n v="1721"/>
    <s v="2021_08"/>
    <s v="rubriek_1"/>
    <x v="0"/>
    <n v="1721"/>
  </r>
  <r>
    <x v="0"/>
    <x v="35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s v="code:3 perc:19"/>
    <s v="D"/>
    <m/>
    <n v="1722"/>
    <s v="2021_08"/>
    <s v="rubriek_4"/>
    <x v="0"/>
    <n v="172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s v="code:3 perc:19"/>
    <s v="D"/>
    <m/>
    <n v="1723"/>
    <s v="2021_08"/>
    <s v="rubriek_1"/>
    <x v="0"/>
    <n v="172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m/>
    <s v="C"/>
    <m/>
    <n v="1724"/>
    <s v="2021_08"/>
    <s v="rubriek_1"/>
    <x v="0"/>
    <n v="1724"/>
  </r>
  <r>
    <x v="0"/>
    <x v="37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m/>
    <s v="D"/>
    <m/>
    <n v="1725"/>
    <s v="2021_08"/>
    <s v="rubriek_4"/>
    <x v="0"/>
    <n v="17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s v="code:3 perc:19"/>
    <s v="C"/>
    <m/>
    <n v="1726"/>
    <s v="2021_08"/>
    <s v="rubriek_1"/>
    <x v="0"/>
    <n v="1726"/>
  </r>
  <r>
    <x v="0"/>
    <x v="38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s v="code:3 perc:19"/>
    <s v="D"/>
    <m/>
    <n v="1727"/>
    <s v="2021_08"/>
    <s v="rubriek_4"/>
    <x v="0"/>
    <n v="17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s v="code:3 perc:19"/>
    <s v="D"/>
    <m/>
    <n v="1728"/>
    <s v="2021_08"/>
    <s v="rubriek_1"/>
    <x v="0"/>
    <n v="17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s v="code:3 perc:19"/>
    <s v="C"/>
    <m/>
    <n v="1729"/>
    <s v="2021_08"/>
    <s v="rubriek_1"/>
    <x v="0"/>
    <n v="1729"/>
  </r>
  <r>
    <x v="0"/>
    <x v="39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s v="code:3 perc:19"/>
    <s v="D"/>
    <m/>
    <n v="1730"/>
    <s v="2021_08"/>
    <s v="rubriek_4"/>
    <x v="0"/>
    <n v="173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s v="code:3 perc:19"/>
    <s v="D"/>
    <m/>
    <n v="1731"/>
    <s v="2021_08"/>
    <s v="rubriek_1"/>
    <x v="0"/>
    <n v="173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m/>
    <s v="C"/>
    <m/>
    <n v="1732"/>
    <s v="2021_08"/>
    <s v="rubriek_1"/>
    <x v="0"/>
    <n v="1732"/>
  </r>
  <r>
    <x v="0"/>
    <x v="40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m/>
    <s v="D"/>
    <m/>
    <n v="1733"/>
    <s v="2021_08"/>
    <s v="rubriek_4"/>
    <x v="0"/>
    <n v="173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m/>
    <s v="C"/>
    <m/>
    <n v="1734"/>
    <s v="2021_08"/>
    <s v="rubriek_1"/>
    <x v="0"/>
    <n v="1734"/>
  </r>
  <r>
    <x v="0"/>
    <x v="41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m/>
    <s v="D"/>
    <m/>
    <n v="1735"/>
    <s v="2021_08"/>
    <s v="rubriek_4"/>
    <x v="0"/>
    <n v="173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m/>
    <s v="C"/>
    <m/>
    <n v="1736"/>
    <s v="2021_08"/>
    <s v="rubriek_1"/>
    <x v="0"/>
    <n v="1736"/>
  </r>
  <r>
    <x v="0"/>
    <x v="42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m/>
    <s v="D"/>
    <m/>
    <n v="1737"/>
    <s v="2021_08"/>
    <s v="rubriek_4"/>
    <x v="0"/>
    <n v="173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m/>
    <s v="C"/>
    <m/>
    <n v="1738"/>
    <s v="2021_08"/>
    <s v="rubriek_1"/>
    <x v="0"/>
    <n v="1738"/>
  </r>
  <r>
    <x v="0"/>
    <x v="43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m/>
    <s v="D"/>
    <m/>
    <n v="1739"/>
    <s v="2021_08"/>
    <s v="rubriek_4"/>
    <x v="0"/>
    <n v="173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s v="code:3 perc:19"/>
    <s v="C"/>
    <m/>
    <n v="1740"/>
    <s v="2021_08"/>
    <s v="rubriek_1"/>
    <x v="0"/>
    <n v="1740"/>
  </r>
  <r>
    <x v="0"/>
    <x v="44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s v="code:3 perc:19"/>
    <s v="D"/>
    <m/>
    <n v="1741"/>
    <s v="2021_08"/>
    <s v="rubriek_4"/>
    <x v="0"/>
    <n v="174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s v="code:3 perc:19"/>
    <s v="D"/>
    <m/>
    <n v="1742"/>
    <s v="2021_08"/>
    <s v="rubriek_1"/>
    <x v="0"/>
    <n v="17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s v="code:3 perc:19"/>
    <s v="C"/>
    <m/>
    <n v="1743"/>
    <s v="2021_08"/>
    <s v="rubriek_1"/>
    <x v="0"/>
    <n v="1743"/>
  </r>
  <r>
    <x v="0"/>
    <x v="45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s v="code:3 perc:19"/>
    <s v="D"/>
    <m/>
    <n v="1744"/>
    <s v="2021_08"/>
    <s v="rubriek_4"/>
    <x v="0"/>
    <n v="174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s v="code:3 perc:19"/>
    <s v="D"/>
    <m/>
    <n v="1745"/>
    <s v="2021_08"/>
    <s v="rubriek_1"/>
    <x v="0"/>
    <n v="174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s v="code:3 perc:19"/>
    <s v="C"/>
    <m/>
    <n v="1746"/>
    <s v="2021_08"/>
    <s v="rubriek_1"/>
    <x v="0"/>
    <n v="174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s v="code:3 perc:19"/>
    <s v="D"/>
    <m/>
    <n v="1747"/>
    <s v="2021_08"/>
    <s v="rubriek_4"/>
    <x v="0"/>
    <n v="174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s v="code:3 perc:19"/>
    <s v="D"/>
    <m/>
    <n v="1748"/>
    <s v="2021_08"/>
    <s v="rubriek_1"/>
    <x v="0"/>
    <n v="174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m/>
    <s v="C"/>
    <m/>
    <n v="1749"/>
    <s v="2021_08"/>
    <s v="rubriek_1"/>
    <x v="0"/>
    <n v="174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m/>
    <s v="D"/>
    <m/>
    <n v="1750"/>
    <s v="2021_08"/>
    <s v="rubriek_4"/>
    <x v="0"/>
    <n v="175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s v="code:3 perc:19"/>
    <s v="C"/>
    <m/>
    <n v="1751"/>
    <s v="2021_08"/>
    <s v="rubriek_1"/>
    <x v="0"/>
    <n v="175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s v="code:3 perc:19"/>
    <s v="D"/>
    <m/>
    <n v="1752"/>
    <s v="2021_08"/>
    <s v="rubriek_4"/>
    <x v="0"/>
    <n v="175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s v="code:3 perc:19"/>
    <s v="D"/>
    <m/>
    <n v="1753"/>
    <s v="2021_08"/>
    <s v="rubriek_1"/>
    <x v="0"/>
    <n v="17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s v="code:3 perc:19"/>
    <s v="C"/>
    <m/>
    <n v="1754"/>
    <s v="2021_08"/>
    <s v="rubriek_1"/>
    <x v="0"/>
    <n v="1754"/>
  </r>
  <r>
    <x v="0"/>
    <x v="49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s v="code:3 perc:19"/>
    <s v="D"/>
    <m/>
    <n v="1755"/>
    <s v="2021_08"/>
    <s v="rubriek_4"/>
    <x v="0"/>
    <n v="1755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s v="code:3 perc:19"/>
    <s v="D"/>
    <m/>
    <n v="1756"/>
    <s v="2021_08"/>
    <s v="rubriek_1"/>
    <x v="0"/>
    <n v="17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s v="code:3 perc:19"/>
    <s v="C"/>
    <m/>
    <n v="1757"/>
    <s v="2021_08"/>
    <s v="rubriek_1"/>
    <x v="0"/>
    <n v="1757"/>
  </r>
  <r>
    <x v="0"/>
    <x v="50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s v="code:3 perc:19"/>
    <s v="D"/>
    <m/>
    <n v="1758"/>
    <s v="2021_08"/>
    <s v="rubriek_4"/>
    <x v="0"/>
    <n v="175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s v="code:3 perc:19"/>
    <s v="D"/>
    <m/>
    <n v="1759"/>
    <s v="2021_08"/>
    <s v="rubriek_1"/>
    <x v="0"/>
    <n v="175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s v="code:3 perc:19"/>
    <s v="C"/>
    <m/>
    <n v="1760"/>
    <s v="2021_08"/>
    <s v="rubriek_1"/>
    <x v="0"/>
    <n v="1760"/>
  </r>
  <r>
    <x v="0"/>
    <x v="51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s v="code:3 perc:19"/>
    <s v="D"/>
    <m/>
    <n v="1761"/>
    <s v="2021_08"/>
    <s v="rubriek_4"/>
    <x v="0"/>
    <n v="176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s v="code:3 perc:19"/>
    <s v="D"/>
    <m/>
    <n v="1762"/>
    <s v="2021_08"/>
    <s v="rubriek_1"/>
    <x v="0"/>
    <n v="17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m/>
    <s v="C"/>
    <m/>
    <n v="1763"/>
    <s v="2021_08"/>
    <s v="rubriek_1"/>
    <x v="0"/>
    <n v="1763"/>
  </r>
  <r>
    <x v="0"/>
    <x v="52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m/>
    <s v="D"/>
    <m/>
    <n v="1764"/>
    <s v="2021_08"/>
    <s v="rubriek_4"/>
    <x v="0"/>
    <n v="17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s v="code:3 perc:19"/>
    <s v="C"/>
    <m/>
    <n v="1765"/>
    <s v="2021_08"/>
    <s v="rubriek_1"/>
    <x v="0"/>
    <n v="1765"/>
  </r>
  <r>
    <x v="0"/>
    <x v="53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s v="code:3 perc:19"/>
    <s v="D"/>
    <m/>
    <n v="1766"/>
    <s v="2021_08"/>
    <s v="rubriek_4"/>
    <x v="0"/>
    <n v="176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s v="code:3 perc:19"/>
    <s v="D"/>
    <m/>
    <n v="1767"/>
    <s v="2021_08"/>
    <s v="rubriek_1"/>
    <x v="0"/>
    <n v="176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m/>
    <s v="C"/>
    <m/>
    <n v="1768"/>
    <s v="2021_08"/>
    <s v="rubriek_1"/>
    <x v="0"/>
    <n v="1768"/>
  </r>
  <r>
    <x v="0"/>
    <x v="54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m/>
    <s v="D"/>
    <m/>
    <n v="1769"/>
    <s v="2021_08"/>
    <s v="rubriek_4"/>
    <x v="0"/>
    <n v="17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s v="code:3 perc:19"/>
    <s v="C"/>
    <m/>
    <n v="1770"/>
    <s v="2021_08"/>
    <s v="rubriek_1"/>
    <x v="0"/>
    <n v="1770"/>
  </r>
  <r>
    <x v="0"/>
    <x v="55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s v="code:3 perc:19"/>
    <s v="D"/>
    <m/>
    <n v="1771"/>
    <s v="2021_08"/>
    <s v="rubriek_4"/>
    <x v="0"/>
    <n v="177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s v="code:3 perc:19"/>
    <s v="D"/>
    <m/>
    <n v="1772"/>
    <s v="2021_08"/>
    <s v="rubriek_1"/>
    <x v="0"/>
    <n v="17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s v="code:3 perc:19"/>
    <s v="C"/>
    <m/>
    <n v="1773"/>
    <s v="2021_08"/>
    <s v="rubriek_1"/>
    <x v="0"/>
    <n v="1773"/>
  </r>
  <r>
    <x v="0"/>
    <x v="56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s v="code:3 perc:19"/>
    <s v="D"/>
    <m/>
    <n v="1774"/>
    <s v="2021_08"/>
    <s v="rubriek_4"/>
    <x v="0"/>
    <n v="177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s v="code:3 perc:19"/>
    <s v="D"/>
    <m/>
    <n v="1775"/>
    <s v="2021_08"/>
    <s v="rubriek_1"/>
    <x v="0"/>
    <n v="17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m/>
    <s v="C"/>
    <m/>
    <n v="1776"/>
    <s v="2021_08"/>
    <s v="rubriek_1"/>
    <x v="0"/>
    <n v="1776"/>
  </r>
  <r>
    <x v="0"/>
    <x v="57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m/>
    <s v="D"/>
    <m/>
    <n v="1777"/>
    <s v="2021_08"/>
    <s v="rubriek_4"/>
    <x v="0"/>
    <n v="17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m/>
    <s v="C"/>
    <m/>
    <n v="1778"/>
    <s v="2021_08"/>
    <s v="rubriek_1"/>
    <x v="0"/>
    <n v="1778"/>
  </r>
  <r>
    <x v="0"/>
    <x v="58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m/>
    <s v="D"/>
    <m/>
    <n v="1779"/>
    <s v="2021_08"/>
    <s v="rubriek_4"/>
    <x v="0"/>
    <n v="17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s v="code:3 perc:19"/>
    <s v="C"/>
    <m/>
    <n v="1780"/>
    <s v="2021_08"/>
    <s v="rubriek_1"/>
    <x v="0"/>
    <n v="1780"/>
  </r>
  <r>
    <x v="0"/>
    <x v="59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s v="code:3 perc:19"/>
    <s v="D"/>
    <m/>
    <n v="1781"/>
    <s v="2021_08"/>
    <s v="rubriek_4"/>
    <x v="0"/>
    <n v="178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s v="code:3 perc:19"/>
    <s v="D"/>
    <m/>
    <n v="1782"/>
    <s v="2021_08"/>
    <s v="rubriek_1"/>
    <x v="0"/>
    <n v="17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s v="code:3 perc:19"/>
    <s v="C"/>
    <m/>
    <n v="1783"/>
    <s v="2021_08"/>
    <s v="rubriek_1"/>
    <x v="0"/>
    <n v="1783"/>
  </r>
  <r>
    <x v="0"/>
    <x v="60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s v="code:3 perc:19"/>
    <s v="D"/>
    <m/>
    <n v="1784"/>
    <s v="2021_08"/>
    <s v="rubriek_4"/>
    <x v="0"/>
    <n v="178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s v="code:3 perc:19"/>
    <s v="D"/>
    <m/>
    <n v="1785"/>
    <s v="2021_08"/>
    <s v="rubriek_1"/>
    <x v="0"/>
    <n v="17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m/>
    <s v="C"/>
    <m/>
    <n v="1786"/>
    <s v="2021_08"/>
    <s v="rubriek_1"/>
    <x v="0"/>
    <n v="1786"/>
  </r>
  <r>
    <x v="0"/>
    <x v="61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m/>
    <s v="D"/>
    <m/>
    <n v="1787"/>
    <s v="2021_08"/>
    <s v="rubriek_4"/>
    <x v="0"/>
    <n v="178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m/>
    <s v="C"/>
    <m/>
    <n v="1788"/>
    <s v="2021_08"/>
    <s v="rubriek_1"/>
    <x v="0"/>
    <n v="1788"/>
  </r>
  <r>
    <x v="0"/>
    <x v="62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m/>
    <s v="D"/>
    <m/>
    <n v="1789"/>
    <s v="2021_08"/>
    <s v="rubriek_4"/>
    <x v="0"/>
    <n v="178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m/>
    <s v="C"/>
    <m/>
    <n v="1790"/>
    <s v="2021_08"/>
    <s v="rubriek_1"/>
    <x v="0"/>
    <n v="1790"/>
  </r>
  <r>
    <x v="0"/>
    <x v="63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m/>
    <s v="D"/>
    <m/>
    <n v="1791"/>
    <s v="2021_08"/>
    <s v="rubriek_4"/>
    <x v="0"/>
    <n v="179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m/>
    <s v="C"/>
    <m/>
    <n v="1792"/>
    <s v="2021_08"/>
    <s v="rubriek_1"/>
    <x v="0"/>
    <n v="179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m/>
    <s v="D"/>
    <m/>
    <n v="1793"/>
    <s v="2021_08"/>
    <s v="rubriek_4"/>
    <x v="0"/>
    <n v="179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m/>
    <s v="C"/>
    <m/>
    <n v="1794"/>
    <s v="2021_08"/>
    <s v="rubriek_1"/>
    <x v="0"/>
    <n v="1794"/>
  </r>
  <r>
    <x v="0"/>
    <x v="65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m/>
    <s v="D"/>
    <m/>
    <n v="1795"/>
    <s v="2021_08"/>
    <s v="rubriek_4"/>
    <x v="0"/>
    <n v="179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s v="code:3 perc:19"/>
    <s v="C"/>
    <m/>
    <n v="1796"/>
    <s v="2021_08"/>
    <s v="rubriek_1"/>
    <x v="0"/>
    <n v="1796"/>
  </r>
  <r>
    <x v="0"/>
    <x v="66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s v="code:3 perc:19"/>
    <s v="D"/>
    <m/>
    <n v="1797"/>
    <s v="2021_08"/>
    <s v="rubriek_4"/>
    <x v="0"/>
    <n v="179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s v="code:3 perc:19"/>
    <s v="D"/>
    <m/>
    <n v="1798"/>
    <s v="2021_08"/>
    <s v="rubriek_1"/>
    <x v="0"/>
    <n v="17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s v="code:3 perc:19"/>
    <s v="C"/>
    <m/>
    <n v="1799"/>
    <s v="2021_08"/>
    <s v="rubriek_1"/>
    <x v="0"/>
    <n v="1799"/>
  </r>
  <r>
    <x v="0"/>
    <x v="67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s v="code:3 perc:19"/>
    <s v="D"/>
    <m/>
    <n v="1800"/>
    <s v="2021_08"/>
    <s v="rubriek_4"/>
    <x v="0"/>
    <n v="180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s v="code:3 perc:19"/>
    <s v="D"/>
    <m/>
    <n v="1801"/>
    <s v="2021_08"/>
    <s v="rubriek_1"/>
    <x v="0"/>
    <n v="180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s v="code:3 perc:19"/>
    <s v="C"/>
    <m/>
    <n v="1802"/>
    <s v="2021_08"/>
    <s v="rubriek_1"/>
    <x v="0"/>
    <n v="1802"/>
  </r>
  <r>
    <x v="0"/>
    <x v="68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s v="code:3 perc:19"/>
    <s v="D"/>
    <m/>
    <n v="1803"/>
    <s v="2021_08"/>
    <s v="rubriek_4"/>
    <x v="0"/>
    <n v="1803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s v="code:3 perc:19"/>
    <s v="D"/>
    <m/>
    <n v="1804"/>
    <s v="2021_08"/>
    <s v="rubriek_1"/>
    <x v="0"/>
    <n v="18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m/>
    <s v="C"/>
    <m/>
    <n v="1805"/>
    <s v="2021_08"/>
    <s v="rubriek_1"/>
    <x v="0"/>
    <n v="1805"/>
  </r>
  <r>
    <x v="0"/>
    <x v="69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m/>
    <s v="D"/>
    <m/>
    <n v="1806"/>
    <s v="2021_08"/>
    <s v="rubriek_4"/>
    <x v="0"/>
    <n v="18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s v="code:3 perc:19"/>
    <s v="C"/>
    <m/>
    <n v="1807"/>
    <s v="2021_08"/>
    <s v="rubriek_1"/>
    <x v="0"/>
    <n v="1807"/>
  </r>
  <r>
    <x v="0"/>
    <x v="70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s v="code:3 perc:19"/>
    <s v="D"/>
    <m/>
    <n v="1808"/>
    <s v="2021_08"/>
    <s v="rubriek_4"/>
    <x v="0"/>
    <n v="180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s v="code:3 perc:19"/>
    <s v="D"/>
    <m/>
    <n v="1809"/>
    <s v="2021_08"/>
    <s v="rubriek_1"/>
    <x v="0"/>
    <n v="180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s v="code:3 perc:19"/>
    <s v="C"/>
    <m/>
    <n v="1810"/>
    <s v="2021_08"/>
    <s v="rubriek_1"/>
    <x v="0"/>
    <n v="1810"/>
  </r>
  <r>
    <x v="0"/>
    <x v="71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s v="code:3 perc:19"/>
    <s v="D"/>
    <m/>
    <n v="1811"/>
    <s v="2021_08"/>
    <s v="rubriek_4"/>
    <x v="0"/>
    <n v="181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s v="code:3 perc:19"/>
    <s v="D"/>
    <m/>
    <n v="1812"/>
    <s v="2021_08"/>
    <s v="rubriek_1"/>
    <x v="0"/>
    <n v="18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m/>
    <s v="C"/>
    <m/>
    <n v="1813"/>
    <s v="2021_08"/>
    <s v="rubriek_1"/>
    <x v="0"/>
    <n v="1813"/>
  </r>
  <r>
    <x v="0"/>
    <x v="72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m/>
    <s v="D"/>
    <m/>
    <n v="1814"/>
    <s v="2021_08"/>
    <s v="rubriek_4"/>
    <x v="0"/>
    <n v="18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s v="code:3 perc:19"/>
    <s v="C"/>
    <m/>
    <n v="1815"/>
    <s v="2021_08"/>
    <s v="rubriek_1"/>
    <x v="0"/>
    <n v="181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s v="code:3 perc:19"/>
    <s v="D"/>
    <m/>
    <n v="1816"/>
    <s v="2021_08"/>
    <s v="rubriek_4"/>
    <x v="0"/>
    <n v="181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s v="code:3 perc:19"/>
    <s v="D"/>
    <m/>
    <n v="1817"/>
    <s v="2021_08"/>
    <s v="rubriek_1"/>
    <x v="0"/>
    <n v="181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m/>
    <s v="C"/>
    <m/>
    <n v="1818"/>
    <s v="2021_08"/>
    <s v="rubriek_1"/>
    <x v="0"/>
    <n v="1818"/>
  </r>
  <r>
    <x v="0"/>
    <x v="74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m/>
    <s v="D"/>
    <m/>
    <n v="1819"/>
    <s v="2021_08"/>
    <s v="rubriek_4"/>
    <x v="0"/>
    <n v="181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s v="code:3 perc:19"/>
    <s v="C"/>
    <m/>
    <n v="1820"/>
    <s v="2021_08"/>
    <s v="rubriek_1"/>
    <x v="0"/>
    <n v="1820"/>
  </r>
  <r>
    <x v="0"/>
    <x v="75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s v="code:3 perc:19"/>
    <s v="D"/>
    <m/>
    <n v="1821"/>
    <s v="2021_08"/>
    <s v="rubriek_4"/>
    <x v="0"/>
    <n v="182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s v="code:3 perc:19"/>
    <s v="D"/>
    <m/>
    <n v="1822"/>
    <s v="2021_08"/>
    <s v="rubriek_1"/>
    <x v="0"/>
    <n v="182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s v="code:3 perc:19"/>
    <s v="C"/>
    <m/>
    <n v="1823"/>
    <s v="2021_08"/>
    <s v="rubriek_1"/>
    <x v="0"/>
    <n v="1823"/>
  </r>
  <r>
    <x v="0"/>
    <x v="76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s v="code:3 perc:19"/>
    <s v="D"/>
    <m/>
    <n v="1824"/>
    <s v="2021_08"/>
    <s v="rubriek_4"/>
    <x v="0"/>
    <n v="182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s v="code:3 perc:19"/>
    <s v="D"/>
    <m/>
    <n v="1825"/>
    <s v="2021_08"/>
    <s v="rubriek_1"/>
    <x v="0"/>
    <n v="18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s v="code:3 perc:19"/>
    <s v="C"/>
    <m/>
    <n v="1826"/>
    <s v="2021_08"/>
    <s v="rubriek_1"/>
    <x v="0"/>
    <n v="1826"/>
  </r>
  <r>
    <x v="0"/>
    <x v="77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s v="code:3 perc:19"/>
    <s v="D"/>
    <m/>
    <n v="1827"/>
    <s v="2021_08"/>
    <s v="rubriek_4"/>
    <x v="0"/>
    <n v="18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s v="code:3 perc:19"/>
    <s v="D"/>
    <m/>
    <n v="1828"/>
    <s v="2021_08"/>
    <s v="rubriek_1"/>
    <x v="0"/>
    <n v="18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m/>
    <s v="C"/>
    <m/>
    <n v="1829"/>
    <s v="2021_08"/>
    <s v="rubriek_1"/>
    <x v="0"/>
    <n v="1829"/>
  </r>
  <r>
    <x v="0"/>
    <x v="78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m/>
    <s v="D"/>
    <m/>
    <n v="1830"/>
    <s v="2021_08"/>
    <s v="rubriek_4"/>
    <x v="0"/>
    <n v="183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m/>
    <s v="C"/>
    <m/>
    <n v="1831"/>
    <s v="2021_08"/>
    <s v="rubriek_1"/>
    <x v="0"/>
    <n v="1831"/>
  </r>
  <r>
    <x v="0"/>
    <x v="79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m/>
    <s v="D"/>
    <m/>
    <n v="1832"/>
    <s v="2021_08"/>
    <s v="rubriek_4"/>
    <x v="0"/>
    <n v="183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m/>
    <s v="C"/>
    <m/>
    <n v="1833"/>
    <s v="2021_08"/>
    <s v="rubriek_1"/>
    <x v="0"/>
    <n v="1833"/>
  </r>
  <r>
    <x v="0"/>
    <x v="80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m/>
    <s v="D"/>
    <m/>
    <n v="1834"/>
    <s v="2021_08"/>
    <s v="rubriek_4"/>
    <x v="0"/>
    <n v="183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m/>
    <s v="D"/>
    <m/>
    <n v="1835"/>
    <s v="2021_08"/>
    <s v="rubriek_1"/>
    <x v="0"/>
    <n v="1835"/>
  </r>
  <r>
    <x v="0"/>
    <x v="81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m/>
    <s v="C"/>
    <m/>
    <n v="1836"/>
    <s v="2021_08"/>
    <s v="rubriek_4"/>
    <x v="0"/>
    <n v="183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m/>
    <s v="D"/>
    <m/>
    <n v="1837"/>
    <s v="2021_08"/>
    <s v="rubriek_1"/>
    <x v="0"/>
    <n v="1837"/>
  </r>
  <r>
    <x v="0"/>
    <x v="82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m/>
    <s v="C"/>
    <m/>
    <n v="1838"/>
    <s v="2021_08"/>
    <s v="rubriek_4"/>
    <x v="0"/>
    <n v="183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m/>
    <s v="D"/>
    <m/>
    <n v="1839"/>
    <s v="2021_08"/>
    <s v="rubriek_1"/>
    <x v="0"/>
    <n v="1839"/>
  </r>
  <r>
    <x v="0"/>
    <x v="83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m/>
    <s v="C"/>
    <m/>
    <n v="1840"/>
    <s v="2021_08"/>
    <s v="rubriek_4"/>
    <x v="0"/>
    <n v="184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m/>
    <s v="C"/>
    <m/>
    <n v="1841"/>
    <s v="2021_08"/>
    <s v="rubriek_1"/>
    <x v="0"/>
    <n v="1841"/>
  </r>
  <r>
    <x v="0"/>
    <x v="84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m/>
    <s v="D"/>
    <m/>
    <n v="1842"/>
    <s v="2021_08"/>
    <s v="rubriek_4"/>
    <x v="0"/>
    <n v="18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m/>
    <s v="C"/>
    <m/>
    <n v="1843"/>
    <s v="2021_08"/>
    <s v="rubriek_1"/>
    <x v="0"/>
    <n v="1843"/>
  </r>
  <r>
    <x v="0"/>
    <x v="85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m/>
    <s v="D"/>
    <m/>
    <n v="1844"/>
    <s v="2021_08"/>
    <s v="rubriek_4"/>
    <x v="0"/>
    <n v="184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m/>
    <s v="C"/>
    <m/>
    <n v="1845"/>
    <s v="2021_08"/>
    <s v="rubriek_1"/>
    <x v="0"/>
    <n v="1845"/>
  </r>
  <r>
    <x v="0"/>
    <x v="86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m/>
    <s v="D"/>
    <m/>
    <n v="1846"/>
    <s v="2021_08"/>
    <s v="rubriek_4"/>
    <x v="0"/>
    <n v="184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s v="code:3 perc:19"/>
    <s v="C"/>
    <m/>
    <n v="1847"/>
    <s v="2021_08"/>
    <s v="rubriek_1"/>
    <x v="0"/>
    <n v="1847"/>
  </r>
  <r>
    <x v="0"/>
    <x v="87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s v="code:3 perc:19"/>
    <s v="D"/>
    <m/>
    <n v="1848"/>
    <s v="2021_08"/>
    <s v="rubriek_7"/>
    <x v="0"/>
    <n v="184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s v="code:3 perc:19"/>
    <s v="D"/>
    <m/>
    <n v="1849"/>
    <s v="2021_08"/>
    <s v="rubriek_1"/>
    <x v="0"/>
    <n v="184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s v="code:F perc:19"/>
    <s v="C"/>
    <m/>
    <n v="1850"/>
    <s v="2021_08"/>
    <s v="rubriek_1"/>
    <x v="0"/>
    <n v="1850"/>
  </r>
  <r>
    <x v="0"/>
    <x v="88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s v="code:F perc:19"/>
    <s v="D"/>
    <m/>
    <n v="1851"/>
    <s v="2021_08"/>
    <s v="rubriek_7"/>
    <x v="0"/>
    <n v="1851"/>
  </r>
  <r>
    <x v="0"/>
    <x v="89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s v="code:F perc:19"/>
    <s v="C"/>
    <m/>
    <n v="1852"/>
    <s v="2021_08"/>
    <s v="rubriek_1"/>
    <x v="0"/>
    <n v="185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s v="code:F perc:19"/>
    <s v="D"/>
    <m/>
    <n v="1853"/>
    <s v="2021_08"/>
    <s v="rubriek_1"/>
    <x v="0"/>
    <n v="18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m/>
    <s v="C"/>
    <m/>
    <n v="1854"/>
    <s v="2021_08"/>
    <s v="rubriek_1"/>
    <x v="0"/>
    <n v="1854"/>
  </r>
  <r>
    <x v="0"/>
    <x v="91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m/>
    <s v="D"/>
    <m/>
    <n v="1855"/>
    <s v="2021_08"/>
    <s v="rubriek_7"/>
    <x v="0"/>
    <n v="185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m/>
    <s v="C"/>
    <m/>
    <n v="1856"/>
    <s v="2021_08"/>
    <s v="rubriek_1"/>
    <x v="0"/>
    <n v="1856"/>
  </r>
  <r>
    <x v="0"/>
    <x v="92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m/>
    <s v="D"/>
    <m/>
    <n v="1857"/>
    <s v="2021_08"/>
    <s v="rubriek_7"/>
    <x v="0"/>
    <n v="185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s v="code:3 perc:19"/>
    <s v="C"/>
    <m/>
    <n v="1858"/>
    <s v="2021_08"/>
    <s v="rubriek_1"/>
    <x v="0"/>
    <n v="185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s v="code:3 perc:19"/>
    <s v="D"/>
    <m/>
    <n v="1859"/>
    <s v="2021_08"/>
    <s v="rubriek_7"/>
    <x v="0"/>
    <n v="1859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s v="code:3 perc:19"/>
    <s v="D"/>
    <m/>
    <n v="1860"/>
    <s v="2021_08"/>
    <s v="rubriek_1"/>
    <x v="0"/>
    <n v="18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s v="code:1 perc:19"/>
    <s v="D"/>
    <m/>
    <n v="1861"/>
    <s v="2021_08"/>
    <s v="rubriek_1"/>
    <x v="0"/>
    <n v="1861"/>
  </r>
  <r>
    <x v="0"/>
    <x v="94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s v="code:1 perc:19"/>
    <s v="C"/>
    <m/>
    <n v="1862"/>
    <s v="2021_08"/>
    <s v="rubriek_8"/>
    <x v="0"/>
    <n v="1862"/>
  </r>
  <r>
    <x v="0"/>
    <x v="95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s v="code:1 perc:19"/>
    <s v="C"/>
    <m/>
    <n v="1863"/>
    <s v="2021_08"/>
    <s v="rubriek_1"/>
    <x v="0"/>
    <n v="186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s v="code:E perc:0"/>
    <s v="D"/>
    <m/>
    <n v="1864"/>
    <s v="2021_08"/>
    <s v="rubriek_1"/>
    <x v="0"/>
    <n v="1864"/>
  </r>
  <r>
    <x v="0"/>
    <x v="96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s v="code:E perc:0"/>
    <s v="C"/>
    <m/>
    <n v="1865"/>
    <s v="2021_08"/>
    <s v="rubriek_8"/>
    <x v="0"/>
    <n v="1865"/>
  </r>
  <r>
    <x v="0"/>
    <x v="97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s v="code:E perc:0"/>
    <s v="C"/>
    <m/>
    <n v="1866"/>
    <s v="2021_08"/>
    <s v="rubriek_1"/>
    <x v="0"/>
    <n v="18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s v="code:K perc:0"/>
    <s v="D"/>
    <m/>
    <n v="1867"/>
    <s v="2021_08"/>
    <s v="rubriek_1"/>
    <x v="0"/>
    <n v="1867"/>
  </r>
  <r>
    <x v="0"/>
    <x v="98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s v="code:K perc:0"/>
    <s v="C"/>
    <m/>
    <n v="1868"/>
    <s v="2021_08"/>
    <s v="rubriek_8"/>
    <x v="0"/>
    <n v="1868"/>
  </r>
  <r>
    <x v="0"/>
    <x v="99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s v="code:K perc:0"/>
    <s v="C"/>
    <m/>
    <n v="1869"/>
    <s v="2021_08"/>
    <s v="rubriek_1"/>
    <x v="0"/>
    <n v="18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m/>
    <s v="D"/>
    <m/>
    <n v="1870"/>
    <s v="2021_08"/>
    <s v="rubriek_1"/>
    <x v="0"/>
    <n v="1870"/>
  </r>
  <r>
    <x v="0"/>
    <x v="100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m/>
    <s v="C"/>
    <m/>
    <n v="1871"/>
    <s v="2021_08"/>
    <s v="rubriek_9"/>
    <x v="0"/>
    <n v="187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m/>
    <s v="C"/>
    <m/>
    <n v="1872"/>
    <s v="2021_08"/>
    <s v="rubriek_1"/>
    <x v="0"/>
    <n v="1872"/>
  </r>
  <r>
    <x v="0"/>
    <x v="101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m/>
    <s v="D"/>
    <m/>
    <n v="1873"/>
    <s v="2021_08"/>
    <s v="rubriek_9"/>
    <x v="0"/>
    <n v="187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m/>
    <s v="C"/>
    <m/>
    <n v="1874"/>
    <s v="2021_08"/>
    <s v="rubriek_1"/>
    <x v="0"/>
    <n v="1874"/>
  </r>
  <r>
    <x v="0"/>
    <x v="102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m/>
    <s v="D"/>
    <m/>
    <n v="1875"/>
    <s v="2021_08"/>
    <s v="rubriek_9"/>
    <x v="0"/>
    <n v="18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m/>
    <s v="D"/>
    <m/>
    <n v="1876"/>
    <s v="2021_08"/>
    <s v="rubriek_1"/>
    <x v="0"/>
    <n v="1876"/>
  </r>
  <r>
    <x v="0"/>
    <x v="103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m/>
    <s v="C"/>
    <m/>
    <n v="1877"/>
    <s v="2021_08"/>
    <s v="rubriek_9"/>
    <x v="0"/>
    <n v="18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m/>
    <s v="D"/>
    <m/>
    <n v="1878"/>
    <s v="2021_08"/>
    <s v="rubriek_1"/>
    <x v="0"/>
    <n v="187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m/>
    <s v="C"/>
    <m/>
    <n v="1879"/>
    <s v="2021_08"/>
    <s v="rubriek_9"/>
    <x v="0"/>
    <n v="18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m/>
    <s v="C"/>
    <m/>
    <n v="1880"/>
    <s v="2021_08"/>
    <s v="rubriek_1"/>
    <x v="0"/>
    <n v="188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m/>
    <s v="D"/>
    <m/>
    <n v="1881"/>
    <s v="2021_08"/>
    <s v="rubriek_1"/>
    <x v="0"/>
    <n v="1881"/>
  </r>
  <r>
    <x v="0"/>
    <x v="0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m/>
    <s v="D"/>
    <m/>
    <n v="1882"/>
    <s v="2021_08"/>
    <s v="rubriek_1"/>
    <x v="0"/>
    <n v="1882"/>
  </r>
  <r>
    <x v="0"/>
    <x v="109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m/>
    <s v="C"/>
    <m/>
    <n v="1883"/>
    <s v="2021_08"/>
    <s v="rubriek_1"/>
    <x v="0"/>
    <n v="1883"/>
  </r>
  <r>
    <x v="0"/>
    <x v="0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m/>
    <s v="D"/>
    <m/>
    <n v="1884"/>
    <s v="2021_08"/>
    <s v="rubriek_1"/>
    <x v="0"/>
    <n v="1884"/>
  </r>
  <r>
    <x v="0"/>
    <x v="109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m/>
    <s v="C"/>
    <m/>
    <n v="1885"/>
    <s v="2021_08"/>
    <s v="rubriek_1"/>
    <x v="0"/>
    <n v="18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m/>
    <s v="C"/>
    <m/>
    <n v="1886"/>
    <s v="2021_08"/>
    <s v="rubriek_1"/>
    <x v="0"/>
    <n v="1886"/>
  </r>
  <r>
    <x v="0"/>
    <x v="106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m/>
    <s v="D"/>
    <m/>
    <n v="1887"/>
    <s v="2021_08"/>
    <s v="rubriek_4"/>
    <x v="0"/>
    <n v="188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m/>
    <s v="D"/>
    <m/>
    <n v="1888"/>
    <s v="2021_09"/>
    <s v="rubriek_1"/>
    <x v="0"/>
    <n v="1888"/>
  </r>
  <r>
    <x v="0"/>
    <x v="1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m/>
    <s v="C"/>
    <m/>
    <n v="1889"/>
    <s v="2021_09"/>
    <s v="rubriek_0"/>
    <x v="0"/>
    <n v="188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m/>
    <s v="D"/>
    <m/>
    <n v="1890"/>
    <s v="2021_09"/>
    <s v="rubriek_1"/>
    <x v="0"/>
    <n v="1890"/>
  </r>
  <r>
    <x v="0"/>
    <x v="2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m/>
    <s v="C"/>
    <m/>
    <n v="1891"/>
    <s v="2021_09"/>
    <s v="rubriek_0"/>
    <x v="0"/>
    <n v="18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m/>
    <s v="C"/>
    <m/>
    <n v="1892"/>
    <s v="2021_09"/>
    <s v="rubriek_1"/>
    <x v="0"/>
    <n v="1892"/>
  </r>
  <r>
    <x v="0"/>
    <x v="3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m/>
    <s v="C"/>
    <m/>
    <n v="1893"/>
    <s v="2021_09"/>
    <s v="rubriek_0"/>
    <x v="0"/>
    <n v="189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m/>
    <s v="D"/>
    <m/>
    <n v="1894"/>
    <s v="2021_09"/>
    <s v="rubriek_1"/>
    <x v="0"/>
    <n v="1894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m/>
    <s v="C"/>
    <m/>
    <n v="1895"/>
    <s v="2021_09"/>
    <s v="rubriek_0"/>
    <x v="0"/>
    <n v="18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m/>
    <s v="C"/>
    <m/>
    <n v="1896"/>
    <s v="2021_09"/>
    <s v="rubriek_1"/>
    <x v="0"/>
    <n v="1896"/>
  </r>
  <r>
    <x v="0"/>
    <x v="5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m/>
    <s v="C"/>
    <m/>
    <n v="1897"/>
    <s v="2021_09"/>
    <s v="rubriek_0"/>
    <x v="0"/>
    <n v="18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m/>
    <s v="D"/>
    <m/>
    <n v="1898"/>
    <s v="2021_09"/>
    <s v="rubriek_1"/>
    <x v="0"/>
    <n v="1898"/>
  </r>
  <r>
    <x v="0"/>
    <x v="6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m/>
    <s v="C"/>
    <m/>
    <n v="1899"/>
    <s v="2021_09"/>
    <s v="rubriek_0"/>
    <x v="0"/>
    <n v="18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m/>
    <s v="D"/>
    <m/>
    <n v="1900"/>
    <s v="2021_09"/>
    <s v="rubriek_1"/>
    <x v="0"/>
    <n v="1900"/>
  </r>
  <r>
    <x v="0"/>
    <x v="7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m/>
    <s v="C"/>
    <m/>
    <n v="1901"/>
    <s v="2021_09"/>
    <s v="rubriek_0"/>
    <x v="0"/>
    <n v="19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m/>
    <s v="D"/>
    <m/>
    <n v="1902"/>
    <s v="2021_09"/>
    <s v="rubriek_1"/>
    <x v="0"/>
    <n v="1902"/>
  </r>
  <r>
    <x v="0"/>
    <x v="8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m/>
    <s v="C"/>
    <m/>
    <n v="1903"/>
    <s v="2021_09"/>
    <s v="rubriek_0"/>
    <x v="0"/>
    <n v="190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m/>
    <s v="D"/>
    <m/>
    <n v="1904"/>
    <s v="2021_09"/>
    <s v="rubriek_1"/>
    <x v="0"/>
    <n v="1904"/>
  </r>
  <r>
    <x v="0"/>
    <x v="9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m/>
    <s v="C"/>
    <m/>
    <n v="1905"/>
    <s v="2021_09"/>
    <s v="rubriek_0"/>
    <x v="0"/>
    <n v="190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m/>
    <s v="C"/>
    <m/>
    <n v="1906"/>
    <s v="2021_09"/>
    <s v="rubriek_1"/>
    <x v="0"/>
    <n v="1906"/>
  </r>
  <r>
    <x v="0"/>
    <x v="10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m/>
    <s v="C"/>
    <m/>
    <n v="1907"/>
    <s v="2021_09"/>
    <s v="rubriek_0"/>
    <x v="0"/>
    <n v="19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m/>
    <s v="C"/>
    <m/>
    <n v="1908"/>
    <s v="2021_09"/>
    <s v="rubriek_1"/>
    <x v="0"/>
    <n v="1908"/>
  </r>
  <r>
    <x v="0"/>
    <x v="1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m/>
    <s v="D"/>
    <m/>
    <n v="1909"/>
    <s v="2021_09"/>
    <s v="rubriek_0"/>
    <x v="0"/>
    <n v="190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m/>
    <s v="C"/>
    <m/>
    <n v="1910"/>
    <s v="2021_09"/>
    <s v="rubriek_1"/>
    <x v="0"/>
    <n v="1910"/>
  </r>
  <r>
    <x v="0"/>
    <x v="12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m/>
    <s v="D"/>
    <m/>
    <n v="1911"/>
    <s v="2021_09"/>
    <s v="rubriek_0"/>
    <x v="0"/>
    <n v="191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m/>
    <s v="C"/>
    <m/>
    <n v="1912"/>
    <s v="2021_09"/>
    <s v="rubriek_1"/>
    <x v="0"/>
    <n v="1912"/>
  </r>
  <r>
    <x v="0"/>
    <x v="13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m/>
    <s v="D"/>
    <m/>
    <n v="1913"/>
    <s v="2021_09"/>
    <s v="rubriek_1"/>
    <x v="0"/>
    <n v="191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m/>
    <s v="C"/>
    <m/>
    <n v="1914"/>
    <s v="2021_09"/>
    <s v="rubriek_1"/>
    <x v="0"/>
    <n v="1914"/>
  </r>
  <r>
    <x v="0"/>
    <x v="14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m/>
    <s v="D"/>
    <m/>
    <n v="1915"/>
    <s v="2021_09"/>
    <s v="rubriek_1"/>
    <x v="0"/>
    <n v="191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m/>
    <s v="C"/>
    <m/>
    <n v="1916"/>
    <s v="2021_09"/>
    <s v="rubriek_1"/>
    <x v="0"/>
    <n v="1916"/>
  </r>
  <r>
    <x v="0"/>
    <x v="15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m/>
    <s v="D"/>
    <m/>
    <n v="1917"/>
    <s v="2021_09"/>
    <s v="rubriek_1"/>
    <x v="0"/>
    <n v="19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m/>
    <s v="D"/>
    <m/>
    <n v="1918"/>
    <s v="2021_09"/>
    <s v="rubriek_1"/>
    <x v="0"/>
    <n v="1918"/>
  </r>
  <r>
    <x v="0"/>
    <x v="16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m/>
    <s v="C"/>
    <m/>
    <n v="1919"/>
    <s v="2021_09"/>
    <s v="rubriek_3"/>
    <x v="0"/>
    <n v="191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m/>
    <s v="D"/>
    <m/>
    <n v="1920"/>
    <s v="2021_09"/>
    <s v="rubriek_1"/>
    <x v="0"/>
    <n v="1920"/>
  </r>
  <r>
    <x v="0"/>
    <x v="17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m/>
    <s v="C"/>
    <m/>
    <n v="1921"/>
    <s v="2021_09"/>
    <s v="rubriek_3"/>
    <x v="0"/>
    <n v="192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m/>
    <s v="C"/>
    <m/>
    <n v="1922"/>
    <s v="2021_09"/>
    <s v="rubriek_1"/>
    <x v="0"/>
    <n v="1922"/>
  </r>
  <r>
    <x v="0"/>
    <x v="18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m/>
    <s v="D"/>
    <m/>
    <n v="1923"/>
    <s v="2021_09"/>
    <s v="rubriek_4"/>
    <x v="0"/>
    <n v="192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m/>
    <s v="C"/>
    <m/>
    <n v="1924"/>
    <s v="2021_09"/>
    <s v="rubriek_1"/>
    <x v="0"/>
    <n v="1924"/>
  </r>
  <r>
    <x v="0"/>
    <x v="19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m/>
    <s v="D"/>
    <m/>
    <n v="1925"/>
    <s v="2021_09"/>
    <s v="rubriek_4"/>
    <x v="0"/>
    <n v="192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m/>
    <s v="C"/>
    <m/>
    <n v="1926"/>
    <s v="2021_09"/>
    <s v="rubriek_1"/>
    <x v="0"/>
    <n v="1926"/>
  </r>
  <r>
    <x v="0"/>
    <x v="20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m/>
    <s v="D"/>
    <m/>
    <n v="1927"/>
    <s v="2021_09"/>
    <s v="rubriek_4"/>
    <x v="0"/>
    <n v="192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m/>
    <s v="D"/>
    <m/>
    <n v="1928"/>
    <s v="2021_09"/>
    <s v="rubriek_1"/>
    <x v="0"/>
    <n v="1928"/>
  </r>
  <r>
    <x v="0"/>
    <x v="21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m/>
    <s v="C"/>
    <m/>
    <n v="1929"/>
    <s v="2021_09"/>
    <s v="rubriek_4"/>
    <x v="0"/>
    <n v="192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m/>
    <s v="C"/>
    <m/>
    <n v="1930"/>
    <s v="2021_09"/>
    <s v="rubriek_1"/>
    <x v="0"/>
    <n v="1930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m/>
    <s v="D"/>
    <m/>
    <n v="1931"/>
    <s v="2021_09"/>
    <s v="rubriek_4"/>
    <x v="0"/>
    <n v="193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m/>
    <s v="C"/>
    <m/>
    <n v="1932"/>
    <s v="2021_09"/>
    <s v="rubriek_1"/>
    <x v="0"/>
    <n v="1932"/>
  </r>
  <r>
    <x v="0"/>
    <x v="23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m/>
    <s v="D"/>
    <m/>
    <n v="1933"/>
    <s v="2021_09"/>
    <s v="rubriek_4"/>
    <x v="0"/>
    <n v="19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m/>
    <s v="C"/>
    <m/>
    <n v="1934"/>
    <s v="2021_09"/>
    <s v="rubriek_1"/>
    <x v="0"/>
    <n v="1934"/>
  </r>
  <r>
    <x v="0"/>
    <x v="24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m/>
    <s v="D"/>
    <m/>
    <n v="1935"/>
    <s v="2021_09"/>
    <s v="rubriek_4"/>
    <x v="0"/>
    <n v="193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m/>
    <s v="C"/>
    <m/>
    <n v="1936"/>
    <s v="2021_09"/>
    <s v="rubriek_1"/>
    <x v="0"/>
    <n v="1936"/>
  </r>
  <r>
    <x v="0"/>
    <x v="25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m/>
    <s v="D"/>
    <m/>
    <n v="1937"/>
    <s v="2021_09"/>
    <s v="rubriek_4"/>
    <x v="0"/>
    <n v="193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m/>
    <s v="C"/>
    <m/>
    <n v="1938"/>
    <s v="2021_09"/>
    <s v="rubriek_1"/>
    <x v="0"/>
    <n v="1938"/>
  </r>
  <r>
    <x v="0"/>
    <x v="26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m/>
    <s v="D"/>
    <m/>
    <n v="1939"/>
    <s v="2021_09"/>
    <s v="rubriek_4"/>
    <x v="0"/>
    <n v="19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m/>
    <s v="C"/>
    <m/>
    <n v="1940"/>
    <s v="2021_09"/>
    <s v="rubriek_1"/>
    <x v="0"/>
    <n v="1940"/>
  </r>
  <r>
    <x v="0"/>
    <x v="27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m/>
    <s v="D"/>
    <m/>
    <n v="1941"/>
    <s v="2021_09"/>
    <s v="rubriek_4"/>
    <x v="0"/>
    <n v="19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m/>
    <s v="C"/>
    <m/>
    <n v="1942"/>
    <s v="2021_09"/>
    <s v="rubriek_1"/>
    <x v="0"/>
    <n v="1942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m/>
    <s v="D"/>
    <m/>
    <n v="1943"/>
    <s v="2021_09"/>
    <s v="rubriek_4"/>
    <x v="0"/>
    <n v="194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m/>
    <s v="C"/>
    <m/>
    <n v="1944"/>
    <s v="2021_09"/>
    <s v="rubriek_1"/>
    <x v="0"/>
    <n v="1944"/>
  </r>
  <r>
    <x v="0"/>
    <x v="29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m/>
    <s v="D"/>
    <m/>
    <n v="1945"/>
    <s v="2021_09"/>
    <s v="rubriek_4"/>
    <x v="0"/>
    <n v="194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m/>
    <s v="C"/>
    <m/>
    <n v="1946"/>
    <s v="2021_09"/>
    <s v="rubriek_1"/>
    <x v="0"/>
    <n v="1946"/>
  </r>
  <r>
    <x v="0"/>
    <x v="30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m/>
    <s v="D"/>
    <m/>
    <n v="1947"/>
    <s v="2021_09"/>
    <s v="rubriek_4"/>
    <x v="0"/>
    <n v="19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m/>
    <s v="C"/>
    <m/>
    <n v="1948"/>
    <s v="2021_09"/>
    <s v="rubriek_1"/>
    <x v="0"/>
    <n v="1948"/>
  </r>
  <r>
    <x v="0"/>
    <x v="31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m/>
    <s v="D"/>
    <m/>
    <n v="1949"/>
    <s v="2021_09"/>
    <s v="rubriek_4"/>
    <x v="0"/>
    <n v="19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m/>
    <s v="C"/>
    <m/>
    <n v="1950"/>
    <s v="2021_09"/>
    <s v="rubriek_1"/>
    <x v="0"/>
    <n v="1950"/>
  </r>
  <r>
    <x v="0"/>
    <x v="32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m/>
    <s v="D"/>
    <m/>
    <n v="1951"/>
    <s v="2021_09"/>
    <s v="rubriek_4"/>
    <x v="0"/>
    <n v="195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m/>
    <s v="C"/>
    <m/>
    <n v="1952"/>
    <s v="2021_09"/>
    <s v="rubriek_1"/>
    <x v="0"/>
    <n v="1952"/>
  </r>
  <r>
    <x v="0"/>
    <x v="33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m/>
    <s v="D"/>
    <m/>
    <n v="1953"/>
    <s v="2021_09"/>
    <s v="rubriek_4"/>
    <x v="0"/>
    <n v="195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m/>
    <s v="C"/>
    <m/>
    <n v="1954"/>
    <s v="2021_09"/>
    <s v="rubriek_1"/>
    <x v="0"/>
    <n v="1954"/>
  </r>
  <r>
    <x v="0"/>
    <x v="34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m/>
    <s v="D"/>
    <m/>
    <n v="1955"/>
    <s v="2021_09"/>
    <s v="rubriek_4"/>
    <x v="0"/>
    <n v="195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s v="code:3 perc:19"/>
    <s v="C"/>
    <m/>
    <n v="1956"/>
    <s v="2021_09"/>
    <s v="rubriek_1"/>
    <x v="0"/>
    <n v="1956"/>
  </r>
  <r>
    <x v="0"/>
    <x v="35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s v="code:3 perc:19"/>
    <s v="D"/>
    <m/>
    <n v="1957"/>
    <s v="2021_09"/>
    <s v="rubriek_4"/>
    <x v="0"/>
    <n v="195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s v="code:3 perc:19"/>
    <s v="D"/>
    <m/>
    <n v="1958"/>
    <s v="2021_09"/>
    <s v="rubriek_1"/>
    <x v="0"/>
    <n v="195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m/>
    <s v="C"/>
    <m/>
    <n v="1959"/>
    <s v="2021_09"/>
    <s v="rubriek_1"/>
    <x v="0"/>
    <n v="1959"/>
  </r>
  <r>
    <x v="0"/>
    <x v="37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m/>
    <s v="D"/>
    <m/>
    <n v="1960"/>
    <s v="2021_09"/>
    <s v="rubriek_4"/>
    <x v="0"/>
    <n v="19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s v="code:3 perc:19"/>
    <s v="C"/>
    <m/>
    <n v="1961"/>
    <s v="2021_09"/>
    <s v="rubriek_1"/>
    <x v="0"/>
    <n v="1961"/>
  </r>
  <r>
    <x v="0"/>
    <x v="38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s v="code:3 perc:19"/>
    <s v="D"/>
    <m/>
    <n v="1962"/>
    <s v="2021_09"/>
    <s v="rubriek_4"/>
    <x v="0"/>
    <n v="19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s v="code:3 perc:19"/>
    <s v="D"/>
    <m/>
    <n v="1963"/>
    <s v="2021_09"/>
    <s v="rubriek_1"/>
    <x v="0"/>
    <n v="19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s v="code:3 perc:19"/>
    <s v="C"/>
    <m/>
    <n v="1964"/>
    <s v="2021_09"/>
    <s v="rubriek_1"/>
    <x v="0"/>
    <n v="1964"/>
  </r>
  <r>
    <x v="0"/>
    <x v="39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s v="code:3 perc:19"/>
    <s v="D"/>
    <m/>
    <n v="1965"/>
    <s v="2021_09"/>
    <s v="rubriek_4"/>
    <x v="0"/>
    <n v="196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s v="code:3 perc:19"/>
    <s v="D"/>
    <m/>
    <n v="1966"/>
    <s v="2021_09"/>
    <s v="rubriek_1"/>
    <x v="0"/>
    <n v="196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m/>
    <s v="C"/>
    <m/>
    <n v="1967"/>
    <s v="2021_09"/>
    <s v="rubriek_1"/>
    <x v="0"/>
    <n v="1967"/>
  </r>
  <r>
    <x v="0"/>
    <x v="40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m/>
    <s v="D"/>
    <m/>
    <n v="1968"/>
    <s v="2021_09"/>
    <s v="rubriek_4"/>
    <x v="0"/>
    <n v="196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m/>
    <s v="C"/>
    <m/>
    <n v="1969"/>
    <s v="2021_09"/>
    <s v="rubriek_1"/>
    <x v="0"/>
    <n v="1969"/>
  </r>
  <r>
    <x v="0"/>
    <x v="41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m/>
    <s v="D"/>
    <m/>
    <n v="1970"/>
    <s v="2021_09"/>
    <s v="rubriek_4"/>
    <x v="0"/>
    <n v="197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m/>
    <s v="C"/>
    <m/>
    <n v="1971"/>
    <s v="2021_09"/>
    <s v="rubriek_1"/>
    <x v="0"/>
    <n v="1971"/>
  </r>
  <r>
    <x v="0"/>
    <x v="42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m/>
    <s v="D"/>
    <m/>
    <n v="1972"/>
    <s v="2021_09"/>
    <s v="rubriek_4"/>
    <x v="0"/>
    <n v="197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m/>
    <s v="C"/>
    <m/>
    <n v="1973"/>
    <s v="2021_09"/>
    <s v="rubriek_1"/>
    <x v="0"/>
    <n v="1973"/>
  </r>
  <r>
    <x v="0"/>
    <x v="43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m/>
    <s v="D"/>
    <m/>
    <n v="1974"/>
    <s v="2021_09"/>
    <s v="rubriek_4"/>
    <x v="0"/>
    <n v="197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s v="code:3 perc:19"/>
    <s v="C"/>
    <m/>
    <n v="1975"/>
    <s v="2021_09"/>
    <s v="rubriek_1"/>
    <x v="0"/>
    <n v="1975"/>
  </r>
  <r>
    <x v="0"/>
    <x v="44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s v="code:3 perc:19"/>
    <s v="D"/>
    <m/>
    <n v="1976"/>
    <s v="2021_09"/>
    <s v="rubriek_4"/>
    <x v="0"/>
    <n v="197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s v="code:3 perc:19"/>
    <s v="D"/>
    <m/>
    <n v="1977"/>
    <s v="2021_09"/>
    <s v="rubriek_1"/>
    <x v="0"/>
    <n v="19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s v="code:3 perc:19"/>
    <s v="C"/>
    <m/>
    <n v="1978"/>
    <s v="2021_09"/>
    <s v="rubriek_1"/>
    <x v="0"/>
    <n v="1978"/>
  </r>
  <r>
    <x v="0"/>
    <x v="45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s v="code:3 perc:19"/>
    <s v="D"/>
    <m/>
    <n v="1979"/>
    <s v="2021_09"/>
    <s v="rubriek_4"/>
    <x v="0"/>
    <n v="197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s v="code:3 perc:19"/>
    <s v="D"/>
    <m/>
    <n v="1980"/>
    <s v="2021_09"/>
    <s v="rubriek_1"/>
    <x v="0"/>
    <n v="198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s v="code:3 perc:19"/>
    <s v="C"/>
    <m/>
    <n v="1981"/>
    <s v="2021_09"/>
    <s v="rubriek_1"/>
    <x v="0"/>
    <n v="1981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s v="code:3 perc:19"/>
    <s v="D"/>
    <m/>
    <n v="1982"/>
    <s v="2021_09"/>
    <s v="rubriek_4"/>
    <x v="0"/>
    <n v="198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s v="code:3 perc:19"/>
    <s v="D"/>
    <m/>
    <n v="1983"/>
    <s v="2021_09"/>
    <s v="rubriek_1"/>
    <x v="0"/>
    <n v="198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m/>
    <s v="C"/>
    <m/>
    <n v="1984"/>
    <s v="2021_09"/>
    <s v="rubriek_1"/>
    <x v="0"/>
    <n v="1984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m/>
    <s v="D"/>
    <m/>
    <n v="1985"/>
    <s v="2021_09"/>
    <s v="rubriek_4"/>
    <x v="0"/>
    <n v="198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s v="code:3 perc:19"/>
    <s v="C"/>
    <m/>
    <n v="1986"/>
    <s v="2021_09"/>
    <s v="rubriek_1"/>
    <x v="0"/>
    <n v="1986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s v="code:3 perc:19"/>
    <s v="D"/>
    <m/>
    <n v="1987"/>
    <s v="2021_09"/>
    <s v="rubriek_4"/>
    <x v="0"/>
    <n v="198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s v="code:3 perc:19"/>
    <s v="D"/>
    <m/>
    <n v="1988"/>
    <s v="2021_09"/>
    <s v="rubriek_1"/>
    <x v="0"/>
    <n v="19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s v="code:3 perc:19"/>
    <s v="C"/>
    <m/>
    <n v="1989"/>
    <s v="2021_09"/>
    <s v="rubriek_1"/>
    <x v="0"/>
    <n v="1989"/>
  </r>
  <r>
    <x v="0"/>
    <x v="49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s v="code:3 perc:19"/>
    <s v="D"/>
    <m/>
    <n v="1990"/>
    <s v="2021_09"/>
    <s v="rubriek_4"/>
    <x v="0"/>
    <n v="1990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s v="code:3 perc:19"/>
    <s v="D"/>
    <m/>
    <n v="1991"/>
    <s v="2021_09"/>
    <s v="rubriek_1"/>
    <x v="0"/>
    <n v="19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s v="code:3 perc:19"/>
    <s v="C"/>
    <m/>
    <n v="1992"/>
    <s v="2021_09"/>
    <s v="rubriek_1"/>
    <x v="0"/>
    <n v="1992"/>
  </r>
  <r>
    <x v="0"/>
    <x v="50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s v="code:3 perc:19"/>
    <s v="D"/>
    <m/>
    <n v="1993"/>
    <s v="2021_09"/>
    <s v="rubriek_4"/>
    <x v="0"/>
    <n v="199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s v="code:3 perc:19"/>
    <s v="D"/>
    <m/>
    <n v="1994"/>
    <s v="2021_09"/>
    <s v="rubriek_1"/>
    <x v="0"/>
    <n v="199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s v="code:3 perc:19"/>
    <s v="C"/>
    <m/>
    <n v="1995"/>
    <s v="2021_09"/>
    <s v="rubriek_1"/>
    <x v="0"/>
    <n v="1995"/>
  </r>
  <r>
    <x v="0"/>
    <x v="51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s v="code:3 perc:19"/>
    <s v="D"/>
    <m/>
    <n v="1996"/>
    <s v="2021_09"/>
    <s v="rubriek_4"/>
    <x v="0"/>
    <n v="199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s v="code:3 perc:19"/>
    <s v="D"/>
    <m/>
    <n v="1997"/>
    <s v="2021_09"/>
    <s v="rubriek_1"/>
    <x v="0"/>
    <n v="19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m/>
    <s v="C"/>
    <m/>
    <n v="1998"/>
    <s v="2021_09"/>
    <s v="rubriek_1"/>
    <x v="0"/>
    <n v="1998"/>
  </r>
  <r>
    <x v="0"/>
    <x v="52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m/>
    <s v="D"/>
    <m/>
    <n v="1999"/>
    <s v="2021_09"/>
    <s v="rubriek_4"/>
    <x v="0"/>
    <n v="19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s v="code:3 perc:19"/>
    <s v="C"/>
    <m/>
    <n v="2000"/>
    <s v="2021_09"/>
    <s v="rubriek_1"/>
    <x v="0"/>
    <n v="2000"/>
  </r>
  <r>
    <x v="0"/>
    <x v="53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s v="code:3 perc:19"/>
    <s v="D"/>
    <m/>
    <n v="2001"/>
    <s v="2021_09"/>
    <s v="rubriek_4"/>
    <x v="0"/>
    <n v="200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s v="code:3 perc:19"/>
    <s v="D"/>
    <m/>
    <n v="2002"/>
    <s v="2021_09"/>
    <s v="rubriek_1"/>
    <x v="0"/>
    <n v="200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m/>
    <s v="C"/>
    <m/>
    <n v="2003"/>
    <s v="2021_09"/>
    <s v="rubriek_1"/>
    <x v="0"/>
    <n v="2003"/>
  </r>
  <r>
    <x v="0"/>
    <x v="54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m/>
    <s v="D"/>
    <m/>
    <n v="2004"/>
    <s v="2021_09"/>
    <s v="rubriek_4"/>
    <x v="0"/>
    <n v="20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s v="code:3 perc:19"/>
    <s v="C"/>
    <m/>
    <n v="2005"/>
    <s v="2021_09"/>
    <s v="rubriek_1"/>
    <x v="0"/>
    <n v="2005"/>
  </r>
  <r>
    <x v="0"/>
    <x v="55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s v="code:3 perc:19"/>
    <s v="D"/>
    <m/>
    <n v="2006"/>
    <s v="2021_09"/>
    <s v="rubriek_4"/>
    <x v="0"/>
    <n v="200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s v="code:3 perc:19"/>
    <s v="D"/>
    <m/>
    <n v="2007"/>
    <s v="2021_09"/>
    <s v="rubriek_1"/>
    <x v="0"/>
    <n v="20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s v="code:3 perc:19"/>
    <s v="C"/>
    <m/>
    <n v="2008"/>
    <s v="2021_09"/>
    <s v="rubriek_1"/>
    <x v="0"/>
    <n v="2008"/>
  </r>
  <r>
    <x v="0"/>
    <x v="56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s v="code:3 perc:19"/>
    <s v="D"/>
    <m/>
    <n v="2009"/>
    <s v="2021_09"/>
    <s v="rubriek_4"/>
    <x v="0"/>
    <n v="200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s v="code:3 perc:19"/>
    <s v="D"/>
    <m/>
    <n v="2010"/>
    <s v="2021_09"/>
    <s v="rubriek_1"/>
    <x v="0"/>
    <n v="20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m/>
    <s v="C"/>
    <m/>
    <n v="2011"/>
    <s v="2021_09"/>
    <s v="rubriek_1"/>
    <x v="0"/>
    <n v="2011"/>
  </r>
  <r>
    <x v="0"/>
    <x v="57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m/>
    <s v="D"/>
    <m/>
    <n v="2012"/>
    <s v="2021_09"/>
    <s v="rubriek_4"/>
    <x v="0"/>
    <n v="20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m/>
    <s v="C"/>
    <m/>
    <n v="2013"/>
    <s v="2021_09"/>
    <s v="rubriek_1"/>
    <x v="0"/>
    <n v="2013"/>
  </r>
  <r>
    <x v="0"/>
    <x v="58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m/>
    <s v="D"/>
    <m/>
    <n v="2014"/>
    <s v="2021_09"/>
    <s v="rubriek_4"/>
    <x v="0"/>
    <n v="20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s v="code:3 perc:19"/>
    <s v="C"/>
    <m/>
    <n v="2015"/>
    <s v="2021_09"/>
    <s v="rubriek_1"/>
    <x v="0"/>
    <n v="2015"/>
  </r>
  <r>
    <x v="0"/>
    <x v="59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s v="code:3 perc:19"/>
    <s v="D"/>
    <m/>
    <n v="2016"/>
    <s v="2021_09"/>
    <s v="rubriek_4"/>
    <x v="0"/>
    <n v="201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s v="code:3 perc:19"/>
    <s v="D"/>
    <m/>
    <n v="2017"/>
    <s v="2021_09"/>
    <s v="rubriek_1"/>
    <x v="0"/>
    <n v="20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s v="code:3 perc:19"/>
    <s v="C"/>
    <m/>
    <n v="2018"/>
    <s v="2021_09"/>
    <s v="rubriek_1"/>
    <x v="0"/>
    <n v="2018"/>
  </r>
  <r>
    <x v="0"/>
    <x v="60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s v="code:3 perc:19"/>
    <s v="D"/>
    <m/>
    <n v="2019"/>
    <s v="2021_09"/>
    <s v="rubriek_4"/>
    <x v="0"/>
    <n v="201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s v="code:3 perc:19"/>
    <s v="D"/>
    <m/>
    <n v="2020"/>
    <s v="2021_09"/>
    <s v="rubriek_1"/>
    <x v="0"/>
    <n v="20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m/>
    <s v="C"/>
    <m/>
    <n v="2021"/>
    <s v="2021_09"/>
    <s v="rubriek_1"/>
    <x v="0"/>
    <n v="2021"/>
  </r>
  <r>
    <x v="0"/>
    <x v="61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m/>
    <s v="D"/>
    <m/>
    <n v="2022"/>
    <s v="2021_09"/>
    <s v="rubriek_4"/>
    <x v="0"/>
    <n v="202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m/>
    <s v="C"/>
    <m/>
    <n v="2023"/>
    <s v="2021_09"/>
    <s v="rubriek_1"/>
    <x v="0"/>
    <n v="2023"/>
  </r>
  <r>
    <x v="0"/>
    <x v="62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m/>
    <s v="D"/>
    <m/>
    <n v="2024"/>
    <s v="2021_09"/>
    <s v="rubriek_4"/>
    <x v="0"/>
    <n v="202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m/>
    <s v="C"/>
    <m/>
    <n v="2025"/>
    <s v="2021_09"/>
    <s v="rubriek_1"/>
    <x v="0"/>
    <n v="2025"/>
  </r>
  <r>
    <x v="0"/>
    <x v="63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m/>
    <s v="D"/>
    <m/>
    <n v="2026"/>
    <s v="2021_09"/>
    <s v="rubriek_4"/>
    <x v="0"/>
    <n v="202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m/>
    <s v="C"/>
    <m/>
    <n v="2027"/>
    <s v="2021_09"/>
    <s v="rubriek_1"/>
    <x v="0"/>
    <n v="2027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m/>
    <s v="D"/>
    <m/>
    <n v="2028"/>
    <s v="2021_09"/>
    <s v="rubriek_4"/>
    <x v="0"/>
    <n v="202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m/>
    <s v="C"/>
    <m/>
    <n v="2029"/>
    <s v="2021_09"/>
    <s v="rubriek_1"/>
    <x v="0"/>
    <n v="2029"/>
  </r>
  <r>
    <x v="0"/>
    <x v="65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m/>
    <s v="D"/>
    <m/>
    <n v="2030"/>
    <s v="2021_09"/>
    <s v="rubriek_4"/>
    <x v="0"/>
    <n v="203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s v="code:3 perc:19"/>
    <s v="C"/>
    <m/>
    <n v="2031"/>
    <s v="2021_09"/>
    <s v="rubriek_1"/>
    <x v="0"/>
    <n v="2031"/>
  </r>
  <r>
    <x v="0"/>
    <x v="66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s v="code:3 perc:19"/>
    <s v="D"/>
    <m/>
    <n v="2032"/>
    <s v="2021_09"/>
    <s v="rubriek_4"/>
    <x v="0"/>
    <n v="203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s v="code:3 perc:19"/>
    <s v="D"/>
    <m/>
    <n v="2033"/>
    <s v="2021_09"/>
    <s v="rubriek_1"/>
    <x v="0"/>
    <n v="20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s v="code:3 perc:19"/>
    <s v="C"/>
    <m/>
    <n v="2034"/>
    <s v="2021_09"/>
    <s v="rubriek_1"/>
    <x v="0"/>
    <n v="2034"/>
  </r>
  <r>
    <x v="0"/>
    <x v="67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s v="code:3 perc:19"/>
    <s v="D"/>
    <m/>
    <n v="2035"/>
    <s v="2021_09"/>
    <s v="rubriek_4"/>
    <x v="0"/>
    <n v="203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s v="code:3 perc:19"/>
    <s v="D"/>
    <m/>
    <n v="2036"/>
    <s v="2021_09"/>
    <s v="rubriek_1"/>
    <x v="0"/>
    <n v="203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s v="code:3 perc:19"/>
    <s v="C"/>
    <m/>
    <n v="2037"/>
    <s v="2021_09"/>
    <s v="rubriek_1"/>
    <x v="0"/>
    <n v="2037"/>
  </r>
  <r>
    <x v="0"/>
    <x v="68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s v="code:3 perc:19"/>
    <s v="D"/>
    <m/>
    <n v="2038"/>
    <s v="2021_09"/>
    <s v="rubriek_4"/>
    <x v="0"/>
    <n v="2038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s v="code:3 perc:19"/>
    <s v="D"/>
    <m/>
    <n v="2039"/>
    <s v="2021_09"/>
    <s v="rubriek_1"/>
    <x v="0"/>
    <n v="20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m/>
    <s v="C"/>
    <m/>
    <n v="2040"/>
    <s v="2021_09"/>
    <s v="rubriek_1"/>
    <x v="0"/>
    <n v="2040"/>
  </r>
  <r>
    <x v="0"/>
    <x v="69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m/>
    <s v="D"/>
    <m/>
    <n v="2041"/>
    <s v="2021_09"/>
    <s v="rubriek_4"/>
    <x v="0"/>
    <n v="20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s v="code:3 perc:19"/>
    <s v="C"/>
    <m/>
    <n v="2042"/>
    <s v="2021_09"/>
    <s v="rubriek_1"/>
    <x v="0"/>
    <n v="2042"/>
  </r>
  <r>
    <x v="0"/>
    <x v="70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s v="code:3 perc:19"/>
    <s v="D"/>
    <m/>
    <n v="2043"/>
    <s v="2021_09"/>
    <s v="rubriek_4"/>
    <x v="0"/>
    <n v="204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s v="code:3 perc:19"/>
    <s v="D"/>
    <m/>
    <n v="2044"/>
    <s v="2021_09"/>
    <s v="rubriek_1"/>
    <x v="0"/>
    <n v="204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s v="code:3 perc:19"/>
    <s v="C"/>
    <m/>
    <n v="2045"/>
    <s v="2021_09"/>
    <s v="rubriek_1"/>
    <x v="0"/>
    <n v="2045"/>
  </r>
  <r>
    <x v="0"/>
    <x v="71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s v="code:3 perc:19"/>
    <s v="D"/>
    <m/>
    <n v="2046"/>
    <s v="2021_09"/>
    <s v="rubriek_4"/>
    <x v="0"/>
    <n v="204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s v="code:3 perc:19"/>
    <s v="D"/>
    <m/>
    <n v="2047"/>
    <s v="2021_09"/>
    <s v="rubriek_1"/>
    <x v="0"/>
    <n v="20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m/>
    <s v="C"/>
    <m/>
    <n v="2048"/>
    <s v="2021_09"/>
    <s v="rubriek_1"/>
    <x v="0"/>
    <n v="2048"/>
  </r>
  <r>
    <x v="0"/>
    <x v="72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m/>
    <s v="D"/>
    <m/>
    <n v="2049"/>
    <s v="2021_09"/>
    <s v="rubriek_4"/>
    <x v="0"/>
    <n v="20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s v="code:3 perc:19"/>
    <s v="C"/>
    <m/>
    <n v="2050"/>
    <s v="2021_09"/>
    <s v="rubriek_1"/>
    <x v="0"/>
    <n v="2050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s v="code:3 perc:19"/>
    <s v="D"/>
    <m/>
    <n v="2051"/>
    <s v="2021_09"/>
    <s v="rubriek_4"/>
    <x v="0"/>
    <n v="205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s v="code:3 perc:19"/>
    <s v="D"/>
    <m/>
    <n v="2052"/>
    <s v="2021_09"/>
    <s v="rubriek_1"/>
    <x v="0"/>
    <n v="205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m/>
    <s v="C"/>
    <m/>
    <n v="2053"/>
    <s v="2021_09"/>
    <s v="rubriek_1"/>
    <x v="0"/>
    <n v="2053"/>
  </r>
  <r>
    <x v="0"/>
    <x v="74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m/>
    <s v="D"/>
    <m/>
    <n v="2054"/>
    <s v="2021_09"/>
    <s v="rubriek_4"/>
    <x v="0"/>
    <n v="205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s v="code:3 perc:19"/>
    <s v="C"/>
    <m/>
    <n v="2055"/>
    <s v="2021_09"/>
    <s v="rubriek_1"/>
    <x v="0"/>
    <n v="2055"/>
  </r>
  <r>
    <x v="0"/>
    <x v="75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s v="code:3 perc:19"/>
    <s v="D"/>
    <m/>
    <n v="2056"/>
    <s v="2021_09"/>
    <s v="rubriek_4"/>
    <x v="0"/>
    <n v="205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s v="code:3 perc:19"/>
    <s v="D"/>
    <m/>
    <n v="2057"/>
    <s v="2021_09"/>
    <s v="rubriek_1"/>
    <x v="0"/>
    <n v="205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s v="code:3 perc:19"/>
    <s v="C"/>
    <m/>
    <n v="2058"/>
    <s v="2021_09"/>
    <s v="rubriek_1"/>
    <x v="0"/>
    <n v="2058"/>
  </r>
  <r>
    <x v="0"/>
    <x v="76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s v="code:3 perc:19"/>
    <s v="D"/>
    <m/>
    <n v="2059"/>
    <s v="2021_09"/>
    <s v="rubriek_4"/>
    <x v="0"/>
    <n v="205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s v="code:3 perc:19"/>
    <s v="D"/>
    <m/>
    <n v="2060"/>
    <s v="2021_09"/>
    <s v="rubriek_1"/>
    <x v="0"/>
    <n v="20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s v="code:3 perc:19"/>
    <s v="C"/>
    <m/>
    <n v="2061"/>
    <s v="2021_09"/>
    <s v="rubriek_1"/>
    <x v="0"/>
    <n v="2061"/>
  </r>
  <r>
    <x v="0"/>
    <x v="77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s v="code:3 perc:19"/>
    <s v="D"/>
    <m/>
    <n v="2062"/>
    <s v="2021_09"/>
    <s v="rubriek_4"/>
    <x v="0"/>
    <n v="20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s v="code:3 perc:19"/>
    <s v="D"/>
    <m/>
    <n v="2063"/>
    <s v="2021_09"/>
    <s v="rubriek_1"/>
    <x v="0"/>
    <n v="20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m/>
    <s v="C"/>
    <m/>
    <n v="2064"/>
    <s v="2021_09"/>
    <s v="rubriek_1"/>
    <x v="0"/>
    <n v="2064"/>
  </r>
  <r>
    <x v="0"/>
    <x v="78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m/>
    <s v="D"/>
    <m/>
    <n v="2065"/>
    <s v="2021_09"/>
    <s v="rubriek_4"/>
    <x v="0"/>
    <n v="206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m/>
    <s v="C"/>
    <m/>
    <n v="2066"/>
    <s v="2021_09"/>
    <s v="rubriek_1"/>
    <x v="0"/>
    <n v="2066"/>
  </r>
  <r>
    <x v="0"/>
    <x v="79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m/>
    <s v="D"/>
    <m/>
    <n v="2067"/>
    <s v="2021_09"/>
    <s v="rubriek_4"/>
    <x v="0"/>
    <n v="206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m/>
    <s v="C"/>
    <m/>
    <n v="2068"/>
    <s v="2021_09"/>
    <s v="rubriek_1"/>
    <x v="0"/>
    <n v="2068"/>
  </r>
  <r>
    <x v="0"/>
    <x v="80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m/>
    <s v="D"/>
    <m/>
    <n v="2069"/>
    <s v="2021_09"/>
    <s v="rubriek_4"/>
    <x v="0"/>
    <n v="206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m/>
    <s v="D"/>
    <m/>
    <n v="2070"/>
    <s v="2021_09"/>
    <s v="rubriek_1"/>
    <x v="0"/>
    <n v="2070"/>
  </r>
  <r>
    <x v="0"/>
    <x v="81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m/>
    <s v="C"/>
    <m/>
    <n v="2071"/>
    <s v="2021_09"/>
    <s v="rubriek_4"/>
    <x v="0"/>
    <n v="207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m/>
    <s v="D"/>
    <m/>
    <n v="2072"/>
    <s v="2021_09"/>
    <s v="rubriek_1"/>
    <x v="0"/>
    <n v="2072"/>
  </r>
  <r>
    <x v="0"/>
    <x v="82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m/>
    <s v="C"/>
    <m/>
    <n v="2073"/>
    <s v="2021_09"/>
    <s v="rubriek_4"/>
    <x v="0"/>
    <n v="207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m/>
    <s v="D"/>
    <m/>
    <n v="2074"/>
    <s v="2021_09"/>
    <s v="rubriek_1"/>
    <x v="0"/>
    <n v="2074"/>
  </r>
  <r>
    <x v="0"/>
    <x v="83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m/>
    <s v="C"/>
    <m/>
    <n v="2075"/>
    <s v="2021_09"/>
    <s v="rubriek_4"/>
    <x v="0"/>
    <n v="207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m/>
    <s v="C"/>
    <m/>
    <n v="2076"/>
    <s v="2021_09"/>
    <s v="rubriek_1"/>
    <x v="0"/>
    <n v="2076"/>
  </r>
  <r>
    <x v="0"/>
    <x v="84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m/>
    <s v="D"/>
    <m/>
    <n v="2077"/>
    <s v="2021_09"/>
    <s v="rubriek_4"/>
    <x v="0"/>
    <n v="20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m/>
    <s v="C"/>
    <m/>
    <n v="2078"/>
    <s v="2021_09"/>
    <s v="rubriek_1"/>
    <x v="0"/>
    <n v="2078"/>
  </r>
  <r>
    <x v="0"/>
    <x v="85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m/>
    <s v="D"/>
    <m/>
    <n v="2079"/>
    <s v="2021_09"/>
    <s v="rubriek_4"/>
    <x v="0"/>
    <n v="207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m/>
    <s v="C"/>
    <m/>
    <n v="2080"/>
    <s v="2021_09"/>
    <s v="rubriek_1"/>
    <x v="0"/>
    <n v="2080"/>
  </r>
  <r>
    <x v="0"/>
    <x v="86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m/>
    <s v="D"/>
    <m/>
    <n v="2081"/>
    <s v="2021_09"/>
    <s v="rubriek_4"/>
    <x v="0"/>
    <n v="208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s v="code:3 perc:19"/>
    <s v="C"/>
    <m/>
    <n v="2082"/>
    <s v="2021_09"/>
    <s v="rubriek_1"/>
    <x v="0"/>
    <n v="2082"/>
  </r>
  <r>
    <x v="0"/>
    <x v="87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s v="code:3 perc:19"/>
    <s v="D"/>
    <m/>
    <n v="2083"/>
    <s v="2021_09"/>
    <s v="rubriek_7"/>
    <x v="0"/>
    <n v="208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s v="code:3 perc:19"/>
    <s v="D"/>
    <m/>
    <n v="2084"/>
    <s v="2021_09"/>
    <s v="rubriek_1"/>
    <x v="0"/>
    <n v="208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s v="code:F perc:19"/>
    <s v="C"/>
    <m/>
    <n v="2085"/>
    <s v="2021_09"/>
    <s v="rubriek_1"/>
    <x v="0"/>
    <n v="2085"/>
  </r>
  <r>
    <x v="0"/>
    <x v="88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s v="code:F perc:19"/>
    <s v="D"/>
    <m/>
    <n v="2086"/>
    <s v="2021_09"/>
    <s v="rubriek_7"/>
    <x v="0"/>
    <n v="2086"/>
  </r>
  <r>
    <x v="0"/>
    <x v="89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s v="code:F perc:19"/>
    <s v="C"/>
    <m/>
    <n v="2087"/>
    <s v="2021_09"/>
    <s v="rubriek_1"/>
    <x v="0"/>
    <n v="2087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s v="code:F perc:19"/>
    <s v="D"/>
    <m/>
    <n v="2088"/>
    <s v="2021_09"/>
    <s v="rubriek_1"/>
    <x v="0"/>
    <n v="20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m/>
    <s v="C"/>
    <m/>
    <n v="2089"/>
    <s v="2021_09"/>
    <s v="rubriek_1"/>
    <x v="0"/>
    <n v="2089"/>
  </r>
  <r>
    <x v="0"/>
    <x v="91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m/>
    <s v="D"/>
    <m/>
    <n v="2090"/>
    <s v="2021_09"/>
    <s v="rubriek_7"/>
    <x v="0"/>
    <n v="209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m/>
    <s v="C"/>
    <m/>
    <n v="2091"/>
    <s v="2021_09"/>
    <s v="rubriek_1"/>
    <x v="0"/>
    <n v="2091"/>
  </r>
  <r>
    <x v="0"/>
    <x v="92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m/>
    <s v="D"/>
    <m/>
    <n v="2092"/>
    <s v="2021_09"/>
    <s v="rubriek_7"/>
    <x v="0"/>
    <n v="209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s v="code:3 perc:19"/>
    <s v="C"/>
    <m/>
    <n v="2093"/>
    <s v="2021_09"/>
    <s v="rubriek_1"/>
    <x v="0"/>
    <n v="2093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s v="code:3 perc:19"/>
    <s v="D"/>
    <m/>
    <n v="2094"/>
    <s v="2021_09"/>
    <s v="rubriek_7"/>
    <x v="0"/>
    <n v="2094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s v="code:3 perc:19"/>
    <s v="D"/>
    <m/>
    <n v="2095"/>
    <s v="2021_09"/>
    <s v="rubriek_1"/>
    <x v="0"/>
    <n v="20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s v="code:1 perc:19"/>
    <s v="D"/>
    <m/>
    <n v="2096"/>
    <s v="2021_09"/>
    <s v="rubriek_1"/>
    <x v="0"/>
    <n v="2096"/>
  </r>
  <r>
    <x v="0"/>
    <x v="94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s v="code:1 perc:19"/>
    <s v="C"/>
    <m/>
    <n v="2097"/>
    <s v="2021_09"/>
    <s v="rubriek_8"/>
    <x v="0"/>
    <n v="2097"/>
  </r>
  <r>
    <x v="0"/>
    <x v="95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s v="code:1 perc:19"/>
    <s v="C"/>
    <m/>
    <n v="2098"/>
    <s v="2021_09"/>
    <s v="rubriek_1"/>
    <x v="0"/>
    <n v="209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s v="code:E perc:0"/>
    <s v="D"/>
    <m/>
    <n v="2099"/>
    <s v="2021_09"/>
    <s v="rubriek_1"/>
    <x v="0"/>
    <n v="2099"/>
  </r>
  <r>
    <x v="0"/>
    <x v="96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s v="code:E perc:0"/>
    <s v="C"/>
    <m/>
    <n v="2100"/>
    <s v="2021_09"/>
    <s v="rubriek_8"/>
    <x v="0"/>
    <n v="2100"/>
  </r>
  <r>
    <x v="0"/>
    <x v="97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s v="code:E perc:0"/>
    <s v="C"/>
    <m/>
    <n v="2101"/>
    <s v="2021_09"/>
    <s v="rubriek_1"/>
    <x v="0"/>
    <n v="21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s v="code:K perc:0"/>
    <s v="D"/>
    <m/>
    <n v="2102"/>
    <s v="2021_09"/>
    <s v="rubriek_1"/>
    <x v="0"/>
    <n v="2102"/>
  </r>
  <r>
    <x v="0"/>
    <x v="98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s v="code:K perc:0"/>
    <s v="C"/>
    <m/>
    <n v="2103"/>
    <s v="2021_09"/>
    <s v="rubriek_8"/>
    <x v="0"/>
    <n v="2103"/>
  </r>
  <r>
    <x v="0"/>
    <x v="99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s v="code:K perc:0"/>
    <s v="C"/>
    <m/>
    <n v="2104"/>
    <s v="2021_09"/>
    <s v="rubriek_1"/>
    <x v="0"/>
    <n v="21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m/>
    <s v="D"/>
    <m/>
    <n v="2105"/>
    <s v="2021_09"/>
    <s v="rubriek_1"/>
    <x v="0"/>
    <n v="2105"/>
  </r>
  <r>
    <x v="0"/>
    <x v="100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m/>
    <s v="C"/>
    <m/>
    <n v="2106"/>
    <s v="2021_09"/>
    <s v="rubriek_9"/>
    <x v="0"/>
    <n v="210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m/>
    <s v="C"/>
    <m/>
    <n v="2107"/>
    <s v="2021_09"/>
    <s v="rubriek_1"/>
    <x v="0"/>
    <n v="2107"/>
  </r>
  <r>
    <x v="0"/>
    <x v="101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m/>
    <s v="D"/>
    <m/>
    <n v="2108"/>
    <s v="2021_09"/>
    <s v="rubriek_9"/>
    <x v="0"/>
    <n v="210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m/>
    <s v="C"/>
    <m/>
    <n v="2109"/>
    <s v="2021_09"/>
    <s v="rubriek_1"/>
    <x v="0"/>
    <n v="2109"/>
  </r>
  <r>
    <x v="0"/>
    <x v="102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m/>
    <s v="D"/>
    <m/>
    <n v="2110"/>
    <s v="2021_09"/>
    <s v="rubriek_9"/>
    <x v="0"/>
    <n v="21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m/>
    <s v="C"/>
    <m/>
    <n v="2111"/>
    <s v="2021_09"/>
    <s v="rubriek_1"/>
    <x v="0"/>
    <n v="2111"/>
  </r>
  <r>
    <x v="0"/>
    <x v="103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m/>
    <s v="D"/>
    <m/>
    <n v="2112"/>
    <s v="2021_09"/>
    <s v="rubriek_9"/>
    <x v="0"/>
    <n v="21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m/>
    <s v="D"/>
    <m/>
    <n v="2113"/>
    <s v="2021_09"/>
    <s v="rubriek_1"/>
    <x v="0"/>
    <n v="2113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m/>
    <s v="C"/>
    <m/>
    <n v="2114"/>
    <s v="2021_09"/>
    <s v="rubriek_9"/>
    <x v="0"/>
    <n v="21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m/>
    <s v="C"/>
    <m/>
    <n v="2115"/>
    <s v="2021_09"/>
    <s v="rubriek_1"/>
    <x v="0"/>
    <n v="2115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m/>
    <s v="D"/>
    <m/>
    <n v="2116"/>
    <s v="2021_09"/>
    <s v="rubriek_1"/>
    <x v="0"/>
    <n v="2116"/>
  </r>
  <r>
    <x v="0"/>
    <x v="0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m/>
    <s v="D"/>
    <m/>
    <n v="2117"/>
    <s v="2021_09"/>
    <s v="rubriek_1"/>
    <x v="0"/>
    <n v="2117"/>
  </r>
  <r>
    <x v="0"/>
    <x v="109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m/>
    <s v="C"/>
    <m/>
    <n v="2118"/>
    <s v="2021_09"/>
    <s v="rubriek_1"/>
    <x v="0"/>
    <n v="2118"/>
  </r>
  <r>
    <x v="0"/>
    <x v="0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m/>
    <s v="D"/>
    <m/>
    <n v="2119"/>
    <s v="2021_09"/>
    <s v="rubriek_1"/>
    <x v="0"/>
    <n v="2119"/>
  </r>
  <r>
    <x v="0"/>
    <x v="109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m/>
    <s v="C"/>
    <m/>
    <n v="2120"/>
    <s v="2021_09"/>
    <s v="rubriek_1"/>
    <x v="0"/>
    <n v="21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m/>
    <s v="C"/>
    <m/>
    <n v="2121"/>
    <s v="2021_09"/>
    <s v="rubriek_1"/>
    <x v="0"/>
    <n v="2121"/>
  </r>
  <r>
    <x v="0"/>
    <x v="106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m/>
    <s v="D"/>
    <m/>
    <n v="2122"/>
    <s v="2021_09"/>
    <s v="rubriek_4"/>
    <x v="0"/>
    <n v="212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m/>
    <s v="D"/>
    <m/>
    <n v="2123"/>
    <s v="2021_10"/>
    <s v="rubriek_1"/>
    <x v="0"/>
    <n v="2123"/>
  </r>
  <r>
    <x v="0"/>
    <x v="1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m/>
    <s v="C"/>
    <m/>
    <n v="2124"/>
    <s v="2021_10"/>
    <s v="rubriek_0"/>
    <x v="0"/>
    <n v="212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m/>
    <s v="D"/>
    <m/>
    <n v="2125"/>
    <s v="2021_10"/>
    <s v="rubriek_1"/>
    <x v="0"/>
    <n v="2125"/>
  </r>
  <r>
    <x v="0"/>
    <x v="2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m/>
    <s v="C"/>
    <m/>
    <n v="2126"/>
    <s v="2021_10"/>
    <s v="rubriek_0"/>
    <x v="0"/>
    <n v="21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m/>
    <s v="C"/>
    <m/>
    <n v="2127"/>
    <s v="2021_10"/>
    <s v="rubriek_1"/>
    <x v="0"/>
    <n v="2127"/>
  </r>
  <r>
    <x v="0"/>
    <x v="3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m/>
    <s v="C"/>
    <m/>
    <n v="2128"/>
    <s v="2021_10"/>
    <s v="rubriek_0"/>
    <x v="0"/>
    <n v="212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m/>
    <s v="D"/>
    <m/>
    <n v="2129"/>
    <s v="2021_10"/>
    <s v="rubriek_1"/>
    <x v="0"/>
    <n v="212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m/>
    <s v="C"/>
    <m/>
    <n v="2130"/>
    <s v="2021_10"/>
    <s v="rubriek_0"/>
    <x v="0"/>
    <n v="21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m/>
    <s v="C"/>
    <m/>
    <n v="2131"/>
    <s v="2021_10"/>
    <s v="rubriek_1"/>
    <x v="0"/>
    <n v="2131"/>
  </r>
  <r>
    <x v="0"/>
    <x v="5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m/>
    <s v="C"/>
    <m/>
    <n v="2132"/>
    <s v="2021_10"/>
    <s v="rubriek_0"/>
    <x v="0"/>
    <n v="21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m/>
    <s v="D"/>
    <m/>
    <n v="2133"/>
    <s v="2021_10"/>
    <s v="rubriek_1"/>
    <x v="0"/>
    <n v="2133"/>
  </r>
  <r>
    <x v="0"/>
    <x v="6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m/>
    <s v="C"/>
    <m/>
    <n v="2134"/>
    <s v="2021_10"/>
    <s v="rubriek_0"/>
    <x v="0"/>
    <n v="21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m/>
    <s v="D"/>
    <m/>
    <n v="2135"/>
    <s v="2021_10"/>
    <s v="rubriek_1"/>
    <x v="0"/>
    <n v="2135"/>
  </r>
  <r>
    <x v="0"/>
    <x v="7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m/>
    <s v="C"/>
    <m/>
    <n v="2136"/>
    <s v="2021_10"/>
    <s v="rubriek_0"/>
    <x v="0"/>
    <n v="21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m/>
    <s v="D"/>
    <m/>
    <n v="2137"/>
    <s v="2021_10"/>
    <s v="rubriek_1"/>
    <x v="0"/>
    <n v="2137"/>
  </r>
  <r>
    <x v="0"/>
    <x v="8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m/>
    <s v="C"/>
    <m/>
    <n v="2138"/>
    <s v="2021_10"/>
    <s v="rubriek_0"/>
    <x v="0"/>
    <n v="213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m/>
    <s v="D"/>
    <m/>
    <n v="2139"/>
    <s v="2021_10"/>
    <s v="rubriek_1"/>
    <x v="0"/>
    <n v="2139"/>
  </r>
  <r>
    <x v="0"/>
    <x v="9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m/>
    <s v="C"/>
    <m/>
    <n v="2140"/>
    <s v="2021_10"/>
    <s v="rubriek_0"/>
    <x v="0"/>
    <n v="214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m/>
    <s v="C"/>
    <m/>
    <n v="2141"/>
    <s v="2021_10"/>
    <s v="rubriek_1"/>
    <x v="0"/>
    <n v="2141"/>
  </r>
  <r>
    <x v="0"/>
    <x v="10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m/>
    <s v="D"/>
    <m/>
    <n v="2142"/>
    <s v="2021_10"/>
    <s v="rubriek_0"/>
    <x v="0"/>
    <n v="21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m/>
    <s v="C"/>
    <m/>
    <n v="2143"/>
    <s v="2021_10"/>
    <s v="rubriek_1"/>
    <x v="0"/>
    <n v="2143"/>
  </r>
  <r>
    <x v="0"/>
    <x v="1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m/>
    <s v="C"/>
    <m/>
    <n v="2144"/>
    <s v="2021_10"/>
    <s v="rubriek_0"/>
    <x v="0"/>
    <n v="214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m/>
    <s v="C"/>
    <m/>
    <n v="2145"/>
    <s v="2021_10"/>
    <s v="rubriek_1"/>
    <x v="0"/>
    <n v="2145"/>
  </r>
  <r>
    <x v="0"/>
    <x v="12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m/>
    <s v="D"/>
    <m/>
    <n v="2146"/>
    <s v="2021_10"/>
    <s v="rubriek_0"/>
    <x v="0"/>
    <n v="214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m/>
    <s v="C"/>
    <m/>
    <n v="2147"/>
    <s v="2021_10"/>
    <s v="rubriek_1"/>
    <x v="0"/>
    <n v="2147"/>
  </r>
  <r>
    <x v="0"/>
    <x v="13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m/>
    <s v="D"/>
    <m/>
    <n v="2148"/>
    <s v="2021_10"/>
    <s v="rubriek_1"/>
    <x v="0"/>
    <n v="214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m/>
    <s v="C"/>
    <m/>
    <n v="2149"/>
    <s v="2021_10"/>
    <s v="rubriek_1"/>
    <x v="0"/>
    <n v="2149"/>
  </r>
  <r>
    <x v="0"/>
    <x v="14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m/>
    <s v="D"/>
    <m/>
    <n v="2150"/>
    <s v="2021_10"/>
    <s v="rubriek_1"/>
    <x v="0"/>
    <n v="215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m/>
    <s v="C"/>
    <m/>
    <n v="2151"/>
    <s v="2021_10"/>
    <s v="rubriek_1"/>
    <x v="0"/>
    <n v="2151"/>
  </r>
  <r>
    <x v="0"/>
    <x v="15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m/>
    <s v="D"/>
    <m/>
    <n v="2152"/>
    <s v="2021_10"/>
    <s v="rubriek_1"/>
    <x v="0"/>
    <n v="21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m/>
    <s v="D"/>
    <m/>
    <n v="2153"/>
    <s v="2021_10"/>
    <s v="rubriek_1"/>
    <x v="0"/>
    <n v="2153"/>
  </r>
  <r>
    <x v="0"/>
    <x v="16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m/>
    <s v="C"/>
    <m/>
    <n v="2154"/>
    <s v="2021_10"/>
    <s v="rubriek_3"/>
    <x v="0"/>
    <n v="215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m/>
    <s v="D"/>
    <m/>
    <n v="2155"/>
    <s v="2021_10"/>
    <s v="rubriek_1"/>
    <x v="0"/>
    <n v="2155"/>
  </r>
  <r>
    <x v="0"/>
    <x v="17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m/>
    <s v="C"/>
    <m/>
    <n v="2156"/>
    <s v="2021_10"/>
    <s v="rubriek_3"/>
    <x v="0"/>
    <n v="215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m/>
    <s v="C"/>
    <m/>
    <n v="2157"/>
    <s v="2021_10"/>
    <s v="rubriek_1"/>
    <x v="0"/>
    <n v="2157"/>
  </r>
  <r>
    <x v="0"/>
    <x v="18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m/>
    <s v="D"/>
    <m/>
    <n v="2158"/>
    <s v="2021_10"/>
    <s v="rubriek_4"/>
    <x v="0"/>
    <n v="215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m/>
    <s v="C"/>
    <m/>
    <n v="2159"/>
    <s v="2021_10"/>
    <s v="rubriek_1"/>
    <x v="0"/>
    <n v="2159"/>
  </r>
  <r>
    <x v="0"/>
    <x v="19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m/>
    <s v="D"/>
    <m/>
    <n v="2160"/>
    <s v="2021_10"/>
    <s v="rubriek_4"/>
    <x v="0"/>
    <n v="216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m/>
    <s v="C"/>
    <m/>
    <n v="2161"/>
    <s v="2021_10"/>
    <s v="rubriek_1"/>
    <x v="0"/>
    <n v="2161"/>
  </r>
  <r>
    <x v="0"/>
    <x v="20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m/>
    <s v="D"/>
    <m/>
    <n v="2162"/>
    <s v="2021_10"/>
    <s v="rubriek_4"/>
    <x v="0"/>
    <n v="216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m/>
    <s v="D"/>
    <m/>
    <n v="2163"/>
    <s v="2021_10"/>
    <s v="rubriek_1"/>
    <x v="0"/>
    <n v="2163"/>
  </r>
  <r>
    <x v="0"/>
    <x v="21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m/>
    <s v="C"/>
    <m/>
    <n v="2164"/>
    <s v="2021_10"/>
    <s v="rubriek_4"/>
    <x v="0"/>
    <n v="216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m/>
    <s v="C"/>
    <m/>
    <n v="2165"/>
    <s v="2021_10"/>
    <s v="rubriek_1"/>
    <x v="0"/>
    <n v="216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m/>
    <s v="D"/>
    <m/>
    <n v="2166"/>
    <s v="2021_10"/>
    <s v="rubriek_4"/>
    <x v="0"/>
    <n v="216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m/>
    <s v="C"/>
    <m/>
    <n v="2167"/>
    <s v="2021_10"/>
    <s v="rubriek_1"/>
    <x v="0"/>
    <n v="2167"/>
  </r>
  <r>
    <x v="0"/>
    <x v="23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m/>
    <s v="D"/>
    <m/>
    <n v="2168"/>
    <s v="2021_10"/>
    <s v="rubriek_4"/>
    <x v="0"/>
    <n v="21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m/>
    <s v="C"/>
    <m/>
    <n v="2169"/>
    <s v="2021_10"/>
    <s v="rubriek_1"/>
    <x v="0"/>
    <n v="2169"/>
  </r>
  <r>
    <x v="0"/>
    <x v="24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m/>
    <s v="D"/>
    <m/>
    <n v="2170"/>
    <s v="2021_10"/>
    <s v="rubriek_4"/>
    <x v="0"/>
    <n v="217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m/>
    <s v="C"/>
    <m/>
    <n v="2171"/>
    <s v="2021_10"/>
    <s v="rubriek_1"/>
    <x v="0"/>
    <n v="2171"/>
  </r>
  <r>
    <x v="0"/>
    <x v="25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m/>
    <s v="D"/>
    <m/>
    <n v="2172"/>
    <s v="2021_10"/>
    <s v="rubriek_4"/>
    <x v="0"/>
    <n v="217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m/>
    <s v="C"/>
    <m/>
    <n v="2173"/>
    <s v="2021_10"/>
    <s v="rubriek_1"/>
    <x v="0"/>
    <n v="2173"/>
  </r>
  <r>
    <x v="0"/>
    <x v="26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m/>
    <s v="D"/>
    <m/>
    <n v="2174"/>
    <s v="2021_10"/>
    <s v="rubriek_4"/>
    <x v="0"/>
    <n v="21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m/>
    <s v="C"/>
    <m/>
    <n v="2175"/>
    <s v="2021_10"/>
    <s v="rubriek_1"/>
    <x v="0"/>
    <n v="2175"/>
  </r>
  <r>
    <x v="0"/>
    <x v="27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m/>
    <s v="D"/>
    <m/>
    <n v="2176"/>
    <s v="2021_10"/>
    <s v="rubriek_4"/>
    <x v="0"/>
    <n v="21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m/>
    <s v="C"/>
    <m/>
    <n v="2177"/>
    <s v="2021_10"/>
    <s v="rubriek_1"/>
    <x v="0"/>
    <n v="217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m/>
    <s v="D"/>
    <m/>
    <n v="2178"/>
    <s v="2021_10"/>
    <s v="rubriek_4"/>
    <x v="0"/>
    <n v="217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m/>
    <s v="C"/>
    <m/>
    <n v="2179"/>
    <s v="2021_10"/>
    <s v="rubriek_1"/>
    <x v="0"/>
    <n v="2179"/>
  </r>
  <r>
    <x v="0"/>
    <x v="29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m/>
    <s v="D"/>
    <m/>
    <n v="2180"/>
    <s v="2021_10"/>
    <s v="rubriek_4"/>
    <x v="0"/>
    <n v="218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m/>
    <s v="C"/>
    <m/>
    <n v="2181"/>
    <s v="2021_10"/>
    <s v="rubriek_1"/>
    <x v="0"/>
    <n v="2181"/>
  </r>
  <r>
    <x v="0"/>
    <x v="30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m/>
    <s v="D"/>
    <m/>
    <n v="2182"/>
    <s v="2021_10"/>
    <s v="rubriek_4"/>
    <x v="0"/>
    <n v="21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m/>
    <s v="C"/>
    <m/>
    <n v="2183"/>
    <s v="2021_10"/>
    <s v="rubriek_1"/>
    <x v="0"/>
    <n v="2183"/>
  </r>
  <r>
    <x v="0"/>
    <x v="31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m/>
    <s v="D"/>
    <m/>
    <n v="2184"/>
    <s v="2021_10"/>
    <s v="rubriek_4"/>
    <x v="0"/>
    <n v="21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m/>
    <s v="C"/>
    <m/>
    <n v="2185"/>
    <s v="2021_10"/>
    <s v="rubriek_1"/>
    <x v="0"/>
    <n v="2185"/>
  </r>
  <r>
    <x v="0"/>
    <x v="32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m/>
    <s v="D"/>
    <m/>
    <n v="2186"/>
    <s v="2021_10"/>
    <s v="rubriek_4"/>
    <x v="0"/>
    <n v="218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m/>
    <s v="C"/>
    <m/>
    <n v="2187"/>
    <s v="2021_10"/>
    <s v="rubriek_1"/>
    <x v="0"/>
    <n v="2187"/>
  </r>
  <r>
    <x v="0"/>
    <x v="33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m/>
    <s v="D"/>
    <m/>
    <n v="2188"/>
    <s v="2021_10"/>
    <s v="rubriek_4"/>
    <x v="0"/>
    <n v="218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m/>
    <s v="C"/>
    <m/>
    <n v="2189"/>
    <s v="2021_10"/>
    <s v="rubriek_1"/>
    <x v="0"/>
    <n v="2189"/>
  </r>
  <r>
    <x v="0"/>
    <x v="34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m/>
    <s v="D"/>
    <m/>
    <n v="2190"/>
    <s v="2021_10"/>
    <s v="rubriek_4"/>
    <x v="0"/>
    <n v="219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s v="code:3 perc:19"/>
    <s v="C"/>
    <m/>
    <n v="2191"/>
    <s v="2021_10"/>
    <s v="rubriek_1"/>
    <x v="0"/>
    <n v="2191"/>
  </r>
  <r>
    <x v="0"/>
    <x v="35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s v="code:3 perc:19"/>
    <s v="D"/>
    <m/>
    <n v="2192"/>
    <s v="2021_10"/>
    <s v="rubriek_4"/>
    <x v="0"/>
    <n v="219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s v="code:3 perc:19"/>
    <s v="D"/>
    <m/>
    <n v="2193"/>
    <s v="2021_10"/>
    <s v="rubriek_1"/>
    <x v="0"/>
    <n v="219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m/>
    <s v="C"/>
    <m/>
    <n v="2194"/>
    <s v="2021_10"/>
    <s v="rubriek_1"/>
    <x v="0"/>
    <n v="2194"/>
  </r>
  <r>
    <x v="0"/>
    <x v="37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m/>
    <s v="D"/>
    <m/>
    <n v="2195"/>
    <s v="2021_10"/>
    <s v="rubriek_4"/>
    <x v="0"/>
    <n v="21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s v="code:3 perc:19"/>
    <s v="C"/>
    <m/>
    <n v="2196"/>
    <s v="2021_10"/>
    <s v="rubriek_1"/>
    <x v="0"/>
    <n v="2196"/>
  </r>
  <r>
    <x v="0"/>
    <x v="38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s v="code:3 perc:19"/>
    <s v="D"/>
    <m/>
    <n v="2197"/>
    <s v="2021_10"/>
    <s v="rubriek_4"/>
    <x v="0"/>
    <n v="21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s v="code:3 perc:19"/>
    <s v="D"/>
    <m/>
    <n v="2198"/>
    <s v="2021_10"/>
    <s v="rubriek_1"/>
    <x v="0"/>
    <n v="21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s v="code:3 perc:19"/>
    <s v="C"/>
    <m/>
    <n v="2199"/>
    <s v="2021_10"/>
    <s v="rubriek_1"/>
    <x v="0"/>
    <n v="2199"/>
  </r>
  <r>
    <x v="0"/>
    <x v="39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s v="code:3 perc:19"/>
    <s v="D"/>
    <m/>
    <n v="2200"/>
    <s v="2021_10"/>
    <s v="rubriek_4"/>
    <x v="0"/>
    <n v="220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s v="code:3 perc:19"/>
    <s v="D"/>
    <m/>
    <n v="2201"/>
    <s v="2021_10"/>
    <s v="rubriek_1"/>
    <x v="0"/>
    <n v="220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m/>
    <s v="C"/>
    <m/>
    <n v="2202"/>
    <s v="2021_10"/>
    <s v="rubriek_1"/>
    <x v="0"/>
    <n v="2202"/>
  </r>
  <r>
    <x v="0"/>
    <x v="40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m/>
    <s v="D"/>
    <m/>
    <n v="2203"/>
    <s v="2021_10"/>
    <s v="rubriek_4"/>
    <x v="0"/>
    <n v="220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m/>
    <s v="C"/>
    <m/>
    <n v="2204"/>
    <s v="2021_10"/>
    <s v="rubriek_1"/>
    <x v="0"/>
    <n v="2204"/>
  </r>
  <r>
    <x v="0"/>
    <x v="41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m/>
    <s v="D"/>
    <m/>
    <n v="2205"/>
    <s v="2021_10"/>
    <s v="rubriek_4"/>
    <x v="0"/>
    <n v="220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m/>
    <s v="C"/>
    <m/>
    <n v="2206"/>
    <s v="2021_10"/>
    <s v="rubriek_1"/>
    <x v="0"/>
    <n v="2206"/>
  </r>
  <r>
    <x v="0"/>
    <x v="42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m/>
    <s v="D"/>
    <m/>
    <n v="2207"/>
    <s v="2021_10"/>
    <s v="rubriek_4"/>
    <x v="0"/>
    <n v="220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m/>
    <s v="C"/>
    <m/>
    <n v="2208"/>
    <s v="2021_10"/>
    <s v="rubriek_1"/>
    <x v="0"/>
    <n v="2208"/>
  </r>
  <r>
    <x v="0"/>
    <x v="43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m/>
    <s v="D"/>
    <m/>
    <n v="2209"/>
    <s v="2021_10"/>
    <s v="rubriek_4"/>
    <x v="0"/>
    <n v="220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s v="code:3 perc:19"/>
    <s v="C"/>
    <m/>
    <n v="2210"/>
    <s v="2021_10"/>
    <s v="rubriek_1"/>
    <x v="0"/>
    <n v="2210"/>
  </r>
  <r>
    <x v="0"/>
    <x v="44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s v="code:3 perc:19"/>
    <s v="D"/>
    <m/>
    <n v="2211"/>
    <s v="2021_10"/>
    <s v="rubriek_4"/>
    <x v="0"/>
    <n v="221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s v="code:3 perc:19"/>
    <s v="D"/>
    <m/>
    <n v="2212"/>
    <s v="2021_10"/>
    <s v="rubriek_1"/>
    <x v="0"/>
    <n v="22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s v="code:3 perc:19"/>
    <s v="C"/>
    <m/>
    <n v="2213"/>
    <s v="2021_10"/>
    <s v="rubriek_1"/>
    <x v="0"/>
    <n v="2213"/>
  </r>
  <r>
    <x v="0"/>
    <x v="45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s v="code:3 perc:19"/>
    <s v="D"/>
    <m/>
    <n v="2214"/>
    <s v="2021_10"/>
    <s v="rubriek_4"/>
    <x v="0"/>
    <n v="221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s v="code:3 perc:19"/>
    <s v="D"/>
    <m/>
    <n v="2215"/>
    <s v="2021_10"/>
    <s v="rubriek_1"/>
    <x v="0"/>
    <n v="221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s v="code:3 perc:19"/>
    <s v="C"/>
    <m/>
    <n v="2216"/>
    <s v="2021_10"/>
    <s v="rubriek_1"/>
    <x v="0"/>
    <n v="221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s v="code:3 perc:19"/>
    <s v="D"/>
    <m/>
    <n v="2217"/>
    <s v="2021_10"/>
    <s v="rubriek_4"/>
    <x v="0"/>
    <n v="221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s v="code:3 perc:19"/>
    <s v="D"/>
    <m/>
    <n v="2218"/>
    <s v="2021_10"/>
    <s v="rubriek_1"/>
    <x v="0"/>
    <n v="221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m/>
    <s v="C"/>
    <m/>
    <n v="2219"/>
    <s v="2021_10"/>
    <s v="rubriek_1"/>
    <x v="0"/>
    <n v="221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m/>
    <s v="D"/>
    <m/>
    <n v="2220"/>
    <s v="2021_10"/>
    <s v="rubriek_4"/>
    <x v="0"/>
    <n v="222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s v="code:3 perc:19"/>
    <s v="C"/>
    <m/>
    <n v="2221"/>
    <s v="2021_10"/>
    <s v="rubriek_1"/>
    <x v="0"/>
    <n v="222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s v="code:3 perc:19"/>
    <s v="D"/>
    <m/>
    <n v="2222"/>
    <s v="2021_10"/>
    <s v="rubriek_4"/>
    <x v="0"/>
    <n v="222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s v="code:3 perc:19"/>
    <s v="D"/>
    <m/>
    <n v="2223"/>
    <s v="2021_10"/>
    <s v="rubriek_1"/>
    <x v="0"/>
    <n v="22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s v="code:3 perc:19"/>
    <s v="C"/>
    <m/>
    <n v="2224"/>
    <s v="2021_10"/>
    <s v="rubriek_1"/>
    <x v="0"/>
    <n v="2224"/>
  </r>
  <r>
    <x v="0"/>
    <x v="49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s v="code:3 perc:19"/>
    <s v="D"/>
    <m/>
    <n v="2225"/>
    <s v="2021_10"/>
    <s v="rubriek_4"/>
    <x v="0"/>
    <n v="2225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s v="code:3 perc:19"/>
    <s v="D"/>
    <m/>
    <n v="2226"/>
    <s v="2021_10"/>
    <s v="rubriek_1"/>
    <x v="0"/>
    <n v="22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s v="code:3 perc:19"/>
    <s v="C"/>
    <m/>
    <n v="2227"/>
    <s v="2021_10"/>
    <s v="rubriek_1"/>
    <x v="0"/>
    <n v="2227"/>
  </r>
  <r>
    <x v="0"/>
    <x v="50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s v="code:3 perc:19"/>
    <s v="D"/>
    <m/>
    <n v="2228"/>
    <s v="2021_10"/>
    <s v="rubriek_4"/>
    <x v="0"/>
    <n v="222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s v="code:3 perc:19"/>
    <s v="D"/>
    <m/>
    <n v="2229"/>
    <s v="2021_10"/>
    <s v="rubriek_1"/>
    <x v="0"/>
    <n v="222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s v="code:3 perc:19"/>
    <s v="C"/>
    <m/>
    <n v="2230"/>
    <s v="2021_10"/>
    <s v="rubriek_1"/>
    <x v="0"/>
    <n v="2230"/>
  </r>
  <r>
    <x v="0"/>
    <x v="51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s v="code:3 perc:19"/>
    <s v="D"/>
    <m/>
    <n v="2231"/>
    <s v="2021_10"/>
    <s v="rubriek_4"/>
    <x v="0"/>
    <n v="223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s v="code:3 perc:19"/>
    <s v="D"/>
    <m/>
    <n v="2232"/>
    <s v="2021_10"/>
    <s v="rubriek_1"/>
    <x v="0"/>
    <n v="22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m/>
    <s v="C"/>
    <m/>
    <n v="2233"/>
    <s v="2021_10"/>
    <s v="rubriek_1"/>
    <x v="0"/>
    <n v="2233"/>
  </r>
  <r>
    <x v="0"/>
    <x v="52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m/>
    <s v="D"/>
    <m/>
    <n v="2234"/>
    <s v="2021_10"/>
    <s v="rubriek_4"/>
    <x v="0"/>
    <n v="22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s v="code:3 perc:19"/>
    <s v="C"/>
    <m/>
    <n v="2235"/>
    <s v="2021_10"/>
    <s v="rubriek_1"/>
    <x v="0"/>
    <n v="2235"/>
  </r>
  <r>
    <x v="0"/>
    <x v="53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s v="code:3 perc:19"/>
    <s v="D"/>
    <m/>
    <n v="2236"/>
    <s v="2021_10"/>
    <s v="rubriek_4"/>
    <x v="0"/>
    <n v="223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s v="code:3 perc:19"/>
    <s v="D"/>
    <m/>
    <n v="2237"/>
    <s v="2021_10"/>
    <s v="rubriek_1"/>
    <x v="0"/>
    <n v="223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m/>
    <s v="C"/>
    <m/>
    <n v="2238"/>
    <s v="2021_10"/>
    <s v="rubriek_1"/>
    <x v="0"/>
    <n v="2238"/>
  </r>
  <r>
    <x v="0"/>
    <x v="54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m/>
    <s v="D"/>
    <m/>
    <n v="2239"/>
    <s v="2021_10"/>
    <s v="rubriek_4"/>
    <x v="0"/>
    <n v="22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s v="code:3 perc:19"/>
    <s v="C"/>
    <m/>
    <n v="2240"/>
    <s v="2021_10"/>
    <s v="rubriek_1"/>
    <x v="0"/>
    <n v="2240"/>
  </r>
  <r>
    <x v="0"/>
    <x v="55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s v="code:3 perc:19"/>
    <s v="D"/>
    <m/>
    <n v="2241"/>
    <s v="2021_10"/>
    <s v="rubriek_4"/>
    <x v="0"/>
    <n v="224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s v="code:3 perc:19"/>
    <s v="D"/>
    <m/>
    <n v="2242"/>
    <s v="2021_10"/>
    <s v="rubriek_1"/>
    <x v="0"/>
    <n v="22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s v="code:3 perc:19"/>
    <s v="C"/>
    <m/>
    <n v="2243"/>
    <s v="2021_10"/>
    <s v="rubriek_1"/>
    <x v="0"/>
    <n v="2243"/>
  </r>
  <r>
    <x v="0"/>
    <x v="56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s v="code:3 perc:19"/>
    <s v="D"/>
    <m/>
    <n v="2244"/>
    <s v="2021_10"/>
    <s v="rubriek_4"/>
    <x v="0"/>
    <n v="224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s v="code:3 perc:19"/>
    <s v="D"/>
    <m/>
    <n v="2245"/>
    <s v="2021_10"/>
    <s v="rubriek_1"/>
    <x v="0"/>
    <n v="22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m/>
    <s v="C"/>
    <m/>
    <n v="2246"/>
    <s v="2021_10"/>
    <s v="rubriek_1"/>
    <x v="0"/>
    <n v="2246"/>
  </r>
  <r>
    <x v="0"/>
    <x v="57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m/>
    <s v="D"/>
    <m/>
    <n v="2247"/>
    <s v="2021_10"/>
    <s v="rubriek_4"/>
    <x v="0"/>
    <n v="22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m/>
    <s v="C"/>
    <m/>
    <n v="2248"/>
    <s v="2021_10"/>
    <s v="rubriek_1"/>
    <x v="0"/>
    <n v="2248"/>
  </r>
  <r>
    <x v="0"/>
    <x v="58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m/>
    <s v="D"/>
    <m/>
    <n v="2249"/>
    <s v="2021_10"/>
    <s v="rubriek_4"/>
    <x v="0"/>
    <n v="22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s v="code:3 perc:19"/>
    <s v="C"/>
    <m/>
    <n v="2250"/>
    <s v="2021_10"/>
    <s v="rubriek_1"/>
    <x v="0"/>
    <n v="2250"/>
  </r>
  <r>
    <x v="0"/>
    <x v="59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s v="code:3 perc:19"/>
    <s v="D"/>
    <m/>
    <n v="2251"/>
    <s v="2021_10"/>
    <s v="rubriek_4"/>
    <x v="0"/>
    <n v="225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s v="code:3 perc:19"/>
    <s v="D"/>
    <m/>
    <n v="2252"/>
    <s v="2021_10"/>
    <s v="rubriek_1"/>
    <x v="0"/>
    <n v="22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s v="code:3 perc:19"/>
    <s v="C"/>
    <m/>
    <n v="2253"/>
    <s v="2021_10"/>
    <s v="rubriek_1"/>
    <x v="0"/>
    <n v="2253"/>
  </r>
  <r>
    <x v="0"/>
    <x v="60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s v="code:3 perc:19"/>
    <s v="D"/>
    <m/>
    <n v="2254"/>
    <s v="2021_10"/>
    <s v="rubriek_4"/>
    <x v="0"/>
    <n v="225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s v="code:3 perc:19"/>
    <s v="D"/>
    <m/>
    <n v="2255"/>
    <s v="2021_10"/>
    <s v="rubriek_1"/>
    <x v="0"/>
    <n v="225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m/>
    <s v="C"/>
    <m/>
    <n v="2256"/>
    <s v="2021_10"/>
    <s v="rubriek_1"/>
    <x v="0"/>
    <n v="2256"/>
  </r>
  <r>
    <x v="0"/>
    <x v="61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m/>
    <s v="D"/>
    <m/>
    <n v="2257"/>
    <s v="2021_10"/>
    <s v="rubriek_4"/>
    <x v="0"/>
    <n v="225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m/>
    <s v="C"/>
    <m/>
    <n v="2258"/>
    <s v="2021_10"/>
    <s v="rubriek_1"/>
    <x v="0"/>
    <n v="2258"/>
  </r>
  <r>
    <x v="0"/>
    <x v="62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m/>
    <s v="D"/>
    <m/>
    <n v="2259"/>
    <s v="2021_10"/>
    <s v="rubriek_4"/>
    <x v="0"/>
    <n v="225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m/>
    <s v="C"/>
    <m/>
    <n v="2260"/>
    <s v="2021_10"/>
    <s v="rubriek_1"/>
    <x v="0"/>
    <n v="2260"/>
  </r>
  <r>
    <x v="0"/>
    <x v="63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m/>
    <s v="D"/>
    <m/>
    <n v="2261"/>
    <s v="2021_10"/>
    <s v="rubriek_4"/>
    <x v="0"/>
    <n v="226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m/>
    <s v="C"/>
    <m/>
    <n v="2262"/>
    <s v="2021_10"/>
    <s v="rubriek_1"/>
    <x v="0"/>
    <n v="226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m/>
    <s v="D"/>
    <m/>
    <n v="2263"/>
    <s v="2021_10"/>
    <s v="rubriek_4"/>
    <x v="0"/>
    <n v="226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m/>
    <s v="C"/>
    <m/>
    <n v="2264"/>
    <s v="2021_10"/>
    <s v="rubriek_1"/>
    <x v="0"/>
    <n v="2264"/>
  </r>
  <r>
    <x v="0"/>
    <x v="65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m/>
    <s v="D"/>
    <m/>
    <n v="2265"/>
    <s v="2021_10"/>
    <s v="rubriek_4"/>
    <x v="0"/>
    <n v="226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s v="code:3 perc:19"/>
    <s v="C"/>
    <m/>
    <n v="2266"/>
    <s v="2021_10"/>
    <s v="rubriek_1"/>
    <x v="0"/>
    <n v="2266"/>
  </r>
  <r>
    <x v="0"/>
    <x v="66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s v="code:3 perc:19"/>
    <s v="D"/>
    <m/>
    <n v="2267"/>
    <s v="2021_10"/>
    <s v="rubriek_4"/>
    <x v="0"/>
    <n v="226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s v="code:3 perc:19"/>
    <s v="D"/>
    <m/>
    <n v="2268"/>
    <s v="2021_10"/>
    <s v="rubriek_1"/>
    <x v="0"/>
    <n v="22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s v="code:3 perc:19"/>
    <s v="C"/>
    <m/>
    <n v="2269"/>
    <s v="2021_10"/>
    <s v="rubriek_1"/>
    <x v="0"/>
    <n v="2269"/>
  </r>
  <r>
    <x v="0"/>
    <x v="67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s v="code:3 perc:19"/>
    <s v="D"/>
    <m/>
    <n v="2270"/>
    <s v="2021_10"/>
    <s v="rubriek_4"/>
    <x v="0"/>
    <n v="227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s v="code:3 perc:19"/>
    <s v="D"/>
    <m/>
    <n v="2271"/>
    <s v="2021_10"/>
    <s v="rubriek_1"/>
    <x v="0"/>
    <n v="227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s v="code:3 perc:19"/>
    <s v="C"/>
    <m/>
    <n v="2272"/>
    <s v="2021_10"/>
    <s v="rubriek_1"/>
    <x v="0"/>
    <n v="2272"/>
  </r>
  <r>
    <x v="0"/>
    <x v="68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s v="code:3 perc:19"/>
    <s v="D"/>
    <m/>
    <n v="2273"/>
    <s v="2021_10"/>
    <s v="rubriek_4"/>
    <x v="0"/>
    <n v="2273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s v="code:3 perc:19"/>
    <s v="D"/>
    <m/>
    <n v="2274"/>
    <s v="2021_10"/>
    <s v="rubriek_1"/>
    <x v="0"/>
    <n v="22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m/>
    <s v="C"/>
    <m/>
    <n v="2275"/>
    <s v="2021_10"/>
    <s v="rubriek_1"/>
    <x v="0"/>
    <n v="2275"/>
  </r>
  <r>
    <x v="0"/>
    <x v="69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m/>
    <s v="D"/>
    <m/>
    <n v="2276"/>
    <s v="2021_10"/>
    <s v="rubriek_4"/>
    <x v="0"/>
    <n v="22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s v="code:3 perc:19"/>
    <s v="C"/>
    <m/>
    <n v="2277"/>
    <s v="2021_10"/>
    <s v="rubriek_1"/>
    <x v="0"/>
    <n v="2277"/>
  </r>
  <r>
    <x v="0"/>
    <x v="70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s v="code:3 perc:19"/>
    <s v="D"/>
    <m/>
    <n v="2278"/>
    <s v="2021_10"/>
    <s v="rubriek_4"/>
    <x v="0"/>
    <n v="227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s v="code:3 perc:19"/>
    <s v="D"/>
    <m/>
    <n v="2279"/>
    <s v="2021_10"/>
    <s v="rubriek_1"/>
    <x v="0"/>
    <n v="227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s v="code:3 perc:19"/>
    <s v="C"/>
    <m/>
    <n v="2280"/>
    <s v="2021_10"/>
    <s v="rubriek_1"/>
    <x v="0"/>
    <n v="2280"/>
  </r>
  <r>
    <x v="0"/>
    <x v="71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s v="code:3 perc:19"/>
    <s v="D"/>
    <m/>
    <n v="2281"/>
    <s v="2021_10"/>
    <s v="rubriek_4"/>
    <x v="0"/>
    <n v="228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s v="code:3 perc:19"/>
    <s v="D"/>
    <m/>
    <n v="2282"/>
    <s v="2021_10"/>
    <s v="rubriek_1"/>
    <x v="0"/>
    <n v="22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m/>
    <s v="C"/>
    <m/>
    <n v="2283"/>
    <s v="2021_10"/>
    <s v="rubriek_1"/>
    <x v="0"/>
    <n v="2283"/>
  </r>
  <r>
    <x v="0"/>
    <x v="72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m/>
    <s v="D"/>
    <m/>
    <n v="2284"/>
    <s v="2021_10"/>
    <s v="rubriek_4"/>
    <x v="0"/>
    <n v="22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s v="code:3 perc:19"/>
    <s v="C"/>
    <m/>
    <n v="2285"/>
    <s v="2021_10"/>
    <s v="rubriek_1"/>
    <x v="0"/>
    <n v="228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s v="code:3 perc:19"/>
    <s v="D"/>
    <m/>
    <n v="2286"/>
    <s v="2021_10"/>
    <s v="rubriek_4"/>
    <x v="0"/>
    <n v="228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s v="code:3 perc:19"/>
    <s v="D"/>
    <m/>
    <n v="2287"/>
    <s v="2021_10"/>
    <s v="rubriek_1"/>
    <x v="0"/>
    <n v="228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m/>
    <s v="C"/>
    <m/>
    <n v="2288"/>
    <s v="2021_10"/>
    <s v="rubriek_1"/>
    <x v="0"/>
    <n v="2288"/>
  </r>
  <r>
    <x v="0"/>
    <x v="74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m/>
    <s v="D"/>
    <m/>
    <n v="2289"/>
    <s v="2021_10"/>
    <s v="rubriek_4"/>
    <x v="0"/>
    <n v="228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s v="code:3 perc:19"/>
    <s v="C"/>
    <m/>
    <n v="2290"/>
    <s v="2021_10"/>
    <s v="rubriek_1"/>
    <x v="0"/>
    <n v="2290"/>
  </r>
  <r>
    <x v="0"/>
    <x v="75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s v="code:3 perc:19"/>
    <s v="D"/>
    <m/>
    <n v="2291"/>
    <s v="2021_10"/>
    <s v="rubriek_4"/>
    <x v="0"/>
    <n v="229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s v="code:3 perc:19"/>
    <s v="D"/>
    <m/>
    <n v="2292"/>
    <s v="2021_10"/>
    <s v="rubriek_1"/>
    <x v="0"/>
    <n v="229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s v="code:3 perc:19"/>
    <s v="C"/>
    <m/>
    <n v="2293"/>
    <s v="2021_10"/>
    <s v="rubriek_1"/>
    <x v="0"/>
    <n v="2293"/>
  </r>
  <r>
    <x v="0"/>
    <x v="76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s v="code:3 perc:19"/>
    <s v="D"/>
    <m/>
    <n v="2294"/>
    <s v="2021_10"/>
    <s v="rubriek_4"/>
    <x v="0"/>
    <n v="229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s v="code:3 perc:19"/>
    <s v="D"/>
    <m/>
    <n v="2295"/>
    <s v="2021_10"/>
    <s v="rubriek_1"/>
    <x v="0"/>
    <n v="22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s v="code:3 perc:19"/>
    <s v="C"/>
    <m/>
    <n v="2296"/>
    <s v="2021_10"/>
    <s v="rubriek_1"/>
    <x v="0"/>
    <n v="2296"/>
  </r>
  <r>
    <x v="0"/>
    <x v="77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s v="code:3 perc:19"/>
    <s v="D"/>
    <m/>
    <n v="2297"/>
    <s v="2021_10"/>
    <s v="rubriek_4"/>
    <x v="0"/>
    <n v="22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s v="code:3 perc:19"/>
    <s v="D"/>
    <m/>
    <n v="2298"/>
    <s v="2021_10"/>
    <s v="rubriek_1"/>
    <x v="0"/>
    <n v="22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m/>
    <s v="C"/>
    <m/>
    <n v="2299"/>
    <s v="2021_10"/>
    <s v="rubriek_1"/>
    <x v="0"/>
    <n v="2299"/>
  </r>
  <r>
    <x v="0"/>
    <x v="78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m/>
    <s v="D"/>
    <m/>
    <n v="2300"/>
    <s v="2021_10"/>
    <s v="rubriek_4"/>
    <x v="0"/>
    <n v="230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m/>
    <s v="C"/>
    <m/>
    <n v="2301"/>
    <s v="2021_10"/>
    <s v="rubriek_1"/>
    <x v="0"/>
    <n v="2301"/>
  </r>
  <r>
    <x v="0"/>
    <x v="79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m/>
    <s v="D"/>
    <m/>
    <n v="2302"/>
    <s v="2021_10"/>
    <s v="rubriek_4"/>
    <x v="0"/>
    <n v="230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m/>
    <s v="C"/>
    <m/>
    <n v="2303"/>
    <s v="2021_10"/>
    <s v="rubriek_1"/>
    <x v="0"/>
    <n v="2303"/>
  </r>
  <r>
    <x v="0"/>
    <x v="80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m/>
    <s v="D"/>
    <m/>
    <n v="2304"/>
    <s v="2021_10"/>
    <s v="rubriek_4"/>
    <x v="0"/>
    <n v="230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m/>
    <s v="D"/>
    <m/>
    <n v="2305"/>
    <s v="2021_10"/>
    <s v="rubriek_1"/>
    <x v="0"/>
    <n v="2305"/>
  </r>
  <r>
    <x v="0"/>
    <x v="81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m/>
    <s v="C"/>
    <m/>
    <n v="2306"/>
    <s v="2021_10"/>
    <s v="rubriek_4"/>
    <x v="0"/>
    <n v="230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m/>
    <s v="D"/>
    <m/>
    <n v="2307"/>
    <s v="2021_10"/>
    <s v="rubriek_1"/>
    <x v="0"/>
    <n v="2307"/>
  </r>
  <r>
    <x v="0"/>
    <x v="82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m/>
    <s v="C"/>
    <m/>
    <n v="2308"/>
    <s v="2021_10"/>
    <s v="rubriek_4"/>
    <x v="0"/>
    <n v="230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m/>
    <s v="D"/>
    <m/>
    <n v="2309"/>
    <s v="2021_10"/>
    <s v="rubriek_1"/>
    <x v="0"/>
    <n v="2309"/>
  </r>
  <r>
    <x v="0"/>
    <x v="83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m/>
    <s v="C"/>
    <m/>
    <n v="2310"/>
    <s v="2021_10"/>
    <s v="rubriek_4"/>
    <x v="0"/>
    <n v="231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m/>
    <s v="C"/>
    <m/>
    <n v="2311"/>
    <s v="2021_10"/>
    <s v="rubriek_1"/>
    <x v="0"/>
    <n v="2311"/>
  </r>
  <r>
    <x v="0"/>
    <x v="84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m/>
    <s v="D"/>
    <m/>
    <n v="2312"/>
    <s v="2021_10"/>
    <s v="rubriek_4"/>
    <x v="0"/>
    <n v="23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m/>
    <s v="C"/>
    <m/>
    <n v="2313"/>
    <s v="2021_10"/>
    <s v="rubriek_1"/>
    <x v="0"/>
    <n v="2313"/>
  </r>
  <r>
    <x v="0"/>
    <x v="85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m/>
    <s v="D"/>
    <m/>
    <n v="2314"/>
    <s v="2021_10"/>
    <s v="rubriek_4"/>
    <x v="0"/>
    <n v="231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m/>
    <s v="C"/>
    <m/>
    <n v="2315"/>
    <s v="2021_10"/>
    <s v="rubriek_1"/>
    <x v="0"/>
    <n v="2315"/>
  </r>
  <r>
    <x v="0"/>
    <x v="86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m/>
    <s v="D"/>
    <m/>
    <n v="2316"/>
    <s v="2021_10"/>
    <s v="rubriek_4"/>
    <x v="0"/>
    <n v="231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s v="code:3 perc:19"/>
    <s v="C"/>
    <m/>
    <n v="2317"/>
    <s v="2021_10"/>
    <s v="rubriek_1"/>
    <x v="0"/>
    <n v="2317"/>
  </r>
  <r>
    <x v="0"/>
    <x v="87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s v="code:3 perc:19"/>
    <s v="D"/>
    <m/>
    <n v="2318"/>
    <s v="2021_10"/>
    <s v="rubriek_7"/>
    <x v="0"/>
    <n v="231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s v="code:3 perc:19"/>
    <s v="D"/>
    <m/>
    <n v="2319"/>
    <s v="2021_10"/>
    <s v="rubriek_1"/>
    <x v="0"/>
    <n v="231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s v="code:F perc:19"/>
    <s v="C"/>
    <m/>
    <n v="2320"/>
    <s v="2021_10"/>
    <s v="rubriek_1"/>
    <x v="0"/>
    <n v="2320"/>
  </r>
  <r>
    <x v="0"/>
    <x v="88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s v="code:F perc:19"/>
    <s v="D"/>
    <m/>
    <n v="2321"/>
    <s v="2021_10"/>
    <s v="rubriek_7"/>
    <x v="0"/>
    <n v="2321"/>
  </r>
  <r>
    <x v="0"/>
    <x v="89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s v="code:F perc:19"/>
    <s v="C"/>
    <m/>
    <n v="2322"/>
    <s v="2021_10"/>
    <s v="rubriek_1"/>
    <x v="0"/>
    <n v="232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s v="code:F perc:19"/>
    <s v="D"/>
    <m/>
    <n v="2323"/>
    <s v="2021_10"/>
    <s v="rubriek_1"/>
    <x v="0"/>
    <n v="23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m/>
    <s v="C"/>
    <m/>
    <n v="2324"/>
    <s v="2021_10"/>
    <s v="rubriek_1"/>
    <x v="0"/>
    <n v="2324"/>
  </r>
  <r>
    <x v="0"/>
    <x v="91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m/>
    <s v="D"/>
    <m/>
    <n v="2325"/>
    <s v="2021_10"/>
    <s v="rubriek_7"/>
    <x v="0"/>
    <n v="232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m/>
    <s v="C"/>
    <m/>
    <n v="2326"/>
    <s v="2021_10"/>
    <s v="rubriek_1"/>
    <x v="0"/>
    <n v="2326"/>
  </r>
  <r>
    <x v="0"/>
    <x v="92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m/>
    <s v="D"/>
    <m/>
    <n v="2327"/>
    <s v="2021_10"/>
    <s v="rubriek_7"/>
    <x v="0"/>
    <n v="232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s v="code:3 perc:19"/>
    <s v="C"/>
    <m/>
    <n v="2328"/>
    <s v="2021_10"/>
    <s v="rubriek_1"/>
    <x v="0"/>
    <n v="232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s v="code:3 perc:19"/>
    <s v="D"/>
    <m/>
    <n v="2329"/>
    <s v="2021_10"/>
    <s v="rubriek_7"/>
    <x v="0"/>
    <n v="2329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s v="code:3 perc:19"/>
    <s v="D"/>
    <m/>
    <n v="2330"/>
    <s v="2021_10"/>
    <s v="rubriek_1"/>
    <x v="0"/>
    <n v="23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s v="code:1 perc:19"/>
    <s v="D"/>
    <m/>
    <n v="2331"/>
    <s v="2021_10"/>
    <s v="rubriek_1"/>
    <x v="0"/>
    <n v="2331"/>
  </r>
  <r>
    <x v="0"/>
    <x v="94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s v="code:1 perc:19"/>
    <s v="C"/>
    <m/>
    <n v="2332"/>
    <s v="2021_10"/>
    <s v="rubriek_8"/>
    <x v="0"/>
    <n v="2332"/>
  </r>
  <r>
    <x v="0"/>
    <x v="95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s v="code:1 perc:19"/>
    <s v="C"/>
    <m/>
    <n v="2333"/>
    <s v="2021_10"/>
    <s v="rubriek_1"/>
    <x v="0"/>
    <n v="233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s v="code:E perc:0"/>
    <s v="D"/>
    <m/>
    <n v="2334"/>
    <s v="2021_10"/>
    <s v="rubriek_1"/>
    <x v="0"/>
    <n v="2334"/>
  </r>
  <r>
    <x v="0"/>
    <x v="96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s v="code:E perc:0"/>
    <s v="C"/>
    <m/>
    <n v="2335"/>
    <s v="2021_10"/>
    <s v="rubriek_8"/>
    <x v="0"/>
    <n v="2335"/>
  </r>
  <r>
    <x v="0"/>
    <x v="97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s v="code:E perc:0"/>
    <s v="C"/>
    <m/>
    <n v="2336"/>
    <s v="2021_10"/>
    <s v="rubriek_1"/>
    <x v="0"/>
    <n v="23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s v="code:K perc:0"/>
    <s v="D"/>
    <m/>
    <n v="2337"/>
    <s v="2021_10"/>
    <s v="rubriek_1"/>
    <x v="0"/>
    <n v="2337"/>
  </r>
  <r>
    <x v="0"/>
    <x v="98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s v="code:K perc:0"/>
    <s v="C"/>
    <m/>
    <n v="2338"/>
    <s v="2021_10"/>
    <s v="rubriek_8"/>
    <x v="0"/>
    <n v="2338"/>
  </r>
  <r>
    <x v="0"/>
    <x v="99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s v="code:K perc:0"/>
    <s v="C"/>
    <m/>
    <n v="2339"/>
    <s v="2021_10"/>
    <s v="rubriek_1"/>
    <x v="0"/>
    <n v="23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m/>
    <s v="D"/>
    <m/>
    <n v="2340"/>
    <s v="2021_10"/>
    <s v="rubriek_1"/>
    <x v="0"/>
    <n v="2340"/>
  </r>
  <r>
    <x v="0"/>
    <x v="100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m/>
    <s v="C"/>
    <m/>
    <n v="2341"/>
    <s v="2021_10"/>
    <s v="rubriek_9"/>
    <x v="0"/>
    <n v="234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m/>
    <s v="C"/>
    <m/>
    <n v="2342"/>
    <s v="2021_10"/>
    <s v="rubriek_1"/>
    <x v="0"/>
    <n v="2342"/>
  </r>
  <r>
    <x v="0"/>
    <x v="101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m/>
    <s v="D"/>
    <m/>
    <n v="2343"/>
    <s v="2021_10"/>
    <s v="rubriek_9"/>
    <x v="0"/>
    <n v="234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m/>
    <s v="C"/>
    <m/>
    <n v="2344"/>
    <s v="2021_10"/>
    <s v="rubriek_1"/>
    <x v="0"/>
    <n v="2344"/>
  </r>
  <r>
    <x v="0"/>
    <x v="102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m/>
    <s v="D"/>
    <m/>
    <n v="2345"/>
    <s v="2021_10"/>
    <s v="rubriek_9"/>
    <x v="0"/>
    <n v="23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m/>
    <s v="C"/>
    <m/>
    <n v="2346"/>
    <s v="2021_10"/>
    <s v="rubriek_1"/>
    <x v="0"/>
    <n v="2346"/>
  </r>
  <r>
    <x v="0"/>
    <x v="103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m/>
    <s v="D"/>
    <m/>
    <n v="2347"/>
    <s v="2021_10"/>
    <s v="rubriek_9"/>
    <x v="0"/>
    <n v="23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m/>
    <s v="D"/>
    <m/>
    <n v="2348"/>
    <s v="2021_10"/>
    <s v="rubriek_1"/>
    <x v="0"/>
    <n v="234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m/>
    <s v="C"/>
    <m/>
    <n v="2349"/>
    <s v="2021_10"/>
    <s v="rubriek_9"/>
    <x v="0"/>
    <n v="23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m/>
    <s v="C"/>
    <m/>
    <n v="2350"/>
    <s v="2021_10"/>
    <s v="rubriek_1"/>
    <x v="0"/>
    <n v="235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m/>
    <s v="D"/>
    <m/>
    <n v="2351"/>
    <s v="2021_10"/>
    <s v="rubriek_1"/>
    <x v="0"/>
    <n v="235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m/>
    <s v="C"/>
    <m/>
    <n v="2352"/>
    <s v="2021_10"/>
    <s v="rubriek_1"/>
    <x v="0"/>
    <n v="2352"/>
  </r>
  <r>
    <x v="0"/>
    <x v="106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m/>
    <s v="D"/>
    <m/>
    <n v="2353"/>
    <s v="2021_10"/>
    <s v="rubriek_4"/>
    <x v="0"/>
    <n v="235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m/>
    <s v="D"/>
    <m/>
    <n v="2354"/>
    <s v="2021_11"/>
    <s v="rubriek_1"/>
    <x v="0"/>
    <n v="2354"/>
  </r>
  <r>
    <x v="0"/>
    <x v="1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m/>
    <s v="C"/>
    <m/>
    <n v="2355"/>
    <s v="2021_11"/>
    <s v="rubriek_0"/>
    <x v="0"/>
    <n v="235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m/>
    <s v="D"/>
    <m/>
    <n v="2356"/>
    <s v="2021_11"/>
    <s v="rubriek_1"/>
    <x v="0"/>
    <n v="2356"/>
  </r>
  <r>
    <x v="0"/>
    <x v="2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m/>
    <s v="C"/>
    <m/>
    <n v="2357"/>
    <s v="2021_11"/>
    <s v="rubriek_0"/>
    <x v="0"/>
    <n v="23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m/>
    <s v="C"/>
    <m/>
    <n v="2358"/>
    <s v="2021_11"/>
    <s v="rubriek_1"/>
    <x v="0"/>
    <n v="2358"/>
  </r>
  <r>
    <x v="0"/>
    <x v="3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m/>
    <s v="C"/>
    <m/>
    <n v="2359"/>
    <s v="2021_11"/>
    <s v="rubriek_0"/>
    <x v="0"/>
    <n v="235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m/>
    <s v="D"/>
    <m/>
    <n v="2360"/>
    <s v="2021_11"/>
    <s v="rubriek_1"/>
    <x v="0"/>
    <n v="2360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m/>
    <s v="C"/>
    <m/>
    <n v="2361"/>
    <s v="2021_11"/>
    <s v="rubriek_0"/>
    <x v="0"/>
    <n v="23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m/>
    <s v="C"/>
    <m/>
    <n v="2362"/>
    <s v="2021_11"/>
    <s v="rubriek_1"/>
    <x v="0"/>
    <n v="2362"/>
  </r>
  <r>
    <x v="0"/>
    <x v="5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m/>
    <s v="C"/>
    <m/>
    <n v="2363"/>
    <s v="2021_11"/>
    <s v="rubriek_0"/>
    <x v="0"/>
    <n v="23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m/>
    <s v="D"/>
    <m/>
    <n v="2364"/>
    <s v="2021_11"/>
    <s v="rubriek_1"/>
    <x v="0"/>
    <n v="2364"/>
  </r>
  <r>
    <x v="0"/>
    <x v="6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m/>
    <s v="C"/>
    <m/>
    <n v="2365"/>
    <s v="2021_11"/>
    <s v="rubriek_0"/>
    <x v="0"/>
    <n v="23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m/>
    <s v="D"/>
    <m/>
    <n v="2366"/>
    <s v="2021_11"/>
    <s v="rubriek_1"/>
    <x v="0"/>
    <n v="2366"/>
  </r>
  <r>
    <x v="0"/>
    <x v="7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m/>
    <s v="C"/>
    <m/>
    <n v="2367"/>
    <s v="2021_11"/>
    <s v="rubriek_0"/>
    <x v="0"/>
    <n v="23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m/>
    <s v="D"/>
    <m/>
    <n v="2368"/>
    <s v="2021_11"/>
    <s v="rubriek_1"/>
    <x v="0"/>
    <n v="2368"/>
  </r>
  <r>
    <x v="0"/>
    <x v="8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m/>
    <s v="C"/>
    <m/>
    <n v="2369"/>
    <s v="2021_11"/>
    <s v="rubriek_0"/>
    <x v="0"/>
    <n v="236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m/>
    <s v="D"/>
    <m/>
    <n v="2370"/>
    <s v="2021_11"/>
    <s v="rubriek_1"/>
    <x v="0"/>
    <n v="2370"/>
  </r>
  <r>
    <x v="0"/>
    <x v="9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m/>
    <s v="C"/>
    <m/>
    <n v="2371"/>
    <s v="2021_11"/>
    <s v="rubriek_0"/>
    <x v="0"/>
    <n v="237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m/>
    <s v="C"/>
    <m/>
    <n v="2372"/>
    <s v="2021_11"/>
    <s v="rubriek_1"/>
    <x v="0"/>
    <n v="2372"/>
  </r>
  <r>
    <x v="0"/>
    <x v="10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m/>
    <s v="C"/>
    <m/>
    <n v="2373"/>
    <s v="2021_11"/>
    <s v="rubriek_0"/>
    <x v="0"/>
    <n v="23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m/>
    <s v="C"/>
    <m/>
    <n v="2374"/>
    <s v="2021_11"/>
    <s v="rubriek_1"/>
    <x v="0"/>
    <n v="2374"/>
  </r>
  <r>
    <x v="0"/>
    <x v="1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m/>
    <s v="C"/>
    <m/>
    <n v="2375"/>
    <s v="2021_11"/>
    <s v="rubriek_0"/>
    <x v="0"/>
    <n v="237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m/>
    <s v="C"/>
    <m/>
    <n v="2376"/>
    <s v="2021_11"/>
    <s v="rubriek_1"/>
    <x v="0"/>
    <n v="2376"/>
  </r>
  <r>
    <x v="0"/>
    <x v="12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m/>
    <s v="D"/>
    <m/>
    <n v="2377"/>
    <s v="2021_11"/>
    <s v="rubriek_0"/>
    <x v="0"/>
    <n v="237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m/>
    <s v="C"/>
    <m/>
    <n v="2378"/>
    <s v="2021_11"/>
    <s v="rubriek_1"/>
    <x v="0"/>
    <n v="2378"/>
  </r>
  <r>
    <x v="0"/>
    <x v="13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m/>
    <s v="D"/>
    <m/>
    <n v="2379"/>
    <s v="2021_11"/>
    <s v="rubriek_1"/>
    <x v="0"/>
    <n v="237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m/>
    <s v="C"/>
    <m/>
    <n v="2380"/>
    <s v="2021_11"/>
    <s v="rubriek_1"/>
    <x v="0"/>
    <n v="2380"/>
  </r>
  <r>
    <x v="0"/>
    <x v="14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m/>
    <s v="D"/>
    <m/>
    <n v="2381"/>
    <s v="2021_11"/>
    <s v="rubriek_1"/>
    <x v="0"/>
    <n v="238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m/>
    <s v="C"/>
    <m/>
    <n v="2382"/>
    <s v="2021_11"/>
    <s v="rubriek_1"/>
    <x v="0"/>
    <n v="2382"/>
  </r>
  <r>
    <x v="0"/>
    <x v="15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m/>
    <s v="D"/>
    <m/>
    <n v="2383"/>
    <s v="2021_11"/>
    <s v="rubriek_1"/>
    <x v="0"/>
    <n v="23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m/>
    <s v="D"/>
    <m/>
    <n v="2384"/>
    <s v="2021_11"/>
    <s v="rubriek_1"/>
    <x v="0"/>
    <n v="2384"/>
  </r>
  <r>
    <x v="0"/>
    <x v="16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m/>
    <s v="C"/>
    <m/>
    <n v="2385"/>
    <s v="2021_11"/>
    <s v="rubriek_3"/>
    <x v="0"/>
    <n v="238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m/>
    <s v="D"/>
    <m/>
    <n v="2386"/>
    <s v="2021_11"/>
    <s v="rubriek_1"/>
    <x v="0"/>
    <n v="2386"/>
  </r>
  <r>
    <x v="0"/>
    <x v="17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m/>
    <s v="C"/>
    <m/>
    <n v="2387"/>
    <s v="2021_11"/>
    <s v="rubriek_3"/>
    <x v="0"/>
    <n v="238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m/>
    <s v="C"/>
    <m/>
    <n v="2388"/>
    <s v="2021_11"/>
    <s v="rubriek_1"/>
    <x v="0"/>
    <n v="2388"/>
  </r>
  <r>
    <x v="0"/>
    <x v="18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m/>
    <s v="D"/>
    <m/>
    <n v="2389"/>
    <s v="2021_11"/>
    <s v="rubriek_4"/>
    <x v="0"/>
    <n v="238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m/>
    <s v="C"/>
    <m/>
    <n v="2390"/>
    <s v="2021_11"/>
    <s v="rubriek_1"/>
    <x v="0"/>
    <n v="2390"/>
  </r>
  <r>
    <x v="0"/>
    <x v="19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m/>
    <s v="D"/>
    <m/>
    <n v="2391"/>
    <s v="2021_11"/>
    <s v="rubriek_4"/>
    <x v="0"/>
    <n v="239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m/>
    <s v="C"/>
    <m/>
    <n v="2392"/>
    <s v="2021_11"/>
    <s v="rubriek_1"/>
    <x v="0"/>
    <n v="2392"/>
  </r>
  <r>
    <x v="0"/>
    <x v="20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m/>
    <s v="D"/>
    <m/>
    <n v="2393"/>
    <s v="2021_11"/>
    <s v="rubriek_4"/>
    <x v="0"/>
    <n v="239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m/>
    <s v="D"/>
    <m/>
    <n v="2394"/>
    <s v="2021_11"/>
    <s v="rubriek_1"/>
    <x v="0"/>
    <n v="2394"/>
  </r>
  <r>
    <x v="0"/>
    <x v="21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m/>
    <s v="C"/>
    <m/>
    <n v="2395"/>
    <s v="2021_11"/>
    <s v="rubriek_4"/>
    <x v="0"/>
    <n v="239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m/>
    <s v="C"/>
    <m/>
    <n v="2396"/>
    <s v="2021_11"/>
    <s v="rubriek_1"/>
    <x v="0"/>
    <n v="2396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m/>
    <s v="D"/>
    <m/>
    <n v="2397"/>
    <s v="2021_11"/>
    <s v="rubriek_4"/>
    <x v="0"/>
    <n v="239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m/>
    <s v="C"/>
    <m/>
    <n v="2398"/>
    <s v="2021_11"/>
    <s v="rubriek_1"/>
    <x v="0"/>
    <n v="2398"/>
  </r>
  <r>
    <x v="0"/>
    <x v="23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m/>
    <s v="D"/>
    <m/>
    <n v="2399"/>
    <s v="2021_11"/>
    <s v="rubriek_4"/>
    <x v="0"/>
    <n v="23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m/>
    <s v="C"/>
    <m/>
    <n v="2400"/>
    <s v="2021_11"/>
    <s v="rubriek_1"/>
    <x v="0"/>
    <n v="2400"/>
  </r>
  <r>
    <x v="0"/>
    <x v="24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m/>
    <s v="D"/>
    <m/>
    <n v="2401"/>
    <s v="2021_11"/>
    <s v="rubriek_4"/>
    <x v="0"/>
    <n v="240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m/>
    <s v="C"/>
    <m/>
    <n v="2402"/>
    <s v="2021_11"/>
    <s v="rubriek_1"/>
    <x v="0"/>
    <n v="2402"/>
  </r>
  <r>
    <x v="0"/>
    <x v="25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m/>
    <s v="D"/>
    <m/>
    <n v="2403"/>
    <s v="2021_11"/>
    <s v="rubriek_4"/>
    <x v="0"/>
    <n v="240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m/>
    <s v="C"/>
    <m/>
    <n v="2404"/>
    <s v="2021_11"/>
    <s v="rubriek_1"/>
    <x v="0"/>
    <n v="2404"/>
  </r>
  <r>
    <x v="0"/>
    <x v="26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m/>
    <s v="D"/>
    <m/>
    <n v="2405"/>
    <s v="2021_11"/>
    <s v="rubriek_4"/>
    <x v="0"/>
    <n v="24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m/>
    <s v="C"/>
    <m/>
    <n v="2406"/>
    <s v="2021_11"/>
    <s v="rubriek_1"/>
    <x v="0"/>
    <n v="2406"/>
  </r>
  <r>
    <x v="0"/>
    <x v="27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m/>
    <s v="D"/>
    <m/>
    <n v="2407"/>
    <s v="2021_11"/>
    <s v="rubriek_4"/>
    <x v="0"/>
    <n v="24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m/>
    <s v="C"/>
    <m/>
    <n v="2408"/>
    <s v="2021_11"/>
    <s v="rubriek_1"/>
    <x v="0"/>
    <n v="2408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m/>
    <s v="D"/>
    <m/>
    <n v="2409"/>
    <s v="2021_11"/>
    <s v="rubriek_4"/>
    <x v="0"/>
    <n v="240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m/>
    <s v="C"/>
    <m/>
    <n v="2410"/>
    <s v="2021_11"/>
    <s v="rubriek_1"/>
    <x v="0"/>
    <n v="2410"/>
  </r>
  <r>
    <x v="0"/>
    <x v="29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m/>
    <s v="D"/>
    <m/>
    <n v="2411"/>
    <s v="2021_11"/>
    <s v="rubriek_4"/>
    <x v="0"/>
    <n v="241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m/>
    <s v="C"/>
    <m/>
    <n v="2412"/>
    <s v="2021_11"/>
    <s v="rubriek_1"/>
    <x v="0"/>
    <n v="2412"/>
  </r>
  <r>
    <x v="0"/>
    <x v="30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m/>
    <s v="D"/>
    <m/>
    <n v="2413"/>
    <s v="2021_11"/>
    <s v="rubriek_4"/>
    <x v="0"/>
    <n v="24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m/>
    <s v="C"/>
    <m/>
    <n v="2414"/>
    <s v="2021_11"/>
    <s v="rubriek_1"/>
    <x v="0"/>
    <n v="2414"/>
  </r>
  <r>
    <x v="0"/>
    <x v="31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m/>
    <s v="D"/>
    <m/>
    <n v="2415"/>
    <s v="2021_11"/>
    <s v="rubriek_4"/>
    <x v="0"/>
    <n v="24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m/>
    <s v="C"/>
    <m/>
    <n v="2416"/>
    <s v="2021_11"/>
    <s v="rubriek_1"/>
    <x v="0"/>
    <n v="2416"/>
  </r>
  <r>
    <x v="0"/>
    <x v="32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m/>
    <s v="D"/>
    <m/>
    <n v="2417"/>
    <s v="2021_11"/>
    <s v="rubriek_4"/>
    <x v="0"/>
    <n v="241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m/>
    <s v="C"/>
    <m/>
    <n v="2418"/>
    <s v="2021_11"/>
    <s v="rubriek_1"/>
    <x v="0"/>
    <n v="2418"/>
  </r>
  <r>
    <x v="0"/>
    <x v="33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m/>
    <s v="D"/>
    <m/>
    <n v="2419"/>
    <s v="2021_11"/>
    <s v="rubriek_4"/>
    <x v="0"/>
    <n v="241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m/>
    <s v="C"/>
    <m/>
    <n v="2420"/>
    <s v="2021_11"/>
    <s v="rubriek_1"/>
    <x v="0"/>
    <n v="2420"/>
  </r>
  <r>
    <x v="0"/>
    <x v="34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m/>
    <s v="D"/>
    <m/>
    <n v="2421"/>
    <s v="2021_11"/>
    <s v="rubriek_4"/>
    <x v="0"/>
    <n v="242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s v="code:3 perc:19"/>
    <s v="C"/>
    <m/>
    <n v="2422"/>
    <s v="2021_11"/>
    <s v="rubriek_1"/>
    <x v="0"/>
    <n v="2422"/>
  </r>
  <r>
    <x v="0"/>
    <x v="35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s v="code:3 perc:19"/>
    <s v="D"/>
    <m/>
    <n v="2423"/>
    <s v="2021_11"/>
    <s v="rubriek_4"/>
    <x v="0"/>
    <n v="242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s v="code:3 perc:19"/>
    <s v="D"/>
    <m/>
    <n v="2424"/>
    <s v="2021_11"/>
    <s v="rubriek_1"/>
    <x v="0"/>
    <n v="242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m/>
    <s v="C"/>
    <m/>
    <n v="2425"/>
    <s v="2021_11"/>
    <s v="rubriek_1"/>
    <x v="0"/>
    <n v="2425"/>
  </r>
  <r>
    <x v="0"/>
    <x v="37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m/>
    <s v="D"/>
    <m/>
    <n v="2426"/>
    <s v="2021_11"/>
    <s v="rubriek_4"/>
    <x v="0"/>
    <n v="24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s v="code:3 perc:19"/>
    <s v="C"/>
    <m/>
    <n v="2427"/>
    <s v="2021_11"/>
    <s v="rubriek_1"/>
    <x v="0"/>
    <n v="2427"/>
  </r>
  <r>
    <x v="0"/>
    <x v="38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s v="code:3 perc:19"/>
    <s v="D"/>
    <m/>
    <n v="2428"/>
    <s v="2021_11"/>
    <s v="rubriek_4"/>
    <x v="0"/>
    <n v="24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s v="code:3 perc:19"/>
    <s v="D"/>
    <m/>
    <n v="2429"/>
    <s v="2021_11"/>
    <s v="rubriek_1"/>
    <x v="0"/>
    <n v="24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s v="code:3 perc:19"/>
    <s v="C"/>
    <m/>
    <n v="2430"/>
    <s v="2021_11"/>
    <s v="rubriek_1"/>
    <x v="0"/>
    <n v="2430"/>
  </r>
  <r>
    <x v="0"/>
    <x v="39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s v="code:3 perc:19"/>
    <s v="D"/>
    <m/>
    <n v="2431"/>
    <s v="2021_11"/>
    <s v="rubriek_4"/>
    <x v="0"/>
    <n v="243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s v="code:3 perc:19"/>
    <s v="D"/>
    <m/>
    <n v="2432"/>
    <s v="2021_11"/>
    <s v="rubriek_1"/>
    <x v="0"/>
    <n v="243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m/>
    <s v="C"/>
    <m/>
    <n v="2433"/>
    <s v="2021_11"/>
    <s v="rubriek_1"/>
    <x v="0"/>
    <n v="2433"/>
  </r>
  <r>
    <x v="0"/>
    <x v="40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m/>
    <s v="D"/>
    <m/>
    <n v="2434"/>
    <s v="2021_11"/>
    <s v="rubriek_4"/>
    <x v="0"/>
    <n v="243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m/>
    <s v="C"/>
    <m/>
    <n v="2435"/>
    <s v="2021_11"/>
    <s v="rubriek_1"/>
    <x v="0"/>
    <n v="2435"/>
  </r>
  <r>
    <x v="0"/>
    <x v="41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m/>
    <s v="D"/>
    <m/>
    <n v="2436"/>
    <s v="2021_11"/>
    <s v="rubriek_4"/>
    <x v="0"/>
    <n v="243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m/>
    <s v="C"/>
    <m/>
    <n v="2437"/>
    <s v="2021_11"/>
    <s v="rubriek_1"/>
    <x v="0"/>
    <n v="2437"/>
  </r>
  <r>
    <x v="0"/>
    <x v="42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m/>
    <s v="D"/>
    <m/>
    <n v="2438"/>
    <s v="2021_11"/>
    <s v="rubriek_4"/>
    <x v="0"/>
    <n v="243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m/>
    <s v="C"/>
    <m/>
    <n v="2439"/>
    <s v="2021_11"/>
    <s v="rubriek_1"/>
    <x v="0"/>
    <n v="2439"/>
  </r>
  <r>
    <x v="0"/>
    <x v="43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m/>
    <s v="D"/>
    <m/>
    <n v="2440"/>
    <s v="2021_11"/>
    <s v="rubriek_4"/>
    <x v="0"/>
    <n v="244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s v="code:3 perc:19"/>
    <s v="C"/>
    <m/>
    <n v="2441"/>
    <s v="2021_11"/>
    <s v="rubriek_1"/>
    <x v="0"/>
    <n v="2441"/>
  </r>
  <r>
    <x v="0"/>
    <x v="44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s v="code:3 perc:19"/>
    <s v="D"/>
    <m/>
    <n v="2442"/>
    <s v="2021_11"/>
    <s v="rubriek_4"/>
    <x v="0"/>
    <n v="244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s v="code:3 perc:19"/>
    <s v="D"/>
    <m/>
    <n v="2443"/>
    <s v="2021_11"/>
    <s v="rubriek_1"/>
    <x v="0"/>
    <n v="24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s v="code:3 perc:19"/>
    <s v="C"/>
    <m/>
    <n v="2444"/>
    <s v="2021_11"/>
    <s v="rubriek_1"/>
    <x v="0"/>
    <n v="2444"/>
  </r>
  <r>
    <x v="0"/>
    <x v="45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s v="code:3 perc:19"/>
    <s v="D"/>
    <m/>
    <n v="2445"/>
    <s v="2021_11"/>
    <s v="rubriek_4"/>
    <x v="0"/>
    <n v="244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s v="code:3 perc:19"/>
    <s v="D"/>
    <m/>
    <n v="2446"/>
    <s v="2021_11"/>
    <s v="rubriek_1"/>
    <x v="0"/>
    <n v="244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s v="code:3 perc:19"/>
    <s v="C"/>
    <m/>
    <n v="2447"/>
    <s v="2021_11"/>
    <s v="rubriek_1"/>
    <x v="0"/>
    <n v="2447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s v="code:3 perc:19"/>
    <s v="D"/>
    <m/>
    <n v="2448"/>
    <s v="2021_11"/>
    <s v="rubriek_4"/>
    <x v="0"/>
    <n v="244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s v="code:3 perc:19"/>
    <s v="D"/>
    <m/>
    <n v="2449"/>
    <s v="2021_11"/>
    <s v="rubriek_1"/>
    <x v="0"/>
    <n v="244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m/>
    <s v="C"/>
    <m/>
    <n v="2450"/>
    <s v="2021_11"/>
    <s v="rubriek_1"/>
    <x v="0"/>
    <n v="2450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m/>
    <s v="D"/>
    <m/>
    <n v="2451"/>
    <s v="2021_11"/>
    <s v="rubriek_4"/>
    <x v="0"/>
    <n v="245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s v="code:3 perc:19"/>
    <s v="C"/>
    <m/>
    <n v="2452"/>
    <s v="2021_11"/>
    <s v="rubriek_1"/>
    <x v="0"/>
    <n v="2452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s v="code:3 perc:19"/>
    <s v="D"/>
    <m/>
    <n v="2453"/>
    <s v="2021_11"/>
    <s v="rubriek_4"/>
    <x v="0"/>
    <n v="245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s v="code:3 perc:19"/>
    <s v="D"/>
    <m/>
    <n v="2454"/>
    <s v="2021_11"/>
    <s v="rubriek_1"/>
    <x v="0"/>
    <n v="24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s v="code:3 perc:19"/>
    <s v="C"/>
    <m/>
    <n v="2455"/>
    <s v="2021_11"/>
    <s v="rubriek_1"/>
    <x v="0"/>
    <n v="2455"/>
  </r>
  <r>
    <x v="0"/>
    <x v="49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s v="code:3 perc:19"/>
    <s v="D"/>
    <m/>
    <n v="2456"/>
    <s v="2021_11"/>
    <s v="rubriek_4"/>
    <x v="0"/>
    <n v="2456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s v="code:3 perc:19"/>
    <s v="D"/>
    <m/>
    <n v="2457"/>
    <s v="2021_11"/>
    <s v="rubriek_1"/>
    <x v="0"/>
    <n v="24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s v="code:3 perc:19"/>
    <s v="C"/>
    <m/>
    <n v="2458"/>
    <s v="2021_11"/>
    <s v="rubriek_1"/>
    <x v="0"/>
    <n v="2458"/>
  </r>
  <r>
    <x v="0"/>
    <x v="50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s v="code:3 perc:19"/>
    <s v="D"/>
    <m/>
    <n v="2459"/>
    <s v="2021_11"/>
    <s v="rubriek_4"/>
    <x v="0"/>
    <n v="245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s v="code:3 perc:19"/>
    <s v="D"/>
    <m/>
    <n v="2460"/>
    <s v="2021_11"/>
    <s v="rubriek_1"/>
    <x v="0"/>
    <n v="246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s v="code:3 perc:19"/>
    <s v="C"/>
    <m/>
    <n v="2461"/>
    <s v="2021_11"/>
    <s v="rubriek_1"/>
    <x v="0"/>
    <n v="2461"/>
  </r>
  <r>
    <x v="0"/>
    <x v="51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s v="code:3 perc:19"/>
    <s v="D"/>
    <m/>
    <n v="2462"/>
    <s v="2021_11"/>
    <s v="rubriek_4"/>
    <x v="0"/>
    <n v="246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s v="code:3 perc:19"/>
    <s v="D"/>
    <m/>
    <n v="2463"/>
    <s v="2021_11"/>
    <s v="rubriek_1"/>
    <x v="0"/>
    <n v="24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m/>
    <s v="C"/>
    <m/>
    <n v="2464"/>
    <s v="2021_11"/>
    <s v="rubriek_1"/>
    <x v="0"/>
    <n v="2464"/>
  </r>
  <r>
    <x v="0"/>
    <x v="52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m/>
    <s v="D"/>
    <m/>
    <n v="2465"/>
    <s v="2021_11"/>
    <s v="rubriek_4"/>
    <x v="0"/>
    <n v="24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s v="code:3 perc:19"/>
    <s v="C"/>
    <m/>
    <n v="2466"/>
    <s v="2021_11"/>
    <s v="rubriek_1"/>
    <x v="0"/>
    <n v="2466"/>
  </r>
  <r>
    <x v="0"/>
    <x v="53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s v="code:3 perc:19"/>
    <s v="D"/>
    <m/>
    <n v="2467"/>
    <s v="2021_11"/>
    <s v="rubriek_4"/>
    <x v="0"/>
    <n v="246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s v="code:3 perc:19"/>
    <s v="D"/>
    <m/>
    <n v="2468"/>
    <s v="2021_11"/>
    <s v="rubriek_1"/>
    <x v="0"/>
    <n v="246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m/>
    <s v="C"/>
    <m/>
    <n v="2469"/>
    <s v="2021_11"/>
    <s v="rubriek_1"/>
    <x v="0"/>
    <n v="2469"/>
  </r>
  <r>
    <x v="0"/>
    <x v="54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m/>
    <s v="D"/>
    <m/>
    <n v="2470"/>
    <s v="2021_11"/>
    <s v="rubriek_4"/>
    <x v="0"/>
    <n v="24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s v="code:3 perc:19"/>
    <s v="C"/>
    <m/>
    <n v="2471"/>
    <s v="2021_11"/>
    <s v="rubriek_1"/>
    <x v="0"/>
    <n v="2471"/>
  </r>
  <r>
    <x v="0"/>
    <x v="55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s v="code:3 perc:19"/>
    <s v="D"/>
    <m/>
    <n v="2472"/>
    <s v="2021_11"/>
    <s v="rubriek_4"/>
    <x v="0"/>
    <n v="247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s v="code:3 perc:19"/>
    <s v="D"/>
    <m/>
    <n v="2473"/>
    <s v="2021_11"/>
    <s v="rubriek_1"/>
    <x v="0"/>
    <n v="24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s v="code:3 perc:19"/>
    <s v="C"/>
    <m/>
    <n v="2474"/>
    <s v="2021_11"/>
    <s v="rubriek_1"/>
    <x v="0"/>
    <n v="2474"/>
  </r>
  <r>
    <x v="0"/>
    <x v="56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s v="code:3 perc:19"/>
    <s v="D"/>
    <m/>
    <n v="2475"/>
    <s v="2021_11"/>
    <s v="rubriek_4"/>
    <x v="0"/>
    <n v="247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s v="code:3 perc:19"/>
    <s v="D"/>
    <m/>
    <n v="2476"/>
    <s v="2021_11"/>
    <s v="rubriek_1"/>
    <x v="0"/>
    <n v="24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m/>
    <s v="C"/>
    <m/>
    <n v="2477"/>
    <s v="2021_11"/>
    <s v="rubriek_1"/>
    <x v="0"/>
    <n v="2477"/>
  </r>
  <r>
    <x v="0"/>
    <x v="57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m/>
    <s v="D"/>
    <m/>
    <n v="2478"/>
    <s v="2021_11"/>
    <s v="rubriek_4"/>
    <x v="0"/>
    <n v="24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m/>
    <s v="C"/>
    <m/>
    <n v="2479"/>
    <s v="2021_11"/>
    <s v="rubriek_1"/>
    <x v="0"/>
    <n v="2479"/>
  </r>
  <r>
    <x v="0"/>
    <x v="58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m/>
    <s v="D"/>
    <m/>
    <n v="2480"/>
    <s v="2021_11"/>
    <s v="rubriek_4"/>
    <x v="0"/>
    <n v="24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s v="code:3 perc:19"/>
    <s v="C"/>
    <m/>
    <n v="2481"/>
    <s v="2021_11"/>
    <s v="rubriek_1"/>
    <x v="0"/>
    <n v="2481"/>
  </r>
  <r>
    <x v="0"/>
    <x v="59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s v="code:3 perc:19"/>
    <s v="D"/>
    <m/>
    <n v="2482"/>
    <s v="2021_11"/>
    <s v="rubriek_4"/>
    <x v="0"/>
    <n v="248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s v="code:3 perc:19"/>
    <s v="D"/>
    <m/>
    <n v="2483"/>
    <s v="2021_11"/>
    <s v="rubriek_1"/>
    <x v="0"/>
    <n v="24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s v="code:3 perc:19"/>
    <s v="C"/>
    <m/>
    <n v="2484"/>
    <s v="2021_11"/>
    <s v="rubriek_1"/>
    <x v="0"/>
    <n v="2484"/>
  </r>
  <r>
    <x v="0"/>
    <x v="60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s v="code:3 perc:19"/>
    <s v="D"/>
    <m/>
    <n v="2485"/>
    <s v="2021_11"/>
    <s v="rubriek_4"/>
    <x v="0"/>
    <n v="248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s v="code:3 perc:19"/>
    <s v="D"/>
    <m/>
    <n v="2486"/>
    <s v="2021_11"/>
    <s v="rubriek_1"/>
    <x v="0"/>
    <n v="248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m/>
    <s v="C"/>
    <m/>
    <n v="2487"/>
    <s v="2021_11"/>
    <s v="rubriek_1"/>
    <x v="0"/>
    <n v="2487"/>
  </r>
  <r>
    <x v="0"/>
    <x v="61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m/>
    <s v="D"/>
    <m/>
    <n v="2488"/>
    <s v="2021_11"/>
    <s v="rubriek_4"/>
    <x v="0"/>
    <n v="248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m/>
    <s v="C"/>
    <m/>
    <n v="2489"/>
    <s v="2021_11"/>
    <s v="rubriek_1"/>
    <x v="0"/>
    <n v="2489"/>
  </r>
  <r>
    <x v="0"/>
    <x v="62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m/>
    <s v="D"/>
    <m/>
    <n v="2490"/>
    <s v="2021_11"/>
    <s v="rubriek_4"/>
    <x v="0"/>
    <n v="249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m/>
    <s v="C"/>
    <m/>
    <n v="2491"/>
    <s v="2021_11"/>
    <s v="rubriek_1"/>
    <x v="0"/>
    <n v="2491"/>
  </r>
  <r>
    <x v="0"/>
    <x v="63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m/>
    <s v="D"/>
    <m/>
    <n v="2492"/>
    <s v="2021_11"/>
    <s v="rubriek_4"/>
    <x v="0"/>
    <n v="249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m/>
    <s v="C"/>
    <m/>
    <n v="2493"/>
    <s v="2021_11"/>
    <s v="rubriek_1"/>
    <x v="0"/>
    <n v="2493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m/>
    <s v="D"/>
    <m/>
    <n v="2494"/>
    <s v="2021_11"/>
    <s v="rubriek_4"/>
    <x v="0"/>
    <n v="249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m/>
    <s v="C"/>
    <m/>
    <n v="2495"/>
    <s v="2021_11"/>
    <s v="rubriek_1"/>
    <x v="0"/>
    <n v="2495"/>
  </r>
  <r>
    <x v="0"/>
    <x v="65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m/>
    <s v="D"/>
    <m/>
    <n v="2496"/>
    <s v="2021_11"/>
    <s v="rubriek_4"/>
    <x v="0"/>
    <n v="249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s v="code:3 perc:19"/>
    <s v="C"/>
    <m/>
    <n v="2497"/>
    <s v="2021_11"/>
    <s v="rubriek_1"/>
    <x v="0"/>
    <n v="2497"/>
  </r>
  <r>
    <x v="0"/>
    <x v="66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s v="code:3 perc:19"/>
    <s v="D"/>
    <m/>
    <n v="2498"/>
    <s v="2021_11"/>
    <s v="rubriek_4"/>
    <x v="0"/>
    <n v="249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s v="code:3 perc:19"/>
    <s v="D"/>
    <m/>
    <n v="2499"/>
    <s v="2021_11"/>
    <s v="rubriek_1"/>
    <x v="0"/>
    <n v="24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s v="code:3 perc:19"/>
    <s v="C"/>
    <m/>
    <n v="2500"/>
    <s v="2021_11"/>
    <s v="rubriek_1"/>
    <x v="0"/>
    <n v="2500"/>
  </r>
  <r>
    <x v="0"/>
    <x v="67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s v="code:3 perc:19"/>
    <s v="D"/>
    <m/>
    <n v="2501"/>
    <s v="2021_11"/>
    <s v="rubriek_4"/>
    <x v="0"/>
    <n v="250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s v="code:3 perc:19"/>
    <s v="D"/>
    <m/>
    <n v="2502"/>
    <s v="2021_11"/>
    <s v="rubriek_1"/>
    <x v="0"/>
    <n v="250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s v="code:3 perc:19"/>
    <s v="C"/>
    <m/>
    <n v="2503"/>
    <s v="2021_11"/>
    <s v="rubriek_1"/>
    <x v="0"/>
    <n v="2503"/>
  </r>
  <r>
    <x v="0"/>
    <x v="68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s v="code:3 perc:19"/>
    <s v="D"/>
    <m/>
    <n v="2504"/>
    <s v="2021_11"/>
    <s v="rubriek_4"/>
    <x v="0"/>
    <n v="2504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s v="code:3 perc:19"/>
    <s v="D"/>
    <m/>
    <n v="2505"/>
    <s v="2021_11"/>
    <s v="rubriek_1"/>
    <x v="0"/>
    <n v="25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m/>
    <s v="C"/>
    <m/>
    <n v="2506"/>
    <s v="2021_11"/>
    <s v="rubriek_1"/>
    <x v="0"/>
    <n v="2506"/>
  </r>
  <r>
    <x v="0"/>
    <x v="69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m/>
    <s v="D"/>
    <m/>
    <n v="2507"/>
    <s v="2021_11"/>
    <s v="rubriek_4"/>
    <x v="0"/>
    <n v="25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s v="code:3 perc:19"/>
    <s v="C"/>
    <m/>
    <n v="2508"/>
    <s v="2021_11"/>
    <s v="rubriek_1"/>
    <x v="0"/>
    <n v="2508"/>
  </r>
  <r>
    <x v="0"/>
    <x v="70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s v="code:3 perc:19"/>
    <s v="D"/>
    <m/>
    <n v="2509"/>
    <s v="2021_11"/>
    <s v="rubriek_4"/>
    <x v="0"/>
    <n v="250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s v="code:3 perc:19"/>
    <s v="D"/>
    <m/>
    <n v="2510"/>
    <s v="2021_11"/>
    <s v="rubriek_1"/>
    <x v="0"/>
    <n v="251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s v="code:3 perc:19"/>
    <s v="C"/>
    <m/>
    <n v="2511"/>
    <s v="2021_11"/>
    <s v="rubriek_1"/>
    <x v="0"/>
    <n v="2511"/>
  </r>
  <r>
    <x v="0"/>
    <x v="71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s v="code:3 perc:19"/>
    <s v="D"/>
    <m/>
    <n v="2512"/>
    <s v="2021_11"/>
    <s v="rubriek_4"/>
    <x v="0"/>
    <n v="251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s v="code:3 perc:19"/>
    <s v="D"/>
    <m/>
    <n v="2513"/>
    <s v="2021_11"/>
    <s v="rubriek_1"/>
    <x v="0"/>
    <n v="25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m/>
    <s v="C"/>
    <m/>
    <n v="2514"/>
    <s v="2021_11"/>
    <s v="rubriek_1"/>
    <x v="0"/>
    <n v="2514"/>
  </r>
  <r>
    <x v="0"/>
    <x v="72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m/>
    <s v="D"/>
    <m/>
    <n v="2515"/>
    <s v="2021_11"/>
    <s v="rubriek_4"/>
    <x v="0"/>
    <n v="25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s v="code:3 perc:19"/>
    <s v="C"/>
    <m/>
    <n v="2516"/>
    <s v="2021_11"/>
    <s v="rubriek_1"/>
    <x v="0"/>
    <n v="2516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s v="code:3 perc:19"/>
    <s v="D"/>
    <m/>
    <n v="2517"/>
    <s v="2021_11"/>
    <s v="rubriek_4"/>
    <x v="0"/>
    <n v="251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s v="code:3 perc:19"/>
    <s v="D"/>
    <m/>
    <n v="2518"/>
    <s v="2021_11"/>
    <s v="rubriek_1"/>
    <x v="0"/>
    <n v="251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m/>
    <s v="C"/>
    <m/>
    <n v="2519"/>
    <s v="2021_11"/>
    <s v="rubriek_1"/>
    <x v="0"/>
    <n v="2519"/>
  </r>
  <r>
    <x v="0"/>
    <x v="74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m/>
    <s v="D"/>
    <m/>
    <n v="2520"/>
    <s v="2021_11"/>
    <s v="rubriek_4"/>
    <x v="0"/>
    <n v="252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s v="code:3 perc:19"/>
    <s v="C"/>
    <m/>
    <n v="2521"/>
    <s v="2021_11"/>
    <s v="rubriek_1"/>
    <x v="0"/>
    <n v="2521"/>
  </r>
  <r>
    <x v="0"/>
    <x v="75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s v="code:3 perc:19"/>
    <s v="D"/>
    <m/>
    <n v="2522"/>
    <s v="2021_11"/>
    <s v="rubriek_4"/>
    <x v="0"/>
    <n v="252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s v="code:3 perc:19"/>
    <s v="D"/>
    <m/>
    <n v="2523"/>
    <s v="2021_11"/>
    <s v="rubriek_1"/>
    <x v="0"/>
    <n v="252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s v="code:3 perc:19"/>
    <s v="C"/>
    <m/>
    <n v="2524"/>
    <s v="2021_11"/>
    <s v="rubriek_1"/>
    <x v="0"/>
    <n v="2524"/>
  </r>
  <r>
    <x v="0"/>
    <x v="76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s v="code:3 perc:19"/>
    <s v="D"/>
    <m/>
    <n v="2525"/>
    <s v="2021_11"/>
    <s v="rubriek_4"/>
    <x v="0"/>
    <n v="252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s v="code:3 perc:19"/>
    <s v="D"/>
    <m/>
    <n v="2526"/>
    <s v="2021_11"/>
    <s v="rubriek_1"/>
    <x v="0"/>
    <n v="25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s v="code:3 perc:19"/>
    <s v="C"/>
    <m/>
    <n v="2527"/>
    <s v="2021_11"/>
    <s v="rubriek_1"/>
    <x v="0"/>
    <n v="2527"/>
  </r>
  <r>
    <x v="0"/>
    <x v="77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s v="code:3 perc:19"/>
    <s v="D"/>
    <m/>
    <n v="2528"/>
    <s v="2021_11"/>
    <s v="rubriek_4"/>
    <x v="0"/>
    <n v="25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s v="code:3 perc:19"/>
    <s v="D"/>
    <m/>
    <n v="2529"/>
    <s v="2021_11"/>
    <s v="rubriek_1"/>
    <x v="0"/>
    <n v="25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m/>
    <s v="C"/>
    <m/>
    <n v="2530"/>
    <s v="2021_11"/>
    <s v="rubriek_1"/>
    <x v="0"/>
    <n v="2530"/>
  </r>
  <r>
    <x v="0"/>
    <x v="78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m/>
    <s v="D"/>
    <m/>
    <n v="2531"/>
    <s v="2021_11"/>
    <s v="rubriek_4"/>
    <x v="0"/>
    <n v="253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m/>
    <s v="C"/>
    <m/>
    <n v="2532"/>
    <s v="2021_11"/>
    <s v="rubriek_1"/>
    <x v="0"/>
    <n v="2532"/>
  </r>
  <r>
    <x v="0"/>
    <x v="79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m/>
    <s v="D"/>
    <m/>
    <n v="2533"/>
    <s v="2021_11"/>
    <s v="rubriek_4"/>
    <x v="0"/>
    <n v="253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m/>
    <s v="C"/>
    <m/>
    <n v="2534"/>
    <s v="2021_11"/>
    <s v="rubriek_1"/>
    <x v="0"/>
    <n v="2534"/>
  </r>
  <r>
    <x v="0"/>
    <x v="80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m/>
    <s v="D"/>
    <m/>
    <n v="2535"/>
    <s v="2021_11"/>
    <s v="rubriek_4"/>
    <x v="0"/>
    <n v="253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m/>
    <s v="D"/>
    <m/>
    <n v="2536"/>
    <s v="2021_11"/>
    <s v="rubriek_1"/>
    <x v="0"/>
    <n v="2536"/>
  </r>
  <r>
    <x v="0"/>
    <x v="81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m/>
    <s v="C"/>
    <m/>
    <n v="2537"/>
    <s v="2021_11"/>
    <s v="rubriek_4"/>
    <x v="0"/>
    <n v="253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m/>
    <s v="D"/>
    <m/>
    <n v="2538"/>
    <s v="2021_11"/>
    <s v="rubriek_1"/>
    <x v="0"/>
    <n v="2538"/>
  </r>
  <r>
    <x v="0"/>
    <x v="82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m/>
    <s v="C"/>
    <m/>
    <n v="2539"/>
    <s v="2021_11"/>
    <s v="rubriek_4"/>
    <x v="0"/>
    <n v="253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m/>
    <s v="D"/>
    <m/>
    <n v="2540"/>
    <s v="2021_11"/>
    <s v="rubriek_1"/>
    <x v="0"/>
    <n v="2540"/>
  </r>
  <r>
    <x v="0"/>
    <x v="83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m/>
    <s v="C"/>
    <m/>
    <n v="2541"/>
    <s v="2021_11"/>
    <s v="rubriek_4"/>
    <x v="0"/>
    <n v="254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m/>
    <s v="C"/>
    <m/>
    <n v="2542"/>
    <s v="2021_11"/>
    <s v="rubriek_1"/>
    <x v="0"/>
    <n v="2542"/>
  </r>
  <r>
    <x v="0"/>
    <x v="84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m/>
    <s v="D"/>
    <m/>
    <n v="2543"/>
    <s v="2021_11"/>
    <s v="rubriek_4"/>
    <x v="0"/>
    <n v="25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m/>
    <s v="C"/>
    <m/>
    <n v="2544"/>
    <s v="2021_11"/>
    <s v="rubriek_1"/>
    <x v="0"/>
    <n v="2544"/>
  </r>
  <r>
    <x v="0"/>
    <x v="85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m/>
    <s v="D"/>
    <m/>
    <n v="2545"/>
    <s v="2021_11"/>
    <s v="rubriek_4"/>
    <x v="0"/>
    <n v="254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m/>
    <s v="C"/>
    <m/>
    <n v="2546"/>
    <s v="2021_11"/>
    <s v="rubriek_1"/>
    <x v="0"/>
    <n v="2546"/>
  </r>
  <r>
    <x v="0"/>
    <x v="86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m/>
    <s v="D"/>
    <m/>
    <n v="2547"/>
    <s v="2021_11"/>
    <s v="rubriek_4"/>
    <x v="0"/>
    <n v="254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s v="code:3 perc:19"/>
    <s v="C"/>
    <m/>
    <n v="2548"/>
    <s v="2021_11"/>
    <s v="rubriek_1"/>
    <x v="0"/>
    <n v="2548"/>
  </r>
  <r>
    <x v="0"/>
    <x v="87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s v="code:3 perc:19"/>
    <s v="D"/>
    <m/>
    <n v="2549"/>
    <s v="2021_11"/>
    <s v="rubriek_7"/>
    <x v="0"/>
    <n v="254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s v="code:3 perc:19"/>
    <s v="D"/>
    <m/>
    <n v="2550"/>
    <s v="2021_11"/>
    <s v="rubriek_1"/>
    <x v="0"/>
    <n v="255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s v="code:F perc:19"/>
    <s v="C"/>
    <m/>
    <n v="2551"/>
    <s v="2021_11"/>
    <s v="rubriek_1"/>
    <x v="0"/>
    <n v="2551"/>
  </r>
  <r>
    <x v="0"/>
    <x v="88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s v="code:F perc:19"/>
    <s v="D"/>
    <m/>
    <n v="2552"/>
    <s v="2021_11"/>
    <s v="rubriek_7"/>
    <x v="0"/>
    <n v="2552"/>
  </r>
  <r>
    <x v="0"/>
    <x v="89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s v="code:F perc:19"/>
    <s v="C"/>
    <m/>
    <n v="2553"/>
    <s v="2021_11"/>
    <s v="rubriek_1"/>
    <x v="0"/>
    <n v="2553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s v="code:F perc:19"/>
    <s v="D"/>
    <m/>
    <n v="2554"/>
    <s v="2021_11"/>
    <s v="rubriek_1"/>
    <x v="0"/>
    <n v="25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m/>
    <s v="C"/>
    <m/>
    <n v="2555"/>
    <s v="2021_11"/>
    <s v="rubriek_1"/>
    <x v="0"/>
    <n v="2555"/>
  </r>
  <r>
    <x v="0"/>
    <x v="91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m/>
    <s v="D"/>
    <m/>
    <n v="2556"/>
    <s v="2021_11"/>
    <s v="rubriek_7"/>
    <x v="0"/>
    <n v="255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m/>
    <s v="C"/>
    <m/>
    <n v="2557"/>
    <s v="2021_11"/>
    <s v="rubriek_1"/>
    <x v="0"/>
    <n v="2557"/>
  </r>
  <r>
    <x v="0"/>
    <x v="92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m/>
    <s v="D"/>
    <m/>
    <n v="2558"/>
    <s v="2021_11"/>
    <s v="rubriek_7"/>
    <x v="0"/>
    <n v="255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s v="code:3 perc:19"/>
    <s v="C"/>
    <m/>
    <n v="2559"/>
    <s v="2021_11"/>
    <s v="rubriek_1"/>
    <x v="0"/>
    <n v="2559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s v="code:3 perc:19"/>
    <s v="D"/>
    <m/>
    <n v="2560"/>
    <s v="2021_11"/>
    <s v="rubriek_7"/>
    <x v="0"/>
    <n v="2560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s v="code:3 perc:19"/>
    <s v="D"/>
    <m/>
    <n v="2561"/>
    <s v="2021_11"/>
    <s v="rubriek_1"/>
    <x v="0"/>
    <n v="25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s v="code:1 perc:19"/>
    <s v="D"/>
    <m/>
    <n v="2562"/>
    <s v="2021_11"/>
    <s v="rubriek_1"/>
    <x v="0"/>
    <n v="2562"/>
  </r>
  <r>
    <x v="0"/>
    <x v="94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s v="code:1 perc:19"/>
    <s v="C"/>
    <m/>
    <n v="2563"/>
    <s v="2021_11"/>
    <s v="rubriek_8"/>
    <x v="0"/>
    <n v="2563"/>
  </r>
  <r>
    <x v="0"/>
    <x v="95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s v="code:1 perc:19"/>
    <s v="C"/>
    <m/>
    <n v="2564"/>
    <s v="2021_11"/>
    <s v="rubriek_1"/>
    <x v="0"/>
    <n v="256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s v="code:E perc:0"/>
    <s v="D"/>
    <m/>
    <n v="2565"/>
    <s v="2021_11"/>
    <s v="rubriek_1"/>
    <x v="0"/>
    <n v="2565"/>
  </r>
  <r>
    <x v="0"/>
    <x v="96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s v="code:E perc:0"/>
    <s v="C"/>
    <m/>
    <n v="2566"/>
    <s v="2021_11"/>
    <s v="rubriek_8"/>
    <x v="0"/>
    <n v="2566"/>
  </r>
  <r>
    <x v="0"/>
    <x v="97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s v="code:E perc:0"/>
    <s v="C"/>
    <m/>
    <n v="2567"/>
    <s v="2021_11"/>
    <s v="rubriek_1"/>
    <x v="0"/>
    <n v="25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s v="code:K perc:0"/>
    <s v="D"/>
    <m/>
    <n v="2568"/>
    <s v="2021_11"/>
    <s v="rubriek_1"/>
    <x v="0"/>
    <n v="2568"/>
  </r>
  <r>
    <x v="0"/>
    <x v="98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s v="code:K perc:0"/>
    <s v="C"/>
    <m/>
    <n v="2569"/>
    <s v="2021_11"/>
    <s v="rubriek_8"/>
    <x v="0"/>
    <n v="2569"/>
  </r>
  <r>
    <x v="0"/>
    <x v="99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s v="code:K perc:0"/>
    <s v="C"/>
    <m/>
    <n v="2570"/>
    <s v="2021_11"/>
    <s v="rubriek_1"/>
    <x v="0"/>
    <n v="25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m/>
    <s v="D"/>
    <m/>
    <n v="2571"/>
    <s v="2021_11"/>
    <s v="rubriek_1"/>
    <x v="0"/>
    <n v="2571"/>
  </r>
  <r>
    <x v="0"/>
    <x v="100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m/>
    <s v="C"/>
    <m/>
    <n v="2572"/>
    <s v="2021_11"/>
    <s v="rubriek_9"/>
    <x v="0"/>
    <n v="257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m/>
    <s v="C"/>
    <m/>
    <n v="2573"/>
    <s v="2021_11"/>
    <s v="rubriek_1"/>
    <x v="0"/>
    <n v="2573"/>
  </r>
  <r>
    <x v="0"/>
    <x v="101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m/>
    <s v="D"/>
    <m/>
    <n v="2574"/>
    <s v="2021_11"/>
    <s v="rubriek_9"/>
    <x v="0"/>
    <n v="257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m/>
    <s v="C"/>
    <m/>
    <n v="2575"/>
    <s v="2021_11"/>
    <s v="rubriek_1"/>
    <x v="0"/>
    <n v="2575"/>
  </r>
  <r>
    <x v="0"/>
    <x v="102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m/>
    <s v="D"/>
    <m/>
    <n v="2576"/>
    <s v="2021_11"/>
    <s v="rubriek_9"/>
    <x v="0"/>
    <n v="25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m/>
    <s v="C"/>
    <m/>
    <n v="2577"/>
    <s v="2021_11"/>
    <s v="rubriek_1"/>
    <x v="0"/>
    <n v="2577"/>
  </r>
  <r>
    <x v="0"/>
    <x v="103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m/>
    <s v="D"/>
    <m/>
    <n v="2578"/>
    <s v="2021_11"/>
    <s v="rubriek_9"/>
    <x v="0"/>
    <n v="25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m/>
    <s v="D"/>
    <m/>
    <n v="2579"/>
    <s v="2021_11"/>
    <s v="rubriek_1"/>
    <x v="0"/>
    <n v="2579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m/>
    <s v="C"/>
    <m/>
    <n v="2580"/>
    <s v="2021_11"/>
    <s v="rubriek_9"/>
    <x v="0"/>
    <n v="25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m/>
    <s v="C"/>
    <m/>
    <n v="2581"/>
    <s v="2021_11"/>
    <s v="rubriek_1"/>
    <x v="0"/>
    <n v="2581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m/>
    <s v="D"/>
    <m/>
    <n v="2582"/>
    <s v="2021_11"/>
    <s v="rubriek_1"/>
    <x v="0"/>
    <n v="258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m/>
    <s v="C"/>
    <m/>
    <n v="2583"/>
    <s v="2021_11"/>
    <s v="rubriek_1"/>
    <x v="0"/>
    <n v="2583"/>
  </r>
  <r>
    <x v="0"/>
    <x v="106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m/>
    <s v="D"/>
    <m/>
    <n v="2584"/>
    <s v="2021_11"/>
    <s v="rubriek_4"/>
    <x v="0"/>
    <n v="258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m/>
    <s v="D"/>
    <m/>
    <n v="2585"/>
    <s v="2021_12"/>
    <s v="rubriek_1"/>
    <x v="0"/>
    <n v="2585"/>
  </r>
  <r>
    <x v="0"/>
    <x v="1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m/>
    <s v="C"/>
    <m/>
    <n v="2586"/>
    <s v="2021_12"/>
    <s v="rubriek_0"/>
    <x v="0"/>
    <n v="258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m/>
    <s v="D"/>
    <m/>
    <n v="2587"/>
    <s v="2021_12"/>
    <s v="rubriek_1"/>
    <x v="0"/>
    <n v="2587"/>
  </r>
  <r>
    <x v="0"/>
    <x v="2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m/>
    <s v="C"/>
    <m/>
    <n v="2588"/>
    <s v="2021_12"/>
    <s v="rubriek_0"/>
    <x v="0"/>
    <n v="25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m/>
    <s v="C"/>
    <m/>
    <n v="2589"/>
    <s v="2021_12"/>
    <s v="rubriek_1"/>
    <x v="0"/>
    <n v="2589"/>
  </r>
  <r>
    <x v="0"/>
    <x v="3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m/>
    <s v="C"/>
    <m/>
    <n v="2590"/>
    <s v="2021_12"/>
    <s v="rubriek_0"/>
    <x v="0"/>
    <n v="259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m/>
    <s v="D"/>
    <m/>
    <n v="2591"/>
    <s v="2021_12"/>
    <s v="rubriek_1"/>
    <x v="0"/>
    <n v="2591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m/>
    <s v="C"/>
    <m/>
    <n v="2592"/>
    <s v="2021_12"/>
    <s v="rubriek_0"/>
    <x v="0"/>
    <n v="25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m/>
    <s v="C"/>
    <m/>
    <n v="2593"/>
    <s v="2021_12"/>
    <s v="rubriek_1"/>
    <x v="0"/>
    <n v="2593"/>
  </r>
  <r>
    <x v="0"/>
    <x v="5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m/>
    <s v="C"/>
    <m/>
    <n v="2594"/>
    <s v="2021_12"/>
    <s v="rubriek_0"/>
    <x v="0"/>
    <n v="25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m/>
    <s v="D"/>
    <m/>
    <n v="2595"/>
    <s v="2021_12"/>
    <s v="rubriek_1"/>
    <x v="0"/>
    <n v="2595"/>
  </r>
  <r>
    <x v="0"/>
    <x v="6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m/>
    <s v="C"/>
    <m/>
    <n v="2596"/>
    <s v="2021_12"/>
    <s v="rubriek_0"/>
    <x v="0"/>
    <n v="25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m/>
    <s v="D"/>
    <m/>
    <n v="2597"/>
    <s v="2021_12"/>
    <s v="rubriek_1"/>
    <x v="0"/>
    <n v="2597"/>
  </r>
  <r>
    <x v="0"/>
    <x v="7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m/>
    <s v="C"/>
    <m/>
    <n v="2598"/>
    <s v="2021_12"/>
    <s v="rubriek_0"/>
    <x v="0"/>
    <n v="25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m/>
    <s v="D"/>
    <m/>
    <n v="2599"/>
    <s v="2021_12"/>
    <s v="rubriek_1"/>
    <x v="0"/>
    <n v="2599"/>
  </r>
  <r>
    <x v="0"/>
    <x v="8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m/>
    <s v="C"/>
    <m/>
    <n v="2600"/>
    <s v="2021_12"/>
    <s v="rubriek_0"/>
    <x v="0"/>
    <n v="260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m/>
    <s v="D"/>
    <m/>
    <n v="2601"/>
    <s v="2021_12"/>
    <s v="rubriek_1"/>
    <x v="0"/>
    <n v="2601"/>
  </r>
  <r>
    <x v="0"/>
    <x v="9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m/>
    <s v="C"/>
    <m/>
    <n v="2602"/>
    <s v="2021_12"/>
    <s v="rubriek_0"/>
    <x v="0"/>
    <n v="260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m/>
    <s v="C"/>
    <m/>
    <n v="2603"/>
    <s v="2021_12"/>
    <s v="rubriek_1"/>
    <x v="0"/>
    <n v="2603"/>
  </r>
  <r>
    <x v="0"/>
    <x v="10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m/>
    <s v="C"/>
    <m/>
    <n v="2604"/>
    <s v="2021_12"/>
    <s v="rubriek_0"/>
    <x v="0"/>
    <n v="26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m/>
    <s v="C"/>
    <m/>
    <n v="2605"/>
    <s v="2021_12"/>
    <s v="rubriek_1"/>
    <x v="0"/>
    <n v="2605"/>
  </r>
  <r>
    <x v="0"/>
    <x v="1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m/>
    <s v="D"/>
    <m/>
    <n v="2606"/>
    <s v="2021_12"/>
    <s v="rubriek_0"/>
    <x v="0"/>
    <n v="260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m/>
    <s v="C"/>
    <m/>
    <n v="2607"/>
    <s v="2021_12"/>
    <s v="rubriek_1"/>
    <x v="0"/>
    <n v="2607"/>
  </r>
  <r>
    <x v="0"/>
    <x v="12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m/>
    <s v="D"/>
    <m/>
    <n v="2608"/>
    <s v="2021_12"/>
    <s v="rubriek_0"/>
    <x v="0"/>
    <n v="260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m/>
    <s v="C"/>
    <m/>
    <n v="2609"/>
    <s v="2021_12"/>
    <s v="rubriek_1"/>
    <x v="0"/>
    <n v="2609"/>
  </r>
  <r>
    <x v="0"/>
    <x v="13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m/>
    <s v="D"/>
    <m/>
    <n v="2610"/>
    <s v="2021_12"/>
    <s v="rubriek_1"/>
    <x v="0"/>
    <n v="261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m/>
    <s v="C"/>
    <m/>
    <n v="2611"/>
    <s v="2021_12"/>
    <s v="rubriek_1"/>
    <x v="0"/>
    <n v="2611"/>
  </r>
  <r>
    <x v="0"/>
    <x v="14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m/>
    <s v="D"/>
    <m/>
    <n v="2612"/>
    <s v="2021_12"/>
    <s v="rubriek_1"/>
    <x v="0"/>
    <n v="261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m/>
    <s v="C"/>
    <m/>
    <n v="2613"/>
    <s v="2021_12"/>
    <s v="rubriek_1"/>
    <x v="0"/>
    <n v="2613"/>
  </r>
  <r>
    <x v="0"/>
    <x v="15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m/>
    <s v="D"/>
    <m/>
    <n v="2614"/>
    <s v="2021_12"/>
    <s v="rubriek_1"/>
    <x v="0"/>
    <n v="26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m/>
    <s v="D"/>
    <m/>
    <n v="2615"/>
    <s v="2021_12"/>
    <s v="rubriek_1"/>
    <x v="0"/>
    <n v="2615"/>
  </r>
  <r>
    <x v="0"/>
    <x v="16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m/>
    <s v="C"/>
    <m/>
    <n v="2616"/>
    <s v="2021_12"/>
    <s v="rubriek_3"/>
    <x v="0"/>
    <n v="261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m/>
    <s v="D"/>
    <m/>
    <n v="2617"/>
    <s v="2021_12"/>
    <s v="rubriek_1"/>
    <x v="0"/>
    <n v="2617"/>
  </r>
  <r>
    <x v="0"/>
    <x v="17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m/>
    <s v="C"/>
    <m/>
    <n v="2618"/>
    <s v="2021_12"/>
    <s v="rubriek_3"/>
    <x v="0"/>
    <n v="261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m/>
    <s v="C"/>
    <m/>
    <n v="2619"/>
    <s v="2021_12"/>
    <s v="rubriek_1"/>
    <x v="0"/>
    <n v="2619"/>
  </r>
  <r>
    <x v="0"/>
    <x v="18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m/>
    <s v="D"/>
    <m/>
    <n v="2620"/>
    <s v="2021_12"/>
    <s v="rubriek_4"/>
    <x v="0"/>
    <n v="262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m/>
    <s v="C"/>
    <m/>
    <n v="2621"/>
    <s v="2021_12"/>
    <s v="rubriek_1"/>
    <x v="0"/>
    <n v="2621"/>
  </r>
  <r>
    <x v="0"/>
    <x v="19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m/>
    <s v="D"/>
    <m/>
    <n v="2622"/>
    <s v="2021_12"/>
    <s v="rubriek_4"/>
    <x v="0"/>
    <n v="262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m/>
    <s v="C"/>
    <m/>
    <n v="2623"/>
    <s v="2021_12"/>
    <s v="rubriek_1"/>
    <x v="0"/>
    <n v="2623"/>
  </r>
  <r>
    <x v="0"/>
    <x v="20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m/>
    <s v="D"/>
    <m/>
    <n v="2624"/>
    <s v="2021_12"/>
    <s v="rubriek_4"/>
    <x v="0"/>
    <n v="262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m/>
    <s v="D"/>
    <m/>
    <n v="2625"/>
    <s v="2021_12"/>
    <s v="rubriek_1"/>
    <x v="0"/>
    <n v="2625"/>
  </r>
  <r>
    <x v="0"/>
    <x v="21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m/>
    <s v="C"/>
    <m/>
    <n v="2626"/>
    <s v="2021_12"/>
    <s v="rubriek_4"/>
    <x v="0"/>
    <n v="262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m/>
    <s v="C"/>
    <m/>
    <n v="2627"/>
    <s v="2021_12"/>
    <s v="rubriek_1"/>
    <x v="0"/>
    <n v="2627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m/>
    <s v="D"/>
    <m/>
    <n v="2628"/>
    <s v="2021_12"/>
    <s v="rubriek_4"/>
    <x v="0"/>
    <n v="262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m/>
    <s v="C"/>
    <m/>
    <n v="2629"/>
    <s v="2021_12"/>
    <s v="rubriek_1"/>
    <x v="0"/>
    <n v="2629"/>
  </r>
  <r>
    <x v="0"/>
    <x v="23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m/>
    <s v="D"/>
    <m/>
    <n v="2630"/>
    <s v="2021_12"/>
    <s v="rubriek_4"/>
    <x v="0"/>
    <n v="26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m/>
    <s v="C"/>
    <m/>
    <n v="2631"/>
    <s v="2021_12"/>
    <s v="rubriek_1"/>
    <x v="0"/>
    <n v="2631"/>
  </r>
  <r>
    <x v="0"/>
    <x v="24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m/>
    <s v="D"/>
    <m/>
    <n v="2632"/>
    <s v="2021_12"/>
    <s v="rubriek_4"/>
    <x v="0"/>
    <n v="263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m/>
    <s v="C"/>
    <m/>
    <n v="2633"/>
    <s v="2021_12"/>
    <s v="rubriek_1"/>
    <x v="0"/>
    <n v="2633"/>
  </r>
  <r>
    <x v="0"/>
    <x v="25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m/>
    <s v="D"/>
    <m/>
    <n v="2634"/>
    <s v="2021_12"/>
    <s v="rubriek_4"/>
    <x v="0"/>
    <n v="263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m/>
    <s v="C"/>
    <m/>
    <n v="2635"/>
    <s v="2021_12"/>
    <s v="rubriek_1"/>
    <x v="0"/>
    <n v="2635"/>
  </r>
  <r>
    <x v="0"/>
    <x v="26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m/>
    <s v="D"/>
    <m/>
    <n v="2636"/>
    <s v="2021_12"/>
    <s v="rubriek_4"/>
    <x v="0"/>
    <n v="26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m/>
    <s v="C"/>
    <m/>
    <n v="2637"/>
    <s v="2021_12"/>
    <s v="rubriek_1"/>
    <x v="0"/>
    <n v="2637"/>
  </r>
  <r>
    <x v="0"/>
    <x v="27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m/>
    <s v="D"/>
    <m/>
    <n v="2638"/>
    <s v="2021_12"/>
    <s v="rubriek_4"/>
    <x v="0"/>
    <n v="26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m/>
    <s v="C"/>
    <m/>
    <n v="2639"/>
    <s v="2021_12"/>
    <s v="rubriek_1"/>
    <x v="0"/>
    <n v="2639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m/>
    <s v="D"/>
    <m/>
    <n v="2640"/>
    <s v="2021_12"/>
    <s v="rubriek_4"/>
    <x v="0"/>
    <n v="264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m/>
    <s v="C"/>
    <m/>
    <n v="2641"/>
    <s v="2021_12"/>
    <s v="rubriek_1"/>
    <x v="0"/>
    <n v="2641"/>
  </r>
  <r>
    <x v="0"/>
    <x v="29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m/>
    <s v="D"/>
    <m/>
    <n v="2642"/>
    <s v="2021_12"/>
    <s v="rubriek_4"/>
    <x v="0"/>
    <n v="264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m/>
    <s v="C"/>
    <m/>
    <n v="2643"/>
    <s v="2021_12"/>
    <s v="rubriek_1"/>
    <x v="0"/>
    <n v="2643"/>
  </r>
  <r>
    <x v="0"/>
    <x v="30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m/>
    <s v="D"/>
    <m/>
    <n v="2644"/>
    <s v="2021_12"/>
    <s v="rubriek_4"/>
    <x v="0"/>
    <n v="26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m/>
    <s v="C"/>
    <m/>
    <n v="2645"/>
    <s v="2021_12"/>
    <s v="rubriek_1"/>
    <x v="0"/>
    <n v="2645"/>
  </r>
  <r>
    <x v="0"/>
    <x v="31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m/>
    <s v="D"/>
    <m/>
    <n v="2646"/>
    <s v="2021_12"/>
    <s v="rubriek_4"/>
    <x v="0"/>
    <n v="26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m/>
    <s v="C"/>
    <m/>
    <n v="2647"/>
    <s v="2021_12"/>
    <s v="rubriek_1"/>
    <x v="0"/>
    <n v="2647"/>
  </r>
  <r>
    <x v="0"/>
    <x v="32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m/>
    <s v="D"/>
    <m/>
    <n v="2648"/>
    <s v="2021_12"/>
    <s v="rubriek_4"/>
    <x v="0"/>
    <n v="264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m/>
    <s v="C"/>
    <m/>
    <n v="2649"/>
    <s v="2021_12"/>
    <s v="rubriek_1"/>
    <x v="0"/>
    <n v="2649"/>
  </r>
  <r>
    <x v="0"/>
    <x v="33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m/>
    <s v="D"/>
    <m/>
    <n v="2650"/>
    <s v="2021_12"/>
    <s v="rubriek_4"/>
    <x v="0"/>
    <n v="265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m/>
    <s v="C"/>
    <m/>
    <n v="2651"/>
    <s v="2021_12"/>
    <s v="rubriek_1"/>
    <x v="0"/>
    <n v="2651"/>
  </r>
  <r>
    <x v="0"/>
    <x v="34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m/>
    <s v="D"/>
    <m/>
    <n v="2652"/>
    <s v="2021_12"/>
    <s v="rubriek_4"/>
    <x v="0"/>
    <n v="265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s v="code:3 perc:19"/>
    <s v="C"/>
    <m/>
    <n v="2653"/>
    <s v="2021_12"/>
    <s v="rubriek_1"/>
    <x v="0"/>
    <n v="2653"/>
  </r>
  <r>
    <x v="0"/>
    <x v="35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s v="code:3 perc:19"/>
    <s v="D"/>
    <m/>
    <n v="2654"/>
    <s v="2021_12"/>
    <s v="rubriek_4"/>
    <x v="0"/>
    <n v="265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s v="code:3 perc:19"/>
    <s v="D"/>
    <m/>
    <n v="2655"/>
    <s v="2021_12"/>
    <s v="rubriek_1"/>
    <x v="0"/>
    <n v="265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m/>
    <s v="C"/>
    <m/>
    <n v="2656"/>
    <s v="2021_12"/>
    <s v="rubriek_1"/>
    <x v="0"/>
    <n v="2656"/>
  </r>
  <r>
    <x v="0"/>
    <x v="37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m/>
    <s v="D"/>
    <m/>
    <n v="2657"/>
    <s v="2021_12"/>
    <s v="rubriek_4"/>
    <x v="0"/>
    <n v="26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s v="code:3 perc:19"/>
    <s v="C"/>
    <m/>
    <n v="2658"/>
    <s v="2021_12"/>
    <s v="rubriek_1"/>
    <x v="0"/>
    <n v="2658"/>
  </r>
  <r>
    <x v="0"/>
    <x v="38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s v="code:3 perc:19"/>
    <s v="D"/>
    <m/>
    <n v="2659"/>
    <s v="2021_12"/>
    <s v="rubriek_4"/>
    <x v="0"/>
    <n v="26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s v="code:3 perc:19"/>
    <s v="D"/>
    <m/>
    <n v="2660"/>
    <s v="2021_12"/>
    <s v="rubriek_1"/>
    <x v="0"/>
    <n v="26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s v="code:3 perc:19"/>
    <s v="C"/>
    <m/>
    <n v="2661"/>
    <s v="2021_12"/>
    <s v="rubriek_1"/>
    <x v="0"/>
    <n v="2661"/>
  </r>
  <r>
    <x v="0"/>
    <x v="39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s v="code:3 perc:19"/>
    <s v="D"/>
    <m/>
    <n v="2662"/>
    <s v="2021_12"/>
    <s v="rubriek_4"/>
    <x v="0"/>
    <n v="266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s v="code:3 perc:19"/>
    <s v="D"/>
    <m/>
    <n v="2663"/>
    <s v="2021_12"/>
    <s v="rubriek_1"/>
    <x v="0"/>
    <n v="266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m/>
    <s v="C"/>
    <m/>
    <n v="2664"/>
    <s v="2021_12"/>
    <s v="rubriek_1"/>
    <x v="0"/>
    <n v="2664"/>
  </r>
  <r>
    <x v="0"/>
    <x v="40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m/>
    <s v="D"/>
    <m/>
    <n v="2665"/>
    <s v="2021_12"/>
    <s v="rubriek_4"/>
    <x v="0"/>
    <n v="266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m/>
    <s v="C"/>
    <m/>
    <n v="2666"/>
    <s v="2021_12"/>
    <s v="rubriek_1"/>
    <x v="0"/>
    <n v="2666"/>
  </r>
  <r>
    <x v="0"/>
    <x v="41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m/>
    <s v="D"/>
    <m/>
    <n v="2667"/>
    <s v="2021_12"/>
    <s v="rubriek_4"/>
    <x v="0"/>
    <n v="266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m/>
    <s v="C"/>
    <m/>
    <n v="2668"/>
    <s v="2021_12"/>
    <s v="rubriek_1"/>
    <x v="0"/>
    <n v="2668"/>
  </r>
  <r>
    <x v="0"/>
    <x v="42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m/>
    <s v="D"/>
    <m/>
    <n v="2669"/>
    <s v="2021_12"/>
    <s v="rubriek_4"/>
    <x v="0"/>
    <n v="266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m/>
    <s v="C"/>
    <m/>
    <n v="2670"/>
    <s v="2021_12"/>
    <s v="rubriek_1"/>
    <x v="0"/>
    <n v="2670"/>
  </r>
  <r>
    <x v="0"/>
    <x v="43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m/>
    <s v="D"/>
    <m/>
    <n v="2671"/>
    <s v="2021_12"/>
    <s v="rubriek_4"/>
    <x v="0"/>
    <n v="267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s v="code:3 perc:19"/>
    <s v="C"/>
    <m/>
    <n v="2672"/>
    <s v="2021_12"/>
    <s v="rubriek_1"/>
    <x v="0"/>
    <n v="2672"/>
  </r>
  <r>
    <x v="0"/>
    <x v="44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s v="code:3 perc:19"/>
    <s v="D"/>
    <m/>
    <n v="2673"/>
    <s v="2021_12"/>
    <s v="rubriek_4"/>
    <x v="0"/>
    <n v="267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s v="code:3 perc:19"/>
    <s v="D"/>
    <m/>
    <n v="2674"/>
    <s v="2021_12"/>
    <s v="rubriek_1"/>
    <x v="0"/>
    <n v="26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s v="code:3 perc:19"/>
    <s v="C"/>
    <m/>
    <n v="2675"/>
    <s v="2021_12"/>
    <s v="rubriek_1"/>
    <x v="0"/>
    <n v="2675"/>
  </r>
  <r>
    <x v="0"/>
    <x v="45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s v="code:3 perc:19"/>
    <s v="D"/>
    <m/>
    <n v="2676"/>
    <s v="2021_12"/>
    <s v="rubriek_4"/>
    <x v="0"/>
    <n v="267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s v="code:3 perc:19"/>
    <s v="D"/>
    <m/>
    <n v="2677"/>
    <s v="2021_12"/>
    <s v="rubriek_1"/>
    <x v="0"/>
    <n v="267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s v="code:3 perc:19"/>
    <s v="C"/>
    <m/>
    <n v="2678"/>
    <s v="2021_12"/>
    <s v="rubriek_1"/>
    <x v="0"/>
    <n v="2678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s v="code:3 perc:19"/>
    <s v="D"/>
    <m/>
    <n v="2679"/>
    <s v="2021_12"/>
    <s v="rubriek_4"/>
    <x v="0"/>
    <n v="267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s v="code:3 perc:19"/>
    <s v="D"/>
    <m/>
    <n v="2680"/>
    <s v="2021_12"/>
    <s v="rubriek_1"/>
    <x v="0"/>
    <n v="268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m/>
    <s v="C"/>
    <m/>
    <n v="2681"/>
    <s v="2021_12"/>
    <s v="rubriek_1"/>
    <x v="0"/>
    <n v="2681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m/>
    <s v="D"/>
    <m/>
    <n v="2682"/>
    <s v="2021_12"/>
    <s v="rubriek_4"/>
    <x v="0"/>
    <n v="268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s v="code:3 perc:19"/>
    <s v="C"/>
    <m/>
    <n v="2683"/>
    <s v="2021_12"/>
    <s v="rubriek_1"/>
    <x v="0"/>
    <n v="2683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s v="code:3 perc:19"/>
    <s v="D"/>
    <m/>
    <n v="2684"/>
    <s v="2021_12"/>
    <s v="rubriek_4"/>
    <x v="0"/>
    <n v="268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s v="code:3 perc:19"/>
    <s v="D"/>
    <m/>
    <n v="2685"/>
    <s v="2021_12"/>
    <s v="rubriek_1"/>
    <x v="0"/>
    <n v="26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s v="code:3 perc:19"/>
    <s v="C"/>
    <m/>
    <n v="2686"/>
    <s v="2021_12"/>
    <s v="rubriek_1"/>
    <x v="0"/>
    <n v="2686"/>
  </r>
  <r>
    <x v="0"/>
    <x v="49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s v="code:3 perc:19"/>
    <s v="D"/>
    <m/>
    <n v="2687"/>
    <s v="2021_12"/>
    <s v="rubriek_4"/>
    <x v="0"/>
    <n v="2687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s v="code:3 perc:19"/>
    <s v="D"/>
    <m/>
    <n v="2688"/>
    <s v="2021_12"/>
    <s v="rubriek_1"/>
    <x v="0"/>
    <n v="26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s v="code:3 perc:19"/>
    <s v="C"/>
    <m/>
    <n v="2689"/>
    <s v="2021_12"/>
    <s v="rubriek_1"/>
    <x v="0"/>
    <n v="2689"/>
  </r>
  <r>
    <x v="0"/>
    <x v="50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s v="code:3 perc:19"/>
    <s v="D"/>
    <m/>
    <n v="2690"/>
    <s v="2021_12"/>
    <s v="rubriek_4"/>
    <x v="0"/>
    <n v="269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s v="code:3 perc:19"/>
    <s v="D"/>
    <m/>
    <n v="2691"/>
    <s v="2021_12"/>
    <s v="rubriek_1"/>
    <x v="0"/>
    <n v="269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s v="code:3 perc:19"/>
    <s v="C"/>
    <m/>
    <n v="2692"/>
    <s v="2021_12"/>
    <s v="rubriek_1"/>
    <x v="0"/>
    <n v="2692"/>
  </r>
  <r>
    <x v="0"/>
    <x v="51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s v="code:3 perc:19"/>
    <s v="D"/>
    <m/>
    <n v="2693"/>
    <s v="2021_12"/>
    <s v="rubriek_4"/>
    <x v="0"/>
    <n v="269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s v="code:3 perc:19"/>
    <s v="D"/>
    <m/>
    <n v="2694"/>
    <s v="2021_12"/>
    <s v="rubriek_1"/>
    <x v="0"/>
    <n v="26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m/>
    <s v="C"/>
    <m/>
    <n v="2695"/>
    <s v="2021_12"/>
    <s v="rubriek_1"/>
    <x v="0"/>
    <n v="2695"/>
  </r>
  <r>
    <x v="0"/>
    <x v="52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m/>
    <s v="D"/>
    <m/>
    <n v="2696"/>
    <s v="2021_12"/>
    <s v="rubriek_4"/>
    <x v="0"/>
    <n v="26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s v="code:3 perc:19"/>
    <s v="C"/>
    <m/>
    <n v="2697"/>
    <s v="2021_12"/>
    <s v="rubriek_1"/>
    <x v="0"/>
    <n v="2697"/>
  </r>
  <r>
    <x v="0"/>
    <x v="53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s v="code:3 perc:19"/>
    <s v="D"/>
    <m/>
    <n v="2698"/>
    <s v="2021_12"/>
    <s v="rubriek_4"/>
    <x v="0"/>
    <n v="269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s v="code:3 perc:19"/>
    <s v="D"/>
    <m/>
    <n v="2699"/>
    <s v="2021_12"/>
    <s v="rubriek_1"/>
    <x v="0"/>
    <n v="269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m/>
    <s v="C"/>
    <m/>
    <n v="2700"/>
    <s v="2021_12"/>
    <s v="rubriek_1"/>
    <x v="0"/>
    <n v="2700"/>
  </r>
  <r>
    <x v="0"/>
    <x v="54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m/>
    <s v="D"/>
    <m/>
    <n v="2701"/>
    <s v="2021_12"/>
    <s v="rubriek_4"/>
    <x v="0"/>
    <n v="27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s v="code:3 perc:19"/>
    <s v="C"/>
    <m/>
    <n v="2702"/>
    <s v="2021_12"/>
    <s v="rubriek_1"/>
    <x v="0"/>
    <n v="2702"/>
  </r>
  <r>
    <x v="0"/>
    <x v="55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s v="code:3 perc:19"/>
    <s v="D"/>
    <m/>
    <n v="2703"/>
    <s v="2021_12"/>
    <s v="rubriek_4"/>
    <x v="0"/>
    <n v="270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s v="code:3 perc:19"/>
    <s v="D"/>
    <m/>
    <n v="2704"/>
    <s v="2021_12"/>
    <s v="rubriek_1"/>
    <x v="0"/>
    <n v="27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s v="code:3 perc:19"/>
    <s v="C"/>
    <m/>
    <n v="2705"/>
    <s v="2021_12"/>
    <s v="rubriek_1"/>
    <x v="0"/>
    <n v="2705"/>
  </r>
  <r>
    <x v="0"/>
    <x v="56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s v="code:3 perc:19"/>
    <s v="D"/>
    <m/>
    <n v="2706"/>
    <s v="2021_12"/>
    <s v="rubriek_4"/>
    <x v="0"/>
    <n v="270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s v="code:3 perc:19"/>
    <s v="D"/>
    <m/>
    <n v="2707"/>
    <s v="2021_12"/>
    <s v="rubriek_1"/>
    <x v="0"/>
    <n v="27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m/>
    <s v="C"/>
    <m/>
    <n v="2708"/>
    <s v="2021_12"/>
    <s v="rubriek_1"/>
    <x v="0"/>
    <n v="2708"/>
  </r>
  <r>
    <x v="0"/>
    <x v="57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m/>
    <s v="D"/>
    <m/>
    <n v="2709"/>
    <s v="2021_12"/>
    <s v="rubriek_4"/>
    <x v="0"/>
    <n v="27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m/>
    <s v="C"/>
    <m/>
    <n v="2710"/>
    <s v="2021_12"/>
    <s v="rubriek_1"/>
    <x v="0"/>
    <n v="2710"/>
  </r>
  <r>
    <x v="0"/>
    <x v="58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m/>
    <s v="D"/>
    <m/>
    <n v="2711"/>
    <s v="2021_12"/>
    <s v="rubriek_4"/>
    <x v="0"/>
    <n v="27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s v="code:3 perc:19"/>
    <s v="C"/>
    <m/>
    <n v="2712"/>
    <s v="2021_12"/>
    <s v="rubriek_1"/>
    <x v="0"/>
    <n v="2712"/>
  </r>
  <r>
    <x v="0"/>
    <x v="59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s v="code:3 perc:19"/>
    <s v="D"/>
    <m/>
    <n v="2713"/>
    <s v="2021_12"/>
    <s v="rubriek_4"/>
    <x v="0"/>
    <n v="271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s v="code:3 perc:19"/>
    <s v="D"/>
    <m/>
    <n v="2714"/>
    <s v="2021_12"/>
    <s v="rubriek_1"/>
    <x v="0"/>
    <n v="27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s v="code:3 perc:19"/>
    <s v="C"/>
    <m/>
    <n v="2715"/>
    <s v="2021_12"/>
    <s v="rubriek_1"/>
    <x v="0"/>
    <n v="2715"/>
  </r>
  <r>
    <x v="0"/>
    <x v="60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s v="code:3 perc:19"/>
    <s v="D"/>
    <m/>
    <n v="2716"/>
    <s v="2021_12"/>
    <s v="rubriek_4"/>
    <x v="0"/>
    <n v="271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s v="code:3 perc:19"/>
    <s v="D"/>
    <m/>
    <n v="2717"/>
    <s v="2021_12"/>
    <s v="rubriek_1"/>
    <x v="0"/>
    <n v="27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m/>
    <s v="C"/>
    <m/>
    <n v="2718"/>
    <s v="2021_12"/>
    <s v="rubriek_1"/>
    <x v="0"/>
    <n v="2718"/>
  </r>
  <r>
    <x v="0"/>
    <x v="61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m/>
    <s v="D"/>
    <m/>
    <n v="2719"/>
    <s v="2021_12"/>
    <s v="rubriek_4"/>
    <x v="0"/>
    <n v="27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m/>
    <s v="C"/>
    <m/>
    <n v="2720"/>
    <s v="2021_12"/>
    <s v="rubriek_1"/>
    <x v="0"/>
    <n v="2720"/>
  </r>
  <r>
    <x v="0"/>
    <x v="62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m/>
    <s v="D"/>
    <m/>
    <n v="2721"/>
    <s v="2021_12"/>
    <s v="rubriek_4"/>
    <x v="0"/>
    <n v="27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m/>
    <s v="C"/>
    <m/>
    <n v="2722"/>
    <s v="2021_12"/>
    <s v="rubriek_1"/>
    <x v="0"/>
    <n v="2722"/>
  </r>
  <r>
    <x v="0"/>
    <x v="63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m/>
    <s v="D"/>
    <m/>
    <n v="2723"/>
    <s v="2021_12"/>
    <s v="rubriek_4"/>
    <x v="0"/>
    <n v="27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m/>
    <s v="C"/>
    <m/>
    <n v="2724"/>
    <s v="2021_12"/>
    <s v="rubriek_1"/>
    <x v="0"/>
    <n v="2724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m/>
    <s v="D"/>
    <m/>
    <n v="2725"/>
    <s v="2021_12"/>
    <s v="rubriek_4"/>
    <x v="0"/>
    <n v="27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m/>
    <s v="C"/>
    <m/>
    <n v="2726"/>
    <s v="2021_12"/>
    <s v="rubriek_1"/>
    <x v="0"/>
    <n v="2726"/>
  </r>
  <r>
    <x v="0"/>
    <x v="65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m/>
    <s v="D"/>
    <m/>
    <n v="2727"/>
    <s v="2021_12"/>
    <s v="rubriek_4"/>
    <x v="0"/>
    <n v="27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s v="code:3 perc:19"/>
    <s v="C"/>
    <m/>
    <n v="2728"/>
    <s v="2021_12"/>
    <s v="rubriek_1"/>
    <x v="0"/>
    <n v="2728"/>
  </r>
  <r>
    <x v="0"/>
    <x v="66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s v="code:3 perc:19"/>
    <s v="D"/>
    <m/>
    <n v="2729"/>
    <s v="2021_12"/>
    <s v="rubriek_4"/>
    <x v="0"/>
    <n v="272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s v="code:3 perc:19"/>
    <s v="D"/>
    <m/>
    <n v="2730"/>
    <s v="2021_12"/>
    <s v="rubriek_1"/>
    <x v="0"/>
    <n v="27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s v="code:3 perc:19"/>
    <s v="C"/>
    <m/>
    <n v="2731"/>
    <s v="2021_12"/>
    <s v="rubriek_1"/>
    <x v="0"/>
    <n v="2731"/>
  </r>
  <r>
    <x v="0"/>
    <x v="67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s v="code:3 perc:19"/>
    <s v="D"/>
    <m/>
    <n v="2732"/>
    <s v="2021_12"/>
    <s v="rubriek_4"/>
    <x v="0"/>
    <n v="273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s v="code:3 perc:19"/>
    <s v="D"/>
    <m/>
    <n v="2733"/>
    <s v="2021_12"/>
    <s v="rubriek_1"/>
    <x v="0"/>
    <n v="273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s v="code:3 perc:19"/>
    <s v="C"/>
    <m/>
    <n v="2734"/>
    <s v="2021_12"/>
    <s v="rubriek_1"/>
    <x v="0"/>
    <n v="2734"/>
  </r>
  <r>
    <x v="0"/>
    <x v="68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s v="code:3 perc:19"/>
    <s v="D"/>
    <m/>
    <n v="2735"/>
    <s v="2021_12"/>
    <s v="rubriek_4"/>
    <x v="0"/>
    <n v="2735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s v="code:3 perc:19"/>
    <s v="D"/>
    <m/>
    <n v="2736"/>
    <s v="2021_12"/>
    <s v="rubriek_1"/>
    <x v="0"/>
    <n v="27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m/>
    <s v="C"/>
    <m/>
    <n v="2737"/>
    <s v="2021_12"/>
    <s v="rubriek_1"/>
    <x v="0"/>
    <n v="2737"/>
  </r>
  <r>
    <x v="0"/>
    <x v="69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m/>
    <s v="D"/>
    <m/>
    <n v="2738"/>
    <s v="2021_12"/>
    <s v="rubriek_4"/>
    <x v="0"/>
    <n v="27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s v="code:3 perc:19"/>
    <s v="C"/>
    <m/>
    <n v="2739"/>
    <s v="2021_12"/>
    <s v="rubriek_1"/>
    <x v="0"/>
    <n v="2739"/>
  </r>
  <r>
    <x v="0"/>
    <x v="70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s v="code:3 perc:19"/>
    <s v="D"/>
    <m/>
    <n v="2740"/>
    <s v="2021_12"/>
    <s v="rubriek_4"/>
    <x v="0"/>
    <n v="274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s v="code:3 perc:19"/>
    <s v="D"/>
    <m/>
    <n v="2741"/>
    <s v="2021_12"/>
    <s v="rubriek_1"/>
    <x v="0"/>
    <n v="274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s v="code:3 perc:19"/>
    <s v="C"/>
    <m/>
    <n v="2742"/>
    <s v="2021_12"/>
    <s v="rubriek_1"/>
    <x v="0"/>
    <n v="2742"/>
  </r>
  <r>
    <x v="0"/>
    <x v="71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s v="code:3 perc:19"/>
    <s v="D"/>
    <m/>
    <n v="2743"/>
    <s v="2021_12"/>
    <s v="rubriek_4"/>
    <x v="0"/>
    <n v="274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s v="code:3 perc:19"/>
    <s v="D"/>
    <m/>
    <n v="2744"/>
    <s v="2021_12"/>
    <s v="rubriek_1"/>
    <x v="0"/>
    <n v="27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m/>
    <s v="C"/>
    <m/>
    <n v="2745"/>
    <s v="2021_12"/>
    <s v="rubriek_1"/>
    <x v="0"/>
    <n v="2745"/>
  </r>
  <r>
    <x v="0"/>
    <x v="72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m/>
    <s v="D"/>
    <m/>
    <n v="2746"/>
    <s v="2021_12"/>
    <s v="rubriek_4"/>
    <x v="0"/>
    <n v="27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s v="code:3 perc:19"/>
    <s v="C"/>
    <m/>
    <n v="2747"/>
    <s v="2021_12"/>
    <s v="rubriek_1"/>
    <x v="0"/>
    <n v="2747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s v="code:3 perc:19"/>
    <s v="D"/>
    <m/>
    <n v="2748"/>
    <s v="2021_12"/>
    <s v="rubriek_4"/>
    <x v="0"/>
    <n v="274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s v="code:3 perc:19"/>
    <s v="D"/>
    <m/>
    <n v="2749"/>
    <s v="2021_12"/>
    <s v="rubriek_1"/>
    <x v="0"/>
    <n v="274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m/>
    <s v="C"/>
    <m/>
    <n v="2750"/>
    <s v="2021_12"/>
    <s v="rubriek_1"/>
    <x v="0"/>
    <n v="2750"/>
  </r>
  <r>
    <x v="0"/>
    <x v="74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m/>
    <s v="D"/>
    <m/>
    <n v="2751"/>
    <s v="2021_12"/>
    <s v="rubriek_4"/>
    <x v="0"/>
    <n v="275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s v="code:3 perc:19"/>
    <s v="C"/>
    <m/>
    <n v="2752"/>
    <s v="2021_12"/>
    <s v="rubriek_1"/>
    <x v="0"/>
    <n v="2752"/>
  </r>
  <r>
    <x v="0"/>
    <x v="75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s v="code:3 perc:19"/>
    <s v="D"/>
    <m/>
    <n v="2753"/>
    <s v="2021_12"/>
    <s v="rubriek_4"/>
    <x v="0"/>
    <n v="275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s v="code:3 perc:19"/>
    <s v="D"/>
    <m/>
    <n v="2754"/>
    <s v="2021_12"/>
    <s v="rubriek_1"/>
    <x v="0"/>
    <n v="275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s v="code:3 perc:19"/>
    <s v="C"/>
    <m/>
    <n v="2755"/>
    <s v="2021_12"/>
    <s v="rubriek_1"/>
    <x v="0"/>
    <n v="2755"/>
  </r>
  <r>
    <x v="0"/>
    <x v="76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s v="code:3 perc:19"/>
    <s v="D"/>
    <m/>
    <n v="2756"/>
    <s v="2021_12"/>
    <s v="rubriek_4"/>
    <x v="0"/>
    <n v="275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s v="code:3 perc:19"/>
    <s v="D"/>
    <m/>
    <n v="2757"/>
    <s v="2021_12"/>
    <s v="rubriek_1"/>
    <x v="0"/>
    <n v="27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s v="code:3 perc:19"/>
    <s v="C"/>
    <m/>
    <n v="2758"/>
    <s v="2021_12"/>
    <s v="rubriek_1"/>
    <x v="0"/>
    <n v="2758"/>
  </r>
  <r>
    <x v="0"/>
    <x v="77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s v="code:3 perc:19"/>
    <s v="D"/>
    <m/>
    <n v="2759"/>
    <s v="2021_12"/>
    <s v="rubriek_4"/>
    <x v="0"/>
    <n v="27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s v="code:3 perc:19"/>
    <s v="D"/>
    <m/>
    <n v="2760"/>
    <s v="2021_12"/>
    <s v="rubriek_1"/>
    <x v="0"/>
    <n v="27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m/>
    <s v="C"/>
    <m/>
    <n v="2761"/>
    <s v="2021_12"/>
    <s v="rubriek_1"/>
    <x v="0"/>
    <n v="2761"/>
  </r>
  <r>
    <x v="0"/>
    <x v="78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m/>
    <s v="D"/>
    <m/>
    <n v="2762"/>
    <s v="2021_12"/>
    <s v="rubriek_4"/>
    <x v="0"/>
    <n v="276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m/>
    <s v="C"/>
    <m/>
    <n v="2763"/>
    <s v="2021_12"/>
    <s v="rubriek_1"/>
    <x v="0"/>
    <n v="2763"/>
  </r>
  <r>
    <x v="0"/>
    <x v="79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m/>
    <s v="D"/>
    <m/>
    <n v="2764"/>
    <s v="2021_12"/>
    <s v="rubriek_4"/>
    <x v="0"/>
    <n v="276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m/>
    <s v="C"/>
    <m/>
    <n v="2765"/>
    <s v="2021_12"/>
    <s v="rubriek_1"/>
    <x v="0"/>
    <n v="2765"/>
  </r>
  <r>
    <x v="0"/>
    <x v="80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m/>
    <s v="D"/>
    <m/>
    <n v="2766"/>
    <s v="2021_12"/>
    <s v="rubriek_4"/>
    <x v="0"/>
    <n v="276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m/>
    <s v="D"/>
    <m/>
    <n v="2767"/>
    <s v="2021_12"/>
    <s v="rubriek_1"/>
    <x v="0"/>
    <n v="2767"/>
  </r>
  <r>
    <x v="0"/>
    <x v="81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m/>
    <s v="C"/>
    <m/>
    <n v="2768"/>
    <s v="2021_12"/>
    <s v="rubriek_4"/>
    <x v="0"/>
    <n v="276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m/>
    <s v="D"/>
    <m/>
    <n v="2769"/>
    <s v="2021_12"/>
    <s v="rubriek_1"/>
    <x v="0"/>
    <n v="2769"/>
  </r>
  <r>
    <x v="0"/>
    <x v="82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m/>
    <s v="C"/>
    <m/>
    <n v="2770"/>
    <s v="2021_12"/>
    <s v="rubriek_4"/>
    <x v="0"/>
    <n v="277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m/>
    <s v="D"/>
    <m/>
    <n v="2771"/>
    <s v="2021_12"/>
    <s v="rubriek_1"/>
    <x v="0"/>
    <n v="2771"/>
  </r>
  <r>
    <x v="0"/>
    <x v="83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m/>
    <s v="C"/>
    <m/>
    <n v="2772"/>
    <s v="2021_12"/>
    <s v="rubriek_4"/>
    <x v="0"/>
    <n v="277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m/>
    <s v="C"/>
    <m/>
    <n v="2773"/>
    <s v="2021_12"/>
    <s v="rubriek_1"/>
    <x v="0"/>
    <n v="2773"/>
  </r>
  <r>
    <x v="0"/>
    <x v="84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m/>
    <s v="D"/>
    <m/>
    <n v="2774"/>
    <s v="2021_12"/>
    <s v="rubriek_4"/>
    <x v="0"/>
    <n v="27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m/>
    <s v="C"/>
    <m/>
    <n v="2775"/>
    <s v="2021_12"/>
    <s v="rubriek_1"/>
    <x v="0"/>
    <n v="2775"/>
  </r>
  <r>
    <x v="0"/>
    <x v="85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m/>
    <s v="D"/>
    <m/>
    <n v="2776"/>
    <s v="2021_12"/>
    <s v="rubriek_4"/>
    <x v="0"/>
    <n v="277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m/>
    <s v="C"/>
    <m/>
    <n v="2777"/>
    <s v="2021_12"/>
    <s v="rubriek_1"/>
    <x v="0"/>
    <n v="2777"/>
  </r>
  <r>
    <x v="0"/>
    <x v="86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m/>
    <s v="D"/>
    <m/>
    <n v="2778"/>
    <s v="2021_12"/>
    <s v="rubriek_4"/>
    <x v="0"/>
    <n v="277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s v="code:3 perc:19"/>
    <s v="C"/>
    <m/>
    <n v="2779"/>
    <s v="2021_12"/>
    <s v="rubriek_1"/>
    <x v="0"/>
    <n v="2779"/>
  </r>
  <r>
    <x v="0"/>
    <x v="87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s v="code:3 perc:19"/>
    <s v="D"/>
    <m/>
    <n v="2780"/>
    <s v="2021_12"/>
    <s v="rubriek_7"/>
    <x v="0"/>
    <n v="278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s v="code:3 perc:19"/>
    <s v="D"/>
    <m/>
    <n v="2781"/>
    <s v="2021_12"/>
    <s v="rubriek_1"/>
    <x v="0"/>
    <n v="278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s v="code:F perc:19"/>
    <s v="C"/>
    <m/>
    <n v="2782"/>
    <s v="2021_12"/>
    <s v="rubriek_1"/>
    <x v="0"/>
    <n v="2782"/>
  </r>
  <r>
    <x v="0"/>
    <x v="88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s v="code:F perc:19"/>
    <s v="D"/>
    <m/>
    <n v="2783"/>
    <s v="2021_12"/>
    <s v="rubriek_7"/>
    <x v="0"/>
    <n v="2783"/>
  </r>
  <r>
    <x v="0"/>
    <x v="89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s v="code:F perc:19"/>
    <s v="C"/>
    <m/>
    <n v="2784"/>
    <s v="2021_12"/>
    <s v="rubriek_1"/>
    <x v="0"/>
    <n v="278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s v="code:F perc:19"/>
    <s v="D"/>
    <m/>
    <n v="2785"/>
    <s v="2021_12"/>
    <s v="rubriek_1"/>
    <x v="0"/>
    <n v="27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m/>
    <s v="C"/>
    <m/>
    <n v="2786"/>
    <s v="2021_12"/>
    <s v="rubriek_1"/>
    <x v="0"/>
    <n v="2786"/>
  </r>
  <r>
    <x v="0"/>
    <x v="91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m/>
    <s v="D"/>
    <m/>
    <n v="2787"/>
    <s v="2021_12"/>
    <s v="rubriek_7"/>
    <x v="0"/>
    <n v="278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m/>
    <s v="C"/>
    <m/>
    <n v="2788"/>
    <s v="2021_12"/>
    <s v="rubriek_1"/>
    <x v="0"/>
    <n v="2788"/>
  </r>
  <r>
    <x v="0"/>
    <x v="92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m/>
    <s v="D"/>
    <m/>
    <n v="2789"/>
    <s v="2021_12"/>
    <s v="rubriek_7"/>
    <x v="0"/>
    <n v="278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s v="code:3 perc:19"/>
    <s v="C"/>
    <m/>
    <n v="2790"/>
    <s v="2021_12"/>
    <s v="rubriek_1"/>
    <x v="0"/>
    <n v="279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s v="code:3 perc:19"/>
    <s v="D"/>
    <m/>
    <n v="2791"/>
    <s v="2021_12"/>
    <s v="rubriek_7"/>
    <x v="0"/>
    <n v="2791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s v="code:3 perc:19"/>
    <s v="D"/>
    <m/>
    <n v="2792"/>
    <s v="2021_12"/>
    <s v="rubriek_1"/>
    <x v="0"/>
    <n v="27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s v="code:1 perc:19"/>
    <s v="D"/>
    <m/>
    <n v="2793"/>
    <s v="2021_12"/>
    <s v="rubriek_1"/>
    <x v="0"/>
    <n v="2793"/>
  </r>
  <r>
    <x v="0"/>
    <x v="94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s v="code:1 perc:19"/>
    <s v="C"/>
    <m/>
    <n v="2794"/>
    <s v="2021_12"/>
    <s v="rubriek_8"/>
    <x v="0"/>
    <n v="2794"/>
  </r>
  <r>
    <x v="0"/>
    <x v="95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s v="code:1 perc:19"/>
    <s v="C"/>
    <m/>
    <n v="2795"/>
    <s v="2021_12"/>
    <s v="rubriek_1"/>
    <x v="0"/>
    <n v="279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s v="code:E perc:0"/>
    <s v="D"/>
    <m/>
    <n v="2796"/>
    <s v="2021_12"/>
    <s v="rubriek_1"/>
    <x v="0"/>
    <n v="2796"/>
  </r>
  <r>
    <x v="0"/>
    <x v="96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s v="code:E perc:0"/>
    <s v="C"/>
    <m/>
    <n v="2797"/>
    <s v="2021_12"/>
    <s v="rubriek_8"/>
    <x v="0"/>
    <n v="2797"/>
  </r>
  <r>
    <x v="0"/>
    <x v="97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s v="code:E perc:0"/>
    <s v="C"/>
    <m/>
    <n v="2798"/>
    <s v="2021_12"/>
    <s v="rubriek_1"/>
    <x v="0"/>
    <n v="27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s v="code:K perc:0"/>
    <s v="D"/>
    <m/>
    <n v="2799"/>
    <s v="2021_12"/>
    <s v="rubriek_1"/>
    <x v="0"/>
    <n v="2799"/>
  </r>
  <r>
    <x v="0"/>
    <x v="98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s v="code:K perc:0"/>
    <s v="C"/>
    <m/>
    <n v="2800"/>
    <s v="2021_12"/>
    <s v="rubriek_8"/>
    <x v="0"/>
    <n v="2800"/>
  </r>
  <r>
    <x v="0"/>
    <x v="99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s v="code:K perc:0"/>
    <s v="C"/>
    <m/>
    <n v="2801"/>
    <s v="2021_12"/>
    <s v="rubriek_1"/>
    <x v="0"/>
    <n v="28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m/>
    <s v="D"/>
    <m/>
    <n v="2802"/>
    <s v="2021_12"/>
    <s v="rubriek_1"/>
    <x v="0"/>
    <n v="2802"/>
  </r>
  <r>
    <x v="0"/>
    <x v="100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m/>
    <s v="C"/>
    <m/>
    <n v="2803"/>
    <s v="2021_12"/>
    <s v="rubriek_9"/>
    <x v="0"/>
    <n v="280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m/>
    <s v="C"/>
    <m/>
    <n v="2804"/>
    <s v="2021_12"/>
    <s v="rubriek_1"/>
    <x v="0"/>
    <n v="2804"/>
  </r>
  <r>
    <x v="0"/>
    <x v="101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m/>
    <s v="D"/>
    <m/>
    <n v="2805"/>
    <s v="2021_12"/>
    <s v="rubriek_9"/>
    <x v="0"/>
    <n v="280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m/>
    <s v="C"/>
    <m/>
    <n v="2806"/>
    <s v="2021_12"/>
    <s v="rubriek_1"/>
    <x v="0"/>
    <n v="2806"/>
  </r>
  <r>
    <x v="0"/>
    <x v="102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m/>
    <s v="D"/>
    <m/>
    <n v="2807"/>
    <s v="2021_12"/>
    <s v="rubriek_9"/>
    <x v="0"/>
    <n v="28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m/>
    <s v="C"/>
    <m/>
    <n v="2808"/>
    <s v="2021_12"/>
    <s v="rubriek_1"/>
    <x v="0"/>
    <n v="2808"/>
  </r>
  <r>
    <x v="0"/>
    <x v="103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m/>
    <s v="D"/>
    <m/>
    <n v="2809"/>
    <s v="2021_12"/>
    <s v="rubriek_9"/>
    <x v="0"/>
    <n v="28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m/>
    <s v="D"/>
    <m/>
    <n v="2810"/>
    <s v="2021_12"/>
    <s v="rubriek_1"/>
    <x v="0"/>
    <n v="281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m/>
    <s v="C"/>
    <m/>
    <n v="2811"/>
    <s v="2021_12"/>
    <s v="rubriek_9"/>
    <x v="0"/>
    <n v="28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m/>
    <s v="C"/>
    <m/>
    <n v="2812"/>
    <s v="2021_10"/>
    <s v="rubriek_1"/>
    <x v="0"/>
    <n v="2812"/>
  </r>
  <r>
    <x v="0"/>
    <x v="105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m/>
    <s v="D"/>
    <m/>
    <n v="2813"/>
    <s v="2021_10"/>
    <s v="rubriek_1"/>
    <x v="0"/>
    <n v="281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m/>
    <s v="C"/>
    <m/>
    <n v="2814"/>
    <s v="2021_12"/>
    <s v="rubriek_1"/>
    <x v="0"/>
    <n v="2814"/>
  </r>
  <r>
    <x v="0"/>
    <x v="106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m/>
    <s v="D"/>
    <m/>
    <n v="2815"/>
    <s v="2021_12"/>
    <s v="rubriek_4"/>
    <x v="0"/>
    <n v="281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m/>
    <s v="D"/>
    <m/>
    <n v="2816"/>
    <s v="2021_12"/>
    <s v="rubriek_1"/>
    <x v="0"/>
    <n v="2816"/>
  </r>
  <r>
    <x v="0"/>
    <x v="110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m/>
    <s v="C"/>
    <m/>
    <n v="2817"/>
    <s v="2021_12"/>
    <s v="rubriek_1"/>
    <x v="0"/>
    <n v="28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m/>
    <s v="C"/>
    <m/>
    <n v="2818"/>
    <s v="2021_12"/>
    <s v="rubriek_1"/>
    <x v="0"/>
    <n v="2818"/>
  </r>
  <r>
    <x v="0"/>
    <x v="111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m/>
    <s v="D"/>
    <m/>
    <n v="2819"/>
    <s v="2021_12"/>
    <s v="rubriek_1"/>
    <x v="0"/>
    <n v="28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m/>
    <s v="D"/>
    <m/>
    <n v="2820"/>
    <s v="2021_12"/>
    <s v="rubriek_1"/>
    <x v="0"/>
    <n v="2820"/>
  </r>
  <r>
    <x v="0"/>
    <x v="112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m/>
    <s v="C"/>
    <m/>
    <n v="2821"/>
    <s v="2021_12"/>
    <s v="rubriek_1"/>
    <x v="0"/>
    <n v="28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m/>
    <s v="D"/>
    <m/>
    <n v="2822"/>
    <s v="2021_12"/>
    <s v="rubriek_1"/>
    <x v="0"/>
    <n v="2822"/>
  </r>
  <r>
    <x v="0"/>
    <x v="113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m/>
    <s v="C"/>
    <m/>
    <n v="2823"/>
    <s v="2021_12"/>
    <s v="rubriek_1"/>
    <x v="0"/>
    <n v="28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m/>
    <s v="D"/>
    <m/>
    <n v="2824"/>
    <s v="2021_12"/>
    <s v="rubriek_1"/>
    <x v="0"/>
    <n v="2824"/>
  </r>
  <r>
    <x v="0"/>
    <x v="114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m/>
    <s v="C"/>
    <m/>
    <n v="2825"/>
    <s v="2021_12"/>
    <s v="rubriek_1"/>
    <x v="0"/>
    <n v="28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m/>
    <s v="D"/>
    <m/>
    <n v="2826"/>
    <s v="2021_12"/>
    <s v="rubriek_1"/>
    <x v="0"/>
    <n v="2826"/>
  </r>
  <r>
    <x v="0"/>
    <x v="115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m/>
    <s v="C"/>
    <m/>
    <n v="2827"/>
    <s v="2021_12"/>
    <s v="rubriek_1"/>
    <x v="0"/>
    <n v="28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m/>
    <s v="D"/>
    <m/>
    <n v="2828"/>
    <s v="2021_12"/>
    <s v="rubriek_1"/>
    <x v="0"/>
    <n v="2828"/>
  </r>
  <r>
    <x v="0"/>
    <x v="116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m/>
    <s v="C"/>
    <m/>
    <n v="2829"/>
    <s v="2021_12"/>
    <s v="rubriek_1"/>
    <x v="0"/>
    <n v="282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m/>
    <s v="D"/>
    <m/>
    <n v="2830"/>
    <s v="2021_12"/>
    <s v="rubriek_1"/>
    <x v="0"/>
    <n v="2830"/>
  </r>
  <r>
    <x v="0"/>
    <x v="117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m/>
    <s v="C"/>
    <m/>
    <n v="2831"/>
    <s v="2021_12"/>
    <s v="rubriek_1"/>
    <x v="0"/>
    <n v="2831"/>
  </r>
  <r>
    <x v="0"/>
    <x v="94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s v="code:1 perc:19"/>
    <s v="C"/>
    <m/>
    <n v="2832"/>
    <s v="2021_01"/>
    <s v="rubriek_8"/>
    <x v="1"/>
    <n v="2832"/>
  </r>
  <r>
    <x v="0"/>
    <x v="95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s v="code:1 perc:19"/>
    <s v="C"/>
    <m/>
    <n v="2833"/>
    <s v="2021_01"/>
    <s v="rubriek_1"/>
    <x v="1"/>
    <n v="2833"/>
  </r>
  <r>
    <x v="0"/>
    <x v="109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m/>
    <s v="D"/>
    <m/>
    <n v="2834"/>
    <s v="2021_01"/>
    <s v="rubriek_1"/>
    <x v="1"/>
    <n v="2834"/>
  </r>
  <r>
    <x v="0"/>
    <x v="94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s v="code:1 perc:19"/>
    <s v="C"/>
    <m/>
    <n v="2835"/>
    <s v="2021_01"/>
    <s v="rubriek_8"/>
    <x v="1"/>
    <n v="2835"/>
  </r>
  <r>
    <x v="0"/>
    <x v="95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s v="code:1 perc:19"/>
    <s v="C"/>
    <m/>
    <n v="2836"/>
    <s v="2021_01"/>
    <s v="rubriek_1"/>
    <x v="1"/>
    <n v="2836"/>
  </r>
  <r>
    <x v="0"/>
    <x v="109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m/>
    <s v="D"/>
    <m/>
    <n v="2837"/>
    <s v="2021_01"/>
    <s v="rubriek_1"/>
    <x v="1"/>
    <n v="2837"/>
  </r>
  <r>
    <x v="0"/>
    <x v="94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s v="code:1 perc:19"/>
    <s v="C"/>
    <m/>
    <n v="2838"/>
    <s v="2021_02"/>
    <s v="rubriek_8"/>
    <x v="1"/>
    <n v="2838"/>
  </r>
  <r>
    <x v="0"/>
    <x v="95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s v="code:1 perc:19"/>
    <s v="C"/>
    <m/>
    <n v="2839"/>
    <s v="2021_02"/>
    <s v="rubriek_1"/>
    <x v="1"/>
    <n v="2839"/>
  </r>
  <r>
    <x v="0"/>
    <x v="109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m/>
    <s v="D"/>
    <m/>
    <n v="2840"/>
    <s v="2021_02"/>
    <s v="rubriek_1"/>
    <x v="1"/>
    <n v="2840"/>
  </r>
  <r>
    <x v="0"/>
    <x v="94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s v="code:1 perc:19"/>
    <s v="C"/>
    <m/>
    <n v="2841"/>
    <s v="2021_02"/>
    <s v="rubriek_8"/>
    <x v="1"/>
    <n v="2841"/>
  </r>
  <r>
    <x v="0"/>
    <x v="95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s v="code:1 perc:19"/>
    <s v="C"/>
    <m/>
    <n v="2842"/>
    <s v="2021_02"/>
    <s v="rubriek_1"/>
    <x v="1"/>
    <n v="2842"/>
  </r>
  <r>
    <x v="0"/>
    <x v="109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m/>
    <s v="D"/>
    <m/>
    <n v="2843"/>
    <s v="2021_02"/>
    <s v="rubriek_1"/>
    <x v="1"/>
    <n v="2843"/>
  </r>
  <r>
    <x v="0"/>
    <x v="94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s v="code:1 perc:19"/>
    <s v="C"/>
    <m/>
    <n v="2844"/>
    <s v="2021_02"/>
    <s v="rubriek_8"/>
    <x v="1"/>
    <n v="2844"/>
  </r>
  <r>
    <x v="0"/>
    <x v="95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s v="code:1 perc:19"/>
    <s v="C"/>
    <m/>
    <n v="2845"/>
    <s v="2021_02"/>
    <s v="rubriek_1"/>
    <x v="1"/>
    <n v="2845"/>
  </r>
  <r>
    <x v="0"/>
    <x v="109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m/>
    <s v="D"/>
    <m/>
    <n v="2846"/>
    <s v="2021_02"/>
    <s v="rubriek_1"/>
    <x v="1"/>
    <n v="2846"/>
  </r>
  <r>
    <x v="0"/>
    <x v="94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s v="code:1 perc:19"/>
    <s v="C"/>
    <m/>
    <n v="2847"/>
    <s v="2021_03"/>
    <s v="rubriek_8"/>
    <x v="1"/>
    <n v="2847"/>
  </r>
  <r>
    <x v="0"/>
    <x v="95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s v="code:1 perc:19"/>
    <s v="C"/>
    <m/>
    <n v="2848"/>
    <s v="2021_03"/>
    <s v="rubriek_1"/>
    <x v="1"/>
    <n v="2848"/>
  </r>
  <r>
    <x v="0"/>
    <x v="109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m/>
    <s v="D"/>
    <m/>
    <n v="2849"/>
    <s v="2021_03"/>
    <s v="rubriek_1"/>
    <x v="1"/>
    <n v="2849"/>
  </r>
  <r>
    <x v="0"/>
    <x v="94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s v="code:1 perc:19"/>
    <s v="C"/>
    <m/>
    <n v="2850"/>
    <s v="2021_03"/>
    <s v="rubriek_8"/>
    <x v="1"/>
    <n v="2850"/>
  </r>
  <r>
    <x v="0"/>
    <x v="95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s v="code:1 perc:19"/>
    <s v="C"/>
    <m/>
    <n v="2851"/>
    <s v="2021_03"/>
    <s v="rubriek_1"/>
    <x v="1"/>
    <n v="2851"/>
  </r>
  <r>
    <x v="0"/>
    <x v="109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m/>
    <s v="D"/>
    <m/>
    <n v="2852"/>
    <s v="2021_03"/>
    <s v="rubriek_1"/>
    <x v="1"/>
    <n v="2852"/>
  </r>
  <r>
    <x v="0"/>
    <x v="94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s v="code:1 perc:19"/>
    <s v="C"/>
    <m/>
    <n v="2853"/>
    <s v="2021_03"/>
    <s v="rubriek_8"/>
    <x v="1"/>
    <n v="2853"/>
  </r>
  <r>
    <x v="0"/>
    <x v="95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s v="code:1 perc:19"/>
    <s v="C"/>
    <m/>
    <n v="2854"/>
    <s v="2021_03"/>
    <s v="rubriek_1"/>
    <x v="1"/>
    <n v="2854"/>
  </r>
  <r>
    <x v="0"/>
    <x v="109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m/>
    <s v="D"/>
    <m/>
    <n v="2855"/>
    <s v="2021_03"/>
    <s v="rubriek_1"/>
    <x v="1"/>
    <n v="2855"/>
  </r>
  <r>
    <x v="0"/>
    <x v="94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s v="code:1 perc:19"/>
    <s v="C"/>
    <m/>
    <n v="2856"/>
    <s v="2021_04"/>
    <s v="rubriek_8"/>
    <x v="1"/>
    <n v="2856"/>
  </r>
  <r>
    <x v="0"/>
    <x v="95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s v="code:1 perc:19"/>
    <s v="C"/>
    <m/>
    <n v="2857"/>
    <s v="2021_04"/>
    <s v="rubriek_1"/>
    <x v="1"/>
    <n v="2857"/>
  </r>
  <r>
    <x v="0"/>
    <x v="109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m/>
    <s v="D"/>
    <m/>
    <n v="2858"/>
    <s v="2021_04"/>
    <s v="rubriek_1"/>
    <x v="1"/>
    <n v="2858"/>
  </r>
  <r>
    <x v="0"/>
    <x v="94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s v="code:1 perc:19"/>
    <s v="C"/>
    <m/>
    <n v="2859"/>
    <s v="2021_04"/>
    <s v="rubriek_8"/>
    <x v="1"/>
    <n v="2859"/>
  </r>
  <r>
    <x v="0"/>
    <x v="95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s v="code:1 perc:19"/>
    <s v="C"/>
    <m/>
    <n v="2860"/>
    <s v="2021_04"/>
    <s v="rubriek_1"/>
    <x v="1"/>
    <n v="2860"/>
  </r>
  <r>
    <x v="0"/>
    <x v="109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m/>
    <s v="D"/>
    <m/>
    <n v="2861"/>
    <s v="2021_04"/>
    <s v="rubriek_1"/>
    <x v="1"/>
    <n v="2861"/>
  </r>
  <r>
    <x v="0"/>
    <x v="94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s v="code:1 perc:19"/>
    <s v="C"/>
    <m/>
    <n v="2862"/>
    <s v="2021_04"/>
    <s v="rubriek_8"/>
    <x v="1"/>
    <n v="2862"/>
  </r>
  <r>
    <x v="0"/>
    <x v="95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s v="code:1 perc:19"/>
    <s v="C"/>
    <m/>
    <n v="2863"/>
    <s v="2021_04"/>
    <s v="rubriek_1"/>
    <x v="1"/>
    <n v="2863"/>
  </r>
  <r>
    <x v="0"/>
    <x v="109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m/>
    <s v="D"/>
    <m/>
    <n v="2864"/>
    <s v="2021_04"/>
    <s v="rubriek_1"/>
    <x v="1"/>
    <n v="2864"/>
  </r>
  <r>
    <x v="0"/>
    <x v="94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s v="code:1 perc:19"/>
    <s v="C"/>
    <m/>
    <n v="2865"/>
    <s v="2021_05"/>
    <s v="rubriek_8"/>
    <x v="1"/>
    <n v="2865"/>
  </r>
  <r>
    <x v="0"/>
    <x v="95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s v="code:1 perc:19"/>
    <s v="C"/>
    <m/>
    <n v="2866"/>
    <s v="2021_05"/>
    <s v="rubriek_1"/>
    <x v="1"/>
    <n v="2866"/>
  </r>
  <r>
    <x v="0"/>
    <x v="109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m/>
    <s v="D"/>
    <m/>
    <n v="2867"/>
    <s v="2021_05"/>
    <s v="rubriek_1"/>
    <x v="1"/>
    <n v="2867"/>
  </r>
  <r>
    <x v="0"/>
    <x v="94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s v="code:1 perc:19"/>
    <s v="C"/>
    <m/>
    <n v="2868"/>
    <s v="2021_05"/>
    <s v="rubriek_8"/>
    <x v="1"/>
    <n v="2868"/>
  </r>
  <r>
    <x v="0"/>
    <x v="95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s v="code:1 perc:19"/>
    <s v="C"/>
    <m/>
    <n v="2869"/>
    <s v="2021_05"/>
    <s v="rubriek_1"/>
    <x v="1"/>
    <n v="2869"/>
  </r>
  <r>
    <x v="0"/>
    <x v="109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m/>
    <s v="D"/>
    <m/>
    <n v="2870"/>
    <s v="2021_05"/>
    <s v="rubriek_1"/>
    <x v="1"/>
    <n v="2870"/>
  </r>
  <r>
    <x v="0"/>
    <x v="94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s v="code:1 perc:19"/>
    <s v="C"/>
    <m/>
    <n v="2871"/>
    <s v="2021_05"/>
    <s v="rubriek_8"/>
    <x v="1"/>
    <n v="2871"/>
  </r>
  <r>
    <x v="0"/>
    <x v="95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s v="code:1 perc:19"/>
    <s v="C"/>
    <m/>
    <n v="2872"/>
    <s v="2021_05"/>
    <s v="rubriek_1"/>
    <x v="1"/>
    <n v="2872"/>
  </r>
  <r>
    <x v="0"/>
    <x v="109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m/>
    <s v="D"/>
    <m/>
    <n v="2873"/>
    <s v="2021_05"/>
    <s v="rubriek_1"/>
    <x v="1"/>
    <n v="2873"/>
  </r>
  <r>
    <x v="0"/>
    <x v="94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s v="code:1 perc:19"/>
    <s v="C"/>
    <m/>
    <n v="2874"/>
    <s v="2021_06"/>
    <s v="rubriek_8"/>
    <x v="1"/>
    <n v="2874"/>
  </r>
  <r>
    <x v="0"/>
    <x v="95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s v="code:1 perc:19"/>
    <s v="C"/>
    <m/>
    <n v="2875"/>
    <s v="2021_06"/>
    <s v="rubriek_1"/>
    <x v="1"/>
    <n v="2875"/>
  </r>
  <r>
    <x v="0"/>
    <x v="109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m/>
    <s v="D"/>
    <m/>
    <n v="2876"/>
    <s v="2021_06"/>
    <s v="rubriek_1"/>
    <x v="1"/>
    <n v="2876"/>
  </r>
  <r>
    <x v="0"/>
    <x v="94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s v="code:1 perc:19"/>
    <s v="C"/>
    <m/>
    <n v="2877"/>
    <s v="2021_06"/>
    <s v="rubriek_8"/>
    <x v="1"/>
    <n v="2877"/>
  </r>
  <r>
    <x v="0"/>
    <x v="95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s v="code:1 perc:19"/>
    <s v="C"/>
    <m/>
    <n v="2878"/>
    <s v="2021_06"/>
    <s v="rubriek_1"/>
    <x v="1"/>
    <n v="2878"/>
  </r>
  <r>
    <x v="0"/>
    <x v="109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m/>
    <s v="D"/>
    <m/>
    <n v="2879"/>
    <s v="2021_06"/>
    <s v="rubriek_1"/>
    <x v="1"/>
    <n v="2879"/>
  </r>
  <r>
    <x v="0"/>
    <x v="94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s v="code:1 perc:19"/>
    <s v="C"/>
    <m/>
    <n v="2880"/>
    <s v="2021_07"/>
    <s v="rubriek_8"/>
    <x v="1"/>
    <n v="2880"/>
  </r>
  <r>
    <x v="0"/>
    <x v="95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s v="code:1 perc:19"/>
    <s v="C"/>
    <m/>
    <n v="2881"/>
    <s v="2021_07"/>
    <s v="rubriek_1"/>
    <x v="1"/>
    <n v="2881"/>
  </r>
  <r>
    <x v="0"/>
    <x v="109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m/>
    <s v="D"/>
    <m/>
    <n v="2882"/>
    <s v="2021_07"/>
    <s v="rubriek_1"/>
    <x v="1"/>
    <n v="2882"/>
  </r>
  <r>
    <x v="0"/>
    <x v="94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s v="code:1 perc:19"/>
    <s v="C"/>
    <m/>
    <n v="2883"/>
    <s v="2021_07"/>
    <s v="rubriek_8"/>
    <x v="1"/>
    <n v="2883"/>
  </r>
  <r>
    <x v="0"/>
    <x v="95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s v="code:1 perc:19"/>
    <s v="C"/>
    <m/>
    <n v="2884"/>
    <s v="2021_07"/>
    <s v="rubriek_1"/>
    <x v="1"/>
    <n v="2884"/>
  </r>
  <r>
    <x v="0"/>
    <x v="109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m/>
    <s v="D"/>
    <m/>
    <n v="2885"/>
    <s v="2021_07"/>
    <s v="rubriek_1"/>
    <x v="1"/>
    <n v="2885"/>
  </r>
  <r>
    <x v="0"/>
    <x v="94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s v="code:1 perc:19"/>
    <s v="C"/>
    <m/>
    <n v="2886"/>
    <s v="2021_08"/>
    <s v="rubriek_8"/>
    <x v="1"/>
    <n v="2886"/>
  </r>
  <r>
    <x v="0"/>
    <x v="95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s v="code:1 perc:19"/>
    <s v="C"/>
    <m/>
    <n v="2887"/>
    <s v="2021_08"/>
    <s v="rubriek_1"/>
    <x v="1"/>
    <n v="2887"/>
  </r>
  <r>
    <x v="0"/>
    <x v="109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m/>
    <s v="D"/>
    <m/>
    <n v="2888"/>
    <s v="2021_08"/>
    <s v="rubriek_1"/>
    <x v="1"/>
    <n v="2888"/>
  </r>
  <r>
    <x v="0"/>
    <x v="94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s v="code:1 perc:19"/>
    <s v="C"/>
    <m/>
    <n v="2889"/>
    <s v="2021_09"/>
    <s v="rubriek_8"/>
    <x v="1"/>
    <n v="2889"/>
  </r>
  <r>
    <x v="0"/>
    <x v="95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s v="code:1 perc:19"/>
    <s v="C"/>
    <m/>
    <n v="2890"/>
    <s v="2021_09"/>
    <s v="rubriek_1"/>
    <x v="1"/>
    <n v="2890"/>
  </r>
  <r>
    <x v="0"/>
    <x v="109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m/>
    <s v="D"/>
    <m/>
    <n v="2891"/>
    <s v="2021_09"/>
    <s v="rubriek_1"/>
    <x v="1"/>
    <n v="2891"/>
  </r>
  <r>
    <x v="0"/>
    <x v="94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s v="code:1 perc:19"/>
    <s v="C"/>
    <m/>
    <n v="2892"/>
    <s v="2021_09"/>
    <s v="rubriek_8"/>
    <x v="1"/>
    <n v="2892"/>
  </r>
  <r>
    <x v="0"/>
    <x v="95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s v="code:1 perc:19"/>
    <s v="C"/>
    <m/>
    <n v="2893"/>
    <s v="2021_09"/>
    <s v="rubriek_1"/>
    <x v="1"/>
    <n v="2893"/>
  </r>
  <r>
    <x v="0"/>
    <x v="109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m/>
    <s v="D"/>
    <m/>
    <n v="2894"/>
    <s v="2021_09"/>
    <s v="rubriek_1"/>
    <x v="1"/>
    <n v="2894"/>
  </r>
  <r>
    <x v="0"/>
    <x v="94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s v="code:1 perc:19"/>
    <s v="C"/>
    <m/>
    <n v="2895"/>
    <s v="2021_09"/>
    <s v="rubriek_8"/>
    <x v="1"/>
    <n v="2895"/>
  </r>
  <r>
    <x v="0"/>
    <x v="95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s v="code:1 perc:19"/>
    <s v="C"/>
    <m/>
    <n v="2896"/>
    <s v="2021_09"/>
    <s v="rubriek_1"/>
    <x v="1"/>
    <n v="2896"/>
  </r>
  <r>
    <x v="0"/>
    <x v="109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m/>
    <s v="D"/>
    <m/>
    <n v="2897"/>
    <s v="2021_09"/>
    <s v="rubriek_1"/>
    <x v="1"/>
    <n v="2897"/>
  </r>
  <r>
    <x v="0"/>
    <x v="95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m/>
    <s v="D"/>
    <m/>
    <n v="2898"/>
    <s v="2021_01"/>
    <s v="rubriek_1"/>
    <x v="2"/>
    <n v="2898"/>
  </r>
  <r>
    <x v="0"/>
    <x v="36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m/>
    <s v="C"/>
    <m/>
    <n v="2899"/>
    <s v="2021_01"/>
    <s v="rubriek_1"/>
    <x v="2"/>
    <n v="2899"/>
  </r>
  <r>
    <x v="0"/>
    <x v="89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m/>
    <s v="D"/>
    <m/>
    <n v="2900"/>
    <s v="2021_01"/>
    <s v="rubriek_1"/>
    <x v="2"/>
    <n v="2900"/>
  </r>
  <r>
    <x v="0"/>
    <x v="90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m/>
    <s v="C"/>
    <m/>
    <n v="2901"/>
    <s v="2021_01"/>
    <s v="rubriek_1"/>
    <x v="2"/>
    <n v="2901"/>
  </r>
  <r>
    <x v="0"/>
    <x v="108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m/>
    <s v="C"/>
    <m/>
    <n v="2902"/>
    <s v="2021_01"/>
    <s v="rubriek_1"/>
    <x v="2"/>
    <n v="2902"/>
  </r>
  <r>
    <x v="0"/>
    <x v="105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m/>
    <s v="C"/>
    <m/>
    <n v="2903"/>
    <s v="2021_01"/>
    <s v="rubriek_1"/>
    <x v="2"/>
    <n v="2903"/>
  </r>
  <r>
    <x v="0"/>
    <x v="118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m/>
    <s v="D"/>
    <m/>
    <n v="2904"/>
    <s v="2021_12"/>
    <s v="rubriek_9"/>
    <x v="2"/>
    <n v="2904"/>
  </r>
  <r>
    <x v="0"/>
    <x v="119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m/>
    <s v="C"/>
    <m/>
    <n v="2905"/>
    <s v="2021_12"/>
    <s v="rubriek_0"/>
    <x v="2"/>
    <n v="2905"/>
  </r>
  <r>
    <x v="0"/>
    <x v="120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m/>
    <s v="D"/>
    <m/>
    <n v="2906"/>
    <s v="2021_01"/>
    <s v="rubriek_0"/>
    <x v="3"/>
    <n v="2906"/>
  </r>
  <r>
    <x v="0"/>
    <x v="1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m/>
    <s v="C"/>
    <m/>
    <n v="2907"/>
    <s v="2021_01"/>
    <s v="rubriek_0"/>
    <x v="3"/>
    <n v="2907"/>
  </r>
  <r>
    <x v="0"/>
    <x v="121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m/>
    <s v="D"/>
    <m/>
    <n v="2908"/>
    <s v="2021_01"/>
    <s v="rubriek_0"/>
    <x v="3"/>
    <n v="2908"/>
  </r>
  <r>
    <x v="0"/>
    <x v="122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m/>
    <s v="D"/>
    <m/>
    <n v="2909"/>
    <s v="2021_01"/>
    <s v="rubriek_0"/>
    <x v="3"/>
    <n v="2909"/>
  </r>
  <r>
    <x v="0"/>
    <x v="2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m/>
    <s v="C"/>
    <m/>
    <n v="2910"/>
    <s v="2021_01"/>
    <s v="rubriek_0"/>
    <x v="3"/>
    <n v="2910"/>
  </r>
  <r>
    <x v="0"/>
    <x v="3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m/>
    <s v="D"/>
    <m/>
    <n v="2911"/>
    <s v="2021_01"/>
    <s v="rubriek_0"/>
    <x v="3"/>
    <n v="2911"/>
  </r>
  <r>
    <x v="0"/>
    <x v="4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m/>
    <s v="C"/>
    <m/>
    <n v="2912"/>
    <s v="2021_01"/>
    <s v="rubriek_0"/>
    <x v="3"/>
    <n v="2912"/>
  </r>
  <r>
    <x v="0"/>
    <x v="5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m/>
    <s v="D"/>
    <m/>
    <n v="2913"/>
    <s v="2021_01"/>
    <s v="rubriek_0"/>
    <x v="3"/>
    <n v="2913"/>
  </r>
  <r>
    <x v="0"/>
    <x v="6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m/>
    <s v="C"/>
    <m/>
    <n v="2914"/>
    <s v="2021_01"/>
    <s v="rubriek_0"/>
    <x v="3"/>
    <n v="2914"/>
  </r>
  <r>
    <x v="0"/>
    <x v="123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m/>
    <s v="D"/>
    <m/>
    <n v="2915"/>
    <s v="2021_01"/>
    <s v="rubriek_0"/>
    <x v="3"/>
    <n v="2915"/>
  </r>
  <r>
    <x v="0"/>
    <x v="7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m/>
    <s v="C"/>
    <m/>
    <n v="2916"/>
    <s v="2021_01"/>
    <s v="rubriek_0"/>
    <x v="3"/>
    <n v="2916"/>
  </r>
  <r>
    <x v="0"/>
    <x v="124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m/>
    <s v="D"/>
    <m/>
    <n v="2917"/>
    <s v="2021_01"/>
    <s v="rubriek_0"/>
    <x v="3"/>
    <n v="2917"/>
  </r>
  <r>
    <x v="0"/>
    <x v="125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m/>
    <s v="C"/>
    <m/>
    <n v="2918"/>
    <s v="2021_01"/>
    <s v="rubriek_0"/>
    <x v="3"/>
    <n v="2918"/>
  </r>
  <r>
    <x v="0"/>
    <x v="119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m/>
    <s v="C"/>
    <m/>
    <n v="2919"/>
    <s v="2021_01"/>
    <s v="rubriek_0"/>
    <x v="3"/>
    <n v="2919"/>
  </r>
  <r>
    <x v="0"/>
    <x v="8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m/>
    <s v="C"/>
    <m/>
    <n v="2920"/>
    <s v="2021_01"/>
    <s v="rubriek_0"/>
    <x v="3"/>
    <n v="2920"/>
  </r>
  <r>
    <x v="0"/>
    <x v="126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m/>
    <s v="C"/>
    <m/>
    <n v="2921"/>
    <s v="2021_01"/>
    <s v="rubriek_0"/>
    <x v="3"/>
    <n v="2921"/>
  </r>
  <r>
    <x v="0"/>
    <x v="9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m/>
    <s v="C"/>
    <m/>
    <n v="2922"/>
    <s v="2021_01"/>
    <s v="rubriek_0"/>
    <x v="3"/>
    <n v="2922"/>
  </r>
  <r>
    <x v="0"/>
    <x v="127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m/>
    <s v="C"/>
    <m/>
    <n v="2923"/>
    <s v="2021_01"/>
    <s v="rubriek_0"/>
    <x v="3"/>
    <n v="2923"/>
  </r>
  <r>
    <x v="0"/>
    <x v="10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m/>
    <s v="D"/>
    <m/>
    <n v="2924"/>
    <s v="2021_01"/>
    <s v="rubriek_0"/>
    <x v="3"/>
    <n v="2924"/>
  </r>
  <r>
    <x v="0"/>
    <x v="128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m/>
    <s v="C"/>
    <m/>
    <n v="2925"/>
    <s v="2021_01"/>
    <s v="rubriek_0"/>
    <x v="3"/>
    <n v="2925"/>
  </r>
  <r>
    <x v="0"/>
    <x v="1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m/>
    <s v="D"/>
    <m/>
    <n v="2926"/>
    <s v="2021_01"/>
    <s v="rubriek_0"/>
    <x v="3"/>
    <n v="2926"/>
  </r>
  <r>
    <x v="0"/>
    <x v="129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m/>
    <s v="C"/>
    <m/>
    <n v="2927"/>
    <s v="2021_01"/>
    <s v="rubriek_0"/>
    <x v="3"/>
    <n v="2927"/>
  </r>
  <r>
    <x v="0"/>
    <x v="12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m/>
    <s v="D"/>
    <m/>
    <n v="2928"/>
    <s v="2021_01"/>
    <s v="rubriek_0"/>
    <x v="3"/>
    <n v="2928"/>
  </r>
  <r>
    <x v="0"/>
    <x v="130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m/>
    <s v="D"/>
    <m/>
    <n v="2929"/>
    <s v="2021_01"/>
    <s v="rubriek_1"/>
    <x v="3"/>
    <n v="2929"/>
  </r>
  <r>
    <x v="0"/>
    <x v="0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m/>
    <s v="C"/>
    <m/>
    <n v="2930"/>
    <s v="2021_01"/>
    <s v="rubriek_1"/>
    <x v="3"/>
    <n v="2930"/>
  </r>
  <r>
    <x v="0"/>
    <x v="131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m/>
    <s v="D"/>
    <m/>
    <n v="2931"/>
    <s v="2021_01"/>
    <s v="rubriek_1"/>
    <x v="3"/>
    <n v="2931"/>
  </r>
  <r>
    <x v="0"/>
    <x v="109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m/>
    <s v="D"/>
    <m/>
    <n v="2932"/>
    <s v="2021_01"/>
    <s v="rubriek_1"/>
    <x v="3"/>
    <n v="2932"/>
  </r>
  <r>
    <x v="0"/>
    <x v="14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m/>
    <s v="D"/>
    <m/>
    <n v="2933"/>
    <s v="2021_01"/>
    <s v="rubriek_1"/>
    <x v="3"/>
    <n v="2933"/>
  </r>
  <r>
    <x v="0"/>
    <x v="110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m/>
    <s v="C"/>
    <m/>
    <n v="2934"/>
    <s v="2021_01"/>
    <s v="rubriek_1"/>
    <x v="3"/>
    <n v="2934"/>
  </r>
  <r>
    <x v="0"/>
    <x v="107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m/>
    <s v="C"/>
    <m/>
    <n v="2935"/>
    <s v="2021_01"/>
    <s v="rubriek_1"/>
    <x v="3"/>
    <n v="2935"/>
  </r>
  <r>
    <x v="0"/>
    <x v="95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m/>
    <s v="C"/>
    <m/>
    <n v="2936"/>
    <s v="2021_01"/>
    <s v="rubriek_1"/>
    <x v="3"/>
    <n v="2936"/>
  </r>
  <r>
    <x v="0"/>
    <x v="36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m/>
    <s v="D"/>
    <m/>
    <n v="2937"/>
    <s v="2021_01"/>
    <s v="rubriek_1"/>
    <x v="3"/>
    <n v="2937"/>
  </r>
  <r>
    <x v="0"/>
    <x v="89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m/>
    <s v="C"/>
    <m/>
    <n v="2938"/>
    <s v="2021_01"/>
    <s v="rubriek_1"/>
    <x v="3"/>
    <n v="2938"/>
  </r>
  <r>
    <x v="0"/>
    <x v="90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m/>
    <s v="D"/>
    <m/>
    <n v="2939"/>
    <s v="2021_01"/>
    <s v="rubriek_1"/>
    <x v="3"/>
    <n v="2939"/>
  </r>
  <r>
    <x v="0"/>
    <x v="108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m/>
    <s v="D"/>
    <m/>
    <n v="2940"/>
    <s v="2021_01"/>
    <s v="rubriek_1"/>
    <x v="3"/>
    <n v="2940"/>
  </r>
  <r>
    <x v="0"/>
    <x v="116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m/>
    <s v="C"/>
    <m/>
    <n v="2941"/>
    <s v="2021_01"/>
    <s v="rubriek_1"/>
    <x v="3"/>
    <n v="2941"/>
  </r>
  <r>
    <x v="0"/>
    <x v="115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m/>
    <s v="C"/>
    <m/>
    <n v="2942"/>
    <s v="2021_01"/>
    <s v="rubriek_1"/>
    <x v="3"/>
    <n v="2942"/>
  </r>
  <r>
    <x v="0"/>
    <x v="114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m/>
    <s v="C"/>
    <m/>
    <n v="2943"/>
    <s v="2021_01"/>
    <s v="rubriek_1"/>
    <x v="3"/>
    <n v="2943"/>
  </r>
  <r>
    <x v="0"/>
    <x v="113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m/>
    <s v="C"/>
    <m/>
    <n v="2944"/>
    <s v="2021_01"/>
    <s v="rubriek_1"/>
    <x v="3"/>
    <n v="2944"/>
  </r>
  <r>
    <x v="0"/>
    <x v="112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m/>
    <s v="C"/>
    <m/>
    <n v="2945"/>
    <s v="2021_01"/>
    <s v="rubriek_1"/>
    <x v="3"/>
    <n v="2945"/>
  </r>
  <r>
    <x v="0"/>
    <x v="111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m/>
    <s v="C"/>
    <m/>
    <n v="2946"/>
    <s v="2021_01"/>
    <s v="rubriek_1"/>
    <x v="3"/>
    <n v="2946"/>
  </r>
  <r>
    <x v="0"/>
    <x v="117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m/>
    <s v="C"/>
    <m/>
    <n v="2947"/>
    <s v="2021_01"/>
    <s v="rubriek_1"/>
    <x v="3"/>
    <n v="2947"/>
  </r>
  <r>
    <x v="0"/>
    <x v="16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m/>
    <s v="D"/>
    <m/>
    <n v="2948"/>
    <s v="2021_01"/>
    <s v="rubriek_3"/>
    <x v="3"/>
    <n v="2948"/>
  </r>
  <r>
    <x v="0"/>
    <x v="17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m/>
    <s v="D"/>
    <m/>
    <n v="2949"/>
    <s v="2021_01"/>
    <s v="rubriek_3"/>
    <x v="3"/>
    <n v="294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x v="0"/>
    <s v="D"/>
    <m/>
    <n v="1"/>
    <s v="2021_01"/>
    <s v="rubriek_1"/>
    <x v="0"/>
    <n v="1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x v="0"/>
    <s v="C"/>
    <m/>
    <n v="2"/>
    <s v="2021_01"/>
    <s v="rubriek_0"/>
    <x v="0"/>
    <n v="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x v="0"/>
    <s v="D"/>
    <m/>
    <n v="3"/>
    <s v="2021_01"/>
    <s v="rubriek_1"/>
    <x v="0"/>
    <n v="3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x v="0"/>
    <s v="C"/>
    <m/>
    <n v="4"/>
    <s v="2021_01"/>
    <s v="rubriek_0"/>
    <x v="0"/>
    <n v="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x v="0"/>
    <s v="C"/>
    <m/>
    <n v="5"/>
    <s v="2021_01"/>
    <s v="rubriek_1"/>
    <x v="0"/>
    <n v="5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x v="0"/>
    <s v="C"/>
    <m/>
    <n v="6"/>
    <s v="2021_01"/>
    <s v="rubriek_0"/>
    <x v="0"/>
    <n v="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x v="0"/>
    <s v="D"/>
    <m/>
    <n v="7"/>
    <s v="2021_01"/>
    <s v="rubriek_1"/>
    <x v="0"/>
    <n v="7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x v="0"/>
    <s v="C"/>
    <m/>
    <n v="8"/>
    <s v="2021_01"/>
    <s v="rubriek_0"/>
    <x v="0"/>
    <n v="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x v="0"/>
    <s v="C"/>
    <m/>
    <n v="9"/>
    <s v="2021_01"/>
    <s v="rubriek_1"/>
    <x v="0"/>
    <n v="9"/>
  </r>
  <r>
    <x v="0"/>
    <s v="0240 Inventaris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x v="0"/>
    <s v="C"/>
    <m/>
    <n v="10"/>
    <s v="2021_01"/>
    <s v="rubriek_0"/>
    <x v="0"/>
    <n v="1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x v="0"/>
    <s v="D"/>
    <m/>
    <n v="11"/>
    <s v="2021_01"/>
    <s v="rubriek_1"/>
    <x v="0"/>
    <n v="11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x v="0"/>
    <s v="C"/>
    <m/>
    <n v="12"/>
    <s v="2021_01"/>
    <s v="rubriek_0"/>
    <x v="0"/>
    <n v="1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x v="0"/>
    <s v="D"/>
    <m/>
    <n v="13"/>
    <s v="2021_01"/>
    <s v="rubriek_1"/>
    <x v="0"/>
    <n v="13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x v="0"/>
    <s v="C"/>
    <m/>
    <n v="14"/>
    <s v="2021_01"/>
    <s v="rubriek_0"/>
    <x v="0"/>
    <n v="1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x v="0"/>
    <s v="D"/>
    <m/>
    <n v="15"/>
    <s v="2021_01"/>
    <s v="rubriek_1"/>
    <x v="0"/>
    <n v="15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x v="0"/>
    <s v="C"/>
    <m/>
    <n v="16"/>
    <s v="2021_01"/>
    <s v="rubriek_0"/>
    <x v="0"/>
    <n v="1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x v="0"/>
    <s v="D"/>
    <m/>
    <n v="17"/>
    <s v="2021_01"/>
    <s v="rubriek_1"/>
    <x v="0"/>
    <n v="17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x v="0"/>
    <s v="C"/>
    <m/>
    <n v="18"/>
    <s v="2021_01"/>
    <s v="rubriek_0"/>
    <x v="0"/>
    <n v="1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x v="0"/>
    <s v="C"/>
    <m/>
    <n v="19"/>
    <s v="2021_01"/>
    <s v="rubriek_1"/>
    <x v="0"/>
    <n v="19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x v="0"/>
    <s v="D"/>
    <m/>
    <n v="20"/>
    <s v="2021_01"/>
    <s v="rubriek_0"/>
    <x v="0"/>
    <n v="2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x v="0"/>
    <s v="C"/>
    <m/>
    <n v="21"/>
    <s v="2021_01"/>
    <s v="rubriek_1"/>
    <x v="0"/>
    <n v="21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x v="0"/>
    <s v="C"/>
    <m/>
    <n v="22"/>
    <s v="2021_01"/>
    <s v="rubriek_0"/>
    <x v="0"/>
    <n v="2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x v="0"/>
    <s v="C"/>
    <m/>
    <n v="23"/>
    <s v="2021_01"/>
    <s v="rubriek_1"/>
    <x v="0"/>
    <n v="23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x v="0"/>
    <s v="D"/>
    <m/>
    <n v="24"/>
    <s v="2021_01"/>
    <s v="rubriek_0"/>
    <x v="0"/>
    <n v="2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x v="0"/>
    <s v="C"/>
    <m/>
    <n v="25"/>
    <s v="2021_01"/>
    <s v="rubriek_1"/>
    <x v="0"/>
    <n v="25"/>
  </r>
  <r>
    <x v="0"/>
    <s v="1201 Debiteuren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x v="0"/>
    <s v="D"/>
    <m/>
    <n v="26"/>
    <s v="2021_01"/>
    <s v="rubriek_1"/>
    <x v="0"/>
    <n v="2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x v="0"/>
    <s v="C"/>
    <m/>
    <n v="27"/>
    <s v="2021_01"/>
    <s v="rubriek_1"/>
    <x v="0"/>
    <n v="27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x v="0"/>
    <s v="D"/>
    <m/>
    <n v="28"/>
    <s v="2021_01"/>
    <s v="rubriek_1"/>
    <x v="0"/>
    <n v="2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x v="0"/>
    <s v="C"/>
    <m/>
    <n v="29"/>
    <s v="2021_01"/>
    <s v="rubriek_1"/>
    <x v="0"/>
    <n v="29"/>
  </r>
  <r>
    <x v="0"/>
    <s v="1501 Crediteuren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x v="0"/>
    <s v="D"/>
    <m/>
    <n v="30"/>
    <s v="2021_01"/>
    <s v="rubriek_1"/>
    <x v="0"/>
    <n v="3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x v="0"/>
    <s v="D"/>
    <m/>
    <n v="31"/>
    <s v="2021_01"/>
    <s v="rubriek_1"/>
    <x v="0"/>
    <n v="31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x v="0"/>
    <s v="C"/>
    <m/>
    <n v="32"/>
    <s v="2021_01"/>
    <s v="rubriek_3"/>
    <x v="0"/>
    <n v="3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x v="0"/>
    <s v="C"/>
    <m/>
    <n v="33"/>
    <s v="2021_01"/>
    <s v="rubriek_1"/>
    <x v="0"/>
    <n v="33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x v="0"/>
    <s v="D"/>
    <m/>
    <n v="34"/>
    <s v="2021_01"/>
    <s v="rubriek_3"/>
    <x v="0"/>
    <n v="3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x v="0"/>
    <s v="C"/>
    <m/>
    <n v="35"/>
    <s v="2021_01"/>
    <s v="rubriek_1"/>
    <x v="0"/>
    <n v="35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x v="0"/>
    <s v="D"/>
    <m/>
    <n v="36"/>
    <s v="2021_01"/>
    <s v="rubriek_4"/>
    <x v="0"/>
    <n v="3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x v="0"/>
    <s v="C"/>
    <m/>
    <n v="37"/>
    <s v="2021_01"/>
    <s v="rubriek_1"/>
    <x v="0"/>
    <n v="37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x v="0"/>
    <s v="D"/>
    <m/>
    <n v="38"/>
    <s v="2021_01"/>
    <s v="rubriek_4"/>
    <x v="0"/>
    <n v="3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x v="0"/>
    <s v="C"/>
    <m/>
    <n v="39"/>
    <s v="2021_01"/>
    <s v="rubriek_1"/>
    <x v="0"/>
    <n v="39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x v="0"/>
    <s v="D"/>
    <m/>
    <n v="40"/>
    <s v="2021_01"/>
    <s v="rubriek_4"/>
    <x v="0"/>
    <n v="4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x v="0"/>
    <s v="D"/>
    <m/>
    <n v="41"/>
    <s v="2021_01"/>
    <s v="rubriek_1"/>
    <x v="0"/>
    <n v="41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x v="0"/>
    <s v="C"/>
    <m/>
    <n v="42"/>
    <s v="2021_01"/>
    <s v="rubriek_4"/>
    <x v="0"/>
    <n v="4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x v="0"/>
    <s v="C"/>
    <m/>
    <n v="43"/>
    <s v="2021_01"/>
    <s v="rubriek_1"/>
    <x v="0"/>
    <n v="43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x v="0"/>
    <s v="D"/>
    <m/>
    <n v="44"/>
    <s v="2021_01"/>
    <s v="rubriek_4"/>
    <x v="0"/>
    <n v="4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x v="0"/>
    <s v="C"/>
    <m/>
    <n v="45"/>
    <s v="2021_01"/>
    <s v="rubriek_1"/>
    <x v="0"/>
    <n v="45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x v="0"/>
    <s v="D"/>
    <m/>
    <n v="46"/>
    <s v="2021_01"/>
    <s v="rubriek_4"/>
    <x v="0"/>
    <n v="4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x v="0"/>
    <s v="C"/>
    <m/>
    <n v="47"/>
    <s v="2021_01"/>
    <s v="rubriek_1"/>
    <x v="0"/>
    <n v="47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x v="0"/>
    <s v="D"/>
    <m/>
    <n v="48"/>
    <s v="2021_01"/>
    <s v="rubriek_4"/>
    <x v="0"/>
    <n v="4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x v="0"/>
    <s v="C"/>
    <m/>
    <n v="49"/>
    <s v="2021_01"/>
    <s v="rubriek_1"/>
    <x v="0"/>
    <n v="49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x v="0"/>
    <s v="D"/>
    <m/>
    <n v="50"/>
    <s v="2021_01"/>
    <s v="rubriek_4"/>
    <x v="0"/>
    <n v="5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x v="0"/>
    <s v="C"/>
    <m/>
    <n v="51"/>
    <s v="2021_01"/>
    <s v="rubriek_1"/>
    <x v="0"/>
    <n v="51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x v="0"/>
    <s v="D"/>
    <m/>
    <n v="52"/>
    <s v="2021_01"/>
    <s v="rubriek_4"/>
    <x v="0"/>
    <n v="5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x v="0"/>
    <s v="C"/>
    <m/>
    <n v="53"/>
    <s v="2021_01"/>
    <s v="rubriek_1"/>
    <x v="0"/>
    <n v="53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x v="0"/>
    <s v="D"/>
    <m/>
    <n v="54"/>
    <s v="2021_01"/>
    <s v="rubriek_4"/>
    <x v="0"/>
    <n v="5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x v="0"/>
    <s v="C"/>
    <m/>
    <n v="55"/>
    <s v="2021_01"/>
    <s v="rubriek_1"/>
    <x v="0"/>
    <n v="55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x v="0"/>
    <s v="D"/>
    <m/>
    <n v="56"/>
    <s v="2021_01"/>
    <s v="rubriek_4"/>
    <x v="0"/>
    <n v="5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x v="0"/>
    <s v="C"/>
    <m/>
    <n v="57"/>
    <s v="2021_01"/>
    <s v="rubriek_1"/>
    <x v="0"/>
    <n v="57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x v="0"/>
    <s v="D"/>
    <m/>
    <n v="58"/>
    <s v="2021_01"/>
    <s v="rubriek_4"/>
    <x v="0"/>
    <n v="5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x v="0"/>
    <s v="C"/>
    <m/>
    <n v="59"/>
    <s v="2021_01"/>
    <s v="rubriek_1"/>
    <x v="0"/>
    <n v="59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x v="0"/>
    <s v="D"/>
    <m/>
    <n v="60"/>
    <s v="2021_01"/>
    <s v="rubriek_4"/>
    <x v="0"/>
    <n v="6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x v="0"/>
    <s v="C"/>
    <m/>
    <n v="61"/>
    <s v="2021_01"/>
    <s v="rubriek_1"/>
    <x v="0"/>
    <n v="61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x v="0"/>
    <s v="D"/>
    <m/>
    <n v="62"/>
    <s v="2021_01"/>
    <s v="rubriek_4"/>
    <x v="0"/>
    <n v="6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x v="0"/>
    <s v="C"/>
    <m/>
    <n v="63"/>
    <s v="2021_01"/>
    <s v="rubriek_1"/>
    <x v="0"/>
    <n v="63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x v="0"/>
    <s v="D"/>
    <m/>
    <n v="64"/>
    <s v="2021_01"/>
    <s v="rubriek_4"/>
    <x v="0"/>
    <n v="6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x v="0"/>
    <s v="C"/>
    <m/>
    <n v="65"/>
    <s v="2021_01"/>
    <s v="rubriek_1"/>
    <x v="0"/>
    <n v="65"/>
  </r>
  <r>
    <x v="0"/>
    <s v="4230 Kantinekosten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x v="0"/>
    <s v="D"/>
    <m/>
    <n v="66"/>
    <s v="2021_01"/>
    <s v="rubriek_4"/>
    <x v="0"/>
    <n v="6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x v="0"/>
    <s v="C"/>
    <m/>
    <n v="67"/>
    <s v="2021_01"/>
    <s v="rubriek_1"/>
    <x v="0"/>
    <n v="67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x v="0"/>
    <s v="D"/>
    <m/>
    <n v="68"/>
    <s v="2021_01"/>
    <s v="rubriek_4"/>
    <x v="0"/>
    <n v="6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x v="1"/>
    <s v="C"/>
    <m/>
    <n v="69"/>
    <s v="2021_01"/>
    <s v="rubriek_1"/>
    <x v="0"/>
    <n v="69"/>
  </r>
  <r>
    <x v="0"/>
    <s v="4240 Studiekosten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x v="1"/>
    <s v="D"/>
    <m/>
    <n v="70"/>
    <s v="2021_01"/>
    <s v="rubriek_4"/>
    <x v="0"/>
    <n v="7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x v="1"/>
    <s v="D"/>
    <m/>
    <n v="71"/>
    <s v="2021_01"/>
    <s v="rubriek_1"/>
    <x v="0"/>
    <n v="7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x v="0"/>
    <s v="C"/>
    <m/>
    <n v="72"/>
    <s v="2021_01"/>
    <s v="rubriek_1"/>
    <x v="0"/>
    <n v="72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x v="0"/>
    <s v="D"/>
    <m/>
    <n v="73"/>
    <s v="2021_01"/>
    <s v="rubriek_4"/>
    <x v="0"/>
    <n v="7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x v="1"/>
    <s v="C"/>
    <m/>
    <n v="74"/>
    <s v="2021_01"/>
    <s v="rubriek_1"/>
    <x v="0"/>
    <n v="74"/>
  </r>
  <r>
    <x v="0"/>
    <s v="4265 Arbodienst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x v="1"/>
    <s v="D"/>
    <m/>
    <n v="75"/>
    <s v="2021_01"/>
    <s v="rubriek_4"/>
    <x v="0"/>
    <n v="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x v="1"/>
    <s v="D"/>
    <m/>
    <n v="76"/>
    <s v="2021_01"/>
    <s v="rubriek_1"/>
    <x v="0"/>
    <n v="7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x v="1"/>
    <s v="C"/>
    <m/>
    <n v="77"/>
    <s v="2021_01"/>
    <s v="rubriek_1"/>
    <x v="0"/>
    <n v="77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x v="1"/>
    <s v="D"/>
    <m/>
    <n v="78"/>
    <s v="2021_01"/>
    <s v="rubriek_4"/>
    <x v="0"/>
    <n v="7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x v="1"/>
    <s v="D"/>
    <m/>
    <n v="79"/>
    <s v="2021_01"/>
    <s v="rubriek_1"/>
    <x v="0"/>
    <n v="79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x v="0"/>
    <s v="C"/>
    <m/>
    <n v="80"/>
    <s v="2021_01"/>
    <s v="rubriek_1"/>
    <x v="0"/>
    <n v="80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x v="0"/>
    <s v="D"/>
    <m/>
    <n v="81"/>
    <s v="2021_01"/>
    <s v="rubriek_4"/>
    <x v="0"/>
    <n v="8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x v="0"/>
    <s v="C"/>
    <m/>
    <n v="82"/>
    <s v="2021_01"/>
    <s v="rubriek_1"/>
    <x v="0"/>
    <n v="82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x v="0"/>
    <s v="D"/>
    <m/>
    <n v="83"/>
    <s v="2021_01"/>
    <s v="rubriek_4"/>
    <x v="0"/>
    <n v="8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x v="0"/>
    <s v="C"/>
    <m/>
    <n v="84"/>
    <s v="2021_01"/>
    <s v="rubriek_1"/>
    <x v="0"/>
    <n v="84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x v="0"/>
    <s v="D"/>
    <m/>
    <n v="85"/>
    <s v="2021_01"/>
    <s v="rubriek_4"/>
    <x v="0"/>
    <n v="8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x v="0"/>
    <s v="C"/>
    <m/>
    <n v="86"/>
    <s v="2021_01"/>
    <s v="rubriek_1"/>
    <x v="0"/>
    <n v="86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x v="0"/>
    <s v="D"/>
    <m/>
    <n v="87"/>
    <s v="2021_01"/>
    <s v="rubriek_4"/>
    <x v="0"/>
    <n v="8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x v="1"/>
    <s v="C"/>
    <m/>
    <n v="88"/>
    <s v="2021_01"/>
    <s v="rubriek_1"/>
    <x v="0"/>
    <n v="88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x v="1"/>
    <s v="D"/>
    <m/>
    <n v="89"/>
    <s v="2021_01"/>
    <s v="rubriek_4"/>
    <x v="0"/>
    <n v="8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x v="1"/>
    <s v="D"/>
    <m/>
    <n v="90"/>
    <s v="2021_01"/>
    <s v="rubriek_1"/>
    <x v="0"/>
    <n v="9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x v="1"/>
    <s v="C"/>
    <m/>
    <n v="91"/>
    <s v="2021_01"/>
    <s v="rubriek_1"/>
    <x v="0"/>
    <n v="91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x v="1"/>
    <s v="D"/>
    <m/>
    <n v="92"/>
    <s v="2021_01"/>
    <s v="rubriek_4"/>
    <x v="0"/>
    <n v="9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x v="1"/>
    <s v="D"/>
    <m/>
    <n v="93"/>
    <s v="2021_01"/>
    <s v="rubriek_1"/>
    <x v="0"/>
    <n v="9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x v="1"/>
    <s v="C"/>
    <m/>
    <n v="94"/>
    <s v="2021_01"/>
    <s v="rubriek_1"/>
    <x v="0"/>
    <n v="94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x v="1"/>
    <s v="D"/>
    <m/>
    <n v="95"/>
    <s v="2021_01"/>
    <s v="rubriek_4"/>
    <x v="0"/>
    <n v="9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x v="1"/>
    <s v="D"/>
    <m/>
    <n v="96"/>
    <s v="2021_01"/>
    <s v="rubriek_1"/>
    <x v="0"/>
    <n v="9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x v="0"/>
    <s v="C"/>
    <m/>
    <n v="97"/>
    <s v="2021_01"/>
    <s v="rubriek_1"/>
    <x v="0"/>
    <n v="97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x v="0"/>
    <s v="D"/>
    <m/>
    <n v="98"/>
    <s v="2021_01"/>
    <s v="rubriek_4"/>
    <x v="0"/>
    <n v="9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x v="1"/>
    <s v="C"/>
    <m/>
    <n v="99"/>
    <s v="2021_01"/>
    <s v="rubriek_1"/>
    <x v="0"/>
    <n v="99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x v="1"/>
    <s v="D"/>
    <m/>
    <n v="100"/>
    <s v="2021_01"/>
    <s v="rubriek_4"/>
    <x v="0"/>
    <n v="1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x v="1"/>
    <s v="D"/>
    <m/>
    <n v="101"/>
    <s v="2021_01"/>
    <s v="rubriek_1"/>
    <x v="0"/>
    <n v="10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x v="1"/>
    <s v="C"/>
    <m/>
    <n v="102"/>
    <s v="2021_01"/>
    <s v="rubriek_1"/>
    <x v="0"/>
    <n v="102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x v="1"/>
    <s v="D"/>
    <m/>
    <n v="103"/>
    <s v="2021_01"/>
    <s v="rubriek_4"/>
    <x v="0"/>
    <n v="1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x v="1"/>
    <s v="D"/>
    <m/>
    <n v="104"/>
    <s v="2021_01"/>
    <s v="rubriek_1"/>
    <x v="0"/>
    <n v="10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x v="1"/>
    <s v="C"/>
    <m/>
    <n v="105"/>
    <s v="2021_01"/>
    <s v="rubriek_1"/>
    <x v="0"/>
    <n v="105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x v="1"/>
    <s v="D"/>
    <m/>
    <n v="106"/>
    <s v="2021_01"/>
    <s v="rubriek_4"/>
    <x v="0"/>
    <n v="1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x v="1"/>
    <s v="D"/>
    <m/>
    <n v="107"/>
    <s v="2021_01"/>
    <s v="rubriek_1"/>
    <x v="0"/>
    <n v="10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x v="1"/>
    <s v="C"/>
    <m/>
    <n v="108"/>
    <s v="2021_01"/>
    <s v="rubriek_1"/>
    <x v="0"/>
    <n v="108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x v="1"/>
    <s v="D"/>
    <m/>
    <n v="109"/>
    <s v="2021_01"/>
    <s v="rubriek_4"/>
    <x v="0"/>
    <n v="1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x v="1"/>
    <s v="D"/>
    <m/>
    <n v="110"/>
    <s v="2021_01"/>
    <s v="rubriek_1"/>
    <x v="0"/>
    <n v="11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x v="0"/>
    <s v="C"/>
    <m/>
    <n v="111"/>
    <s v="2021_01"/>
    <s v="rubriek_1"/>
    <x v="0"/>
    <n v="111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x v="0"/>
    <s v="D"/>
    <m/>
    <n v="112"/>
    <s v="2021_01"/>
    <s v="rubriek_4"/>
    <x v="0"/>
    <n v="11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x v="1"/>
    <s v="C"/>
    <m/>
    <n v="113"/>
    <s v="2021_01"/>
    <s v="rubriek_1"/>
    <x v="0"/>
    <n v="113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x v="1"/>
    <s v="D"/>
    <m/>
    <n v="114"/>
    <s v="2021_01"/>
    <s v="rubriek_4"/>
    <x v="0"/>
    <n v="1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x v="1"/>
    <s v="D"/>
    <m/>
    <n v="115"/>
    <s v="2021_01"/>
    <s v="rubriek_1"/>
    <x v="0"/>
    <n v="11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x v="0"/>
    <s v="C"/>
    <m/>
    <n v="116"/>
    <s v="2021_01"/>
    <s v="rubriek_1"/>
    <x v="0"/>
    <n v="116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x v="0"/>
    <s v="D"/>
    <m/>
    <n v="117"/>
    <s v="2021_01"/>
    <s v="rubriek_4"/>
    <x v="0"/>
    <n v="11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x v="1"/>
    <s v="C"/>
    <m/>
    <n v="118"/>
    <s v="2021_01"/>
    <s v="rubriek_1"/>
    <x v="0"/>
    <n v="118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x v="1"/>
    <s v="D"/>
    <m/>
    <n v="119"/>
    <s v="2021_01"/>
    <s v="rubriek_4"/>
    <x v="0"/>
    <n v="11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x v="1"/>
    <s v="D"/>
    <m/>
    <n v="120"/>
    <s v="2021_01"/>
    <s v="rubriek_1"/>
    <x v="0"/>
    <n v="12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x v="1"/>
    <s v="C"/>
    <m/>
    <n v="121"/>
    <s v="2021_01"/>
    <s v="rubriek_1"/>
    <x v="0"/>
    <n v="121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x v="1"/>
    <s v="D"/>
    <m/>
    <n v="122"/>
    <s v="2021_01"/>
    <s v="rubriek_4"/>
    <x v="0"/>
    <n v="12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x v="1"/>
    <s v="D"/>
    <m/>
    <n v="123"/>
    <s v="2021_01"/>
    <s v="rubriek_1"/>
    <x v="0"/>
    <n v="12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x v="0"/>
    <s v="C"/>
    <m/>
    <n v="124"/>
    <s v="2021_01"/>
    <s v="rubriek_1"/>
    <x v="0"/>
    <n v="124"/>
  </r>
  <r>
    <x v="0"/>
    <s v="4560 Incassokosten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x v="0"/>
    <s v="D"/>
    <m/>
    <n v="125"/>
    <s v="2021_01"/>
    <s v="rubriek_4"/>
    <x v="0"/>
    <n v="12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x v="0"/>
    <s v="C"/>
    <m/>
    <n v="126"/>
    <s v="2021_01"/>
    <s v="rubriek_1"/>
    <x v="0"/>
    <n v="126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x v="0"/>
    <s v="D"/>
    <m/>
    <n v="127"/>
    <s v="2021_01"/>
    <s v="rubriek_4"/>
    <x v="0"/>
    <n v="12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x v="1"/>
    <s v="C"/>
    <m/>
    <n v="128"/>
    <s v="2021_01"/>
    <s v="rubriek_1"/>
    <x v="0"/>
    <n v="128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x v="1"/>
    <s v="D"/>
    <m/>
    <n v="129"/>
    <s v="2021_01"/>
    <s v="rubriek_4"/>
    <x v="0"/>
    <n v="12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x v="1"/>
    <s v="D"/>
    <m/>
    <n v="130"/>
    <s v="2021_01"/>
    <s v="rubriek_1"/>
    <x v="0"/>
    <n v="13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x v="1"/>
    <s v="C"/>
    <m/>
    <n v="131"/>
    <s v="2021_01"/>
    <s v="rubriek_1"/>
    <x v="0"/>
    <n v="131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x v="1"/>
    <s v="D"/>
    <m/>
    <n v="132"/>
    <s v="2021_01"/>
    <s v="rubriek_4"/>
    <x v="0"/>
    <n v="13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x v="1"/>
    <s v="C"/>
    <m/>
    <n v="133"/>
    <s v="2021_01"/>
    <s v="rubriek_1"/>
    <x v="0"/>
    <n v="13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x v="0"/>
    <s v="C"/>
    <m/>
    <n v="134"/>
    <s v="2021_01"/>
    <s v="rubriek_1"/>
    <x v="0"/>
    <n v="134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x v="0"/>
    <s v="D"/>
    <m/>
    <n v="135"/>
    <s v="2021_01"/>
    <s v="rubriek_4"/>
    <x v="0"/>
    <n v="13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x v="0"/>
    <s v="C"/>
    <m/>
    <n v="136"/>
    <s v="2021_01"/>
    <s v="rubriek_1"/>
    <x v="0"/>
    <n v="136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x v="0"/>
    <s v="D"/>
    <m/>
    <n v="137"/>
    <s v="2021_01"/>
    <s v="rubriek_4"/>
    <x v="0"/>
    <n v="13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x v="0"/>
    <s v="C"/>
    <m/>
    <n v="138"/>
    <s v="2021_01"/>
    <s v="rubriek_1"/>
    <x v="0"/>
    <n v="138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x v="0"/>
    <s v="D"/>
    <m/>
    <n v="139"/>
    <s v="2021_01"/>
    <s v="rubriek_4"/>
    <x v="0"/>
    <n v="139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x v="0"/>
    <s v="C"/>
    <m/>
    <n v="140"/>
    <s v="2021_01"/>
    <s v="rubriek_1"/>
    <x v="0"/>
    <n v="140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x v="0"/>
    <s v="D"/>
    <m/>
    <n v="141"/>
    <s v="2021_01"/>
    <s v="rubriek_4"/>
    <x v="0"/>
    <n v="14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x v="0"/>
    <s v="C"/>
    <m/>
    <n v="142"/>
    <s v="2021_01"/>
    <s v="rubriek_1"/>
    <x v="0"/>
    <n v="142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x v="0"/>
    <s v="D"/>
    <m/>
    <n v="143"/>
    <s v="2021_01"/>
    <s v="rubriek_4"/>
    <x v="0"/>
    <n v="14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x v="1"/>
    <s v="C"/>
    <m/>
    <n v="144"/>
    <s v="2021_01"/>
    <s v="rubriek_1"/>
    <x v="0"/>
    <n v="144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x v="1"/>
    <s v="D"/>
    <m/>
    <n v="145"/>
    <s v="2021_01"/>
    <s v="rubriek_4"/>
    <x v="0"/>
    <n v="14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x v="1"/>
    <s v="D"/>
    <m/>
    <n v="146"/>
    <s v="2021_01"/>
    <s v="rubriek_1"/>
    <x v="0"/>
    <n v="14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x v="1"/>
    <s v="C"/>
    <m/>
    <n v="147"/>
    <s v="2021_01"/>
    <s v="rubriek_1"/>
    <x v="0"/>
    <n v="147"/>
  </r>
  <r>
    <x v="0"/>
    <s v="4710 Drukwerk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x v="1"/>
    <s v="D"/>
    <m/>
    <n v="148"/>
    <s v="2021_01"/>
    <s v="rubriek_4"/>
    <x v="0"/>
    <n v="1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x v="1"/>
    <s v="C"/>
    <m/>
    <n v="149"/>
    <s v="2021_01"/>
    <s v="rubriek_1"/>
    <x v="0"/>
    <n v="149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x v="1"/>
    <s v="C"/>
    <m/>
    <n v="150"/>
    <s v="2021_01"/>
    <s v="rubriek_1"/>
    <x v="0"/>
    <n v="150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x v="1"/>
    <s v="D"/>
    <m/>
    <n v="151"/>
    <s v="2021_01"/>
    <s v="rubriek_4"/>
    <x v="0"/>
    <n v="15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x v="1"/>
    <s v="D"/>
    <m/>
    <n v="152"/>
    <s v="2021_01"/>
    <s v="rubriek_1"/>
    <x v="0"/>
    <n v="15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x v="0"/>
    <s v="C"/>
    <m/>
    <n v="153"/>
    <s v="2021_01"/>
    <s v="rubriek_1"/>
    <x v="0"/>
    <n v="153"/>
  </r>
  <r>
    <x v="0"/>
    <s v="4730 Portikosten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x v="0"/>
    <s v="D"/>
    <m/>
    <n v="154"/>
    <s v="2021_01"/>
    <s v="rubriek_4"/>
    <x v="0"/>
    <n v="15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x v="1"/>
    <s v="C"/>
    <m/>
    <n v="155"/>
    <s v="2021_01"/>
    <s v="rubriek_1"/>
    <x v="0"/>
    <n v="155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x v="1"/>
    <s v="D"/>
    <m/>
    <n v="156"/>
    <s v="2021_01"/>
    <s v="rubriek_4"/>
    <x v="0"/>
    <n v="1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x v="1"/>
    <s v="D"/>
    <m/>
    <n v="157"/>
    <s v="2021_01"/>
    <s v="rubriek_1"/>
    <x v="0"/>
    <n v="15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x v="1"/>
    <s v="C"/>
    <m/>
    <n v="158"/>
    <s v="2021_01"/>
    <s v="rubriek_1"/>
    <x v="0"/>
    <n v="158"/>
  </r>
  <r>
    <x v="0"/>
    <s v="4750 Kopieerkosten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x v="1"/>
    <s v="D"/>
    <m/>
    <n v="159"/>
    <s v="2021_01"/>
    <s v="rubriek_4"/>
    <x v="0"/>
    <n v="1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x v="1"/>
    <s v="D"/>
    <m/>
    <n v="160"/>
    <s v="2021_01"/>
    <s v="rubriek_1"/>
    <x v="0"/>
    <n v="16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x v="0"/>
    <s v="C"/>
    <m/>
    <n v="161"/>
    <s v="2021_01"/>
    <s v="rubriek_1"/>
    <x v="0"/>
    <n v="161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x v="0"/>
    <s v="D"/>
    <m/>
    <n v="162"/>
    <s v="2021_01"/>
    <s v="rubriek_4"/>
    <x v="0"/>
    <n v="16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x v="1"/>
    <s v="C"/>
    <m/>
    <n v="163"/>
    <s v="2021_01"/>
    <s v="rubriek_1"/>
    <x v="0"/>
    <n v="163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x v="1"/>
    <s v="D"/>
    <m/>
    <n v="164"/>
    <s v="2021_01"/>
    <s v="rubriek_4"/>
    <x v="0"/>
    <n v="16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x v="1"/>
    <s v="D"/>
    <m/>
    <n v="165"/>
    <s v="2021_01"/>
    <s v="rubriek_1"/>
    <x v="0"/>
    <n v="16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x v="0"/>
    <s v="C"/>
    <m/>
    <n v="166"/>
    <s v="2021_01"/>
    <s v="rubriek_1"/>
    <x v="0"/>
    <n v="166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x v="0"/>
    <s v="D"/>
    <m/>
    <n v="167"/>
    <s v="2021_01"/>
    <s v="rubriek_4"/>
    <x v="0"/>
    <n v="16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x v="1"/>
    <s v="C"/>
    <m/>
    <n v="168"/>
    <s v="2021_01"/>
    <s v="rubriek_1"/>
    <x v="0"/>
    <n v="168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x v="1"/>
    <s v="D"/>
    <m/>
    <n v="169"/>
    <s v="2021_01"/>
    <s v="rubriek_4"/>
    <x v="0"/>
    <n v="16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x v="1"/>
    <s v="D"/>
    <m/>
    <n v="170"/>
    <s v="2021_01"/>
    <s v="rubriek_1"/>
    <x v="0"/>
    <n v="17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x v="1"/>
    <s v="C"/>
    <m/>
    <n v="171"/>
    <s v="2021_01"/>
    <s v="rubriek_1"/>
    <x v="0"/>
    <n v="171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x v="1"/>
    <s v="D"/>
    <m/>
    <n v="172"/>
    <s v="2021_01"/>
    <s v="rubriek_4"/>
    <x v="0"/>
    <n v="17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x v="1"/>
    <s v="D"/>
    <m/>
    <n v="173"/>
    <s v="2021_01"/>
    <s v="rubriek_1"/>
    <x v="0"/>
    <n v="17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x v="1"/>
    <s v="C"/>
    <m/>
    <n v="174"/>
    <s v="2021_01"/>
    <s v="rubriek_1"/>
    <x v="0"/>
    <n v="174"/>
  </r>
  <r>
    <x v="0"/>
    <s v="4810 Advieskosten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x v="1"/>
    <s v="D"/>
    <m/>
    <n v="175"/>
    <s v="2021_01"/>
    <s v="rubriek_4"/>
    <x v="0"/>
    <n v="1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x v="1"/>
    <s v="D"/>
    <m/>
    <n v="176"/>
    <s v="2021_01"/>
    <s v="rubriek_1"/>
    <x v="0"/>
    <n v="17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x v="0"/>
    <s v="C"/>
    <m/>
    <n v="177"/>
    <s v="2021_01"/>
    <s v="rubriek_1"/>
    <x v="0"/>
    <n v="177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x v="0"/>
    <s v="D"/>
    <m/>
    <n v="178"/>
    <s v="2021_01"/>
    <s v="rubriek_4"/>
    <x v="0"/>
    <n v="17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x v="0"/>
    <s v="C"/>
    <m/>
    <n v="179"/>
    <s v="2021_01"/>
    <s v="rubriek_1"/>
    <x v="0"/>
    <n v="179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x v="0"/>
    <s v="D"/>
    <m/>
    <n v="180"/>
    <s v="2021_01"/>
    <s v="rubriek_4"/>
    <x v="0"/>
    <n v="18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x v="0"/>
    <s v="C"/>
    <m/>
    <n v="181"/>
    <s v="2021_01"/>
    <s v="rubriek_1"/>
    <x v="0"/>
    <n v="181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x v="0"/>
    <s v="D"/>
    <m/>
    <n v="182"/>
    <s v="2021_01"/>
    <s v="rubriek_4"/>
    <x v="0"/>
    <n v="18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x v="0"/>
    <s v="D"/>
    <m/>
    <n v="183"/>
    <s v="2021_01"/>
    <s v="rubriek_1"/>
    <x v="0"/>
    <n v="183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x v="0"/>
    <s v="C"/>
    <m/>
    <n v="184"/>
    <s v="2021_01"/>
    <s v="rubriek_4"/>
    <x v="0"/>
    <n v="18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x v="0"/>
    <s v="D"/>
    <m/>
    <n v="185"/>
    <s v="2021_01"/>
    <s v="rubriek_1"/>
    <x v="0"/>
    <n v="185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x v="0"/>
    <s v="C"/>
    <m/>
    <n v="186"/>
    <s v="2021_01"/>
    <s v="rubriek_4"/>
    <x v="0"/>
    <n v="186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x v="0"/>
    <s v="D"/>
    <m/>
    <n v="187"/>
    <s v="2021_01"/>
    <s v="rubriek_1"/>
    <x v="0"/>
    <n v="187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x v="0"/>
    <s v="C"/>
    <m/>
    <n v="188"/>
    <s v="2021_01"/>
    <s v="rubriek_4"/>
    <x v="0"/>
    <n v="18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x v="0"/>
    <s v="C"/>
    <m/>
    <n v="189"/>
    <s v="2021_01"/>
    <s v="rubriek_1"/>
    <x v="0"/>
    <n v="189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x v="0"/>
    <s v="D"/>
    <m/>
    <n v="190"/>
    <s v="2021_01"/>
    <s v="rubriek_4"/>
    <x v="0"/>
    <n v="190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x v="0"/>
    <s v="C"/>
    <m/>
    <n v="191"/>
    <s v="2021_01"/>
    <s v="rubriek_1"/>
    <x v="0"/>
    <n v="191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x v="0"/>
    <s v="D"/>
    <m/>
    <n v="192"/>
    <s v="2021_01"/>
    <s v="rubriek_4"/>
    <x v="0"/>
    <n v="192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x v="0"/>
    <s v="C"/>
    <m/>
    <n v="193"/>
    <s v="2021_01"/>
    <s v="rubriek_1"/>
    <x v="0"/>
    <n v="193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x v="0"/>
    <s v="D"/>
    <m/>
    <n v="194"/>
    <s v="2021_01"/>
    <s v="rubriek_4"/>
    <x v="0"/>
    <n v="19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x v="1"/>
    <s v="C"/>
    <m/>
    <n v="195"/>
    <s v="2021_01"/>
    <s v="rubriek_1"/>
    <x v="0"/>
    <n v="195"/>
  </r>
  <r>
    <x v="0"/>
    <s v="7000 Inkopen hoog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x v="1"/>
    <s v="D"/>
    <m/>
    <n v="196"/>
    <s v="2021_01"/>
    <s v="rubriek_7"/>
    <x v="0"/>
    <n v="19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x v="1"/>
    <s v="D"/>
    <m/>
    <n v="197"/>
    <s v="2021_01"/>
    <s v="rubriek_1"/>
    <x v="0"/>
    <n v="19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x v="2"/>
    <s v="C"/>
    <m/>
    <n v="198"/>
    <s v="2021_01"/>
    <s v="rubriek_1"/>
    <x v="0"/>
    <n v="198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x v="2"/>
    <s v="D"/>
    <m/>
    <n v="199"/>
    <s v="2021_01"/>
    <s v="rubriek_7"/>
    <x v="0"/>
    <n v="199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x v="2"/>
    <s v="C"/>
    <m/>
    <n v="200"/>
    <s v="2021_01"/>
    <s v="rubriek_1"/>
    <x v="0"/>
    <n v="200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x v="2"/>
    <s v="D"/>
    <m/>
    <n v="201"/>
    <s v="2021_01"/>
    <s v="rubriek_1"/>
    <x v="0"/>
    <n v="20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x v="0"/>
    <s v="C"/>
    <m/>
    <n v="202"/>
    <s v="2021_01"/>
    <s v="rubriek_1"/>
    <x v="0"/>
    <n v="202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x v="0"/>
    <s v="D"/>
    <m/>
    <n v="203"/>
    <s v="2021_01"/>
    <s v="rubriek_7"/>
    <x v="0"/>
    <n v="20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x v="0"/>
    <s v="C"/>
    <m/>
    <n v="204"/>
    <s v="2021_01"/>
    <s v="rubriek_1"/>
    <x v="0"/>
    <n v="204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x v="0"/>
    <s v="D"/>
    <m/>
    <n v="205"/>
    <s v="2021_01"/>
    <s v="rubriek_7"/>
    <x v="0"/>
    <n v="20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x v="1"/>
    <s v="D"/>
    <m/>
    <n v="206"/>
    <s v="2021_01"/>
    <s v="rubriek_1"/>
    <x v="0"/>
    <n v="206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x v="1"/>
    <s v="C"/>
    <m/>
    <n v="207"/>
    <s v="2021_01"/>
    <s v="rubriek_7"/>
    <x v="0"/>
    <n v="20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x v="1"/>
    <s v="C"/>
    <m/>
    <n v="208"/>
    <s v="2021_01"/>
    <s v="rubriek_1"/>
    <x v="0"/>
    <n v="208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x v="3"/>
    <s v="D"/>
    <m/>
    <n v="209"/>
    <s v="2021_01"/>
    <s v="rubriek_1"/>
    <x v="0"/>
    <n v="209"/>
  </r>
  <r>
    <x v="0"/>
    <s v="8000 Omzet hoog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x v="3"/>
    <s v="C"/>
    <m/>
    <n v="210"/>
    <s v="2021_01"/>
    <s v="rubriek_8"/>
    <x v="0"/>
    <n v="210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x v="3"/>
    <s v="C"/>
    <m/>
    <n v="211"/>
    <s v="2021_01"/>
    <s v="rubriek_1"/>
    <x v="0"/>
    <n v="21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x v="4"/>
    <s v="D"/>
    <m/>
    <n v="212"/>
    <s v="2021_01"/>
    <s v="rubriek_1"/>
    <x v="0"/>
    <n v="212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x v="4"/>
    <s v="C"/>
    <m/>
    <n v="213"/>
    <s v="2021_01"/>
    <s v="rubriek_8"/>
    <x v="0"/>
    <n v="213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x v="4"/>
    <s v="C"/>
    <m/>
    <n v="214"/>
    <s v="2021_01"/>
    <s v="rubriek_1"/>
    <x v="0"/>
    <n v="214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x v="5"/>
    <s v="D"/>
    <m/>
    <n v="215"/>
    <s v="2021_01"/>
    <s v="rubriek_1"/>
    <x v="0"/>
    <n v="215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x v="5"/>
    <s v="C"/>
    <m/>
    <n v="216"/>
    <s v="2021_01"/>
    <s v="rubriek_8"/>
    <x v="0"/>
    <n v="216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x v="5"/>
    <s v="C"/>
    <m/>
    <n v="217"/>
    <s v="2021_01"/>
    <s v="rubriek_1"/>
    <x v="0"/>
    <n v="21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x v="0"/>
    <s v="D"/>
    <m/>
    <n v="218"/>
    <s v="2021_01"/>
    <s v="rubriek_1"/>
    <x v="0"/>
    <n v="218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x v="0"/>
    <s v="C"/>
    <m/>
    <n v="219"/>
    <s v="2021_01"/>
    <s v="rubriek_9"/>
    <x v="0"/>
    <n v="219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x v="0"/>
    <s v="C"/>
    <m/>
    <n v="220"/>
    <s v="2021_01"/>
    <s v="rubriek_1"/>
    <x v="0"/>
    <n v="220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x v="0"/>
    <s v="D"/>
    <m/>
    <n v="221"/>
    <s v="2021_01"/>
    <s v="rubriek_9"/>
    <x v="0"/>
    <n v="221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x v="0"/>
    <s v="C"/>
    <m/>
    <n v="222"/>
    <s v="2021_01"/>
    <s v="rubriek_1"/>
    <x v="0"/>
    <n v="222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x v="0"/>
    <s v="D"/>
    <m/>
    <n v="223"/>
    <s v="2021_01"/>
    <s v="rubriek_9"/>
    <x v="0"/>
    <n v="223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x v="0"/>
    <s v="C"/>
    <m/>
    <n v="224"/>
    <s v="2021_01"/>
    <s v="rubriek_1"/>
    <x v="0"/>
    <n v="224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x v="0"/>
    <s v="D"/>
    <m/>
    <n v="225"/>
    <s v="2021_01"/>
    <s v="rubriek_9"/>
    <x v="0"/>
    <n v="225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x v="0"/>
    <s v="C"/>
    <m/>
    <n v="226"/>
    <s v="2021_01"/>
    <s v="rubriek_1"/>
    <x v="0"/>
    <n v="226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x v="0"/>
    <s v="D"/>
    <m/>
    <n v="227"/>
    <s v="2021_01"/>
    <s v="rubriek_9"/>
    <x v="0"/>
    <n v="227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x v="0"/>
    <s v="C"/>
    <m/>
    <n v="228"/>
    <s v="2021_01"/>
    <s v="rubriek_1"/>
    <x v="0"/>
    <n v="228"/>
  </r>
  <r>
    <x v="0"/>
    <s v="1695 BTW suppleties voorgaande jaren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x v="0"/>
    <s v="D"/>
    <m/>
    <n v="229"/>
    <s v="2021_01"/>
    <s v="rubriek_1"/>
    <x v="0"/>
    <n v="229"/>
  </r>
  <r>
    <x v="0"/>
    <s v="1100 Bank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x v="0"/>
    <s v="C"/>
    <m/>
    <n v="230"/>
    <s v="2021_01"/>
    <s v="rubriek_1"/>
    <x v="0"/>
    <n v="230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x v="0"/>
    <s v="D"/>
    <m/>
    <n v="231"/>
    <s v="2021_01"/>
    <s v="rubriek_4"/>
    <x v="0"/>
    <n v="23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x v="0"/>
    <s v="D"/>
    <m/>
    <n v="232"/>
    <s v="2021_02"/>
    <s v="rubriek_1"/>
    <x v="0"/>
    <n v="232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x v="0"/>
    <s v="C"/>
    <m/>
    <n v="233"/>
    <s v="2021_02"/>
    <s v="rubriek_0"/>
    <x v="0"/>
    <n v="23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x v="0"/>
    <s v="D"/>
    <m/>
    <n v="234"/>
    <s v="2021_02"/>
    <s v="rubriek_1"/>
    <x v="0"/>
    <n v="234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x v="0"/>
    <s v="C"/>
    <m/>
    <n v="235"/>
    <s v="2021_02"/>
    <s v="rubriek_0"/>
    <x v="0"/>
    <n v="23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x v="0"/>
    <s v="C"/>
    <m/>
    <n v="236"/>
    <s v="2021_02"/>
    <s v="rubriek_1"/>
    <x v="0"/>
    <n v="236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x v="0"/>
    <s v="C"/>
    <m/>
    <n v="237"/>
    <s v="2021_02"/>
    <s v="rubriek_0"/>
    <x v="0"/>
    <n v="23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x v="0"/>
    <s v="D"/>
    <m/>
    <n v="238"/>
    <s v="2021_02"/>
    <s v="rubriek_1"/>
    <x v="0"/>
    <n v="238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x v="0"/>
    <s v="C"/>
    <m/>
    <n v="239"/>
    <s v="2021_02"/>
    <s v="rubriek_0"/>
    <x v="0"/>
    <n v="23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x v="0"/>
    <s v="C"/>
    <m/>
    <n v="240"/>
    <s v="2021_02"/>
    <s v="rubriek_1"/>
    <x v="0"/>
    <n v="240"/>
  </r>
  <r>
    <x v="0"/>
    <s v="0240 Inventaris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x v="0"/>
    <s v="C"/>
    <m/>
    <n v="241"/>
    <s v="2021_02"/>
    <s v="rubriek_0"/>
    <x v="0"/>
    <n v="24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x v="0"/>
    <s v="D"/>
    <m/>
    <n v="242"/>
    <s v="2021_02"/>
    <s v="rubriek_1"/>
    <x v="0"/>
    <n v="242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x v="0"/>
    <s v="C"/>
    <m/>
    <n v="243"/>
    <s v="2021_02"/>
    <s v="rubriek_0"/>
    <x v="0"/>
    <n v="24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x v="0"/>
    <s v="D"/>
    <m/>
    <n v="244"/>
    <s v="2021_02"/>
    <s v="rubriek_1"/>
    <x v="0"/>
    <n v="244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x v="0"/>
    <s v="C"/>
    <m/>
    <n v="245"/>
    <s v="2021_02"/>
    <s v="rubriek_0"/>
    <x v="0"/>
    <n v="24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x v="0"/>
    <s v="D"/>
    <m/>
    <n v="246"/>
    <s v="2021_02"/>
    <s v="rubriek_1"/>
    <x v="0"/>
    <n v="246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x v="0"/>
    <s v="C"/>
    <m/>
    <n v="247"/>
    <s v="2021_02"/>
    <s v="rubriek_0"/>
    <x v="0"/>
    <n v="24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x v="0"/>
    <s v="D"/>
    <m/>
    <n v="248"/>
    <s v="2021_02"/>
    <s v="rubriek_1"/>
    <x v="0"/>
    <n v="248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x v="0"/>
    <s v="C"/>
    <m/>
    <n v="249"/>
    <s v="2021_02"/>
    <s v="rubriek_0"/>
    <x v="0"/>
    <n v="24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x v="0"/>
    <s v="C"/>
    <m/>
    <n v="250"/>
    <s v="2021_02"/>
    <s v="rubriek_1"/>
    <x v="0"/>
    <n v="250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x v="0"/>
    <s v="C"/>
    <m/>
    <n v="251"/>
    <s v="2021_02"/>
    <s v="rubriek_0"/>
    <x v="0"/>
    <n v="25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x v="0"/>
    <s v="C"/>
    <m/>
    <n v="252"/>
    <s v="2021_02"/>
    <s v="rubriek_1"/>
    <x v="0"/>
    <n v="252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x v="0"/>
    <s v="C"/>
    <m/>
    <n v="253"/>
    <s v="2021_02"/>
    <s v="rubriek_0"/>
    <x v="0"/>
    <n v="25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x v="0"/>
    <s v="C"/>
    <m/>
    <n v="254"/>
    <s v="2021_02"/>
    <s v="rubriek_1"/>
    <x v="0"/>
    <n v="254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x v="0"/>
    <s v="D"/>
    <m/>
    <n v="255"/>
    <s v="2021_02"/>
    <s v="rubriek_0"/>
    <x v="0"/>
    <n v="25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x v="0"/>
    <s v="C"/>
    <m/>
    <n v="256"/>
    <s v="2021_02"/>
    <s v="rubriek_1"/>
    <x v="0"/>
    <n v="256"/>
  </r>
  <r>
    <x v="0"/>
    <s v="1201 Debiteuren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x v="0"/>
    <s v="D"/>
    <m/>
    <n v="257"/>
    <s v="2021_02"/>
    <s v="rubriek_1"/>
    <x v="0"/>
    <n v="25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x v="0"/>
    <s v="C"/>
    <m/>
    <n v="258"/>
    <s v="2021_02"/>
    <s v="rubriek_1"/>
    <x v="0"/>
    <n v="258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x v="0"/>
    <s v="D"/>
    <m/>
    <n v="259"/>
    <s v="2021_02"/>
    <s v="rubriek_1"/>
    <x v="0"/>
    <n v="25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x v="0"/>
    <s v="C"/>
    <m/>
    <n v="260"/>
    <s v="2021_02"/>
    <s v="rubriek_1"/>
    <x v="0"/>
    <n v="260"/>
  </r>
  <r>
    <x v="0"/>
    <s v="1501 Crediteuren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x v="0"/>
    <s v="D"/>
    <m/>
    <n v="261"/>
    <s v="2021_02"/>
    <s v="rubriek_1"/>
    <x v="0"/>
    <n v="26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x v="0"/>
    <s v="D"/>
    <m/>
    <n v="262"/>
    <s v="2021_02"/>
    <s v="rubriek_1"/>
    <x v="0"/>
    <n v="262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x v="0"/>
    <s v="C"/>
    <m/>
    <n v="263"/>
    <s v="2021_02"/>
    <s v="rubriek_3"/>
    <x v="0"/>
    <n v="26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x v="0"/>
    <s v="C"/>
    <m/>
    <n v="264"/>
    <s v="2021_02"/>
    <s v="rubriek_1"/>
    <x v="0"/>
    <n v="264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x v="0"/>
    <s v="D"/>
    <m/>
    <n v="265"/>
    <s v="2021_02"/>
    <s v="rubriek_3"/>
    <x v="0"/>
    <n v="26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x v="0"/>
    <s v="C"/>
    <m/>
    <n v="266"/>
    <s v="2021_02"/>
    <s v="rubriek_1"/>
    <x v="0"/>
    <n v="266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x v="0"/>
    <s v="D"/>
    <m/>
    <n v="267"/>
    <s v="2021_02"/>
    <s v="rubriek_4"/>
    <x v="0"/>
    <n v="26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x v="0"/>
    <s v="C"/>
    <m/>
    <n v="268"/>
    <s v="2021_02"/>
    <s v="rubriek_1"/>
    <x v="0"/>
    <n v="268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x v="0"/>
    <s v="D"/>
    <m/>
    <n v="269"/>
    <s v="2021_02"/>
    <s v="rubriek_4"/>
    <x v="0"/>
    <n v="26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x v="0"/>
    <s v="C"/>
    <m/>
    <n v="270"/>
    <s v="2021_02"/>
    <s v="rubriek_1"/>
    <x v="0"/>
    <n v="270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x v="0"/>
    <s v="D"/>
    <m/>
    <n v="271"/>
    <s v="2021_02"/>
    <s v="rubriek_4"/>
    <x v="0"/>
    <n v="27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x v="0"/>
    <s v="D"/>
    <m/>
    <n v="272"/>
    <s v="2021_02"/>
    <s v="rubriek_1"/>
    <x v="0"/>
    <n v="272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x v="0"/>
    <s v="C"/>
    <m/>
    <n v="273"/>
    <s v="2021_02"/>
    <s v="rubriek_4"/>
    <x v="0"/>
    <n v="27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x v="0"/>
    <s v="C"/>
    <m/>
    <n v="274"/>
    <s v="2021_02"/>
    <s v="rubriek_1"/>
    <x v="0"/>
    <n v="274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x v="0"/>
    <s v="D"/>
    <m/>
    <n v="275"/>
    <s v="2021_02"/>
    <s v="rubriek_4"/>
    <x v="0"/>
    <n v="27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x v="0"/>
    <s v="C"/>
    <m/>
    <n v="276"/>
    <s v="2021_02"/>
    <s v="rubriek_1"/>
    <x v="0"/>
    <n v="276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x v="0"/>
    <s v="D"/>
    <m/>
    <n v="277"/>
    <s v="2021_02"/>
    <s v="rubriek_4"/>
    <x v="0"/>
    <n v="27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x v="0"/>
    <s v="C"/>
    <m/>
    <n v="278"/>
    <s v="2021_02"/>
    <s v="rubriek_1"/>
    <x v="0"/>
    <n v="278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x v="0"/>
    <s v="D"/>
    <m/>
    <n v="279"/>
    <s v="2021_02"/>
    <s v="rubriek_4"/>
    <x v="0"/>
    <n v="27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x v="0"/>
    <s v="C"/>
    <m/>
    <n v="280"/>
    <s v="2021_02"/>
    <s v="rubriek_1"/>
    <x v="0"/>
    <n v="280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x v="0"/>
    <s v="D"/>
    <m/>
    <n v="281"/>
    <s v="2021_02"/>
    <s v="rubriek_4"/>
    <x v="0"/>
    <n v="28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x v="0"/>
    <s v="C"/>
    <m/>
    <n v="282"/>
    <s v="2021_02"/>
    <s v="rubriek_1"/>
    <x v="0"/>
    <n v="282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x v="0"/>
    <s v="D"/>
    <m/>
    <n v="283"/>
    <s v="2021_02"/>
    <s v="rubriek_4"/>
    <x v="0"/>
    <n v="28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x v="0"/>
    <s v="C"/>
    <m/>
    <n v="284"/>
    <s v="2021_02"/>
    <s v="rubriek_1"/>
    <x v="0"/>
    <n v="284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x v="0"/>
    <s v="D"/>
    <m/>
    <n v="285"/>
    <s v="2021_02"/>
    <s v="rubriek_4"/>
    <x v="0"/>
    <n v="28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x v="0"/>
    <s v="C"/>
    <m/>
    <n v="286"/>
    <s v="2021_02"/>
    <s v="rubriek_1"/>
    <x v="0"/>
    <n v="286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x v="0"/>
    <s v="D"/>
    <m/>
    <n v="287"/>
    <s v="2021_02"/>
    <s v="rubriek_4"/>
    <x v="0"/>
    <n v="28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x v="0"/>
    <s v="C"/>
    <m/>
    <n v="288"/>
    <s v="2021_02"/>
    <s v="rubriek_1"/>
    <x v="0"/>
    <n v="288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x v="0"/>
    <s v="D"/>
    <m/>
    <n v="289"/>
    <s v="2021_02"/>
    <s v="rubriek_4"/>
    <x v="0"/>
    <n v="28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x v="0"/>
    <s v="C"/>
    <m/>
    <n v="290"/>
    <s v="2021_02"/>
    <s v="rubriek_1"/>
    <x v="0"/>
    <n v="290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x v="0"/>
    <s v="D"/>
    <m/>
    <n v="291"/>
    <s v="2021_02"/>
    <s v="rubriek_4"/>
    <x v="0"/>
    <n v="29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x v="0"/>
    <s v="C"/>
    <m/>
    <n v="292"/>
    <s v="2021_02"/>
    <s v="rubriek_1"/>
    <x v="0"/>
    <n v="292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x v="0"/>
    <s v="D"/>
    <m/>
    <n v="293"/>
    <s v="2021_02"/>
    <s v="rubriek_4"/>
    <x v="0"/>
    <n v="29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x v="0"/>
    <s v="C"/>
    <m/>
    <n v="294"/>
    <s v="2021_02"/>
    <s v="rubriek_1"/>
    <x v="0"/>
    <n v="294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x v="0"/>
    <s v="D"/>
    <m/>
    <n v="295"/>
    <s v="2021_02"/>
    <s v="rubriek_4"/>
    <x v="0"/>
    <n v="29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x v="0"/>
    <s v="C"/>
    <m/>
    <n v="296"/>
    <s v="2021_02"/>
    <s v="rubriek_1"/>
    <x v="0"/>
    <n v="296"/>
  </r>
  <r>
    <x v="0"/>
    <s v="4230 Kantinekosten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x v="0"/>
    <s v="D"/>
    <m/>
    <n v="297"/>
    <s v="2021_02"/>
    <s v="rubriek_4"/>
    <x v="0"/>
    <n v="29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x v="0"/>
    <s v="C"/>
    <m/>
    <n v="298"/>
    <s v="2021_02"/>
    <s v="rubriek_1"/>
    <x v="0"/>
    <n v="298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x v="0"/>
    <s v="D"/>
    <m/>
    <n v="299"/>
    <s v="2021_02"/>
    <s v="rubriek_4"/>
    <x v="0"/>
    <n v="29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x v="1"/>
    <s v="C"/>
    <m/>
    <n v="300"/>
    <s v="2021_02"/>
    <s v="rubriek_1"/>
    <x v="0"/>
    <n v="300"/>
  </r>
  <r>
    <x v="0"/>
    <s v="4240 Studiekosten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x v="1"/>
    <s v="D"/>
    <m/>
    <n v="301"/>
    <s v="2021_02"/>
    <s v="rubriek_4"/>
    <x v="0"/>
    <n v="30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x v="1"/>
    <s v="D"/>
    <m/>
    <n v="302"/>
    <s v="2021_02"/>
    <s v="rubriek_1"/>
    <x v="0"/>
    <n v="302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x v="0"/>
    <s v="C"/>
    <m/>
    <n v="303"/>
    <s v="2021_02"/>
    <s v="rubriek_1"/>
    <x v="0"/>
    <n v="303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x v="0"/>
    <s v="D"/>
    <m/>
    <n v="304"/>
    <s v="2021_02"/>
    <s v="rubriek_4"/>
    <x v="0"/>
    <n v="30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x v="1"/>
    <s v="C"/>
    <m/>
    <n v="305"/>
    <s v="2021_02"/>
    <s v="rubriek_1"/>
    <x v="0"/>
    <n v="305"/>
  </r>
  <r>
    <x v="0"/>
    <s v="4265 Arbodienst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x v="1"/>
    <s v="D"/>
    <m/>
    <n v="306"/>
    <s v="2021_02"/>
    <s v="rubriek_4"/>
    <x v="0"/>
    <n v="3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x v="1"/>
    <s v="D"/>
    <m/>
    <n v="307"/>
    <s v="2021_02"/>
    <s v="rubriek_1"/>
    <x v="0"/>
    <n v="30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x v="1"/>
    <s v="C"/>
    <m/>
    <n v="308"/>
    <s v="2021_02"/>
    <s v="rubriek_1"/>
    <x v="0"/>
    <n v="308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x v="1"/>
    <s v="D"/>
    <m/>
    <n v="309"/>
    <s v="2021_02"/>
    <s v="rubriek_4"/>
    <x v="0"/>
    <n v="3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x v="1"/>
    <s v="D"/>
    <m/>
    <n v="310"/>
    <s v="2021_02"/>
    <s v="rubriek_1"/>
    <x v="0"/>
    <n v="310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x v="0"/>
    <s v="C"/>
    <m/>
    <n v="311"/>
    <s v="2021_02"/>
    <s v="rubriek_1"/>
    <x v="0"/>
    <n v="311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x v="0"/>
    <s v="D"/>
    <m/>
    <n v="312"/>
    <s v="2021_02"/>
    <s v="rubriek_4"/>
    <x v="0"/>
    <n v="312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x v="0"/>
    <s v="C"/>
    <m/>
    <n v="313"/>
    <s v="2021_02"/>
    <s v="rubriek_1"/>
    <x v="0"/>
    <n v="313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x v="0"/>
    <s v="D"/>
    <m/>
    <n v="314"/>
    <s v="2021_02"/>
    <s v="rubriek_4"/>
    <x v="0"/>
    <n v="31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x v="0"/>
    <s v="C"/>
    <m/>
    <n v="315"/>
    <s v="2021_02"/>
    <s v="rubriek_1"/>
    <x v="0"/>
    <n v="315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x v="0"/>
    <s v="D"/>
    <m/>
    <n v="316"/>
    <s v="2021_02"/>
    <s v="rubriek_4"/>
    <x v="0"/>
    <n v="316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x v="0"/>
    <s v="C"/>
    <m/>
    <n v="317"/>
    <s v="2021_02"/>
    <s v="rubriek_1"/>
    <x v="0"/>
    <n v="317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x v="0"/>
    <s v="D"/>
    <m/>
    <n v="318"/>
    <s v="2021_02"/>
    <s v="rubriek_4"/>
    <x v="0"/>
    <n v="31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x v="1"/>
    <s v="C"/>
    <m/>
    <n v="319"/>
    <s v="2021_02"/>
    <s v="rubriek_1"/>
    <x v="0"/>
    <n v="319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x v="1"/>
    <s v="D"/>
    <m/>
    <n v="320"/>
    <s v="2021_02"/>
    <s v="rubriek_4"/>
    <x v="0"/>
    <n v="32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x v="1"/>
    <s v="D"/>
    <m/>
    <n v="321"/>
    <s v="2021_02"/>
    <s v="rubriek_1"/>
    <x v="0"/>
    <n v="32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x v="1"/>
    <s v="C"/>
    <m/>
    <n v="322"/>
    <s v="2021_02"/>
    <s v="rubriek_1"/>
    <x v="0"/>
    <n v="322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x v="1"/>
    <s v="D"/>
    <m/>
    <n v="323"/>
    <s v="2021_02"/>
    <s v="rubriek_4"/>
    <x v="0"/>
    <n v="32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x v="1"/>
    <s v="D"/>
    <m/>
    <n v="324"/>
    <s v="2021_02"/>
    <s v="rubriek_1"/>
    <x v="0"/>
    <n v="32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x v="1"/>
    <s v="C"/>
    <m/>
    <n v="325"/>
    <s v="2021_02"/>
    <s v="rubriek_1"/>
    <x v="0"/>
    <n v="325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x v="1"/>
    <s v="D"/>
    <m/>
    <n v="326"/>
    <s v="2021_02"/>
    <s v="rubriek_4"/>
    <x v="0"/>
    <n v="32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x v="1"/>
    <s v="D"/>
    <m/>
    <n v="327"/>
    <s v="2021_02"/>
    <s v="rubriek_1"/>
    <x v="0"/>
    <n v="32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x v="0"/>
    <s v="C"/>
    <m/>
    <n v="328"/>
    <s v="2021_02"/>
    <s v="rubriek_1"/>
    <x v="0"/>
    <n v="328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x v="0"/>
    <s v="D"/>
    <m/>
    <n v="329"/>
    <s v="2021_02"/>
    <s v="rubriek_4"/>
    <x v="0"/>
    <n v="32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x v="1"/>
    <s v="C"/>
    <m/>
    <n v="330"/>
    <s v="2021_02"/>
    <s v="rubriek_1"/>
    <x v="0"/>
    <n v="330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x v="1"/>
    <s v="D"/>
    <m/>
    <n v="331"/>
    <s v="2021_02"/>
    <s v="rubriek_4"/>
    <x v="0"/>
    <n v="33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x v="1"/>
    <s v="D"/>
    <m/>
    <n v="332"/>
    <s v="2021_02"/>
    <s v="rubriek_1"/>
    <x v="0"/>
    <n v="332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x v="1"/>
    <s v="C"/>
    <m/>
    <n v="333"/>
    <s v="2021_02"/>
    <s v="rubriek_1"/>
    <x v="0"/>
    <n v="333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x v="1"/>
    <s v="D"/>
    <m/>
    <n v="334"/>
    <s v="2021_02"/>
    <s v="rubriek_4"/>
    <x v="0"/>
    <n v="33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x v="1"/>
    <s v="D"/>
    <m/>
    <n v="335"/>
    <s v="2021_02"/>
    <s v="rubriek_1"/>
    <x v="0"/>
    <n v="33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x v="1"/>
    <s v="C"/>
    <m/>
    <n v="336"/>
    <s v="2021_02"/>
    <s v="rubriek_1"/>
    <x v="0"/>
    <n v="336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x v="1"/>
    <s v="D"/>
    <m/>
    <n v="337"/>
    <s v="2021_02"/>
    <s v="rubriek_4"/>
    <x v="0"/>
    <n v="33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x v="1"/>
    <s v="D"/>
    <m/>
    <n v="338"/>
    <s v="2021_02"/>
    <s v="rubriek_1"/>
    <x v="0"/>
    <n v="33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x v="1"/>
    <s v="C"/>
    <m/>
    <n v="339"/>
    <s v="2021_02"/>
    <s v="rubriek_1"/>
    <x v="0"/>
    <n v="339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x v="1"/>
    <s v="D"/>
    <m/>
    <n v="340"/>
    <s v="2021_02"/>
    <s v="rubriek_4"/>
    <x v="0"/>
    <n v="34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x v="1"/>
    <s v="D"/>
    <m/>
    <n v="341"/>
    <s v="2021_02"/>
    <s v="rubriek_1"/>
    <x v="0"/>
    <n v="34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x v="0"/>
    <s v="C"/>
    <m/>
    <n v="342"/>
    <s v="2021_02"/>
    <s v="rubriek_1"/>
    <x v="0"/>
    <n v="342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x v="0"/>
    <s v="D"/>
    <m/>
    <n v="343"/>
    <s v="2021_02"/>
    <s v="rubriek_4"/>
    <x v="0"/>
    <n v="34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x v="1"/>
    <s v="C"/>
    <m/>
    <n v="344"/>
    <s v="2021_02"/>
    <s v="rubriek_1"/>
    <x v="0"/>
    <n v="344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x v="1"/>
    <s v="D"/>
    <m/>
    <n v="345"/>
    <s v="2021_02"/>
    <s v="rubriek_4"/>
    <x v="0"/>
    <n v="34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x v="1"/>
    <s v="D"/>
    <m/>
    <n v="346"/>
    <s v="2021_02"/>
    <s v="rubriek_1"/>
    <x v="0"/>
    <n v="346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x v="0"/>
    <s v="C"/>
    <m/>
    <n v="347"/>
    <s v="2021_02"/>
    <s v="rubriek_1"/>
    <x v="0"/>
    <n v="347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x v="0"/>
    <s v="D"/>
    <m/>
    <n v="348"/>
    <s v="2021_02"/>
    <s v="rubriek_4"/>
    <x v="0"/>
    <n v="34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x v="1"/>
    <s v="C"/>
    <m/>
    <n v="349"/>
    <s v="2021_02"/>
    <s v="rubriek_1"/>
    <x v="0"/>
    <n v="349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x v="1"/>
    <s v="D"/>
    <m/>
    <n v="350"/>
    <s v="2021_02"/>
    <s v="rubriek_4"/>
    <x v="0"/>
    <n v="35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x v="1"/>
    <s v="D"/>
    <m/>
    <n v="351"/>
    <s v="2021_02"/>
    <s v="rubriek_1"/>
    <x v="0"/>
    <n v="35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x v="1"/>
    <s v="C"/>
    <m/>
    <n v="352"/>
    <s v="2021_02"/>
    <s v="rubriek_1"/>
    <x v="0"/>
    <n v="352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x v="1"/>
    <s v="D"/>
    <m/>
    <n v="353"/>
    <s v="2021_02"/>
    <s v="rubriek_4"/>
    <x v="0"/>
    <n v="3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x v="1"/>
    <s v="D"/>
    <m/>
    <n v="354"/>
    <s v="2021_02"/>
    <s v="rubriek_1"/>
    <x v="0"/>
    <n v="35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x v="0"/>
    <s v="C"/>
    <m/>
    <n v="355"/>
    <s v="2021_02"/>
    <s v="rubriek_1"/>
    <x v="0"/>
    <n v="355"/>
  </r>
  <r>
    <x v="0"/>
    <s v="4560 Incassokosten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x v="0"/>
    <s v="D"/>
    <m/>
    <n v="356"/>
    <s v="2021_02"/>
    <s v="rubriek_4"/>
    <x v="0"/>
    <n v="356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x v="0"/>
    <s v="C"/>
    <m/>
    <n v="357"/>
    <s v="2021_02"/>
    <s v="rubriek_1"/>
    <x v="0"/>
    <n v="357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x v="0"/>
    <s v="D"/>
    <m/>
    <n v="358"/>
    <s v="2021_02"/>
    <s v="rubriek_4"/>
    <x v="0"/>
    <n v="35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x v="1"/>
    <s v="C"/>
    <m/>
    <n v="359"/>
    <s v="2021_02"/>
    <s v="rubriek_1"/>
    <x v="0"/>
    <n v="359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x v="1"/>
    <s v="D"/>
    <m/>
    <n v="360"/>
    <s v="2021_02"/>
    <s v="rubriek_4"/>
    <x v="0"/>
    <n v="36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x v="1"/>
    <s v="D"/>
    <m/>
    <n v="361"/>
    <s v="2021_02"/>
    <s v="rubriek_1"/>
    <x v="0"/>
    <n v="36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x v="1"/>
    <s v="C"/>
    <m/>
    <n v="362"/>
    <s v="2021_02"/>
    <s v="rubriek_1"/>
    <x v="0"/>
    <n v="362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x v="1"/>
    <s v="D"/>
    <m/>
    <n v="363"/>
    <s v="2021_02"/>
    <s v="rubriek_4"/>
    <x v="0"/>
    <n v="36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x v="1"/>
    <s v="D"/>
    <m/>
    <n v="364"/>
    <s v="2021_02"/>
    <s v="rubriek_1"/>
    <x v="0"/>
    <n v="36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x v="0"/>
    <s v="C"/>
    <m/>
    <n v="365"/>
    <s v="2021_02"/>
    <s v="rubriek_1"/>
    <x v="0"/>
    <n v="365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x v="0"/>
    <s v="D"/>
    <m/>
    <n v="366"/>
    <s v="2021_02"/>
    <s v="rubriek_4"/>
    <x v="0"/>
    <n v="366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x v="0"/>
    <s v="C"/>
    <m/>
    <n v="367"/>
    <s v="2021_02"/>
    <s v="rubriek_1"/>
    <x v="0"/>
    <n v="367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x v="0"/>
    <s v="D"/>
    <m/>
    <n v="368"/>
    <s v="2021_02"/>
    <s v="rubriek_4"/>
    <x v="0"/>
    <n v="36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x v="0"/>
    <s v="C"/>
    <m/>
    <n v="369"/>
    <s v="2021_02"/>
    <s v="rubriek_1"/>
    <x v="0"/>
    <n v="369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x v="0"/>
    <s v="D"/>
    <m/>
    <n v="370"/>
    <s v="2021_02"/>
    <s v="rubriek_4"/>
    <x v="0"/>
    <n v="370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x v="0"/>
    <s v="C"/>
    <m/>
    <n v="371"/>
    <s v="2021_02"/>
    <s v="rubriek_1"/>
    <x v="0"/>
    <n v="371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x v="0"/>
    <s v="D"/>
    <m/>
    <n v="372"/>
    <s v="2021_02"/>
    <s v="rubriek_4"/>
    <x v="0"/>
    <n v="372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x v="0"/>
    <s v="C"/>
    <m/>
    <n v="373"/>
    <s v="2021_02"/>
    <s v="rubriek_1"/>
    <x v="0"/>
    <n v="373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x v="0"/>
    <s v="D"/>
    <m/>
    <n v="374"/>
    <s v="2021_02"/>
    <s v="rubriek_4"/>
    <x v="0"/>
    <n v="37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x v="1"/>
    <s v="C"/>
    <m/>
    <n v="375"/>
    <s v="2021_02"/>
    <s v="rubriek_1"/>
    <x v="0"/>
    <n v="375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x v="1"/>
    <s v="D"/>
    <m/>
    <n v="376"/>
    <s v="2021_02"/>
    <s v="rubriek_4"/>
    <x v="0"/>
    <n v="37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x v="1"/>
    <s v="D"/>
    <m/>
    <n v="377"/>
    <s v="2021_02"/>
    <s v="rubriek_1"/>
    <x v="0"/>
    <n v="37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x v="1"/>
    <s v="C"/>
    <m/>
    <n v="378"/>
    <s v="2021_02"/>
    <s v="rubriek_1"/>
    <x v="0"/>
    <n v="378"/>
  </r>
  <r>
    <x v="0"/>
    <s v="4710 Drukwerk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x v="1"/>
    <s v="D"/>
    <m/>
    <n v="379"/>
    <s v="2021_02"/>
    <s v="rubriek_4"/>
    <x v="0"/>
    <n v="37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x v="1"/>
    <s v="D"/>
    <m/>
    <n v="380"/>
    <s v="2021_02"/>
    <s v="rubriek_1"/>
    <x v="0"/>
    <n v="380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x v="1"/>
    <s v="C"/>
    <m/>
    <n v="381"/>
    <s v="2021_02"/>
    <s v="rubriek_1"/>
    <x v="0"/>
    <n v="381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x v="1"/>
    <s v="D"/>
    <m/>
    <n v="382"/>
    <s v="2021_02"/>
    <s v="rubriek_4"/>
    <x v="0"/>
    <n v="38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x v="1"/>
    <s v="D"/>
    <m/>
    <n v="383"/>
    <s v="2021_02"/>
    <s v="rubriek_1"/>
    <x v="0"/>
    <n v="38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x v="0"/>
    <s v="C"/>
    <m/>
    <n v="384"/>
    <s v="2021_02"/>
    <s v="rubriek_1"/>
    <x v="0"/>
    <n v="384"/>
  </r>
  <r>
    <x v="0"/>
    <s v="4730 Portikosten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x v="0"/>
    <s v="D"/>
    <m/>
    <n v="385"/>
    <s v="2021_02"/>
    <s v="rubriek_4"/>
    <x v="0"/>
    <n v="38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x v="1"/>
    <s v="C"/>
    <m/>
    <n v="386"/>
    <s v="2021_02"/>
    <s v="rubriek_1"/>
    <x v="0"/>
    <n v="386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x v="1"/>
    <s v="D"/>
    <m/>
    <n v="387"/>
    <s v="2021_02"/>
    <s v="rubriek_4"/>
    <x v="0"/>
    <n v="38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x v="1"/>
    <s v="D"/>
    <m/>
    <n v="388"/>
    <s v="2021_02"/>
    <s v="rubriek_1"/>
    <x v="0"/>
    <n v="38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x v="1"/>
    <s v="C"/>
    <m/>
    <n v="389"/>
    <s v="2021_02"/>
    <s v="rubriek_1"/>
    <x v="0"/>
    <n v="389"/>
  </r>
  <r>
    <x v="0"/>
    <s v="4750 Kopieerkosten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x v="1"/>
    <s v="D"/>
    <m/>
    <n v="390"/>
    <s v="2021_02"/>
    <s v="rubriek_4"/>
    <x v="0"/>
    <n v="39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x v="1"/>
    <s v="D"/>
    <m/>
    <n v="391"/>
    <s v="2021_02"/>
    <s v="rubriek_1"/>
    <x v="0"/>
    <n v="39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x v="0"/>
    <s v="C"/>
    <m/>
    <n v="392"/>
    <s v="2021_02"/>
    <s v="rubriek_1"/>
    <x v="0"/>
    <n v="392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x v="0"/>
    <s v="D"/>
    <m/>
    <n v="393"/>
    <s v="2021_02"/>
    <s v="rubriek_4"/>
    <x v="0"/>
    <n v="39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x v="1"/>
    <s v="C"/>
    <m/>
    <n v="394"/>
    <s v="2021_02"/>
    <s v="rubriek_1"/>
    <x v="0"/>
    <n v="394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x v="1"/>
    <s v="D"/>
    <m/>
    <n v="395"/>
    <s v="2021_02"/>
    <s v="rubriek_4"/>
    <x v="0"/>
    <n v="39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x v="1"/>
    <s v="D"/>
    <m/>
    <n v="396"/>
    <s v="2021_02"/>
    <s v="rubriek_1"/>
    <x v="0"/>
    <n v="396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x v="0"/>
    <s v="C"/>
    <m/>
    <n v="397"/>
    <s v="2021_02"/>
    <s v="rubriek_1"/>
    <x v="0"/>
    <n v="397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x v="0"/>
    <s v="D"/>
    <m/>
    <n v="398"/>
    <s v="2021_02"/>
    <s v="rubriek_4"/>
    <x v="0"/>
    <n v="39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x v="1"/>
    <s v="C"/>
    <m/>
    <n v="399"/>
    <s v="2021_02"/>
    <s v="rubriek_1"/>
    <x v="0"/>
    <n v="399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x v="1"/>
    <s v="D"/>
    <m/>
    <n v="400"/>
    <s v="2021_02"/>
    <s v="rubriek_4"/>
    <x v="0"/>
    <n v="4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x v="1"/>
    <s v="D"/>
    <m/>
    <n v="401"/>
    <s v="2021_02"/>
    <s v="rubriek_1"/>
    <x v="0"/>
    <n v="40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x v="1"/>
    <s v="C"/>
    <m/>
    <n v="402"/>
    <s v="2021_02"/>
    <s v="rubriek_1"/>
    <x v="0"/>
    <n v="402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x v="1"/>
    <s v="D"/>
    <m/>
    <n v="403"/>
    <s v="2021_02"/>
    <s v="rubriek_4"/>
    <x v="0"/>
    <n v="4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x v="1"/>
    <s v="D"/>
    <m/>
    <n v="404"/>
    <s v="2021_02"/>
    <s v="rubriek_1"/>
    <x v="0"/>
    <n v="404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x v="1"/>
    <s v="C"/>
    <m/>
    <n v="405"/>
    <s v="2021_02"/>
    <s v="rubriek_1"/>
    <x v="0"/>
    <n v="405"/>
  </r>
  <r>
    <x v="0"/>
    <s v="4810 Advieskosten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x v="1"/>
    <s v="D"/>
    <m/>
    <n v="406"/>
    <s v="2021_02"/>
    <s v="rubriek_4"/>
    <x v="0"/>
    <n v="4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x v="1"/>
    <s v="D"/>
    <m/>
    <n v="407"/>
    <s v="2021_02"/>
    <s v="rubriek_1"/>
    <x v="0"/>
    <n v="40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x v="0"/>
    <s v="C"/>
    <m/>
    <n v="408"/>
    <s v="2021_02"/>
    <s v="rubriek_1"/>
    <x v="0"/>
    <n v="408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x v="0"/>
    <s v="D"/>
    <m/>
    <n v="409"/>
    <s v="2021_02"/>
    <s v="rubriek_4"/>
    <x v="0"/>
    <n v="40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x v="0"/>
    <s v="C"/>
    <m/>
    <n v="410"/>
    <s v="2021_02"/>
    <s v="rubriek_1"/>
    <x v="0"/>
    <n v="410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x v="0"/>
    <s v="D"/>
    <m/>
    <n v="411"/>
    <s v="2021_02"/>
    <s v="rubriek_4"/>
    <x v="0"/>
    <n v="41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x v="0"/>
    <s v="C"/>
    <m/>
    <n v="412"/>
    <s v="2021_02"/>
    <s v="rubriek_1"/>
    <x v="0"/>
    <n v="412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x v="0"/>
    <s v="D"/>
    <m/>
    <n v="413"/>
    <s v="2021_02"/>
    <s v="rubriek_4"/>
    <x v="0"/>
    <n v="41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x v="0"/>
    <s v="D"/>
    <m/>
    <n v="414"/>
    <s v="2021_02"/>
    <s v="rubriek_1"/>
    <x v="0"/>
    <n v="414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x v="0"/>
    <s v="C"/>
    <m/>
    <n v="415"/>
    <s v="2021_02"/>
    <s v="rubriek_4"/>
    <x v="0"/>
    <n v="41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x v="0"/>
    <s v="D"/>
    <m/>
    <n v="416"/>
    <s v="2021_02"/>
    <s v="rubriek_1"/>
    <x v="0"/>
    <n v="416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x v="0"/>
    <s v="C"/>
    <m/>
    <n v="417"/>
    <s v="2021_02"/>
    <s v="rubriek_4"/>
    <x v="0"/>
    <n v="41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x v="0"/>
    <s v="D"/>
    <m/>
    <n v="418"/>
    <s v="2021_02"/>
    <s v="rubriek_1"/>
    <x v="0"/>
    <n v="418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x v="0"/>
    <s v="C"/>
    <m/>
    <n v="419"/>
    <s v="2021_02"/>
    <s v="rubriek_4"/>
    <x v="0"/>
    <n v="41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x v="0"/>
    <s v="C"/>
    <m/>
    <n v="420"/>
    <s v="2021_02"/>
    <s v="rubriek_1"/>
    <x v="0"/>
    <n v="420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x v="0"/>
    <s v="D"/>
    <m/>
    <n v="421"/>
    <s v="2021_02"/>
    <s v="rubriek_4"/>
    <x v="0"/>
    <n v="42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x v="0"/>
    <s v="C"/>
    <m/>
    <n v="422"/>
    <s v="2021_02"/>
    <s v="rubriek_1"/>
    <x v="0"/>
    <n v="422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x v="0"/>
    <s v="D"/>
    <m/>
    <n v="423"/>
    <s v="2021_02"/>
    <s v="rubriek_4"/>
    <x v="0"/>
    <n v="42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x v="0"/>
    <s v="C"/>
    <m/>
    <n v="424"/>
    <s v="2021_02"/>
    <s v="rubriek_1"/>
    <x v="0"/>
    <n v="424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x v="0"/>
    <s v="D"/>
    <m/>
    <n v="425"/>
    <s v="2021_02"/>
    <s v="rubriek_4"/>
    <x v="0"/>
    <n v="42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x v="1"/>
    <s v="C"/>
    <m/>
    <n v="426"/>
    <s v="2021_02"/>
    <s v="rubriek_1"/>
    <x v="0"/>
    <n v="426"/>
  </r>
  <r>
    <x v="0"/>
    <s v="7000 Inkopen hoog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x v="1"/>
    <s v="D"/>
    <m/>
    <n v="427"/>
    <s v="2021_02"/>
    <s v="rubriek_7"/>
    <x v="0"/>
    <n v="427"/>
  </r>
  <r>
    <x v="0"/>
    <s v="7000 Inkopen hoog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x v="1"/>
    <s v="D"/>
    <m/>
    <n v="428"/>
    <s v="2021_02"/>
    <s v="rubriek_7"/>
    <x v="0"/>
    <n v="4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x v="1"/>
    <s v="D"/>
    <m/>
    <n v="429"/>
    <s v="2021_02"/>
    <s v="rubriek_1"/>
    <x v="0"/>
    <n v="429"/>
  </r>
  <r>
    <x v="0"/>
    <s v="1500 Crediteuren (met subadministratie)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x v="1"/>
    <s v="C"/>
    <m/>
    <n v="430"/>
    <s v="2021_02"/>
    <s v="rubriek_1"/>
    <x v="0"/>
    <n v="43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x v="1"/>
    <s v="D"/>
    <m/>
    <n v="431"/>
    <s v="2021_02"/>
    <s v="rubriek_1"/>
    <x v="0"/>
    <n v="43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x v="2"/>
    <s v="C"/>
    <m/>
    <n v="432"/>
    <s v="2021_02"/>
    <s v="rubriek_1"/>
    <x v="0"/>
    <n v="432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x v="2"/>
    <s v="D"/>
    <m/>
    <n v="433"/>
    <s v="2021_02"/>
    <s v="rubriek_7"/>
    <x v="0"/>
    <n v="433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x v="2"/>
    <s v="C"/>
    <m/>
    <n v="434"/>
    <s v="2021_02"/>
    <s v="rubriek_1"/>
    <x v="0"/>
    <n v="434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x v="2"/>
    <s v="D"/>
    <m/>
    <n v="435"/>
    <s v="2021_02"/>
    <s v="rubriek_1"/>
    <x v="0"/>
    <n v="43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x v="0"/>
    <s v="C"/>
    <m/>
    <n v="436"/>
    <s v="2021_02"/>
    <s v="rubriek_1"/>
    <x v="0"/>
    <n v="436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x v="0"/>
    <s v="D"/>
    <m/>
    <n v="437"/>
    <s v="2021_02"/>
    <s v="rubriek_7"/>
    <x v="0"/>
    <n v="43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x v="0"/>
    <s v="C"/>
    <m/>
    <n v="438"/>
    <s v="2021_02"/>
    <s v="rubriek_1"/>
    <x v="0"/>
    <n v="438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x v="0"/>
    <s v="D"/>
    <m/>
    <n v="439"/>
    <s v="2021_02"/>
    <s v="rubriek_7"/>
    <x v="0"/>
    <n v="43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x v="1"/>
    <s v="D"/>
    <m/>
    <n v="440"/>
    <s v="2021_02"/>
    <s v="rubriek_1"/>
    <x v="0"/>
    <n v="440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x v="1"/>
    <s v="C"/>
    <m/>
    <n v="441"/>
    <s v="2021_02"/>
    <s v="rubriek_7"/>
    <x v="0"/>
    <n v="44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x v="1"/>
    <s v="C"/>
    <m/>
    <n v="442"/>
    <s v="2021_02"/>
    <s v="rubriek_1"/>
    <x v="0"/>
    <n v="442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x v="3"/>
    <s v="D"/>
    <m/>
    <n v="443"/>
    <s v="2021_02"/>
    <s v="rubriek_1"/>
    <x v="0"/>
    <n v="443"/>
  </r>
  <r>
    <x v="0"/>
    <s v="8000 Omzet hoog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x v="3"/>
    <s v="C"/>
    <m/>
    <n v="444"/>
    <s v="2021_02"/>
    <s v="rubriek_8"/>
    <x v="0"/>
    <n v="444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x v="3"/>
    <s v="C"/>
    <m/>
    <n v="445"/>
    <s v="2021_02"/>
    <s v="rubriek_1"/>
    <x v="0"/>
    <n v="44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x v="4"/>
    <s v="D"/>
    <m/>
    <n v="446"/>
    <s v="2021_02"/>
    <s v="rubriek_1"/>
    <x v="0"/>
    <n v="446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x v="4"/>
    <s v="C"/>
    <m/>
    <n v="447"/>
    <s v="2021_02"/>
    <s v="rubriek_8"/>
    <x v="0"/>
    <n v="447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x v="4"/>
    <s v="C"/>
    <m/>
    <n v="448"/>
    <s v="2021_02"/>
    <s v="rubriek_1"/>
    <x v="0"/>
    <n v="448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x v="5"/>
    <s v="D"/>
    <m/>
    <n v="449"/>
    <s v="2021_02"/>
    <s v="rubriek_1"/>
    <x v="0"/>
    <n v="449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x v="5"/>
    <s v="C"/>
    <m/>
    <n v="450"/>
    <s v="2021_02"/>
    <s v="rubriek_8"/>
    <x v="0"/>
    <n v="450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x v="5"/>
    <s v="C"/>
    <m/>
    <n v="451"/>
    <s v="2021_02"/>
    <s v="rubriek_1"/>
    <x v="0"/>
    <n v="45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x v="0"/>
    <s v="D"/>
    <m/>
    <n v="452"/>
    <s v="2021_02"/>
    <s v="rubriek_1"/>
    <x v="0"/>
    <n v="452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x v="0"/>
    <s v="C"/>
    <m/>
    <n v="453"/>
    <s v="2021_02"/>
    <s v="rubriek_9"/>
    <x v="0"/>
    <n v="453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x v="0"/>
    <s v="C"/>
    <m/>
    <n v="454"/>
    <s v="2021_02"/>
    <s v="rubriek_1"/>
    <x v="0"/>
    <n v="454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x v="0"/>
    <s v="D"/>
    <m/>
    <n v="455"/>
    <s v="2021_02"/>
    <s v="rubriek_9"/>
    <x v="0"/>
    <n v="455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x v="0"/>
    <s v="C"/>
    <m/>
    <n v="456"/>
    <s v="2021_02"/>
    <s v="rubriek_1"/>
    <x v="0"/>
    <n v="456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x v="0"/>
    <s v="D"/>
    <m/>
    <n v="457"/>
    <s v="2021_02"/>
    <s v="rubriek_9"/>
    <x v="0"/>
    <n v="45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x v="0"/>
    <s v="C"/>
    <m/>
    <n v="458"/>
    <s v="2021_02"/>
    <s v="rubriek_1"/>
    <x v="0"/>
    <n v="458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x v="0"/>
    <s v="D"/>
    <m/>
    <n v="459"/>
    <s v="2021_02"/>
    <s v="rubriek_9"/>
    <x v="0"/>
    <n v="459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x v="0"/>
    <s v="D"/>
    <m/>
    <n v="460"/>
    <s v="2021_02"/>
    <s v="rubriek_1"/>
    <x v="0"/>
    <n v="460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x v="0"/>
    <s v="C"/>
    <m/>
    <n v="461"/>
    <s v="2021_02"/>
    <s v="rubriek_9"/>
    <x v="0"/>
    <n v="461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x v="0"/>
    <s v="C"/>
    <m/>
    <n v="462"/>
    <s v="2021_02"/>
    <s v="rubriek_1"/>
    <x v="0"/>
    <n v="462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x v="0"/>
    <s v="D"/>
    <m/>
    <n v="463"/>
    <s v="2021_02"/>
    <s v="rubriek_1"/>
    <x v="0"/>
    <n v="463"/>
  </r>
  <r>
    <x v="0"/>
    <s v="1100 Bank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x v="0"/>
    <s v="D"/>
    <m/>
    <n v="464"/>
    <s v="2021_02"/>
    <s v="rubriek_1"/>
    <x v="0"/>
    <n v="464"/>
  </r>
  <r>
    <x v="0"/>
    <s v="1200 Debiteuren (met subadministratie)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x v="0"/>
    <s v="C"/>
    <m/>
    <n v="465"/>
    <s v="2021_02"/>
    <s v="rubriek_1"/>
    <x v="0"/>
    <n v="465"/>
  </r>
  <r>
    <x v="0"/>
    <s v="1100 Bank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x v="0"/>
    <s v="D"/>
    <m/>
    <n v="466"/>
    <s v="2021_02"/>
    <s v="rubriek_1"/>
    <x v="0"/>
    <n v="466"/>
  </r>
  <r>
    <x v="0"/>
    <s v="1200 Debiteuren (met subadministratie)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x v="0"/>
    <s v="C"/>
    <m/>
    <n v="467"/>
    <s v="2021_02"/>
    <s v="rubriek_1"/>
    <x v="0"/>
    <n v="467"/>
  </r>
  <r>
    <x v="0"/>
    <s v="1100 Bank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x v="0"/>
    <s v="C"/>
    <m/>
    <n v="468"/>
    <s v="2021_02"/>
    <s v="rubriek_1"/>
    <x v="0"/>
    <n v="468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x v="0"/>
    <s v="D"/>
    <m/>
    <n v="469"/>
    <s v="2021_02"/>
    <s v="rubriek_4"/>
    <x v="0"/>
    <n v="46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x v="0"/>
    <s v="D"/>
    <m/>
    <n v="470"/>
    <s v="2021_03"/>
    <s v="rubriek_1"/>
    <x v="0"/>
    <n v="470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x v="0"/>
    <s v="C"/>
    <m/>
    <n v="471"/>
    <s v="2021_03"/>
    <s v="rubriek_0"/>
    <x v="0"/>
    <n v="47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x v="0"/>
    <s v="D"/>
    <m/>
    <n v="472"/>
    <s v="2021_03"/>
    <s v="rubriek_1"/>
    <x v="0"/>
    <n v="472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x v="0"/>
    <s v="C"/>
    <m/>
    <n v="473"/>
    <s v="2021_03"/>
    <s v="rubriek_0"/>
    <x v="0"/>
    <n v="47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x v="0"/>
    <s v="C"/>
    <m/>
    <n v="474"/>
    <s v="2021_03"/>
    <s v="rubriek_1"/>
    <x v="0"/>
    <n v="474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x v="0"/>
    <s v="C"/>
    <m/>
    <n v="475"/>
    <s v="2021_03"/>
    <s v="rubriek_0"/>
    <x v="0"/>
    <n v="47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x v="0"/>
    <s v="D"/>
    <m/>
    <n v="476"/>
    <s v="2021_03"/>
    <s v="rubriek_1"/>
    <x v="0"/>
    <n v="476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x v="0"/>
    <s v="C"/>
    <m/>
    <n v="477"/>
    <s v="2021_03"/>
    <s v="rubriek_0"/>
    <x v="0"/>
    <n v="47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x v="0"/>
    <s v="C"/>
    <m/>
    <n v="478"/>
    <s v="2021_03"/>
    <s v="rubriek_1"/>
    <x v="0"/>
    <n v="478"/>
  </r>
  <r>
    <x v="0"/>
    <s v="0240 Inventaris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x v="0"/>
    <s v="C"/>
    <m/>
    <n v="479"/>
    <s v="2021_03"/>
    <s v="rubriek_0"/>
    <x v="0"/>
    <n v="47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x v="0"/>
    <s v="D"/>
    <m/>
    <n v="480"/>
    <s v="2021_03"/>
    <s v="rubriek_1"/>
    <x v="0"/>
    <n v="480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x v="0"/>
    <s v="C"/>
    <m/>
    <n v="481"/>
    <s v="2021_03"/>
    <s v="rubriek_0"/>
    <x v="0"/>
    <n v="48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x v="0"/>
    <s v="D"/>
    <m/>
    <n v="482"/>
    <s v="2021_03"/>
    <s v="rubriek_1"/>
    <x v="0"/>
    <n v="482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x v="0"/>
    <s v="C"/>
    <m/>
    <n v="483"/>
    <s v="2021_03"/>
    <s v="rubriek_0"/>
    <x v="0"/>
    <n v="48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x v="0"/>
    <s v="D"/>
    <m/>
    <n v="484"/>
    <s v="2021_03"/>
    <s v="rubriek_1"/>
    <x v="0"/>
    <n v="484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x v="0"/>
    <s v="C"/>
    <m/>
    <n v="485"/>
    <s v="2021_03"/>
    <s v="rubriek_0"/>
    <x v="0"/>
    <n v="48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x v="0"/>
    <s v="D"/>
    <m/>
    <n v="486"/>
    <s v="2021_03"/>
    <s v="rubriek_1"/>
    <x v="0"/>
    <n v="486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x v="0"/>
    <s v="C"/>
    <m/>
    <n v="487"/>
    <s v="2021_03"/>
    <s v="rubriek_0"/>
    <x v="0"/>
    <n v="48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x v="0"/>
    <s v="C"/>
    <m/>
    <n v="488"/>
    <s v="2021_03"/>
    <s v="rubriek_1"/>
    <x v="0"/>
    <n v="488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x v="0"/>
    <s v="C"/>
    <m/>
    <n v="489"/>
    <s v="2021_03"/>
    <s v="rubriek_0"/>
    <x v="0"/>
    <n v="48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x v="0"/>
    <s v="C"/>
    <m/>
    <n v="490"/>
    <s v="2021_03"/>
    <s v="rubriek_1"/>
    <x v="0"/>
    <n v="490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x v="0"/>
    <s v="D"/>
    <m/>
    <n v="491"/>
    <s v="2021_03"/>
    <s v="rubriek_0"/>
    <x v="0"/>
    <n v="49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x v="0"/>
    <s v="C"/>
    <m/>
    <n v="492"/>
    <s v="2021_03"/>
    <s v="rubriek_1"/>
    <x v="0"/>
    <n v="492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x v="0"/>
    <s v="D"/>
    <m/>
    <n v="493"/>
    <s v="2021_03"/>
    <s v="rubriek_0"/>
    <x v="0"/>
    <n v="49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x v="0"/>
    <s v="C"/>
    <m/>
    <n v="494"/>
    <s v="2021_03"/>
    <s v="rubriek_1"/>
    <x v="0"/>
    <n v="494"/>
  </r>
  <r>
    <x v="0"/>
    <s v="1201 Debiteuren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x v="0"/>
    <s v="D"/>
    <m/>
    <n v="495"/>
    <s v="2021_03"/>
    <s v="rubriek_1"/>
    <x v="0"/>
    <n v="49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x v="0"/>
    <s v="C"/>
    <m/>
    <n v="496"/>
    <s v="2021_03"/>
    <s v="rubriek_1"/>
    <x v="0"/>
    <n v="496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x v="0"/>
    <s v="D"/>
    <m/>
    <n v="497"/>
    <s v="2021_03"/>
    <s v="rubriek_1"/>
    <x v="0"/>
    <n v="49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x v="0"/>
    <s v="C"/>
    <m/>
    <n v="498"/>
    <s v="2021_03"/>
    <s v="rubriek_1"/>
    <x v="0"/>
    <n v="498"/>
  </r>
  <r>
    <x v="0"/>
    <s v="1501 Crediteuren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x v="0"/>
    <s v="D"/>
    <m/>
    <n v="499"/>
    <s v="2021_03"/>
    <s v="rubriek_1"/>
    <x v="0"/>
    <n v="49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x v="0"/>
    <s v="C"/>
    <m/>
    <n v="500"/>
    <s v="2021_03"/>
    <s v="rubriek_1"/>
    <x v="0"/>
    <n v="500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x v="0"/>
    <s v="D"/>
    <m/>
    <n v="501"/>
    <s v="2021_03"/>
    <s v="rubriek_3"/>
    <x v="0"/>
    <n v="50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x v="0"/>
    <s v="C"/>
    <m/>
    <n v="502"/>
    <s v="2021_03"/>
    <s v="rubriek_1"/>
    <x v="0"/>
    <n v="502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x v="0"/>
    <s v="D"/>
    <m/>
    <n v="503"/>
    <s v="2021_03"/>
    <s v="rubriek_3"/>
    <x v="0"/>
    <n v="50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x v="0"/>
    <s v="C"/>
    <m/>
    <n v="504"/>
    <s v="2021_03"/>
    <s v="rubriek_1"/>
    <x v="0"/>
    <n v="504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x v="0"/>
    <s v="D"/>
    <m/>
    <n v="505"/>
    <s v="2021_03"/>
    <s v="rubriek_4"/>
    <x v="0"/>
    <n v="50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x v="0"/>
    <s v="C"/>
    <m/>
    <n v="506"/>
    <s v="2021_03"/>
    <s v="rubriek_1"/>
    <x v="0"/>
    <n v="506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x v="0"/>
    <s v="D"/>
    <m/>
    <n v="507"/>
    <s v="2021_03"/>
    <s v="rubriek_4"/>
    <x v="0"/>
    <n v="50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x v="0"/>
    <s v="C"/>
    <m/>
    <n v="508"/>
    <s v="2021_03"/>
    <s v="rubriek_1"/>
    <x v="0"/>
    <n v="508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x v="0"/>
    <s v="D"/>
    <m/>
    <n v="509"/>
    <s v="2021_03"/>
    <s v="rubriek_4"/>
    <x v="0"/>
    <n v="50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x v="0"/>
    <s v="D"/>
    <m/>
    <n v="510"/>
    <s v="2021_03"/>
    <s v="rubriek_1"/>
    <x v="0"/>
    <n v="510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x v="0"/>
    <s v="C"/>
    <m/>
    <n v="511"/>
    <s v="2021_03"/>
    <s v="rubriek_4"/>
    <x v="0"/>
    <n v="51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x v="0"/>
    <s v="C"/>
    <m/>
    <n v="512"/>
    <s v="2021_03"/>
    <s v="rubriek_1"/>
    <x v="0"/>
    <n v="512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x v="0"/>
    <s v="D"/>
    <m/>
    <n v="513"/>
    <s v="2021_03"/>
    <s v="rubriek_4"/>
    <x v="0"/>
    <n v="51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x v="0"/>
    <s v="C"/>
    <m/>
    <n v="514"/>
    <s v="2021_03"/>
    <s v="rubriek_1"/>
    <x v="0"/>
    <n v="514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x v="0"/>
    <s v="D"/>
    <m/>
    <n v="515"/>
    <s v="2021_03"/>
    <s v="rubriek_4"/>
    <x v="0"/>
    <n v="51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x v="0"/>
    <s v="C"/>
    <m/>
    <n v="516"/>
    <s v="2021_03"/>
    <s v="rubriek_1"/>
    <x v="0"/>
    <n v="516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x v="0"/>
    <s v="D"/>
    <m/>
    <n v="517"/>
    <s v="2021_03"/>
    <s v="rubriek_4"/>
    <x v="0"/>
    <n v="51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x v="0"/>
    <s v="C"/>
    <m/>
    <n v="518"/>
    <s v="2021_03"/>
    <s v="rubriek_1"/>
    <x v="0"/>
    <n v="518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x v="0"/>
    <s v="D"/>
    <m/>
    <n v="519"/>
    <s v="2021_03"/>
    <s v="rubriek_4"/>
    <x v="0"/>
    <n v="51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x v="0"/>
    <s v="C"/>
    <m/>
    <n v="520"/>
    <s v="2021_03"/>
    <s v="rubriek_1"/>
    <x v="0"/>
    <n v="520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x v="0"/>
    <s v="D"/>
    <m/>
    <n v="521"/>
    <s v="2021_03"/>
    <s v="rubriek_4"/>
    <x v="0"/>
    <n v="52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x v="0"/>
    <s v="C"/>
    <m/>
    <n v="522"/>
    <s v="2021_03"/>
    <s v="rubriek_1"/>
    <x v="0"/>
    <n v="522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x v="0"/>
    <s v="D"/>
    <m/>
    <n v="523"/>
    <s v="2021_03"/>
    <s v="rubriek_4"/>
    <x v="0"/>
    <n v="52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x v="0"/>
    <s v="C"/>
    <m/>
    <n v="524"/>
    <s v="2021_03"/>
    <s v="rubriek_1"/>
    <x v="0"/>
    <n v="524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x v="0"/>
    <s v="D"/>
    <m/>
    <n v="525"/>
    <s v="2021_03"/>
    <s v="rubriek_4"/>
    <x v="0"/>
    <n v="52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x v="0"/>
    <s v="C"/>
    <m/>
    <n v="526"/>
    <s v="2021_03"/>
    <s v="rubriek_1"/>
    <x v="0"/>
    <n v="526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x v="0"/>
    <s v="D"/>
    <m/>
    <n v="527"/>
    <s v="2021_03"/>
    <s v="rubriek_4"/>
    <x v="0"/>
    <n v="52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x v="0"/>
    <s v="C"/>
    <m/>
    <n v="528"/>
    <s v="2021_03"/>
    <s v="rubriek_1"/>
    <x v="0"/>
    <n v="528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x v="0"/>
    <s v="D"/>
    <m/>
    <n v="529"/>
    <s v="2021_03"/>
    <s v="rubriek_4"/>
    <x v="0"/>
    <n v="52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x v="0"/>
    <s v="C"/>
    <m/>
    <n v="530"/>
    <s v="2021_03"/>
    <s v="rubriek_1"/>
    <x v="0"/>
    <n v="530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x v="0"/>
    <s v="D"/>
    <m/>
    <n v="531"/>
    <s v="2021_03"/>
    <s v="rubriek_4"/>
    <x v="0"/>
    <n v="53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x v="0"/>
    <s v="C"/>
    <m/>
    <n v="532"/>
    <s v="2021_03"/>
    <s v="rubriek_1"/>
    <x v="0"/>
    <n v="532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x v="0"/>
    <s v="D"/>
    <m/>
    <n v="533"/>
    <s v="2021_03"/>
    <s v="rubriek_4"/>
    <x v="0"/>
    <n v="53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x v="0"/>
    <s v="C"/>
    <m/>
    <n v="534"/>
    <s v="2021_03"/>
    <s v="rubriek_1"/>
    <x v="0"/>
    <n v="534"/>
  </r>
  <r>
    <x v="0"/>
    <s v="4230 Kantinekosten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x v="0"/>
    <s v="D"/>
    <m/>
    <n v="535"/>
    <s v="2021_03"/>
    <s v="rubriek_4"/>
    <x v="0"/>
    <n v="53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x v="0"/>
    <s v="C"/>
    <m/>
    <n v="536"/>
    <s v="2021_03"/>
    <s v="rubriek_1"/>
    <x v="0"/>
    <n v="536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x v="0"/>
    <s v="D"/>
    <m/>
    <n v="537"/>
    <s v="2021_03"/>
    <s v="rubriek_4"/>
    <x v="0"/>
    <n v="53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x v="1"/>
    <s v="C"/>
    <m/>
    <n v="538"/>
    <s v="2021_03"/>
    <s v="rubriek_1"/>
    <x v="0"/>
    <n v="538"/>
  </r>
  <r>
    <x v="0"/>
    <s v="4240 Studiekosten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x v="1"/>
    <s v="D"/>
    <m/>
    <n v="539"/>
    <s v="2021_03"/>
    <s v="rubriek_4"/>
    <x v="0"/>
    <n v="53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x v="1"/>
    <s v="D"/>
    <m/>
    <n v="540"/>
    <s v="2021_03"/>
    <s v="rubriek_1"/>
    <x v="0"/>
    <n v="54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x v="0"/>
    <s v="C"/>
    <m/>
    <n v="541"/>
    <s v="2021_03"/>
    <s v="rubriek_1"/>
    <x v="0"/>
    <n v="541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x v="0"/>
    <s v="D"/>
    <m/>
    <n v="542"/>
    <s v="2021_03"/>
    <s v="rubriek_4"/>
    <x v="0"/>
    <n v="54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x v="1"/>
    <s v="C"/>
    <m/>
    <n v="543"/>
    <s v="2021_03"/>
    <s v="rubriek_1"/>
    <x v="0"/>
    <n v="543"/>
  </r>
  <r>
    <x v="0"/>
    <s v="4265 Arbodienst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x v="1"/>
    <s v="D"/>
    <m/>
    <n v="544"/>
    <s v="2021_03"/>
    <s v="rubriek_4"/>
    <x v="0"/>
    <n v="54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x v="1"/>
    <s v="D"/>
    <m/>
    <n v="545"/>
    <s v="2021_03"/>
    <s v="rubriek_1"/>
    <x v="0"/>
    <n v="54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x v="1"/>
    <s v="C"/>
    <m/>
    <n v="546"/>
    <s v="2021_03"/>
    <s v="rubriek_1"/>
    <x v="0"/>
    <n v="546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x v="1"/>
    <s v="D"/>
    <m/>
    <n v="547"/>
    <s v="2021_03"/>
    <s v="rubriek_4"/>
    <x v="0"/>
    <n v="54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x v="1"/>
    <s v="D"/>
    <m/>
    <n v="548"/>
    <s v="2021_03"/>
    <s v="rubriek_1"/>
    <x v="0"/>
    <n v="548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x v="0"/>
    <s v="C"/>
    <m/>
    <n v="549"/>
    <s v="2021_03"/>
    <s v="rubriek_1"/>
    <x v="0"/>
    <n v="549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x v="0"/>
    <s v="D"/>
    <m/>
    <n v="550"/>
    <s v="2021_03"/>
    <s v="rubriek_4"/>
    <x v="0"/>
    <n v="55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x v="0"/>
    <s v="C"/>
    <m/>
    <n v="551"/>
    <s v="2021_03"/>
    <s v="rubriek_1"/>
    <x v="0"/>
    <n v="551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x v="0"/>
    <s v="D"/>
    <m/>
    <n v="552"/>
    <s v="2021_03"/>
    <s v="rubriek_4"/>
    <x v="0"/>
    <n v="55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x v="0"/>
    <s v="C"/>
    <m/>
    <n v="553"/>
    <s v="2021_03"/>
    <s v="rubriek_1"/>
    <x v="0"/>
    <n v="553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x v="0"/>
    <s v="D"/>
    <m/>
    <n v="554"/>
    <s v="2021_03"/>
    <s v="rubriek_4"/>
    <x v="0"/>
    <n v="55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x v="0"/>
    <s v="C"/>
    <m/>
    <n v="555"/>
    <s v="2021_03"/>
    <s v="rubriek_1"/>
    <x v="0"/>
    <n v="555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x v="0"/>
    <s v="D"/>
    <m/>
    <n v="556"/>
    <s v="2021_03"/>
    <s v="rubriek_4"/>
    <x v="0"/>
    <n v="55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x v="1"/>
    <s v="C"/>
    <m/>
    <n v="557"/>
    <s v="2021_03"/>
    <s v="rubriek_1"/>
    <x v="0"/>
    <n v="557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x v="1"/>
    <s v="D"/>
    <m/>
    <n v="558"/>
    <s v="2021_03"/>
    <s v="rubriek_4"/>
    <x v="0"/>
    <n v="55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x v="1"/>
    <s v="D"/>
    <m/>
    <n v="559"/>
    <s v="2021_03"/>
    <s v="rubriek_1"/>
    <x v="0"/>
    <n v="55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x v="1"/>
    <s v="C"/>
    <m/>
    <n v="560"/>
    <s v="2021_03"/>
    <s v="rubriek_1"/>
    <x v="0"/>
    <n v="560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x v="1"/>
    <s v="D"/>
    <m/>
    <n v="561"/>
    <s v="2021_03"/>
    <s v="rubriek_4"/>
    <x v="0"/>
    <n v="56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x v="1"/>
    <s v="D"/>
    <m/>
    <n v="562"/>
    <s v="2021_03"/>
    <s v="rubriek_1"/>
    <x v="0"/>
    <n v="56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x v="1"/>
    <s v="C"/>
    <m/>
    <n v="563"/>
    <s v="2021_03"/>
    <s v="rubriek_1"/>
    <x v="0"/>
    <n v="563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x v="1"/>
    <s v="D"/>
    <m/>
    <n v="564"/>
    <s v="2021_03"/>
    <s v="rubriek_4"/>
    <x v="0"/>
    <n v="56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x v="1"/>
    <s v="D"/>
    <m/>
    <n v="565"/>
    <s v="2021_03"/>
    <s v="rubriek_1"/>
    <x v="0"/>
    <n v="56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x v="0"/>
    <s v="C"/>
    <m/>
    <n v="566"/>
    <s v="2021_03"/>
    <s v="rubriek_1"/>
    <x v="0"/>
    <n v="566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x v="0"/>
    <s v="D"/>
    <m/>
    <n v="567"/>
    <s v="2021_03"/>
    <s v="rubriek_4"/>
    <x v="0"/>
    <n v="56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x v="1"/>
    <s v="C"/>
    <m/>
    <n v="568"/>
    <s v="2021_03"/>
    <s v="rubriek_1"/>
    <x v="0"/>
    <n v="568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x v="1"/>
    <s v="D"/>
    <m/>
    <n v="569"/>
    <s v="2021_03"/>
    <s v="rubriek_4"/>
    <x v="0"/>
    <n v="56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x v="1"/>
    <s v="D"/>
    <m/>
    <n v="570"/>
    <s v="2021_03"/>
    <s v="rubriek_1"/>
    <x v="0"/>
    <n v="57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x v="1"/>
    <s v="C"/>
    <m/>
    <n v="571"/>
    <s v="2021_03"/>
    <s v="rubriek_1"/>
    <x v="0"/>
    <n v="571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x v="1"/>
    <s v="D"/>
    <m/>
    <n v="572"/>
    <s v="2021_03"/>
    <s v="rubriek_4"/>
    <x v="0"/>
    <n v="57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x v="1"/>
    <s v="D"/>
    <m/>
    <n v="573"/>
    <s v="2021_03"/>
    <s v="rubriek_1"/>
    <x v="0"/>
    <n v="57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x v="1"/>
    <s v="C"/>
    <m/>
    <n v="574"/>
    <s v="2021_03"/>
    <s v="rubriek_1"/>
    <x v="0"/>
    <n v="574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x v="1"/>
    <s v="D"/>
    <m/>
    <n v="575"/>
    <s v="2021_03"/>
    <s v="rubriek_4"/>
    <x v="0"/>
    <n v="5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x v="1"/>
    <s v="D"/>
    <m/>
    <n v="576"/>
    <s v="2021_03"/>
    <s v="rubriek_1"/>
    <x v="0"/>
    <n v="57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x v="1"/>
    <s v="C"/>
    <m/>
    <n v="577"/>
    <s v="2021_03"/>
    <s v="rubriek_1"/>
    <x v="0"/>
    <n v="577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x v="1"/>
    <s v="D"/>
    <m/>
    <n v="578"/>
    <s v="2021_03"/>
    <s v="rubriek_4"/>
    <x v="0"/>
    <n v="57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x v="1"/>
    <s v="D"/>
    <m/>
    <n v="579"/>
    <s v="2021_03"/>
    <s v="rubriek_1"/>
    <x v="0"/>
    <n v="57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x v="0"/>
    <s v="C"/>
    <m/>
    <n v="580"/>
    <s v="2021_03"/>
    <s v="rubriek_1"/>
    <x v="0"/>
    <n v="580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x v="0"/>
    <s v="D"/>
    <m/>
    <n v="581"/>
    <s v="2021_03"/>
    <s v="rubriek_4"/>
    <x v="0"/>
    <n v="58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x v="1"/>
    <s v="C"/>
    <m/>
    <n v="582"/>
    <s v="2021_03"/>
    <s v="rubriek_1"/>
    <x v="0"/>
    <n v="582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x v="1"/>
    <s v="D"/>
    <m/>
    <n v="583"/>
    <s v="2021_03"/>
    <s v="rubriek_4"/>
    <x v="0"/>
    <n v="58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x v="1"/>
    <s v="D"/>
    <m/>
    <n v="584"/>
    <s v="2021_03"/>
    <s v="rubriek_1"/>
    <x v="0"/>
    <n v="58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x v="0"/>
    <s v="C"/>
    <m/>
    <n v="585"/>
    <s v="2021_03"/>
    <s v="rubriek_1"/>
    <x v="0"/>
    <n v="585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x v="0"/>
    <s v="D"/>
    <m/>
    <n v="586"/>
    <s v="2021_03"/>
    <s v="rubriek_4"/>
    <x v="0"/>
    <n v="58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x v="1"/>
    <s v="C"/>
    <m/>
    <n v="587"/>
    <s v="2021_03"/>
    <s v="rubriek_1"/>
    <x v="0"/>
    <n v="587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x v="1"/>
    <s v="D"/>
    <m/>
    <n v="588"/>
    <s v="2021_03"/>
    <s v="rubriek_4"/>
    <x v="0"/>
    <n v="58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x v="1"/>
    <s v="D"/>
    <m/>
    <n v="589"/>
    <s v="2021_03"/>
    <s v="rubriek_1"/>
    <x v="0"/>
    <n v="58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x v="1"/>
    <s v="C"/>
    <m/>
    <n v="590"/>
    <s v="2021_03"/>
    <s v="rubriek_1"/>
    <x v="0"/>
    <n v="590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x v="1"/>
    <s v="D"/>
    <m/>
    <n v="591"/>
    <s v="2021_03"/>
    <s v="rubriek_4"/>
    <x v="0"/>
    <n v="59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x v="1"/>
    <s v="D"/>
    <m/>
    <n v="592"/>
    <s v="2021_03"/>
    <s v="rubriek_1"/>
    <x v="0"/>
    <n v="59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x v="0"/>
    <s v="C"/>
    <m/>
    <n v="593"/>
    <s v="2021_03"/>
    <s v="rubriek_1"/>
    <x v="0"/>
    <n v="593"/>
  </r>
  <r>
    <x v="0"/>
    <s v="4560 Incassokosten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x v="0"/>
    <s v="D"/>
    <m/>
    <n v="594"/>
    <s v="2021_03"/>
    <s v="rubriek_4"/>
    <x v="0"/>
    <n v="59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x v="0"/>
    <s v="C"/>
    <m/>
    <n v="595"/>
    <s v="2021_03"/>
    <s v="rubriek_1"/>
    <x v="0"/>
    <n v="595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x v="0"/>
    <s v="D"/>
    <m/>
    <n v="596"/>
    <s v="2021_03"/>
    <s v="rubriek_4"/>
    <x v="0"/>
    <n v="59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x v="1"/>
    <s v="C"/>
    <m/>
    <n v="597"/>
    <s v="2021_03"/>
    <s v="rubriek_1"/>
    <x v="0"/>
    <n v="597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x v="1"/>
    <s v="D"/>
    <m/>
    <n v="598"/>
    <s v="2021_03"/>
    <s v="rubriek_4"/>
    <x v="0"/>
    <n v="59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x v="1"/>
    <s v="D"/>
    <m/>
    <n v="599"/>
    <s v="2021_03"/>
    <s v="rubriek_1"/>
    <x v="0"/>
    <n v="59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x v="1"/>
    <s v="C"/>
    <m/>
    <n v="600"/>
    <s v="2021_03"/>
    <s v="rubriek_1"/>
    <x v="0"/>
    <n v="600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x v="1"/>
    <s v="D"/>
    <m/>
    <n v="601"/>
    <s v="2021_03"/>
    <s v="rubriek_4"/>
    <x v="0"/>
    <n v="60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x v="1"/>
    <s v="D"/>
    <m/>
    <n v="602"/>
    <s v="2021_03"/>
    <s v="rubriek_1"/>
    <x v="0"/>
    <n v="60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x v="0"/>
    <s v="C"/>
    <m/>
    <n v="603"/>
    <s v="2021_03"/>
    <s v="rubriek_1"/>
    <x v="0"/>
    <n v="603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x v="0"/>
    <s v="D"/>
    <m/>
    <n v="604"/>
    <s v="2021_03"/>
    <s v="rubriek_4"/>
    <x v="0"/>
    <n v="60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x v="0"/>
    <s v="C"/>
    <m/>
    <n v="605"/>
    <s v="2021_03"/>
    <s v="rubriek_1"/>
    <x v="0"/>
    <n v="605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x v="0"/>
    <s v="D"/>
    <m/>
    <n v="606"/>
    <s v="2021_03"/>
    <s v="rubriek_4"/>
    <x v="0"/>
    <n v="60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x v="0"/>
    <s v="C"/>
    <m/>
    <n v="607"/>
    <s v="2021_03"/>
    <s v="rubriek_1"/>
    <x v="0"/>
    <n v="607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x v="0"/>
    <s v="D"/>
    <m/>
    <n v="608"/>
    <s v="2021_03"/>
    <s v="rubriek_4"/>
    <x v="0"/>
    <n v="608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x v="0"/>
    <s v="C"/>
    <m/>
    <n v="609"/>
    <s v="2021_03"/>
    <s v="rubriek_1"/>
    <x v="0"/>
    <n v="609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x v="0"/>
    <s v="D"/>
    <m/>
    <n v="610"/>
    <s v="2021_03"/>
    <s v="rubriek_4"/>
    <x v="0"/>
    <n v="61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x v="0"/>
    <s v="C"/>
    <m/>
    <n v="611"/>
    <s v="2021_03"/>
    <s v="rubriek_1"/>
    <x v="0"/>
    <n v="611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x v="0"/>
    <s v="D"/>
    <m/>
    <n v="612"/>
    <s v="2021_03"/>
    <s v="rubriek_4"/>
    <x v="0"/>
    <n v="61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x v="1"/>
    <s v="C"/>
    <m/>
    <n v="613"/>
    <s v="2021_03"/>
    <s v="rubriek_1"/>
    <x v="0"/>
    <n v="613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x v="1"/>
    <s v="D"/>
    <m/>
    <n v="614"/>
    <s v="2021_03"/>
    <s v="rubriek_4"/>
    <x v="0"/>
    <n v="6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x v="1"/>
    <s v="D"/>
    <m/>
    <n v="615"/>
    <s v="2021_03"/>
    <s v="rubriek_1"/>
    <x v="0"/>
    <n v="61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x v="1"/>
    <s v="C"/>
    <m/>
    <n v="616"/>
    <s v="2021_03"/>
    <s v="rubriek_1"/>
    <x v="0"/>
    <n v="616"/>
  </r>
  <r>
    <x v="0"/>
    <s v="4710 Drukwerk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x v="1"/>
    <s v="D"/>
    <m/>
    <n v="617"/>
    <s v="2021_03"/>
    <s v="rubriek_4"/>
    <x v="0"/>
    <n v="61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x v="1"/>
    <s v="D"/>
    <m/>
    <n v="618"/>
    <s v="2021_03"/>
    <s v="rubriek_1"/>
    <x v="0"/>
    <n v="618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x v="1"/>
    <s v="C"/>
    <m/>
    <n v="619"/>
    <s v="2021_03"/>
    <s v="rubriek_1"/>
    <x v="0"/>
    <n v="619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x v="1"/>
    <s v="D"/>
    <m/>
    <n v="620"/>
    <s v="2021_03"/>
    <s v="rubriek_4"/>
    <x v="0"/>
    <n v="62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x v="1"/>
    <s v="D"/>
    <m/>
    <n v="621"/>
    <s v="2021_03"/>
    <s v="rubriek_1"/>
    <x v="0"/>
    <n v="62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x v="0"/>
    <s v="C"/>
    <m/>
    <n v="622"/>
    <s v="2021_03"/>
    <s v="rubriek_1"/>
    <x v="0"/>
    <n v="622"/>
  </r>
  <r>
    <x v="0"/>
    <s v="4730 Portikosten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x v="0"/>
    <s v="D"/>
    <m/>
    <n v="623"/>
    <s v="2021_03"/>
    <s v="rubriek_4"/>
    <x v="0"/>
    <n v="62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x v="1"/>
    <s v="C"/>
    <m/>
    <n v="624"/>
    <s v="2021_03"/>
    <s v="rubriek_1"/>
    <x v="0"/>
    <n v="624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x v="1"/>
    <s v="D"/>
    <m/>
    <n v="625"/>
    <s v="2021_03"/>
    <s v="rubriek_4"/>
    <x v="0"/>
    <n v="62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x v="1"/>
    <s v="D"/>
    <m/>
    <n v="626"/>
    <s v="2021_03"/>
    <s v="rubriek_1"/>
    <x v="0"/>
    <n v="62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x v="1"/>
    <s v="C"/>
    <m/>
    <n v="627"/>
    <s v="2021_03"/>
    <s v="rubriek_1"/>
    <x v="0"/>
    <n v="627"/>
  </r>
  <r>
    <x v="0"/>
    <s v="4750 Kopieerkosten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x v="1"/>
    <s v="D"/>
    <m/>
    <n v="628"/>
    <s v="2021_03"/>
    <s v="rubriek_4"/>
    <x v="0"/>
    <n v="6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x v="1"/>
    <s v="D"/>
    <m/>
    <n v="629"/>
    <s v="2021_03"/>
    <s v="rubriek_1"/>
    <x v="0"/>
    <n v="62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x v="0"/>
    <s v="C"/>
    <m/>
    <n v="630"/>
    <s v="2021_03"/>
    <s v="rubriek_1"/>
    <x v="0"/>
    <n v="630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x v="0"/>
    <s v="D"/>
    <m/>
    <n v="631"/>
    <s v="2021_03"/>
    <s v="rubriek_4"/>
    <x v="0"/>
    <n v="63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x v="1"/>
    <s v="C"/>
    <m/>
    <n v="632"/>
    <s v="2021_03"/>
    <s v="rubriek_1"/>
    <x v="0"/>
    <n v="632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x v="1"/>
    <s v="D"/>
    <m/>
    <n v="633"/>
    <s v="2021_03"/>
    <s v="rubriek_4"/>
    <x v="0"/>
    <n v="63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x v="1"/>
    <s v="D"/>
    <m/>
    <n v="634"/>
    <s v="2021_03"/>
    <s v="rubriek_1"/>
    <x v="0"/>
    <n v="63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x v="0"/>
    <s v="C"/>
    <m/>
    <n v="635"/>
    <s v="2021_03"/>
    <s v="rubriek_1"/>
    <x v="0"/>
    <n v="635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x v="0"/>
    <s v="D"/>
    <m/>
    <n v="636"/>
    <s v="2021_03"/>
    <s v="rubriek_4"/>
    <x v="0"/>
    <n v="63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x v="1"/>
    <s v="C"/>
    <m/>
    <n v="637"/>
    <s v="2021_03"/>
    <s v="rubriek_1"/>
    <x v="0"/>
    <n v="637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x v="1"/>
    <s v="D"/>
    <m/>
    <n v="638"/>
    <s v="2021_03"/>
    <s v="rubriek_4"/>
    <x v="0"/>
    <n v="63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x v="1"/>
    <s v="D"/>
    <m/>
    <n v="639"/>
    <s v="2021_03"/>
    <s v="rubriek_1"/>
    <x v="0"/>
    <n v="63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x v="1"/>
    <s v="C"/>
    <m/>
    <n v="640"/>
    <s v="2021_03"/>
    <s v="rubriek_1"/>
    <x v="0"/>
    <n v="640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x v="1"/>
    <s v="D"/>
    <m/>
    <n v="641"/>
    <s v="2021_03"/>
    <s v="rubriek_4"/>
    <x v="0"/>
    <n v="64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x v="1"/>
    <s v="D"/>
    <m/>
    <n v="642"/>
    <s v="2021_03"/>
    <s v="rubriek_1"/>
    <x v="0"/>
    <n v="64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x v="1"/>
    <s v="C"/>
    <m/>
    <n v="643"/>
    <s v="2021_03"/>
    <s v="rubriek_1"/>
    <x v="0"/>
    <n v="643"/>
  </r>
  <r>
    <x v="0"/>
    <s v="4810 Advieskosten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x v="1"/>
    <s v="D"/>
    <m/>
    <n v="644"/>
    <s v="2021_03"/>
    <s v="rubriek_4"/>
    <x v="0"/>
    <n v="64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x v="1"/>
    <s v="D"/>
    <m/>
    <n v="645"/>
    <s v="2021_03"/>
    <s v="rubriek_1"/>
    <x v="0"/>
    <n v="64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x v="0"/>
    <s v="C"/>
    <m/>
    <n v="646"/>
    <s v="2021_03"/>
    <s v="rubriek_1"/>
    <x v="0"/>
    <n v="646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x v="0"/>
    <s v="D"/>
    <m/>
    <n v="647"/>
    <s v="2021_03"/>
    <s v="rubriek_4"/>
    <x v="0"/>
    <n v="64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x v="0"/>
    <s v="C"/>
    <m/>
    <n v="648"/>
    <s v="2021_03"/>
    <s v="rubriek_1"/>
    <x v="0"/>
    <n v="648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x v="0"/>
    <s v="D"/>
    <m/>
    <n v="649"/>
    <s v="2021_03"/>
    <s v="rubriek_4"/>
    <x v="0"/>
    <n v="64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x v="0"/>
    <s v="C"/>
    <m/>
    <n v="650"/>
    <s v="2021_03"/>
    <s v="rubriek_1"/>
    <x v="0"/>
    <n v="650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x v="0"/>
    <s v="D"/>
    <m/>
    <n v="651"/>
    <s v="2021_03"/>
    <s v="rubriek_4"/>
    <x v="0"/>
    <n v="65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x v="0"/>
    <s v="D"/>
    <m/>
    <n v="652"/>
    <s v="2021_03"/>
    <s v="rubriek_1"/>
    <x v="0"/>
    <n v="652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x v="0"/>
    <s v="C"/>
    <m/>
    <n v="653"/>
    <s v="2021_03"/>
    <s v="rubriek_4"/>
    <x v="0"/>
    <n v="65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x v="0"/>
    <s v="D"/>
    <m/>
    <n v="654"/>
    <s v="2021_03"/>
    <s v="rubriek_1"/>
    <x v="0"/>
    <n v="654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x v="0"/>
    <s v="C"/>
    <m/>
    <n v="655"/>
    <s v="2021_03"/>
    <s v="rubriek_4"/>
    <x v="0"/>
    <n v="655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x v="0"/>
    <s v="D"/>
    <m/>
    <n v="656"/>
    <s v="2021_03"/>
    <s v="rubriek_1"/>
    <x v="0"/>
    <n v="656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x v="0"/>
    <s v="C"/>
    <m/>
    <n v="657"/>
    <s v="2021_03"/>
    <s v="rubriek_4"/>
    <x v="0"/>
    <n v="65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x v="0"/>
    <s v="C"/>
    <m/>
    <n v="658"/>
    <s v="2021_03"/>
    <s v="rubriek_1"/>
    <x v="0"/>
    <n v="658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x v="0"/>
    <s v="D"/>
    <m/>
    <n v="659"/>
    <s v="2021_03"/>
    <s v="rubriek_4"/>
    <x v="0"/>
    <n v="659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x v="0"/>
    <s v="C"/>
    <m/>
    <n v="660"/>
    <s v="2021_03"/>
    <s v="rubriek_1"/>
    <x v="0"/>
    <n v="660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x v="0"/>
    <s v="D"/>
    <m/>
    <n v="661"/>
    <s v="2021_03"/>
    <s v="rubriek_4"/>
    <x v="0"/>
    <n v="661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x v="0"/>
    <s v="C"/>
    <m/>
    <n v="662"/>
    <s v="2021_03"/>
    <s v="rubriek_1"/>
    <x v="0"/>
    <n v="662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x v="0"/>
    <s v="D"/>
    <m/>
    <n v="663"/>
    <s v="2021_03"/>
    <s v="rubriek_4"/>
    <x v="0"/>
    <n v="66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x v="1"/>
    <s v="C"/>
    <m/>
    <n v="664"/>
    <s v="2021_03"/>
    <s v="rubriek_1"/>
    <x v="0"/>
    <n v="664"/>
  </r>
  <r>
    <x v="0"/>
    <s v="7000 Inkopen hoog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x v="1"/>
    <s v="D"/>
    <m/>
    <n v="665"/>
    <s v="2021_03"/>
    <s v="rubriek_7"/>
    <x v="0"/>
    <n v="66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x v="1"/>
    <s v="D"/>
    <m/>
    <n v="666"/>
    <s v="2021_03"/>
    <s v="rubriek_1"/>
    <x v="0"/>
    <n v="66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x v="2"/>
    <s v="C"/>
    <m/>
    <n v="667"/>
    <s v="2021_03"/>
    <s v="rubriek_1"/>
    <x v="0"/>
    <n v="667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x v="2"/>
    <s v="D"/>
    <m/>
    <n v="668"/>
    <s v="2021_03"/>
    <s v="rubriek_7"/>
    <x v="0"/>
    <n v="668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x v="2"/>
    <s v="C"/>
    <m/>
    <n v="669"/>
    <s v="2021_03"/>
    <s v="rubriek_1"/>
    <x v="0"/>
    <n v="669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x v="2"/>
    <s v="D"/>
    <m/>
    <n v="670"/>
    <s v="2021_03"/>
    <s v="rubriek_1"/>
    <x v="0"/>
    <n v="67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x v="0"/>
    <s v="C"/>
    <m/>
    <n v="671"/>
    <s v="2021_03"/>
    <s v="rubriek_1"/>
    <x v="0"/>
    <n v="671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x v="0"/>
    <s v="D"/>
    <m/>
    <n v="672"/>
    <s v="2021_03"/>
    <s v="rubriek_7"/>
    <x v="0"/>
    <n v="67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x v="0"/>
    <s v="D"/>
    <m/>
    <n v="673"/>
    <s v="2021_03"/>
    <s v="rubriek_1"/>
    <x v="0"/>
    <n v="673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x v="0"/>
    <s v="C"/>
    <m/>
    <n v="674"/>
    <s v="2021_03"/>
    <s v="rubriek_7"/>
    <x v="0"/>
    <n v="67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x v="1"/>
    <s v="D"/>
    <m/>
    <n v="675"/>
    <s v="2021_03"/>
    <s v="rubriek_1"/>
    <x v="0"/>
    <n v="675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x v="1"/>
    <s v="C"/>
    <m/>
    <n v="676"/>
    <s v="2021_03"/>
    <s v="rubriek_7"/>
    <x v="0"/>
    <n v="67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x v="1"/>
    <s v="C"/>
    <m/>
    <n v="677"/>
    <s v="2021_03"/>
    <s v="rubriek_1"/>
    <x v="0"/>
    <n v="677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x v="3"/>
    <s v="D"/>
    <m/>
    <n v="678"/>
    <s v="2021_03"/>
    <s v="rubriek_1"/>
    <x v="0"/>
    <n v="678"/>
  </r>
  <r>
    <x v="0"/>
    <s v="8000 Omzet hoog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x v="3"/>
    <s v="C"/>
    <m/>
    <n v="679"/>
    <s v="2021_03"/>
    <s v="rubriek_8"/>
    <x v="0"/>
    <n v="679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x v="3"/>
    <s v="C"/>
    <m/>
    <n v="680"/>
    <s v="2021_03"/>
    <s v="rubriek_1"/>
    <x v="0"/>
    <n v="68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x v="4"/>
    <s v="D"/>
    <m/>
    <n v="681"/>
    <s v="2021_03"/>
    <s v="rubriek_1"/>
    <x v="0"/>
    <n v="681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x v="4"/>
    <s v="C"/>
    <m/>
    <n v="682"/>
    <s v="2021_03"/>
    <s v="rubriek_8"/>
    <x v="0"/>
    <n v="682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x v="4"/>
    <s v="C"/>
    <m/>
    <n v="683"/>
    <s v="2021_03"/>
    <s v="rubriek_1"/>
    <x v="0"/>
    <n v="683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x v="5"/>
    <s v="D"/>
    <m/>
    <n v="684"/>
    <s v="2021_03"/>
    <s v="rubriek_1"/>
    <x v="0"/>
    <n v="684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x v="5"/>
    <s v="C"/>
    <m/>
    <n v="685"/>
    <s v="2021_03"/>
    <s v="rubriek_8"/>
    <x v="0"/>
    <n v="685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x v="5"/>
    <s v="C"/>
    <m/>
    <n v="686"/>
    <s v="2021_03"/>
    <s v="rubriek_1"/>
    <x v="0"/>
    <n v="68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x v="0"/>
    <s v="D"/>
    <m/>
    <n v="687"/>
    <s v="2021_03"/>
    <s v="rubriek_1"/>
    <x v="0"/>
    <n v="687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x v="0"/>
    <s v="C"/>
    <m/>
    <n v="688"/>
    <s v="2021_03"/>
    <s v="rubriek_9"/>
    <x v="0"/>
    <n v="688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x v="0"/>
    <s v="C"/>
    <m/>
    <n v="689"/>
    <s v="2021_03"/>
    <s v="rubriek_1"/>
    <x v="0"/>
    <n v="689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x v="0"/>
    <s v="D"/>
    <m/>
    <n v="690"/>
    <s v="2021_03"/>
    <s v="rubriek_9"/>
    <x v="0"/>
    <n v="690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x v="0"/>
    <s v="C"/>
    <m/>
    <n v="691"/>
    <s v="2021_03"/>
    <s v="rubriek_1"/>
    <x v="0"/>
    <n v="691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x v="0"/>
    <s v="D"/>
    <m/>
    <n v="692"/>
    <s v="2021_03"/>
    <s v="rubriek_9"/>
    <x v="0"/>
    <n v="692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x v="0"/>
    <s v="C"/>
    <m/>
    <n v="693"/>
    <s v="2021_03"/>
    <s v="rubriek_1"/>
    <x v="0"/>
    <n v="693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x v="0"/>
    <s v="D"/>
    <m/>
    <n v="694"/>
    <s v="2021_03"/>
    <s v="rubriek_9"/>
    <x v="0"/>
    <n v="69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x v="0"/>
    <s v="D"/>
    <m/>
    <n v="695"/>
    <s v="2021_03"/>
    <s v="rubriek_1"/>
    <x v="0"/>
    <n v="695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x v="0"/>
    <s v="C"/>
    <m/>
    <n v="696"/>
    <s v="2021_03"/>
    <s v="rubriek_9"/>
    <x v="0"/>
    <n v="696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x v="0"/>
    <s v="C"/>
    <m/>
    <n v="697"/>
    <s v="2021_03"/>
    <s v="rubriek_1"/>
    <x v="0"/>
    <n v="697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x v="0"/>
    <s v="D"/>
    <m/>
    <n v="698"/>
    <s v="2021_03"/>
    <s v="rubriek_1"/>
    <x v="0"/>
    <n v="698"/>
  </r>
  <r>
    <x v="0"/>
    <s v="1100 Bank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x v="0"/>
    <s v="D"/>
    <m/>
    <n v="699"/>
    <s v="2021_03"/>
    <s v="rubriek_1"/>
    <x v="0"/>
    <n v="699"/>
  </r>
  <r>
    <x v="0"/>
    <s v="1200 Debiteuren (met subadministratie)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x v="0"/>
    <s v="C"/>
    <m/>
    <n v="700"/>
    <s v="2021_03"/>
    <s v="rubriek_1"/>
    <x v="0"/>
    <n v="700"/>
  </r>
  <r>
    <x v="0"/>
    <s v="1100 Bank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x v="0"/>
    <s v="D"/>
    <m/>
    <n v="701"/>
    <s v="2021_03"/>
    <s v="rubriek_1"/>
    <x v="0"/>
    <n v="701"/>
  </r>
  <r>
    <x v="0"/>
    <s v="1200 Debiteuren (met subadministratie)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x v="0"/>
    <s v="C"/>
    <m/>
    <n v="702"/>
    <s v="2021_03"/>
    <s v="rubriek_1"/>
    <x v="0"/>
    <n v="702"/>
  </r>
  <r>
    <x v="0"/>
    <s v="1100 Bank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x v="0"/>
    <s v="D"/>
    <m/>
    <n v="703"/>
    <s v="2021_03"/>
    <s v="rubriek_1"/>
    <x v="0"/>
    <n v="703"/>
  </r>
  <r>
    <x v="0"/>
    <s v="1200 Debiteuren (met subadministratie)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x v="0"/>
    <s v="C"/>
    <m/>
    <n v="704"/>
    <s v="2021_03"/>
    <s v="rubriek_1"/>
    <x v="0"/>
    <n v="704"/>
  </r>
  <r>
    <x v="0"/>
    <s v="1100 Bank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x v="0"/>
    <s v="C"/>
    <m/>
    <n v="705"/>
    <s v="2021_03"/>
    <s v="rubriek_1"/>
    <x v="0"/>
    <n v="705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x v="0"/>
    <s v="D"/>
    <m/>
    <n v="706"/>
    <s v="2021_03"/>
    <s v="rubriek_4"/>
    <x v="0"/>
    <n v="70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x v="0"/>
    <s v="D"/>
    <m/>
    <n v="707"/>
    <s v="2021_04"/>
    <s v="rubriek_1"/>
    <x v="0"/>
    <n v="707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x v="0"/>
    <s v="C"/>
    <m/>
    <n v="708"/>
    <s v="2021_04"/>
    <s v="rubriek_0"/>
    <x v="0"/>
    <n v="70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x v="0"/>
    <s v="D"/>
    <m/>
    <n v="709"/>
    <s v="2021_04"/>
    <s v="rubriek_1"/>
    <x v="0"/>
    <n v="709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x v="0"/>
    <s v="C"/>
    <m/>
    <n v="710"/>
    <s v="2021_04"/>
    <s v="rubriek_0"/>
    <x v="0"/>
    <n v="71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x v="0"/>
    <s v="C"/>
    <m/>
    <n v="711"/>
    <s v="2021_04"/>
    <s v="rubriek_1"/>
    <x v="0"/>
    <n v="711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x v="0"/>
    <s v="C"/>
    <m/>
    <n v="712"/>
    <s v="2021_04"/>
    <s v="rubriek_0"/>
    <x v="0"/>
    <n v="71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x v="0"/>
    <s v="D"/>
    <m/>
    <n v="713"/>
    <s v="2021_04"/>
    <s v="rubriek_1"/>
    <x v="0"/>
    <n v="713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x v="0"/>
    <s v="C"/>
    <m/>
    <n v="714"/>
    <s v="2021_04"/>
    <s v="rubriek_0"/>
    <x v="0"/>
    <n v="71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x v="0"/>
    <s v="C"/>
    <m/>
    <n v="715"/>
    <s v="2021_04"/>
    <s v="rubriek_1"/>
    <x v="0"/>
    <n v="715"/>
  </r>
  <r>
    <x v="0"/>
    <s v="0240 Inventaris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x v="0"/>
    <s v="C"/>
    <m/>
    <n v="716"/>
    <s v="2021_04"/>
    <s v="rubriek_0"/>
    <x v="0"/>
    <n v="71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x v="0"/>
    <s v="D"/>
    <m/>
    <n v="717"/>
    <s v="2021_04"/>
    <s v="rubriek_1"/>
    <x v="0"/>
    <n v="717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x v="0"/>
    <s v="C"/>
    <m/>
    <n v="718"/>
    <s v="2021_04"/>
    <s v="rubriek_0"/>
    <x v="0"/>
    <n v="71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x v="0"/>
    <s v="D"/>
    <m/>
    <n v="719"/>
    <s v="2021_04"/>
    <s v="rubriek_1"/>
    <x v="0"/>
    <n v="719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x v="0"/>
    <s v="C"/>
    <m/>
    <n v="720"/>
    <s v="2021_04"/>
    <s v="rubriek_0"/>
    <x v="0"/>
    <n v="72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x v="0"/>
    <s v="D"/>
    <m/>
    <n v="721"/>
    <s v="2021_04"/>
    <s v="rubriek_1"/>
    <x v="0"/>
    <n v="721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x v="0"/>
    <s v="C"/>
    <m/>
    <n v="722"/>
    <s v="2021_04"/>
    <s v="rubriek_0"/>
    <x v="0"/>
    <n v="72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x v="0"/>
    <s v="D"/>
    <m/>
    <n v="723"/>
    <s v="2021_04"/>
    <s v="rubriek_1"/>
    <x v="0"/>
    <n v="723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x v="0"/>
    <s v="C"/>
    <m/>
    <n v="724"/>
    <s v="2021_04"/>
    <s v="rubriek_0"/>
    <x v="0"/>
    <n v="72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x v="0"/>
    <s v="C"/>
    <m/>
    <n v="725"/>
    <s v="2021_04"/>
    <s v="rubriek_1"/>
    <x v="0"/>
    <n v="725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x v="0"/>
    <s v="D"/>
    <m/>
    <n v="726"/>
    <s v="2021_04"/>
    <s v="rubriek_0"/>
    <x v="0"/>
    <n v="72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x v="0"/>
    <s v="C"/>
    <m/>
    <n v="727"/>
    <s v="2021_04"/>
    <s v="rubriek_1"/>
    <x v="0"/>
    <n v="727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x v="0"/>
    <s v="C"/>
    <m/>
    <n v="728"/>
    <s v="2021_04"/>
    <s v="rubriek_0"/>
    <x v="0"/>
    <n v="72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x v="0"/>
    <s v="C"/>
    <m/>
    <n v="729"/>
    <s v="2021_04"/>
    <s v="rubriek_1"/>
    <x v="0"/>
    <n v="729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x v="0"/>
    <s v="D"/>
    <m/>
    <n v="730"/>
    <s v="2021_04"/>
    <s v="rubriek_0"/>
    <x v="0"/>
    <n v="73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x v="0"/>
    <s v="C"/>
    <m/>
    <n v="731"/>
    <s v="2021_04"/>
    <s v="rubriek_1"/>
    <x v="0"/>
    <n v="731"/>
  </r>
  <r>
    <x v="0"/>
    <s v="1201 Debiteuren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x v="0"/>
    <s v="D"/>
    <m/>
    <n v="732"/>
    <s v="2021_04"/>
    <s v="rubriek_1"/>
    <x v="0"/>
    <n v="73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x v="0"/>
    <s v="C"/>
    <m/>
    <n v="733"/>
    <s v="2021_04"/>
    <s v="rubriek_1"/>
    <x v="0"/>
    <n v="733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x v="0"/>
    <s v="D"/>
    <m/>
    <n v="734"/>
    <s v="2021_04"/>
    <s v="rubriek_1"/>
    <x v="0"/>
    <n v="73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x v="0"/>
    <s v="C"/>
    <m/>
    <n v="735"/>
    <s v="2021_04"/>
    <s v="rubriek_1"/>
    <x v="0"/>
    <n v="735"/>
  </r>
  <r>
    <x v="0"/>
    <s v="1501 Crediteuren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x v="0"/>
    <s v="D"/>
    <m/>
    <n v="736"/>
    <s v="2021_04"/>
    <s v="rubriek_1"/>
    <x v="0"/>
    <n v="73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x v="0"/>
    <s v="C"/>
    <m/>
    <n v="737"/>
    <s v="2021_04"/>
    <s v="rubriek_1"/>
    <x v="0"/>
    <n v="737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x v="0"/>
    <s v="D"/>
    <m/>
    <n v="738"/>
    <s v="2021_04"/>
    <s v="rubriek_3"/>
    <x v="0"/>
    <n v="73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x v="0"/>
    <s v="D"/>
    <m/>
    <n v="739"/>
    <s v="2021_04"/>
    <s v="rubriek_1"/>
    <x v="0"/>
    <n v="739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x v="0"/>
    <s v="C"/>
    <m/>
    <n v="740"/>
    <s v="2021_04"/>
    <s v="rubriek_3"/>
    <x v="0"/>
    <n v="74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x v="0"/>
    <s v="C"/>
    <m/>
    <n v="741"/>
    <s v="2021_04"/>
    <s v="rubriek_1"/>
    <x v="0"/>
    <n v="741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x v="0"/>
    <s v="D"/>
    <m/>
    <n v="742"/>
    <s v="2021_04"/>
    <s v="rubriek_4"/>
    <x v="0"/>
    <n v="74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x v="0"/>
    <s v="C"/>
    <m/>
    <n v="743"/>
    <s v="2021_04"/>
    <s v="rubriek_1"/>
    <x v="0"/>
    <n v="743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x v="0"/>
    <s v="D"/>
    <m/>
    <n v="744"/>
    <s v="2021_04"/>
    <s v="rubriek_4"/>
    <x v="0"/>
    <n v="74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x v="0"/>
    <s v="C"/>
    <m/>
    <n v="745"/>
    <s v="2021_04"/>
    <s v="rubriek_1"/>
    <x v="0"/>
    <n v="745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x v="0"/>
    <s v="D"/>
    <m/>
    <n v="746"/>
    <s v="2021_04"/>
    <s v="rubriek_4"/>
    <x v="0"/>
    <n v="74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x v="0"/>
    <s v="D"/>
    <m/>
    <n v="747"/>
    <s v="2021_04"/>
    <s v="rubriek_1"/>
    <x v="0"/>
    <n v="747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x v="0"/>
    <s v="C"/>
    <m/>
    <n v="748"/>
    <s v="2021_04"/>
    <s v="rubriek_4"/>
    <x v="0"/>
    <n v="74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x v="0"/>
    <s v="C"/>
    <m/>
    <n v="749"/>
    <s v="2021_04"/>
    <s v="rubriek_1"/>
    <x v="0"/>
    <n v="749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x v="0"/>
    <s v="D"/>
    <m/>
    <n v="750"/>
    <s v="2021_04"/>
    <s v="rubriek_4"/>
    <x v="0"/>
    <n v="75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x v="0"/>
    <s v="C"/>
    <m/>
    <n v="751"/>
    <s v="2021_04"/>
    <s v="rubriek_1"/>
    <x v="0"/>
    <n v="751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x v="0"/>
    <s v="D"/>
    <m/>
    <n v="752"/>
    <s v="2021_04"/>
    <s v="rubriek_4"/>
    <x v="0"/>
    <n v="75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x v="0"/>
    <s v="C"/>
    <m/>
    <n v="753"/>
    <s v="2021_04"/>
    <s v="rubriek_1"/>
    <x v="0"/>
    <n v="753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x v="0"/>
    <s v="D"/>
    <m/>
    <n v="754"/>
    <s v="2021_04"/>
    <s v="rubriek_4"/>
    <x v="0"/>
    <n v="75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x v="0"/>
    <s v="C"/>
    <m/>
    <n v="755"/>
    <s v="2021_04"/>
    <s v="rubriek_1"/>
    <x v="0"/>
    <n v="755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x v="0"/>
    <s v="D"/>
    <m/>
    <n v="756"/>
    <s v="2021_04"/>
    <s v="rubriek_4"/>
    <x v="0"/>
    <n v="75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x v="0"/>
    <s v="C"/>
    <m/>
    <n v="757"/>
    <s v="2021_04"/>
    <s v="rubriek_1"/>
    <x v="0"/>
    <n v="757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x v="0"/>
    <s v="D"/>
    <m/>
    <n v="758"/>
    <s v="2021_04"/>
    <s v="rubriek_4"/>
    <x v="0"/>
    <n v="75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x v="0"/>
    <s v="C"/>
    <m/>
    <n v="759"/>
    <s v="2021_04"/>
    <s v="rubriek_1"/>
    <x v="0"/>
    <n v="759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x v="0"/>
    <s v="D"/>
    <m/>
    <n v="760"/>
    <s v="2021_04"/>
    <s v="rubriek_4"/>
    <x v="0"/>
    <n v="76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x v="0"/>
    <s v="C"/>
    <m/>
    <n v="761"/>
    <s v="2021_04"/>
    <s v="rubriek_1"/>
    <x v="0"/>
    <n v="761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x v="0"/>
    <s v="D"/>
    <m/>
    <n v="762"/>
    <s v="2021_04"/>
    <s v="rubriek_4"/>
    <x v="0"/>
    <n v="76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x v="0"/>
    <s v="C"/>
    <m/>
    <n v="763"/>
    <s v="2021_04"/>
    <s v="rubriek_1"/>
    <x v="0"/>
    <n v="763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x v="0"/>
    <s v="D"/>
    <m/>
    <n v="764"/>
    <s v="2021_04"/>
    <s v="rubriek_4"/>
    <x v="0"/>
    <n v="76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x v="0"/>
    <s v="C"/>
    <m/>
    <n v="765"/>
    <s v="2021_04"/>
    <s v="rubriek_1"/>
    <x v="0"/>
    <n v="765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x v="0"/>
    <s v="D"/>
    <m/>
    <n v="766"/>
    <s v="2021_04"/>
    <s v="rubriek_4"/>
    <x v="0"/>
    <n v="76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x v="0"/>
    <s v="C"/>
    <m/>
    <n v="767"/>
    <s v="2021_04"/>
    <s v="rubriek_1"/>
    <x v="0"/>
    <n v="767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x v="0"/>
    <s v="D"/>
    <m/>
    <n v="768"/>
    <s v="2021_04"/>
    <s v="rubriek_4"/>
    <x v="0"/>
    <n v="76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x v="0"/>
    <s v="C"/>
    <m/>
    <n v="769"/>
    <s v="2021_04"/>
    <s v="rubriek_1"/>
    <x v="0"/>
    <n v="769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x v="0"/>
    <s v="D"/>
    <m/>
    <n v="770"/>
    <s v="2021_04"/>
    <s v="rubriek_4"/>
    <x v="0"/>
    <n v="77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x v="0"/>
    <s v="C"/>
    <m/>
    <n v="771"/>
    <s v="2021_04"/>
    <s v="rubriek_1"/>
    <x v="0"/>
    <n v="771"/>
  </r>
  <r>
    <x v="0"/>
    <s v="4230 Kantinekosten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x v="0"/>
    <s v="D"/>
    <m/>
    <n v="772"/>
    <s v="2021_04"/>
    <s v="rubriek_4"/>
    <x v="0"/>
    <n v="77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x v="0"/>
    <s v="C"/>
    <m/>
    <n v="773"/>
    <s v="2021_04"/>
    <s v="rubriek_1"/>
    <x v="0"/>
    <n v="773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x v="0"/>
    <s v="D"/>
    <m/>
    <n v="774"/>
    <s v="2021_04"/>
    <s v="rubriek_4"/>
    <x v="0"/>
    <n v="77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x v="1"/>
    <s v="C"/>
    <m/>
    <n v="775"/>
    <s v="2021_04"/>
    <s v="rubriek_1"/>
    <x v="0"/>
    <n v="775"/>
  </r>
  <r>
    <x v="0"/>
    <s v="4240 Studiekosten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x v="1"/>
    <s v="D"/>
    <m/>
    <n v="776"/>
    <s v="2021_04"/>
    <s v="rubriek_4"/>
    <x v="0"/>
    <n v="77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x v="1"/>
    <s v="D"/>
    <m/>
    <n v="777"/>
    <s v="2021_04"/>
    <s v="rubriek_1"/>
    <x v="0"/>
    <n v="77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x v="0"/>
    <s v="C"/>
    <m/>
    <n v="778"/>
    <s v="2021_04"/>
    <s v="rubriek_1"/>
    <x v="0"/>
    <n v="778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x v="0"/>
    <s v="D"/>
    <m/>
    <n v="779"/>
    <s v="2021_04"/>
    <s v="rubriek_4"/>
    <x v="0"/>
    <n v="77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x v="1"/>
    <s v="C"/>
    <m/>
    <n v="780"/>
    <s v="2021_04"/>
    <s v="rubriek_1"/>
    <x v="0"/>
    <n v="780"/>
  </r>
  <r>
    <x v="0"/>
    <s v="4265 Arbodienst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x v="1"/>
    <s v="D"/>
    <m/>
    <n v="781"/>
    <s v="2021_04"/>
    <s v="rubriek_4"/>
    <x v="0"/>
    <n v="7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x v="1"/>
    <s v="D"/>
    <m/>
    <n v="782"/>
    <s v="2021_04"/>
    <s v="rubriek_1"/>
    <x v="0"/>
    <n v="78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x v="1"/>
    <s v="C"/>
    <m/>
    <n v="783"/>
    <s v="2021_04"/>
    <s v="rubriek_1"/>
    <x v="0"/>
    <n v="783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x v="1"/>
    <s v="D"/>
    <m/>
    <n v="784"/>
    <s v="2021_04"/>
    <s v="rubriek_4"/>
    <x v="0"/>
    <n v="78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x v="1"/>
    <s v="D"/>
    <m/>
    <n v="785"/>
    <s v="2021_04"/>
    <s v="rubriek_1"/>
    <x v="0"/>
    <n v="785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x v="0"/>
    <s v="C"/>
    <m/>
    <n v="786"/>
    <s v="2021_04"/>
    <s v="rubriek_1"/>
    <x v="0"/>
    <n v="786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x v="0"/>
    <s v="D"/>
    <m/>
    <n v="787"/>
    <s v="2021_04"/>
    <s v="rubriek_4"/>
    <x v="0"/>
    <n v="78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x v="0"/>
    <s v="C"/>
    <m/>
    <n v="788"/>
    <s v="2021_04"/>
    <s v="rubriek_1"/>
    <x v="0"/>
    <n v="788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x v="0"/>
    <s v="D"/>
    <m/>
    <n v="789"/>
    <s v="2021_04"/>
    <s v="rubriek_4"/>
    <x v="0"/>
    <n v="78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x v="0"/>
    <s v="C"/>
    <m/>
    <n v="790"/>
    <s v="2021_04"/>
    <s v="rubriek_1"/>
    <x v="0"/>
    <n v="790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x v="0"/>
    <s v="D"/>
    <m/>
    <n v="791"/>
    <s v="2021_04"/>
    <s v="rubriek_4"/>
    <x v="0"/>
    <n v="79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x v="0"/>
    <s v="C"/>
    <m/>
    <n v="792"/>
    <s v="2021_04"/>
    <s v="rubriek_1"/>
    <x v="0"/>
    <n v="792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x v="0"/>
    <s v="D"/>
    <m/>
    <n v="793"/>
    <s v="2021_04"/>
    <s v="rubriek_4"/>
    <x v="0"/>
    <n v="79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x v="1"/>
    <s v="C"/>
    <m/>
    <n v="794"/>
    <s v="2021_04"/>
    <s v="rubriek_1"/>
    <x v="0"/>
    <n v="794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x v="1"/>
    <s v="D"/>
    <m/>
    <n v="795"/>
    <s v="2021_04"/>
    <s v="rubriek_4"/>
    <x v="0"/>
    <n v="79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x v="1"/>
    <s v="D"/>
    <m/>
    <n v="796"/>
    <s v="2021_04"/>
    <s v="rubriek_1"/>
    <x v="0"/>
    <n v="79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x v="1"/>
    <s v="C"/>
    <m/>
    <n v="797"/>
    <s v="2021_04"/>
    <s v="rubriek_1"/>
    <x v="0"/>
    <n v="797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x v="1"/>
    <s v="D"/>
    <m/>
    <n v="798"/>
    <s v="2021_04"/>
    <s v="rubriek_4"/>
    <x v="0"/>
    <n v="79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x v="1"/>
    <s v="D"/>
    <m/>
    <n v="799"/>
    <s v="2021_04"/>
    <s v="rubriek_1"/>
    <x v="0"/>
    <n v="79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x v="1"/>
    <s v="C"/>
    <m/>
    <n v="800"/>
    <s v="2021_04"/>
    <s v="rubriek_1"/>
    <x v="0"/>
    <n v="800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x v="1"/>
    <s v="D"/>
    <m/>
    <n v="801"/>
    <s v="2021_04"/>
    <s v="rubriek_4"/>
    <x v="0"/>
    <n v="80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x v="1"/>
    <s v="D"/>
    <m/>
    <n v="802"/>
    <s v="2021_04"/>
    <s v="rubriek_1"/>
    <x v="0"/>
    <n v="80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x v="0"/>
    <s v="C"/>
    <m/>
    <n v="803"/>
    <s v="2021_04"/>
    <s v="rubriek_1"/>
    <x v="0"/>
    <n v="803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x v="0"/>
    <s v="D"/>
    <m/>
    <n v="804"/>
    <s v="2021_04"/>
    <s v="rubriek_4"/>
    <x v="0"/>
    <n v="80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x v="1"/>
    <s v="C"/>
    <m/>
    <n v="805"/>
    <s v="2021_04"/>
    <s v="rubriek_1"/>
    <x v="0"/>
    <n v="805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x v="1"/>
    <s v="D"/>
    <m/>
    <n v="806"/>
    <s v="2021_04"/>
    <s v="rubriek_4"/>
    <x v="0"/>
    <n v="8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x v="1"/>
    <s v="D"/>
    <m/>
    <n v="807"/>
    <s v="2021_04"/>
    <s v="rubriek_1"/>
    <x v="0"/>
    <n v="80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x v="1"/>
    <s v="C"/>
    <m/>
    <n v="808"/>
    <s v="2021_04"/>
    <s v="rubriek_1"/>
    <x v="0"/>
    <n v="808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x v="1"/>
    <s v="D"/>
    <m/>
    <n v="809"/>
    <s v="2021_04"/>
    <s v="rubriek_4"/>
    <x v="0"/>
    <n v="8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x v="1"/>
    <s v="D"/>
    <m/>
    <n v="810"/>
    <s v="2021_04"/>
    <s v="rubriek_1"/>
    <x v="0"/>
    <n v="81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x v="1"/>
    <s v="C"/>
    <m/>
    <n v="811"/>
    <s v="2021_04"/>
    <s v="rubriek_1"/>
    <x v="0"/>
    <n v="811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x v="1"/>
    <s v="D"/>
    <m/>
    <n v="812"/>
    <s v="2021_04"/>
    <s v="rubriek_4"/>
    <x v="0"/>
    <n v="81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x v="1"/>
    <s v="D"/>
    <m/>
    <n v="813"/>
    <s v="2021_04"/>
    <s v="rubriek_1"/>
    <x v="0"/>
    <n v="81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x v="1"/>
    <s v="C"/>
    <m/>
    <n v="814"/>
    <s v="2021_04"/>
    <s v="rubriek_1"/>
    <x v="0"/>
    <n v="814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x v="1"/>
    <s v="D"/>
    <m/>
    <n v="815"/>
    <s v="2021_04"/>
    <s v="rubriek_4"/>
    <x v="0"/>
    <n v="81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x v="1"/>
    <s v="D"/>
    <m/>
    <n v="816"/>
    <s v="2021_04"/>
    <s v="rubriek_1"/>
    <x v="0"/>
    <n v="81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x v="0"/>
    <s v="C"/>
    <m/>
    <n v="817"/>
    <s v="2021_04"/>
    <s v="rubriek_1"/>
    <x v="0"/>
    <n v="817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x v="0"/>
    <s v="D"/>
    <m/>
    <n v="818"/>
    <s v="2021_04"/>
    <s v="rubriek_4"/>
    <x v="0"/>
    <n v="81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x v="1"/>
    <s v="C"/>
    <m/>
    <n v="819"/>
    <s v="2021_04"/>
    <s v="rubriek_1"/>
    <x v="0"/>
    <n v="819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x v="1"/>
    <s v="D"/>
    <m/>
    <n v="820"/>
    <s v="2021_04"/>
    <s v="rubriek_4"/>
    <x v="0"/>
    <n v="82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x v="1"/>
    <s v="D"/>
    <m/>
    <n v="821"/>
    <s v="2021_04"/>
    <s v="rubriek_1"/>
    <x v="0"/>
    <n v="82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x v="0"/>
    <s v="C"/>
    <m/>
    <n v="822"/>
    <s v="2021_04"/>
    <s v="rubriek_1"/>
    <x v="0"/>
    <n v="822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x v="0"/>
    <s v="D"/>
    <m/>
    <n v="823"/>
    <s v="2021_04"/>
    <s v="rubriek_4"/>
    <x v="0"/>
    <n v="82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x v="1"/>
    <s v="C"/>
    <m/>
    <n v="824"/>
    <s v="2021_04"/>
    <s v="rubriek_1"/>
    <x v="0"/>
    <n v="824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x v="1"/>
    <s v="D"/>
    <m/>
    <n v="825"/>
    <s v="2021_04"/>
    <s v="rubriek_4"/>
    <x v="0"/>
    <n v="82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x v="1"/>
    <s v="D"/>
    <m/>
    <n v="826"/>
    <s v="2021_04"/>
    <s v="rubriek_1"/>
    <x v="0"/>
    <n v="82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x v="1"/>
    <s v="C"/>
    <m/>
    <n v="827"/>
    <s v="2021_04"/>
    <s v="rubriek_1"/>
    <x v="0"/>
    <n v="827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x v="1"/>
    <s v="D"/>
    <m/>
    <n v="828"/>
    <s v="2021_04"/>
    <s v="rubriek_4"/>
    <x v="0"/>
    <n v="8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x v="1"/>
    <s v="D"/>
    <m/>
    <n v="829"/>
    <s v="2021_04"/>
    <s v="rubriek_1"/>
    <x v="0"/>
    <n v="82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x v="0"/>
    <s v="C"/>
    <m/>
    <n v="830"/>
    <s v="2021_04"/>
    <s v="rubriek_1"/>
    <x v="0"/>
    <n v="830"/>
  </r>
  <r>
    <x v="0"/>
    <s v="4560 Incassokosten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x v="0"/>
    <s v="D"/>
    <m/>
    <n v="831"/>
    <s v="2021_04"/>
    <s v="rubriek_4"/>
    <x v="0"/>
    <n v="83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x v="0"/>
    <s v="C"/>
    <m/>
    <n v="832"/>
    <s v="2021_04"/>
    <s v="rubriek_1"/>
    <x v="0"/>
    <n v="832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x v="0"/>
    <s v="D"/>
    <m/>
    <n v="833"/>
    <s v="2021_04"/>
    <s v="rubriek_4"/>
    <x v="0"/>
    <n v="83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x v="1"/>
    <s v="C"/>
    <m/>
    <n v="834"/>
    <s v="2021_04"/>
    <s v="rubriek_1"/>
    <x v="0"/>
    <n v="834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x v="1"/>
    <s v="D"/>
    <m/>
    <n v="835"/>
    <s v="2021_04"/>
    <s v="rubriek_4"/>
    <x v="0"/>
    <n v="83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x v="1"/>
    <s v="D"/>
    <m/>
    <n v="836"/>
    <s v="2021_04"/>
    <s v="rubriek_1"/>
    <x v="0"/>
    <n v="83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x v="1"/>
    <s v="C"/>
    <m/>
    <n v="837"/>
    <s v="2021_04"/>
    <s v="rubriek_1"/>
    <x v="0"/>
    <n v="837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x v="1"/>
    <s v="D"/>
    <m/>
    <n v="838"/>
    <s v="2021_04"/>
    <s v="rubriek_4"/>
    <x v="0"/>
    <n v="83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x v="1"/>
    <s v="D"/>
    <m/>
    <n v="839"/>
    <s v="2021_04"/>
    <s v="rubriek_1"/>
    <x v="0"/>
    <n v="83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x v="0"/>
    <s v="C"/>
    <m/>
    <n v="840"/>
    <s v="2021_04"/>
    <s v="rubriek_1"/>
    <x v="0"/>
    <n v="840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x v="0"/>
    <s v="D"/>
    <m/>
    <n v="841"/>
    <s v="2021_04"/>
    <s v="rubriek_4"/>
    <x v="0"/>
    <n v="84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x v="0"/>
    <s v="C"/>
    <m/>
    <n v="842"/>
    <s v="2021_04"/>
    <s v="rubriek_1"/>
    <x v="0"/>
    <n v="842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x v="0"/>
    <s v="D"/>
    <m/>
    <n v="843"/>
    <s v="2021_04"/>
    <s v="rubriek_4"/>
    <x v="0"/>
    <n v="84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x v="0"/>
    <s v="C"/>
    <m/>
    <n v="844"/>
    <s v="2021_04"/>
    <s v="rubriek_1"/>
    <x v="0"/>
    <n v="844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x v="0"/>
    <s v="D"/>
    <m/>
    <n v="845"/>
    <s v="2021_04"/>
    <s v="rubriek_4"/>
    <x v="0"/>
    <n v="845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x v="0"/>
    <s v="C"/>
    <m/>
    <n v="846"/>
    <s v="2021_04"/>
    <s v="rubriek_1"/>
    <x v="0"/>
    <n v="846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x v="0"/>
    <s v="D"/>
    <m/>
    <n v="847"/>
    <s v="2021_04"/>
    <s v="rubriek_4"/>
    <x v="0"/>
    <n v="84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x v="0"/>
    <s v="C"/>
    <m/>
    <n v="848"/>
    <s v="2021_04"/>
    <s v="rubriek_1"/>
    <x v="0"/>
    <n v="848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x v="0"/>
    <s v="D"/>
    <m/>
    <n v="849"/>
    <s v="2021_04"/>
    <s v="rubriek_4"/>
    <x v="0"/>
    <n v="84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x v="1"/>
    <s v="C"/>
    <m/>
    <n v="850"/>
    <s v="2021_04"/>
    <s v="rubriek_1"/>
    <x v="0"/>
    <n v="850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x v="1"/>
    <s v="D"/>
    <m/>
    <n v="851"/>
    <s v="2021_04"/>
    <s v="rubriek_4"/>
    <x v="0"/>
    <n v="85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x v="1"/>
    <s v="D"/>
    <m/>
    <n v="852"/>
    <s v="2021_04"/>
    <s v="rubriek_1"/>
    <x v="0"/>
    <n v="85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x v="1"/>
    <s v="C"/>
    <m/>
    <n v="853"/>
    <s v="2021_04"/>
    <s v="rubriek_1"/>
    <x v="0"/>
    <n v="853"/>
  </r>
  <r>
    <x v="0"/>
    <s v="4710 Drukwerk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x v="1"/>
    <s v="D"/>
    <m/>
    <n v="854"/>
    <s v="2021_04"/>
    <s v="rubriek_4"/>
    <x v="0"/>
    <n v="85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x v="1"/>
    <s v="D"/>
    <m/>
    <n v="855"/>
    <s v="2021_04"/>
    <s v="rubriek_1"/>
    <x v="0"/>
    <n v="855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x v="1"/>
    <s v="C"/>
    <m/>
    <n v="856"/>
    <s v="2021_04"/>
    <s v="rubriek_1"/>
    <x v="0"/>
    <n v="856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x v="1"/>
    <s v="D"/>
    <m/>
    <n v="857"/>
    <s v="2021_04"/>
    <s v="rubriek_4"/>
    <x v="0"/>
    <n v="85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x v="1"/>
    <s v="D"/>
    <m/>
    <n v="858"/>
    <s v="2021_04"/>
    <s v="rubriek_1"/>
    <x v="0"/>
    <n v="85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x v="0"/>
    <s v="C"/>
    <m/>
    <n v="859"/>
    <s v="2021_04"/>
    <s v="rubriek_1"/>
    <x v="0"/>
    <n v="859"/>
  </r>
  <r>
    <x v="0"/>
    <s v="4730 Portikosten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x v="0"/>
    <s v="D"/>
    <m/>
    <n v="860"/>
    <s v="2021_04"/>
    <s v="rubriek_4"/>
    <x v="0"/>
    <n v="86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x v="1"/>
    <s v="C"/>
    <m/>
    <n v="861"/>
    <s v="2021_04"/>
    <s v="rubriek_1"/>
    <x v="0"/>
    <n v="861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x v="1"/>
    <s v="D"/>
    <m/>
    <n v="862"/>
    <s v="2021_04"/>
    <s v="rubriek_4"/>
    <x v="0"/>
    <n v="8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x v="1"/>
    <s v="D"/>
    <m/>
    <n v="863"/>
    <s v="2021_04"/>
    <s v="rubriek_1"/>
    <x v="0"/>
    <n v="86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x v="1"/>
    <s v="C"/>
    <m/>
    <n v="864"/>
    <s v="2021_04"/>
    <s v="rubriek_1"/>
    <x v="0"/>
    <n v="864"/>
  </r>
  <r>
    <x v="0"/>
    <s v="4750 Kopieerkosten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x v="1"/>
    <s v="D"/>
    <m/>
    <n v="865"/>
    <s v="2021_04"/>
    <s v="rubriek_4"/>
    <x v="0"/>
    <n v="86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x v="1"/>
    <s v="D"/>
    <m/>
    <n v="866"/>
    <s v="2021_04"/>
    <s v="rubriek_1"/>
    <x v="0"/>
    <n v="86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x v="0"/>
    <s v="C"/>
    <m/>
    <n v="867"/>
    <s v="2021_04"/>
    <s v="rubriek_1"/>
    <x v="0"/>
    <n v="867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x v="0"/>
    <s v="D"/>
    <m/>
    <n v="868"/>
    <s v="2021_04"/>
    <s v="rubriek_4"/>
    <x v="0"/>
    <n v="86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x v="1"/>
    <s v="C"/>
    <m/>
    <n v="869"/>
    <s v="2021_04"/>
    <s v="rubriek_1"/>
    <x v="0"/>
    <n v="869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x v="1"/>
    <s v="D"/>
    <m/>
    <n v="870"/>
    <s v="2021_04"/>
    <s v="rubriek_4"/>
    <x v="0"/>
    <n v="87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x v="1"/>
    <s v="D"/>
    <m/>
    <n v="871"/>
    <s v="2021_04"/>
    <s v="rubriek_1"/>
    <x v="0"/>
    <n v="87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x v="0"/>
    <s v="C"/>
    <m/>
    <n v="872"/>
    <s v="2021_04"/>
    <s v="rubriek_1"/>
    <x v="0"/>
    <n v="872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x v="0"/>
    <s v="D"/>
    <m/>
    <n v="873"/>
    <s v="2021_04"/>
    <s v="rubriek_4"/>
    <x v="0"/>
    <n v="87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x v="1"/>
    <s v="C"/>
    <m/>
    <n v="874"/>
    <s v="2021_04"/>
    <s v="rubriek_1"/>
    <x v="0"/>
    <n v="874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x v="1"/>
    <s v="D"/>
    <m/>
    <n v="875"/>
    <s v="2021_04"/>
    <s v="rubriek_4"/>
    <x v="0"/>
    <n v="8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x v="1"/>
    <s v="D"/>
    <m/>
    <n v="876"/>
    <s v="2021_04"/>
    <s v="rubriek_1"/>
    <x v="0"/>
    <n v="87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x v="1"/>
    <s v="C"/>
    <m/>
    <n v="877"/>
    <s v="2021_04"/>
    <s v="rubriek_1"/>
    <x v="0"/>
    <n v="877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x v="1"/>
    <s v="D"/>
    <m/>
    <n v="878"/>
    <s v="2021_04"/>
    <s v="rubriek_4"/>
    <x v="0"/>
    <n v="87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x v="1"/>
    <s v="D"/>
    <m/>
    <n v="879"/>
    <s v="2021_04"/>
    <s v="rubriek_1"/>
    <x v="0"/>
    <n v="87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x v="1"/>
    <s v="C"/>
    <m/>
    <n v="880"/>
    <s v="2021_04"/>
    <s v="rubriek_1"/>
    <x v="0"/>
    <n v="880"/>
  </r>
  <r>
    <x v="0"/>
    <s v="4810 Advieskosten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x v="1"/>
    <s v="D"/>
    <m/>
    <n v="881"/>
    <s v="2021_04"/>
    <s v="rubriek_4"/>
    <x v="0"/>
    <n v="8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x v="1"/>
    <s v="D"/>
    <m/>
    <n v="882"/>
    <s v="2021_04"/>
    <s v="rubriek_1"/>
    <x v="0"/>
    <n v="88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x v="0"/>
    <s v="C"/>
    <m/>
    <n v="883"/>
    <s v="2021_04"/>
    <s v="rubriek_1"/>
    <x v="0"/>
    <n v="883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x v="0"/>
    <s v="D"/>
    <m/>
    <n v="884"/>
    <s v="2021_04"/>
    <s v="rubriek_4"/>
    <x v="0"/>
    <n v="88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x v="0"/>
    <s v="C"/>
    <m/>
    <n v="885"/>
    <s v="2021_04"/>
    <s v="rubriek_1"/>
    <x v="0"/>
    <n v="885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x v="0"/>
    <s v="D"/>
    <m/>
    <n v="886"/>
    <s v="2021_04"/>
    <s v="rubriek_4"/>
    <x v="0"/>
    <n v="88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x v="0"/>
    <s v="C"/>
    <m/>
    <n v="887"/>
    <s v="2021_04"/>
    <s v="rubriek_1"/>
    <x v="0"/>
    <n v="887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x v="0"/>
    <s v="D"/>
    <m/>
    <n v="888"/>
    <s v="2021_04"/>
    <s v="rubriek_4"/>
    <x v="0"/>
    <n v="88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x v="0"/>
    <s v="D"/>
    <m/>
    <n v="889"/>
    <s v="2021_04"/>
    <s v="rubriek_1"/>
    <x v="0"/>
    <n v="889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x v="0"/>
    <s v="C"/>
    <m/>
    <n v="890"/>
    <s v="2021_04"/>
    <s v="rubriek_4"/>
    <x v="0"/>
    <n v="89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x v="0"/>
    <s v="D"/>
    <m/>
    <n v="891"/>
    <s v="2021_04"/>
    <s v="rubriek_1"/>
    <x v="0"/>
    <n v="891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x v="0"/>
    <s v="C"/>
    <m/>
    <n v="892"/>
    <s v="2021_04"/>
    <s v="rubriek_4"/>
    <x v="0"/>
    <n v="892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x v="0"/>
    <s v="D"/>
    <m/>
    <n v="893"/>
    <s v="2021_04"/>
    <s v="rubriek_1"/>
    <x v="0"/>
    <n v="893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x v="0"/>
    <s v="C"/>
    <m/>
    <n v="894"/>
    <s v="2021_04"/>
    <s v="rubriek_4"/>
    <x v="0"/>
    <n v="89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x v="0"/>
    <s v="C"/>
    <m/>
    <n v="895"/>
    <s v="2021_04"/>
    <s v="rubriek_1"/>
    <x v="0"/>
    <n v="895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x v="0"/>
    <s v="D"/>
    <m/>
    <n v="896"/>
    <s v="2021_04"/>
    <s v="rubriek_4"/>
    <x v="0"/>
    <n v="896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x v="0"/>
    <s v="C"/>
    <m/>
    <n v="897"/>
    <s v="2021_04"/>
    <s v="rubriek_1"/>
    <x v="0"/>
    <n v="897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x v="0"/>
    <s v="D"/>
    <m/>
    <n v="898"/>
    <s v="2021_04"/>
    <s v="rubriek_4"/>
    <x v="0"/>
    <n v="898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x v="0"/>
    <s v="C"/>
    <m/>
    <n v="899"/>
    <s v="2021_04"/>
    <s v="rubriek_1"/>
    <x v="0"/>
    <n v="899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x v="0"/>
    <s v="D"/>
    <m/>
    <n v="900"/>
    <s v="2021_04"/>
    <s v="rubriek_4"/>
    <x v="0"/>
    <n v="90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x v="1"/>
    <s v="C"/>
    <m/>
    <n v="901"/>
    <s v="2021_04"/>
    <s v="rubriek_1"/>
    <x v="0"/>
    <n v="901"/>
  </r>
  <r>
    <x v="0"/>
    <s v="7000 Inkopen hoog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x v="1"/>
    <s v="D"/>
    <m/>
    <n v="902"/>
    <s v="2021_04"/>
    <s v="rubriek_7"/>
    <x v="0"/>
    <n v="90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x v="1"/>
    <s v="D"/>
    <m/>
    <n v="903"/>
    <s v="2021_04"/>
    <s v="rubriek_1"/>
    <x v="0"/>
    <n v="90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x v="2"/>
    <s v="C"/>
    <m/>
    <n v="904"/>
    <s v="2021_04"/>
    <s v="rubriek_1"/>
    <x v="0"/>
    <n v="904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x v="2"/>
    <s v="D"/>
    <m/>
    <n v="905"/>
    <s v="2021_04"/>
    <s v="rubriek_7"/>
    <x v="0"/>
    <n v="905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x v="2"/>
    <s v="C"/>
    <m/>
    <n v="906"/>
    <s v="2021_04"/>
    <s v="rubriek_1"/>
    <x v="0"/>
    <n v="906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x v="2"/>
    <s v="D"/>
    <m/>
    <n v="907"/>
    <s v="2021_04"/>
    <s v="rubriek_1"/>
    <x v="0"/>
    <n v="90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x v="0"/>
    <s v="C"/>
    <m/>
    <n v="908"/>
    <s v="2021_04"/>
    <s v="rubriek_1"/>
    <x v="0"/>
    <n v="908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x v="0"/>
    <s v="D"/>
    <m/>
    <n v="909"/>
    <s v="2021_04"/>
    <s v="rubriek_7"/>
    <x v="0"/>
    <n v="90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x v="0"/>
    <s v="D"/>
    <m/>
    <n v="910"/>
    <s v="2021_04"/>
    <s v="rubriek_1"/>
    <x v="0"/>
    <n v="910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x v="0"/>
    <s v="C"/>
    <m/>
    <n v="911"/>
    <s v="2021_04"/>
    <s v="rubriek_7"/>
    <x v="0"/>
    <n v="91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x v="1"/>
    <s v="C"/>
    <m/>
    <n v="912"/>
    <s v="2021_04"/>
    <s v="rubriek_1"/>
    <x v="0"/>
    <n v="912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x v="1"/>
    <s v="D"/>
    <m/>
    <n v="913"/>
    <s v="2021_04"/>
    <s v="rubriek_7"/>
    <x v="0"/>
    <n v="91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x v="1"/>
    <s v="D"/>
    <m/>
    <n v="914"/>
    <s v="2021_04"/>
    <s v="rubriek_1"/>
    <x v="0"/>
    <n v="914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x v="3"/>
    <s v="D"/>
    <m/>
    <n v="915"/>
    <s v="2021_04"/>
    <s v="rubriek_1"/>
    <x v="0"/>
    <n v="915"/>
  </r>
  <r>
    <x v="0"/>
    <s v="8000 Omzet hoog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x v="3"/>
    <s v="C"/>
    <m/>
    <n v="916"/>
    <s v="2021_04"/>
    <s v="rubriek_8"/>
    <x v="0"/>
    <n v="916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x v="3"/>
    <s v="C"/>
    <m/>
    <n v="917"/>
    <s v="2021_04"/>
    <s v="rubriek_1"/>
    <x v="0"/>
    <n v="91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x v="4"/>
    <s v="D"/>
    <m/>
    <n v="918"/>
    <s v="2021_04"/>
    <s v="rubriek_1"/>
    <x v="0"/>
    <n v="918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x v="4"/>
    <s v="C"/>
    <m/>
    <n v="919"/>
    <s v="2021_04"/>
    <s v="rubriek_8"/>
    <x v="0"/>
    <n v="919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x v="4"/>
    <s v="C"/>
    <m/>
    <n v="920"/>
    <s v="2021_04"/>
    <s v="rubriek_1"/>
    <x v="0"/>
    <n v="920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x v="5"/>
    <s v="D"/>
    <m/>
    <n v="921"/>
    <s v="2021_04"/>
    <s v="rubriek_1"/>
    <x v="0"/>
    <n v="921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x v="5"/>
    <s v="C"/>
    <m/>
    <n v="922"/>
    <s v="2021_04"/>
    <s v="rubriek_8"/>
    <x v="0"/>
    <n v="922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x v="5"/>
    <s v="C"/>
    <m/>
    <n v="923"/>
    <s v="2021_04"/>
    <s v="rubriek_1"/>
    <x v="0"/>
    <n v="92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x v="0"/>
    <s v="D"/>
    <m/>
    <n v="924"/>
    <s v="2021_04"/>
    <s v="rubriek_1"/>
    <x v="0"/>
    <n v="924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x v="0"/>
    <s v="C"/>
    <m/>
    <n v="925"/>
    <s v="2021_04"/>
    <s v="rubriek_9"/>
    <x v="0"/>
    <n v="925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x v="0"/>
    <s v="C"/>
    <m/>
    <n v="926"/>
    <s v="2021_04"/>
    <s v="rubriek_1"/>
    <x v="0"/>
    <n v="926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x v="0"/>
    <s v="D"/>
    <m/>
    <n v="927"/>
    <s v="2021_04"/>
    <s v="rubriek_9"/>
    <x v="0"/>
    <n v="92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x v="0"/>
    <s v="C"/>
    <m/>
    <n v="928"/>
    <s v="2021_04"/>
    <s v="rubriek_1"/>
    <x v="0"/>
    <n v="928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x v="0"/>
    <s v="D"/>
    <m/>
    <n v="929"/>
    <s v="2021_04"/>
    <s v="rubriek_9"/>
    <x v="0"/>
    <n v="929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x v="0"/>
    <s v="C"/>
    <m/>
    <n v="930"/>
    <s v="2021_04"/>
    <s v="rubriek_1"/>
    <x v="0"/>
    <n v="930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x v="0"/>
    <s v="D"/>
    <m/>
    <n v="931"/>
    <s v="2021_04"/>
    <s v="rubriek_9"/>
    <x v="0"/>
    <n v="931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x v="0"/>
    <s v="C"/>
    <m/>
    <n v="932"/>
    <s v="2021_04"/>
    <s v="rubriek_1"/>
    <x v="0"/>
    <n v="932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x v="0"/>
    <s v="D"/>
    <m/>
    <n v="933"/>
    <s v="2021_04"/>
    <s v="rubriek_9"/>
    <x v="0"/>
    <n v="933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x v="0"/>
    <s v="C"/>
    <m/>
    <n v="934"/>
    <s v="2021_04"/>
    <s v="rubriek_1"/>
    <x v="0"/>
    <n v="934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x v="0"/>
    <s v="D"/>
    <m/>
    <n v="935"/>
    <s v="2021_04"/>
    <s v="rubriek_1"/>
    <x v="0"/>
    <n v="935"/>
  </r>
  <r>
    <x v="0"/>
    <s v="1100 Bank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x v="0"/>
    <s v="D"/>
    <m/>
    <n v="936"/>
    <s v="2021_04"/>
    <s v="rubriek_1"/>
    <x v="0"/>
    <n v="936"/>
  </r>
  <r>
    <x v="0"/>
    <s v="1200 Debiteuren (met subadministratie)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x v="0"/>
    <s v="C"/>
    <m/>
    <n v="937"/>
    <s v="2021_04"/>
    <s v="rubriek_1"/>
    <x v="0"/>
    <n v="937"/>
  </r>
  <r>
    <x v="0"/>
    <s v="1100 Bank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x v="0"/>
    <s v="C"/>
    <m/>
    <n v="938"/>
    <s v="2021_04"/>
    <s v="rubriek_1"/>
    <x v="0"/>
    <n v="938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x v="0"/>
    <s v="D"/>
    <m/>
    <n v="939"/>
    <s v="2021_04"/>
    <s v="rubriek_4"/>
    <x v="0"/>
    <n v="93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x v="0"/>
    <s v="D"/>
    <m/>
    <n v="940"/>
    <s v="2021_05"/>
    <s v="rubriek_1"/>
    <x v="0"/>
    <n v="940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x v="0"/>
    <s v="C"/>
    <m/>
    <n v="941"/>
    <s v="2021_05"/>
    <s v="rubriek_0"/>
    <x v="0"/>
    <n v="94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x v="0"/>
    <s v="D"/>
    <m/>
    <n v="942"/>
    <s v="2021_05"/>
    <s v="rubriek_1"/>
    <x v="0"/>
    <n v="942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x v="0"/>
    <s v="C"/>
    <m/>
    <n v="943"/>
    <s v="2021_05"/>
    <s v="rubriek_0"/>
    <x v="0"/>
    <n v="94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x v="0"/>
    <s v="C"/>
    <m/>
    <n v="944"/>
    <s v="2021_05"/>
    <s v="rubriek_1"/>
    <x v="0"/>
    <n v="944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x v="0"/>
    <s v="C"/>
    <m/>
    <n v="945"/>
    <s v="2021_05"/>
    <s v="rubriek_0"/>
    <x v="0"/>
    <n v="94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x v="0"/>
    <s v="D"/>
    <m/>
    <n v="946"/>
    <s v="2021_05"/>
    <s v="rubriek_1"/>
    <x v="0"/>
    <n v="946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x v="0"/>
    <s v="C"/>
    <m/>
    <n v="947"/>
    <s v="2021_05"/>
    <s v="rubriek_0"/>
    <x v="0"/>
    <n v="94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x v="0"/>
    <s v="C"/>
    <m/>
    <n v="948"/>
    <s v="2021_05"/>
    <s v="rubriek_1"/>
    <x v="0"/>
    <n v="948"/>
  </r>
  <r>
    <x v="0"/>
    <s v="0240 Inventaris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x v="0"/>
    <s v="D"/>
    <m/>
    <n v="949"/>
    <s v="2021_05"/>
    <s v="rubriek_0"/>
    <x v="0"/>
    <n v="94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x v="0"/>
    <s v="D"/>
    <m/>
    <n v="950"/>
    <s v="2021_05"/>
    <s v="rubriek_1"/>
    <x v="0"/>
    <n v="950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x v="0"/>
    <s v="C"/>
    <m/>
    <n v="951"/>
    <s v="2021_05"/>
    <s v="rubriek_0"/>
    <x v="0"/>
    <n v="95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x v="0"/>
    <s v="D"/>
    <m/>
    <n v="952"/>
    <s v="2021_05"/>
    <s v="rubriek_1"/>
    <x v="0"/>
    <n v="952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x v="0"/>
    <s v="C"/>
    <m/>
    <n v="953"/>
    <s v="2021_05"/>
    <s v="rubriek_0"/>
    <x v="0"/>
    <n v="95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x v="0"/>
    <s v="D"/>
    <m/>
    <n v="954"/>
    <s v="2021_05"/>
    <s v="rubriek_1"/>
    <x v="0"/>
    <n v="954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x v="0"/>
    <s v="C"/>
    <m/>
    <n v="955"/>
    <s v="2021_05"/>
    <s v="rubriek_0"/>
    <x v="0"/>
    <n v="95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x v="0"/>
    <s v="D"/>
    <m/>
    <n v="956"/>
    <s v="2021_05"/>
    <s v="rubriek_1"/>
    <x v="0"/>
    <n v="956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x v="0"/>
    <s v="C"/>
    <m/>
    <n v="957"/>
    <s v="2021_05"/>
    <s v="rubriek_0"/>
    <x v="0"/>
    <n v="95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x v="0"/>
    <s v="C"/>
    <m/>
    <n v="958"/>
    <s v="2021_05"/>
    <s v="rubriek_1"/>
    <x v="0"/>
    <n v="958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x v="0"/>
    <s v="C"/>
    <m/>
    <n v="959"/>
    <s v="2021_05"/>
    <s v="rubriek_0"/>
    <x v="0"/>
    <n v="95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x v="0"/>
    <s v="C"/>
    <m/>
    <n v="960"/>
    <s v="2021_05"/>
    <s v="rubriek_1"/>
    <x v="0"/>
    <n v="960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x v="0"/>
    <s v="C"/>
    <m/>
    <n v="961"/>
    <s v="2021_05"/>
    <s v="rubriek_0"/>
    <x v="0"/>
    <n v="96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x v="0"/>
    <s v="C"/>
    <m/>
    <n v="962"/>
    <s v="2021_05"/>
    <s v="rubriek_1"/>
    <x v="0"/>
    <n v="962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x v="0"/>
    <s v="D"/>
    <m/>
    <n v="963"/>
    <s v="2021_05"/>
    <s v="rubriek_0"/>
    <x v="0"/>
    <n v="96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x v="0"/>
    <s v="C"/>
    <m/>
    <n v="964"/>
    <s v="2021_05"/>
    <s v="rubriek_1"/>
    <x v="0"/>
    <n v="964"/>
  </r>
  <r>
    <x v="0"/>
    <s v="1201 Debiteuren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x v="0"/>
    <s v="D"/>
    <m/>
    <n v="965"/>
    <s v="2021_05"/>
    <s v="rubriek_1"/>
    <x v="0"/>
    <n v="96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x v="0"/>
    <s v="C"/>
    <m/>
    <n v="966"/>
    <s v="2021_05"/>
    <s v="rubriek_1"/>
    <x v="0"/>
    <n v="966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x v="0"/>
    <s v="D"/>
    <m/>
    <n v="967"/>
    <s v="2021_05"/>
    <s v="rubriek_1"/>
    <x v="0"/>
    <n v="96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x v="0"/>
    <s v="C"/>
    <m/>
    <n v="968"/>
    <s v="2021_05"/>
    <s v="rubriek_1"/>
    <x v="0"/>
    <n v="968"/>
  </r>
  <r>
    <x v="0"/>
    <s v="1501 Crediteuren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x v="0"/>
    <s v="D"/>
    <m/>
    <n v="969"/>
    <s v="2021_05"/>
    <s v="rubriek_1"/>
    <x v="0"/>
    <n v="96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x v="0"/>
    <s v="C"/>
    <m/>
    <n v="970"/>
    <s v="2021_05"/>
    <s v="rubriek_1"/>
    <x v="0"/>
    <n v="970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x v="0"/>
    <s v="D"/>
    <m/>
    <n v="971"/>
    <s v="2021_05"/>
    <s v="rubriek_3"/>
    <x v="0"/>
    <n v="97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x v="0"/>
    <s v="C"/>
    <m/>
    <n v="972"/>
    <s v="2021_05"/>
    <s v="rubriek_1"/>
    <x v="0"/>
    <n v="972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x v="0"/>
    <s v="D"/>
    <m/>
    <n v="973"/>
    <s v="2021_05"/>
    <s v="rubriek_3"/>
    <x v="0"/>
    <n v="97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x v="0"/>
    <s v="C"/>
    <m/>
    <n v="974"/>
    <s v="2021_05"/>
    <s v="rubriek_1"/>
    <x v="0"/>
    <n v="974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x v="0"/>
    <s v="D"/>
    <m/>
    <n v="975"/>
    <s v="2021_05"/>
    <s v="rubriek_4"/>
    <x v="0"/>
    <n v="97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x v="0"/>
    <s v="C"/>
    <m/>
    <n v="976"/>
    <s v="2021_05"/>
    <s v="rubriek_1"/>
    <x v="0"/>
    <n v="976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x v="0"/>
    <s v="D"/>
    <m/>
    <n v="977"/>
    <s v="2021_05"/>
    <s v="rubriek_4"/>
    <x v="0"/>
    <n v="97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x v="0"/>
    <s v="C"/>
    <m/>
    <n v="978"/>
    <s v="2021_05"/>
    <s v="rubriek_1"/>
    <x v="0"/>
    <n v="978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x v="0"/>
    <s v="D"/>
    <m/>
    <n v="979"/>
    <s v="2021_05"/>
    <s v="rubriek_4"/>
    <x v="0"/>
    <n v="97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x v="0"/>
    <s v="D"/>
    <m/>
    <n v="980"/>
    <s v="2021_05"/>
    <s v="rubriek_1"/>
    <x v="0"/>
    <n v="980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x v="0"/>
    <s v="C"/>
    <m/>
    <n v="981"/>
    <s v="2021_05"/>
    <s v="rubriek_4"/>
    <x v="0"/>
    <n v="98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x v="0"/>
    <s v="C"/>
    <m/>
    <n v="982"/>
    <s v="2021_05"/>
    <s v="rubriek_1"/>
    <x v="0"/>
    <n v="982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x v="0"/>
    <s v="D"/>
    <m/>
    <n v="983"/>
    <s v="2021_05"/>
    <s v="rubriek_4"/>
    <x v="0"/>
    <n v="98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x v="0"/>
    <s v="C"/>
    <m/>
    <n v="984"/>
    <s v="2021_05"/>
    <s v="rubriek_1"/>
    <x v="0"/>
    <n v="984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x v="0"/>
    <s v="D"/>
    <m/>
    <n v="985"/>
    <s v="2021_05"/>
    <s v="rubriek_4"/>
    <x v="0"/>
    <n v="98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x v="0"/>
    <s v="C"/>
    <m/>
    <n v="986"/>
    <s v="2021_05"/>
    <s v="rubriek_1"/>
    <x v="0"/>
    <n v="986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x v="0"/>
    <s v="D"/>
    <m/>
    <n v="987"/>
    <s v="2021_05"/>
    <s v="rubriek_4"/>
    <x v="0"/>
    <n v="98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x v="0"/>
    <s v="C"/>
    <m/>
    <n v="988"/>
    <s v="2021_05"/>
    <s v="rubriek_1"/>
    <x v="0"/>
    <n v="988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x v="0"/>
    <s v="D"/>
    <m/>
    <n v="989"/>
    <s v="2021_05"/>
    <s v="rubriek_4"/>
    <x v="0"/>
    <n v="98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x v="0"/>
    <s v="C"/>
    <m/>
    <n v="990"/>
    <s v="2021_05"/>
    <s v="rubriek_1"/>
    <x v="0"/>
    <n v="990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x v="0"/>
    <s v="D"/>
    <m/>
    <n v="991"/>
    <s v="2021_05"/>
    <s v="rubriek_4"/>
    <x v="0"/>
    <n v="99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x v="0"/>
    <s v="C"/>
    <m/>
    <n v="992"/>
    <s v="2021_05"/>
    <s v="rubriek_1"/>
    <x v="0"/>
    <n v="992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x v="0"/>
    <s v="D"/>
    <m/>
    <n v="993"/>
    <s v="2021_05"/>
    <s v="rubriek_4"/>
    <x v="0"/>
    <n v="99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x v="0"/>
    <s v="C"/>
    <m/>
    <n v="994"/>
    <s v="2021_05"/>
    <s v="rubriek_1"/>
    <x v="0"/>
    <n v="994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x v="0"/>
    <s v="D"/>
    <m/>
    <n v="995"/>
    <s v="2021_05"/>
    <s v="rubriek_4"/>
    <x v="0"/>
    <n v="99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x v="0"/>
    <s v="C"/>
    <m/>
    <n v="996"/>
    <s v="2021_05"/>
    <s v="rubriek_1"/>
    <x v="0"/>
    <n v="996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x v="0"/>
    <s v="D"/>
    <m/>
    <n v="997"/>
    <s v="2021_05"/>
    <s v="rubriek_4"/>
    <x v="0"/>
    <n v="99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x v="0"/>
    <s v="C"/>
    <m/>
    <n v="998"/>
    <s v="2021_05"/>
    <s v="rubriek_1"/>
    <x v="0"/>
    <n v="998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x v="0"/>
    <s v="D"/>
    <m/>
    <n v="999"/>
    <s v="2021_05"/>
    <s v="rubriek_4"/>
    <x v="0"/>
    <n v="99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x v="0"/>
    <s v="C"/>
    <m/>
    <n v="1000"/>
    <s v="2021_05"/>
    <s v="rubriek_1"/>
    <x v="0"/>
    <n v="1000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x v="0"/>
    <s v="D"/>
    <m/>
    <n v="1001"/>
    <s v="2021_05"/>
    <s v="rubriek_4"/>
    <x v="0"/>
    <n v="100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x v="0"/>
    <s v="C"/>
    <m/>
    <n v="1002"/>
    <s v="2021_05"/>
    <s v="rubriek_1"/>
    <x v="0"/>
    <n v="1002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x v="0"/>
    <s v="D"/>
    <m/>
    <n v="1003"/>
    <s v="2021_05"/>
    <s v="rubriek_4"/>
    <x v="0"/>
    <n v="100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x v="0"/>
    <s v="C"/>
    <m/>
    <n v="1004"/>
    <s v="2021_05"/>
    <s v="rubriek_1"/>
    <x v="0"/>
    <n v="1004"/>
  </r>
  <r>
    <x v="0"/>
    <s v="4230 Kantinekosten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x v="0"/>
    <s v="D"/>
    <m/>
    <n v="1005"/>
    <s v="2021_05"/>
    <s v="rubriek_4"/>
    <x v="0"/>
    <n v="100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x v="0"/>
    <s v="C"/>
    <m/>
    <n v="1006"/>
    <s v="2021_05"/>
    <s v="rubriek_1"/>
    <x v="0"/>
    <n v="1006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x v="0"/>
    <s v="D"/>
    <m/>
    <n v="1007"/>
    <s v="2021_05"/>
    <s v="rubriek_4"/>
    <x v="0"/>
    <n v="100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x v="1"/>
    <s v="C"/>
    <m/>
    <n v="1008"/>
    <s v="2021_05"/>
    <s v="rubriek_1"/>
    <x v="0"/>
    <n v="1008"/>
  </r>
  <r>
    <x v="0"/>
    <s v="4240 Studiekosten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x v="1"/>
    <s v="D"/>
    <m/>
    <n v="1009"/>
    <s v="2021_05"/>
    <s v="rubriek_4"/>
    <x v="0"/>
    <n v="10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x v="1"/>
    <s v="D"/>
    <m/>
    <n v="1010"/>
    <s v="2021_05"/>
    <s v="rubriek_1"/>
    <x v="0"/>
    <n v="101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x v="0"/>
    <s v="C"/>
    <m/>
    <n v="1011"/>
    <s v="2021_05"/>
    <s v="rubriek_1"/>
    <x v="0"/>
    <n v="1011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x v="0"/>
    <s v="D"/>
    <m/>
    <n v="1012"/>
    <s v="2021_05"/>
    <s v="rubriek_4"/>
    <x v="0"/>
    <n v="101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x v="1"/>
    <s v="C"/>
    <m/>
    <n v="1013"/>
    <s v="2021_05"/>
    <s v="rubriek_1"/>
    <x v="0"/>
    <n v="1013"/>
  </r>
  <r>
    <x v="0"/>
    <s v="4265 Arbodienst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x v="1"/>
    <s v="D"/>
    <m/>
    <n v="1014"/>
    <s v="2021_05"/>
    <s v="rubriek_4"/>
    <x v="0"/>
    <n v="10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x v="1"/>
    <s v="D"/>
    <m/>
    <n v="1015"/>
    <s v="2021_05"/>
    <s v="rubriek_1"/>
    <x v="0"/>
    <n v="101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x v="1"/>
    <s v="C"/>
    <m/>
    <n v="1016"/>
    <s v="2021_05"/>
    <s v="rubriek_1"/>
    <x v="0"/>
    <n v="1016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x v="1"/>
    <s v="D"/>
    <m/>
    <n v="1017"/>
    <s v="2021_05"/>
    <s v="rubriek_4"/>
    <x v="0"/>
    <n v="101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x v="1"/>
    <s v="D"/>
    <m/>
    <n v="1018"/>
    <s v="2021_05"/>
    <s v="rubriek_1"/>
    <x v="0"/>
    <n v="1018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x v="0"/>
    <s v="C"/>
    <m/>
    <n v="1019"/>
    <s v="2021_05"/>
    <s v="rubriek_1"/>
    <x v="0"/>
    <n v="1019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x v="0"/>
    <s v="D"/>
    <m/>
    <n v="1020"/>
    <s v="2021_05"/>
    <s v="rubriek_4"/>
    <x v="0"/>
    <n v="102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x v="0"/>
    <s v="C"/>
    <m/>
    <n v="1021"/>
    <s v="2021_05"/>
    <s v="rubriek_1"/>
    <x v="0"/>
    <n v="1021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x v="0"/>
    <s v="D"/>
    <m/>
    <n v="1022"/>
    <s v="2021_05"/>
    <s v="rubriek_4"/>
    <x v="0"/>
    <n v="102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x v="0"/>
    <s v="C"/>
    <m/>
    <n v="1023"/>
    <s v="2021_05"/>
    <s v="rubriek_1"/>
    <x v="0"/>
    <n v="1023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x v="0"/>
    <s v="D"/>
    <m/>
    <n v="1024"/>
    <s v="2021_05"/>
    <s v="rubriek_4"/>
    <x v="0"/>
    <n v="102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x v="0"/>
    <s v="C"/>
    <m/>
    <n v="1025"/>
    <s v="2021_05"/>
    <s v="rubriek_1"/>
    <x v="0"/>
    <n v="1025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x v="0"/>
    <s v="D"/>
    <m/>
    <n v="1026"/>
    <s v="2021_05"/>
    <s v="rubriek_4"/>
    <x v="0"/>
    <n v="102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x v="1"/>
    <s v="C"/>
    <m/>
    <n v="1027"/>
    <s v="2021_05"/>
    <s v="rubriek_1"/>
    <x v="0"/>
    <n v="1027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x v="1"/>
    <s v="D"/>
    <m/>
    <n v="1028"/>
    <s v="2021_05"/>
    <s v="rubriek_4"/>
    <x v="0"/>
    <n v="10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x v="1"/>
    <s v="D"/>
    <m/>
    <n v="1029"/>
    <s v="2021_05"/>
    <s v="rubriek_1"/>
    <x v="0"/>
    <n v="102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x v="1"/>
    <s v="C"/>
    <m/>
    <n v="1030"/>
    <s v="2021_05"/>
    <s v="rubriek_1"/>
    <x v="0"/>
    <n v="1030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x v="1"/>
    <s v="D"/>
    <m/>
    <n v="1031"/>
    <s v="2021_05"/>
    <s v="rubriek_4"/>
    <x v="0"/>
    <n v="103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x v="1"/>
    <s v="D"/>
    <m/>
    <n v="1032"/>
    <s v="2021_05"/>
    <s v="rubriek_1"/>
    <x v="0"/>
    <n v="103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x v="1"/>
    <s v="C"/>
    <m/>
    <n v="1033"/>
    <s v="2021_05"/>
    <s v="rubriek_1"/>
    <x v="0"/>
    <n v="1033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x v="1"/>
    <s v="D"/>
    <m/>
    <n v="1034"/>
    <s v="2021_05"/>
    <s v="rubriek_4"/>
    <x v="0"/>
    <n v="103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x v="1"/>
    <s v="D"/>
    <m/>
    <n v="1035"/>
    <s v="2021_05"/>
    <s v="rubriek_1"/>
    <x v="0"/>
    <n v="103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x v="0"/>
    <s v="C"/>
    <m/>
    <n v="1036"/>
    <s v="2021_05"/>
    <s v="rubriek_1"/>
    <x v="0"/>
    <n v="1036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x v="0"/>
    <s v="D"/>
    <m/>
    <n v="1037"/>
    <s v="2021_05"/>
    <s v="rubriek_4"/>
    <x v="0"/>
    <n v="103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x v="1"/>
    <s v="C"/>
    <m/>
    <n v="1038"/>
    <s v="2021_05"/>
    <s v="rubriek_1"/>
    <x v="0"/>
    <n v="1038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x v="1"/>
    <s v="D"/>
    <m/>
    <n v="1039"/>
    <s v="2021_05"/>
    <s v="rubriek_4"/>
    <x v="0"/>
    <n v="103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x v="1"/>
    <s v="D"/>
    <m/>
    <n v="1040"/>
    <s v="2021_05"/>
    <s v="rubriek_1"/>
    <x v="0"/>
    <n v="104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x v="1"/>
    <s v="C"/>
    <m/>
    <n v="1041"/>
    <s v="2021_05"/>
    <s v="rubriek_1"/>
    <x v="0"/>
    <n v="1041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x v="1"/>
    <s v="D"/>
    <m/>
    <n v="1042"/>
    <s v="2021_05"/>
    <s v="rubriek_4"/>
    <x v="0"/>
    <n v="104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x v="1"/>
    <s v="D"/>
    <m/>
    <n v="1043"/>
    <s v="2021_05"/>
    <s v="rubriek_1"/>
    <x v="0"/>
    <n v="104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x v="1"/>
    <s v="C"/>
    <m/>
    <n v="1044"/>
    <s v="2021_05"/>
    <s v="rubriek_1"/>
    <x v="0"/>
    <n v="1044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x v="1"/>
    <s v="D"/>
    <m/>
    <n v="1045"/>
    <s v="2021_05"/>
    <s v="rubriek_4"/>
    <x v="0"/>
    <n v="104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x v="1"/>
    <s v="D"/>
    <m/>
    <n v="1046"/>
    <s v="2021_05"/>
    <s v="rubriek_1"/>
    <x v="0"/>
    <n v="104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x v="1"/>
    <s v="C"/>
    <m/>
    <n v="1047"/>
    <s v="2021_05"/>
    <s v="rubriek_1"/>
    <x v="0"/>
    <n v="1047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x v="1"/>
    <s v="D"/>
    <m/>
    <n v="1048"/>
    <s v="2021_05"/>
    <s v="rubriek_4"/>
    <x v="0"/>
    <n v="10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x v="1"/>
    <s v="D"/>
    <m/>
    <n v="1049"/>
    <s v="2021_05"/>
    <s v="rubriek_1"/>
    <x v="0"/>
    <n v="104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x v="0"/>
    <s v="C"/>
    <m/>
    <n v="1050"/>
    <s v="2021_05"/>
    <s v="rubriek_1"/>
    <x v="0"/>
    <n v="1050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x v="0"/>
    <s v="D"/>
    <m/>
    <n v="1051"/>
    <s v="2021_05"/>
    <s v="rubriek_4"/>
    <x v="0"/>
    <n v="105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x v="1"/>
    <s v="C"/>
    <m/>
    <n v="1052"/>
    <s v="2021_05"/>
    <s v="rubriek_1"/>
    <x v="0"/>
    <n v="1052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x v="1"/>
    <s v="D"/>
    <m/>
    <n v="1053"/>
    <s v="2021_05"/>
    <s v="rubriek_4"/>
    <x v="0"/>
    <n v="10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x v="1"/>
    <s v="D"/>
    <m/>
    <n v="1054"/>
    <s v="2021_05"/>
    <s v="rubriek_1"/>
    <x v="0"/>
    <n v="105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x v="0"/>
    <s v="C"/>
    <m/>
    <n v="1055"/>
    <s v="2021_05"/>
    <s v="rubriek_1"/>
    <x v="0"/>
    <n v="1055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x v="0"/>
    <s v="D"/>
    <m/>
    <n v="1056"/>
    <s v="2021_05"/>
    <s v="rubriek_4"/>
    <x v="0"/>
    <n v="105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x v="1"/>
    <s v="C"/>
    <m/>
    <n v="1057"/>
    <s v="2021_05"/>
    <s v="rubriek_1"/>
    <x v="0"/>
    <n v="1057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x v="1"/>
    <s v="D"/>
    <m/>
    <n v="1058"/>
    <s v="2021_05"/>
    <s v="rubriek_4"/>
    <x v="0"/>
    <n v="105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x v="1"/>
    <s v="D"/>
    <m/>
    <n v="1059"/>
    <s v="2021_05"/>
    <s v="rubriek_1"/>
    <x v="0"/>
    <n v="105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x v="1"/>
    <s v="C"/>
    <m/>
    <n v="1060"/>
    <s v="2021_05"/>
    <s v="rubriek_1"/>
    <x v="0"/>
    <n v="1060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x v="1"/>
    <s v="D"/>
    <m/>
    <n v="1061"/>
    <s v="2021_05"/>
    <s v="rubriek_4"/>
    <x v="0"/>
    <n v="106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x v="1"/>
    <s v="D"/>
    <m/>
    <n v="1062"/>
    <s v="2021_05"/>
    <s v="rubriek_1"/>
    <x v="0"/>
    <n v="106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x v="0"/>
    <s v="C"/>
    <m/>
    <n v="1063"/>
    <s v="2021_05"/>
    <s v="rubriek_1"/>
    <x v="0"/>
    <n v="1063"/>
  </r>
  <r>
    <x v="0"/>
    <s v="4560 Incassokosten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x v="0"/>
    <s v="D"/>
    <m/>
    <n v="1064"/>
    <s v="2021_05"/>
    <s v="rubriek_4"/>
    <x v="0"/>
    <n v="106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x v="0"/>
    <s v="C"/>
    <m/>
    <n v="1065"/>
    <s v="2021_05"/>
    <s v="rubriek_1"/>
    <x v="0"/>
    <n v="1065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x v="0"/>
    <s v="D"/>
    <m/>
    <n v="1066"/>
    <s v="2021_05"/>
    <s v="rubriek_4"/>
    <x v="0"/>
    <n v="106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x v="1"/>
    <s v="C"/>
    <m/>
    <n v="1067"/>
    <s v="2021_05"/>
    <s v="rubriek_1"/>
    <x v="0"/>
    <n v="1067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x v="1"/>
    <s v="D"/>
    <m/>
    <n v="1068"/>
    <s v="2021_05"/>
    <s v="rubriek_4"/>
    <x v="0"/>
    <n v="106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x v="1"/>
    <s v="D"/>
    <m/>
    <n v="1069"/>
    <s v="2021_05"/>
    <s v="rubriek_1"/>
    <x v="0"/>
    <n v="106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x v="1"/>
    <s v="C"/>
    <m/>
    <n v="1070"/>
    <s v="2021_05"/>
    <s v="rubriek_1"/>
    <x v="0"/>
    <n v="1070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x v="1"/>
    <s v="D"/>
    <m/>
    <n v="1071"/>
    <s v="2021_05"/>
    <s v="rubriek_4"/>
    <x v="0"/>
    <n v="107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x v="1"/>
    <s v="D"/>
    <m/>
    <n v="1072"/>
    <s v="2021_05"/>
    <s v="rubriek_1"/>
    <x v="0"/>
    <n v="107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x v="0"/>
    <s v="C"/>
    <m/>
    <n v="1073"/>
    <s v="2021_05"/>
    <s v="rubriek_1"/>
    <x v="0"/>
    <n v="1073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x v="0"/>
    <s v="D"/>
    <m/>
    <n v="1074"/>
    <s v="2021_05"/>
    <s v="rubriek_4"/>
    <x v="0"/>
    <n v="107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x v="0"/>
    <s v="C"/>
    <m/>
    <n v="1075"/>
    <s v="2021_05"/>
    <s v="rubriek_1"/>
    <x v="0"/>
    <n v="1075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x v="0"/>
    <s v="D"/>
    <m/>
    <n v="1076"/>
    <s v="2021_05"/>
    <s v="rubriek_4"/>
    <x v="0"/>
    <n v="107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x v="0"/>
    <s v="C"/>
    <m/>
    <n v="1077"/>
    <s v="2021_05"/>
    <s v="rubriek_1"/>
    <x v="0"/>
    <n v="1077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x v="0"/>
    <s v="D"/>
    <m/>
    <n v="1078"/>
    <s v="2021_05"/>
    <s v="rubriek_4"/>
    <x v="0"/>
    <n v="1078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x v="0"/>
    <s v="C"/>
    <m/>
    <n v="1079"/>
    <s v="2021_05"/>
    <s v="rubriek_1"/>
    <x v="0"/>
    <n v="1079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x v="0"/>
    <s v="D"/>
    <m/>
    <n v="1080"/>
    <s v="2021_05"/>
    <s v="rubriek_4"/>
    <x v="0"/>
    <n v="108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x v="0"/>
    <s v="C"/>
    <m/>
    <n v="1081"/>
    <s v="2021_05"/>
    <s v="rubriek_1"/>
    <x v="0"/>
    <n v="1081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x v="0"/>
    <s v="D"/>
    <m/>
    <n v="1082"/>
    <s v="2021_05"/>
    <s v="rubriek_4"/>
    <x v="0"/>
    <n v="108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x v="1"/>
    <s v="C"/>
    <m/>
    <n v="1083"/>
    <s v="2021_05"/>
    <s v="rubriek_1"/>
    <x v="0"/>
    <n v="1083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x v="1"/>
    <s v="D"/>
    <m/>
    <n v="1084"/>
    <s v="2021_05"/>
    <s v="rubriek_4"/>
    <x v="0"/>
    <n v="108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x v="1"/>
    <s v="D"/>
    <m/>
    <n v="1085"/>
    <s v="2021_05"/>
    <s v="rubriek_1"/>
    <x v="0"/>
    <n v="108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x v="1"/>
    <s v="C"/>
    <m/>
    <n v="1086"/>
    <s v="2021_05"/>
    <s v="rubriek_1"/>
    <x v="0"/>
    <n v="1086"/>
  </r>
  <r>
    <x v="0"/>
    <s v="4710 Drukwerk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x v="1"/>
    <s v="D"/>
    <m/>
    <n v="1087"/>
    <s v="2021_05"/>
    <s v="rubriek_4"/>
    <x v="0"/>
    <n v="108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x v="1"/>
    <s v="D"/>
    <m/>
    <n v="1088"/>
    <s v="2021_05"/>
    <s v="rubriek_1"/>
    <x v="0"/>
    <n v="1088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x v="1"/>
    <s v="C"/>
    <m/>
    <n v="1089"/>
    <s v="2021_05"/>
    <s v="rubriek_1"/>
    <x v="0"/>
    <n v="1089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x v="1"/>
    <s v="D"/>
    <m/>
    <n v="1090"/>
    <s v="2021_05"/>
    <s v="rubriek_4"/>
    <x v="0"/>
    <n v="109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x v="1"/>
    <s v="D"/>
    <m/>
    <n v="1091"/>
    <s v="2021_05"/>
    <s v="rubriek_1"/>
    <x v="0"/>
    <n v="109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x v="0"/>
    <s v="C"/>
    <m/>
    <n v="1092"/>
    <s v="2021_05"/>
    <s v="rubriek_1"/>
    <x v="0"/>
    <n v="1092"/>
  </r>
  <r>
    <x v="0"/>
    <s v="4730 Portikosten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x v="0"/>
    <s v="D"/>
    <m/>
    <n v="1093"/>
    <s v="2021_05"/>
    <s v="rubriek_4"/>
    <x v="0"/>
    <n v="109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x v="1"/>
    <s v="C"/>
    <m/>
    <n v="1094"/>
    <s v="2021_05"/>
    <s v="rubriek_1"/>
    <x v="0"/>
    <n v="1094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x v="1"/>
    <s v="D"/>
    <m/>
    <n v="1095"/>
    <s v="2021_05"/>
    <s v="rubriek_4"/>
    <x v="0"/>
    <n v="109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x v="1"/>
    <s v="D"/>
    <m/>
    <n v="1096"/>
    <s v="2021_05"/>
    <s v="rubriek_1"/>
    <x v="0"/>
    <n v="109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x v="1"/>
    <s v="C"/>
    <m/>
    <n v="1097"/>
    <s v="2021_05"/>
    <s v="rubriek_1"/>
    <x v="0"/>
    <n v="1097"/>
  </r>
  <r>
    <x v="0"/>
    <s v="4750 Kopieerkosten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x v="1"/>
    <s v="D"/>
    <m/>
    <n v="1098"/>
    <s v="2021_05"/>
    <s v="rubriek_4"/>
    <x v="0"/>
    <n v="109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x v="1"/>
    <s v="D"/>
    <m/>
    <n v="1099"/>
    <s v="2021_05"/>
    <s v="rubriek_1"/>
    <x v="0"/>
    <n v="109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x v="0"/>
    <s v="C"/>
    <m/>
    <n v="1100"/>
    <s v="2021_05"/>
    <s v="rubriek_1"/>
    <x v="0"/>
    <n v="1100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x v="0"/>
    <s v="D"/>
    <m/>
    <n v="1101"/>
    <s v="2021_05"/>
    <s v="rubriek_4"/>
    <x v="0"/>
    <n v="110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x v="1"/>
    <s v="C"/>
    <m/>
    <n v="1102"/>
    <s v="2021_05"/>
    <s v="rubriek_1"/>
    <x v="0"/>
    <n v="1102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x v="1"/>
    <s v="D"/>
    <m/>
    <n v="1103"/>
    <s v="2021_05"/>
    <s v="rubriek_4"/>
    <x v="0"/>
    <n v="11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x v="1"/>
    <s v="D"/>
    <m/>
    <n v="1104"/>
    <s v="2021_05"/>
    <s v="rubriek_1"/>
    <x v="0"/>
    <n v="110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x v="0"/>
    <s v="C"/>
    <m/>
    <n v="1105"/>
    <s v="2021_05"/>
    <s v="rubriek_1"/>
    <x v="0"/>
    <n v="1105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x v="0"/>
    <s v="D"/>
    <m/>
    <n v="1106"/>
    <s v="2021_05"/>
    <s v="rubriek_4"/>
    <x v="0"/>
    <n v="110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x v="1"/>
    <s v="C"/>
    <m/>
    <n v="1107"/>
    <s v="2021_05"/>
    <s v="rubriek_1"/>
    <x v="0"/>
    <n v="1107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x v="1"/>
    <s v="D"/>
    <m/>
    <n v="1108"/>
    <s v="2021_05"/>
    <s v="rubriek_4"/>
    <x v="0"/>
    <n v="110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x v="1"/>
    <s v="D"/>
    <m/>
    <n v="1109"/>
    <s v="2021_05"/>
    <s v="rubriek_1"/>
    <x v="0"/>
    <n v="110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x v="1"/>
    <s v="C"/>
    <m/>
    <n v="1110"/>
    <s v="2021_05"/>
    <s v="rubriek_1"/>
    <x v="0"/>
    <n v="1110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x v="1"/>
    <s v="D"/>
    <m/>
    <n v="1111"/>
    <s v="2021_05"/>
    <s v="rubriek_4"/>
    <x v="0"/>
    <n v="111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x v="1"/>
    <s v="D"/>
    <m/>
    <n v="1112"/>
    <s v="2021_05"/>
    <s v="rubriek_1"/>
    <x v="0"/>
    <n v="111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x v="1"/>
    <s v="C"/>
    <m/>
    <n v="1113"/>
    <s v="2021_05"/>
    <s v="rubriek_1"/>
    <x v="0"/>
    <n v="1113"/>
  </r>
  <r>
    <x v="0"/>
    <s v="4810 Advieskosten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x v="1"/>
    <s v="D"/>
    <m/>
    <n v="1114"/>
    <s v="2021_05"/>
    <s v="rubriek_4"/>
    <x v="0"/>
    <n v="11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x v="1"/>
    <s v="D"/>
    <m/>
    <n v="1115"/>
    <s v="2021_05"/>
    <s v="rubriek_1"/>
    <x v="0"/>
    <n v="111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x v="0"/>
    <s v="C"/>
    <m/>
    <n v="1116"/>
    <s v="2021_05"/>
    <s v="rubriek_1"/>
    <x v="0"/>
    <n v="1116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x v="0"/>
    <s v="D"/>
    <m/>
    <n v="1117"/>
    <s v="2021_05"/>
    <s v="rubriek_4"/>
    <x v="0"/>
    <n v="111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x v="0"/>
    <s v="C"/>
    <m/>
    <n v="1118"/>
    <s v="2021_05"/>
    <s v="rubriek_1"/>
    <x v="0"/>
    <n v="1118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x v="0"/>
    <s v="D"/>
    <m/>
    <n v="1119"/>
    <s v="2021_05"/>
    <s v="rubriek_4"/>
    <x v="0"/>
    <n v="111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x v="0"/>
    <s v="C"/>
    <m/>
    <n v="1120"/>
    <s v="2021_05"/>
    <s v="rubriek_1"/>
    <x v="0"/>
    <n v="1120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x v="0"/>
    <s v="D"/>
    <m/>
    <n v="1121"/>
    <s v="2021_05"/>
    <s v="rubriek_4"/>
    <x v="0"/>
    <n v="112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x v="0"/>
    <s v="D"/>
    <m/>
    <n v="1122"/>
    <s v="2021_05"/>
    <s v="rubriek_1"/>
    <x v="0"/>
    <n v="1122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x v="0"/>
    <s v="C"/>
    <m/>
    <n v="1123"/>
    <s v="2021_05"/>
    <s v="rubriek_4"/>
    <x v="0"/>
    <n v="112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x v="0"/>
    <s v="D"/>
    <m/>
    <n v="1124"/>
    <s v="2021_05"/>
    <s v="rubriek_1"/>
    <x v="0"/>
    <n v="1124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x v="0"/>
    <s v="C"/>
    <m/>
    <n v="1125"/>
    <s v="2021_05"/>
    <s v="rubriek_4"/>
    <x v="0"/>
    <n v="1125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x v="0"/>
    <s v="D"/>
    <m/>
    <n v="1126"/>
    <s v="2021_05"/>
    <s v="rubriek_1"/>
    <x v="0"/>
    <n v="1126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x v="0"/>
    <s v="C"/>
    <m/>
    <n v="1127"/>
    <s v="2021_05"/>
    <s v="rubriek_4"/>
    <x v="0"/>
    <n v="112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x v="0"/>
    <s v="C"/>
    <m/>
    <n v="1128"/>
    <s v="2021_05"/>
    <s v="rubriek_1"/>
    <x v="0"/>
    <n v="1128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x v="0"/>
    <s v="D"/>
    <m/>
    <n v="1129"/>
    <s v="2021_05"/>
    <s v="rubriek_4"/>
    <x v="0"/>
    <n v="1129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x v="0"/>
    <s v="C"/>
    <m/>
    <n v="1130"/>
    <s v="2021_05"/>
    <s v="rubriek_1"/>
    <x v="0"/>
    <n v="1130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x v="0"/>
    <s v="D"/>
    <m/>
    <n v="1131"/>
    <s v="2021_05"/>
    <s v="rubriek_4"/>
    <x v="0"/>
    <n v="1131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x v="0"/>
    <s v="C"/>
    <m/>
    <n v="1132"/>
    <s v="2021_05"/>
    <s v="rubriek_1"/>
    <x v="0"/>
    <n v="1132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x v="0"/>
    <s v="D"/>
    <m/>
    <n v="1133"/>
    <s v="2021_05"/>
    <s v="rubriek_4"/>
    <x v="0"/>
    <n v="113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x v="1"/>
    <s v="C"/>
    <m/>
    <n v="1134"/>
    <s v="2021_05"/>
    <s v="rubriek_1"/>
    <x v="0"/>
    <n v="1134"/>
  </r>
  <r>
    <x v="0"/>
    <s v="7000 Inkopen hoog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x v="1"/>
    <s v="D"/>
    <m/>
    <n v="1135"/>
    <s v="2021_05"/>
    <s v="rubriek_7"/>
    <x v="0"/>
    <n v="113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x v="1"/>
    <s v="D"/>
    <m/>
    <n v="1136"/>
    <s v="2021_05"/>
    <s v="rubriek_1"/>
    <x v="0"/>
    <n v="113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x v="2"/>
    <s v="C"/>
    <m/>
    <n v="1137"/>
    <s v="2021_05"/>
    <s v="rubriek_1"/>
    <x v="0"/>
    <n v="1137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x v="2"/>
    <s v="D"/>
    <m/>
    <n v="1138"/>
    <s v="2021_05"/>
    <s v="rubriek_7"/>
    <x v="0"/>
    <n v="1138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x v="2"/>
    <s v="C"/>
    <m/>
    <n v="1139"/>
    <s v="2021_05"/>
    <s v="rubriek_1"/>
    <x v="0"/>
    <n v="1139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x v="2"/>
    <s v="D"/>
    <m/>
    <n v="1140"/>
    <s v="2021_05"/>
    <s v="rubriek_1"/>
    <x v="0"/>
    <n v="114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x v="0"/>
    <s v="C"/>
    <m/>
    <n v="1141"/>
    <s v="2021_05"/>
    <s v="rubriek_1"/>
    <x v="0"/>
    <n v="1141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x v="0"/>
    <s v="D"/>
    <m/>
    <n v="1142"/>
    <s v="2021_05"/>
    <s v="rubriek_7"/>
    <x v="0"/>
    <n v="114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x v="0"/>
    <s v="D"/>
    <m/>
    <n v="1143"/>
    <s v="2021_05"/>
    <s v="rubriek_1"/>
    <x v="0"/>
    <n v="1143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x v="0"/>
    <s v="C"/>
    <m/>
    <n v="1144"/>
    <s v="2021_05"/>
    <s v="rubriek_7"/>
    <x v="0"/>
    <n v="114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x v="1"/>
    <s v="D"/>
    <m/>
    <n v="1145"/>
    <s v="2021_05"/>
    <s v="rubriek_1"/>
    <x v="0"/>
    <n v="1145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x v="1"/>
    <s v="C"/>
    <m/>
    <n v="1146"/>
    <s v="2021_05"/>
    <s v="rubriek_7"/>
    <x v="0"/>
    <n v="114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x v="1"/>
    <s v="C"/>
    <m/>
    <n v="1147"/>
    <s v="2021_05"/>
    <s v="rubriek_1"/>
    <x v="0"/>
    <n v="1147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x v="3"/>
    <s v="D"/>
    <m/>
    <n v="1148"/>
    <s v="2021_05"/>
    <s v="rubriek_1"/>
    <x v="0"/>
    <n v="1148"/>
  </r>
  <r>
    <x v="0"/>
    <s v="8000 Omzet hoog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x v="3"/>
    <s v="C"/>
    <m/>
    <n v="1149"/>
    <s v="2021_05"/>
    <s v="rubriek_8"/>
    <x v="0"/>
    <n v="1149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x v="3"/>
    <s v="C"/>
    <m/>
    <n v="1150"/>
    <s v="2021_05"/>
    <s v="rubriek_1"/>
    <x v="0"/>
    <n v="115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x v="4"/>
    <s v="D"/>
    <m/>
    <n v="1151"/>
    <s v="2021_05"/>
    <s v="rubriek_1"/>
    <x v="0"/>
    <n v="1151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x v="4"/>
    <s v="C"/>
    <m/>
    <n v="1152"/>
    <s v="2021_05"/>
    <s v="rubriek_8"/>
    <x v="0"/>
    <n v="1152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x v="4"/>
    <s v="C"/>
    <m/>
    <n v="1153"/>
    <s v="2021_05"/>
    <s v="rubriek_1"/>
    <x v="0"/>
    <n v="1153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x v="5"/>
    <s v="D"/>
    <m/>
    <n v="1154"/>
    <s v="2021_05"/>
    <s v="rubriek_1"/>
    <x v="0"/>
    <n v="1154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x v="5"/>
    <s v="C"/>
    <m/>
    <n v="1155"/>
    <s v="2021_05"/>
    <s v="rubriek_8"/>
    <x v="0"/>
    <n v="1155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x v="5"/>
    <s v="C"/>
    <m/>
    <n v="1156"/>
    <s v="2021_05"/>
    <s v="rubriek_1"/>
    <x v="0"/>
    <n v="115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x v="0"/>
    <s v="D"/>
    <m/>
    <n v="1157"/>
    <s v="2021_05"/>
    <s v="rubriek_1"/>
    <x v="0"/>
    <n v="1157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x v="0"/>
    <s v="C"/>
    <m/>
    <n v="1158"/>
    <s v="2021_05"/>
    <s v="rubriek_9"/>
    <x v="0"/>
    <n v="1158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x v="0"/>
    <s v="C"/>
    <m/>
    <n v="1159"/>
    <s v="2021_05"/>
    <s v="rubriek_1"/>
    <x v="0"/>
    <n v="1159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x v="0"/>
    <s v="D"/>
    <m/>
    <n v="1160"/>
    <s v="2021_05"/>
    <s v="rubriek_9"/>
    <x v="0"/>
    <n v="1160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x v="0"/>
    <s v="C"/>
    <m/>
    <n v="1161"/>
    <s v="2021_05"/>
    <s v="rubriek_1"/>
    <x v="0"/>
    <n v="1161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x v="0"/>
    <s v="D"/>
    <m/>
    <n v="1162"/>
    <s v="2021_05"/>
    <s v="rubriek_9"/>
    <x v="0"/>
    <n v="1162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x v="0"/>
    <s v="C"/>
    <m/>
    <n v="1163"/>
    <s v="2021_05"/>
    <s v="rubriek_1"/>
    <x v="0"/>
    <n v="1163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x v="0"/>
    <s v="D"/>
    <m/>
    <n v="1164"/>
    <s v="2021_05"/>
    <s v="rubriek_9"/>
    <x v="0"/>
    <n v="1164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x v="0"/>
    <s v="C"/>
    <m/>
    <n v="1165"/>
    <s v="2021_05"/>
    <s v="rubriek_1"/>
    <x v="0"/>
    <n v="1165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x v="0"/>
    <s v="D"/>
    <m/>
    <n v="1166"/>
    <s v="2021_05"/>
    <s v="rubriek_9"/>
    <x v="0"/>
    <n v="116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x v="0"/>
    <s v="C"/>
    <m/>
    <n v="1167"/>
    <s v="2021_05"/>
    <s v="rubriek_1"/>
    <x v="0"/>
    <n v="1167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x v="0"/>
    <s v="D"/>
    <m/>
    <n v="1168"/>
    <s v="2021_05"/>
    <s v="rubriek_1"/>
    <x v="0"/>
    <n v="1168"/>
  </r>
  <r>
    <x v="0"/>
    <s v="1100 Bank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x v="0"/>
    <s v="D"/>
    <m/>
    <n v="1169"/>
    <s v="2021_05"/>
    <s v="rubriek_1"/>
    <x v="0"/>
    <n v="1169"/>
  </r>
  <r>
    <x v="0"/>
    <s v="1200 Debiteuren (met subadministratie)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x v="0"/>
    <s v="C"/>
    <m/>
    <n v="1170"/>
    <s v="2021_05"/>
    <s v="rubriek_1"/>
    <x v="0"/>
    <n v="1170"/>
  </r>
  <r>
    <x v="0"/>
    <s v="1100 Bank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x v="0"/>
    <s v="D"/>
    <m/>
    <n v="1171"/>
    <s v="2021_05"/>
    <s v="rubriek_1"/>
    <x v="0"/>
    <n v="1171"/>
  </r>
  <r>
    <x v="0"/>
    <s v="1200 Debiteuren (met subadministratie)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x v="0"/>
    <s v="C"/>
    <m/>
    <n v="1172"/>
    <s v="2021_05"/>
    <s v="rubriek_1"/>
    <x v="0"/>
    <n v="1172"/>
  </r>
  <r>
    <x v="0"/>
    <s v="1100 Bank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x v="0"/>
    <s v="D"/>
    <m/>
    <n v="1173"/>
    <s v="2021_05"/>
    <s v="rubriek_1"/>
    <x v="0"/>
    <n v="1173"/>
  </r>
  <r>
    <x v="0"/>
    <s v="1200 Debiteuren (met subadministratie)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x v="0"/>
    <s v="C"/>
    <m/>
    <n v="1174"/>
    <s v="2021_05"/>
    <s v="rubriek_1"/>
    <x v="0"/>
    <n v="1174"/>
  </r>
  <r>
    <x v="0"/>
    <s v="1100 Bank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x v="0"/>
    <s v="D"/>
    <m/>
    <n v="1175"/>
    <s v="2021_05"/>
    <s v="rubriek_1"/>
    <x v="0"/>
    <n v="1175"/>
  </r>
  <r>
    <x v="0"/>
    <s v="1200 Debiteuren (met subadministratie)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x v="0"/>
    <s v="C"/>
    <m/>
    <n v="1176"/>
    <s v="2021_05"/>
    <s v="rubriek_1"/>
    <x v="0"/>
    <n v="1176"/>
  </r>
  <r>
    <x v="0"/>
    <s v="1100 Bank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x v="0"/>
    <s v="C"/>
    <m/>
    <n v="1177"/>
    <s v="2021_05"/>
    <s v="rubriek_1"/>
    <x v="0"/>
    <n v="1177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x v="0"/>
    <s v="D"/>
    <m/>
    <n v="1178"/>
    <s v="2021_05"/>
    <s v="rubriek_4"/>
    <x v="0"/>
    <n v="117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x v="0"/>
    <s v="D"/>
    <m/>
    <n v="1179"/>
    <s v="2021_06"/>
    <s v="rubriek_1"/>
    <x v="0"/>
    <n v="1179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x v="0"/>
    <s v="C"/>
    <m/>
    <n v="1180"/>
    <s v="2021_06"/>
    <s v="rubriek_0"/>
    <x v="0"/>
    <n v="118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x v="0"/>
    <s v="D"/>
    <m/>
    <n v="1181"/>
    <s v="2021_06"/>
    <s v="rubriek_1"/>
    <x v="0"/>
    <n v="1181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x v="0"/>
    <s v="C"/>
    <m/>
    <n v="1182"/>
    <s v="2021_06"/>
    <s v="rubriek_0"/>
    <x v="0"/>
    <n v="118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x v="0"/>
    <s v="C"/>
    <m/>
    <n v="1183"/>
    <s v="2021_06"/>
    <s v="rubriek_1"/>
    <x v="0"/>
    <n v="1183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x v="0"/>
    <s v="C"/>
    <m/>
    <n v="1184"/>
    <s v="2021_06"/>
    <s v="rubriek_0"/>
    <x v="0"/>
    <n v="118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x v="0"/>
    <s v="D"/>
    <m/>
    <n v="1185"/>
    <s v="2021_06"/>
    <s v="rubriek_1"/>
    <x v="0"/>
    <n v="1185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x v="0"/>
    <s v="C"/>
    <m/>
    <n v="1186"/>
    <s v="2021_06"/>
    <s v="rubriek_0"/>
    <x v="0"/>
    <n v="118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x v="0"/>
    <s v="C"/>
    <m/>
    <n v="1187"/>
    <s v="2021_06"/>
    <s v="rubriek_1"/>
    <x v="0"/>
    <n v="1187"/>
  </r>
  <r>
    <x v="0"/>
    <s v="0240 Inventaris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x v="0"/>
    <s v="C"/>
    <m/>
    <n v="1188"/>
    <s v="2021_06"/>
    <s v="rubriek_0"/>
    <x v="0"/>
    <n v="118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x v="0"/>
    <s v="D"/>
    <m/>
    <n v="1189"/>
    <s v="2021_06"/>
    <s v="rubriek_1"/>
    <x v="0"/>
    <n v="1189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x v="0"/>
    <s v="C"/>
    <m/>
    <n v="1190"/>
    <s v="2021_06"/>
    <s v="rubriek_0"/>
    <x v="0"/>
    <n v="119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x v="0"/>
    <s v="D"/>
    <m/>
    <n v="1191"/>
    <s v="2021_06"/>
    <s v="rubriek_1"/>
    <x v="0"/>
    <n v="1191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x v="0"/>
    <s v="C"/>
    <m/>
    <n v="1192"/>
    <s v="2021_06"/>
    <s v="rubriek_0"/>
    <x v="0"/>
    <n v="119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x v="0"/>
    <s v="D"/>
    <m/>
    <n v="1193"/>
    <s v="2021_06"/>
    <s v="rubriek_1"/>
    <x v="0"/>
    <n v="1193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x v="0"/>
    <s v="C"/>
    <m/>
    <n v="1194"/>
    <s v="2021_06"/>
    <s v="rubriek_0"/>
    <x v="0"/>
    <n v="119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x v="0"/>
    <s v="D"/>
    <m/>
    <n v="1195"/>
    <s v="2021_06"/>
    <s v="rubriek_1"/>
    <x v="0"/>
    <n v="1195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x v="0"/>
    <s v="C"/>
    <m/>
    <n v="1196"/>
    <s v="2021_06"/>
    <s v="rubriek_0"/>
    <x v="0"/>
    <n v="119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x v="0"/>
    <s v="C"/>
    <m/>
    <n v="1197"/>
    <s v="2021_06"/>
    <s v="rubriek_1"/>
    <x v="0"/>
    <n v="1197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x v="0"/>
    <s v="C"/>
    <m/>
    <n v="1198"/>
    <s v="2021_06"/>
    <s v="rubriek_0"/>
    <x v="0"/>
    <n v="119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x v="0"/>
    <s v="C"/>
    <m/>
    <n v="1199"/>
    <s v="2021_06"/>
    <s v="rubriek_1"/>
    <x v="0"/>
    <n v="1199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x v="0"/>
    <s v="D"/>
    <m/>
    <n v="1200"/>
    <s v="2021_06"/>
    <s v="rubriek_0"/>
    <x v="0"/>
    <n v="120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x v="0"/>
    <s v="C"/>
    <m/>
    <n v="1201"/>
    <s v="2021_06"/>
    <s v="rubriek_1"/>
    <x v="0"/>
    <n v="1201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x v="0"/>
    <s v="D"/>
    <m/>
    <n v="1202"/>
    <s v="2021_06"/>
    <s v="rubriek_0"/>
    <x v="0"/>
    <n v="120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x v="0"/>
    <s v="C"/>
    <m/>
    <n v="1203"/>
    <s v="2021_06"/>
    <s v="rubriek_1"/>
    <x v="0"/>
    <n v="1203"/>
  </r>
  <r>
    <x v="0"/>
    <s v="1201 Debiteuren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x v="0"/>
    <s v="D"/>
    <m/>
    <n v="1204"/>
    <s v="2021_06"/>
    <s v="rubriek_1"/>
    <x v="0"/>
    <n v="120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x v="0"/>
    <s v="C"/>
    <m/>
    <n v="1205"/>
    <s v="2021_06"/>
    <s v="rubriek_1"/>
    <x v="0"/>
    <n v="1205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x v="0"/>
    <s v="D"/>
    <m/>
    <n v="1206"/>
    <s v="2021_06"/>
    <s v="rubriek_1"/>
    <x v="0"/>
    <n v="120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x v="0"/>
    <s v="C"/>
    <m/>
    <n v="1207"/>
    <s v="2021_06"/>
    <s v="rubriek_1"/>
    <x v="0"/>
    <n v="1207"/>
  </r>
  <r>
    <x v="0"/>
    <s v="1501 Crediteuren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x v="0"/>
    <s v="D"/>
    <m/>
    <n v="1208"/>
    <s v="2021_06"/>
    <s v="rubriek_1"/>
    <x v="0"/>
    <n v="120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x v="0"/>
    <s v="D"/>
    <m/>
    <n v="1209"/>
    <s v="2021_06"/>
    <s v="rubriek_1"/>
    <x v="0"/>
    <n v="1209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x v="0"/>
    <s v="C"/>
    <m/>
    <n v="1210"/>
    <s v="2021_06"/>
    <s v="rubriek_3"/>
    <x v="0"/>
    <n v="121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x v="0"/>
    <s v="D"/>
    <m/>
    <n v="1211"/>
    <s v="2021_06"/>
    <s v="rubriek_1"/>
    <x v="0"/>
    <n v="1211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x v="0"/>
    <s v="C"/>
    <m/>
    <n v="1212"/>
    <s v="2021_06"/>
    <s v="rubriek_3"/>
    <x v="0"/>
    <n v="121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x v="0"/>
    <s v="C"/>
    <m/>
    <n v="1213"/>
    <s v="2021_06"/>
    <s v="rubriek_1"/>
    <x v="0"/>
    <n v="1213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x v="0"/>
    <s v="D"/>
    <m/>
    <n v="1214"/>
    <s v="2021_06"/>
    <s v="rubriek_4"/>
    <x v="0"/>
    <n v="121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x v="0"/>
    <s v="C"/>
    <m/>
    <n v="1215"/>
    <s v="2021_06"/>
    <s v="rubriek_1"/>
    <x v="0"/>
    <n v="1215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x v="0"/>
    <s v="D"/>
    <m/>
    <n v="1216"/>
    <s v="2021_06"/>
    <s v="rubriek_4"/>
    <x v="0"/>
    <n v="121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x v="0"/>
    <s v="C"/>
    <m/>
    <n v="1217"/>
    <s v="2021_06"/>
    <s v="rubriek_1"/>
    <x v="0"/>
    <n v="1217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x v="0"/>
    <s v="D"/>
    <m/>
    <n v="1218"/>
    <s v="2021_06"/>
    <s v="rubriek_4"/>
    <x v="0"/>
    <n v="121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x v="0"/>
    <s v="D"/>
    <m/>
    <n v="1219"/>
    <s v="2021_06"/>
    <s v="rubriek_1"/>
    <x v="0"/>
    <n v="1219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x v="0"/>
    <s v="C"/>
    <m/>
    <n v="1220"/>
    <s v="2021_06"/>
    <s v="rubriek_4"/>
    <x v="0"/>
    <n v="122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x v="0"/>
    <s v="C"/>
    <m/>
    <n v="1221"/>
    <s v="2021_06"/>
    <s v="rubriek_1"/>
    <x v="0"/>
    <n v="1221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x v="0"/>
    <s v="D"/>
    <m/>
    <n v="1222"/>
    <s v="2021_06"/>
    <s v="rubriek_4"/>
    <x v="0"/>
    <n v="122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x v="0"/>
    <s v="C"/>
    <m/>
    <n v="1223"/>
    <s v="2021_06"/>
    <s v="rubriek_1"/>
    <x v="0"/>
    <n v="1223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x v="0"/>
    <s v="D"/>
    <m/>
    <n v="1224"/>
    <s v="2021_06"/>
    <s v="rubriek_4"/>
    <x v="0"/>
    <n v="122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x v="0"/>
    <s v="C"/>
    <m/>
    <n v="1225"/>
    <s v="2021_06"/>
    <s v="rubriek_1"/>
    <x v="0"/>
    <n v="1225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x v="0"/>
    <s v="D"/>
    <m/>
    <n v="1226"/>
    <s v="2021_06"/>
    <s v="rubriek_4"/>
    <x v="0"/>
    <n v="122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x v="0"/>
    <s v="C"/>
    <m/>
    <n v="1227"/>
    <s v="2021_06"/>
    <s v="rubriek_1"/>
    <x v="0"/>
    <n v="1227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x v="0"/>
    <s v="D"/>
    <m/>
    <n v="1228"/>
    <s v="2021_06"/>
    <s v="rubriek_4"/>
    <x v="0"/>
    <n v="122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x v="0"/>
    <s v="C"/>
    <m/>
    <n v="1229"/>
    <s v="2021_06"/>
    <s v="rubriek_1"/>
    <x v="0"/>
    <n v="1229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x v="0"/>
    <s v="D"/>
    <m/>
    <n v="1230"/>
    <s v="2021_06"/>
    <s v="rubriek_4"/>
    <x v="0"/>
    <n v="123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x v="0"/>
    <s v="C"/>
    <m/>
    <n v="1231"/>
    <s v="2021_06"/>
    <s v="rubriek_1"/>
    <x v="0"/>
    <n v="1231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x v="0"/>
    <s v="D"/>
    <m/>
    <n v="1232"/>
    <s v="2021_06"/>
    <s v="rubriek_4"/>
    <x v="0"/>
    <n v="123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x v="0"/>
    <s v="C"/>
    <m/>
    <n v="1233"/>
    <s v="2021_06"/>
    <s v="rubriek_1"/>
    <x v="0"/>
    <n v="1233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x v="0"/>
    <s v="D"/>
    <m/>
    <n v="1234"/>
    <s v="2021_06"/>
    <s v="rubriek_4"/>
    <x v="0"/>
    <n v="123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x v="0"/>
    <s v="C"/>
    <m/>
    <n v="1235"/>
    <s v="2021_06"/>
    <s v="rubriek_1"/>
    <x v="0"/>
    <n v="1235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x v="0"/>
    <s v="D"/>
    <m/>
    <n v="1236"/>
    <s v="2021_06"/>
    <s v="rubriek_4"/>
    <x v="0"/>
    <n v="123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x v="0"/>
    <s v="C"/>
    <m/>
    <n v="1237"/>
    <s v="2021_06"/>
    <s v="rubriek_1"/>
    <x v="0"/>
    <n v="1237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x v="0"/>
    <s v="D"/>
    <m/>
    <n v="1238"/>
    <s v="2021_06"/>
    <s v="rubriek_4"/>
    <x v="0"/>
    <n v="123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x v="0"/>
    <s v="C"/>
    <m/>
    <n v="1239"/>
    <s v="2021_06"/>
    <s v="rubriek_1"/>
    <x v="0"/>
    <n v="1239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x v="0"/>
    <s v="D"/>
    <m/>
    <n v="1240"/>
    <s v="2021_06"/>
    <s v="rubriek_4"/>
    <x v="0"/>
    <n v="124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x v="0"/>
    <s v="C"/>
    <m/>
    <n v="1241"/>
    <s v="2021_06"/>
    <s v="rubriek_1"/>
    <x v="0"/>
    <n v="1241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x v="0"/>
    <s v="D"/>
    <m/>
    <n v="1242"/>
    <s v="2021_06"/>
    <s v="rubriek_4"/>
    <x v="0"/>
    <n v="124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x v="0"/>
    <s v="C"/>
    <m/>
    <n v="1243"/>
    <s v="2021_06"/>
    <s v="rubriek_1"/>
    <x v="0"/>
    <n v="1243"/>
  </r>
  <r>
    <x v="0"/>
    <s v="4230 Kantinekosten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x v="0"/>
    <s v="D"/>
    <m/>
    <n v="1244"/>
    <s v="2021_06"/>
    <s v="rubriek_4"/>
    <x v="0"/>
    <n v="124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x v="0"/>
    <s v="C"/>
    <m/>
    <n v="1245"/>
    <s v="2021_06"/>
    <s v="rubriek_1"/>
    <x v="0"/>
    <n v="1245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x v="0"/>
    <s v="D"/>
    <m/>
    <n v="1246"/>
    <s v="2021_06"/>
    <s v="rubriek_4"/>
    <x v="0"/>
    <n v="124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x v="1"/>
    <s v="C"/>
    <m/>
    <n v="1247"/>
    <s v="2021_06"/>
    <s v="rubriek_1"/>
    <x v="0"/>
    <n v="1247"/>
  </r>
  <r>
    <x v="0"/>
    <s v="4240 Studiekosten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x v="1"/>
    <s v="D"/>
    <m/>
    <n v="1248"/>
    <s v="2021_06"/>
    <s v="rubriek_4"/>
    <x v="0"/>
    <n v="12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x v="1"/>
    <s v="D"/>
    <m/>
    <n v="1249"/>
    <s v="2021_06"/>
    <s v="rubriek_1"/>
    <x v="0"/>
    <n v="124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x v="0"/>
    <s v="C"/>
    <m/>
    <n v="1250"/>
    <s v="2021_06"/>
    <s v="rubriek_1"/>
    <x v="0"/>
    <n v="1250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x v="0"/>
    <s v="D"/>
    <m/>
    <n v="1251"/>
    <s v="2021_06"/>
    <s v="rubriek_4"/>
    <x v="0"/>
    <n v="125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x v="1"/>
    <s v="C"/>
    <m/>
    <n v="1252"/>
    <s v="2021_06"/>
    <s v="rubriek_1"/>
    <x v="0"/>
    <n v="1252"/>
  </r>
  <r>
    <x v="0"/>
    <s v="4265 Arbodienst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x v="1"/>
    <s v="D"/>
    <m/>
    <n v="1253"/>
    <s v="2021_06"/>
    <s v="rubriek_4"/>
    <x v="0"/>
    <n v="12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x v="1"/>
    <s v="D"/>
    <m/>
    <n v="1254"/>
    <s v="2021_06"/>
    <s v="rubriek_1"/>
    <x v="0"/>
    <n v="125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x v="1"/>
    <s v="C"/>
    <m/>
    <n v="1255"/>
    <s v="2021_06"/>
    <s v="rubriek_1"/>
    <x v="0"/>
    <n v="1255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x v="1"/>
    <s v="D"/>
    <m/>
    <n v="1256"/>
    <s v="2021_06"/>
    <s v="rubriek_4"/>
    <x v="0"/>
    <n v="12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x v="1"/>
    <s v="D"/>
    <m/>
    <n v="1257"/>
    <s v="2021_06"/>
    <s v="rubriek_1"/>
    <x v="0"/>
    <n v="1257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x v="0"/>
    <s v="C"/>
    <m/>
    <n v="1258"/>
    <s v="2021_06"/>
    <s v="rubriek_1"/>
    <x v="0"/>
    <n v="1258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x v="0"/>
    <s v="D"/>
    <m/>
    <n v="1259"/>
    <s v="2021_06"/>
    <s v="rubriek_4"/>
    <x v="0"/>
    <n v="125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x v="0"/>
    <s v="C"/>
    <m/>
    <n v="1260"/>
    <s v="2021_06"/>
    <s v="rubriek_1"/>
    <x v="0"/>
    <n v="1260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x v="0"/>
    <s v="D"/>
    <m/>
    <n v="1261"/>
    <s v="2021_06"/>
    <s v="rubriek_4"/>
    <x v="0"/>
    <n v="126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x v="0"/>
    <s v="C"/>
    <m/>
    <n v="1262"/>
    <s v="2021_06"/>
    <s v="rubriek_1"/>
    <x v="0"/>
    <n v="1262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x v="0"/>
    <s v="D"/>
    <m/>
    <n v="1263"/>
    <s v="2021_06"/>
    <s v="rubriek_4"/>
    <x v="0"/>
    <n v="126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x v="0"/>
    <s v="C"/>
    <m/>
    <n v="1264"/>
    <s v="2021_06"/>
    <s v="rubriek_1"/>
    <x v="0"/>
    <n v="1264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x v="0"/>
    <s v="D"/>
    <m/>
    <n v="1265"/>
    <s v="2021_06"/>
    <s v="rubriek_4"/>
    <x v="0"/>
    <n v="126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x v="1"/>
    <s v="C"/>
    <m/>
    <n v="1266"/>
    <s v="2021_06"/>
    <s v="rubriek_1"/>
    <x v="0"/>
    <n v="1266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x v="1"/>
    <s v="D"/>
    <m/>
    <n v="1267"/>
    <s v="2021_06"/>
    <s v="rubriek_4"/>
    <x v="0"/>
    <n v="126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x v="1"/>
    <s v="D"/>
    <m/>
    <n v="1268"/>
    <s v="2021_06"/>
    <s v="rubriek_1"/>
    <x v="0"/>
    <n v="126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x v="1"/>
    <s v="C"/>
    <m/>
    <n v="1269"/>
    <s v="2021_06"/>
    <s v="rubriek_1"/>
    <x v="0"/>
    <n v="1269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x v="1"/>
    <s v="D"/>
    <m/>
    <n v="1270"/>
    <s v="2021_06"/>
    <s v="rubriek_4"/>
    <x v="0"/>
    <n v="127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x v="1"/>
    <s v="D"/>
    <m/>
    <n v="1271"/>
    <s v="2021_06"/>
    <s v="rubriek_1"/>
    <x v="0"/>
    <n v="127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x v="1"/>
    <s v="C"/>
    <m/>
    <n v="1272"/>
    <s v="2021_06"/>
    <s v="rubriek_1"/>
    <x v="0"/>
    <n v="1272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x v="1"/>
    <s v="D"/>
    <m/>
    <n v="1273"/>
    <s v="2021_06"/>
    <s v="rubriek_4"/>
    <x v="0"/>
    <n v="127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x v="1"/>
    <s v="D"/>
    <m/>
    <n v="1274"/>
    <s v="2021_06"/>
    <s v="rubriek_1"/>
    <x v="0"/>
    <n v="127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x v="0"/>
    <s v="C"/>
    <m/>
    <n v="1275"/>
    <s v="2021_06"/>
    <s v="rubriek_1"/>
    <x v="0"/>
    <n v="1275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x v="0"/>
    <s v="D"/>
    <m/>
    <n v="1276"/>
    <s v="2021_06"/>
    <s v="rubriek_4"/>
    <x v="0"/>
    <n v="127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x v="1"/>
    <s v="C"/>
    <m/>
    <n v="1277"/>
    <s v="2021_06"/>
    <s v="rubriek_1"/>
    <x v="0"/>
    <n v="1277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x v="1"/>
    <s v="D"/>
    <m/>
    <n v="1278"/>
    <s v="2021_06"/>
    <s v="rubriek_4"/>
    <x v="0"/>
    <n v="127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x v="1"/>
    <s v="D"/>
    <m/>
    <n v="1279"/>
    <s v="2021_06"/>
    <s v="rubriek_1"/>
    <x v="0"/>
    <n v="127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x v="1"/>
    <s v="C"/>
    <m/>
    <n v="1280"/>
    <s v="2021_06"/>
    <s v="rubriek_1"/>
    <x v="0"/>
    <n v="1280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x v="1"/>
    <s v="D"/>
    <m/>
    <n v="1281"/>
    <s v="2021_06"/>
    <s v="rubriek_4"/>
    <x v="0"/>
    <n v="12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x v="1"/>
    <s v="D"/>
    <m/>
    <n v="1282"/>
    <s v="2021_06"/>
    <s v="rubriek_1"/>
    <x v="0"/>
    <n v="128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x v="1"/>
    <s v="C"/>
    <m/>
    <n v="1283"/>
    <s v="2021_06"/>
    <s v="rubriek_1"/>
    <x v="0"/>
    <n v="1283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x v="1"/>
    <s v="D"/>
    <m/>
    <n v="1284"/>
    <s v="2021_06"/>
    <s v="rubriek_4"/>
    <x v="0"/>
    <n v="128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x v="1"/>
    <s v="D"/>
    <m/>
    <n v="1285"/>
    <s v="2021_06"/>
    <s v="rubriek_1"/>
    <x v="0"/>
    <n v="128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x v="1"/>
    <s v="C"/>
    <m/>
    <n v="1286"/>
    <s v="2021_06"/>
    <s v="rubriek_1"/>
    <x v="0"/>
    <n v="1286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x v="1"/>
    <s v="D"/>
    <m/>
    <n v="1287"/>
    <s v="2021_06"/>
    <s v="rubriek_4"/>
    <x v="0"/>
    <n v="128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x v="1"/>
    <s v="D"/>
    <m/>
    <n v="1288"/>
    <s v="2021_06"/>
    <s v="rubriek_1"/>
    <x v="0"/>
    <n v="128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x v="0"/>
    <s v="C"/>
    <m/>
    <n v="1289"/>
    <s v="2021_06"/>
    <s v="rubriek_1"/>
    <x v="0"/>
    <n v="1289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x v="0"/>
    <s v="D"/>
    <m/>
    <n v="1290"/>
    <s v="2021_06"/>
    <s v="rubriek_4"/>
    <x v="0"/>
    <n v="129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x v="1"/>
    <s v="C"/>
    <m/>
    <n v="1291"/>
    <s v="2021_06"/>
    <s v="rubriek_1"/>
    <x v="0"/>
    <n v="1291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x v="1"/>
    <s v="D"/>
    <m/>
    <n v="1292"/>
    <s v="2021_06"/>
    <s v="rubriek_4"/>
    <x v="0"/>
    <n v="129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x v="1"/>
    <s v="D"/>
    <m/>
    <n v="1293"/>
    <s v="2021_06"/>
    <s v="rubriek_1"/>
    <x v="0"/>
    <n v="129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x v="0"/>
    <s v="C"/>
    <m/>
    <n v="1294"/>
    <s v="2021_06"/>
    <s v="rubriek_1"/>
    <x v="0"/>
    <n v="1294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x v="0"/>
    <s v="D"/>
    <m/>
    <n v="1295"/>
    <s v="2021_06"/>
    <s v="rubriek_4"/>
    <x v="0"/>
    <n v="129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x v="1"/>
    <s v="C"/>
    <m/>
    <n v="1296"/>
    <s v="2021_06"/>
    <s v="rubriek_1"/>
    <x v="0"/>
    <n v="1296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x v="1"/>
    <s v="D"/>
    <m/>
    <n v="1297"/>
    <s v="2021_06"/>
    <s v="rubriek_4"/>
    <x v="0"/>
    <n v="129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x v="1"/>
    <s v="D"/>
    <m/>
    <n v="1298"/>
    <s v="2021_06"/>
    <s v="rubriek_1"/>
    <x v="0"/>
    <n v="129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x v="1"/>
    <s v="C"/>
    <m/>
    <n v="1299"/>
    <s v="2021_06"/>
    <s v="rubriek_1"/>
    <x v="0"/>
    <n v="1299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x v="1"/>
    <s v="D"/>
    <m/>
    <n v="1300"/>
    <s v="2021_06"/>
    <s v="rubriek_4"/>
    <x v="0"/>
    <n v="13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x v="1"/>
    <s v="D"/>
    <m/>
    <n v="1301"/>
    <s v="2021_06"/>
    <s v="rubriek_1"/>
    <x v="0"/>
    <n v="130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x v="0"/>
    <s v="C"/>
    <m/>
    <n v="1302"/>
    <s v="2021_06"/>
    <s v="rubriek_1"/>
    <x v="0"/>
    <n v="1302"/>
  </r>
  <r>
    <x v="0"/>
    <s v="4560 Incassokosten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x v="0"/>
    <s v="D"/>
    <m/>
    <n v="1303"/>
    <s v="2021_06"/>
    <s v="rubriek_4"/>
    <x v="0"/>
    <n v="130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x v="0"/>
    <s v="C"/>
    <m/>
    <n v="1304"/>
    <s v="2021_06"/>
    <s v="rubriek_1"/>
    <x v="0"/>
    <n v="1304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x v="0"/>
    <s v="D"/>
    <m/>
    <n v="1305"/>
    <s v="2021_06"/>
    <s v="rubriek_4"/>
    <x v="0"/>
    <n v="130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x v="1"/>
    <s v="C"/>
    <m/>
    <n v="1306"/>
    <s v="2021_06"/>
    <s v="rubriek_1"/>
    <x v="0"/>
    <n v="1306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x v="1"/>
    <s v="D"/>
    <m/>
    <n v="1307"/>
    <s v="2021_06"/>
    <s v="rubriek_4"/>
    <x v="0"/>
    <n v="130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x v="1"/>
    <s v="D"/>
    <m/>
    <n v="1308"/>
    <s v="2021_06"/>
    <s v="rubriek_1"/>
    <x v="0"/>
    <n v="130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x v="1"/>
    <s v="C"/>
    <m/>
    <n v="1309"/>
    <s v="2021_06"/>
    <s v="rubriek_1"/>
    <x v="0"/>
    <n v="1309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x v="1"/>
    <s v="D"/>
    <m/>
    <n v="1310"/>
    <s v="2021_06"/>
    <s v="rubriek_4"/>
    <x v="0"/>
    <n v="131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x v="1"/>
    <s v="D"/>
    <m/>
    <n v="1311"/>
    <s v="2021_06"/>
    <s v="rubriek_1"/>
    <x v="0"/>
    <n v="131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x v="0"/>
    <s v="C"/>
    <m/>
    <n v="1312"/>
    <s v="2021_06"/>
    <s v="rubriek_1"/>
    <x v="0"/>
    <n v="1312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x v="0"/>
    <s v="D"/>
    <m/>
    <n v="1313"/>
    <s v="2021_06"/>
    <s v="rubriek_4"/>
    <x v="0"/>
    <n v="131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x v="0"/>
    <s v="C"/>
    <m/>
    <n v="1314"/>
    <s v="2021_06"/>
    <s v="rubriek_1"/>
    <x v="0"/>
    <n v="1314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x v="0"/>
    <s v="D"/>
    <m/>
    <n v="1315"/>
    <s v="2021_06"/>
    <s v="rubriek_4"/>
    <x v="0"/>
    <n v="131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x v="0"/>
    <s v="C"/>
    <m/>
    <n v="1316"/>
    <s v="2021_06"/>
    <s v="rubriek_1"/>
    <x v="0"/>
    <n v="1316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x v="0"/>
    <s v="D"/>
    <m/>
    <n v="1317"/>
    <s v="2021_06"/>
    <s v="rubriek_4"/>
    <x v="0"/>
    <n v="1317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x v="0"/>
    <s v="C"/>
    <m/>
    <n v="1318"/>
    <s v="2021_06"/>
    <s v="rubriek_1"/>
    <x v="0"/>
    <n v="1318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x v="0"/>
    <s v="D"/>
    <m/>
    <n v="1319"/>
    <s v="2021_06"/>
    <s v="rubriek_4"/>
    <x v="0"/>
    <n v="131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x v="0"/>
    <s v="C"/>
    <m/>
    <n v="1320"/>
    <s v="2021_06"/>
    <s v="rubriek_1"/>
    <x v="0"/>
    <n v="1320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x v="0"/>
    <s v="D"/>
    <m/>
    <n v="1321"/>
    <s v="2021_06"/>
    <s v="rubriek_4"/>
    <x v="0"/>
    <n v="132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x v="1"/>
    <s v="C"/>
    <m/>
    <n v="1322"/>
    <s v="2021_06"/>
    <s v="rubriek_1"/>
    <x v="0"/>
    <n v="1322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x v="1"/>
    <s v="D"/>
    <m/>
    <n v="1323"/>
    <s v="2021_06"/>
    <s v="rubriek_4"/>
    <x v="0"/>
    <n v="132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x v="1"/>
    <s v="D"/>
    <m/>
    <n v="1324"/>
    <s v="2021_06"/>
    <s v="rubriek_1"/>
    <x v="0"/>
    <n v="132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x v="1"/>
    <s v="C"/>
    <m/>
    <n v="1325"/>
    <s v="2021_06"/>
    <s v="rubriek_1"/>
    <x v="0"/>
    <n v="1325"/>
  </r>
  <r>
    <x v="0"/>
    <s v="4710 Drukwerk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x v="1"/>
    <s v="D"/>
    <m/>
    <n v="1326"/>
    <s v="2021_06"/>
    <s v="rubriek_4"/>
    <x v="0"/>
    <n v="132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x v="1"/>
    <s v="D"/>
    <m/>
    <n v="1327"/>
    <s v="2021_06"/>
    <s v="rubriek_1"/>
    <x v="0"/>
    <n v="1327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x v="1"/>
    <s v="C"/>
    <m/>
    <n v="1328"/>
    <s v="2021_06"/>
    <s v="rubriek_1"/>
    <x v="0"/>
    <n v="1328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x v="1"/>
    <s v="D"/>
    <m/>
    <n v="1329"/>
    <s v="2021_06"/>
    <s v="rubriek_4"/>
    <x v="0"/>
    <n v="132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x v="1"/>
    <s v="D"/>
    <m/>
    <n v="1330"/>
    <s v="2021_06"/>
    <s v="rubriek_1"/>
    <x v="0"/>
    <n v="133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x v="0"/>
    <s v="C"/>
    <m/>
    <n v="1331"/>
    <s v="2021_06"/>
    <s v="rubriek_1"/>
    <x v="0"/>
    <n v="1331"/>
  </r>
  <r>
    <x v="0"/>
    <s v="4730 Portikosten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x v="0"/>
    <s v="D"/>
    <m/>
    <n v="1332"/>
    <s v="2021_06"/>
    <s v="rubriek_4"/>
    <x v="0"/>
    <n v="133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x v="1"/>
    <s v="C"/>
    <m/>
    <n v="1333"/>
    <s v="2021_06"/>
    <s v="rubriek_1"/>
    <x v="0"/>
    <n v="1333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x v="1"/>
    <s v="D"/>
    <m/>
    <n v="1334"/>
    <s v="2021_06"/>
    <s v="rubriek_4"/>
    <x v="0"/>
    <n v="133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x v="1"/>
    <s v="D"/>
    <m/>
    <n v="1335"/>
    <s v="2021_06"/>
    <s v="rubriek_1"/>
    <x v="0"/>
    <n v="133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x v="1"/>
    <s v="C"/>
    <m/>
    <n v="1336"/>
    <s v="2021_06"/>
    <s v="rubriek_1"/>
    <x v="0"/>
    <n v="1336"/>
  </r>
  <r>
    <x v="0"/>
    <s v="4750 Kopieerkosten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x v="1"/>
    <s v="D"/>
    <m/>
    <n v="1337"/>
    <s v="2021_06"/>
    <s v="rubriek_4"/>
    <x v="0"/>
    <n v="133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x v="1"/>
    <s v="D"/>
    <m/>
    <n v="1338"/>
    <s v="2021_06"/>
    <s v="rubriek_1"/>
    <x v="0"/>
    <n v="133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x v="0"/>
    <s v="C"/>
    <m/>
    <n v="1339"/>
    <s v="2021_06"/>
    <s v="rubriek_1"/>
    <x v="0"/>
    <n v="1339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x v="0"/>
    <s v="D"/>
    <m/>
    <n v="1340"/>
    <s v="2021_06"/>
    <s v="rubriek_4"/>
    <x v="0"/>
    <n v="134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x v="1"/>
    <s v="C"/>
    <m/>
    <n v="1341"/>
    <s v="2021_06"/>
    <s v="rubriek_1"/>
    <x v="0"/>
    <n v="1341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x v="1"/>
    <s v="D"/>
    <m/>
    <n v="1342"/>
    <s v="2021_06"/>
    <s v="rubriek_4"/>
    <x v="0"/>
    <n v="134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x v="1"/>
    <s v="D"/>
    <m/>
    <n v="1343"/>
    <s v="2021_06"/>
    <s v="rubriek_1"/>
    <x v="0"/>
    <n v="134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x v="0"/>
    <s v="C"/>
    <m/>
    <n v="1344"/>
    <s v="2021_06"/>
    <s v="rubriek_1"/>
    <x v="0"/>
    <n v="1344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x v="0"/>
    <s v="D"/>
    <m/>
    <n v="1345"/>
    <s v="2021_06"/>
    <s v="rubriek_4"/>
    <x v="0"/>
    <n v="134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x v="1"/>
    <s v="C"/>
    <m/>
    <n v="1346"/>
    <s v="2021_06"/>
    <s v="rubriek_1"/>
    <x v="0"/>
    <n v="1346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x v="1"/>
    <s v="D"/>
    <m/>
    <n v="1347"/>
    <s v="2021_06"/>
    <s v="rubriek_4"/>
    <x v="0"/>
    <n v="134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x v="1"/>
    <s v="D"/>
    <m/>
    <n v="1348"/>
    <s v="2021_06"/>
    <s v="rubriek_1"/>
    <x v="0"/>
    <n v="134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x v="1"/>
    <s v="C"/>
    <m/>
    <n v="1349"/>
    <s v="2021_06"/>
    <s v="rubriek_1"/>
    <x v="0"/>
    <n v="1349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x v="1"/>
    <s v="D"/>
    <m/>
    <n v="1350"/>
    <s v="2021_06"/>
    <s v="rubriek_4"/>
    <x v="0"/>
    <n v="135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x v="1"/>
    <s v="D"/>
    <m/>
    <n v="1351"/>
    <s v="2021_06"/>
    <s v="rubriek_1"/>
    <x v="0"/>
    <n v="135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x v="1"/>
    <s v="C"/>
    <m/>
    <n v="1352"/>
    <s v="2021_06"/>
    <s v="rubriek_1"/>
    <x v="0"/>
    <n v="1352"/>
  </r>
  <r>
    <x v="0"/>
    <s v="4810 Advieskosten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x v="1"/>
    <s v="D"/>
    <m/>
    <n v="1353"/>
    <s v="2021_06"/>
    <s v="rubriek_4"/>
    <x v="0"/>
    <n v="13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x v="1"/>
    <s v="D"/>
    <m/>
    <n v="1354"/>
    <s v="2021_06"/>
    <s v="rubriek_1"/>
    <x v="0"/>
    <n v="135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x v="0"/>
    <s v="C"/>
    <m/>
    <n v="1355"/>
    <s v="2021_06"/>
    <s v="rubriek_1"/>
    <x v="0"/>
    <n v="1355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x v="0"/>
    <s v="D"/>
    <m/>
    <n v="1356"/>
    <s v="2021_06"/>
    <s v="rubriek_4"/>
    <x v="0"/>
    <n v="135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x v="0"/>
    <s v="C"/>
    <m/>
    <n v="1357"/>
    <s v="2021_06"/>
    <s v="rubriek_1"/>
    <x v="0"/>
    <n v="1357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x v="0"/>
    <s v="D"/>
    <m/>
    <n v="1358"/>
    <s v="2021_06"/>
    <s v="rubriek_4"/>
    <x v="0"/>
    <n v="135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x v="0"/>
    <s v="C"/>
    <m/>
    <n v="1359"/>
    <s v="2021_06"/>
    <s v="rubriek_1"/>
    <x v="0"/>
    <n v="1359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x v="0"/>
    <s v="D"/>
    <m/>
    <n v="1360"/>
    <s v="2021_06"/>
    <s v="rubriek_4"/>
    <x v="0"/>
    <n v="136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x v="0"/>
    <s v="D"/>
    <m/>
    <n v="1361"/>
    <s v="2021_06"/>
    <s v="rubriek_1"/>
    <x v="0"/>
    <n v="1361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x v="0"/>
    <s v="C"/>
    <m/>
    <n v="1362"/>
    <s v="2021_06"/>
    <s v="rubriek_4"/>
    <x v="0"/>
    <n v="136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x v="0"/>
    <s v="D"/>
    <m/>
    <n v="1363"/>
    <s v="2021_06"/>
    <s v="rubriek_1"/>
    <x v="0"/>
    <n v="1363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x v="0"/>
    <s v="C"/>
    <m/>
    <n v="1364"/>
    <s v="2021_06"/>
    <s v="rubriek_4"/>
    <x v="0"/>
    <n v="1364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x v="0"/>
    <s v="D"/>
    <m/>
    <n v="1365"/>
    <s v="2021_06"/>
    <s v="rubriek_1"/>
    <x v="0"/>
    <n v="1365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x v="0"/>
    <s v="C"/>
    <m/>
    <n v="1366"/>
    <s v="2021_06"/>
    <s v="rubriek_4"/>
    <x v="0"/>
    <n v="136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x v="0"/>
    <s v="C"/>
    <m/>
    <n v="1367"/>
    <s v="2021_06"/>
    <s v="rubriek_1"/>
    <x v="0"/>
    <n v="1367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x v="0"/>
    <s v="D"/>
    <m/>
    <n v="1368"/>
    <s v="2021_06"/>
    <s v="rubriek_4"/>
    <x v="0"/>
    <n v="1368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x v="0"/>
    <s v="C"/>
    <m/>
    <n v="1369"/>
    <s v="2021_06"/>
    <s v="rubriek_1"/>
    <x v="0"/>
    <n v="1369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x v="0"/>
    <s v="D"/>
    <m/>
    <n v="1370"/>
    <s v="2021_06"/>
    <s v="rubriek_4"/>
    <x v="0"/>
    <n v="1370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x v="0"/>
    <s v="C"/>
    <m/>
    <n v="1371"/>
    <s v="2021_06"/>
    <s v="rubriek_1"/>
    <x v="0"/>
    <n v="1371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x v="0"/>
    <s v="D"/>
    <m/>
    <n v="1372"/>
    <s v="2021_06"/>
    <s v="rubriek_4"/>
    <x v="0"/>
    <n v="137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x v="1"/>
    <s v="C"/>
    <m/>
    <n v="1373"/>
    <s v="2021_06"/>
    <s v="rubriek_1"/>
    <x v="0"/>
    <n v="1373"/>
  </r>
  <r>
    <x v="0"/>
    <s v="7000 Inkopen hoog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x v="1"/>
    <s v="D"/>
    <m/>
    <n v="1374"/>
    <s v="2021_06"/>
    <s v="rubriek_7"/>
    <x v="0"/>
    <n v="137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x v="1"/>
    <s v="D"/>
    <m/>
    <n v="1375"/>
    <s v="2021_06"/>
    <s v="rubriek_1"/>
    <x v="0"/>
    <n v="137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x v="2"/>
    <s v="C"/>
    <m/>
    <n v="1376"/>
    <s v="2021_06"/>
    <s v="rubriek_1"/>
    <x v="0"/>
    <n v="1376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x v="2"/>
    <s v="D"/>
    <m/>
    <n v="1377"/>
    <s v="2021_06"/>
    <s v="rubriek_7"/>
    <x v="0"/>
    <n v="1377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x v="2"/>
    <s v="C"/>
    <m/>
    <n v="1378"/>
    <s v="2021_06"/>
    <s v="rubriek_1"/>
    <x v="0"/>
    <n v="1378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x v="2"/>
    <s v="D"/>
    <m/>
    <n v="1379"/>
    <s v="2021_06"/>
    <s v="rubriek_1"/>
    <x v="0"/>
    <n v="137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x v="0"/>
    <s v="C"/>
    <m/>
    <n v="1380"/>
    <s v="2021_06"/>
    <s v="rubriek_1"/>
    <x v="0"/>
    <n v="1380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x v="0"/>
    <s v="D"/>
    <m/>
    <n v="1381"/>
    <s v="2021_06"/>
    <s v="rubriek_7"/>
    <x v="0"/>
    <n v="138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x v="0"/>
    <s v="C"/>
    <m/>
    <n v="1382"/>
    <s v="2021_06"/>
    <s v="rubriek_1"/>
    <x v="0"/>
    <n v="1382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x v="0"/>
    <s v="D"/>
    <m/>
    <n v="1383"/>
    <s v="2021_06"/>
    <s v="rubriek_7"/>
    <x v="0"/>
    <n v="138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x v="1"/>
    <s v="C"/>
    <m/>
    <n v="1384"/>
    <s v="2021_06"/>
    <s v="rubriek_1"/>
    <x v="0"/>
    <n v="1384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x v="1"/>
    <s v="D"/>
    <m/>
    <n v="1385"/>
    <s v="2021_06"/>
    <s v="rubriek_7"/>
    <x v="0"/>
    <n v="138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x v="1"/>
    <s v="D"/>
    <m/>
    <n v="1386"/>
    <s v="2021_06"/>
    <s v="rubriek_1"/>
    <x v="0"/>
    <n v="1386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x v="3"/>
    <s v="D"/>
    <m/>
    <n v="1387"/>
    <s v="2021_06"/>
    <s v="rubriek_1"/>
    <x v="0"/>
    <n v="1387"/>
  </r>
  <r>
    <x v="0"/>
    <s v="8000 Omzet hoog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x v="3"/>
    <s v="C"/>
    <m/>
    <n v="1388"/>
    <s v="2021_06"/>
    <s v="rubriek_8"/>
    <x v="0"/>
    <n v="1388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x v="3"/>
    <s v="C"/>
    <m/>
    <n v="1389"/>
    <s v="2021_06"/>
    <s v="rubriek_1"/>
    <x v="0"/>
    <n v="138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x v="4"/>
    <s v="D"/>
    <m/>
    <n v="1390"/>
    <s v="2021_06"/>
    <s v="rubriek_1"/>
    <x v="0"/>
    <n v="1390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x v="4"/>
    <s v="C"/>
    <m/>
    <n v="1391"/>
    <s v="2021_06"/>
    <s v="rubriek_8"/>
    <x v="0"/>
    <n v="1391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x v="4"/>
    <s v="C"/>
    <m/>
    <n v="1392"/>
    <s v="2021_06"/>
    <s v="rubriek_1"/>
    <x v="0"/>
    <n v="1392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x v="5"/>
    <s v="D"/>
    <m/>
    <n v="1393"/>
    <s v="2021_06"/>
    <s v="rubriek_1"/>
    <x v="0"/>
    <n v="1393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x v="5"/>
    <s v="C"/>
    <m/>
    <n v="1394"/>
    <s v="2021_06"/>
    <s v="rubriek_8"/>
    <x v="0"/>
    <n v="1394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x v="5"/>
    <s v="C"/>
    <m/>
    <n v="1395"/>
    <s v="2021_06"/>
    <s v="rubriek_1"/>
    <x v="0"/>
    <n v="139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x v="0"/>
    <s v="D"/>
    <m/>
    <n v="1396"/>
    <s v="2021_06"/>
    <s v="rubriek_1"/>
    <x v="0"/>
    <n v="1396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x v="0"/>
    <s v="C"/>
    <m/>
    <n v="1397"/>
    <s v="2021_06"/>
    <s v="rubriek_9"/>
    <x v="0"/>
    <n v="1397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x v="0"/>
    <s v="C"/>
    <m/>
    <n v="1398"/>
    <s v="2021_06"/>
    <s v="rubriek_1"/>
    <x v="0"/>
    <n v="1398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x v="0"/>
    <s v="D"/>
    <m/>
    <n v="1399"/>
    <s v="2021_06"/>
    <s v="rubriek_9"/>
    <x v="0"/>
    <n v="139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x v="0"/>
    <s v="C"/>
    <m/>
    <n v="1400"/>
    <s v="2021_06"/>
    <s v="rubriek_1"/>
    <x v="0"/>
    <n v="1400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x v="0"/>
    <s v="D"/>
    <m/>
    <n v="1401"/>
    <s v="2021_06"/>
    <s v="rubriek_9"/>
    <x v="0"/>
    <n v="1401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x v="0"/>
    <s v="D"/>
    <m/>
    <n v="1402"/>
    <s v="2021_06"/>
    <s v="rubriek_1"/>
    <x v="0"/>
    <n v="1402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x v="0"/>
    <s v="C"/>
    <m/>
    <n v="1403"/>
    <s v="2021_06"/>
    <s v="rubriek_9"/>
    <x v="0"/>
    <n v="1403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x v="0"/>
    <s v="C"/>
    <m/>
    <n v="1404"/>
    <s v="2021_06"/>
    <s v="rubriek_1"/>
    <x v="0"/>
    <n v="1404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x v="0"/>
    <s v="D"/>
    <m/>
    <n v="1405"/>
    <s v="2021_06"/>
    <s v="rubriek_9"/>
    <x v="0"/>
    <n v="1405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x v="0"/>
    <s v="C"/>
    <m/>
    <n v="1406"/>
    <s v="2021_06"/>
    <s v="rubriek_1"/>
    <x v="0"/>
    <n v="1406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x v="0"/>
    <s v="D"/>
    <m/>
    <n v="1407"/>
    <s v="2021_06"/>
    <s v="rubriek_1"/>
    <x v="0"/>
    <n v="1407"/>
  </r>
  <r>
    <x v="0"/>
    <s v="1100 Bank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x v="0"/>
    <s v="D"/>
    <m/>
    <n v="1408"/>
    <s v="2021_06"/>
    <s v="rubriek_1"/>
    <x v="0"/>
    <n v="1408"/>
  </r>
  <r>
    <x v="0"/>
    <s v="1200 Debiteuren (met subadministratie)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x v="0"/>
    <s v="C"/>
    <m/>
    <n v="1409"/>
    <s v="2021_06"/>
    <s v="rubriek_1"/>
    <x v="0"/>
    <n v="1409"/>
  </r>
  <r>
    <x v="0"/>
    <s v="1100 Bank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x v="0"/>
    <s v="C"/>
    <m/>
    <n v="1410"/>
    <s v="2021_06"/>
    <s v="rubriek_1"/>
    <x v="0"/>
    <n v="1410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x v="0"/>
    <s v="D"/>
    <m/>
    <n v="1411"/>
    <s v="2021_06"/>
    <s v="rubriek_4"/>
    <x v="0"/>
    <n v="141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x v="0"/>
    <s v="D"/>
    <m/>
    <n v="1412"/>
    <s v="2021_07"/>
    <s v="rubriek_1"/>
    <x v="0"/>
    <n v="1412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x v="0"/>
    <s v="C"/>
    <m/>
    <n v="1413"/>
    <s v="2021_07"/>
    <s v="rubriek_0"/>
    <x v="0"/>
    <n v="141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x v="0"/>
    <s v="D"/>
    <m/>
    <n v="1414"/>
    <s v="2021_07"/>
    <s v="rubriek_1"/>
    <x v="0"/>
    <n v="1414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x v="0"/>
    <s v="C"/>
    <m/>
    <n v="1415"/>
    <s v="2021_07"/>
    <s v="rubriek_0"/>
    <x v="0"/>
    <n v="141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x v="0"/>
    <s v="C"/>
    <m/>
    <n v="1416"/>
    <s v="2021_07"/>
    <s v="rubriek_1"/>
    <x v="0"/>
    <n v="1416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x v="0"/>
    <s v="D"/>
    <m/>
    <n v="1417"/>
    <s v="2021_07"/>
    <s v="rubriek_0"/>
    <x v="0"/>
    <n v="141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x v="0"/>
    <s v="D"/>
    <m/>
    <n v="1418"/>
    <s v="2021_07"/>
    <s v="rubriek_1"/>
    <x v="0"/>
    <n v="1418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x v="0"/>
    <s v="C"/>
    <m/>
    <n v="1419"/>
    <s v="2021_07"/>
    <s v="rubriek_0"/>
    <x v="0"/>
    <n v="141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x v="0"/>
    <s v="C"/>
    <m/>
    <n v="1420"/>
    <s v="2021_07"/>
    <s v="rubriek_1"/>
    <x v="0"/>
    <n v="1420"/>
  </r>
  <r>
    <x v="0"/>
    <s v="0240 Inventaris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x v="0"/>
    <s v="D"/>
    <m/>
    <n v="1421"/>
    <s v="2021_07"/>
    <s v="rubriek_0"/>
    <x v="0"/>
    <n v="142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x v="0"/>
    <s v="D"/>
    <m/>
    <n v="1422"/>
    <s v="2021_07"/>
    <s v="rubriek_1"/>
    <x v="0"/>
    <n v="1422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x v="0"/>
    <s v="C"/>
    <m/>
    <n v="1423"/>
    <s v="2021_07"/>
    <s v="rubriek_0"/>
    <x v="0"/>
    <n v="142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x v="0"/>
    <s v="D"/>
    <m/>
    <n v="1424"/>
    <s v="2021_07"/>
    <s v="rubriek_1"/>
    <x v="0"/>
    <n v="1424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x v="0"/>
    <s v="C"/>
    <m/>
    <n v="1425"/>
    <s v="2021_07"/>
    <s v="rubriek_0"/>
    <x v="0"/>
    <n v="142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x v="0"/>
    <s v="D"/>
    <m/>
    <n v="1426"/>
    <s v="2021_07"/>
    <s v="rubriek_1"/>
    <x v="0"/>
    <n v="1426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x v="0"/>
    <s v="C"/>
    <m/>
    <n v="1427"/>
    <s v="2021_07"/>
    <s v="rubriek_0"/>
    <x v="0"/>
    <n v="142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x v="0"/>
    <s v="D"/>
    <m/>
    <n v="1428"/>
    <s v="2021_07"/>
    <s v="rubriek_1"/>
    <x v="0"/>
    <n v="1428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x v="0"/>
    <s v="C"/>
    <m/>
    <n v="1429"/>
    <s v="2021_07"/>
    <s v="rubriek_0"/>
    <x v="0"/>
    <n v="142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x v="0"/>
    <s v="C"/>
    <m/>
    <n v="1430"/>
    <s v="2021_07"/>
    <s v="rubriek_1"/>
    <x v="0"/>
    <n v="1430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x v="0"/>
    <s v="D"/>
    <m/>
    <n v="1431"/>
    <s v="2021_07"/>
    <s v="rubriek_0"/>
    <x v="0"/>
    <n v="143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x v="0"/>
    <s v="C"/>
    <m/>
    <n v="1432"/>
    <s v="2021_07"/>
    <s v="rubriek_1"/>
    <x v="0"/>
    <n v="1432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x v="0"/>
    <s v="C"/>
    <m/>
    <n v="1433"/>
    <s v="2021_07"/>
    <s v="rubriek_0"/>
    <x v="0"/>
    <n v="143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x v="0"/>
    <s v="C"/>
    <m/>
    <n v="1434"/>
    <s v="2021_07"/>
    <s v="rubriek_1"/>
    <x v="0"/>
    <n v="1434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x v="0"/>
    <s v="D"/>
    <m/>
    <n v="1435"/>
    <s v="2021_07"/>
    <s v="rubriek_0"/>
    <x v="0"/>
    <n v="143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x v="0"/>
    <s v="C"/>
    <m/>
    <n v="1436"/>
    <s v="2021_07"/>
    <s v="rubriek_1"/>
    <x v="0"/>
    <n v="1436"/>
  </r>
  <r>
    <x v="0"/>
    <s v="1201 Debiteuren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x v="0"/>
    <s v="D"/>
    <m/>
    <n v="1437"/>
    <s v="2021_07"/>
    <s v="rubriek_1"/>
    <x v="0"/>
    <n v="143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x v="0"/>
    <s v="C"/>
    <m/>
    <n v="1438"/>
    <s v="2021_07"/>
    <s v="rubriek_1"/>
    <x v="0"/>
    <n v="1438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x v="0"/>
    <s v="D"/>
    <m/>
    <n v="1439"/>
    <s v="2021_07"/>
    <s v="rubriek_1"/>
    <x v="0"/>
    <n v="143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x v="0"/>
    <s v="C"/>
    <m/>
    <n v="1440"/>
    <s v="2021_07"/>
    <s v="rubriek_1"/>
    <x v="0"/>
    <n v="1440"/>
  </r>
  <r>
    <x v="0"/>
    <s v="1501 Crediteuren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x v="0"/>
    <s v="D"/>
    <m/>
    <n v="1441"/>
    <s v="2021_07"/>
    <s v="rubriek_1"/>
    <x v="0"/>
    <n v="144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x v="0"/>
    <s v="C"/>
    <m/>
    <n v="1442"/>
    <s v="2021_07"/>
    <s v="rubriek_1"/>
    <x v="0"/>
    <n v="1442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x v="0"/>
    <s v="D"/>
    <m/>
    <n v="1443"/>
    <s v="2021_07"/>
    <s v="rubriek_3"/>
    <x v="0"/>
    <n v="144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x v="0"/>
    <s v="C"/>
    <m/>
    <n v="1444"/>
    <s v="2021_07"/>
    <s v="rubriek_1"/>
    <x v="0"/>
    <n v="1444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x v="0"/>
    <s v="D"/>
    <m/>
    <n v="1445"/>
    <s v="2021_07"/>
    <s v="rubriek_3"/>
    <x v="0"/>
    <n v="144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x v="0"/>
    <s v="C"/>
    <m/>
    <n v="1446"/>
    <s v="2021_07"/>
    <s v="rubriek_1"/>
    <x v="0"/>
    <n v="1446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x v="0"/>
    <s v="D"/>
    <m/>
    <n v="1447"/>
    <s v="2021_07"/>
    <s v="rubriek_4"/>
    <x v="0"/>
    <n v="144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x v="0"/>
    <s v="C"/>
    <m/>
    <n v="1448"/>
    <s v="2021_07"/>
    <s v="rubriek_1"/>
    <x v="0"/>
    <n v="1448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x v="0"/>
    <s v="D"/>
    <m/>
    <n v="1449"/>
    <s v="2021_07"/>
    <s v="rubriek_4"/>
    <x v="0"/>
    <n v="144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x v="0"/>
    <s v="C"/>
    <m/>
    <n v="1450"/>
    <s v="2021_07"/>
    <s v="rubriek_1"/>
    <x v="0"/>
    <n v="1450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x v="0"/>
    <s v="D"/>
    <m/>
    <n v="1451"/>
    <s v="2021_07"/>
    <s v="rubriek_4"/>
    <x v="0"/>
    <n v="145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x v="0"/>
    <s v="D"/>
    <m/>
    <n v="1452"/>
    <s v="2021_07"/>
    <s v="rubriek_1"/>
    <x v="0"/>
    <n v="1452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x v="0"/>
    <s v="C"/>
    <m/>
    <n v="1453"/>
    <s v="2021_07"/>
    <s v="rubriek_4"/>
    <x v="0"/>
    <n v="145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x v="0"/>
    <s v="C"/>
    <m/>
    <n v="1454"/>
    <s v="2021_07"/>
    <s v="rubriek_1"/>
    <x v="0"/>
    <n v="1454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x v="0"/>
    <s v="D"/>
    <m/>
    <n v="1455"/>
    <s v="2021_07"/>
    <s v="rubriek_4"/>
    <x v="0"/>
    <n v="145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x v="0"/>
    <s v="C"/>
    <m/>
    <n v="1456"/>
    <s v="2021_07"/>
    <s v="rubriek_1"/>
    <x v="0"/>
    <n v="1456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x v="0"/>
    <s v="D"/>
    <m/>
    <n v="1457"/>
    <s v="2021_07"/>
    <s v="rubriek_4"/>
    <x v="0"/>
    <n v="145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x v="0"/>
    <s v="C"/>
    <m/>
    <n v="1458"/>
    <s v="2021_07"/>
    <s v="rubriek_1"/>
    <x v="0"/>
    <n v="1458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x v="0"/>
    <s v="D"/>
    <m/>
    <n v="1459"/>
    <s v="2021_07"/>
    <s v="rubriek_4"/>
    <x v="0"/>
    <n v="145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x v="0"/>
    <s v="C"/>
    <m/>
    <n v="1460"/>
    <s v="2021_07"/>
    <s v="rubriek_1"/>
    <x v="0"/>
    <n v="1460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x v="0"/>
    <s v="D"/>
    <m/>
    <n v="1461"/>
    <s v="2021_07"/>
    <s v="rubriek_4"/>
    <x v="0"/>
    <n v="146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x v="0"/>
    <s v="C"/>
    <m/>
    <n v="1462"/>
    <s v="2021_07"/>
    <s v="rubriek_1"/>
    <x v="0"/>
    <n v="1462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x v="0"/>
    <s v="D"/>
    <m/>
    <n v="1463"/>
    <s v="2021_07"/>
    <s v="rubriek_4"/>
    <x v="0"/>
    <n v="146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x v="0"/>
    <s v="C"/>
    <m/>
    <n v="1464"/>
    <s v="2021_07"/>
    <s v="rubriek_1"/>
    <x v="0"/>
    <n v="1464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x v="0"/>
    <s v="D"/>
    <m/>
    <n v="1465"/>
    <s v="2021_07"/>
    <s v="rubriek_4"/>
    <x v="0"/>
    <n v="146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x v="0"/>
    <s v="C"/>
    <m/>
    <n v="1466"/>
    <s v="2021_07"/>
    <s v="rubriek_1"/>
    <x v="0"/>
    <n v="1466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x v="0"/>
    <s v="D"/>
    <m/>
    <n v="1467"/>
    <s v="2021_07"/>
    <s v="rubriek_4"/>
    <x v="0"/>
    <n v="146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x v="0"/>
    <s v="C"/>
    <m/>
    <n v="1468"/>
    <s v="2021_07"/>
    <s v="rubriek_1"/>
    <x v="0"/>
    <n v="1468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x v="0"/>
    <s v="D"/>
    <m/>
    <n v="1469"/>
    <s v="2021_07"/>
    <s v="rubriek_4"/>
    <x v="0"/>
    <n v="146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x v="0"/>
    <s v="C"/>
    <m/>
    <n v="1470"/>
    <s v="2021_07"/>
    <s v="rubriek_1"/>
    <x v="0"/>
    <n v="1470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x v="0"/>
    <s v="D"/>
    <m/>
    <n v="1471"/>
    <s v="2021_07"/>
    <s v="rubriek_4"/>
    <x v="0"/>
    <n v="147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x v="0"/>
    <s v="C"/>
    <m/>
    <n v="1472"/>
    <s v="2021_07"/>
    <s v="rubriek_1"/>
    <x v="0"/>
    <n v="1472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x v="0"/>
    <s v="D"/>
    <m/>
    <n v="1473"/>
    <s v="2021_07"/>
    <s v="rubriek_4"/>
    <x v="0"/>
    <n v="147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x v="0"/>
    <s v="C"/>
    <m/>
    <n v="1474"/>
    <s v="2021_07"/>
    <s v="rubriek_1"/>
    <x v="0"/>
    <n v="1474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x v="0"/>
    <s v="D"/>
    <m/>
    <n v="1475"/>
    <s v="2021_07"/>
    <s v="rubriek_4"/>
    <x v="0"/>
    <n v="147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x v="0"/>
    <s v="C"/>
    <m/>
    <n v="1476"/>
    <s v="2021_07"/>
    <s v="rubriek_1"/>
    <x v="0"/>
    <n v="1476"/>
  </r>
  <r>
    <x v="0"/>
    <s v="4230 Kantinekosten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x v="0"/>
    <s v="D"/>
    <m/>
    <n v="1477"/>
    <s v="2021_07"/>
    <s v="rubriek_4"/>
    <x v="0"/>
    <n v="147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x v="0"/>
    <s v="C"/>
    <m/>
    <n v="1478"/>
    <s v="2021_07"/>
    <s v="rubriek_1"/>
    <x v="0"/>
    <n v="1478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x v="0"/>
    <s v="D"/>
    <m/>
    <n v="1479"/>
    <s v="2021_07"/>
    <s v="rubriek_4"/>
    <x v="0"/>
    <n v="147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x v="1"/>
    <s v="C"/>
    <m/>
    <n v="1480"/>
    <s v="2021_07"/>
    <s v="rubriek_1"/>
    <x v="0"/>
    <n v="1480"/>
  </r>
  <r>
    <x v="0"/>
    <s v="4240 Studiekosten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x v="1"/>
    <s v="D"/>
    <m/>
    <n v="1481"/>
    <s v="2021_07"/>
    <s v="rubriek_4"/>
    <x v="0"/>
    <n v="14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x v="1"/>
    <s v="D"/>
    <m/>
    <n v="1482"/>
    <s v="2021_07"/>
    <s v="rubriek_1"/>
    <x v="0"/>
    <n v="148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x v="0"/>
    <s v="C"/>
    <m/>
    <n v="1483"/>
    <s v="2021_07"/>
    <s v="rubriek_1"/>
    <x v="0"/>
    <n v="1483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x v="0"/>
    <s v="D"/>
    <m/>
    <n v="1484"/>
    <s v="2021_07"/>
    <s v="rubriek_4"/>
    <x v="0"/>
    <n v="148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x v="1"/>
    <s v="C"/>
    <m/>
    <n v="1485"/>
    <s v="2021_07"/>
    <s v="rubriek_1"/>
    <x v="0"/>
    <n v="1485"/>
  </r>
  <r>
    <x v="0"/>
    <s v="4265 Arbodienst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x v="1"/>
    <s v="D"/>
    <m/>
    <n v="1486"/>
    <s v="2021_07"/>
    <s v="rubriek_4"/>
    <x v="0"/>
    <n v="148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x v="1"/>
    <s v="D"/>
    <m/>
    <n v="1487"/>
    <s v="2021_07"/>
    <s v="rubriek_1"/>
    <x v="0"/>
    <n v="148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x v="1"/>
    <s v="C"/>
    <m/>
    <n v="1488"/>
    <s v="2021_07"/>
    <s v="rubriek_1"/>
    <x v="0"/>
    <n v="1488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x v="1"/>
    <s v="D"/>
    <m/>
    <n v="1489"/>
    <s v="2021_07"/>
    <s v="rubriek_4"/>
    <x v="0"/>
    <n v="148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x v="1"/>
    <s v="D"/>
    <m/>
    <n v="1490"/>
    <s v="2021_07"/>
    <s v="rubriek_1"/>
    <x v="0"/>
    <n v="1490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x v="0"/>
    <s v="C"/>
    <m/>
    <n v="1491"/>
    <s v="2021_07"/>
    <s v="rubriek_1"/>
    <x v="0"/>
    <n v="1491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x v="0"/>
    <s v="D"/>
    <m/>
    <n v="1492"/>
    <s v="2021_07"/>
    <s v="rubriek_4"/>
    <x v="0"/>
    <n v="149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x v="0"/>
    <s v="C"/>
    <m/>
    <n v="1493"/>
    <s v="2021_07"/>
    <s v="rubriek_1"/>
    <x v="0"/>
    <n v="1493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x v="0"/>
    <s v="D"/>
    <m/>
    <n v="1494"/>
    <s v="2021_07"/>
    <s v="rubriek_4"/>
    <x v="0"/>
    <n v="149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x v="0"/>
    <s v="C"/>
    <m/>
    <n v="1495"/>
    <s v="2021_07"/>
    <s v="rubriek_1"/>
    <x v="0"/>
    <n v="1495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x v="0"/>
    <s v="D"/>
    <m/>
    <n v="1496"/>
    <s v="2021_07"/>
    <s v="rubriek_4"/>
    <x v="0"/>
    <n v="149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x v="0"/>
    <s v="C"/>
    <m/>
    <n v="1497"/>
    <s v="2021_07"/>
    <s v="rubriek_1"/>
    <x v="0"/>
    <n v="1497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x v="0"/>
    <s v="D"/>
    <m/>
    <n v="1498"/>
    <s v="2021_07"/>
    <s v="rubriek_4"/>
    <x v="0"/>
    <n v="149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x v="1"/>
    <s v="C"/>
    <m/>
    <n v="1499"/>
    <s v="2021_07"/>
    <s v="rubriek_1"/>
    <x v="0"/>
    <n v="1499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x v="1"/>
    <s v="D"/>
    <m/>
    <n v="1500"/>
    <s v="2021_07"/>
    <s v="rubriek_4"/>
    <x v="0"/>
    <n v="15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x v="1"/>
    <s v="D"/>
    <m/>
    <n v="1501"/>
    <s v="2021_07"/>
    <s v="rubriek_1"/>
    <x v="0"/>
    <n v="150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x v="1"/>
    <s v="C"/>
    <m/>
    <n v="1502"/>
    <s v="2021_07"/>
    <s v="rubriek_1"/>
    <x v="0"/>
    <n v="1502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x v="1"/>
    <s v="D"/>
    <m/>
    <n v="1503"/>
    <s v="2021_07"/>
    <s v="rubriek_4"/>
    <x v="0"/>
    <n v="15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x v="1"/>
    <s v="D"/>
    <m/>
    <n v="1504"/>
    <s v="2021_07"/>
    <s v="rubriek_1"/>
    <x v="0"/>
    <n v="150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x v="1"/>
    <s v="C"/>
    <m/>
    <n v="1505"/>
    <s v="2021_07"/>
    <s v="rubriek_1"/>
    <x v="0"/>
    <n v="1505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x v="1"/>
    <s v="D"/>
    <m/>
    <n v="1506"/>
    <s v="2021_07"/>
    <s v="rubriek_4"/>
    <x v="0"/>
    <n v="15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x v="1"/>
    <s v="D"/>
    <m/>
    <n v="1507"/>
    <s v="2021_07"/>
    <s v="rubriek_1"/>
    <x v="0"/>
    <n v="150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x v="0"/>
    <s v="C"/>
    <m/>
    <n v="1508"/>
    <s v="2021_07"/>
    <s v="rubriek_1"/>
    <x v="0"/>
    <n v="1508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x v="0"/>
    <s v="D"/>
    <m/>
    <n v="1509"/>
    <s v="2021_07"/>
    <s v="rubriek_4"/>
    <x v="0"/>
    <n v="150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x v="1"/>
    <s v="C"/>
    <m/>
    <n v="1510"/>
    <s v="2021_07"/>
    <s v="rubriek_1"/>
    <x v="0"/>
    <n v="1510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x v="1"/>
    <s v="D"/>
    <m/>
    <n v="1511"/>
    <s v="2021_07"/>
    <s v="rubriek_4"/>
    <x v="0"/>
    <n v="151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x v="1"/>
    <s v="D"/>
    <m/>
    <n v="1512"/>
    <s v="2021_07"/>
    <s v="rubriek_1"/>
    <x v="0"/>
    <n v="151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x v="1"/>
    <s v="C"/>
    <m/>
    <n v="1513"/>
    <s v="2021_07"/>
    <s v="rubriek_1"/>
    <x v="0"/>
    <n v="1513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x v="1"/>
    <s v="D"/>
    <m/>
    <n v="1514"/>
    <s v="2021_07"/>
    <s v="rubriek_4"/>
    <x v="0"/>
    <n v="15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x v="1"/>
    <s v="D"/>
    <m/>
    <n v="1515"/>
    <s v="2021_07"/>
    <s v="rubriek_1"/>
    <x v="0"/>
    <n v="151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x v="1"/>
    <s v="C"/>
    <m/>
    <n v="1516"/>
    <s v="2021_07"/>
    <s v="rubriek_1"/>
    <x v="0"/>
    <n v="1516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x v="1"/>
    <s v="D"/>
    <m/>
    <n v="1517"/>
    <s v="2021_07"/>
    <s v="rubriek_4"/>
    <x v="0"/>
    <n v="151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x v="1"/>
    <s v="D"/>
    <m/>
    <n v="1518"/>
    <s v="2021_07"/>
    <s v="rubriek_1"/>
    <x v="0"/>
    <n v="151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x v="1"/>
    <s v="C"/>
    <m/>
    <n v="1519"/>
    <s v="2021_07"/>
    <s v="rubriek_1"/>
    <x v="0"/>
    <n v="1519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x v="1"/>
    <s v="D"/>
    <m/>
    <n v="1520"/>
    <s v="2021_07"/>
    <s v="rubriek_4"/>
    <x v="0"/>
    <n v="152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x v="1"/>
    <s v="D"/>
    <m/>
    <n v="1521"/>
    <s v="2021_07"/>
    <s v="rubriek_1"/>
    <x v="0"/>
    <n v="152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x v="0"/>
    <s v="C"/>
    <m/>
    <n v="1522"/>
    <s v="2021_07"/>
    <s v="rubriek_1"/>
    <x v="0"/>
    <n v="1522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x v="0"/>
    <s v="D"/>
    <m/>
    <n v="1523"/>
    <s v="2021_07"/>
    <s v="rubriek_4"/>
    <x v="0"/>
    <n v="152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x v="1"/>
    <s v="C"/>
    <m/>
    <n v="1524"/>
    <s v="2021_07"/>
    <s v="rubriek_1"/>
    <x v="0"/>
    <n v="1524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x v="1"/>
    <s v="D"/>
    <m/>
    <n v="1525"/>
    <s v="2021_07"/>
    <s v="rubriek_4"/>
    <x v="0"/>
    <n v="152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x v="1"/>
    <s v="D"/>
    <m/>
    <n v="1526"/>
    <s v="2021_07"/>
    <s v="rubriek_1"/>
    <x v="0"/>
    <n v="152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x v="0"/>
    <s v="C"/>
    <m/>
    <n v="1527"/>
    <s v="2021_07"/>
    <s v="rubriek_1"/>
    <x v="0"/>
    <n v="1527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x v="0"/>
    <s v="D"/>
    <m/>
    <n v="1528"/>
    <s v="2021_07"/>
    <s v="rubriek_4"/>
    <x v="0"/>
    <n v="152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x v="1"/>
    <s v="C"/>
    <m/>
    <n v="1529"/>
    <s v="2021_07"/>
    <s v="rubriek_1"/>
    <x v="0"/>
    <n v="1529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x v="1"/>
    <s v="D"/>
    <m/>
    <n v="1530"/>
    <s v="2021_07"/>
    <s v="rubriek_4"/>
    <x v="0"/>
    <n v="153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x v="1"/>
    <s v="D"/>
    <m/>
    <n v="1531"/>
    <s v="2021_07"/>
    <s v="rubriek_1"/>
    <x v="0"/>
    <n v="153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x v="1"/>
    <s v="C"/>
    <m/>
    <n v="1532"/>
    <s v="2021_07"/>
    <s v="rubriek_1"/>
    <x v="0"/>
    <n v="1532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x v="1"/>
    <s v="D"/>
    <m/>
    <n v="1533"/>
    <s v="2021_07"/>
    <s v="rubriek_4"/>
    <x v="0"/>
    <n v="153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x v="1"/>
    <s v="D"/>
    <m/>
    <n v="1534"/>
    <s v="2021_07"/>
    <s v="rubriek_1"/>
    <x v="0"/>
    <n v="153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x v="0"/>
    <s v="C"/>
    <m/>
    <n v="1535"/>
    <s v="2021_07"/>
    <s v="rubriek_1"/>
    <x v="0"/>
    <n v="1535"/>
  </r>
  <r>
    <x v="0"/>
    <s v="4560 Incassokosten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x v="0"/>
    <s v="D"/>
    <m/>
    <n v="1536"/>
    <s v="2021_07"/>
    <s v="rubriek_4"/>
    <x v="0"/>
    <n v="153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x v="0"/>
    <s v="C"/>
    <m/>
    <n v="1537"/>
    <s v="2021_07"/>
    <s v="rubriek_1"/>
    <x v="0"/>
    <n v="1537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x v="0"/>
    <s v="D"/>
    <m/>
    <n v="1538"/>
    <s v="2021_07"/>
    <s v="rubriek_4"/>
    <x v="0"/>
    <n v="153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x v="1"/>
    <s v="C"/>
    <m/>
    <n v="1539"/>
    <s v="2021_07"/>
    <s v="rubriek_1"/>
    <x v="0"/>
    <n v="1539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x v="1"/>
    <s v="D"/>
    <m/>
    <n v="1540"/>
    <s v="2021_07"/>
    <s v="rubriek_4"/>
    <x v="0"/>
    <n v="154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x v="1"/>
    <s v="D"/>
    <m/>
    <n v="1541"/>
    <s v="2021_07"/>
    <s v="rubriek_1"/>
    <x v="0"/>
    <n v="154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x v="1"/>
    <s v="C"/>
    <m/>
    <n v="1542"/>
    <s v="2021_07"/>
    <s v="rubriek_1"/>
    <x v="0"/>
    <n v="1542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x v="1"/>
    <s v="D"/>
    <m/>
    <n v="1543"/>
    <s v="2021_07"/>
    <s v="rubriek_4"/>
    <x v="0"/>
    <n v="154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x v="1"/>
    <s v="D"/>
    <m/>
    <n v="1544"/>
    <s v="2021_07"/>
    <s v="rubriek_1"/>
    <x v="0"/>
    <n v="154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x v="0"/>
    <s v="C"/>
    <m/>
    <n v="1545"/>
    <s v="2021_07"/>
    <s v="rubriek_1"/>
    <x v="0"/>
    <n v="1545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x v="0"/>
    <s v="D"/>
    <m/>
    <n v="1546"/>
    <s v="2021_07"/>
    <s v="rubriek_4"/>
    <x v="0"/>
    <n v="154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x v="0"/>
    <s v="C"/>
    <m/>
    <n v="1547"/>
    <s v="2021_07"/>
    <s v="rubriek_1"/>
    <x v="0"/>
    <n v="1547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x v="0"/>
    <s v="D"/>
    <m/>
    <n v="1548"/>
    <s v="2021_07"/>
    <s v="rubriek_4"/>
    <x v="0"/>
    <n v="154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x v="0"/>
    <s v="C"/>
    <m/>
    <n v="1549"/>
    <s v="2021_07"/>
    <s v="rubriek_1"/>
    <x v="0"/>
    <n v="1549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x v="0"/>
    <s v="D"/>
    <m/>
    <n v="1550"/>
    <s v="2021_07"/>
    <s v="rubriek_4"/>
    <x v="0"/>
    <n v="1550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x v="0"/>
    <s v="C"/>
    <m/>
    <n v="1551"/>
    <s v="2021_07"/>
    <s v="rubriek_1"/>
    <x v="0"/>
    <n v="1551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x v="0"/>
    <s v="D"/>
    <m/>
    <n v="1552"/>
    <s v="2021_07"/>
    <s v="rubriek_4"/>
    <x v="0"/>
    <n v="155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x v="0"/>
    <s v="C"/>
    <m/>
    <n v="1553"/>
    <s v="2021_07"/>
    <s v="rubriek_1"/>
    <x v="0"/>
    <n v="1553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x v="0"/>
    <s v="D"/>
    <m/>
    <n v="1554"/>
    <s v="2021_07"/>
    <s v="rubriek_4"/>
    <x v="0"/>
    <n v="155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x v="1"/>
    <s v="C"/>
    <m/>
    <n v="1555"/>
    <s v="2021_07"/>
    <s v="rubriek_1"/>
    <x v="0"/>
    <n v="1555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x v="1"/>
    <s v="D"/>
    <m/>
    <n v="1556"/>
    <s v="2021_07"/>
    <s v="rubriek_4"/>
    <x v="0"/>
    <n v="15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x v="1"/>
    <s v="D"/>
    <m/>
    <n v="1557"/>
    <s v="2021_07"/>
    <s v="rubriek_1"/>
    <x v="0"/>
    <n v="155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x v="1"/>
    <s v="C"/>
    <m/>
    <n v="1558"/>
    <s v="2021_07"/>
    <s v="rubriek_1"/>
    <x v="0"/>
    <n v="1558"/>
  </r>
  <r>
    <x v="0"/>
    <s v="4710 Drukwerk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x v="1"/>
    <s v="D"/>
    <m/>
    <n v="1559"/>
    <s v="2021_07"/>
    <s v="rubriek_4"/>
    <x v="0"/>
    <n v="15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x v="1"/>
    <s v="D"/>
    <m/>
    <n v="1560"/>
    <s v="2021_07"/>
    <s v="rubriek_1"/>
    <x v="0"/>
    <n v="1560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x v="1"/>
    <s v="C"/>
    <m/>
    <n v="1561"/>
    <s v="2021_07"/>
    <s v="rubriek_1"/>
    <x v="0"/>
    <n v="1561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x v="1"/>
    <s v="D"/>
    <m/>
    <n v="1562"/>
    <s v="2021_07"/>
    <s v="rubriek_4"/>
    <x v="0"/>
    <n v="15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x v="1"/>
    <s v="D"/>
    <m/>
    <n v="1563"/>
    <s v="2021_07"/>
    <s v="rubriek_1"/>
    <x v="0"/>
    <n v="156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x v="0"/>
    <s v="C"/>
    <m/>
    <n v="1564"/>
    <s v="2021_07"/>
    <s v="rubriek_1"/>
    <x v="0"/>
    <n v="1564"/>
  </r>
  <r>
    <x v="0"/>
    <s v="4730 Portikosten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x v="0"/>
    <s v="D"/>
    <m/>
    <n v="1565"/>
    <s v="2021_07"/>
    <s v="rubriek_4"/>
    <x v="0"/>
    <n v="156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x v="1"/>
    <s v="C"/>
    <m/>
    <n v="1566"/>
    <s v="2021_07"/>
    <s v="rubriek_1"/>
    <x v="0"/>
    <n v="1566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x v="1"/>
    <s v="D"/>
    <m/>
    <n v="1567"/>
    <s v="2021_07"/>
    <s v="rubriek_4"/>
    <x v="0"/>
    <n v="156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x v="1"/>
    <s v="D"/>
    <m/>
    <n v="1568"/>
    <s v="2021_07"/>
    <s v="rubriek_1"/>
    <x v="0"/>
    <n v="156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x v="1"/>
    <s v="C"/>
    <m/>
    <n v="1569"/>
    <s v="2021_07"/>
    <s v="rubriek_1"/>
    <x v="0"/>
    <n v="1569"/>
  </r>
  <r>
    <x v="0"/>
    <s v="4750 Kopieerkosten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x v="1"/>
    <s v="D"/>
    <m/>
    <n v="1570"/>
    <s v="2021_07"/>
    <s v="rubriek_4"/>
    <x v="0"/>
    <n v="157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x v="1"/>
    <s v="D"/>
    <m/>
    <n v="1571"/>
    <s v="2021_07"/>
    <s v="rubriek_1"/>
    <x v="0"/>
    <n v="157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x v="0"/>
    <s v="C"/>
    <m/>
    <n v="1572"/>
    <s v="2021_07"/>
    <s v="rubriek_1"/>
    <x v="0"/>
    <n v="1572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x v="0"/>
    <s v="D"/>
    <m/>
    <n v="1573"/>
    <s v="2021_07"/>
    <s v="rubriek_4"/>
    <x v="0"/>
    <n v="157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x v="1"/>
    <s v="C"/>
    <m/>
    <n v="1574"/>
    <s v="2021_07"/>
    <s v="rubriek_1"/>
    <x v="0"/>
    <n v="1574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x v="1"/>
    <s v="D"/>
    <m/>
    <n v="1575"/>
    <s v="2021_07"/>
    <s v="rubriek_4"/>
    <x v="0"/>
    <n v="15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x v="1"/>
    <s v="D"/>
    <m/>
    <n v="1576"/>
    <s v="2021_07"/>
    <s v="rubriek_1"/>
    <x v="0"/>
    <n v="157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x v="0"/>
    <s v="C"/>
    <m/>
    <n v="1577"/>
    <s v="2021_07"/>
    <s v="rubriek_1"/>
    <x v="0"/>
    <n v="1577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x v="0"/>
    <s v="D"/>
    <m/>
    <n v="1578"/>
    <s v="2021_07"/>
    <s v="rubriek_4"/>
    <x v="0"/>
    <n v="157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x v="1"/>
    <s v="C"/>
    <m/>
    <n v="1579"/>
    <s v="2021_07"/>
    <s v="rubriek_1"/>
    <x v="0"/>
    <n v="1579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x v="1"/>
    <s v="D"/>
    <m/>
    <n v="1580"/>
    <s v="2021_07"/>
    <s v="rubriek_4"/>
    <x v="0"/>
    <n v="158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x v="1"/>
    <s v="D"/>
    <m/>
    <n v="1581"/>
    <s v="2021_07"/>
    <s v="rubriek_1"/>
    <x v="0"/>
    <n v="158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x v="1"/>
    <s v="C"/>
    <m/>
    <n v="1582"/>
    <s v="2021_07"/>
    <s v="rubriek_1"/>
    <x v="0"/>
    <n v="1582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x v="1"/>
    <s v="D"/>
    <m/>
    <n v="1583"/>
    <s v="2021_07"/>
    <s v="rubriek_4"/>
    <x v="0"/>
    <n v="158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x v="1"/>
    <s v="D"/>
    <m/>
    <n v="1584"/>
    <s v="2021_07"/>
    <s v="rubriek_1"/>
    <x v="0"/>
    <n v="158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x v="1"/>
    <s v="C"/>
    <m/>
    <n v="1585"/>
    <s v="2021_07"/>
    <s v="rubriek_1"/>
    <x v="0"/>
    <n v="1585"/>
  </r>
  <r>
    <x v="0"/>
    <s v="4810 Advieskosten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x v="1"/>
    <s v="D"/>
    <m/>
    <n v="1586"/>
    <s v="2021_07"/>
    <s v="rubriek_4"/>
    <x v="0"/>
    <n v="158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x v="1"/>
    <s v="D"/>
    <m/>
    <n v="1587"/>
    <s v="2021_07"/>
    <s v="rubriek_1"/>
    <x v="0"/>
    <n v="158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x v="0"/>
    <s v="C"/>
    <m/>
    <n v="1588"/>
    <s v="2021_07"/>
    <s v="rubriek_1"/>
    <x v="0"/>
    <n v="1588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x v="0"/>
    <s v="D"/>
    <m/>
    <n v="1589"/>
    <s v="2021_07"/>
    <s v="rubriek_4"/>
    <x v="0"/>
    <n v="158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x v="0"/>
    <s v="C"/>
    <m/>
    <n v="1590"/>
    <s v="2021_07"/>
    <s v="rubriek_1"/>
    <x v="0"/>
    <n v="1590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x v="0"/>
    <s v="D"/>
    <m/>
    <n v="1591"/>
    <s v="2021_07"/>
    <s v="rubriek_4"/>
    <x v="0"/>
    <n v="159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x v="0"/>
    <s v="C"/>
    <m/>
    <n v="1592"/>
    <s v="2021_07"/>
    <s v="rubriek_1"/>
    <x v="0"/>
    <n v="1592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x v="0"/>
    <s v="D"/>
    <m/>
    <n v="1593"/>
    <s v="2021_07"/>
    <s v="rubriek_4"/>
    <x v="0"/>
    <n v="159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x v="0"/>
    <s v="D"/>
    <m/>
    <n v="1594"/>
    <s v="2021_07"/>
    <s v="rubriek_1"/>
    <x v="0"/>
    <n v="1594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x v="0"/>
    <s v="C"/>
    <m/>
    <n v="1595"/>
    <s v="2021_07"/>
    <s v="rubriek_4"/>
    <x v="0"/>
    <n v="159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x v="0"/>
    <s v="D"/>
    <m/>
    <n v="1596"/>
    <s v="2021_07"/>
    <s v="rubriek_1"/>
    <x v="0"/>
    <n v="1596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x v="0"/>
    <s v="C"/>
    <m/>
    <n v="1597"/>
    <s v="2021_07"/>
    <s v="rubriek_4"/>
    <x v="0"/>
    <n v="1597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x v="0"/>
    <s v="D"/>
    <m/>
    <n v="1598"/>
    <s v="2021_07"/>
    <s v="rubriek_1"/>
    <x v="0"/>
    <n v="1598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x v="0"/>
    <s v="C"/>
    <m/>
    <n v="1599"/>
    <s v="2021_07"/>
    <s v="rubriek_4"/>
    <x v="0"/>
    <n v="159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x v="0"/>
    <s v="C"/>
    <m/>
    <n v="1600"/>
    <s v="2021_07"/>
    <s v="rubriek_1"/>
    <x v="0"/>
    <n v="1600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x v="0"/>
    <s v="D"/>
    <m/>
    <n v="1601"/>
    <s v="2021_07"/>
    <s v="rubriek_4"/>
    <x v="0"/>
    <n v="1601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x v="0"/>
    <s v="C"/>
    <m/>
    <n v="1602"/>
    <s v="2021_07"/>
    <s v="rubriek_1"/>
    <x v="0"/>
    <n v="1602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x v="0"/>
    <s v="D"/>
    <m/>
    <n v="1603"/>
    <s v="2021_07"/>
    <s v="rubriek_4"/>
    <x v="0"/>
    <n v="1603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x v="0"/>
    <s v="C"/>
    <m/>
    <n v="1604"/>
    <s v="2021_07"/>
    <s v="rubriek_1"/>
    <x v="0"/>
    <n v="1604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x v="0"/>
    <s v="D"/>
    <m/>
    <n v="1605"/>
    <s v="2021_07"/>
    <s v="rubriek_4"/>
    <x v="0"/>
    <n v="160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x v="1"/>
    <s v="C"/>
    <m/>
    <n v="1606"/>
    <s v="2021_07"/>
    <s v="rubriek_1"/>
    <x v="0"/>
    <n v="1606"/>
  </r>
  <r>
    <x v="0"/>
    <s v="7000 Inkopen hoog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x v="1"/>
    <s v="D"/>
    <m/>
    <n v="1607"/>
    <s v="2021_07"/>
    <s v="rubriek_7"/>
    <x v="0"/>
    <n v="160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x v="1"/>
    <s v="D"/>
    <m/>
    <n v="1608"/>
    <s v="2021_07"/>
    <s v="rubriek_1"/>
    <x v="0"/>
    <n v="160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x v="2"/>
    <s v="C"/>
    <m/>
    <n v="1609"/>
    <s v="2021_07"/>
    <s v="rubriek_1"/>
    <x v="0"/>
    <n v="1609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x v="2"/>
    <s v="D"/>
    <m/>
    <n v="1610"/>
    <s v="2021_07"/>
    <s v="rubriek_7"/>
    <x v="0"/>
    <n v="1610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x v="2"/>
    <s v="C"/>
    <m/>
    <n v="1611"/>
    <s v="2021_07"/>
    <s v="rubriek_1"/>
    <x v="0"/>
    <n v="1611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x v="2"/>
    <s v="D"/>
    <m/>
    <n v="1612"/>
    <s v="2021_07"/>
    <s v="rubriek_1"/>
    <x v="0"/>
    <n v="161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x v="0"/>
    <s v="C"/>
    <m/>
    <n v="1613"/>
    <s v="2021_07"/>
    <s v="rubriek_1"/>
    <x v="0"/>
    <n v="1613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x v="0"/>
    <s v="D"/>
    <m/>
    <n v="1614"/>
    <s v="2021_07"/>
    <s v="rubriek_7"/>
    <x v="0"/>
    <n v="161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x v="0"/>
    <s v="D"/>
    <m/>
    <n v="1615"/>
    <s v="2021_07"/>
    <s v="rubriek_1"/>
    <x v="0"/>
    <n v="1615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x v="0"/>
    <s v="C"/>
    <m/>
    <n v="1616"/>
    <s v="2021_07"/>
    <s v="rubriek_7"/>
    <x v="0"/>
    <n v="161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x v="1"/>
    <s v="D"/>
    <m/>
    <n v="1617"/>
    <s v="2021_07"/>
    <s v="rubriek_1"/>
    <x v="0"/>
    <n v="1617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x v="1"/>
    <s v="C"/>
    <m/>
    <n v="1618"/>
    <s v="2021_07"/>
    <s v="rubriek_7"/>
    <x v="0"/>
    <n v="161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x v="1"/>
    <s v="C"/>
    <m/>
    <n v="1619"/>
    <s v="2021_07"/>
    <s v="rubriek_1"/>
    <x v="0"/>
    <n v="1619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x v="3"/>
    <s v="D"/>
    <m/>
    <n v="1620"/>
    <s v="2021_07"/>
    <s v="rubriek_1"/>
    <x v="0"/>
    <n v="1620"/>
  </r>
  <r>
    <x v="0"/>
    <s v="8000 Omzet hoog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x v="3"/>
    <s v="C"/>
    <m/>
    <n v="1621"/>
    <s v="2021_07"/>
    <s v="rubriek_8"/>
    <x v="0"/>
    <n v="1621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x v="3"/>
    <s v="C"/>
    <m/>
    <n v="1622"/>
    <s v="2021_07"/>
    <s v="rubriek_1"/>
    <x v="0"/>
    <n v="162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x v="4"/>
    <s v="D"/>
    <m/>
    <n v="1623"/>
    <s v="2021_07"/>
    <s v="rubriek_1"/>
    <x v="0"/>
    <n v="1623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x v="4"/>
    <s v="C"/>
    <m/>
    <n v="1624"/>
    <s v="2021_07"/>
    <s v="rubriek_8"/>
    <x v="0"/>
    <n v="1624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x v="4"/>
    <s v="C"/>
    <m/>
    <n v="1625"/>
    <s v="2021_07"/>
    <s v="rubriek_1"/>
    <x v="0"/>
    <n v="1625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x v="5"/>
    <s v="D"/>
    <m/>
    <n v="1626"/>
    <s v="2021_07"/>
    <s v="rubriek_1"/>
    <x v="0"/>
    <n v="1626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x v="5"/>
    <s v="C"/>
    <m/>
    <n v="1627"/>
    <s v="2021_07"/>
    <s v="rubriek_8"/>
    <x v="0"/>
    <n v="1627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x v="5"/>
    <s v="C"/>
    <m/>
    <n v="1628"/>
    <s v="2021_07"/>
    <s v="rubriek_1"/>
    <x v="0"/>
    <n v="162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x v="0"/>
    <s v="D"/>
    <m/>
    <n v="1629"/>
    <s v="2021_07"/>
    <s v="rubriek_1"/>
    <x v="0"/>
    <n v="1629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x v="0"/>
    <s v="C"/>
    <m/>
    <n v="1630"/>
    <s v="2021_07"/>
    <s v="rubriek_9"/>
    <x v="0"/>
    <n v="1630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x v="0"/>
    <s v="C"/>
    <m/>
    <n v="1631"/>
    <s v="2021_07"/>
    <s v="rubriek_1"/>
    <x v="0"/>
    <n v="1631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x v="0"/>
    <s v="D"/>
    <m/>
    <n v="1632"/>
    <s v="2021_07"/>
    <s v="rubriek_9"/>
    <x v="0"/>
    <n v="1632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x v="0"/>
    <s v="C"/>
    <m/>
    <n v="1633"/>
    <s v="2021_07"/>
    <s v="rubriek_1"/>
    <x v="0"/>
    <n v="1633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x v="0"/>
    <s v="D"/>
    <m/>
    <n v="1634"/>
    <s v="2021_07"/>
    <s v="rubriek_9"/>
    <x v="0"/>
    <n v="1634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x v="0"/>
    <s v="C"/>
    <m/>
    <n v="1635"/>
    <s v="2021_07"/>
    <s v="rubriek_1"/>
    <x v="0"/>
    <n v="1635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x v="0"/>
    <s v="D"/>
    <m/>
    <n v="1636"/>
    <s v="2021_07"/>
    <s v="rubriek_9"/>
    <x v="0"/>
    <n v="163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x v="0"/>
    <s v="D"/>
    <m/>
    <n v="1637"/>
    <s v="2021_07"/>
    <s v="rubriek_1"/>
    <x v="0"/>
    <n v="1637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x v="0"/>
    <s v="C"/>
    <m/>
    <n v="1638"/>
    <s v="2021_07"/>
    <s v="rubriek_9"/>
    <x v="0"/>
    <n v="163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x v="0"/>
    <s v="C"/>
    <m/>
    <n v="1639"/>
    <s v="2021_07"/>
    <s v="rubriek_1"/>
    <x v="0"/>
    <n v="1639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x v="0"/>
    <s v="D"/>
    <m/>
    <n v="1640"/>
    <s v="2021_07"/>
    <s v="rubriek_1"/>
    <x v="0"/>
    <n v="1640"/>
  </r>
  <r>
    <x v="0"/>
    <s v="1100 Bank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x v="0"/>
    <s v="D"/>
    <m/>
    <n v="1641"/>
    <s v="2021_07"/>
    <s v="rubriek_1"/>
    <x v="0"/>
    <n v="1641"/>
  </r>
  <r>
    <x v="0"/>
    <s v="1200 Debiteuren (met subadministratie)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x v="0"/>
    <s v="C"/>
    <m/>
    <n v="1642"/>
    <s v="2021_07"/>
    <s v="rubriek_1"/>
    <x v="0"/>
    <n v="1642"/>
  </r>
  <r>
    <x v="0"/>
    <s v="1100 Bank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x v="0"/>
    <s v="D"/>
    <m/>
    <n v="1643"/>
    <s v="2021_07"/>
    <s v="rubriek_1"/>
    <x v="0"/>
    <n v="1643"/>
  </r>
  <r>
    <x v="0"/>
    <s v="1200 Debiteuren (met subadministratie)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x v="0"/>
    <s v="C"/>
    <m/>
    <n v="1644"/>
    <s v="2021_07"/>
    <s v="rubriek_1"/>
    <x v="0"/>
    <n v="1644"/>
  </r>
  <r>
    <x v="0"/>
    <s v="1100 Bank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x v="0"/>
    <s v="D"/>
    <m/>
    <n v="1645"/>
    <s v="2021_07"/>
    <s v="rubriek_1"/>
    <x v="0"/>
    <n v="1645"/>
  </r>
  <r>
    <x v="0"/>
    <s v="1200 Debiteuren (met subadministratie)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x v="0"/>
    <s v="C"/>
    <m/>
    <n v="1646"/>
    <s v="2021_07"/>
    <s v="rubriek_1"/>
    <x v="0"/>
    <n v="1646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x v="0"/>
    <s v="D"/>
    <m/>
    <n v="1647"/>
    <s v="2021_07"/>
    <s v="rubriek_1"/>
    <x v="0"/>
    <n v="1647"/>
  </r>
  <r>
    <x v="0"/>
    <s v="0240 Inventaris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x v="0"/>
    <s v="C"/>
    <m/>
    <n v="1648"/>
    <s v="2021_07"/>
    <s v="rubriek_0"/>
    <x v="0"/>
    <n v="1648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x v="0"/>
    <s v="C"/>
    <m/>
    <n v="1649"/>
    <s v="2021_07"/>
    <s v="rubriek_1"/>
    <x v="0"/>
    <n v="1649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x v="0"/>
    <s v="D"/>
    <m/>
    <n v="1650"/>
    <s v="2021_07"/>
    <s v="rubriek_0"/>
    <x v="0"/>
    <n v="1650"/>
  </r>
  <r>
    <x v="0"/>
    <s v="1100 Bank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x v="0"/>
    <s v="C"/>
    <m/>
    <n v="1651"/>
    <s v="2021_07"/>
    <s v="rubriek_1"/>
    <x v="0"/>
    <n v="1651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x v="0"/>
    <s v="D"/>
    <m/>
    <n v="1652"/>
    <s v="2021_07"/>
    <s v="rubriek_4"/>
    <x v="0"/>
    <n v="165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x v="0"/>
    <s v="D"/>
    <m/>
    <n v="1653"/>
    <s v="2021_08"/>
    <s v="rubriek_1"/>
    <x v="0"/>
    <n v="1653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x v="0"/>
    <s v="C"/>
    <m/>
    <n v="1654"/>
    <s v="2021_08"/>
    <s v="rubriek_0"/>
    <x v="0"/>
    <n v="165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x v="0"/>
    <s v="D"/>
    <m/>
    <n v="1655"/>
    <s v="2021_08"/>
    <s v="rubriek_1"/>
    <x v="0"/>
    <n v="1655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x v="0"/>
    <s v="C"/>
    <m/>
    <n v="1656"/>
    <s v="2021_08"/>
    <s v="rubriek_0"/>
    <x v="0"/>
    <n v="165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x v="0"/>
    <s v="C"/>
    <m/>
    <n v="1657"/>
    <s v="2021_08"/>
    <s v="rubriek_1"/>
    <x v="0"/>
    <n v="1657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x v="0"/>
    <s v="C"/>
    <m/>
    <n v="1658"/>
    <s v="2021_08"/>
    <s v="rubriek_0"/>
    <x v="0"/>
    <n v="165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x v="0"/>
    <s v="D"/>
    <m/>
    <n v="1659"/>
    <s v="2021_08"/>
    <s v="rubriek_1"/>
    <x v="0"/>
    <n v="1659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x v="0"/>
    <s v="C"/>
    <m/>
    <n v="1660"/>
    <s v="2021_08"/>
    <s v="rubriek_0"/>
    <x v="0"/>
    <n v="166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x v="0"/>
    <s v="C"/>
    <m/>
    <n v="1661"/>
    <s v="2021_08"/>
    <s v="rubriek_1"/>
    <x v="0"/>
    <n v="1661"/>
  </r>
  <r>
    <x v="0"/>
    <s v="0240 Inventaris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x v="0"/>
    <s v="C"/>
    <m/>
    <n v="1662"/>
    <s v="2021_08"/>
    <s v="rubriek_0"/>
    <x v="0"/>
    <n v="166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x v="0"/>
    <s v="D"/>
    <m/>
    <n v="1663"/>
    <s v="2021_08"/>
    <s v="rubriek_1"/>
    <x v="0"/>
    <n v="1663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x v="0"/>
    <s v="C"/>
    <m/>
    <n v="1664"/>
    <s v="2021_08"/>
    <s v="rubriek_0"/>
    <x v="0"/>
    <n v="166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x v="0"/>
    <s v="D"/>
    <m/>
    <n v="1665"/>
    <s v="2021_08"/>
    <s v="rubriek_1"/>
    <x v="0"/>
    <n v="1665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x v="0"/>
    <s v="C"/>
    <m/>
    <n v="1666"/>
    <s v="2021_08"/>
    <s v="rubriek_0"/>
    <x v="0"/>
    <n v="166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x v="0"/>
    <s v="D"/>
    <m/>
    <n v="1667"/>
    <s v="2021_08"/>
    <s v="rubriek_1"/>
    <x v="0"/>
    <n v="1667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x v="0"/>
    <s v="C"/>
    <m/>
    <n v="1668"/>
    <s v="2021_08"/>
    <s v="rubriek_0"/>
    <x v="0"/>
    <n v="166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x v="0"/>
    <s v="D"/>
    <m/>
    <n v="1669"/>
    <s v="2021_08"/>
    <s v="rubriek_1"/>
    <x v="0"/>
    <n v="1669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x v="0"/>
    <s v="C"/>
    <m/>
    <n v="1670"/>
    <s v="2021_08"/>
    <s v="rubriek_0"/>
    <x v="0"/>
    <n v="167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x v="0"/>
    <s v="C"/>
    <m/>
    <n v="1671"/>
    <s v="2021_08"/>
    <s v="rubriek_1"/>
    <x v="0"/>
    <n v="1671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x v="0"/>
    <s v="C"/>
    <m/>
    <n v="1672"/>
    <s v="2021_08"/>
    <s v="rubriek_0"/>
    <x v="0"/>
    <n v="167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x v="0"/>
    <s v="C"/>
    <m/>
    <n v="1673"/>
    <s v="2021_08"/>
    <s v="rubriek_1"/>
    <x v="0"/>
    <n v="1673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x v="0"/>
    <s v="C"/>
    <m/>
    <n v="1674"/>
    <s v="2021_08"/>
    <s v="rubriek_0"/>
    <x v="0"/>
    <n v="167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x v="0"/>
    <s v="C"/>
    <m/>
    <n v="1675"/>
    <s v="2021_08"/>
    <s v="rubriek_1"/>
    <x v="0"/>
    <n v="1675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x v="0"/>
    <s v="D"/>
    <m/>
    <n v="1676"/>
    <s v="2021_08"/>
    <s v="rubriek_0"/>
    <x v="0"/>
    <n v="167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x v="0"/>
    <s v="C"/>
    <m/>
    <n v="1677"/>
    <s v="2021_08"/>
    <s v="rubriek_1"/>
    <x v="0"/>
    <n v="1677"/>
  </r>
  <r>
    <x v="0"/>
    <s v="1201 Debiteuren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x v="0"/>
    <s v="D"/>
    <m/>
    <n v="1678"/>
    <s v="2021_08"/>
    <s v="rubriek_1"/>
    <x v="0"/>
    <n v="167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x v="0"/>
    <s v="C"/>
    <m/>
    <n v="1679"/>
    <s v="2021_08"/>
    <s v="rubriek_1"/>
    <x v="0"/>
    <n v="1679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x v="0"/>
    <s v="D"/>
    <m/>
    <n v="1680"/>
    <s v="2021_08"/>
    <s v="rubriek_1"/>
    <x v="0"/>
    <n v="168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x v="0"/>
    <s v="C"/>
    <m/>
    <n v="1681"/>
    <s v="2021_08"/>
    <s v="rubriek_1"/>
    <x v="0"/>
    <n v="1681"/>
  </r>
  <r>
    <x v="0"/>
    <s v="1501 Crediteuren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x v="0"/>
    <s v="D"/>
    <m/>
    <n v="1682"/>
    <s v="2021_08"/>
    <s v="rubriek_1"/>
    <x v="0"/>
    <n v="168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x v="0"/>
    <s v="D"/>
    <m/>
    <n v="1683"/>
    <s v="2021_08"/>
    <s v="rubriek_1"/>
    <x v="0"/>
    <n v="1683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x v="0"/>
    <s v="C"/>
    <m/>
    <n v="1684"/>
    <s v="2021_08"/>
    <s v="rubriek_3"/>
    <x v="0"/>
    <n v="168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x v="0"/>
    <s v="D"/>
    <m/>
    <n v="1685"/>
    <s v="2021_08"/>
    <s v="rubriek_1"/>
    <x v="0"/>
    <n v="1685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x v="0"/>
    <s v="C"/>
    <m/>
    <n v="1686"/>
    <s v="2021_08"/>
    <s v="rubriek_3"/>
    <x v="0"/>
    <n v="168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x v="0"/>
    <s v="C"/>
    <m/>
    <n v="1687"/>
    <s v="2021_08"/>
    <s v="rubriek_1"/>
    <x v="0"/>
    <n v="1687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x v="0"/>
    <s v="D"/>
    <m/>
    <n v="1688"/>
    <s v="2021_08"/>
    <s v="rubriek_4"/>
    <x v="0"/>
    <n v="168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x v="0"/>
    <s v="C"/>
    <m/>
    <n v="1689"/>
    <s v="2021_08"/>
    <s v="rubriek_1"/>
    <x v="0"/>
    <n v="1689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x v="0"/>
    <s v="D"/>
    <m/>
    <n v="1690"/>
    <s v="2021_08"/>
    <s v="rubriek_4"/>
    <x v="0"/>
    <n v="169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x v="0"/>
    <s v="C"/>
    <m/>
    <n v="1691"/>
    <s v="2021_08"/>
    <s v="rubriek_1"/>
    <x v="0"/>
    <n v="1691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x v="0"/>
    <s v="D"/>
    <m/>
    <n v="1692"/>
    <s v="2021_08"/>
    <s v="rubriek_4"/>
    <x v="0"/>
    <n v="169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x v="0"/>
    <s v="D"/>
    <m/>
    <n v="1693"/>
    <s v="2021_08"/>
    <s v="rubriek_1"/>
    <x v="0"/>
    <n v="1693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x v="0"/>
    <s v="C"/>
    <m/>
    <n v="1694"/>
    <s v="2021_08"/>
    <s v="rubriek_4"/>
    <x v="0"/>
    <n v="169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x v="0"/>
    <s v="C"/>
    <m/>
    <n v="1695"/>
    <s v="2021_08"/>
    <s v="rubriek_1"/>
    <x v="0"/>
    <n v="1695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x v="0"/>
    <s v="D"/>
    <m/>
    <n v="1696"/>
    <s v="2021_08"/>
    <s v="rubriek_4"/>
    <x v="0"/>
    <n v="169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x v="0"/>
    <s v="C"/>
    <m/>
    <n v="1697"/>
    <s v="2021_08"/>
    <s v="rubriek_1"/>
    <x v="0"/>
    <n v="1697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x v="0"/>
    <s v="D"/>
    <m/>
    <n v="1698"/>
    <s v="2021_08"/>
    <s v="rubriek_4"/>
    <x v="0"/>
    <n v="169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x v="0"/>
    <s v="C"/>
    <m/>
    <n v="1699"/>
    <s v="2021_08"/>
    <s v="rubriek_1"/>
    <x v="0"/>
    <n v="1699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x v="0"/>
    <s v="D"/>
    <m/>
    <n v="1700"/>
    <s v="2021_08"/>
    <s v="rubriek_4"/>
    <x v="0"/>
    <n v="170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x v="0"/>
    <s v="C"/>
    <m/>
    <n v="1701"/>
    <s v="2021_08"/>
    <s v="rubriek_1"/>
    <x v="0"/>
    <n v="1701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x v="0"/>
    <s v="D"/>
    <m/>
    <n v="1702"/>
    <s v="2021_08"/>
    <s v="rubriek_4"/>
    <x v="0"/>
    <n v="170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x v="0"/>
    <s v="C"/>
    <m/>
    <n v="1703"/>
    <s v="2021_08"/>
    <s v="rubriek_1"/>
    <x v="0"/>
    <n v="1703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x v="0"/>
    <s v="D"/>
    <m/>
    <n v="1704"/>
    <s v="2021_08"/>
    <s v="rubriek_4"/>
    <x v="0"/>
    <n v="170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x v="0"/>
    <s v="C"/>
    <m/>
    <n v="1705"/>
    <s v="2021_08"/>
    <s v="rubriek_1"/>
    <x v="0"/>
    <n v="1705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x v="0"/>
    <s v="D"/>
    <m/>
    <n v="1706"/>
    <s v="2021_08"/>
    <s v="rubriek_4"/>
    <x v="0"/>
    <n v="170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x v="0"/>
    <s v="C"/>
    <m/>
    <n v="1707"/>
    <s v="2021_08"/>
    <s v="rubriek_1"/>
    <x v="0"/>
    <n v="1707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x v="0"/>
    <s v="D"/>
    <m/>
    <n v="1708"/>
    <s v="2021_08"/>
    <s v="rubriek_4"/>
    <x v="0"/>
    <n v="170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x v="0"/>
    <s v="C"/>
    <m/>
    <n v="1709"/>
    <s v="2021_08"/>
    <s v="rubriek_1"/>
    <x v="0"/>
    <n v="1709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x v="0"/>
    <s v="D"/>
    <m/>
    <n v="1710"/>
    <s v="2021_08"/>
    <s v="rubriek_4"/>
    <x v="0"/>
    <n v="171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x v="0"/>
    <s v="C"/>
    <m/>
    <n v="1711"/>
    <s v="2021_08"/>
    <s v="rubriek_1"/>
    <x v="0"/>
    <n v="1711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x v="0"/>
    <s v="D"/>
    <m/>
    <n v="1712"/>
    <s v="2021_08"/>
    <s v="rubriek_4"/>
    <x v="0"/>
    <n v="171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x v="0"/>
    <s v="C"/>
    <m/>
    <n v="1713"/>
    <s v="2021_08"/>
    <s v="rubriek_1"/>
    <x v="0"/>
    <n v="1713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x v="0"/>
    <s v="D"/>
    <m/>
    <n v="1714"/>
    <s v="2021_08"/>
    <s v="rubriek_4"/>
    <x v="0"/>
    <n v="171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x v="0"/>
    <s v="C"/>
    <m/>
    <n v="1715"/>
    <s v="2021_08"/>
    <s v="rubriek_1"/>
    <x v="0"/>
    <n v="1715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x v="0"/>
    <s v="D"/>
    <m/>
    <n v="1716"/>
    <s v="2021_08"/>
    <s v="rubriek_4"/>
    <x v="0"/>
    <n v="171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x v="0"/>
    <s v="C"/>
    <m/>
    <n v="1717"/>
    <s v="2021_08"/>
    <s v="rubriek_1"/>
    <x v="0"/>
    <n v="1717"/>
  </r>
  <r>
    <x v="0"/>
    <s v="4230 Kantinekosten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x v="0"/>
    <s v="D"/>
    <m/>
    <n v="1718"/>
    <s v="2021_08"/>
    <s v="rubriek_4"/>
    <x v="0"/>
    <n v="171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x v="0"/>
    <s v="C"/>
    <m/>
    <n v="1719"/>
    <s v="2021_08"/>
    <s v="rubriek_1"/>
    <x v="0"/>
    <n v="1719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x v="0"/>
    <s v="D"/>
    <m/>
    <n v="1720"/>
    <s v="2021_08"/>
    <s v="rubriek_4"/>
    <x v="0"/>
    <n v="172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x v="1"/>
    <s v="C"/>
    <m/>
    <n v="1721"/>
    <s v="2021_08"/>
    <s v="rubriek_1"/>
    <x v="0"/>
    <n v="1721"/>
  </r>
  <r>
    <x v="0"/>
    <s v="4240 Studiekosten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x v="1"/>
    <s v="D"/>
    <m/>
    <n v="1722"/>
    <s v="2021_08"/>
    <s v="rubriek_4"/>
    <x v="0"/>
    <n v="172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x v="1"/>
    <s v="D"/>
    <m/>
    <n v="1723"/>
    <s v="2021_08"/>
    <s v="rubriek_1"/>
    <x v="0"/>
    <n v="172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x v="0"/>
    <s v="C"/>
    <m/>
    <n v="1724"/>
    <s v="2021_08"/>
    <s v="rubriek_1"/>
    <x v="0"/>
    <n v="1724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x v="0"/>
    <s v="D"/>
    <m/>
    <n v="1725"/>
    <s v="2021_08"/>
    <s v="rubriek_4"/>
    <x v="0"/>
    <n v="172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x v="1"/>
    <s v="C"/>
    <m/>
    <n v="1726"/>
    <s v="2021_08"/>
    <s v="rubriek_1"/>
    <x v="0"/>
    <n v="1726"/>
  </r>
  <r>
    <x v="0"/>
    <s v="4265 Arbodienst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x v="1"/>
    <s v="D"/>
    <m/>
    <n v="1727"/>
    <s v="2021_08"/>
    <s v="rubriek_4"/>
    <x v="0"/>
    <n v="172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x v="1"/>
    <s v="D"/>
    <m/>
    <n v="1728"/>
    <s v="2021_08"/>
    <s v="rubriek_1"/>
    <x v="0"/>
    <n v="172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x v="1"/>
    <s v="C"/>
    <m/>
    <n v="1729"/>
    <s v="2021_08"/>
    <s v="rubriek_1"/>
    <x v="0"/>
    <n v="1729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x v="1"/>
    <s v="D"/>
    <m/>
    <n v="1730"/>
    <s v="2021_08"/>
    <s v="rubriek_4"/>
    <x v="0"/>
    <n v="173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x v="1"/>
    <s v="D"/>
    <m/>
    <n v="1731"/>
    <s v="2021_08"/>
    <s v="rubriek_1"/>
    <x v="0"/>
    <n v="1731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x v="0"/>
    <s v="C"/>
    <m/>
    <n v="1732"/>
    <s v="2021_08"/>
    <s v="rubriek_1"/>
    <x v="0"/>
    <n v="1732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x v="0"/>
    <s v="D"/>
    <m/>
    <n v="1733"/>
    <s v="2021_08"/>
    <s v="rubriek_4"/>
    <x v="0"/>
    <n v="173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x v="0"/>
    <s v="C"/>
    <m/>
    <n v="1734"/>
    <s v="2021_08"/>
    <s v="rubriek_1"/>
    <x v="0"/>
    <n v="1734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x v="0"/>
    <s v="D"/>
    <m/>
    <n v="1735"/>
    <s v="2021_08"/>
    <s v="rubriek_4"/>
    <x v="0"/>
    <n v="173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x v="0"/>
    <s v="C"/>
    <m/>
    <n v="1736"/>
    <s v="2021_08"/>
    <s v="rubriek_1"/>
    <x v="0"/>
    <n v="1736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x v="0"/>
    <s v="D"/>
    <m/>
    <n v="1737"/>
    <s v="2021_08"/>
    <s v="rubriek_4"/>
    <x v="0"/>
    <n v="173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x v="0"/>
    <s v="C"/>
    <m/>
    <n v="1738"/>
    <s v="2021_08"/>
    <s v="rubriek_1"/>
    <x v="0"/>
    <n v="1738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x v="0"/>
    <s v="D"/>
    <m/>
    <n v="1739"/>
    <s v="2021_08"/>
    <s v="rubriek_4"/>
    <x v="0"/>
    <n v="173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x v="1"/>
    <s v="C"/>
    <m/>
    <n v="1740"/>
    <s v="2021_08"/>
    <s v="rubriek_1"/>
    <x v="0"/>
    <n v="1740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x v="1"/>
    <s v="D"/>
    <m/>
    <n v="1741"/>
    <s v="2021_08"/>
    <s v="rubriek_4"/>
    <x v="0"/>
    <n v="174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x v="1"/>
    <s v="D"/>
    <m/>
    <n v="1742"/>
    <s v="2021_08"/>
    <s v="rubriek_1"/>
    <x v="0"/>
    <n v="174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x v="1"/>
    <s v="C"/>
    <m/>
    <n v="1743"/>
    <s v="2021_08"/>
    <s v="rubriek_1"/>
    <x v="0"/>
    <n v="1743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x v="1"/>
    <s v="D"/>
    <m/>
    <n v="1744"/>
    <s v="2021_08"/>
    <s v="rubriek_4"/>
    <x v="0"/>
    <n v="174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x v="1"/>
    <s v="D"/>
    <m/>
    <n v="1745"/>
    <s v="2021_08"/>
    <s v="rubriek_1"/>
    <x v="0"/>
    <n v="174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x v="1"/>
    <s v="C"/>
    <m/>
    <n v="1746"/>
    <s v="2021_08"/>
    <s v="rubriek_1"/>
    <x v="0"/>
    <n v="1746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x v="1"/>
    <s v="D"/>
    <m/>
    <n v="1747"/>
    <s v="2021_08"/>
    <s v="rubriek_4"/>
    <x v="0"/>
    <n v="174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x v="1"/>
    <s v="D"/>
    <m/>
    <n v="1748"/>
    <s v="2021_08"/>
    <s v="rubriek_1"/>
    <x v="0"/>
    <n v="174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x v="0"/>
    <s v="C"/>
    <m/>
    <n v="1749"/>
    <s v="2021_08"/>
    <s v="rubriek_1"/>
    <x v="0"/>
    <n v="1749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x v="0"/>
    <s v="D"/>
    <m/>
    <n v="1750"/>
    <s v="2021_08"/>
    <s v="rubriek_4"/>
    <x v="0"/>
    <n v="175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x v="1"/>
    <s v="C"/>
    <m/>
    <n v="1751"/>
    <s v="2021_08"/>
    <s v="rubriek_1"/>
    <x v="0"/>
    <n v="1751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x v="1"/>
    <s v="D"/>
    <m/>
    <n v="1752"/>
    <s v="2021_08"/>
    <s v="rubriek_4"/>
    <x v="0"/>
    <n v="175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x v="1"/>
    <s v="D"/>
    <m/>
    <n v="1753"/>
    <s v="2021_08"/>
    <s v="rubriek_1"/>
    <x v="0"/>
    <n v="175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x v="1"/>
    <s v="C"/>
    <m/>
    <n v="1754"/>
    <s v="2021_08"/>
    <s v="rubriek_1"/>
    <x v="0"/>
    <n v="1754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x v="1"/>
    <s v="D"/>
    <m/>
    <n v="1755"/>
    <s v="2021_08"/>
    <s v="rubriek_4"/>
    <x v="0"/>
    <n v="175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x v="1"/>
    <s v="D"/>
    <m/>
    <n v="1756"/>
    <s v="2021_08"/>
    <s v="rubriek_1"/>
    <x v="0"/>
    <n v="175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x v="1"/>
    <s v="C"/>
    <m/>
    <n v="1757"/>
    <s v="2021_08"/>
    <s v="rubriek_1"/>
    <x v="0"/>
    <n v="1757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x v="1"/>
    <s v="D"/>
    <m/>
    <n v="1758"/>
    <s v="2021_08"/>
    <s v="rubriek_4"/>
    <x v="0"/>
    <n v="175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x v="1"/>
    <s v="D"/>
    <m/>
    <n v="1759"/>
    <s v="2021_08"/>
    <s v="rubriek_1"/>
    <x v="0"/>
    <n v="175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x v="1"/>
    <s v="C"/>
    <m/>
    <n v="1760"/>
    <s v="2021_08"/>
    <s v="rubriek_1"/>
    <x v="0"/>
    <n v="1760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x v="1"/>
    <s v="D"/>
    <m/>
    <n v="1761"/>
    <s v="2021_08"/>
    <s v="rubriek_4"/>
    <x v="0"/>
    <n v="176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x v="1"/>
    <s v="D"/>
    <m/>
    <n v="1762"/>
    <s v="2021_08"/>
    <s v="rubriek_1"/>
    <x v="0"/>
    <n v="176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x v="0"/>
    <s v="C"/>
    <m/>
    <n v="1763"/>
    <s v="2021_08"/>
    <s v="rubriek_1"/>
    <x v="0"/>
    <n v="1763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x v="0"/>
    <s v="D"/>
    <m/>
    <n v="1764"/>
    <s v="2021_08"/>
    <s v="rubriek_4"/>
    <x v="0"/>
    <n v="176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x v="1"/>
    <s v="C"/>
    <m/>
    <n v="1765"/>
    <s v="2021_08"/>
    <s v="rubriek_1"/>
    <x v="0"/>
    <n v="1765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x v="1"/>
    <s v="D"/>
    <m/>
    <n v="1766"/>
    <s v="2021_08"/>
    <s v="rubriek_4"/>
    <x v="0"/>
    <n v="176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x v="1"/>
    <s v="D"/>
    <m/>
    <n v="1767"/>
    <s v="2021_08"/>
    <s v="rubriek_1"/>
    <x v="0"/>
    <n v="176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x v="0"/>
    <s v="C"/>
    <m/>
    <n v="1768"/>
    <s v="2021_08"/>
    <s v="rubriek_1"/>
    <x v="0"/>
    <n v="1768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x v="0"/>
    <s v="D"/>
    <m/>
    <n v="1769"/>
    <s v="2021_08"/>
    <s v="rubriek_4"/>
    <x v="0"/>
    <n v="176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x v="1"/>
    <s v="C"/>
    <m/>
    <n v="1770"/>
    <s v="2021_08"/>
    <s v="rubriek_1"/>
    <x v="0"/>
    <n v="1770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x v="1"/>
    <s v="D"/>
    <m/>
    <n v="1771"/>
    <s v="2021_08"/>
    <s v="rubriek_4"/>
    <x v="0"/>
    <n v="177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x v="1"/>
    <s v="D"/>
    <m/>
    <n v="1772"/>
    <s v="2021_08"/>
    <s v="rubriek_1"/>
    <x v="0"/>
    <n v="177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x v="1"/>
    <s v="C"/>
    <m/>
    <n v="1773"/>
    <s v="2021_08"/>
    <s v="rubriek_1"/>
    <x v="0"/>
    <n v="1773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x v="1"/>
    <s v="D"/>
    <m/>
    <n v="1774"/>
    <s v="2021_08"/>
    <s v="rubriek_4"/>
    <x v="0"/>
    <n v="177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x v="1"/>
    <s v="D"/>
    <m/>
    <n v="1775"/>
    <s v="2021_08"/>
    <s v="rubriek_1"/>
    <x v="0"/>
    <n v="177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x v="0"/>
    <s v="C"/>
    <m/>
    <n v="1776"/>
    <s v="2021_08"/>
    <s v="rubriek_1"/>
    <x v="0"/>
    <n v="1776"/>
  </r>
  <r>
    <x v="0"/>
    <s v="4560 Incassokosten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x v="0"/>
    <s v="D"/>
    <m/>
    <n v="1777"/>
    <s v="2021_08"/>
    <s v="rubriek_4"/>
    <x v="0"/>
    <n v="177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x v="0"/>
    <s v="C"/>
    <m/>
    <n v="1778"/>
    <s v="2021_08"/>
    <s v="rubriek_1"/>
    <x v="0"/>
    <n v="1778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x v="0"/>
    <s v="D"/>
    <m/>
    <n v="1779"/>
    <s v="2021_08"/>
    <s v="rubriek_4"/>
    <x v="0"/>
    <n v="177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x v="1"/>
    <s v="C"/>
    <m/>
    <n v="1780"/>
    <s v="2021_08"/>
    <s v="rubriek_1"/>
    <x v="0"/>
    <n v="1780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x v="1"/>
    <s v="D"/>
    <m/>
    <n v="1781"/>
    <s v="2021_08"/>
    <s v="rubriek_4"/>
    <x v="0"/>
    <n v="17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x v="1"/>
    <s v="D"/>
    <m/>
    <n v="1782"/>
    <s v="2021_08"/>
    <s v="rubriek_1"/>
    <x v="0"/>
    <n v="178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x v="1"/>
    <s v="C"/>
    <m/>
    <n v="1783"/>
    <s v="2021_08"/>
    <s v="rubriek_1"/>
    <x v="0"/>
    <n v="1783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x v="1"/>
    <s v="D"/>
    <m/>
    <n v="1784"/>
    <s v="2021_08"/>
    <s v="rubriek_4"/>
    <x v="0"/>
    <n v="178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x v="1"/>
    <s v="D"/>
    <m/>
    <n v="1785"/>
    <s v="2021_08"/>
    <s v="rubriek_1"/>
    <x v="0"/>
    <n v="178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x v="0"/>
    <s v="C"/>
    <m/>
    <n v="1786"/>
    <s v="2021_08"/>
    <s v="rubriek_1"/>
    <x v="0"/>
    <n v="1786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x v="0"/>
    <s v="D"/>
    <m/>
    <n v="1787"/>
    <s v="2021_08"/>
    <s v="rubriek_4"/>
    <x v="0"/>
    <n v="178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x v="0"/>
    <s v="C"/>
    <m/>
    <n v="1788"/>
    <s v="2021_08"/>
    <s v="rubriek_1"/>
    <x v="0"/>
    <n v="1788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x v="0"/>
    <s v="D"/>
    <m/>
    <n v="1789"/>
    <s v="2021_08"/>
    <s v="rubriek_4"/>
    <x v="0"/>
    <n v="178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x v="0"/>
    <s v="C"/>
    <m/>
    <n v="1790"/>
    <s v="2021_08"/>
    <s v="rubriek_1"/>
    <x v="0"/>
    <n v="1790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x v="0"/>
    <s v="D"/>
    <m/>
    <n v="1791"/>
    <s v="2021_08"/>
    <s v="rubriek_4"/>
    <x v="0"/>
    <n v="1791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x v="0"/>
    <s v="C"/>
    <m/>
    <n v="1792"/>
    <s v="2021_08"/>
    <s v="rubriek_1"/>
    <x v="0"/>
    <n v="1792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x v="0"/>
    <s v="D"/>
    <m/>
    <n v="1793"/>
    <s v="2021_08"/>
    <s v="rubriek_4"/>
    <x v="0"/>
    <n v="179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x v="0"/>
    <s v="C"/>
    <m/>
    <n v="1794"/>
    <s v="2021_08"/>
    <s v="rubriek_1"/>
    <x v="0"/>
    <n v="1794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x v="0"/>
    <s v="D"/>
    <m/>
    <n v="1795"/>
    <s v="2021_08"/>
    <s v="rubriek_4"/>
    <x v="0"/>
    <n v="179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x v="1"/>
    <s v="C"/>
    <m/>
    <n v="1796"/>
    <s v="2021_08"/>
    <s v="rubriek_1"/>
    <x v="0"/>
    <n v="1796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x v="1"/>
    <s v="D"/>
    <m/>
    <n v="1797"/>
    <s v="2021_08"/>
    <s v="rubriek_4"/>
    <x v="0"/>
    <n v="179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x v="1"/>
    <s v="D"/>
    <m/>
    <n v="1798"/>
    <s v="2021_08"/>
    <s v="rubriek_1"/>
    <x v="0"/>
    <n v="179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x v="1"/>
    <s v="C"/>
    <m/>
    <n v="1799"/>
    <s v="2021_08"/>
    <s v="rubriek_1"/>
    <x v="0"/>
    <n v="1799"/>
  </r>
  <r>
    <x v="0"/>
    <s v="4710 Drukwerk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x v="1"/>
    <s v="D"/>
    <m/>
    <n v="1800"/>
    <s v="2021_08"/>
    <s v="rubriek_4"/>
    <x v="0"/>
    <n v="18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x v="1"/>
    <s v="D"/>
    <m/>
    <n v="1801"/>
    <s v="2021_08"/>
    <s v="rubriek_1"/>
    <x v="0"/>
    <n v="1801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x v="1"/>
    <s v="C"/>
    <m/>
    <n v="1802"/>
    <s v="2021_08"/>
    <s v="rubriek_1"/>
    <x v="0"/>
    <n v="1802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x v="1"/>
    <s v="D"/>
    <m/>
    <n v="1803"/>
    <s v="2021_08"/>
    <s v="rubriek_4"/>
    <x v="0"/>
    <n v="18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x v="1"/>
    <s v="D"/>
    <m/>
    <n v="1804"/>
    <s v="2021_08"/>
    <s v="rubriek_1"/>
    <x v="0"/>
    <n v="180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x v="0"/>
    <s v="C"/>
    <m/>
    <n v="1805"/>
    <s v="2021_08"/>
    <s v="rubriek_1"/>
    <x v="0"/>
    <n v="1805"/>
  </r>
  <r>
    <x v="0"/>
    <s v="4730 Portikosten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x v="0"/>
    <s v="D"/>
    <m/>
    <n v="1806"/>
    <s v="2021_08"/>
    <s v="rubriek_4"/>
    <x v="0"/>
    <n v="180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x v="1"/>
    <s v="C"/>
    <m/>
    <n v="1807"/>
    <s v="2021_08"/>
    <s v="rubriek_1"/>
    <x v="0"/>
    <n v="1807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x v="1"/>
    <s v="D"/>
    <m/>
    <n v="1808"/>
    <s v="2021_08"/>
    <s v="rubriek_4"/>
    <x v="0"/>
    <n v="180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x v="1"/>
    <s v="D"/>
    <m/>
    <n v="1809"/>
    <s v="2021_08"/>
    <s v="rubriek_1"/>
    <x v="0"/>
    <n v="180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x v="1"/>
    <s v="C"/>
    <m/>
    <n v="1810"/>
    <s v="2021_08"/>
    <s v="rubriek_1"/>
    <x v="0"/>
    <n v="1810"/>
  </r>
  <r>
    <x v="0"/>
    <s v="4750 Kopieerkosten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x v="1"/>
    <s v="D"/>
    <m/>
    <n v="1811"/>
    <s v="2021_08"/>
    <s v="rubriek_4"/>
    <x v="0"/>
    <n v="181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x v="1"/>
    <s v="D"/>
    <m/>
    <n v="1812"/>
    <s v="2021_08"/>
    <s v="rubriek_1"/>
    <x v="0"/>
    <n v="181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x v="0"/>
    <s v="C"/>
    <m/>
    <n v="1813"/>
    <s v="2021_08"/>
    <s v="rubriek_1"/>
    <x v="0"/>
    <n v="1813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x v="0"/>
    <s v="D"/>
    <m/>
    <n v="1814"/>
    <s v="2021_08"/>
    <s v="rubriek_4"/>
    <x v="0"/>
    <n v="181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x v="1"/>
    <s v="C"/>
    <m/>
    <n v="1815"/>
    <s v="2021_08"/>
    <s v="rubriek_1"/>
    <x v="0"/>
    <n v="1815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x v="1"/>
    <s v="D"/>
    <m/>
    <n v="1816"/>
    <s v="2021_08"/>
    <s v="rubriek_4"/>
    <x v="0"/>
    <n v="181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x v="1"/>
    <s v="D"/>
    <m/>
    <n v="1817"/>
    <s v="2021_08"/>
    <s v="rubriek_1"/>
    <x v="0"/>
    <n v="181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x v="0"/>
    <s v="C"/>
    <m/>
    <n v="1818"/>
    <s v="2021_08"/>
    <s v="rubriek_1"/>
    <x v="0"/>
    <n v="1818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x v="0"/>
    <s v="D"/>
    <m/>
    <n v="1819"/>
    <s v="2021_08"/>
    <s v="rubriek_4"/>
    <x v="0"/>
    <n v="181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x v="1"/>
    <s v="C"/>
    <m/>
    <n v="1820"/>
    <s v="2021_08"/>
    <s v="rubriek_1"/>
    <x v="0"/>
    <n v="1820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x v="1"/>
    <s v="D"/>
    <m/>
    <n v="1821"/>
    <s v="2021_08"/>
    <s v="rubriek_4"/>
    <x v="0"/>
    <n v="182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x v="1"/>
    <s v="D"/>
    <m/>
    <n v="1822"/>
    <s v="2021_08"/>
    <s v="rubriek_1"/>
    <x v="0"/>
    <n v="182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x v="1"/>
    <s v="C"/>
    <m/>
    <n v="1823"/>
    <s v="2021_08"/>
    <s v="rubriek_1"/>
    <x v="0"/>
    <n v="1823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x v="1"/>
    <s v="D"/>
    <m/>
    <n v="1824"/>
    <s v="2021_08"/>
    <s v="rubriek_4"/>
    <x v="0"/>
    <n v="182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x v="1"/>
    <s v="D"/>
    <m/>
    <n v="1825"/>
    <s v="2021_08"/>
    <s v="rubriek_1"/>
    <x v="0"/>
    <n v="182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x v="1"/>
    <s v="C"/>
    <m/>
    <n v="1826"/>
    <s v="2021_08"/>
    <s v="rubriek_1"/>
    <x v="0"/>
    <n v="1826"/>
  </r>
  <r>
    <x v="0"/>
    <s v="4810 Advieskosten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x v="1"/>
    <s v="D"/>
    <m/>
    <n v="1827"/>
    <s v="2021_08"/>
    <s v="rubriek_4"/>
    <x v="0"/>
    <n v="182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x v="1"/>
    <s v="D"/>
    <m/>
    <n v="1828"/>
    <s v="2021_08"/>
    <s v="rubriek_1"/>
    <x v="0"/>
    <n v="182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x v="0"/>
    <s v="C"/>
    <m/>
    <n v="1829"/>
    <s v="2021_08"/>
    <s v="rubriek_1"/>
    <x v="0"/>
    <n v="1829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x v="0"/>
    <s v="D"/>
    <m/>
    <n v="1830"/>
    <s v="2021_08"/>
    <s v="rubriek_4"/>
    <x v="0"/>
    <n v="183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x v="0"/>
    <s v="C"/>
    <m/>
    <n v="1831"/>
    <s v="2021_08"/>
    <s v="rubriek_1"/>
    <x v="0"/>
    <n v="1831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x v="0"/>
    <s v="D"/>
    <m/>
    <n v="1832"/>
    <s v="2021_08"/>
    <s v="rubriek_4"/>
    <x v="0"/>
    <n v="183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x v="0"/>
    <s v="C"/>
    <m/>
    <n v="1833"/>
    <s v="2021_08"/>
    <s v="rubriek_1"/>
    <x v="0"/>
    <n v="1833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x v="0"/>
    <s v="D"/>
    <m/>
    <n v="1834"/>
    <s v="2021_08"/>
    <s v="rubriek_4"/>
    <x v="0"/>
    <n v="183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x v="0"/>
    <s v="D"/>
    <m/>
    <n v="1835"/>
    <s v="2021_08"/>
    <s v="rubriek_1"/>
    <x v="0"/>
    <n v="1835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x v="0"/>
    <s v="C"/>
    <m/>
    <n v="1836"/>
    <s v="2021_08"/>
    <s v="rubriek_4"/>
    <x v="0"/>
    <n v="183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x v="0"/>
    <s v="D"/>
    <m/>
    <n v="1837"/>
    <s v="2021_08"/>
    <s v="rubriek_1"/>
    <x v="0"/>
    <n v="1837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x v="0"/>
    <s v="C"/>
    <m/>
    <n v="1838"/>
    <s v="2021_08"/>
    <s v="rubriek_4"/>
    <x v="0"/>
    <n v="1838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x v="0"/>
    <s v="D"/>
    <m/>
    <n v="1839"/>
    <s v="2021_08"/>
    <s v="rubriek_1"/>
    <x v="0"/>
    <n v="1839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x v="0"/>
    <s v="C"/>
    <m/>
    <n v="1840"/>
    <s v="2021_08"/>
    <s v="rubriek_4"/>
    <x v="0"/>
    <n v="184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x v="0"/>
    <s v="C"/>
    <m/>
    <n v="1841"/>
    <s v="2021_08"/>
    <s v="rubriek_1"/>
    <x v="0"/>
    <n v="1841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x v="0"/>
    <s v="D"/>
    <m/>
    <n v="1842"/>
    <s v="2021_08"/>
    <s v="rubriek_4"/>
    <x v="0"/>
    <n v="1842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x v="0"/>
    <s v="C"/>
    <m/>
    <n v="1843"/>
    <s v="2021_08"/>
    <s v="rubriek_1"/>
    <x v="0"/>
    <n v="1843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x v="0"/>
    <s v="D"/>
    <m/>
    <n v="1844"/>
    <s v="2021_08"/>
    <s v="rubriek_4"/>
    <x v="0"/>
    <n v="1844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x v="0"/>
    <s v="C"/>
    <m/>
    <n v="1845"/>
    <s v="2021_08"/>
    <s v="rubriek_1"/>
    <x v="0"/>
    <n v="1845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x v="0"/>
    <s v="D"/>
    <m/>
    <n v="1846"/>
    <s v="2021_08"/>
    <s v="rubriek_4"/>
    <x v="0"/>
    <n v="184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x v="1"/>
    <s v="C"/>
    <m/>
    <n v="1847"/>
    <s v="2021_08"/>
    <s v="rubriek_1"/>
    <x v="0"/>
    <n v="1847"/>
  </r>
  <r>
    <x v="0"/>
    <s v="7000 Inkopen hoog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x v="1"/>
    <s v="D"/>
    <m/>
    <n v="1848"/>
    <s v="2021_08"/>
    <s v="rubriek_7"/>
    <x v="0"/>
    <n v="18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x v="1"/>
    <s v="D"/>
    <m/>
    <n v="1849"/>
    <s v="2021_08"/>
    <s v="rubriek_1"/>
    <x v="0"/>
    <n v="184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x v="2"/>
    <s v="C"/>
    <m/>
    <n v="1850"/>
    <s v="2021_08"/>
    <s v="rubriek_1"/>
    <x v="0"/>
    <n v="1850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x v="2"/>
    <s v="D"/>
    <m/>
    <n v="1851"/>
    <s v="2021_08"/>
    <s v="rubriek_7"/>
    <x v="0"/>
    <n v="1851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x v="2"/>
    <s v="C"/>
    <m/>
    <n v="1852"/>
    <s v="2021_08"/>
    <s v="rubriek_1"/>
    <x v="0"/>
    <n v="1852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x v="2"/>
    <s v="D"/>
    <m/>
    <n v="1853"/>
    <s v="2021_08"/>
    <s v="rubriek_1"/>
    <x v="0"/>
    <n v="185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x v="0"/>
    <s v="C"/>
    <m/>
    <n v="1854"/>
    <s v="2021_08"/>
    <s v="rubriek_1"/>
    <x v="0"/>
    <n v="1854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x v="0"/>
    <s v="D"/>
    <m/>
    <n v="1855"/>
    <s v="2021_08"/>
    <s v="rubriek_7"/>
    <x v="0"/>
    <n v="185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x v="0"/>
    <s v="C"/>
    <m/>
    <n v="1856"/>
    <s v="2021_08"/>
    <s v="rubriek_1"/>
    <x v="0"/>
    <n v="1856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x v="0"/>
    <s v="D"/>
    <m/>
    <n v="1857"/>
    <s v="2021_08"/>
    <s v="rubriek_7"/>
    <x v="0"/>
    <n v="185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x v="1"/>
    <s v="C"/>
    <m/>
    <n v="1858"/>
    <s v="2021_08"/>
    <s v="rubriek_1"/>
    <x v="0"/>
    <n v="1858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x v="1"/>
    <s v="D"/>
    <m/>
    <n v="1859"/>
    <s v="2021_08"/>
    <s v="rubriek_7"/>
    <x v="0"/>
    <n v="18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x v="1"/>
    <s v="D"/>
    <m/>
    <n v="1860"/>
    <s v="2021_08"/>
    <s v="rubriek_1"/>
    <x v="0"/>
    <n v="1860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x v="3"/>
    <s v="D"/>
    <m/>
    <n v="1861"/>
    <s v="2021_08"/>
    <s v="rubriek_1"/>
    <x v="0"/>
    <n v="1861"/>
  </r>
  <r>
    <x v="0"/>
    <s v="8000 Omzet hoog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x v="3"/>
    <s v="C"/>
    <m/>
    <n v="1862"/>
    <s v="2021_08"/>
    <s v="rubriek_8"/>
    <x v="0"/>
    <n v="1862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x v="3"/>
    <s v="C"/>
    <m/>
    <n v="1863"/>
    <s v="2021_08"/>
    <s v="rubriek_1"/>
    <x v="0"/>
    <n v="186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x v="4"/>
    <s v="D"/>
    <m/>
    <n v="1864"/>
    <s v="2021_08"/>
    <s v="rubriek_1"/>
    <x v="0"/>
    <n v="1864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x v="4"/>
    <s v="C"/>
    <m/>
    <n v="1865"/>
    <s v="2021_08"/>
    <s v="rubriek_8"/>
    <x v="0"/>
    <n v="1865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x v="4"/>
    <s v="C"/>
    <m/>
    <n v="1866"/>
    <s v="2021_08"/>
    <s v="rubriek_1"/>
    <x v="0"/>
    <n v="1866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x v="5"/>
    <s v="D"/>
    <m/>
    <n v="1867"/>
    <s v="2021_08"/>
    <s v="rubriek_1"/>
    <x v="0"/>
    <n v="1867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x v="5"/>
    <s v="C"/>
    <m/>
    <n v="1868"/>
    <s v="2021_08"/>
    <s v="rubriek_8"/>
    <x v="0"/>
    <n v="1868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x v="5"/>
    <s v="C"/>
    <m/>
    <n v="1869"/>
    <s v="2021_08"/>
    <s v="rubriek_1"/>
    <x v="0"/>
    <n v="186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x v="0"/>
    <s v="D"/>
    <m/>
    <n v="1870"/>
    <s v="2021_08"/>
    <s v="rubriek_1"/>
    <x v="0"/>
    <n v="1870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x v="0"/>
    <s v="C"/>
    <m/>
    <n v="1871"/>
    <s v="2021_08"/>
    <s v="rubriek_9"/>
    <x v="0"/>
    <n v="1871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x v="0"/>
    <s v="C"/>
    <m/>
    <n v="1872"/>
    <s v="2021_08"/>
    <s v="rubriek_1"/>
    <x v="0"/>
    <n v="1872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x v="0"/>
    <s v="D"/>
    <m/>
    <n v="1873"/>
    <s v="2021_08"/>
    <s v="rubriek_9"/>
    <x v="0"/>
    <n v="1873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x v="0"/>
    <s v="C"/>
    <m/>
    <n v="1874"/>
    <s v="2021_08"/>
    <s v="rubriek_1"/>
    <x v="0"/>
    <n v="1874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x v="0"/>
    <s v="D"/>
    <m/>
    <n v="1875"/>
    <s v="2021_08"/>
    <s v="rubriek_9"/>
    <x v="0"/>
    <n v="187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x v="0"/>
    <s v="D"/>
    <m/>
    <n v="1876"/>
    <s v="2021_08"/>
    <s v="rubriek_1"/>
    <x v="0"/>
    <n v="1876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x v="0"/>
    <s v="C"/>
    <m/>
    <n v="1877"/>
    <s v="2021_08"/>
    <s v="rubriek_9"/>
    <x v="0"/>
    <n v="1877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x v="0"/>
    <s v="D"/>
    <m/>
    <n v="1878"/>
    <s v="2021_08"/>
    <s v="rubriek_1"/>
    <x v="0"/>
    <n v="1878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x v="0"/>
    <s v="C"/>
    <m/>
    <n v="1879"/>
    <s v="2021_08"/>
    <s v="rubriek_9"/>
    <x v="0"/>
    <n v="1879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x v="0"/>
    <s v="C"/>
    <m/>
    <n v="1880"/>
    <s v="2021_08"/>
    <s v="rubriek_1"/>
    <x v="0"/>
    <n v="1880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x v="0"/>
    <s v="D"/>
    <m/>
    <n v="1881"/>
    <s v="2021_08"/>
    <s v="rubriek_1"/>
    <x v="0"/>
    <n v="1881"/>
  </r>
  <r>
    <x v="0"/>
    <s v="1100 Bank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x v="0"/>
    <s v="D"/>
    <m/>
    <n v="1882"/>
    <s v="2021_08"/>
    <s v="rubriek_1"/>
    <x v="0"/>
    <n v="1882"/>
  </r>
  <r>
    <x v="0"/>
    <s v="1200 Debiteuren (met subadministratie)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x v="0"/>
    <s v="C"/>
    <m/>
    <n v="1883"/>
    <s v="2021_08"/>
    <s v="rubriek_1"/>
    <x v="0"/>
    <n v="1883"/>
  </r>
  <r>
    <x v="0"/>
    <s v="1100 Bank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x v="0"/>
    <s v="D"/>
    <m/>
    <n v="1884"/>
    <s v="2021_08"/>
    <s v="rubriek_1"/>
    <x v="0"/>
    <n v="1884"/>
  </r>
  <r>
    <x v="0"/>
    <s v="1200 Debiteuren (met subadministratie)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x v="0"/>
    <s v="C"/>
    <m/>
    <n v="1885"/>
    <s v="2021_08"/>
    <s v="rubriek_1"/>
    <x v="0"/>
    <n v="1885"/>
  </r>
  <r>
    <x v="0"/>
    <s v="1100 Bank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x v="0"/>
    <s v="C"/>
    <m/>
    <n v="1886"/>
    <s v="2021_08"/>
    <s v="rubriek_1"/>
    <x v="0"/>
    <n v="1886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x v="0"/>
    <s v="D"/>
    <m/>
    <n v="1887"/>
    <s v="2021_08"/>
    <s v="rubriek_4"/>
    <x v="0"/>
    <n v="188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x v="0"/>
    <s v="D"/>
    <m/>
    <n v="1888"/>
    <s v="2021_09"/>
    <s v="rubriek_1"/>
    <x v="0"/>
    <n v="1888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x v="0"/>
    <s v="C"/>
    <m/>
    <n v="1889"/>
    <s v="2021_09"/>
    <s v="rubriek_0"/>
    <x v="0"/>
    <n v="188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x v="0"/>
    <s v="D"/>
    <m/>
    <n v="1890"/>
    <s v="2021_09"/>
    <s v="rubriek_1"/>
    <x v="0"/>
    <n v="1890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x v="0"/>
    <s v="C"/>
    <m/>
    <n v="1891"/>
    <s v="2021_09"/>
    <s v="rubriek_0"/>
    <x v="0"/>
    <n v="189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x v="0"/>
    <s v="C"/>
    <m/>
    <n v="1892"/>
    <s v="2021_09"/>
    <s v="rubriek_1"/>
    <x v="0"/>
    <n v="1892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x v="0"/>
    <s v="C"/>
    <m/>
    <n v="1893"/>
    <s v="2021_09"/>
    <s v="rubriek_0"/>
    <x v="0"/>
    <n v="189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x v="0"/>
    <s v="D"/>
    <m/>
    <n v="1894"/>
    <s v="2021_09"/>
    <s v="rubriek_1"/>
    <x v="0"/>
    <n v="1894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x v="0"/>
    <s v="C"/>
    <m/>
    <n v="1895"/>
    <s v="2021_09"/>
    <s v="rubriek_0"/>
    <x v="0"/>
    <n v="189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x v="0"/>
    <s v="C"/>
    <m/>
    <n v="1896"/>
    <s v="2021_09"/>
    <s v="rubriek_1"/>
    <x v="0"/>
    <n v="1896"/>
  </r>
  <r>
    <x v="0"/>
    <s v="0240 Inventaris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x v="0"/>
    <s v="C"/>
    <m/>
    <n v="1897"/>
    <s v="2021_09"/>
    <s v="rubriek_0"/>
    <x v="0"/>
    <n v="189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x v="0"/>
    <s v="D"/>
    <m/>
    <n v="1898"/>
    <s v="2021_09"/>
    <s v="rubriek_1"/>
    <x v="0"/>
    <n v="1898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x v="0"/>
    <s v="C"/>
    <m/>
    <n v="1899"/>
    <s v="2021_09"/>
    <s v="rubriek_0"/>
    <x v="0"/>
    <n v="189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x v="0"/>
    <s v="D"/>
    <m/>
    <n v="1900"/>
    <s v="2021_09"/>
    <s v="rubriek_1"/>
    <x v="0"/>
    <n v="1900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x v="0"/>
    <s v="C"/>
    <m/>
    <n v="1901"/>
    <s v="2021_09"/>
    <s v="rubriek_0"/>
    <x v="0"/>
    <n v="190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x v="0"/>
    <s v="D"/>
    <m/>
    <n v="1902"/>
    <s v="2021_09"/>
    <s v="rubriek_1"/>
    <x v="0"/>
    <n v="1902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x v="0"/>
    <s v="C"/>
    <m/>
    <n v="1903"/>
    <s v="2021_09"/>
    <s v="rubriek_0"/>
    <x v="0"/>
    <n v="190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x v="0"/>
    <s v="D"/>
    <m/>
    <n v="1904"/>
    <s v="2021_09"/>
    <s v="rubriek_1"/>
    <x v="0"/>
    <n v="1904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x v="0"/>
    <s v="C"/>
    <m/>
    <n v="1905"/>
    <s v="2021_09"/>
    <s v="rubriek_0"/>
    <x v="0"/>
    <n v="190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x v="0"/>
    <s v="C"/>
    <m/>
    <n v="1906"/>
    <s v="2021_09"/>
    <s v="rubriek_1"/>
    <x v="0"/>
    <n v="1906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x v="0"/>
    <s v="C"/>
    <m/>
    <n v="1907"/>
    <s v="2021_09"/>
    <s v="rubriek_0"/>
    <x v="0"/>
    <n v="190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x v="0"/>
    <s v="C"/>
    <m/>
    <n v="1908"/>
    <s v="2021_09"/>
    <s v="rubriek_1"/>
    <x v="0"/>
    <n v="1908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x v="0"/>
    <s v="D"/>
    <m/>
    <n v="1909"/>
    <s v="2021_09"/>
    <s v="rubriek_0"/>
    <x v="0"/>
    <n v="190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x v="0"/>
    <s v="C"/>
    <m/>
    <n v="1910"/>
    <s v="2021_09"/>
    <s v="rubriek_1"/>
    <x v="0"/>
    <n v="1910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x v="0"/>
    <s v="D"/>
    <m/>
    <n v="1911"/>
    <s v="2021_09"/>
    <s v="rubriek_0"/>
    <x v="0"/>
    <n v="191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x v="0"/>
    <s v="C"/>
    <m/>
    <n v="1912"/>
    <s v="2021_09"/>
    <s v="rubriek_1"/>
    <x v="0"/>
    <n v="1912"/>
  </r>
  <r>
    <x v="0"/>
    <s v="1201 Debiteuren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x v="0"/>
    <s v="D"/>
    <m/>
    <n v="1913"/>
    <s v="2021_09"/>
    <s v="rubriek_1"/>
    <x v="0"/>
    <n v="191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x v="0"/>
    <s v="C"/>
    <m/>
    <n v="1914"/>
    <s v="2021_09"/>
    <s v="rubriek_1"/>
    <x v="0"/>
    <n v="1914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x v="0"/>
    <s v="D"/>
    <m/>
    <n v="1915"/>
    <s v="2021_09"/>
    <s v="rubriek_1"/>
    <x v="0"/>
    <n v="191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x v="0"/>
    <s v="C"/>
    <m/>
    <n v="1916"/>
    <s v="2021_09"/>
    <s v="rubriek_1"/>
    <x v="0"/>
    <n v="1916"/>
  </r>
  <r>
    <x v="0"/>
    <s v="1501 Crediteuren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x v="0"/>
    <s v="D"/>
    <m/>
    <n v="1917"/>
    <s v="2021_09"/>
    <s v="rubriek_1"/>
    <x v="0"/>
    <n v="191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x v="0"/>
    <s v="D"/>
    <m/>
    <n v="1918"/>
    <s v="2021_09"/>
    <s v="rubriek_1"/>
    <x v="0"/>
    <n v="1918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x v="0"/>
    <s v="C"/>
    <m/>
    <n v="1919"/>
    <s v="2021_09"/>
    <s v="rubriek_3"/>
    <x v="0"/>
    <n v="191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x v="0"/>
    <s v="D"/>
    <m/>
    <n v="1920"/>
    <s v="2021_09"/>
    <s v="rubriek_1"/>
    <x v="0"/>
    <n v="1920"/>
  </r>
  <r>
    <x v="0"/>
    <s v="3800 Onderhanden werk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x v="0"/>
    <s v="C"/>
    <m/>
    <n v="1921"/>
    <s v="2021_09"/>
    <s v="rubriek_3"/>
    <x v="0"/>
    <n v="192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x v="0"/>
    <s v="C"/>
    <m/>
    <n v="1922"/>
    <s v="2021_09"/>
    <s v="rubriek_1"/>
    <x v="0"/>
    <n v="1922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x v="0"/>
    <s v="D"/>
    <m/>
    <n v="1923"/>
    <s v="2021_09"/>
    <s v="rubriek_4"/>
    <x v="0"/>
    <n v="192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x v="0"/>
    <s v="C"/>
    <m/>
    <n v="1924"/>
    <s v="2021_09"/>
    <s v="rubriek_1"/>
    <x v="0"/>
    <n v="1924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x v="0"/>
    <s v="D"/>
    <m/>
    <n v="1925"/>
    <s v="2021_09"/>
    <s v="rubriek_4"/>
    <x v="0"/>
    <n v="192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x v="0"/>
    <s v="C"/>
    <m/>
    <n v="1926"/>
    <s v="2021_09"/>
    <s v="rubriek_1"/>
    <x v="0"/>
    <n v="1926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x v="0"/>
    <s v="D"/>
    <m/>
    <n v="1927"/>
    <s v="2021_09"/>
    <s v="rubriek_4"/>
    <x v="0"/>
    <n v="192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x v="0"/>
    <s v="D"/>
    <m/>
    <n v="1928"/>
    <s v="2021_09"/>
    <s v="rubriek_1"/>
    <x v="0"/>
    <n v="1928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x v="0"/>
    <s v="C"/>
    <m/>
    <n v="1929"/>
    <s v="2021_09"/>
    <s v="rubriek_4"/>
    <x v="0"/>
    <n v="192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x v="0"/>
    <s v="C"/>
    <m/>
    <n v="1930"/>
    <s v="2021_09"/>
    <s v="rubriek_1"/>
    <x v="0"/>
    <n v="1930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x v="0"/>
    <s v="D"/>
    <m/>
    <n v="1931"/>
    <s v="2021_09"/>
    <s v="rubriek_4"/>
    <x v="0"/>
    <n v="193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x v="0"/>
    <s v="C"/>
    <m/>
    <n v="1932"/>
    <s v="2021_09"/>
    <s v="rubriek_1"/>
    <x v="0"/>
    <n v="1932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x v="0"/>
    <s v="D"/>
    <m/>
    <n v="1933"/>
    <s v="2021_09"/>
    <s v="rubriek_4"/>
    <x v="0"/>
    <n v="193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x v="0"/>
    <s v="C"/>
    <m/>
    <n v="1934"/>
    <s v="2021_09"/>
    <s v="rubriek_1"/>
    <x v="0"/>
    <n v="1934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x v="0"/>
    <s v="D"/>
    <m/>
    <n v="1935"/>
    <s v="2021_09"/>
    <s v="rubriek_4"/>
    <x v="0"/>
    <n v="193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x v="0"/>
    <s v="C"/>
    <m/>
    <n v="1936"/>
    <s v="2021_09"/>
    <s v="rubriek_1"/>
    <x v="0"/>
    <n v="1936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x v="0"/>
    <s v="D"/>
    <m/>
    <n v="1937"/>
    <s v="2021_09"/>
    <s v="rubriek_4"/>
    <x v="0"/>
    <n v="193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x v="0"/>
    <s v="C"/>
    <m/>
    <n v="1938"/>
    <s v="2021_09"/>
    <s v="rubriek_1"/>
    <x v="0"/>
    <n v="1938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x v="0"/>
    <s v="D"/>
    <m/>
    <n v="1939"/>
    <s v="2021_09"/>
    <s v="rubriek_4"/>
    <x v="0"/>
    <n v="193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x v="0"/>
    <s v="C"/>
    <m/>
    <n v="1940"/>
    <s v="2021_09"/>
    <s v="rubriek_1"/>
    <x v="0"/>
    <n v="1940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x v="0"/>
    <s v="D"/>
    <m/>
    <n v="1941"/>
    <s v="2021_09"/>
    <s v="rubriek_4"/>
    <x v="0"/>
    <n v="194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x v="0"/>
    <s v="C"/>
    <m/>
    <n v="1942"/>
    <s v="2021_09"/>
    <s v="rubriek_1"/>
    <x v="0"/>
    <n v="1942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x v="0"/>
    <s v="D"/>
    <m/>
    <n v="1943"/>
    <s v="2021_09"/>
    <s v="rubriek_4"/>
    <x v="0"/>
    <n v="194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x v="0"/>
    <s v="C"/>
    <m/>
    <n v="1944"/>
    <s v="2021_09"/>
    <s v="rubriek_1"/>
    <x v="0"/>
    <n v="1944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x v="0"/>
    <s v="D"/>
    <m/>
    <n v="1945"/>
    <s v="2021_09"/>
    <s v="rubriek_4"/>
    <x v="0"/>
    <n v="194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x v="0"/>
    <s v="C"/>
    <m/>
    <n v="1946"/>
    <s v="2021_09"/>
    <s v="rubriek_1"/>
    <x v="0"/>
    <n v="1946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x v="0"/>
    <s v="D"/>
    <m/>
    <n v="1947"/>
    <s v="2021_09"/>
    <s v="rubriek_4"/>
    <x v="0"/>
    <n v="194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x v="0"/>
    <s v="C"/>
    <m/>
    <n v="1948"/>
    <s v="2021_09"/>
    <s v="rubriek_1"/>
    <x v="0"/>
    <n v="1948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x v="0"/>
    <s v="D"/>
    <m/>
    <n v="1949"/>
    <s v="2021_09"/>
    <s v="rubriek_4"/>
    <x v="0"/>
    <n v="194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x v="0"/>
    <s v="C"/>
    <m/>
    <n v="1950"/>
    <s v="2021_09"/>
    <s v="rubriek_1"/>
    <x v="0"/>
    <n v="1950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x v="0"/>
    <s v="D"/>
    <m/>
    <n v="1951"/>
    <s v="2021_09"/>
    <s v="rubriek_4"/>
    <x v="0"/>
    <n v="195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x v="0"/>
    <s v="C"/>
    <m/>
    <n v="1952"/>
    <s v="2021_09"/>
    <s v="rubriek_1"/>
    <x v="0"/>
    <n v="1952"/>
  </r>
  <r>
    <x v="0"/>
    <s v="4230 Kantinekosten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x v="0"/>
    <s v="D"/>
    <m/>
    <n v="1953"/>
    <s v="2021_09"/>
    <s v="rubriek_4"/>
    <x v="0"/>
    <n v="195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x v="0"/>
    <s v="C"/>
    <m/>
    <n v="1954"/>
    <s v="2021_09"/>
    <s v="rubriek_1"/>
    <x v="0"/>
    <n v="1954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x v="0"/>
    <s v="D"/>
    <m/>
    <n v="1955"/>
    <s v="2021_09"/>
    <s v="rubriek_4"/>
    <x v="0"/>
    <n v="195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x v="1"/>
    <s v="C"/>
    <m/>
    <n v="1956"/>
    <s v="2021_09"/>
    <s v="rubriek_1"/>
    <x v="0"/>
    <n v="1956"/>
  </r>
  <r>
    <x v="0"/>
    <s v="4240 Studiekosten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x v="1"/>
    <s v="D"/>
    <m/>
    <n v="1957"/>
    <s v="2021_09"/>
    <s v="rubriek_4"/>
    <x v="0"/>
    <n v="195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x v="1"/>
    <s v="D"/>
    <m/>
    <n v="1958"/>
    <s v="2021_09"/>
    <s v="rubriek_1"/>
    <x v="0"/>
    <n v="195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x v="0"/>
    <s v="C"/>
    <m/>
    <n v="1959"/>
    <s v="2021_09"/>
    <s v="rubriek_1"/>
    <x v="0"/>
    <n v="1959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x v="0"/>
    <s v="D"/>
    <m/>
    <n v="1960"/>
    <s v="2021_09"/>
    <s v="rubriek_4"/>
    <x v="0"/>
    <n v="196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x v="1"/>
    <s v="C"/>
    <m/>
    <n v="1961"/>
    <s v="2021_09"/>
    <s v="rubriek_1"/>
    <x v="0"/>
    <n v="1961"/>
  </r>
  <r>
    <x v="0"/>
    <s v="4265 Arbodienst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x v="1"/>
    <s v="D"/>
    <m/>
    <n v="1962"/>
    <s v="2021_09"/>
    <s v="rubriek_4"/>
    <x v="0"/>
    <n v="19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x v="1"/>
    <s v="D"/>
    <m/>
    <n v="1963"/>
    <s v="2021_09"/>
    <s v="rubriek_1"/>
    <x v="0"/>
    <n v="196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x v="1"/>
    <s v="C"/>
    <m/>
    <n v="1964"/>
    <s v="2021_09"/>
    <s v="rubriek_1"/>
    <x v="0"/>
    <n v="1964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x v="1"/>
    <s v="D"/>
    <m/>
    <n v="1965"/>
    <s v="2021_09"/>
    <s v="rubriek_4"/>
    <x v="0"/>
    <n v="196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x v="1"/>
    <s v="D"/>
    <m/>
    <n v="1966"/>
    <s v="2021_09"/>
    <s v="rubriek_1"/>
    <x v="0"/>
    <n v="1966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x v="0"/>
    <s v="C"/>
    <m/>
    <n v="1967"/>
    <s v="2021_09"/>
    <s v="rubriek_1"/>
    <x v="0"/>
    <n v="1967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x v="0"/>
    <s v="D"/>
    <m/>
    <n v="1968"/>
    <s v="2021_09"/>
    <s v="rubriek_4"/>
    <x v="0"/>
    <n v="196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x v="0"/>
    <s v="C"/>
    <m/>
    <n v="1969"/>
    <s v="2021_09"/>
    <s v="rubriek_1"/>
    <x v="0"/>
    <n v="1969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x v="0"/>
    <s v="D"/>
    <m/>
    <n v="1970"/>
    <s v="2021_09"/>
    <s v="rubriek_4"/>
    <x v="0"/>
    <n v="197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x v="0"/>
    <s v="C"/>
    <m/>
    <n v="1971"/>
    <s v="2021_09"/>
    <s v="rubriek_1"/>
    <x v="0"/>
    <n v="1971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x v="0"/>
    <s v="D"/>
    <m/>
    <n v="1972"/>
    <s v="2021_09"/>
    <s v="rubriek_4"/>
    <x v="0"/>
    <n v="197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x v="0"/>
    <s v="C"/>
    <m/>
    <n v="1973"/>
    <s v="2021_09"/>
    <s v="rubriek_1"/>
    <x v="0"/>
    <n v="1973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x v="0"/>
    <s v="D"/>
    <m/>
    <n v="1974"/>
    <s v="2021_09"/>
    <s v="rubriek_4"/>
    <x v="0"/>
    <n v="197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x v="1"/>
    <s v="C"/>
    <m/>
    <n v="1975"/>
    <s v="2021_09"/>
    <s v="rubriek_1"/>
    <x v="0"/>
    <n v="1975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x v="1"/>
    <s v="D"/>
    <m/>
    <n v="1976"/>
    <s v="2021_09"/>
    <s v="rubriek_4"/>
    <x v="0"/>
    <n v="197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x v="1"/>
    <s v="D"/>
    <m/>
    <n v="1977"/>
    <s v="2021_09"/>
    <s v="rubriek_1"/>
    <x v="0"/>
    <n v="197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x v="1"/>
    <s v="C"/>
    <m/>
    <n v="1978"/>
    <s v="2021_09"/>
    <s v="rubriek_1"/>
    <x v="0"/>
    <n v="1978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x v="1"/>
    <s v="D"/>
    <m/>
    <n v="1979"/>
    <s v="2021_09"/>
    <s v="rubriek_4"/>
    <x v="0"/>
    <n v="197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x v="1"/>
    <s v="D"/>
    <m/>
    <n v="1980"/>
    <s v="2021_09"/>
    <s v="rubriek_1"/>
    <x v="0"/>
    <n v="198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x v="1"/>
    <s v="C"/>
    <m/>
    <n v="1981"/>
    <s v="2021_09"/>
    <s v="rubriek_1"/>
    <x v="0"/>
    <n v="1981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x v="1"/>
    <s v="D"/>
    <m/>
    <n v="1982"/>
    <s v="2021_09"/>
    <s v="rubriek_4"/>
    <x v="0"/>
    <n v="198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x v="1"/>
    <s v="D"/>
    <m/>
    <n v="1983"/>
    <s v="2021_09"/>
    <s v="rubriek_1"/>
    <x v="0"/>
    <n v="198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x v="0"/>
    <s v="C"/>
    <m/>
    <n v="1984"/>
    <s v="2021_09"/>
    <s v="rubriek_1"/>
    <x v="0"/>
    <n v="1984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x v="0"/>
    <s v="D"/>
    <m/>
    <n v="1985"/>
    <s v="2021_09"/>
    <s v="rubriek_4"/>
    <x v="0"/>
    <n v="198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x v="1"/>
    <s v="C"/>
    <m/>
    <n v="1986"/>
    <s v="2021_09"/>
    <s v="rubriek_1"/>
    <x v="0"/>
    <n v="1986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x v="1"/>
    <s v="D"/>
    <m/>
    <n v="1987"/>
    <s v="2021_09"/>
    <s v="rubriek_4"/>
    <x v="0"/>
    <n v="198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x v="1"/>
    <s v="D"/>
    <m/>
    <n v="1988"/>
    <s v="2021_09"/>
    <s v="rubriek_1"/>
    <x v="0"/>
    <n v="198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x v="1"/>
    <s v="C"/>
    <m/>
    <n v="1989"/>
    <s v="2021_09"/>
    <s v="rubriek_1"/>
    <x v="0"/>
    <n v="1989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x v="1"/>
    <s v="D"/>
    <m/>
    <n v="1990"/>
    <s v="2021_09"/>
    <s v="rubriek_4"/>
    <x v="0"/>
    <n v="199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x v="1"/>
    <s v="D"/>
    <m/>
    <n v="1991"/>
    <s v="2021_09"/>
    <s v="rubriek_1"/>
    <x v="0"/>
    <n v="199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x v="1"/>
    <s v="C"/>
    <m/>
    <n v="1992"/>
    <s v="2021_09"/>
    <s v="rubriek_1"/>
    <x v="0"/>
    <n v="1992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x v="1"/>
    <s v="D"/>
    <m/>
    <n v="1993"/>
    <s v="2021_09"/>
    <s v="rubriek_4"/>
    <x v="0"/>
    <n v="199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x v="1"/>
    <s v="D"/>
    <m/>
    <n v="1994"/>
    <s v="2021_09"/>
    <s v="rubriek_1"/>
    <x v="0"/>
    <n v="199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x v="1"/>
    <s v="C"/>
    <m/>
    <n v="1995"/>
    <s v="2021_09"/>
    <s v="rubriek_1"/>
    <x v="0"/>
    <n v="1995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x v="1"/>
    <s v="D"/>
    <m/>
    <n v="1996"/>
    <s v="2021_09"/>
    <s v="rubriek_4"/>
    <x v="0"/>
    <n v="199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x v="1"/>
    <s v="D"/>
    <m/>
    <n v="1997"/>
    <s v="2021_09"/>
    <s v="rubriek_1"/>
    <x v="0"/>
    <n v="199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x v="0"/>
    <s v="C"/>
    <m/>
    <n v="1998"/>
    <s v="2021_09"/>
    <s v="rubriek_1"/>
    <x v="0"/>
    <n v="1998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x v="0"/>
    <s v="D"/>
    <m/>
    <n v="1999"/>
    <s v="2021_09"/>
    <s v="rubriek_4"/>
    <x v="0"/>
    <n v="199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x v="1"/>
    <s v="C"/>
    <m/>
    <n v="2000"/>
    <s v="2021_09"/>
    <s v="rubriek_1"/>
    <x v="0"/>
    <n v="2000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x v="1"/>
    <s v="D"/>
    <m/>
    <n v="2001"/>
    <s v="2021_09"/>
    <s v="rubriek_4"/>
    <x v="0"/>
    <n v="200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x v="1"/>
    <s v="D"/>
    <m/>
    <n v="2002"/>
    <s v="2021_09"/>
    <s v="rubriek_1"/>
    <x v="0"/>
    <n v="200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x v="0"/>
    <s v="C"/>
    <m/>
    <n v="2003"/>
    <s v="2021_09"/>
    <s v="rubriek_1"/>
    <x v="0"/>
    <n v="2003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x v="0"/>
    <s v="D"/>
    <m/>
    <n v="2004"/>
    <s v="2021_09"/>
    <s v="rubriek_4"/>
    <x v="0"/>
    <n v="200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x v="1"/>
    <s v="C"/>
    <m/>
    <n v="2005"/>
    <s v="2021_09"/>
    <s v="rubriek_1"/>
    <x v="0"/>
    <n v="2005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x v="1"/>
    <s v="D"/>
    <m/>
    <n v="2006"/>
    <s v="2021_09"/>
    <s v="rubriek_4"/>
    <x v="0"/>
    <n v="20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x v="1"/>
    <s v="D"/>
    <m/>
    <n v="2007"/>
    <s v="2021_09"/>
    <s v="rubriek_1"/>
    <x v="0"/>
    <n v="200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x v="1"/>
    <s v="C"/>
    <m/>
    <n v="2008"/>
    <s v="2021_09"/>
    <s v="rubriek_1"/>
    <x v="0"/>
    <n v="2008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x v="1"/>
    <s v="D"/>
    <m/>
    <n v="2009"/>
    <s v="2021_09"/>
    <s v="rubriek_4"/>
    <x v="0"/>
    <n v="20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x v="1"/>
    <s v="D"/>
    <m/>
    <n v="2010"/>
    <s v="2021_09"/>
    <s v="rubriek_1"/>
    <x v="0"/>
    <n v="201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x v="0"/>
    <s v="C"/>
    <m/>
    <n v="2011"/>
    <s v="2021_09"/>
    <s v="rubriek_1"/>
    <x v="0"/>
    <n v="2011"/>
  </r>
  <r>
    <x v="0"/>
    <s v="4560 Incassokosten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x v="0"/>
    <s v="D"/>
    <m/>
    <n v="2012"/>
    <s v="2021_09"/>
    <s v="rubriek_4"/>
    <x v="0"/>
    <n v="201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x v="0"/>
    <s v="C"/>
    <m/>
    <n v="2013"/>
    <s v="2021_09"/>
    <s v="rubriek_1"/>
    <x v="0"/>
    <n v="2013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x v="0"/>
    <s v="D"/>
    <m/>
    <n v="2014"/>
    <s v="2021_09"/>
    <s v="rubriek_4"/>
    <x v="0"/>
    <n v="201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x v="1"/>
    <s v="C"/>
    <m/>
    <n v="2015"/>
    <s v="2021_09"/>
    <s v="rubriek_1"/>
    <x v="0"/>
    <n v="2015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x v="1"/>
    <s v="D"/>
    <m/>
    <n v="2016"/>
    <s v="2021_09"/>
    <s v="rubriek_4"/>
    <x v="0"/>
    <n v="201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x v="1"/>
    <s v="D"/>
    <m/>
    <n v="2017"/>
    <s v="2021_09"/>
    <s v="rubriek_1"/>
    <x v="0"/>
    <n v="201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x v="1"/>
    <s v="C"/>
    <m/>
    <n v="2018"/>
    <s v="2021_09"/>
    <s v="rubriek_1"/>
    <x v="0"/>
    <n v="2018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x v="1"/>
    <s v="D"/>
    <m/>
    <n v="2019"/>
    <s v="2021_09"/>
    <s v="rubriek_4"/>
    <x v="0"/>
    <n v="201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x v="1"/>
    <s v="D"/>
    <m/>
    <n v="2020"/>
    <s v="2021_09"/>
    <s v="rubriek_1"/>
    <x v="0"/>
    <n v="202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x v="0"/>
    <s v="C"/>
    <m/>
    <n v="2021"/>
    <s v="2021_09"/>
    <s v="rubriek_1"/>
    <x v="0"/>
    <n v="2021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x v="0"/>
    <s v="D"/>
    <m/>
    <n v="2022"/>
    <s v="2021_09"/>
    <s v="rubriek_4"/>
    <x v="0"/>
    <n v="202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x v="0"/>
    <s v="C"/>
    <m/>
    <n v="2023"/>
    <s v="2021_09"/>
    <s v="rubriek_1"/>
    <x v="0"/>
    <n v="2023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x v="0"/>
    <s v="D"/>
    <m/>
    <n v="2024"/>
    <s v="2021_09"/>
    <s v="rubriek_4"/>
    <x v="0"/>
    <n v="202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x v="0"/>
    <s v="C"/>
    <m/>
    <n v="2025"/>
    <s v="2021_09"/>
    <s v="rubriek_1"/>
    <x v="0"/>
    <n v="2025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x v="0"/>
    <s v="D"/>
    <m/>
    <n v="2026"/>
    <s v="2021_09"/>
    <s v="rubriek_4"/>
    <x v="0"/>
    <n v="2026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x v="0"/>
    <s v="C"/>
    <m/>
    <n v="2027"/>
    <s v="2021_09"/>
    <s v="rubriek_1"/>
    <x v="0"/>
    <n v="2027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x v="0"/>
    <s v="D"/>
    <m/>
    <n v="2028"/>
    <s v="2021_09"/>
    <s v="rubriek_4"/>
    <x v="0"/>
    <n v="202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x v="0"/>
    <s v="C"/>
    <m/>
    <n v="2029"/>
    <s v="2021_09"/>
    <s v="rubriek_1"/>
    <x v="0"/>
    <n v="2029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x v="0"/>
    <s v="D"/>
    <m/>
    <n v="2030"/>
    <s v="2021_09"/>
    <s v="rubriek_4"/>
    <x v="0"/>
    <n v="203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x v="1"/>
    <s v="C"/>
    <m/>
    <n v="2031"/>
    <s v="2021_09"/>
    <s v="rubriek_1"/>
    <x v="0"/>
    <n v="2031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x v="1"/>
    <s v="D"/>
    <m/>
    <n v="2032"/>
    <s v="2021_09"/>
    <s v="rubriek_4"/>
    <x v="0"/>
    <n v="203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x v="1"/>
    <s v="D"/>
    <m/>
    <n v="2033"/>
    <s v="2021_09"/>
    <s v="rubriek_1"/>
    <x v="0"/>
    <n v="203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x v="1"/>
    <s v="C"/>
    <m/>
    <n v="2034"/>
    <s v="2021_09"/>
    <s v="rubriek_1"/>
    <x v="0"/>
    <n v="2034"/>
  </r>
  <r>
    <x v="0"/>
    <s v="4710 Drukwerk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x v="1"/>
    <s v="D"/>
    <m/>
    <n v="2035"/>
    <s v="2021_09"/>
    <s v="rubriek_4"/>
    <x v="0"/>
    <n v="203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x v="1"/>
    <s v="D"/>
    <m/>
    <n v="2036"/>
    <s v="2021_09"/>
    <s v="rubriek_1"/>
    <x v="0"/>
    <n v="2036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x v="1"/>
    <s v="C"/>
    <m/>
    <n v="2037"/>
    <s v="2021_09"/>
    <s v="rubriek_1"/>
    <x v="0"/>
    <n v="2037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x v="1"/>
    <s v="D"/>
    <m/>
    <n v="2038"/>
    <s v="2021_09"/>
    <s v="rubriek_4"/>
    <x v="0"/>
    <n v="203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x v="1"/>
    <s v="D"/>
    <m/>
    <n v="2039"/>
    <s v="2021_09"/>
    <s v="rubriek_1"/>
    <x v="0"/>
    <n v="203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x v="0"/>
    <s v="C"/>
    <m/>
    <n v="2040"/>
    <s v="2021_09"/>
    <s v="rubriek_1"/>
    <x v="0"/>
    <n v="2040"/>
  </r>
  <r>
    <x v="0"/>
    <s v="4730 Portikosten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x v="0"/>
    <s v="D"/>
    <m/>
    <n v="2041"/>
    <s v="2021_09"/>
    <s v="rubriek_4"/>
    <x v="0"/>
    <n v="204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x v="1"/>
    <s v="C"/>
    <m/>
    <n v="2042"/>
    <s v="2021_09"/>
    <s v="rubriek_1"/>
    <x v="0"/>
    <n v="2042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x v="1"/>
    <s v="D"/>
    <m/>
    <n v="2043"/>
    <s v="2021_09"/>
    <s v="rubriek_4"/>
    <x v="0"/>
    <n v="204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x v="1"/>
    <s v="D"/>
    <m/>
    <n v="2044"/>
    <s v="2021_09"/>
    <s v="rubriek_1"/>
    <x v="0"/>
    <n v="204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x v="1"/>
    <s v="C"/>
    <m/>
    <n v="2045"/>
    <s v="2021_09"/>
    <s v="rubriek_1"/>
    <x v="0"/>
    <n v="2045"/>
  </r>
  <r>
    <x v="0"/>
    <s v="4750 Kopieerkosten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x v="1"/>
    <s v="D"/>
    <m/>
    <n v="2046"/>
    <s v="2021_09"/>
    <s v="rubriek_4"/>
    <x v="0"/>
    <n v="204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x v="1"/>
    <s v="D"/>
    <m/>
    <n v="2047"/>
    <s v="2021_09"/>
    <s v="rubriek_1"/>
    <x v="0"/>
    <n v="204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x v="0"/>
    <s v="C"/>
    <m/>
    <n v="2048"/>
    <s v="2021_09"/>
    <s v="rubriek_1"/>
    <x v="0"/>
    <n v="2048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x v="0"/>
    <s v="D"/>
    <m/>
    <n v="2049"/>
    <s v="2021_09"/>
    <s v="rubriek_4"/>
    <x v="0"/>
    <n v="204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x v="1"/>
    <s v="C"/>
    <m/>
    <n v="2050"/>
    <s v="2021_09"/>
    <s v="rubriek_1"/>
    <x v="0"/>
    <n v="2050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x v="1"/>
    <s v="D"/>
    <m/>
    <n v="2051"/>
    <s v="2021_09"/>
    <s v="rubriek_4"/>
    <x v="0"/>
    <n v="205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x v="1"/>
    <s v="D"/>
    <m/>
    <n v="2052"/>
    <s v="2021_09"/>
    <s v="rubriek_1"/>
    <x v="0"/>
    <n v="205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x v="0"/>
    <s v="C"/>
    <m/>
    <n v="2053"/>
    <s v="2021_09"/>
    <s v="rubriek_1"/>
    <x v="0"/>
    <n v="2053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x v="0"/>
    <s v="D"/>
    <m/>
    <n v="2054"/>
    <s v="2021_09"/>
    <s v="rubriek_4"/>
    <x v="0"/>
    <n v="205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x v="1"/>
    <s v="C"/>
    <m/>
    <n v="2055"/>
    <s v="2021_09"/>
    <s v="rubriek_1"/>
    <x v="0"/>
    <n v="2055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x v="1"/>
    <s v="D"/>
    <m/>
    <n v="2056"/>
    <s v="2021_09"/>
    <s v="rubriek_4"/>
    <x v="0"/>
    <n v="20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x v="1"/>
    <s v="D"/>
    <m/>
    <n v="2057"/>
    <s v="2021_09"/>
    <s v="rubriek_1"/>
    <x v="0"/>
    <n v="205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x v="1"/>
    <s v="C"/>
    <m/>
    <n v="2058"/>
    <s v="2021_09"/>
    <s v="rubriek_1"/>
    <x v="0"/>
    <n v="2058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x v="1"/>
    <s v="D"/>
    <m/>
    <n v="2059"/>
    <s v="2021_09"/>
    <s v="rubriek_4"/>
    <x v="0"/>
    <n v="20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x v="1"/>
    <s v="D"/>
    <m/>
    <n v="2060"/>
    <s v="2021_09"/>
    <s v="rubriek_1"/>
    <x v="0"/>
    <n v="206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x v="1"/>
    <s v="C"/>
    <m/>
    <n v="2061"/>
    <s v="2021_09"/>
    <s v="rubriek_1"/>
    <x v="0"/>
    <n v="2061"/>
  </r>
  <r>
    <x v="0"/>
    <s v="4810 Advieskosten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x v="1"/>
    <s v="D"/>
    <m/>
    <n v="2062"/>
    <s v="2021_09"/>
    <s v="rubriek_4"/>
    <x v="0"/>
    <n v="20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x v="1"/>
    <s v="D"/>
    <m/>
    <n v="2063"/>
    <s v="2021_09"/>
    <s v="rubriek_1"/>
    <x v="0"/>
    <n v="206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x v="0"/>
    <s v="C"/>
    <m/>
    <n v="2064"/>
    <s v="2021_09"/>
    <s v="rubriek_1"/>
    <x v="0"/>
    <n v="2064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x v="0"/>
    <s v="D"/>
    <m/>
    <n v="2065"/>
    <s v="2021_09"/>
    <s v="rubriek_4"/>
    <x v="0"/>
    <n v="206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x v="0"/>
    <s v="C"/>
    <m/>
    <n v="2066"/>
    <s v="2021_09"/>
    <s v="rubriek_1"/>
    <x v="0"/>
    <n v="2066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x v="0"/>
    <s v="D"/>
    <m/>
    <n v="2067"/>
    <s v="2021_09"/>
    <s v="rubriek_4"/>
    <x v="0"/>
    <n v="206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x v="0"/>
    <s v="C"/>
    <m/>
    <n v="2068"/>
    <s v="2021_09"/>
    <s v="rubriek_1"/>
    <x v="0"/>
    <n v="2068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x v="0"/>
    <s v="D"/>
    <m/>
    <n v="2069"/>
    <s v="2021_09"/>
    <s v="rubriek_4"/>
    <x v="0"/>
    <n v="206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x v="0"/>
    <s v="D"/>
    <m/>
    <n v="2070"/>
    <s v="2021_09"/>
    <s v="rubriek_1"/>
    <x v="0"/>
    <n v="2070"/>
  </r>
  <r>
    <x v="0"/>
    <s v="4902 Rente deposito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x v="0"/>
    <s v="C"/>
    <m/>
    <n v="2071"/>
    <s v="2021_09"/>
    <s v="rubriek_4"/>
    <x v="0"/>
    <n v="207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x v="0"/>
    <s v="D"/>
    <m/>
    <n v="2072"/>
    <s v="2021_09"/>
    <s v="rubriek_1"/>
    <x v="0"/>
    <n v="2072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x v="0"/>
    <s v="C"/>
    <m/>
    <n v="2073"/>
    <s v="2021_09"/>
    <s v="rubriek_4"/>
    <x v="0"/>
    <n v="2073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x v="0"/>
    <s v="D"/>
    <m/>
    <n v="2074"/>
    <s v="2021_09"/>
    <s v="rubriek_1"/>
    <x v="0"/>
    <n v="2074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x v="0"/>
    <s v="C"/>
    <m/>
    <n v="2075"/>
    <s v="2021_09"/>
    <s v="rubriek_4"/>
    <x v="0"/>
    <n v="207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x v="0"/>
    <s v="C"/>
    <m/>
    <n v="2076"/>
    <s v="2021_09"/>
    <s v="rubriek_1"/>
    <x v="0"/>
    <n v="2076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x v="0"/>
    <s v="D"/>
    <m/>
    <n v="2077"/>
    <s v="2021_09"/>
    <s v="rubriek_4"/>
    <x v="0"/>
    <n v="2077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x v="0"/>
    <s v="C"/>
    <m/>
    <n v="2078"/>
    <s v="2021_09"/>
    <s v="rubriek_1"/>
    <x v="0"/>
    <n v="2078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x v="0"/>
    <s v="D"/>
    <m/>
    <n v="2079"/>
    <s v="2021_09"/>
    <s v="rubriek_4"/>
    <x v="0"/>
    <n v="2079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x v="0"/>
    <s v="C"/>
    <m/>
    <n v="2080"/>
    <s v="2021_09"/>
    <s v="rubriek_1"/>
    <x v="0"/>
    <n v="2080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x v="0"/>
    <s v="D"/>
    <m/>
    <n v="2081"/>
    <s v="2021_09"/>
    <s v="rubriek_4"/>
    <x v="0"/>
    <n v="208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x v="1"/>
    <s v="C"/>
    <m/>
    <n v="2082"/>
    <s v="2021_09"/>
    <s v="rubriek_1"/>
    <x v="0"/>
    <n v="2082"/>
  </r>
  <r>
    <x v="0"/>
    <s v="7000 Inkopen hoog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x v="1"/>
    <s v="D"/>
    <m/>
    <n v="2083"/>
    <s v="2021_09"/>
    <s v="rubriek_7"/>
    <x v="0"/>
    <n v="208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x v="1"/>
    <s v="D"/>
    <m/>
    <n v="2084"/>
    <s v="2021_09"/>
    <s v="rubriek_1"/>
    <x v="0"/>
    <n v="208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x v="2"/>
    <s v="C"/>
    <m/>
    <n v="2085"/>
    <s v="2021_09"/>
    <s v="rubriek_1"/>
    <x v="0"/>
    <n v="2085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x v="2"/>
    <s v="D"/>
    <m/>
    <n v="2086"/>
    <s v="2021_09"/>
    <s v="rubriek_7"/>
    <x v="0"/>
    <n v="2086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x v="2"/>
    <s v="C"/>
    <m/>
    <n v="2087"/>
    <s v="2021_09"/>
    <s v="rubriek_1"/>
    <x v="0"/>
    <n v="2087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x v="2"/>
    <s v="D"/>
    <m/>
    <n v="2088"/>
    <s v="2021_09"/>
    <s v="rubriek_1"/>
    <x v="0"/>
    <n v="208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x v="0"/>
    <s v="C"/>
    <m/>
    <n v="2089"/>
    <s v="2021_09"/>
    <s v="rubriek_1"/>
    <x v="0"/>
    <n v="2089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x v="0"/>
    <s v="D"/>
    <m/>
    <n v="2090"/>
    <s v="2021_09"/>
    <s v="rubriek_7"/>
    <x v="0"/>
    <n v="209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x v="0"/>
    <s v="C"/>
    <m/>
    <n v="2091"/>
    <s v="2021_09"/>
    <s v="rubriek_1"/>
    <x v="0"/>
    <n v="2091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x v="0"/>
    <s v="D"/>
    <m/>
    <n v="2092"/>
    <s v="2021_09"/>
    <s v="rubriek_7"/>
    <x v="0"/>
    <n v="209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x v="1"/>
    <s v="C"/>
    <m/>
    <n v="2093"/>
    <s v="2021_09"/>
    <s v="rubriek_1"/>
    <x v="0"/>
    <n v="2093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x v="1"/>
    <s v="D"/>
    <m/>
    <n v="2094"/>
    <s v="2021_09"/>
    <s v="rubriek_7"/>
    <x v="0"/>
    <n v="209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x v="1"/>
    <s v="D"/>
    <m/>
    <n v="2095"/>
    <s v="2021_09"/>
    <s v="rubriek_1"/>
    <x v="0"/>
    <n v="2095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x v="3"/>
    <s v="D"/>
    <m/>
    <n v="2096"/>
    <s v="2021_09"/>
    <s v="rubriek_1"/>
    <x v="0"/>
    <n v="2096"/>
  </r>
  <r>
    <x v="0"/>
    <s v="8000 Omzet hoog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x v="3"/>
    <s v="C"/>
    <m/>
    <n v="2097"/>
    <s v="2021_09"/>
    <s v="rubriek_8"/>
    <x v="0"/>
    <n v="2097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x v="3"/>
    <s v="C"/>
    <m/>
    <n v="2098"/>
    <s v="2021_09"/>
    <s v="rubriek_1"/>
    <x v="0"/>
    <n v="209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x v="4"/>
    <s v="D"/>
    <m/>
    <n v="2099"/>
    <s v="2021_09"/>
    <s v="rubriek_1"/>
    <x v="0"/>
    <n v="2099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x v="4"/>
    <s v="C"/>
    <m/>
    <n v="2100"/>
    <s v="2021_09"/>
    <s v="rubriek_8"/>
    <x v="0"/>
    <n v="2100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x v="4"/>
    <s v="C"/>
    <m/>
    <n v="2101"/>
    <s v="2021_09"/>
    <s v="rubriek_1"/>
    <x v="0"/>
    <n v="2101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x v="5"/>
    <s v="D"/>
    <m/>
    <n v="2102"/>
    <s v="2021_09"/>
    <s v="rubriek_1"/>
    <x v="0"/>
    <n v="2102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x v="5"/>
    <s v="C"/>
    <m/>
    <n v="2103"/>
    <s v="2021_09"/>
    <s v="rubriek_8"/>
    <x v="0"/>
    <n v="2103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x v="5"/>
    <s v="C"/>
    <m/>
    <n v="2104"/>
    <s v="2021_09"/>
    <s v="rubriek_1"/>
    <x v="0"/>
    <n v="210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x v="0"/>
    <s v="D"/>
    <m/>
    <n v="2105"/>
    <s v="2021_09"/>
    <s v="rubriek_1"/>
    <x v="0"/>
    <n v="2105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x v="0"/>
    <s v="C"/>
    <m/>
    <n v="2106"/>
    <s v="2021_09"/>
    <s v="rubriek_9"/>
    <x v="0"/>
    <n v="2106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x v="0"/>
    <s v="C"/>
    <m/>
    <n v="2107"/>
    <s v="2021_09"/>
    <s v="rubriek_1"/>
    <x v="0"/>
    <n v="2107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x v="0"/>
    <s v="D"/>
    <m/>
    <n v="2108"/>
    <s v="2021_09"/>
    <s v="rubriek_9"/>
    <x v="0"/>
    <n v="2108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x v="0"/>
    <s v="C"/>
    <m/>
    <n v="2109"/>
    <s v="2021_09"/>
    <s v="rubriek_1"/>
    <x v="0"/>
    <n v="2109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x v="0"/>
    <s v="D"/>
    <m/>
    <n v="2110"/>
    <s v="2021_09"/>
    <s v="rubriek_9"/>
    <x v="0"/>
    <n v="211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x v="0"/>
    <s v="C"/>
    <m/>
    <n v="2111"/>
    <s v="2021_09"/>
    <s v="rubriek_1"/>
    <x v="0"/>
    <n v="2111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x v="0"/>
    <s v="D"/>
    <m/>
    <n v="2112"/>
    <s v="2021_09"/>
    <s v="rubriek_9"/>
    <x v="0"/>
    <n v="2112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x v="0"/>
    <s v="D"/>
    <m/>
    <n v="2113"/>
    <s v="2021_09"/>
    <s v="rubriek_1"/>
    <x v="0"/>
    <n v="2113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x v="0"/>
    <s v="C"/>
    <m/>
    <n v="2114"/>
    <s v="2021_09"/>
    <s v="rubriek_9"/>
    <x v="0"/>
    <n v="2114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x v="0"/>
    <s v="C"/>
    <m/>
    <n v="2115"/>
    <s v="2021_09"/>
    <s v="rubriek_1"/>
    <x v="0"/>
    <n v="2115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x v="0"/>
    <s v="D"/>
    <m/>
    <n v="2116"/>
    <s v="2021_09"/>
    <s v="rubriek_1"/>
    <x v="0"/>
    <n v="2116"/>
  </r>
  <r>
    <x v="0"/>
    <s v="1100 Bank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x v="0"/>
    <s v="D"/>
    <m/>
    <n v="2117"/>
    <s v="2021_09"/>
    <s v="rubriek_1"/>
    <x v="0"/>
    <n v="2117"/>
  </r>
  <r>
    <x v="0"/>
    <s v="1200 Debiteuren (met subadministratie)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x v="0"/>
    <s v="C"/>
    <m/>
    <n v="2118"/>
    <s v="2021_09"/>
    <s v="rubriek_1"/>
    <x v="0"/>
    <n v="2118"/>
  </r>
  <r>
    <x v="0"/>
    <s v="1100 Bank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x v="0"/>
    <s v="D"/>
    <m/>
    <n v="2119"/>
    <s v="2021_09"/>
    <s v="rubriek_1"/>
    <x v="0"/>
    <n v="2119"/>
  </r>
  <r>
    <x v="0"/>
    <s v="1200 Debiteuren (met subadministratie)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x v="0"/>
    <s v="C"/>
    <m/>
    <n v="2120"/>
    <s v="2021_09"/>
    <s v="rubriek_1"/>
    <x v="0"/>
    <n v="2120"/>
  </r>
  <r>
    <x v="0"/>
    <s v="1100 Bank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x v="0"/>
    <s v="C"/>
    <m/>
    <n v="2121"/>
    <s v="2021_09"/>
    <s v="rubriek_1"/>
    <x v="0"/>
    <n v="2121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x v="0"/>
    <s v="D"/>
    <m/>
    <n v="2122"/>
    <s v="2021_09"/>
    <s v="rubriek_4"/>
    <x v="0"/>
    <n v="212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x v="0"/>
    <s v="D"/>
    <m/>
    <n v="2123"/>
    <s v="2021_10"/>
    <s v="rubriek_1"/>
    <x v="0"/>
    <n v="2123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x v="0"/>
    <s v="C"/>
    <m/>
    <n v="2124"/>
    <s v="2021_10"/>
    <s v="rubriek_0"/>
    <x v="0"/>
    <n v="212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x v="0"/>
    <s v="D"/>
    <m/>
    <n v="2125"/>
    <s v="2021_10"/>
    <s v="rubriek_1"/>
    <x v="0"/>
    <n v="2125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x v="0"/>
    <s v="C"/>
    <m/>
    <n v="2126"/>
    <s v="2021_10"/>
    <s v="rubriek_0"/>
    <x v="0"/>
    <n v="212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x v="0"/>
    <s v="C"/>
    <m/>
    <n v="2127"/>
    <s v="2021_10"/>
    <s v="rubriek_1"/>
    <x v="0"/>
    <n v="2127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x v="0"/>
    <s v="C"/>
    <m/>
    <n v="2128"/>
    <s v="2021_10"/>
    <s v="rubriek_0"/>
    <x v="0"/>
    <n v="212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x v="0"/>
    <s v="D"/>
    <m/>
    <n v="2129"/>
    <s v="2021_10"/>
    <s v="rubriek_1"/>
    <x v="0"/>
    <n v="2129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x v="0"/>
    <s v="C"/>
    <m/>
    <n v="2130"/>
    <s v="2021_10"/>
    <s v="rubriek_0"/>
    <x v="0"/>
    <n v="213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x v="0"/>
    <s v="C"/>
    <m/>
    <n v="2131"/>
    <s v="2021_10"/>
    <s v="rubriek_1"/>
    <x v="0"/>
    <n v="2131"/>
  </r>
  <r>
    <x v="0"/>
    <s v="0240 Inventaris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x v="0"/>
    <s v="C"/>
    <m/>
    <n v="2132"/>
    <s v="2021_10"/>
    <s v="rubriek_0"/>
    <x v="0"/>
    <n v="213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x v="0"/>
    <s v="D"/>
    <m/>
    <n v="2133"/>
    <s v="2021_10"/>
    <s v="rubriek_1"/>
    <x v="0"/>
    <n v="2133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x v="0"/>
    <s v="C"/>
    <m/>
    <n v="2134"/>
    <s v="2021_10"/>
    <s v="rubriek_0"/>
    <x v="0"/>
    <n v="213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x v="0"/>
    <s v="D"/>
    <m/>
    <n v="2135"/>
    <s v="2021_10"/>
    <s v="rubriek_1"/>
    <x v="0"/>
    <n v="2135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x v="0"/>
    <s v="C"/>
    <m/>
    <n v="2136"/>
    <s v="2021_10"/>
    <s v="rubriek_0"/>
    <x v="0"/>
    <n v="213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x v="0"/>
    <s v="D"/>
    <m/>
    <n v="2137"/>
    <s v="2021_10"/>
    <s v="rubriek_1"/>
    <x v="0"/>
    <n v="2137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x v="0"/>
    <s v="C"/>
    <m/>
    <n v="2138"/>
    <s v="2021_10"/>
    <s v="rubriek_0"/>
    <x v="0"/>
    <n v="213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x v="0"/>
    <s v="D"/>
    <m/>
    <n v="2139"/>
    <s v="2021_10"/>
    <s v="rubriek_1"/>
    <x v="0"/>
    <n v="2139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x v="0"/>
    <s v="C"/>
    <m/>
    <n v="2140"/>
    <s v="2021_10"/>
    <s v="rubriek_0"/>
    <x v="0"/>
    <n v="214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x v="0"/>
    <s v="C"/>
    <m/>
    <n v="2141"/>
    <s v="2021_10"/>
    <s v="rubriek_1"/>
    <x v="0"/>
    <n v="2141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x v="0"/>
    <s v="D"/>
    <m/>
    <n v="2142"/>
    <s v="2021_10"/>
    <s v="rubriek_0"/>
    <x v="0"/>
    <n v="214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x v="0"/>
    <s v="C"/>
    <m/>
    <n v="2143"/>
    <s v="2021_10"/>
    <s v="rubriek_1"/>
    <x v="0"/>
    <n v="2143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x v="0"/>
    <s v="C"/>
    <m/>
    <n v="2144"/>
    <s v="2021_10"/>
    <s v="rubriek_0"/>
    <x v="0"/>
    <n v="214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x v="0"/>
    <s v="C"/>
    <m/>
    <n v="2145"/>
    <s v="2021_10"/>
    <s v="rubriek_1"/>
    <x v="0"/>
    <n v="2145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x v="0"/>
    <s v="D"/>
    <m/>
    <n v="2146"/>
    <s v="2021_10"/>
    <s v="rubriek_0"/>
    <x v="0"/>
    <n v="214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x v="0"/>
    <s v="C"/>
    <m/>
    <n v="2147"/>
    <s v="2021_10"/>
    <s v="rubriek_1"/>
    <x v="0"/>
    <n v="2147"/>
  </r>
  <r>
    <x v="0"/>
    <s v="1201 Debiteuren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x v="0"/>
    <s v="D"/>
    <m/>
    <n v="2148"/>
    <s v="2021_10"/>
    <s v="rubriek_1"/>
    <x v="0"/>
    <n v="214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x v="0"/>
    <s v="C"/>
    <m/>
    <n v="2149"/>
    <s v="2021_10"/>
    <s v="rubriek_1"/>
    <x v="0"/>
    <n v="2149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x v="0"/>
    <s v="D"/>
    <m/>
    <n v="2150"/>
    <s v="2021_10"/>
    <s v="rubriek_1"/>
    <x v="0"/>
    <n v="215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x v="0"/>
    <s v="C"/>
    <m/>
    <n v="2151"/>
    <s v="2021_10"/>
    <s v="rubriek_1"/>
    <x v="0"/>
    <n v="2151"/>
  </r>
  <r>
    <x v="0"/>
    <s v="1501 Crediteuren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x v="0"/>
    <s v="D"/>
    <m/>
    <n v="2152"/>
    <s v="2021_10"/>
    <s v="rubriek_1"/>
    <x v="0"/>
    <n v="215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x v="0"/>
    <s v="D"/>
    <m/>
    <n v="2153"/>
    <s v="2021_10"/>
    <s v="rubriek_1"/>
    <x v="0"/>
    <n v="2153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x v="0"/>
    <s v="C"/>
    <m/>
    <n v="2154"/>
    <s v="2021_10"/>
    <s v="rubriek_3"/>
    <x v="0"/>
    <n v="215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x v="0"/>
    <s v="D"/>
    <m/>
    <n v="2155"/>
    <s v="2021_10"/>
    <s v="rubriek_1"/>
    <x v="0"/>
    <n v="2155"/>
  </r>
  <r>
    <x v="0"/>
    <s v="3800 Onderhanden werk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x v="0"/>
    <s v="C"/>
    <m/>
    <n v="2156"/>
    <s v="2021_10"/>
    <s v="rubriek_3"/>
    <x v="0"/>
    <n v="215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x v="0"/>
    <s v="C"/>
    <m/>
    <n v="2157"/>
    <s v="2021_10"/>
    <s v="rubriek_1"/>
    <x v="0"/>
    <n v="2157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x v="0"/>
    <s v="D"/>
    <m/>
    <n v="2158"/>
    <s v="2021_10"/>
    <s v="rubriek_4"/>
    <x v="0"/>
    <n v="215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x v="0"/>
    <s v="C"/>
    <m/>
    <n v="2159"/>
    <s v="2021_10"/>
    <s v="rubriek_1"/>
    <x v="0"/>
    <n v="2159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x v="0"/>
    <s v="D"/>
    <m/>
    <n v="2160"/>
    <s v="2021_10"/>
    <s v="rubriek_4"/>
    <x v="0"/>
    <n v="216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x v="0"/>
    <s v="C"/>
    <m/>
    <n v="2161"/>
    <s v="2021_10"/>
    <s v="rubriek_1"/>
    <x v="0"/>
    <n v="2161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x v="0"/>
    <s v="D"/>
    <m/>
    <n v="2162"/>
    <s v="2021_10"/>
    <s v="rubriek_4"/>
    <x v="0"/>
    <n v="216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x v="0"/>
    <s v="D"/>
    <m/>
    <n v="2163"/>
    <s v="2021_10"/>
    <s v="rubriek_1"/>
    <x v="0"/>
    <n v="2163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x v="0"/>
    <s v="C"/>
    <m/>
    <n v="2164"/>
    <s v="2021_10"/>
    <s v="rubriek_4"/>
    <x v="0"/>
    <n v="216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x v="0"/>
    <s v="C"/>
    <m/>
    <n v="2165"/>
    <s v="2021_10"/>
    <s v="rubriek_1"/>
    <x v="0"/>
    <n v="2165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x v="0"/>
    <s v="D"/>
    <m/>
    <n v="2166"/>
    <s v="2021_10"/>
    <s v="rubriek_4"/>
    <x v="0"/>
    <n v="216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x v="0"/>
    <s v="C"/>
    <m/>
    <n v="2167"/>
    <s v="2021_10"/>
    <s v="rubriek_1"/>
    <x v="0"/>
    <n v="2167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x v="0"/>
    <s v="D"/>
    <m/>
    <n v="2168"/>
    <s v="2021_10"/>
    <s v="rubriek_4"/>
    <x v="0"/>
    <n v="216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x v="0"/>
    <s v="C"/>
    <m/>
    <n v="2169"/>
    <s v="2021_10"/>
    <s v="rubriek_1"/>
    <x v="0"/>
    <n v="2169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x v="0"/>
    <s v="D"/>
    <m/>
    <n v="2170"/>
    <s v="2021_10"/>
    <s v="rubriek_4"/>
    <x v="0"/>
    <n v="217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x v="0"/>
    <s v="C"/>
    <m/>
    <n v="2171"/>
    <s v="2021_10"/>
    <s v="rubriek_1"/>
    <x v="0"/>
    <n v="2171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x v="0"/>
    <s v="D"/>
    <m/>
    <n v="2172"/>
    <s v="2021_10"/>
    <s v="rubriek_4"/>
    <x v="0"/>
    <n v="217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x v="0"/>
    <s v="C"/>
    <m/>
    <n v="2173"/>
    <s v="2021_10"/>
    <s v="rubriek_1"/>
    <x v="0"/>
    <n v="2173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x v="0"/>
    <s v="D"/>
    <m/>
    <n v="2174"/>
    <s v="2021_10"/>
    <s v="rubriek_4"/>
    <x v="0"/>
    <n v="217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x v="0"/>
    <s v="C"/>
    <m/>
    <n v="2175"/>
    <s v="2021_10"/>
    <s v="rubriek_1"/>
    <x v="0"/>
    <n v="2175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x v="0"/>
    <s v="D"/>
    <m/>
    <n v="2176"/>
    <s v="2021_10"/>
    <s v="rubriek_4"/>
    <x v="0"/>
    <n v="217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x v="0"/>
    <s v="C"/>
    <m/>
    <n v="2177"/>
    <s v="2021_10"/>
    <s v="rubriek_1"/>
    <x v="0"/>
    <n v="2177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x v="0"/>
    <s v="D"/>
    <m/>
    <n v="2178"/>
    <s v="2021_10"/>
    <s v="rubriek_4"/>
    <x v="0"/>
    <n v="217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x v="0"/>
    <s v="C"/>
    <m/>
    <n v="2179"/>
    <s v="2021_10"/>
    <s v="rubriek_1"/>
    <x v="0"/>
    <n v="2179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x v="0"/>
    <s v="D"/>
    <m/>
    <n v="2180"/>
    <s v="2021_10"/>
    <s v="rubriek_4"/>
    <x v="0"/>
    <n v="218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x v="0"/>
    <s v="C"/>
    <m/>
    <n v="2181"/>
    <s v="2021_10"/>
    <s v="rubriek_1"/>
    <x v="0"/>
    <n v="2181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x v="0"/>
    <s v="D"/>
    <m/>
    <n v="2182"/>
    <s v="2021_10"/>
    <s v="rubriek_4"/>
    <x v="0"/>
    <n v="218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x v="0"/>
    <s v="C"/>
    <m/>
    <n v="2183"/>
    <s v="2021_10"/>
    <s v="rubriek_1"/>
    <x v="0"/>
    <n v="2183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x v="0"/>
    <s v="D"/>
    <m/>
    <n v="2184"/>
    <s v="2021_10"/>
    <s v="rubriek_4"/>
    <x v="0"/>
    <n v="218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x v="0"/>
    <s v="C"/>
    <m/>
    <n v="2185"/>
    <s v="2021_10"/>
    <s v="rubriek_1"/>
    <x v="0"/>
    <n v="2185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x v="0"/>
    <s v="D"/>
    <m/>
    <n v="2186"/>
    <s v="2021_10"/>
    <s v="rubriek_4"/>
    <x v="0"/>
    <n v="218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x v="0"/>
    <s v="C"/>
    <m/>
    <n v="2187"/>
    <s v="2021_10"/>
    <s v="rubriek_1"/>
    <x v="0"/>
    <n v="2187"/>
  </r>
  <r>
    <x v="0"/>
    <s v="4230 Kantinekosten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x v="0"/>
    <s v="D"/>
    <m/>
    <n v="2188"/>
    <s v="2021_10"/>
    <s v="rubriek_4"/>
    <x v="0"/>
    <n v="218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x v="0"/>
    <s v="C"/>
    <m/>
    <n v="2189"/>
    <s v="2021_10"/>
    <s v="rubriek_1"/>
    <x v="0"/>
    <n v="2189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x v="0"/>
    <s v="D"/>
    <m/>
    <n v="2190"/>
    <s v="2021_10"/>
    <s v="rubriek_4"/>
    <x v="0"/>
    <n v="219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x v="1"/>
    <s v="C"/>
    <m/>
    <n v="2191"/>
    <s v="2021_10"/>
    <s v="rubriek_1"/>
    <x v="0"/>
    <n v="2191"/>
  </r>
  <r>
    <x v="0"/>
    <s v="4240 Studiekosten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x v="1"/>
    <s v="D"/>
    <m/>
    <n v="2192"/>
    <s v="2021_10"/>
    <s v="rubriek_4"/>
    <x v="0"/>
    <n v="219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x v="1"/>
    <s v="D"/>
    <m/>
    <n v="2193"/>
    <s v="2021_10"/>
    <s v="rubriek_1"/>
    <x v="0"/>
    <n v="219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x v="0"/>
    <s v="C"/>
    <m/>
    <n v="2194"/>
    <s v="2021_10"/>
    <s v="rubriek_1"/>
    <x v="0"/>
    <n v="2194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x v="0"/>
    <s v="D"/>
    <m/>
    <n v="2195"/>
    <s v="2021_10"/>
    <s v="rubriek_4"/>
    <x v="0"/>
    <n v="219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x v="1"/>
    <s v="C"/>
    <m/>
    <n v="2196"/>
    <s v="2021_10"/>
    <s v="rubriek_1"/>
    <x v="0"/>
    <n v="2196"/>
  </r>
  <r>
    <x v="0"/>
    <s v="4265 Arbodienst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x v="1"/>
    <s v="D"/>
    <m/>
    <n v="2197"/>
    <s v="2021_10"/>
    <s v="rubriek_4"/>
    <x v="0"/>
    <n v="219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x v="1"/>
    <s v="D"/>
    <m/>
    <n v="2198"/>
    <s v="2021_10"/>
    <s v="rubriek_1"/>
    <x v="0"/>
    <n v="219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x v="1"/>
    <s v="C"/>
    <m/>
    <n v="2199"/>
    <s v="2021_10"/>
    <s v="rubriek_1"/>
    <x v="0"/>
    <n v="2199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x v="1"/>
    <s v="D"/>
    <m/>
    <n v="2200"/>
    <s v="2021_10"/>
    <s v="rubriek_4"/>
    <x v="0"/>
    <n v="220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x v="1"/>
    <s v="D"/>
    <m/>
    <n v="2201"/>
    <s v="2021_10"/>
    <s v="rubriek_1"/>
    <x v="0"/>
    <n v="2201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x v="0"/>
    <s v="C"/>
    <m/>
    <n v="2202"/>
    <s v="2021_10"/>
    <s v="rubriek_1"/>
    <x v="0"/>
    <n v="2202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x v="0"/>
    <s v="D"/>
    <m/>
    <n v="2203"/>
    <s v="2021_10"/>
    <s v="rubriek_4"/>
    <x v="0"/>
    <n v="220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x v="0"/>
    <s v="C"/>
    <m/>
    <n v="2204"/>
    <s v="2021_10"/>
    <s v="rubriek_1"/>
    <x v="0"/>
    <n v="2204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x v="0"/>
    <s v="D"/>
    <m/>
    <n v="2205"/>
    <s v="2021_10"/>
    <s v="rubriek_4"/>
    <x v="0"/>
    <n v="220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x v="0"/>
    <s v="C"/>
    <m/>
    <n v="2206"/>
    <s v="2021_10"/>
    <s v="rubriek_1"/>
    <x v="0"/>
    <n v="2206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x v="0"/>
    <s v="D"/>
    <m/>
    <n v="2207"/>
    <s v="2021_10"/>
    <s v="rubriek_4"/>
    <x v="0"/>
    <n v="220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x v="0"/>
    <s v="C"/>
    <m/>
    <n v="2208"/>
    <s v="2021_10"/>
    <s v="rubriek_1"/>
    <x v="0"/>
    <n v="2208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x v="0"/>
    <s v="D"/>
    <m/>
    <n v="2209"/>
    <s v="2021_10"/>
    <s v="rubriek_4"/>
    <x v="0"/>
    <n v="220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x v="1"/>
    <s v="C"/>
    <m/>
    <n v="2210"/>
    <s v="2021_10"/>
    <s v="rubriek_1"/>
    <x v="0"/>
    <n v="2210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x v="1"/>
    <s v="D"/>
    <m/>
    <n v="2211"/>
    <s v="2021_10"/>
    <s v="rubriek_4"/>
    <x v="0"/>
    <n v="221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x v="1"/>
    <s v="D"/>
    <m/>
    <n v="2212"/>
    <s v="2021_10"/>
    <s v="rubriek_1"/>
    <x v="0"/>
    <n v="221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x v="1"/>
    <s v="C"/>
    <m/>
    <n v="2213"/>
    <s v="2021_10"/>
    <s v="rubriek_1"/>
    <x v="0"/>
    <n v="2213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x v="1"/>
    <s v="D"/>
    <m/>
    <n v="2214"/>
    <s v="2021_10"/>
    <s v="rubriek_4"/>
    <x v="0"/>
    <n v="221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x v="1"/>
    <s v="D"/>
    <m/>
    <n v="2215"/>
    <s v="2021_10"/>
    <s v="rubriek_1"/>
    <x v="0"/>
    <n v="221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x v="1"/>
    <s v="C"/>
    <m/>
    <n v="2216"/>
    <s v="2021_10"/>
    <s v="rubriek_1"/>
    <x v="0"/>
    <n v="2216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x v="1"/>
    <s v="D"/>
    <m/>
    <n v="2217"/>
    <s v="2021_10"/>
    <s v="rubriek_4"/>
    <x v="0"/>
    <n v="221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x v="1"/>
    <s v="D"/>
    <m/>
    <n v="2218"/>
    <s v="2021_10"/>
    <s v="rubriek_1"/>
    <x v="0"/>
    <n v="221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x v="0"/>
    <s v="C"/>
    <m/>
    <n v="2219"/>
    <s v="2021_10"/>
    <s v="rubriek_1"/>
    <x v="0"/>
    <n v="2219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x v="0"/>
    <s v="D"/>
    <m/>
    <n v="2220"/>
    <s v="2021_10"/>
    <s v="rubriek_4"/>
    <x v="0"/>
    <n v="222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x v="1"/>
    <s v="C"/>
    <m/>
    <n v="2221"/>
    <s v="2021_10"/>
    <s v="rubriek_1"/>
    <x v="0"/>
    <n v="2221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x v="1"/>
    <s v="D"/>
    <m/>
    <n v="2222"/>
    <s v="2021_10"/>
    <s v="rubriek_4"/>
    <x v="0"/>
    <n v="222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x v="1"/>
    <s v="D"/>
    <m/>
    <n v="2223"/>
    <s v="2021_10"/>
    <s v="rubriek_1"/>
    <x v="0"/>
    <n v="222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x v="1"/>
    <s v="C"/>
    <m/>
    <n v="2224"/>
    <s v="2021_10"/>
    <s v="rubriek_1"/>
    <x v="0"/>
    <n v="2224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x v="1"/>
    <s v="D"/>
    <m/>
    <n v="2225"/>
    <s v="2021_10"/>
    <s v="rubriek_4"/>
    <x v="0"/>
    <n v="222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x v="1"/>
    <s v="D"/>
    <m/>
    <n v="2226"/>
    <s v="2021_10"/>
    <s v="rubriek_1"/>
    <x v="0"/>
    <n v="222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x v="1"/>
    <s v="C"/>
    <m/>
    <n v="2227"/>
    <s v="2021_10"/>
    <s v="rubriek_1"/>
    <x v="0"/>
    <n v="2227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x v="1"/>
    <s v="D"/>
    <m/>
    <n v="2228"/>
    <s v="2021_10"/>
    <s v="rubriek_4"/>
    <x v="0"/>
    <n v="22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x v="1"/>
    <s v="D"/>
    <m/>
    <n v="2229"/>
    <s v="2021_10"/>
    <s v="rubriek_1"/>
    <x v="0"/>
    <n v="222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x v="1"/>
    <s v="C"/>
    <m/>
    <n v="2230"/>
    <s v="2021_10"/>
    <s v="rubriek_1"/>
    <x v="0"/>
    <n v="2230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x v="1"/>
    <s v="D"/>
    <m/>
    <n v="2231"/>
    <s v="2021_10"/>
    <s v="rubriek_4"/>
    <x v="0"/>
    <n v="223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x v="1"/>
    <s v="D"/>
    <m/>
    <n v="2232"/>
    <s v="2021_10"/>
    <s v="rubriek_1"/>
    <x v="0"/>
    <n v="223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x v="0"/>
    <s v="C"/>
    <m/>
    <n v="2233"/>
    <s v="2021_10"/>
    <s v="rubriek_1"/>
    <x v="0"/>
    <n v="2233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x v="0"/>
    <s v="D"/>
    <m/>
    <n v="2234"/>
    <s v="2021_10"/>
    <s v="rubriek_4"/>
    <x v="0"/>
    <n v="223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x v="1"/>
    <s v="C"/>
    <m/>
    <n v="2235"/>
    <s v="2021_10"/>
    <s v="rubriek_1"/>
    <x v="0"/>
    <n v="2235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x v="1"/>
    <s v="D"/>
    <m/>
    <n v="2236"/>
    <s v="2021_10"/>
    <s v="rubriek_4"/>
    <x v="0"/>
    <n v="223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x v="1"/>
    <s v="D"/>
    <m/>
    <n v="2237"/>
    <s v="2021_10"/>
    <s v="rubriek_1"/>
    <x v="0"/>
    <n v="223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x v="0"/>
    <s v="C"/>
    <m/>
    <n v="2238"/>
    <s v="2021_10"/>
    <s v="rubriek_1"/>
    <x v="0"/>
    <n v="2238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x v="0"/>
    <s v="D"/>
    <m/>
    <n v="2239"/>
    <s v="2021_10"/>
    <s v="rubriek_4"/>
    <x v="0"/>
    <n v="223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x v="1"/>
    <s v="C"/>
    <m/>
    <n v="2240"/>
    <s v="2021_10"/>
    <s v="rubriek_1"/>
    <x v="0"/>
    <n v="2240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x v="1"/>
    <s v="D"/>
    <m/>
    <n v="2241"/>
    <s v="2021_10"/>
    <s v="rubriek_4"/>
    <x v="0"/>
    <n v="224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x v="1"/>
    <s v="D"/>
    <m/>
    <n v="2242"/>
    <s v="2021_10"/>
    <s v="rubriek_1"/>
    <x v="0"/>
    <n v="224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x v="1"/>
    <s v="C"/>
    <m/>
    <n v="2243"/>
    <s v="2021_10"/>
    <s v="rubriek_1"/>
    <x v="0"/>
    <n v="2243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x v="1"/>
    <s v="D"/>
    <m/>
    <n v="2244"/>
    <s v="2021_10"/>
    <s v="rubriek_4"/>
    <x v="0"/>
    <n v="224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x v="1"/>
    <s v="D"/>
    <m/>
    <n v="2245"/>
    <s v="2021_10"/>
    <s v="rubriek_1"/>
    <x v="0"/>
    <n v="224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x v="0"/>
    <s v="C"/>
    <m/>
    <n v="2246"/>
    <s v="2021_10"/>
    <s v="rubriek_1"/>
    <x v="0"/>
    <n v="2246"/>
  </r>
  <r>
    <x v="0"/>
    <s v="4560 Incassokosten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x v="0"/>
    <s v="D"/>
    <m/>
    <n v="2247"/>
    <s v="2021_10"/>
    <s v="rubriek_4"/>
    <x v="0"/>
    <n v="224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x v="0"/>
    <s v="C"/>
    <m/>
    <n v="2248"/>
    <s v="2021_10"/>
    <s v="rubriek_1"/>
    <x v="0"/>
    <n v="2248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x v="0"/>
    <s v="D"/>
    <m/>
    <n v="2249"/>
    <s v="2021_10"/>
    <s v="rubriek_4"/>
    <x v="0"/>
    <n v="224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x v="1"/>
    <s v="C"/>
    <m/>
    <n v="2250"/>
    <s v="2021_10"/>
    <s v="rubriek_1"/>
    <x v="0"/>
    <n v="2250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x v="1"/>
    <s v="D"/>
    <m/>
    <n v="2251"/>
    <s v="2021_10"/>
    <s v="rubriek_4"/>
    <x v="0"/>
    <n v="225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x v="1"/>
    <s v="D"/>
    <m/>
    <n v="2252"/>
    <s v="2021_10"/>
    <s v="rubriek_1"/>
    <x v="0"/>
    <n v="225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x v="1"/>
    <s v="C"/>
    <m/>
    <n v="2253"/>
    <s v="2021_10"/>
    <s v="rubriek_1"/>
    <x v="0"/>
    <n v="2253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x v="1"/>
    <s v="D"/>
    <m/>
    <n v="2254"/>
    <s v="2021_10"/>
    <s v="rubriek_4"/>
    <x v="0"/>
    <n v="225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x v="1"/>
    <s v="D"/>
    <m/>
    <n v="2255"/>
    <s v="2021_10"/>
    <s v="rubriek_1"/>
    <x v="0"/>
    <n v="225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x v="0"/>
    <s v="C"/>
    <m/>
    <n v="2256"/>
    <s v="2021_10"/>
    <s v="rubriek_1"/>
    <x v="0"/>
    <n v="2256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x v="0"/>
    <s v="D"/>
    <m/>
    <n v="2257"/>
    <s v="2021_10"/>
    <s v="rubriek_4"/>
    <x v="0"/>
    <n v="225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x v="0"/>
    <s v="C"/>
    <m/>
    <n v="2258"/>
    <s v="2021_10"/>
    <s v="rubriek_1"/>
    <x v="0"/>
    <n v="2258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x v="0"/>
    <s v="D"/>
    <m/>
    <n v="2259"/>
    <s v="2021_10"/>
    <s v="rubriek_4"/>
    <x v="0"/>
    <n v="225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x v="0"/>
    <s v="C"/>
    <m/>
    <n v="2260"/>
    <s v="2021_10"/>
    <s v="rubriek_1"/>
    <x v="0"/>
    <n v="2260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x v="0"/>
    <s v="D"/>
    <m/>
    <n v="2261"/>
    <s v="2021_10"/>
    <s v="rubriek_4"/>
    <x v="0"/>
    <n v="2261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x v="0"/>
    <s v="C"/>
    <m/>
    <n v="2262"/>
    <s v="2021_10"/>
    <s v="rubriek_1"/>
    <x v="0"/>
    <n v="2262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x v="0"/>
    <s v="D"/>
    <m/>
    <n v="2263"/>
    <s v="2021_10"/>
    <s v="rubriek_4"/>
    <x v="0"/>
    <n v="226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x v="0"/>
    <s v="C"/>
    <m/>
    <n v="2264"/>
    <s v="2021_10"/>
    <s v="rubriek_1"/>
    <x v="0"/>
    <n v="2264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x v="0"/>
    <s v="D"/>
    <m/>
    <n v="2265"/>
    <s v="2021_10"/>
    <s v="rubriek_4"/>
    <x v="0"/>
    <n v="226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x v="1"/>
    <s v="C"/>
    <m/>
    <n v="2266"/>
    <s v="2021_10"/>
    <s v="rubriek_1"/>
    <x v="0"/>
    <n v="2266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x v="1"/>
    <s v="D"/>
    <m/>
    <n v="2267"/>
    <s v="2021_10"/>
    <s v="rubriek_4"/>
    <x v="0"/>
    <n v="226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x v="1"/>
    <s v="D"/>
    <m/>
    <n v="2268"/>
    <s v="2021_10"/>
    <s v="rubriek_1"/>
    <x v="0"/>
    <n v="226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x v="1"/>
    <s v="C"/>
    <m/>
    <n v="2269"/>
    <s v="2021_10"/>
    <s v="rubriek_1"/>
    <x v="0"/>
    <n v="2269"/>
  </r>
  <r>
    <x v="0"/>
    <s v="4710 Drukwerk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x v="1"/>
    <s v="D"/>
    <m/>
    <n v="2270"/>
    <s v="2021_10"/>
    <s v="rubriek_4"/>
    <x v="0"/>
    <n v="227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x v="1"/>
    <s v="D"/>
    <m/>
    <n v="2271"/>
    <s v="2021_10"/>
    <s v="rubriek_1"/>
    <x v="0"/>
    <n v="2271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x v="1"/>
    <s v="C"/>
    <m/>
    <n v="2272"/>
    <s v="2021_10"/>
    <s v="rubriek_1"/>
    <x v="0"/>
    <n v="2272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x v="1"/>
    <s v="D"/>
    <m/>
    <n v="2273"/>
    <s v="2021_10"/>
    <s v="rubriek_4"/>
    <x v="0"/>
    <n v="227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x v="1"/>
    <s v="D"/>
    <m/>
    <n v="2274"/>
    <s v="2021_10"/>
    <s v="rubriek_1"/>
    <x v="0"/>
    <n v="227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x v="0"/>
    <s v="C"/>
    <m/>
    <n v="2275"/>
    <s v="2021_10"/>
    <s v="rubriek_1"/>
    <x v="0"/>
    <n v="2275"/>
  </r>
  <r>
    <x v="0"/>
    <s v="4730 Portikosten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x v="0"/>
    <s v="D"/>
    <m/>
    <n v="2276"/>
    <s v="2021_10"/>
    <s v="rubriek_4"/>
    <x v="0"/>
    <n v="227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x v="1"/>
    <s v="C"/>
    <m/>
    <n v="2277"/>
    <s v="2021_10"/>
    <s v="rubriek_1"/>
    <x v="0"/>
    <n v="2277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x v="1"/>
    <s v="D"/>
    <m/>
    <n v="2278"/>
    <s v="2021_10"/>
    <s v="rubriek_4"/>
    <x v="0"/>
    <n v="227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x v="1"/>
    <s v="D"/>
    <m/>
    <n v="2279"/>
    <s v="2021_10"/>
    <s v="rubriek_1"/>
    <x v="0"/>
    <n v="227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x v="1"/>
    <s v="C"/>
    <m/>
    <n v="2280"/>
    <s v="2021_10"/>
    <s v="rubriek_1"/>
    <x v="0"/>
    <n v="2280"/>
  </r>
  <r>
    <x v="0"/>
    <s v="4750 Kopieerkosten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x v="1"/>
    <s v="D"/>
    <m/>
    <n v="2281"/>
    <s v="2021_10"/>
    <s v="rubriek_4"/>
    <x v="0"/>
    <n v="228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x v="1"/>
    <s v="D"/>
    <m/>
    <n v="2282"/>
    <s v="2021_10"/>
    <s v="rubriek_1"/>
    <x v="0"/>
    <n v="228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x v="0"/>
    <s v="C"/>
    <m/>
    <n v="2283"/>
    <s v="2021_10"/>
    <s v="rubriek_1"/>
    <x v="0"/>
    <n v="2283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x v="0"/>
    <s v="D"/>
    <m/>
    <n v="2284"/>
    <s v="2021_10"/>
    <s v="rubriek_4"/>
    <x v="0"/>
    <n v="228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x v="1"/>
    <s v="C"/>
    <m/>
    <n v="2285"/>
    <s v="2021_10"/>
    <s v="rubriek_1"/>
    <x v="0"/>
    <n v="2285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x v="1"/>
    <s v="D"/>
    <m/>
    <n v="2286"/>
    <s v="2021_10"/>
    <s v="rubriek_4"/>
    <x v="0"/>
    <n v="228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x v="1"/>
    <s v="D"/>
    <m/>
    <n v="2287"/>
    <s v="2021_10"/>
    <s v="rubriek_1"/>
    <x v="0"/>
    <n v="228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x v="0"/>
    <s v="C"/>
    <m/>
    <n v="2288"/>
    <s v="2021_10"/>
    <s v="rubriek_1"/>
    <x v="0"/>
    <n v="2288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x v="0"/>
    <s v="D"/>
    <m/>
    <n v="2289"/>
    <s v="2021_10"/>
    <s v="rubriek_4"/>
    <x v="0"/>
    <n v="228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x v="1"/>
    <s v="C"/>
    <m/>
    <n v="2290"/>
    <s v="2021_10"/>
    <s v="rubriek_1"/>
    <x v="0"/>
    <n v="2290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x v="1"/>
    <s v="D"/>
    <m/>
    <n v="2291"/>
    <s v="2021_10"/>
    <s v="rubriek_4"/>
    <x v="0"/>
    <n v="229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x v="1"/>
    <s v="D"/>
    <m/>
    <n v="2292"/>
    <s v="2021_10"/>
    <s v="rubriek_1"/>
    <x v="0"/>
    <n v="229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x v="1"/>
    <s v="C"/>
    <m/>
    <n v="2293"/>
    <s v="2021_10"/>
    <s v="rubriek_1"/>
    <x v="0"/>
    <n v="2293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x v="1"/>
    <s v="D"/>
    <m/>
    <n v="2294"/>
    <s v="2021_10"/>
    <s v="rubriek_4"/>
    <x v="0"/>
    <n v="229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x v="1"/>
    <s v="D"/>
    <m/>
    <n v="2295"/>
    <s v="2021_10"/>
    <s v="rubriek_1"/>
    <x v="0"/>
    <n v="229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x v="1"/>
    <s v="C"/>
    <m/>
    <n v="2296"/>
    <s v="2021_10"/>
    <s v="rubriek_1"/>
    <x v="0"/>
    <n v="2296"/>
  </r>
  <r>
    <x v="0"/>
    <s v="4810 Advieskosten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x v="1"/>
    <s v="D"/>
    <m/>
    <n v="2297"/>
    <s v="2021_10"/>
    <s v="rubriek_4"/>
    <x v="0"/>
    <n v="229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x v="1"/>
    <s v="D"/>
    <m/>
    <n v="2298"/>
    <s v="2021_10"/>
    <s v="rubriek_1"/>
    <x v="0"/>
    <n v="229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x v="0"/>
    <s v="C"/>
    <m/>
    <n v="2299"/>
    <s v="2021_10"/>
    <s v="rubriek_1"/>
    <x v="0"/>
    <n v="2299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x v="0"/>
    <s v="D"/>
    <m/>
    <n v="2300"/>
    <s v="2021_10"/>
    <s v="rubriek_4"/>
    <x v="0"/>
    <n v="230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x v="0"/>
    <s v="C"/>
    <m/>
    <n v="2301"/>
    <s v="2021_10"/>
    <s v="rubriek_1"/>
    <x v="0"/>
    <n v="2301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x v="0"/>
    <s v="D"/>
    <m/>
    <n v="2302"/>
    <s v="2021_10"/>
    <s v="rubriek_4"/>
    <x v="0"/>
    <n v="230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x v="0"/>
    <s v="C"/>
    <m/>
    <n v="2303"/>
    <s v="2021_10"/>
    <s v="rubriek_1"/>
    <x v="0"/>
    <n v="2303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x v="0"/>
    <s v="D"/>
    <m/>
    <n v="2304"/>
    <s v="2021_10"/>
    <s v="rubriek_4"/>
    <x v="0"/>
    <n v="230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x v="0"/>
    <s v="D"/>
    <m/>
    <n v="2305"/>
    <s v="2021_10"/>
    <s v="rubriek_1"/>
    <x v="0"/>
    <n v="2305"/>
  </r>
  <r>
    <x v="0"/>
    <s v="4902 Rente deposito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x v="0"/>
    <s v="C"/>
    <m/>
    <n v="2306"/>
    <s v="2021_10"/>
    <s v="rubriek_4"/>
    <x v="0"/>
    <n v="230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x v="0"/>
    <s v="D"/>
    <m/>
    <n v="2307"/>
    <s v="2021_10"/>
    <s v="rubriek_1"/>
    <x v="0"/>
    <n v="2307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x v="0"/>
    <s v="C"/>
    <m/>
    <n v="2308"/>
    <s v="2021_10"/>
    <s v="rubriek_4"/>
    <x v="0"/>
    <n v="2308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x v="0"/>
    <s v="D"/>
    <m/>
    <n v="2309"/>
    <s v="2021_10"/>
    <s v="rubriek_1"/>
    <x v="0"/>
    <n v="2309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x v="0"/>
    <s v="C"/>
    <m/>
    <n v="2310"/>
    <s v="2021_10"/>
    <s v="rubriek_4"/>
    <x v="0"/>
    <n v="231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x v="0"/>
    <s v="C"/>
    <m/>
    <n v="2311"/>
    <s v="2021_10"/>
    <s v="rubriek_1"/>
    <x v="0"/>
    <n v="2311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x v="0"/>
    <s v="D"/>
    <m/>
    <n v="2312"/>
    <s v="2021_10"/>
    <s v="rubriek_4"/>
    <x v="0"/>
    <n v="2312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x v="0"/>
    <s v="C"/>
    <m/>
    <n v="2313"/>
    <s v="2021_10"/>
    <s v="rubriek_1"/>
    <x v="0"/>
    <n v="2313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x v="0"/>
    <s v="D"/>
    <m/>
    <n v="2314"/>
    <s v="2021_10"/>
    <s v="rubriek_4"/>
    <x v="0"/>
    <n v="2314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x v="0"/>
    <s v="C"/>
    <m/>
    <n v="2315"/>
    <s v="2021_10"/>
    <s v="rubriek_1"/>
    <x v="0"/>
    <n v="2315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x v="0"/>
    <s v="D"/>
    <m/>
    <n v="2316"/>
    <s v="2021_10"/>
    <s v="rubriek_4"/>
    <x v="0"/>
    <n v="231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x v="1"/>
    <s v="C"/>
    <m/>
    <n v="2317"/>
    <s v="2021_10"/>
    <s v="rubriek_1"/>
    <x v="0"/>
    <n v="2317"/>
  </r>
  <r>
    <x v="0"/>
    <s v="7000 Inkopen hoog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x v="1"/>
    <s v="D"/>
    <m/>
    <n v="2318"/>
    <s v="2021_10"/>
    <s v="rubriek_7"/>
    <x v="0"/>
    <n v="231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x v="1"/>
    <s v="D"/>
    <m/>
    <n v="2319"/>
    <s v="2021_10"/>
    <s v="rubriek_1"/>
    <x v="0"/>
    <n v="231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x v="2"/>
    <s v="C"/>
    <m/>
    <n v="2320"/>
    <s v="2021_10"/>
    <s v="rubriek_1"/>
    <x v="0"/>
    <n v="2320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x v="2"/>
    <s v="D"/>
    <m/>
    <n v="2321"/>
    <s v="2021_10"/>
    <s v="rubriek_7"/>
    <x v="0"/>
    <n v="2321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x v="2"/>
    <s v="C"/>
    <m/>
    <n v="2322"/>
    <s v="2021_10"/>
    <s v="rubriek_1"/>
    <x v="0"/>
    <n v="2322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x v="2"/>
    <s v="D"/>
    <m/>
    <n v="2323"/>
    <s v="2021_10"/>
    <s v="rubriek_1"/>
    <x v="0"/>
    <n v="232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x v="0"/>
    <s v="C"/>
    <m/>
    <n v="2324"/>
    <s v="2021_10"/>
    <s v="rubriek_1"/>
    <x v="0"/>
    <n v="2324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x v="0"/>
    <s v="D"/>
    <m/>
    <n v="2325"/>
    <s v="2021_10"/>
    <s v="rubriek_7"/>
    <x v="0"/>
    <n v="232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x v="0"/>
    <s v="C"/>
    <m/>
    <n v="2326"/>
    <s v="2021_10"/>
    <s v="rubriek_1"/>
    <x v="0"/>
    <n v="2326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x v="0"/>
    <s v="D"/>
    <m/>
    <n v="2327"/>
    <s v="2021_10"/>
    <s v="rubriek_7"/>
    <x v="0"/>
    <n v="232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x v="1"/>
    <s v="C"/>
    <m/>
    <n v="2328"/>
    <s v="2021_10"/>
    <s v="rubriek_1"/>
    <x v="0"/>
    <n v="2328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x v="1"/>
    <s v="D"/>
    <m/>
    <n v="2329"/>
    <s v="2021_10"/>
    <s v="rubriek_7"/>
    <x v="0"/>
    <n v="232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x v="1"/>
    <s v="D"/>
    <m/>
    <n v="2330"/>
    <s v="2021_10"/>
    <s v="rubriek_1"/>
    <x v="0"/>
    <n v="2330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x v="3"/>
    <s v="D"/>
    <m/>
    <n v="2331"/>
    <s v="2021_10"/>
    <s v="rubriek_1"/>
    <x v="0"/>
    <n v="2331"/>
  </r>
  <r>
    <x v="0"/>
    <s v="8000 Omzet hoog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x v="3"/>
    <s v="C"/>
    <m/>
    <n v="2332"/>
    <s v="2021_10"/>
    <s v="rubriek_8"/>
    <x v="0"/>
    <n v="2332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x v="3"/>
    <s v="C"/>
    <m/>
    <n v="2333"/>
    <s v="2021_10"/>
    <s v="rubriek_1"/>
    <x v="0"/>
    <n v="233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x v="4"/>
    <s v="D"/>
    <m/>
    <n v="2334"/>
    <s v="2021_10"/>
    <s v="rubriek_1"/>
    <x v="0"/>
    <n v="2334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x v="4"/>
    <s v="C"/>
    <m/>
    <n v="2335"/>
    <s v="2021_10"/>
    <s v="rubriek_8"/>
    <x v="0"/>
    <n v="2335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x v="4"/>
    <s v="C"/>
    <m/>
    <n v="2336"/>
    <s v="2021_10"/>
    <s v="rubriek_1"/>
    <x v="0"/>
    <n v="2336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x v="5"/>
    <s v="D"/>
    <m/>
    <n v="2337"/>
    <s v="2021_10"/>
    <s v="rubriek_1"/>
    <x v="0"/>
    <n v="2337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x v="5"/>
    <s v="C"/>
    <m/>
    <n v="2338"/>
    <s v="2021_10"/>
    <s v="rubriek_8"/>
    <x v="0"/>
    <n v="2338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x v="5"/>
    <s v="C"/>
    <m/>
    <n v="2339"/>
    <s v="2021_10"/>
    <s v="rubriek_1"/>
    <x v="0"/>
    <n v="233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x v="0"/>
    <s v="D"/>
    <m/>
    <n v="2340"/>
    <s v="2021_10"/>
    <s v="rubriek_1"/>
    <x v="0"/>
    <n v="2340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x v="0"/>
    <s v="C"/>
    <m/>
    <n v="2341"/>
    <s v="2021_10"/>
    <s v="rubriek_9"/>
    <x v="0"/>
    <n v="2341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x v="0"/>
    <s v="C"/>
    <m/>
    <n v="2342"/>
    <s v="2021_10"/>
    <s v="rubriek_1"/>
    <x v="0"/>
    <n v="2342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x v="0"/>
    <s v="D"/>
    <m/>
    <n v="2343"/>
    <s v="2021_10"/>
    <s v="rubriek_9"/>
    <x v="0"/>
    <n v="2343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x v="0"/>
    <s v="C"/>
    <m/>
    <n v="2344"/>
    <s v="2021_10"/>
    <s v="rubriek_1"/>
    <x v="0"/>
    <n v="2344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x v="0"/>
    <s v="D"/>
    <m/>
    <n v="2345"/>
    <s v="2021_10"/>
    <s v="rubriek_9"/>
    <x v="0"/>
    <n v="2345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x v="0"/>
    <s v="C"/>
    <m/>
    <n v="2346"/>
    <s v="2021_10"/>
    <s v="rubriek_1"/>
    <x v="0"/>
    <n v="2346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x v="0"/>
    <s v="D"/>
    <m/>
    <n v="2347"/>
    <s v="2021_10"/>
    <s v="rubriek_9"/>
    <x v="0"/>
    <n v="2347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x v="0"/>
    <s v="D"/>
    <m/>
    <n v="2348"/>
    <s v="2021_10"/>
    <s v="rubriek_1"/>
    <x v="0"/>
    <n v="2348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x v="0"/>
    <s v="C"/>
    <m/>
    <n v="2349"/>
    <s v="2021_10"/>
    <s v="rubriek_9"/>
    <x v="0"/>
    <n v="2349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x v="0"/>
    <s v="C"/>
    <m/>
    <n v="2350"/>
    <s v="2021_10"/>
    <s v="rubriek_1"/>
    <x v="0"/>
    <n v="2350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x v="0"/>
    <s v="D"/>
    <m/>
    <n v="2351"/>
    <s v="2021_10"/>
    <s v="rubriek_1"/>
    <x v="0"/>
    <n v="2351"/>
  </r>
  <r>
    <x v="0"/>
    <s v="1100 Bank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x v="0"/>
    <s v="C"/>
    <m/>
    <n v="2352"/>
    <s v="2021_10"/>
    <s v="rubriek_1"/>
    <x v="0"/>
    <n v="2352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x v="0"/>
    <s v="D"/>
    <m/>
    <n v="2353"/>
    <s v="2021_10"/>
    <s v="rubriek_4"/>
    <x v="0"/>
    <n v="235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x v="0"/>
    <s v="D"/>
    <m/>
    <n v="2354"/>
    <s v="2021_11"/>
    <s v="rubriek_1"/>
    <x v="0"/>
    <n v="2354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x v="0"/>
    <s v="C"/>
    <m/>
    <n v="2355"/>
    <s v="2021_11"/>
    <s v="rubriek_0"/>
    <x v="0"/>
    <n v="235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x v="0"/>
    <s v="D"/>
    <m/>
    <n v="2356"/>
    <s v="2021_11"/>
    <s v="rubriek_1"/>
    <x v="0"/>
    <n v="2356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x v="0"/>
    <s v="C"/>
    <m/>
    <n v="2357"/>
    <s v="2021_11"/>
    <s v="rubriek_0"/>
    <x v="0"/>
    <n v="235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x v="0"/>
    <s v="C"/>
    <m/>
    <n v="2358"/>
    <s v="2021_11"/>
    <s v="rubriek_1"/>
    <x v="0"/>
    <n v="2358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x v="0"/>
    <s v="C"/>
    <m/>
    <n v="2359"/>
    <s v="2021_11"/>
    <s v="rubriek_0"/>
    <x v="0"/>
    <n v="235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x v="0"/>
    <s v="D"/>
    <m/>
    <n v="2360"/>
    <s v="2021_11"/>
    <s v="rubriek_1"/>
    <x v="0"/>
    <n v="2360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x v="0"/>
    <s v="C"/>
    <m/>
    <n v="2361"/>
    <s v="2021_11"/>
    <s v="rubriek_0"/>
    <x v="0"/>
    <n v="236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x v="0"/>
    <s v="C"/>
    <m/>
    <n v="2362"/>
    <s v="2021_11"/>
    <s v="rubriek_1"/>
    <x v="0"/>
    <n v="2362"/>
  </r>
  <r>
    <x v="0"/>
    <s v="0240 Inventaris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x v="0"/>
    <s v="C"/>
    <m/>
    <n v="2363"/>
    <s v="2021_11"/>
    <s v="rubriek_0"/>
    <x v="0"/>
    <n v="236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x v="0"/>
    <s v="D"/>
    <m/>
    <n v="2364"/>
    <s v="2021_11"/>
    <s v="rubriek_1"/>
    <x v="0"/>
    <n v="2364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x v="0"/>
    <s v="C"/>
    <m/>
    <n v="2365"/>
    <s v="2021_11"/>
    <s v="rubriek_0"/>
    <x v="0"/>
    <n v="236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x v="0"/>
    <s v="D"/>
    <m/>
    <n v="2366"/>
    <s v="2021_11"/>
    <s v="rubriek_1"/>
    <x v="0"/>
    <n v="2366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x v="0"/>
    <s v="C"/>
    <m/>
    <n v="2367"/>
    <s v="2021_11"/>
    <s v="rubriek_0"/>
    <x v="0"/>
    <n v="236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x v="0"/>
    <s v="D"/>
    <m/>
    <n v="2368"/>
    <s v="2021_11"/>
    <s v="rubriek_1"/>
    <x v="0"/>
    <n v="2368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x v="0"/>
    <s v="C"/>
    <m/>
    <n v="2369"/>
    <s v="2021_11"/>
    <s v="rubriek_0"/>
    <x v="0"/>
    <n v="236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x v="0"/>
    <s v="D"/>
    <m/>
    <n v="2370"/>
    <s v="2021_11"/>
    <s v="rubriek_1"/>
    <x v="0"/>
    <n v="2370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x v="0"/>
    <s v="C"/>
    <m/>
    <n v="2371"/>
    <s v="2021_11"/>
    <s v="rubriek_0"/>
    <x v="0"/>
    <n v="237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x v="0"/>
    <s v="C"/>
    <m/>
    <n v="2372"/>
    <s v="2021_11"/>
    <s v="rubriek_1"/>
    <x v="0"/>
    <n v="2372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x v="0"/>
    <s v="C"/>
    <m/>
    <n v="2373"/>
    <s v="2021_11"/>
    <s v="rubriek_0"/>
    <x v="0"/>
    <n v="237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x v="0"/>
    <s v="C"/>
    <m/>
    <n v="2374"/>
    <s v="2021_11"/>
    <s v="rubriek_1"/>
    <x v="0"/>
    <n v="2374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x v="0"/>
    <s v="C"/>
    <m/>
    <n v="2375"/>
    <s v="2021_11"/>
    <s v="rubriek_0"/>
    <x v="0"/>
    <n v="237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x v="0"/>
    <s v="C"/>
    <m/>
    <n v="2376"/>
    <s v="2021_11"/>
    <s v="rubriek_1"/>
    <x v="0"/>
    <n v="2376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x v="0"/>
    <s v="D"/>
    <m/>
    <n v="2377"/>
    <s v="2021_11"/>
    <s v="rubriek_0"/>
    <x v="0"/>
    <n v="237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x v="0"/>
    <s v="C"/>
    <m/>
    <n v="2378"/>
    <s v="2021_11"/>
    <s v="rubriek_1"/>
    <x v="0"/>
    <n v="2378"/>
  </r>
  <r>
    <x v="0"/>
    <s v="1201 Debiteuren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x v="0"/>
    <s v="D"/>
    <m/>
    <n v="2379"/>
    <s v="2021_11"/>
    <s v="rubriek_1"/>
    <x v="0"/>
    <n v="237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x v="0"/>
    <s v="C"/>
    <m/>
    <n v="2380"/>
    <s v="2021_11"/>
    <s v="rubriek_1"/>
    <x v="0"/>
    <n v="2380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x v="0"/>
    <s v="D"/>
    <m/>
    <n v="2381"/>
    <s v="2021_11"/>
    <s v="rubriek_1"/>
    <x v="0"/>
    <n v="238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x v="0"/>
    <s v="C"/>
    <m/>
    <n v="2382"/>
    <s v="2021_11"/>
    <s v="rubriek_1"/>
    <x v="0"/>
    <n v="2382"/>
  </r>
  <r>
    <x v="0"/>
    <s v="1501 Crediteuren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x v="0"/>
    <s v="D"/>
    <m/>
    <n v="2383"/>
    <s v="2021_11"/>
    <s v="rubriek_1"/>
    <x v="0"/>
    <n v="238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x v="0"/>
    <s v="D"/>
    <m/>
    <n v="2384"/>
    <s v="2021_11"/>
    <s v="rubriek_1"/>
    <x v="0"/>
    <n v="2384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x v="0"/>
    <s v="C"/>
    <m/>
    <n v="2385"/>
    <s v="2021_11"/>
    <s v="rubriek_3"/>
    <x v="0"/>
    <n v="238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x v="0"/>
    <s v="D"/>
    <m/>
    <n v="2386"/>
    <s v="2021_11"/>
    <s v="rubriek_1"/>
    <x v="0"/>
    <n v="2386"/>
  </r>
  <r>
    <x v="0"/>
    <s v="3800 Onderhanden werk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x v="0"/>
    <s v="C"/>
    <m/>
    <n v="2387"/>
    <s v="2021_11"/>
    <s v="rubriek_3"/>
    <x v="0"/>
    <n v="238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x v="0"/>
    <s v="C"/>
    <m/>
    <n v="2388"/>
    <s v="2021_11"/>
    <s v="rubriek_1"/>
    <x v="0"/>
    <n v="2388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x v="0"/>
    <s v="D"/>
    <m/>
    <n v="2389"/>
    <s v="2021_11"/>
    <s v="rubriek_4"/>
    <x v="0"/>
    <n v="238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x v="0"/>
    <s v="C"/>
    <m/>
    <n v="2390"/>
    <s v="2021_11"/>
    <s v="rubriek_1"/>
    <x v="0"/>
    <n v="2390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x v="0"/>
    <s v="D"/>
    <m/>
    <n v="2391"/>
    <s v="2021_11"/>
    <s v="rubriek_4"/>
    <x v="0"/>
    <n v="239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x v="0"/>
    <s v="C"/>
    <m/>
    <n v="2392"/>
    <s v="2021_11"/>
    <s v="rubriek_1"/>
    <x v="0"/>
    <n v="2392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x v="0"/>
    <s v="D"/>
    <m/>
    <n v="2393"/>
    <s v="2021_11"/>
    <s v="rubriek_4"/>
    <x v="0"/>
    <n v="239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x v="0"/>
    <s v="D"/>
    <m/>
    <n v="2394"/>
    <s v="2021_11"/>
    <s v="rubriek_1"/>
    <x v="0"/>
    <n v="2394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x v="0"/>
    <s v="C"/>
    <m/>
    <n v="2395"/>
    <s v="2021_11"/>
    <s v="rubriek_4"/>
    <x v="0"/>
    <n v="239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x v="0"/>
    <s v="C"/>
    <m/>
    <n v="2396"/>
    <s v="2021_11"/>
    <s v="rubriek_1"/>
    <x v="0"/>
    <n v="2396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x v="0"/>
    <s v="D"/>
    <m/>
    <n v="2397"/>
    <s v="2021_11"/>
    <s v="rubriek_4"/>
    <x v="0"/>
    <n v="239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x v="0"/>
    <s v="C"/>
    <m/>
    <n v="2398"/>
    <s v="2021_11"/>
    <s v="rubriek_1"/>
    <x v="0"/>
    <n v="2398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x v="0"/>
    <s v="D"/>
    <m/>
    <n v="2399"/>
    <s v="2021_11"/>
    <s v="rubriek_4"/>
    <x v="0"/>
    <n v="239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x v="0"/>
    <s v="C"/>
    <m/>
    <n v="2400"/>
    <s v="2021_11"/>
    <s v="rubriek_1"/>
    <x v="0"/>
    <n v="2400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x v="0"/>
    <s v="D"/>
    <m/>
    <n v="2401"/>
    <s v="2021_11"/>
    <s v="rubriek_4"/>
    <x v="0"/>
    <n v="240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x v="0"/>
    <s v="C"/>
    <m/>
    <n v="2402"/>
    <s v="2021_11"/>
    <s v="rubriek_1"/>
    <x v="0"/>
    <n v="2402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x v="0"/>
    <s v="D"/>
    <m/>
    <n v="2403"/>
    <s v="2021_11"/>
    <s v="rubriek_4"/>
    <x v="0"/>
    <n v="240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x v="0"/>
    <s v="C"/>
    <m/>
    <n v="2404"/>
    <s v="2021_11"/>
    <s v="rubriek_1"/>
    <x v="0"/>
    <n v="2404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x v="0"/>
    <s v="D"/>
    <m/>
    <n v="2405"/>
    <s v="2021_11"/>
    <s v="rubriek_4"/>
    <x v="0"/>
    <n v="240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x v="0"/>
    <s v="C"/>
    <m/>
    <n v="2406"/>
    <s v="2021_11"/>
    <s v="rubriek_1"/>
    <x v="0"/>
    <n v="2406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x v="0"/>
    <s v="D"/>
    <m/>
    <n v="2407"/>
    <s v="2021_11"/>
    <s v="rubriek_4"/>
    <x v="0"/>
    <n v="240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x v="0"/>
    <s v="C"/>
    <m/>
    <n v="2408"/>
    <s v="2021_11"/>
    <s v="rubriek_1"/>
    <x v="0"/>
    <n v="2408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x v="0"/>
    <s v="D"/>
    <m/>
    <n v="2409"/>
    <s v="2021_11"/>
    <s v="rubriek_4"/>
    <x v="0"/>
    <n v="240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x v="0"/>
    <s v="C"/>
    <m/>
    <n v="2410"/>
    <s v="2021_11"/>
    <s v="rubriek_1"/>
    <x v="0"/>
    <n v="2410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x v="0"/>
    <s v="D"/>
    <m/>
    <n v="2411"/>
    <s v="2021_11"/>
    <s v="rubriek_4"/>
    <x v="0"/>
    <n v="241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x v="0"/>
    <s v="C"/>
    <m/>
    <n v="2412"/>
    <s v="2021_11"/>
    <s v="rubriek_1"/>
    <x v="0"/>
    <n v="2412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x v="0"/>
    <s v="D"/>
    <m/>
    <n v="2413"/>
    <s v="2021_11"/>
    <s v="rubriek_4"/>
    <x v="0"/>
    <n v="241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x v="0"/>
    <s v="C"/>
    <m/>
    <n v="2414"/>
    <s v="2021_11"/>
    <s v="rubriek_1"/>
    <x v="0"/>
    <n v="2414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x v="0"/>
    <s v="D"/>
    <m/>
    <n v="2415"/>
    <s v="2021_11"/>
    <s v="rubriek_4"/>
    <x v="0"/>
    <n v="241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x v="0"/>
    <s v="C"/>
    <m/>
    <n v="2416"/>
    <s v="2021_11"/>
    <s v="rubriek_1"/>
    <x v="0"/>
    <n v="2416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x v="0"/>
    <s v="D"/>
    <m/>
    <n v="2417"/>
    <s v="2021_11"/>
    <s v="rubriek_4"/>
    <x v="0"/>
    <n v="241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x v="0"/>
    <s v="C"/>
    <m/>
    <n v="2418"/>
    <s v="2021_11"/>
    <s v="rubriek_1"/>
    <x v="0"/>
    <n v="2418"/>
  </r>
  <r>
    <x v="0"/>
    <s v="4230 Kantinekosten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x v="0"/>
    <s v="D"/>
    <m/>
    <n v="2419"/>
    <s v="2021_11"/>
    <s v="rubriek_4"/>
    <x v="0"/>
    <n v="241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x v="0"/>
    <s v="C"/>
    <m/>
    <n v="2420"/>
    <s v="2021_11"/>
    <s v="rubriek_1"/>
    <x v="0"/>
    <n v="2420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x v="0"/>
    <s v="D"/>
    <m/>
    <n v="2421"/>
    <s v="2021_11"/>
    <s v="rubriek_4"/>
    <x v="0"/>
    <n v="242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x v="1"/>
    <s v="C"/>
    <m/>
    <n v="2422"/>
    <s v="2021_11"/>
    <s v="rubriek_1"/>
    <x v="0"/>
    <n v="2422"/>
  </r>
  <r>
    <x v="0"/>
    <s v="4240 Studiekosten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x v="1"/>
    <s v="D"/>
    <m/>
    <n v="2423"/>
    <s v="2021_11"/>
    <s v="rubriek_4"/>
    <x v="0"/>
    <n v="242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x v="1"/>
    <s v="D"/>
    <m/>
    <n v="2424"/>
    <s v="2021_11"/>
    <s v="rubriek_1"/>
    <x v="0"/>
    <n v="242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x v="0"/>
    <s v="C"/>
    <m/>
    <n v="2425"/>
    <s v="2021_11"/>
    <s v="rubriek_1"/>
    <x v="0"/>
    <n v="2425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x v="0"/>
    <s v="D"/>
    <m/>
    <n v="2426"/>
    <s v="2021_11"/>
    <s v="rubriek_4"/>
    <x v="0"/>
    <n v="242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x v="1"/>
    <s v="C"/>
    <m/>
    <n v="2427"/>
    <s v="2021_11"/>
    <s v="rubriek_1"/>
    <x v="0"/>
    <n v="2427"/>
  </r>
  <r>
    <x v="0"/>
    <s v="4265 Arbodienst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x v="1"/>
    <s v="D"/>
    <m/>
    <n v="2428"/>
    <s v="2021_11"/>
    <s v="rubriek_4"/>
    <x v="0"/>
    <n v="24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x v="1"/>
    <s v="D"/>
    <m/>
    <n v="2429"/>
    <s v="2021_11"/>
    <s v="rubriek_1"/>
    <x v="0"/>
    <n v="242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x v="1"/>
    <s v="C"/>
    <m/>
    <n v="2430"/>
    <s v="2021_11"/>
    <s v="rubriek_1"/>
    <x v="0"/>
    <n v="2430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x v="1"/>
    <s v="D"/>
    <m/>
    <n v="2431"/>
    <s v="2021_11"/>
    <s v="rubriek_4"/>
    <x v="0"/>
    <n v="243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x v="1"/>
    <s v="D"/>
    <m/>
    <n v="2432"/>
    <s v="2021_11"/>
    <s v="rubriek_1"/>
    <x v="0"/>
    <n v="2432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x v="0"/>
    <s v="C"/>
    <m/>
    <n v="2433"/>
    <s v="2021_11"/>
    <s v="rubriek_1"/>
    <x v="0"/>
    <n v="2433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x v="0"/>
    <s v="D"/>
    <m/>
    <n v="2434"/>
    <s v="2021_11"/>
    <s v="rubriek_4"/>
    <x v="0"/>
    <n v="243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x v="0"/>
    <s v="C"/>
    <m/>
    <n v="2435"/>
    <s v="2021_11"/>
    <s v="rubriek_1"/>
    <x v="0"/>
    <n v="2435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x v="0"/>
    <s v="D"/>
    <m/>
    <n v="2436"/>
    <s v="2021_11"/>
    <s v="rubriek_4"/>
    <x v="0"/>
    <n v="243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x v="0"/>
    <s v="C"/>
    <m/>
    <n v="2437"/>
    <s v="2021_11"/>
    <s v="rubriek_1"/>
    <x v="0"/>
    <n v="2437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x v="0"/>
    <s v="D"/>
    <m/>
    <n v="2438"/>
    <s v="2021_11"/>
    <s v="rubriek_4"/>
    <x v="0"/>
    <n v="243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x v="0"/>
    <s v="C"/>
    <m/>
    <n v="2439"/>
    <s v="2021_11"/>
    <s v="rubriek_1"/>
    <x v="0"/>
    <n v="2439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x v="0"/>
    <s v="D"/>
    <m/>
    <n v="2440"/>
    <s v="2021_11"/>
    <s v="rubriek_4"/>
    <x v="0"/>
    <n v="244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x v="1"/>
    <s v="C"/>
    <m/>
    <n v="2441"/>
    <s v="2021_11"/>
    <s v="rubriek_1"/>
    <x v="0"/>
    <n v="2441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x v="1"/>
    <s v="D"/>
    <m/>
    <n v="2442"/>
    <s v="2021_11"/>
    <s v="rubriek_4"/>
    <x v="0"/>
    <n v="244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x v="1"/>
    <s v="D"/>
    <m/>
    <n v="2443"/>
    <s v="2021_11"/>
    <s v="rubriek_1"/>
    <x v="0"/>
    <n v="244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x v="1"/>
    <s v="C"/>
    <m/>
    <n v="2444"/>
    <s v="2021_11"/>
    <s v="rubriek_1"/>
    <x v="0"/>
    <n v="2444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x v="1"/>
    <s v="D"/>
    <m/>
    <n v="2445"/>
    <s v="2021_11"/>
    <s v="rubriek_4"/>
    <x v="0"/>
    <n v="244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x v="1"/>
    <s v="D"/>
    <m/>
    <n v="2446"/>
    <s v="2021_11"/>
    <s v="rubriek_1"/>
    <x v="0"/>
    <n v="244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x v="1"/>
    <s v="C"/>
    <m/>
    <n v="2447"/>
    <s v="2021_11"/>
    <s v="rubriek_1"/>
    <x v="0"/>
    <n v="2447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x v="1"/>
    <s v="D"/>
    <m/>
    <n v="2448"/>
    <s v="2021_11"/>
    <s v="rubriek_4"/>
    <x v="0"/>
    <n v="24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x v="1"/>
    <s v="D"/>
    <m/>
    <n v="2449"/>
    <s v="2021_11"/>
    <s v="rubriek_1"/>
    <x v="0"/>
    <n v="244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x v="0"/>
    <s v="C"/>
    <m/>
    <n v="2450"/>
    <s v="2021_11"/>
    <s v="rubriek_1"/>
    <x v="0"/>
    <n v="2450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x v="0"/>
    <s v="D"/>
    <m/>
    <n v="2451"/>
    <s v="2021_11"/>
    <s v="rubriek_4"/>
    <x v="0"/>
    <n v="245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x v="1"/>
    <s v="C"/>
    <m/>
    <n v="2452"/>
    <s v="2021_11"/>
    <s v="rubriek_1"/>
    <x v="0"/>
    <n v="2452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x v="1"/>
    <s v="D"/>
    <m/>
    <n v="2453"/>
    <s v="2021_11"/>
    <s v="rubriek_4"/>
    <x v="0"/>
    <n v="24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x v="1"/>
    <s v="D"/>
    <m/>
    <n v="2454"/>
    <s v="2021_11"/>
    <s v="rubriek_1"/>
    <x v="0"/>
    <n v="245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x v="1"/>
    <s v="C"/>
    <m/>
    <n v="2455"/>
    <s v="2021_11"/>
    <s v="rubriek_1"/>
    <x v="0"/>
    <n v="2455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x v="1"/>
    <s v="D"/>
    <m/>
    <n v="2456"/>
    <s v="2021_11"/>
    <s v="rubriek_4"/>
    <x v="0"/>
    <n v="24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x v="1"/>
    <s v="D"/>
    <m/>
    <n v="2457"/>
    <s v="2021_11"/>
    <s v="rubriek_1"/>
    <x v="0"/>
    <n v="245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x v="1"/>
    <s v="C"/>
    <m/>
    <n v="2458"/>
    <s v="2021_11"/>
    <s v="rubriek_1"/>
    <x v="0"/>
    <n v="2458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x v="1"/>
    <s v="D"/>
    <m/>
    <n v="2459"/>
    <s v="2021_11"/>
    <s v="rubriek_4"/>
    <x v="0"/>
    <n v="24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x v="1"/>
    <s v="D"/>
    <m/>
    <n v="2460"/>
    <s v="2021_11"/>
    <s v="rubriek_1"/>
    <x v="0"/>
    <n v="246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x v="1"/>
    <s v="C"/>
    <m/>
    <n v="2461"/>
    <s v="2021_11"/>
    <s v="rubriek_1"/>
    <x v="0"/>
    <n v="2461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x v="1"/>
    <s v="D"/>
    <m/>
    <n v="2462"/>
    <s v="2021_11"/>
    <s v="rubriek_4"/>
    <x v="0"/>
    <n v="24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x v="1"/>
    <s v="D"/>
    <m/>
    <n v="2463"/>
    <s v="2021_11"/>
    <s v="rubriek_1"/>
    <x v="0"/>
    <n v="246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x v="0"/>
    <s v="C"/>
    <m/>
    <n v="2464"/>
    <s v="2021_11"/>
    <s v="rubriek_1"/>
    <x v="0"/>
    <n v="2464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x v="0"/>
    <s v="D"/>
    <m/>
    <n v="2465"/>
    <s v="2021_11"/>
    <s v="rubriek_4"/>
    <x v="0"/>
    <n v="246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x v="1"/>
    <s v="C"/>
    <m/>
    <n v="2466"/>
    <s v="2021_11"/>
    <s v="rubriek_1"/>
    <x v="0"/>
    <n v="2466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x v="1"/>
    <s v="D"/>
    <m/>
    <n v="2467"/>
    <s v="2021_11"/>
    <s v="rubriek_4"/>
    <x v="0"/>
    <n v="246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x v="1"/>
    <s v="D"/>
    <m/>
    <n v="2468"/>
    <s v="2021_11"/>
    <s v="rubriek_1"/>
    <x v="0"/>
    <n v="246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x v="0"/>
    <s v="C"/>
    <m/>
    <n v="2469"/>
    <s v="2021_11"/>
    <s v="rubriek_1"/>
    <x v="0"/>
    <n v="2469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x v="0"/>
    <s v="D"/>
    <m/>
    <n v="2470"/>
    <s v="2021_11"/>
    <s v="rubriek_4"/>
    <x v="0"/>
    <n v="247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x v="1"/>
    <s v="C"/>
    <m/>
    <n v="2471"/>
    <s v="2021_11"/>
    <s v="rubriek_1"/>
    <x v="0"/>
    <n v="2471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x v="1"/>
    <s v="D"/>
    <m/>
    <n v="2472"/>
    <s v="2021_11"/>
    <s v="rubriek_4"/>
    <x v="0"/>
    <n v="247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x v="1"/>
    <s v="D"/>
    <m/>
    <n v="2473"/>
    <s v="2021_11"/>
    <s v="rubriek_1"/>
    <x v="0"/>
    <n v="247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x v="1"/>
    <s v="C"/>
    <m/>
    <n v="2474"/>
    <s v="2021_11"/>
    <s v="rubriek_1"/>
    <x v="0"/>
    <n v="2474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x v="1"/>
    <s v="D"/>
    <m/>
    <n v="2475"/>
    <s v="2021_11"/>
    <s v="rubriek_4"/>
    <x v="0"/>
    <n v="247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x v="1"/>
    <s v="D"/>
    <m/>
    <n v="2476"/>
    <s v="2021_11"/>
    <s v="rubriek_1"/>
    <x v="0"/>
    <n v="247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x v="0"/>
    <s v="C"/>
    <m/>
    <n v="2477"/>
    <s v="2021_11"/>
    <s v="rubriek_1"/>
    <x v="0"/>
    <n v="2477"/>
  </r>
  <r>
    <x v="0"/>
    <s v="4560 Incassokosten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x v="0"/>
    <s v="D"/>
    <m/>
    <n v="2478"/>
    <s v="2021_11"/>
    <s v="rubriek_4"/>
    <x v="0"/>
    <n v="247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x v="0"/>
    <s v="C"/>
    <m/>
    <n v="2479"/>
    <s v="2021_11"/>
    <s v="rubriek_1"/>
    <x v="0"/>
    <n v="2479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x v="0"/>
    <s v="D"/>
    <m/>
    <n v="2480"/>
    <s v="2021_11"/>
    <s v="rubriek_4"/>
    <x v="0"/>
    <n v="248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x v="1"/>
    <s v="C"/>
    <m/>
    <n v="2481"/>
    <s v="2021_11"/>
    <s v="rubriek_1"/>
    <x v="0"/>
    <n v="2481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x v="1"/>
    <s v="D"/>
    <m/>
    <n v="2482"/>
    <s v="2021_11"/>
    <s v="rubriek_4"/>
    <x v="0"/>
    <n v="248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x v="1"/>
    <s v="D"/>
    <m/>
    <n v="2483"/>
    <s v="2021_11"/>
    <s v="rubriek_1"/>
    <x v="0"/>
    <n v="248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x v="1"/>
    <s v="C"/>
    <m/>
    <n v="2484"/>
    <s v="2021_11"/>
    <s v="rubriek_1"/>
    <x v="0"/>
    <n v="2484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x v="1"/>
    <s v="D"/>
    <m/>
    <n v="2485"/>
    <s v="2021_11"/>
    <s v="rubriek_4"/>
    <x v="0"/>
    <n v="248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x v="1"/>
    <s v="D"/>
    <m/>
    <n v="2486"/>
    <s v="2021_11"/>
    <s v="rubriek_1"/>
    <x v="0"/>
    <n v="248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x v="0"/>
    <s v="C"/>
    <m/>
    <n v="2487"/>
    <s v="2021_11"/>
    <s v="rubriek_1"/>
    <x v="0"/>
    <n v="2487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x v="0"/>
    <s v="D"/>
    <m/>
    <n v="2488"/>
    <s v="2021_11"/>
    <s v="rubriek_4"/>
    <x v="0"/>
    <n v="248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x v="0"/>
    <s v="C"/>
    <m/>
    <n v="2489"/>
    <s v="2021_11"/>
    <s v="rubriek_1"/>
    <x v="0"/>
    <n v="2489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x v="0"/>
    <s v="D"/>
    <m/>
    <n v="2490"/>
    <s v="2021_11"/>
    <s v="rubriek_4"/>
    <x v="0"/>
    <n v="249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x v="0"/>
    <s v="C"/>
    <m/>
    <n v="2491"/>
    <s v="2021_11"/>
    <s v="rubriek_1"/>
    <x v="0"/>
    <n v="2491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x v="0"/>
    <s v="D"/>
    <m/>
    <n v="2492"/>
    <s v="2021_11"/>
    <s v="rubriek_4"/>
    <x v="0"/>
    <n v="2492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x v="0"/>
    <s v="C"/>
    <m/>
    <n v="2493"/>
    <s v="2021_11"/>
    <s v="rubriek_1"/>
    <x v="0"/>
    <n v="2493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x v="0"/>
    <s v="D"/>
    <m/>
    <n v="2494"/>
    <s v="2021_11"/>
    <s v="rubriek_4"/>
    <x v="0"/>
    <n v="249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x v="0"/>
    <s v="C"/>
    <m/>
    <n v="2495"/>
    <s v="2021_11"/>
    <s v="rubriek_1"/>
    <x v="0"/>
    <n v="2495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x v="0"/>
    <s v="D"/>
    <m/>
    <n v="2496"/>
    <s v="2021_11"/>
    <s v="rubriek_4"/>
    <x v="0"/>
    <n v="249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x v="1"/>
    <s v="C"/>
    <m/>
    <n v="2497"/>
    <s v="2021_11"/>
    <s v="rubriek_1"/>
    <x v="0"/>
    <n v="2497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x v="1"/>
    <s v="D"/>
    <m/>
    <n v="2498"/>
    <s v="2021_11"/>
    <s v="rubriek_4"/>
    <x v="0"/>
    <n v="249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x v="1"/>
    <s v="D"/>
    <m/>
    <n v="2499"/>
    <s v="2021_11"/>
    <s v="rubriek_1"/>
    <x v="0"/>
    <n v="249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x v="1"/>
    <s v="C"/>
    <m/>
    <n v="2500"/>
    <s v="2021_11"/>
    <s v="rubriek_1"/>
    <x v="0"/>
    <n v="2500"/>
  </r>
  <r>
    <x v="0"/>
    <s v="4710 Drukwerk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x v="1"/>
    <s v="D"/>
    <m/>
    <n v="2501"/>
    <s v="2021_11"/>
    <s v="rubriek_4"/>
    <x v="0"/>
    <n v="250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x v="1"/>
    <s v="D"/>
    <m/>
    <n v="2502"/>
    <s v="2021_11"/>
    <s v="rubriek_1"/>
    <x v="0"/>
    <n v="2502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x v="1"/>
    <s v="C"/>
    <m/>
    <n v="2503"/>
    <s v="2021_11"/>
    <s v="rubriek_1"/>
    <x v="0"/>
    <n v="2503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x v="1"/>
    <s v="D"/>
    <m/>
    <n v="2504"/>
    <s v="2021_11"/>
    <s v="rubriek_4"/>
    <x v="0"/>
    <n v="250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x v="1"/>
    <s v="D"/>
    <m/>
    <n v="2505"/>
    <s v="2021_11"/>
    <s v="rubriek_1"/>
    <x v="0"/>
    <n v="250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x v="0"/>
    <s v="C"/>
    <m/>
    <n v="2506"/>
    <s v="2021_11"/>
    <s v="rubriek_1"/>
    <x v="0"/>
    <n v="2506"/>
  </r>
  <r>
    <x v="0"/>
    <s v="4730 Portikosten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x v="0"/>
    <s v="D"/>
    <m/>
    <n v="2507"/>
    <s v="2021_11"/>
    <s v="rubriek_4"/>
    <x v="0"/>
    <n v="250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x v="1"/>
    <s v="C"/>
    <m/>
    <n v="2508"/>
    <s v="2021_11"/>
    <s v="rubriek_1"/>
    <x v="0"/>
    <n v="2508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x v="1"/>
    <s v="D"/>
    <m/>
    <n v="2509"/>
    <s v="2021_11"/>
    <s v="rubriek_4"/>
    <x v="0"/>
    <n v="250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x v="1"/>
    <s v="D"/>
    <m/>
    <n v="2510"/>
    <s v="2021_11"/>
    <s v="rubriek_1"/>
    <x v="0"/>
    <n v="251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x v="1"/>
    <s v="C"/>
    <m/>
    <n v="2511"/>
    <s v="2021_11"/>
    <s v="rubriek_1"/>
    <x v="0"/>
    <n v="2511"/>
  </r>
  <r>
    <x v="0"/>
    <s v="4750 Kopieerkosten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x v="1"/>
    <s v="D"/>
    <m/>
    <n v="2512"/>
    <s v="2021_11"/>
    <s v="rubriek_4"/>
    <x v="0"/>
    <n v="251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x v="1"/>
    <s v="D"/>
    <m/>
    <n v="2513"/>
    <s v="2021_11"/>
    <s v="rubriek_1"/>
    <x v="0"/>
    <n v="251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x v="0"/>
    <s v="C"/>
    <m/>
    <n v="2514"/>
    <s v="2021_11"/>
    <s v="rubriek_1"/>
    <x v="0"/>
    <n v="2514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x v="0"/>
    <s v="D"/>
    <m/>
    <n v="2515"/>
    <s v="2021_11"/>
    <s v="rubriek_4"/>
    <x v="0"/>
    <n v="251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x v="1"/>
    <s v="C"/>
    <m/>
    <n v="2516"/>
    <s v="2021_11"/>
    <s v="rubriek_1"/>
    <x v="0"/>
    <n v="2516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x v="1"/>
    <s v="D"/>
    <m/>
    <n v="2517"/>
    <s v="2021_11"/>
    <s v="rubriek_4"/>
    <x v="0"/>
    <n v="251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x v="1"/>
    <s v="D"/>
    <m/>
    <n v="2518"/>
    <s v="2021_11"/>
    <s v="rubriek_1"/>
    <x v="0"/>
    <n v="251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x v="0"/>
    <s v="C"/>
    <m/>
    <n v="2519"/>
    <s v="2021_11"/>
    <s v="rubriek_1"/>
    <x v="0"/>
    <n v="2519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x v="0"/>
    <s v="D"/>
    <m/>
    <n v="2520"/>
    <s v="2021_11"/>
    <s v="rubriek_4"/>
    <x v="0"/>
    <n v="252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x v="1"/>
    <s v="C"/>
    <m/>
    <n v="2521"/>
    <s v="2021_11"/>
    <s v="rubriek_1"/>
    <x v="0"/>
    <n v="2521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x v="1"/>
    <s v="D"/>
    <m/>
    <n v="2522"/>
    <s v="2021_11"/>
    <s v="rubriek_4"/>
    <x v="0"/>
    <n v="252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x v="1"/>
    <s v="D"/>
    <m/>
    <n v="2523"/>
    <s v="2021_11"/>
    <s v="rubriek_1"/>
    <x v="0"/>
    <n v="252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x v="1"/>
    <s v="C"/>
    <m/>
    <n v="2524"/>
    <s v="2021_11"/>
    <s v="rubriek_1"/>
    <x v="0"/>
    <n v="2524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x v="1"/>
    <s v="D"/>
    <m/>
    <n v="2525"/>
    <s v="2021_11"/>
    <s v="rubriek_4"/>
    <x v="0"/>
    <n v="252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x v="1"/>
    <s v="D"/>
    <m/>
    <n v="2526"/>
    <s v="2021_11"/>
    <s v="rubriek_1"/>
    <x v="0"/>
    <n v="252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x v="1"/>
    <s v="C"/>
    <m/>
    <n v="2527"/>
    <s v="2021_11"/>
    <s v="rubriek_1"/>
    <x v="0"/>
    <n v="2527"/>
  </r>
  <r>
    <x v="0"/>
    <s v="4810 Advieskosten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x v="1"/>
    <s v="D"/>
    <m/>
    <n v="2528"/>
    <s v="2021_11"/>
    <s v="rubriek_4"/>
    <x v="0"/>
    <n v="252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x v="1"/>
    <s v="D"/>
    <m/>
    <n v="2529"/>
    <s v="2021_11"/>
    <s v="rubriek_1"/>
    <x v="0"/>
    <n v="252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x v="0"/>
    <s v="C"/>
    <m/>
    <n v="2530"/>
    <s v="2021_11"/>
    <s v="rubriek_1"/>
    <x v="0"/>
    <n v="2530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x v="0"/>
    <s v="D"/>
    <m/>
    <n v="2531"/>
    <s v="2021_11"/>
    <s v="rubriek_4"/>
    <x v="0"/>
    <n v="253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x v="0"/>
    <s v="C"/>
    <m/>
    <n v="2532"/>
    <s v="2021_11"/>
    <s v="rubriek_1"/>
    <x v="0"/>
    <n v="2532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x v="0"/>
    <s v="D"/>
    <m/>
    <n v="2533"/>
    <s v="2021_11"/>
    <s v="rubriek_4"/>
    <x v="0"/>
    <n v="253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x v="0"/>
    <s v="C"/>
    <m/>
    <n v="2534"/>
    <s v="2021_11"/>
    <s v="rubriek_1"/>
    <x v="0"/>
    <n v="2534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x v="0"/>
    <s v="D"/>
    <m/>
    <n v="2535"/>
    <s v="2021_11"/>
    <s v="rubriek_4"/>
    <x v="0"/>
    <n v="253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x v="0"/>
    <s v="D"/>
    <m/>
    <n v="2536"/>
    <s v="2021_11"/>
    <s v="rubriek_1"/>
    <x v="0"/>
    <n v="2536"/>
  </r>
  <r>
    <x v="0"/>
    <s v="4902 Rente deposito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x v="0"/>
    <s v="C"/>
    <m/>
    <n v="2537"/>
    <s v="2021_11"/>
    <s v="rubriek_4"/>
    <x v="0"/>
    <n v="253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x v="0"/>
    <s v="D"/>
    <m/>
    <n v="2538"/>
    <s v="2021_11"/>
    <s v="rubriek_1"/>
    <x v="0"/>
    <n v="2538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x v="0"/>
    <s v="C"/>
    <m/>
    <n v="2539"/>
    <s v="2021_11"/>
    <s v="rubriek_4"/>
    <x v="0"/>
    <n v="2539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x v="0"/>
    <s v="D"/>
    <m/>
    <n v="2540"/>
    <s v="2021_11"/>
    <s v="rubriek_1"/>
    <x v="0"/>
    <n v="2540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x v="0"/>
    <s v="C"/>
    <m/>
    <n v="2541"/>
    <s v="2021_11"/>
    <s v="rubriek_4"/>
    <x v="0"/>
    <n v="254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x v="0"/>
    <s v="C"/>
    <m/>
    <n v="2542"/>
    <s v="2021_11"/>
    <s v="rubriek_1"/>
    <x v="0"/>
    <n v="2542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x v="0"/>
    <s v="D"/>
    <m/>
    <n v="2543"/>
    <s v="2021_11"/>
    <s v="rubriek_4"/>
    <x v="0"/>
    <n v="2543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x v="0"/>
    <s v="C"/>
    <m/>
    <n v="2544"/>
    <s v="2021_11"/>
    <s v="rubriek_1"/>
    <x v="0"/>
    <n v="2544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x v="0"/>
    <s v="D"/>
    <m/>
    <n v="2545"/>
    <s v="2021_11"/>
    <s v="rubriek_4"/>
    <x v="0"/>
    <n v="2545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x v="0"/>
    <s v="C"/>
    <m/>
    <n v="2546"/>
    <s v="2021_11"/>
    <s v="rubriek_1"/>
    <x v="0"/>
    <n v="2546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x v="0"/>
    <s v="D"/>
    <m/>
    <n v="2547"/>
    <s v="2021_11"/>
    <s v="rubriek_4"/>
    <x v="0"/>
    <n v="254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x v="1"/>
    <s v="C"/>
    <m/>
    <n v="2548"/>
    <s v="2021_11"/>
    <s v="rubriek_1"/>
    <x v="0"/>
    <n v="2548"/>
  </r>
  <r>
    <x v="0"/>
    <s v="7000 Inkopen hoog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x v="1"/>
    <s v="D"/>
    <m/>
    <n v="2549"/>
    <s v="2021_11"/>
    <s v="rubriek_7"/>
    <x v="0"/>
    <n v="254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x v="1"/>
    <s v="D"/>
    <m/>
    <n v="2550"/>
    <s v="2021_11"/>
    <s v="rubriek_1"/>
    <x v="0"/>
    <n v="255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x v="2"/>
    <s v="C"/>
    <m/>
    <n v="2551"/>
    <s v="2021_11"/>
    <s v="rubriek_1"/>
    <x v="0"/>
    <n v="2551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x v="2"/>
    <s v="D"/>
    <m/>
    <n v="2552"/>
    <s v="2021_11"/>
    <s v="rubriek_7"/>
    <x v="0"/>
    <n v="2552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x v="2"/>
    <s v="C"/>
    <m/>
    <n v="2553"/>
    <s v="2021_11"/>
    <s v="rubriek_1"/>
    <x v="0"/>
    <n v="2553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x v="2"/>
    <s v="D"/>
    <m/>
    <n v="2554"/>
    <s v="2021_11"/>
    <s v="rubriek_1"/>
    <x v="0"/>
    <n v="255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x v="0"/>
    <s v="C"/>
    <m/>
    <n v="2555"/>
    <s v="2021_11"/>
    <s v="rubriek_1"/>
    <x v="0"/>
    <n v="2555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x v="0"/>
    <s v="D"/>
    <m/>
    <n v="2556"/>
    <s v="2021_11"/>
    <s v="rubriek_7"/>
    <x v="0"/>
    <n v="255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x v="0"/>
    <s v="C"/>
    <m/>
    <n v="2557"/>
    <s v="2021_11"/>
    <s v="rubriek_1"/>
    <x v="0"/>
    <n v="2557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x v="0"/>
    <s v="D"/>
    <m/>
    <n v="2558"/>
    <s v="2021_11"/>
    <s v="rubriek_7"/>
    <x v="0"/>
    <n v="255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x v="1"/>
    <s v="C"/>
    <m/>
    <n v="2559"/>
    <s v="2021_11"/>
    <s v="rubriek_1"/>
    <x v="0"/>
    <n v="2559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x v="1"/>
    <s v="D"/>
    <m/>
    <n v="2560"/>
    <s v="2021_11"/>
    <s v="rubriek_7"/>
    <x v="0"/>
    <n v="256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x v="1"/>
    <s v="D"/>
    <m/>
    <n v="2561"/>
    <s v="2021_11"/>
    <s v="rubriek_1"/>
    <x v="0"/>
    <n v="2561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x v="3"/>
    <s v="D"/>
    <m/>
    <n v="2562"/>
    <s v="2021_11"/>
    <s v="rubriek_1"/>
    <x v="0"/>
    <n v="2562"/>
  </r>
  <r>
    <x v="0"/>
    <s v="8000 Omzet hoog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x v="3"/>
    <s v="C"/>
    <m/>
    <n v="2563"/>
    <s v="2021_11"/>
    <s v="rubriek_8"/>
    <x v="0"/>
    <n v="2563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x v="3"/>
    <s v="C"/>
    <m/>
    <n v="2564"/>
    <s v="2021_11"/>
    <s v="rubriek_1"/>
    <x v="0"/>
    <n v="256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x v="4"/>
    <s v="D"/>
    <m/>
    <n v="2565"/>
    <s v="2021_11"/>
    <s v="rubriek_1"/>
    <x v="0"/>
    <n v="2565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x v="4"/>
    <s v="C"/>
    <m/>
    <n v="2566"/>
    <s v="2021_11"/>
    <s v="rubriek_8"/>
    <x v="0"/>
    <n v="2566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x v="4"/>
    <s v="C"/>
    <m/>
    <n v="2567"/>
    <s v="2021_11"/>
    <s v="rubriek_1"/>
    <x v="0"/>
    <n v="2567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x v="5"/>
    <s v="D"/>
    <m/>
    <n v="2568"/>
    <s v="2021_11"/>
    <s v="rubriek_1"/>
    <x v="0"/>
    <n v="2568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x v="5"/>
    <s v="C"/>
    <m/>
    <n v="2569"/>
    <s v="2021_11"/>
    <s v="rubriek_8"/>
    <x v="0"/>
    <n v="2569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x v="5"/>
    <s v="C"/>
    <m/>
    <n v="2570"/>
    <s v="2021_11"/>
    <s v="rubriek_1"/>
    <x v="0"/>
    <n v="257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x v="0"/>
    <s v="D"/>
    <m/>
    <n v="2571"/>
    <s v="2021_11"/>
    <s v="rubriek_1"/>
    <x v="0"/>
    <n v="2571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x v="0"/>
    <s v="C"/>
    <m/>
    <n v="2572"/>
    <s v="2021_11"/>
    <s v="rubriek_9"/>
    <x v="0"/>
    <n v="2572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x v="0"/>
    <s v="C"/>
    <m/>
    <n v="2573"/>
    <s v="2021_11"/>
    <s v="rubriek_1"/>
    <x v="0"/>
    <n v="2573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x v="0"/>
    <s v="D"/>
    <m/>
    <n v="2574"/>
    <s v="2021_11"/>
    <s v="rubriek_9"/>
    <x v="0"/>
    <n v="2574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x v="0"/>
    <s v="C"/>
    <m/>
    <n v="2575"/>
    <s v="2021_11"/>
    <s v="rubriek_1"/>
    <x v="0"/>
    <n v="2575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x v="0"/>
    <s v="D"/>
    <m/>
    <n v="2576"/>
    <s v="2021_11"/>
    <s v="rubriek_9"/>
    <x v="0"/>
    <n v="2576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x v="0"/>
    <s v="C"/>
    <m/>
    <n v="2577"/>
    <s v="2021_11"/>
    <s v="rubriek_1"/>
    <x v="0"/>
    <n v="2577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x v="0"/>
    <s v="D"/>
    <m/>
    <n v="2578"/>
    <s v="2021_11"/>
    <s v="rubriek_9"/>
    <x v="0"/>
    <n v="2578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x v="0"/>
    <s v="D"/>
    <m/>
    <n v="2579"/>
    <s v="2021_11"/>
    <s v="rubriek_1"/>
    <x v="0"/>
    <n v="2579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x v="0"/>
    <s v="C"/>
    <m/>
    <n v="2580"/>
    <s v="2021_11"/>
    <s v="rubriek_9"/>
    <x v="0"/>
    <n v="2580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x v="0"/>
    <s v="C"/>
    <m/>
    <n v="2581"/>
    <s v="2021_11"/>
    <s v="rubriek_1"/>
    <x v="0"/>
    <n v="2581"/>
  </r>
  <r>
    <x v="0"/>
    <s v="1690 BTW afdrachten/teruggaven lopend jaar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x v="0"/>
    <s v="D"/>
    <m/>
    <n v="2582"/>
    <s v="2021_11"/>
    <s v="rubriek_1"/>
    <x v="0"/>
    <n v="2582"/>
  </r>
  <r>
    <x v="0"/>
    <s v="1100 Bank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x v="0"/>
    <s v="C"/>
    <m/>
    <n v="2583"/>
    <s v="2021_11"/>
    <s v="rubriek_1"/>
    <x v="0"/>
    <n v="2583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x v="0"/>
    <s v="D"/>
    <m/>
    <n v="2584"/>
    <s v="2021_11"/>
    <s v="rubriek_4"/>
    <x v="0"/>
    <n v="258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x v="0"/>
    <s v="D"/>
    <m/>
    <n v="2585"/>
    <s v="2021_12"/>
    <s v="rubriek_1"/>
    <x v="0"/>
    <n v="2585"/>
  </r>
  <r>
    <x v="0"/>
    <s v="0171 Cum. afschr. goodwill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x v="0"/>
    <s v="C"/>
    <m/>
    <n v="2586"/>
    <s v="2021_12"/>
    <s v="rubriek_0"/>
    <x v="0"/>
    <n v="258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x v="0"/>
    <s v="D"/>
    <m/>
    <n v="2587"/>
    <s v="2021_12"/>
    <s v="rubriek_1"/>
    <x v="0"/>
    <n v="2587"/>
  </r>
  <r>
    <x v="0"/>
    <s v="0211 Cum. afschr. bedrijfsgebouwen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x v="0"/>
    <s v="C"/>
    <m/>
    <n v="2588"/>
    <s v="2021_12"/>
    <s v="rubriek_0"/>
    <x v="0"/>
    <n v="258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x v="0"/>
    <s v="C"/>
    <m/>
    <n v="2589"/>
    <s v="2021_12"/>
    <s v="rubriek_1"/>
    <x v="0"/>
    <n v="2589"/>
  </r>
  <r>
    <x v="0"/>
    <s v="0230 Machines en installaties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x v="0"/>
    <s v="C"/>
    <m/>
    <n v="2590"/>
    <s v="2021_12"/>
    <s v="rubriek_0"/>
    <x v="0"/>
    <n v="259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x v="0"/>
    <s v="D"/>
    <m/>
    <n v="2591"/>
    <s v="2021_12"/>
    <s v="rubriek_1"/>
    <x v="0"/>
    <n v="2591"/>
  </r>
  <r>
    <x v="0"/>
    <s v="0231 Cum. afschr. machines en installaties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x v="0"/>
    <s v="C"/>
    <m/>
    <n v="2592"/>
    <s v="2021_12"/>
    <s v="rubriek_0"/>
    <x v="0"/>
    <n v="259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x v="0"/>
    <s v="C"/>
    <m/>
    <n v="2593"/>
    <s v="2021_12"/>
    <s v="rubriek_1"/>
    <x v="0"/>
    <n v="2593"/>
  </r>
  <r>
    <x v="0"/>
    <s v="0240 Inventaris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x v="0"/>
    <s v="C"/>
    <m/>
    <n v="2594"/>
    <s v="2021_12"/>
    <s v="rubriek_0"/>
    <x v="0"/>
    <n v="259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x v="0"/>
    <s v="D"/>
    <m/>
    <n v="2595"/>
    <s v="2021_12"/>
    <s v="rubriek_1"/>
    <x v="0"/>
    <n v="2595"/>
  </r>
  <r>
    <x v="0"/>
    <s v="0241 Cum. afschr. inventaris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x v="0"/>
    <s v="C"/>
    <m/>
    <n v="2596"/>
    <s v="2021_12"/>
    <s v="rubriek_0"/>
    <x v="0"/>
    <n v="259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x v="0"/>
    <s v="D"/>
    <m/>
    <n v="2597"/>
    <s v="2021_12"/>
    <s v="rubriek_1"/>
    <x v="0"/>
    <n v="2597"/>
  </r>
  <r>
    <x v="0"/>
    <s v="0271 Cum. afschr. vervoermiddelen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x v="0"/>
    <s v="C"/>
    <m/>
    <n v="2598"/>
    <s v="2021_12"/>
    <s v="rubriek_0"/>
    <x v="0"/>
    <n v="259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x v="0"/>
    <s v="D"/>
    <m/>
    <n v="2599"/>
    <s v="2021_12"/>
    <s v="rubriek_1"/>
    <x v="0"/>
    <n v="2599"/>
  </r>
  <r>
    <x v="0"/>
    <s v="0700 Voorziening pensioenen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x v="0"/>
    <s v="C"/>
    <m/>
    <n v="2600"/>
    <s v="2021_12"/>
    <s v="rubriek_0"/>
    <x v="0"/>
    <n v="260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x v="0"/>
    <s v="D"/>
    <m/>
    <n v="2601"/>
    <s v="2021_12"/>
    <s v="rubriek_1"/>
    <x v="0"/>
    <n v="2601"/>
  </r>
  <r>
    <x v="0"/>
    <s v="0760 Voorziening groot onderhoud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x v="0"/>
    <s v="C"/>
    <m/>
    <n v="2602"/>
    <s v="2021_12"/>
    <s v="rubriek_0"/>
    <x v="0"/>
    <n v="260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x v="0"/>
    <s v="C"/>
    <m/>
    <n v="2603"/>
    <s v="2021_12"/>
    <s v="rubriek_1"/>
    <x v="0"/>
    <n v="2603"/>
  </r>
  <r>
    <x v="0"/>
    <s v="0841 Cum. aflossing hypotheek 1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x v="0"/>
    <s v="C"/>
    <m/>
    <n v="2604"/>
    <s v="2021_12"/>
    <s v="rubriek_0"/>
    <x v="0"/>
    <n v="260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x v="0"/>
    <s v="C"/>
    <m/>
    <n v="2605"/>
    <s v="2021_12"/>
    <s v="rubriek_1"/>
    <x v="0"/>
    <n v="2605"/>
  </r>
  <r>
    <x v="0"/>
    <s v="0861 Cum. aflossing financiering 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x v="0"/>
    <s v="D"/>
    <m/>
    <n v="2606"/>
    <s v="2021_12"/>
    <s v="rubriek_0"/>
    <x v="0"/>
    <n v="260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x v="0"/>
    <s v="C"/>
    <m/>
    <n v="2607"/>
    <s v="2021_12"/>
    <s v="rubriek_1"/>
    <x v="0"/>
    <n v="2607"/>
  </r>
  <r>
    <x v="0"/>
    <s v="0881 Cum. aflossing leaseverplichting 1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x v="0"/>
    <s v="D"/>
    <m/>
    <n v="2608"/>
    <s v="2021_12"/>
    <s v="rubriek_0"/>
    <x v="0"/>
    <n v="260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x v="0"/>
    <s v="C"/>
    <m/>
    <n v="2609"/>
    <s v="2021_12"/>
    <s v="rubriek_1"/>
    <x v="0"/>
    <n v="2609"/>
  </r>
  <r>
    <x v="0"/>
    <s v="1201 Debiteuren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x v="0"/>
    <s v="D"/>
    <m/>
    <n v="2610"/>
    <s v="2021_12"/>
    <s v="rubriek_1"/>
    <x v="0"/>
    <n v="261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x v="0"/>
    <s v="C"/>
    <m/>
    <n v="2611"/>
    <s v="2021_12"/>
    <s v="rubriek_1"/>
    <x v="0"/>
    <n v="2611"/>
  </r>
  <r>
    <x v="0"/>
    <s v="1360 Vooruitbetaalde bedragen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x v="0"/>
    <s v="D"/>
    <m/>
    <n v="2612"/>
    <s v="2021_12"/>
    <s v="rubriek_1"/>
    <x v="0"/>
    <n v="261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x v="0"/>
    <s v="C"/>
    <m/>
    <n v="2613"/>
    <s v="2021_12"/>
    <s v="rubriek_1"/>
    <x v="0"/>
    <n v="2613"/>
  </r>
  <r>
    <x v="0"/>
    <s v="1501 Crediteuren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x v="0"/>
    <s v="D"/>
    <m/>
    <n v="2614"/>
    <s v="2021_12"/>
    <s v="rubriek_1"/>
    <x v="0"/>
    <n v="261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x v="0"/>
    <s v="D"/>
    <m/>
    <n v="2615"/>
    <s v="2021_12"/>
    <s v="rubriek_1"/>
    <x v="0"/>
    <n v="2615"/>
  </r>
  <r>
    <x v="0"/>
    <s v="3000 Voorraad grond en hulpstoffen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x v="0"/>
    <s v="C"/>
    <m/>
    <n v="2616"/>
    <s v="2021_12"/>
    <s v="rubriek_3"/>
    <x v="0"/>
    <n v="261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x v="0"/>
    <s v="D"/>
    <m/>
    <n v="2617"/>
    <s v="2021_12"/>
    <s v="rubriek_1"/>
    <x v="0"/>
    <n v="2617"/>
  </r>
  <r>
    <x v="0"/>
    <s v="3800 Onderhanden werk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x v="0"/>
    <s v="C"/>
    <m/>
    <n v="2618"/>
    <s v="2021_12"/>
    <s v="rubriek_3"/>
    <x v="0"/>
    <n v="261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x v="0"/>
    <s v="C"/>
    <m/>
    <n v="2619"/>
    <s v="2021_12"/>
    <s v="rubriek_1"/>
    <x v="0"/>
    <n v="2619"/>
  </r>
  <r>
    <x v="0"/>
    <s v="4000 Bruto lonen en salarissen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x v="0"/>
    <s v="D"/>
    <m/>
    <n v="2620"/>
    <s v="2021_12"/>
    <s v="rubriek_4"/>
    <x v="0"/>
    <n v="262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x v="0"/>
    <s v="C"/>
    <m/>
    <n v="2621"/>
    <s v="2021_12"/>
    <s v="rubriek_1"/>
    <x v="0"/>
    <n v="2621"/>
  </r>
  <r>
    <x v="0"/>
    <s v="4020 Belaste vergoedingen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x v="0"/>
    <s v="D"/>
    <m/>
    <n v="2622"/>
    <s v="2021_12"/>
    <s v="rubriek_4"/>
    <x v="0"/>
    <n v="262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x v="0"/>
    <s v="C"/>
    <m/>
    <n v="2623"/>
    <s v="2021_12"/>
    <s v="rubriek_1"/>
    <x v="0"/>
    <n v="2623"/>
  </r>
  <r>
    <x v="0"/>
    <s v="4030 Vakantietoeslag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x v="0"/>
    <s v="D"/>
    <m/>
    <n v="2624"/>
    <s v="2021_12"/>
    <s v="rubriek_4"/>
    <x v="0"/>
    <n v="262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x v="0"/>
    <s v="D"/>
    <m/>
    <n v="2625"/>
    <s v="2021_12"/>
    <s v="rubriek_1"/>
    <x v="0"/>
    <n v="2625"/>
  </r>
  <r>
    <x v="0"/>
    <s v="4045 Subsidies lonen en salarissen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x v="0"/>
    <s v="C"/>
    <m/>
    <n v="2626"/>
    <s v="2021_12"/>
    <s v="rubriek_4"/>
    <x v="0"/>
    <n v="262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x v="0"/>
    <s v="C"/>
    <m/>
    <n v="2627"/>
    <s v="2021_12"/>
    <s v="rubriek_1"/>
    <x v="0"/>
    <n v="2627"/>
  </r>
  <r>
    <x v="0"/>
    <s v="4050 Sociale lasten bedrijfsvereniging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x v="0"/>
    <s v="D"/>
    <m/>
    <n v="2628"/>
    <s v="2021_12"/>
    <s v="rubriek_4"/>
    <x v="0"/>
    <n v="262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x v="0"/>
    <s v="C"/>
    <m/>
    <n v="2629"/>
    <s v="2021_12"/>
    <s v="rubriek_1"/>
    <x v="0"/>
    <n v="2629"/>
  </r>
  <r>
    <x v="0"/>
    <s v="4060 Premies bedrijfsfondsen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x v="0"/>
    <s v="D"/>
    <m/>
    <n v="2630"/>
    <s v="2021_12"/>
    <s v="rubriek_4"/>
    <x v="0"/>
    <n v="263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x v="0"/>
    <s v="C"/>
    <m/>
    <n v="2631"/>
    <s v="2021_12"/>
    <s v="rubriek_1"/>
    <x v="0"/>
    <n v="2631"/>
  </r>
  <r>
    <x v="0"/>
    <s v="4090 Pensioenpremie personeel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x v="0"/>
    <s v="D"/>
    <m/>
    <n v="2632"/>
    <s v="2021_12"/>
    <s v="rubriek_4"/>
    <x v="0"/>
    <n v="263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x v="0"/>
    <s v="C"/>
    <m/>
    <n v="2633"/>
    <s v="2021_12"/>
    <s v="rubriek_1"/>
    <x v="0"/>
    <n v="2633"/>
  </r>
  <r>
    <x v="0"/>
    <s v="4091 Vroegpensioenpremie personeel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x v="0"/>
    <s v="D"/>
    <m/>
    <n v="2634"/>
    <s v="2021_12"/>
    <s v="rubriek_4"/>
    <x v="0"/>
    <n v="263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x v="0"/>
    <s v="C"/>
    <m/>
    <n v="2635"/>
    <s v="2021_12"/>
    <s v="rubriek_1"/>
    <x v="0"/>
    <n v="2635"/>
  </r>
  <r>
    <x v="0"/>
    <s v="4117 Afschrijving goodwill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x v="0"/>
    <s v="D"/>
    <m/>
    <n v="2636"/>
    <s v="2021_12"/>
    <s v="rubriek_4"/>
    <x v="0"/>
    <n v="263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x v="0"/>
    <s v="C"/>
    <m/>
    <n v="2637"/>
    <s v="2021_12"/>
    <s v="rubriek_1"/>
    <x v="0"/>
    <n v="2637"/>
  </r>
  <r>
    <x v="0"/>
    <s v="4121 Afschrijving bedrijfsgebouwen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x v="0"/>
    <s v="D"/>
    <m/>
    <n v="2638"/>
    <s v="2021_12"/>
    <s v="rubriek_4"/>
    <x v="0"/>
    <n v="263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x v="0"/>
    <s v="C"/>
    <m/>
    <n v="2639"/>
    <s v="2021_12"/>
    <s v="rubriek_1"/>
    <x v="0"/>
    <n v="2639"/>
  </r>
  <r>
    <x v="0"/>
    <s v="4123 Afschrijving machines en installaties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x v="0"/>
    <s v="D"/>
    <m/>
    <n v="2640"/>
    <s v="2021_12"/>
    <s v="rubriek_4"/>
    <x v="0"/>
    <n v="264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x v="0"/>
    <s v="C"/>
    <m/>
    <n v="2641"/>
    <s v="2021_12"/>
    <s v="rubriek_1"/>
    <x v="0"/>
    <n v="2641"/>
  </r>
  <r>
    <x v="0"/>
    <s v="4124 Afschrijving inventaris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x v="0"/>
    <s v="D"/>
    <m/>
    <n v="2642"/>
    <s v="2021_12"/>
    <s v="rubriek_4"/>
    <x v="0"/>
    <n v="264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x v="0"/>
    <s v="C"/>
    <m/>
    <n v="2643"/>
    <s v="2021_12"/>
    <s v="rubriek_1"/>
    <x v="0"/>
    <n v="2643"/>
  </r>
  <r>
    <x v="0"/>
    <s v="4127 Afschrijving vervoermiddelen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x v="0"/>
    <s v="D"/>
    <m/>
    <n v="2644"/>
    <s v="2021_12"/>
    <s v="rubriek_4"/>
    <x v="0"/>
    <n v="264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x v="0"/>
    <s v="C"/>
    <m/>
    <n v="2645"/>
    <s v="2021_12"/>
    <s v="rubriek_1"/>
    <x v="0"/>
    <n v="2645"/>
  </r>
  <r>
    <x v="0"/>
    <s v="4200 Reiskostenvergoedingen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x v="0"/>
    <s v="D"/>
    <m/>
    <n v="2646"/>
    <s v="2021_12"/>
    <s v="rubriek_4"/>
    <x v="0"/>
    <n v="264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x v="0"/>
    <s v="C"/>
    <m/>
    <n v="2647"/>
    <s v="2021_12"/>
    <s v="rubriek_1"/>
    <x v="0"/>
    <n v="2647"/>
  </r>
  <r>
    <x v="0"/>
    <s v="4205 Kilometervergoedingen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x v="0"/>
    <s v="D"/>
    <m/>
    <n v="2648"/>
    <s v="2021_12"/>
    <s v="rubriek_4"/>
    <x v="0"/>
    <n v="264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x v="0"/>
    <s v="C"/>
    <m/>
    <n v="2649"/>
    <s v="2021_12"/>
    <s v="rubriek_1"/>
    <x v="0"/>
    <n v="2649"/>
  </r>
  <r>
    <x v="0"/>
    <s v="4230 Kantinekosten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x v="0"/>
    <s v="D"/>
    <m/>
    <n v="2650"/>
    <s v="2021_12"/>
    <s v="rubriek_4"/>
    <x v="0"/>
    <n v="265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x v="0"/>
    <s v="C"/>
    <m/>
    <n v="2651"/>
    <s v="2021_12"/>
    <s v="rubriek_1"/>
    <x v="0"/>
    <n v="2651"/>
  </r>
  <r>
    <x v="0"/>
    <s v="4232 Lunchkosten en verteringen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x v="0"/>
    <s v="D"/>
    <m/>
    <n v="2652"/>
    <s v="2021_12"/>
    <s v="rubriek_4"/>
    <x v="0"/>
    <n v="265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x v="1"/>
    <s v="C"/>
    <m/>
    <n v="2653"/>
    <s v="2021_12"/>
    <s v="rubriek_1"/>
    <x v="0"/>
    <n v="2653"/>
  </r>
  <r>
    <x v="0"/>
    <s v="4240 Studiekosten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x v="1"/>
    <s v="D"/>
    <m/>
    <n v="2654"/>
    <s v="2021_12"/>
    <s v="rubriek_4"/>
    <x v="0"/>
    <n v="265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x v="1"/>
    <s v="D"/>
    <m/>
    <n v="2655"/>
    <s v="2021_12"/>
    <s v="rubriek_1"/>
    <x v="0"/>
    <n v="265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x v="0"/>
    <s v="C"/>
    <m/>
    <n v="2656"/>
    <s v="2021_12"/>
    <s v="rubriek_1"/>
    <x v="0"/>
    <n v="2656"/>
  </r>
  <r>
    <x v="0"/>
    <s v="4260 Ziekengeldverzekering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x v="0"/>
    <s v="D"/>
    <m/>
    <n v="2657"/>
    <s v="2021_12"/>
    <s v="rubriek_4"/>
    <x v="0"/>
    <n v="265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x v="1"/>
    <s v="C"/>
    <m/>
    <n v="2658"/>
    <s v="2021_12"/>
    <s v="rubriek_1"/>
    <x v="0"/>
    <n v="2658"/>
  </r>
  <r>
    <x v="0"/>
    <s v="4265 Arbodienst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x v="1"/>
    <s v="D"/>
    <m/>
    <n v="2659"/>
    <s v="2021_12"/>
    <s v="rubriek_4"/>
    <x v="0"/>
    <n v="26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x v="1"/>
    <s v="D"/>
    <m/>
    <n v="2660"/>
    <s v="2021_12"/>
    <s v="rubriek_1"/>
    <x v="0"/>
    <n v="266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x v="1"/>
    <s v="C"/>
    <m/>
    <n v="2661"/>
    <s v="2021_12"/>
    <s v="rubriek_1"/>
    <x v="0"/>
    <n v="2661"/>
  </r>
  <r>
    <x v="0"/>
    <s v="4310 Onderhoud onroerend goed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x v="1"/>
    <s v="D"/>
    <m/>
    <n v="2662"/>
    <s v="2021_12"/>
    <s v="rubriek_4"/>
    <x v="0"/>
    <n v="266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x v="1"/>
    <s v="D"/>
    <m/>
    <n v="2663"/>
    <s v="2021_12"/>
    <s v="rubriek_1"/>
    <x v="0"/>
    <n v="266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x v="0"/>
    <s v="C"/>
    <m/>
    <n v="2664"/>
    <s v="2021_12"/>
    <s v="rubriek_1"/>
    <x v="0"/>
    <n v="2664"/>
  </r>
  <r>
    <x v="0"/>
    <s v="4315 Dotatie onderhoudsvoorziening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x v="0"/>
    <s v="D"/>
    <m/>
    <n v="2665"/>
    <s v="2021_12"/>
    <s v="rubriek_4"/>
    <x v="0"/>
    <n v="266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x v="0"/>
    <s v="C"/>
    <m/>
    <n v="2666"/>
    <s v="2021_12"/>
    <s v="rubriek_1"/>
    <x v="0"/>
    <n v="2666"/>
  </r>
  <r>
    <x v="0"/>
    <s v="4320 Gas, water en elektra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x v="0"/>
    <s v="D"/>
    <m/>
    <n v="2667"/>
    <s v="2021_12"/>
    <s v="rubriek_4"/>
    <x v="0"/>
    <n v="266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x v="0"/>
    <s v="C"/>
    <m/>
    <n v="2668"/>
    <s v="2021_12"/>
    <s v="rubriek_1"/>
    <x v="0"/>
    <n v="2668"/>
  </r>
  <r>
    <x v="0"/>
    <s v="4330 Verzekering onroerend goed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x v="0"/>
    <s v="D"/>
    <m/>
    <n v="2669"/>
    <s v="2021_12"/>
    <s v="rubriek_4"/>
    <x v="0"/>
    <n v="266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x v="0"/>
    <s v="C"/>
    <m/>
    <n v="2670"/>
    <s v="2021_12"/>
    <s v="rubriek_1"/>
    <x v="0"/>
    <n v="2670"/>
  </r>
  <r>
    <x v="0"/>
    <s v="4340 Vaste lasten onroerend goed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x v="0"/>
    <s v="D"/>
    <m/>
    <n v="2671"/>
    <s v="2021_12"/>
    <s v="rubriek_4"/>
    <x v="0"/>
    <n v="267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x v="1"/>
    <s v="C"/>
    <m/>
    <n v="2672"/>
    <s v="2021_12"/>
    <s v="rubriek_1"/>
    <x v="0"/>
    <n v="2672"/>
  </r>
  <r>
    <x v="0"/>
    <s v="4350 Schoonmaakkosten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x v="1"/>
    <s v="D"/>
    <m/>
    <n v="2673"/>
    <s v="2021_12"/>
    <s v="rubriek_4"/>
    <x v="0"/>
    <n v="267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x v="1"/>
    <s v="D"/>
    <m/>
    <n v="2674"/>
    <s v="2021_12"/>
    <s v="rubriek_1"/>
    <x v="0"/>
    <n v="267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x v="1"/>
    <s v="C"/>
    <m/>
    <n v="2675"/>
    <s v="2021_12"/>
    <s v="rubriek_1"/>
    <x v="0"/>
    <n v="2675"/>
  </r>
  <r>
    <x v="0"/>
    <s v="4400 Huur machines en installaties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x v="1"/>
    <s v="D"/>
    <m/>
    <n v="2676"/>
    <s v="2021_12"/>
    <s v="rubriek_4"/>
    <x v="0"/>
    <n v="267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x v="1"/>
    <s v="D"/>
    <m/>
    <n v="2677"/>
    <s v="2021_12"/>
    <s v="rubriek_1"/>
    <x v="0"/>
    <n v="267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x v="1"/>
    <s v="C"/>
    <m/>
    <n v="2678"/>
    <s v="2021_12"/>
    <s v="rubriek_1"/>
    <x v="0"/>
    <n v="2678"/>
  </r>
  <r>
    <x v="0"/>
    <s v="4410 Reparatie en onderhoud machines install.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x v="1"/>
    <s v="D"/>
    <m/>
    <n v="2679"/>
    <s v="2021_12"/>
    <s v="rubriek_4"/>
    <x v="0"/>
    <n v="267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x v="1"/>
    <s v="D"/>
    <m/>
    <n v="2680"/>
    <s v="2021_12"/>
    <s v="rubriek_1"/>
    <x v="0"/>
    <n v="268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x v="0"/>
    <s v="C"/>
    <m/>
    <n v="2681"/>
    <s v="2021_12"/>
    <s v="rubriek_1"/>
    <x v="0"/>
    <n v="2681"/>
  </r>
  <r>
    <x v="0"/>
    <s v="4420 Verzekering machines en installaties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x v="0"/>
    <s v="D"/>
    <m/>
    <n v="2682"/>
    <s v="2021_12"/>
    <s v="rubriek_4"/>
    <x v="0"/>
    <n v="268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x v="1"/>
    <s v="C"/>
    <m/>
    <n v="2683"/>
    <s v="2021_12"/>
    <s v="rubriek_1"/>
    <x v="0"/>
    <n v="2683"/>
  </r>
  <r>
    <x v="0"/>
    <s v="4430 Brandstof machines en installaties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x v="1"/>
    <s v="D"/>
    <m/>
    <n v="2684"/>
    <s v="2021_12"/>
    <s v="rubriek_4"/>
    <x v="0"/>
    <n v="2684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x v="1"/>
    <s v="D"/>
    <m/>
    <n v="2685"/>
    <s v="2021_12"/>
    <s v="rubriek_1"/>
    <x v="0"/>
    <n v="268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x v="1"/>
    <s v="C"/>
    <m/>
    <n v="2686"/>
    <s v="2021_12"/>
    <s v="rubriek_1"/>
    <x v="0"/>
    <n v="2686"/>
  </r>
  <r>
    <x v="0"/>
    <s v="4440 Onderhoud inventaris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x v="1"/>
    <s v="D"/>
    <m/>
    <n v="2687"/>
    <s v="2021_12"/>
    <s v="rubriek_4"/>
    <x v="0"/>
    <n v="2687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x v="1"/>
    <s v="D"/>
    <m/>
    <n v="2688"/>
    <s v="2021_12"/>
    <s v="rubriek_1"/>
    <x v="0"/>
    <n v="268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x v="1"/>
    <s v="C"/>
    <m/>
    <n v="2689"/>
    <s v="2021_12"/>
    <s v="rubriek_1"/>
    <x v="0"/>
    <n v="2689"/>
  </r>
  <r>
    <x v="0"/>
    <s v="4450 Kleine aanschaffingen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x v="1"/>
    <s v="D"/>
    <m/>
    <n v="2690"/>
    <s v="2021_12"/>
    <s v="rubriek_4"/>
    <x v="0"/>
    <n v="269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x v="1"/>
    <s v="D"/>
    <m/>
    <n v="2691"/>
    <s v="2021_12"/>
    <s v="rubriek_1"/>
    <x v="0"/>
    <n v="269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x v="1"/>
    <s v="C"/>
    <m/>
    <n v="2692"/>
    <s v="2021_12"/>
    <s v="rubriek_1"/>
    <x v="0"/>
    <n v="2692"/>
  </r>
  <r>
    <x v="0"/>
    <s v="4500 Reclame- en advertentiekosten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x v="1"/>
    <s v="D"/>
    <m/>
    <n v="2693"/>
    <s v="2021_12"/>
    <s v="rubriek_4"/>
    <x v="0"/>
    <n v="269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x v="1"/>
    <s v="D"/>
    <m/>
    <n v="2694"/>
    <s v="2021_12"/>
    <s v="rubriek_1"/>
    <x v="0"/>
    <n v="269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x v="0"/>
    <s v="C"/>
    <m/>
    <n v="2695"/>
    <s v="2021_12"/>
    <s v="rubriek_1"/>
    <x v="0"/>
    <n v="2695"/>
  </r>
  <r>
    <x v="0"/>
    <s v="4510 Representatiekosten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x v="0"/>
    <s v="D"/>
    <m/>
    <n v="2696"/>
    <s v="2021_12"/>
    <s v="rubriek_4"/>
    <x v="0"/>
    <n v="269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x v="1"/>
    <s v="C"/>
    <m/>
    <n v="2697"/>
    <s v="2021_12"/>
    <s v="rubriek_1"/>
    <x v="0"/>
    <n v="2697"/>
  </r>
  <r>
    <x v="0"/>
    <s v="4511 Relatiegeschenken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x v="1"/>
    <s v="D"/>
    <m/>
    <n v="2698"/>
    <s v="2021_12"/>
    <s v="rubriek_4"/>
    <x v="0"/>
    <n v="269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x v="1"/>
    <s v="D"/>
    <m/>
    <n v="2699"/>
    <s v="2021_12"/>
    <s v="rubriek_1"/>
    <x v="0"/>
    <n v="269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x v="0"/>
    <s v="C"/>
    <m/>
    <n v="2700"/>
    <s v="2021_12"/>
    <s v="rubriek_1"/>
    <x v="0"/>
    <n v="2700"/>
  </r>
  <r>
    <x v="0"/>
    <s v="4512 Reis- en verblijfkosten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x v="0"/>
    <s v="D"/>
    <m/>
    <n v="2701"/>
    <s v="2021_12"/>
    <s v="rubriek_4"/>
    <x v="0"/>
    <n v="270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x v="1"/>
    <s v="C"/>
    <m/>
    <n v="2702"/>
    <s v="2021_12"/>
    <s v="rubriek_1"/>
    <x v="0"/>
    <n v="2702"/>
  </r>
  <r>
    <x v="0"/>
    <s v="4520 Beurs- en congreskosten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x v="1"/>
    <s v="D"/>
    <m/>
    <n v="2703"/>
    <s v="2021_12"/>
    <s v="rubriek_4"/>
    <x v="0"/>
    <n v="270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x v="1"/>
    <s v="D"/>
    <m/>
    <n v="2704"/>
    <s v="2021_12"/>
    <s v="rubriek_1"/>
    <x v="0"/>
    <n v="270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x v="1"/>
    <s v="C"/>
    <m/>
    <n v="2705"/>
    <s v="2021_12"/>
    <s v="rubriek_1"/>
    <x v="0"/>
    <n v="2705"/>
  </r>
  <r>
    <x v="0"/>
    <s v="4550 Vrachtkosten verkoop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x v="1"/>
    <s v="D"/>
    <m/>
    <n v="2706"/>
    <s v="2021_12"/>
    <s v="rubriek_4"/>
    <x v="0"/>
    <n v="270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x v="1"/>
    <s v="D"/>
    <m/>
    <n v="2707"/>
    <s v="2021_12"/>
    <s v="rubriek_1"/>
    <x v="0"/>
    <n v="270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x v="0"/>
    <s v="C"/>
    <m/>
    <n v="2708"/>
    <s v="2021_12"/>
    <s v="rubriek_1"/>
    <x v="0"/>
    <n v="2708"/>
  </r>
  <r>
    <x v="0"/>
    <s v="4560 Incassokosten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x v="0"/>
    <s v="D"/>
    <m/>
    <n v="2709"/>
    <s v="2021_12"/>
    <s v="rubriek_4"/>
    <x v="0"/>
    <n v="270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x v="0"/>
    <s v="C"/>
    <m/>
    <n v="2710"/>
    <s v="2021_12"/>
    <s v="rubriek_1"/>
    <x v="0"/>
    <n v="2710"/>
  </r>
  <r>
    <x v="0"/>
    <s v="4580 Overige verkoopkosten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x v="0"/>
    <s v="D"/>
    <m/>
    <n v="2711"/>
    <s v="2021_12"/>
    <s v="rubriek_4"/>
    <x v="0"/>
    <n v="271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x v="1"/>
    <s v="C"/>
    <m/>
    <n v="2712"/>
    <s v="2021_12"/>
    <s v="rubriek_1"/>
    <x v="0"/>
    <n v="2712"/>
  </r>
  <r>
    <x v="0"/>
    <s v="4600 Brandstoffen auto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x v="1"/>
    <s v="D"/>
    <m/>
    <n v="2713"/>
    <s v="2021_12"/>
    <s v="rubriek_4"/>
    <x v="0"/>
    <n v="271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x v="1"/>
    <s v="D"/>
    <m/>
    <n v="2714"/>
    <s v="2021_12"/>
    <s v="rubriek_1"/>
    <x v="0"/>
    <n v="271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x v="1"/>
    <s v="C"/>
    <m/>
    <n v="2715"/>
    <s v="2021_12"/>
    <s v="rubriek_1"/>
    <x v="0"/>
    <n v="2715"/>
  </r>
  <r>
    <x v="0"/>
    <s v="4610 Reparatie en onderhoud auto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x v="1"/>
    <s v="D"/>
    <m/>
    <n v="2716"/>
    <s v="2021_12"/>
    <s v="rubriek_4"/>
    <x v="0"/>
    <n v="271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x v="1"/>
    <s v="D"/>
    <m/>
    <n v="2717"/>
    <s v="2021_12"/>
    <s v="rubriek_1"/>
    <x v="0"/>
    <n v="271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x v="0"/>
    <s v="C"/>
    <m/>
    <n v="2718"/>
    <s v="2021_12"/>
    <s v="rubriek_1"/>
    <x v="0"/>
    <n v="2718"/>
  </r>
  <r>
    <x v="0"/>
    <s v="4620 Verzekering auto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x v="0"/>
    <s v="D"/>
    <m/>
    <n v="2719"/>
    <s v="2021_12"/>
    <s v="rubriek_4"/>
    <x v="0"/>
    <n v="271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x v="0"/>
    <s v="C"/>
    <m/>
    <n v="2720"/>
    <s v="2021_12"/>
    <s v="rubriek_1"/>
    <x v="0"/>
    <n v="2720"/>
  </r>
  <r>
    <x v="0"/>
    <s v="4630 Motorrijtuigenbelasting auto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x v="0"/>
    <s v="D"/>
    <m/>
    <n v="2721"/>
    <s v="2021_12"/>
    <s v="rubriek_4"/>
    <x v="0"/>
    <n v="272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x v="0"/>
    <s v="C"/>
    <m/>
    <n v="2722"/>
    <s v="2021_12"/>
    <s v="rubriek_1"/>
    <x v="0"/>
    <n v="2722"/>
  </r>
  <r>
    <x v="0"/>
    <s v="4660 BTW privé-gebruik auto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x v="0"/>
    <s v="D"/>
    <m/>
    <n v="2723"/>
    <s v="2021_12"/>
    <s v="rubriek_4"/>
    <x v="0"/>
    <n v="272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x v="0"/>
    <s v="C"/>
    <m/>
    <n v="2724"/>
    <s v="2021_12"/>
    <s v="rubriek_1"/>
    <x v="0"/>
    <n v="2724"/>
  </r>
  <r>
    <x v="0"/>
    <s v="4670 Kilometervergoeding privé-auto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x v="0"/>
    <s v="D"/>
    <m/>
    <n v="2725"/>
    <s v="2021_12"/>
    <s v="rubriek_4"/>
    <x v="0"/>
    <n v="272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x v="0"/>
    <s v="C"/>
    <m/>
    <n v="2726"/>
    <s v="2021_12"/>
    <s v="rubriek_1"/>
    <x v="0"/>
    <n v="2726"/>
  </r>
  <r>
    <x v="0"/>
    <s v="4680 Overige autokosten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x v="0"/>
    <s v="D"/>
    <m/>
    <n v="2727"/>
    <s v="2021_12"/>
    <s v="rubriek_4"/>
    <x v="0"/>
    <n v="272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x v="1"/>
    <s v="C"/>
    <m/>
    <n v="2728"/>
    <s v="2021_12"/>
    <s v="rubriek_1"/>
    <x v="0"/>
    <n v="2728"/>
  </r>
  <r>
    <x v="0"/>
    <s v="4700 Kantoorbenodigdheden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x v="1"/>
    <s v="D"/>
    <m/>
    <n v="2729"/>
    <s v="2021_12"/>
    <s v="rubriek_4"/>
    <x v="0"/>
    <n v="272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x v="1"/>
    <s v="D"/>
    <m/>
    <n v="2730"/>
    <s v="2021_12"/>
    <s v="rubriek_1"/>
    <x v="0"/>
    <n v="273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x v="1"/>
    <s v="C"/>
    <m/>
    <n v="2731"/>
    <s v="2021_12"/>
    <s v="rubriek_1"/>
    <x v="0"/>
    <n v="2731"/>
  </r>
  <r>
    <x v="0"/>
    <s v="4710 Drukwerk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x v="1"/>
    <s v="D"/>
    <m/>
    <n v="2732"/>
    <s v="2021_12"/>
    <s v="rubriek_4"/>
    <x v="0"/>
    <n v="2732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x v="1"/>
    <s v="D"/>
    <m/>
    <n v="2733"/>
    <s v="2021_12"/>
    <s v="rubriek_1"/>
    <x v="0"/>
    <n v="273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x v="1"/>
    <s v="C"/>
    <m/>
    <n v="2734"/>
    <s v="2021_12"/>
    <s v="rubriek_1"/>
    <x v="0"/>
    <n v="2734"/>
  </r>
  <r>
    <x v="0"/>
    <s v="4720 Telecommunicatie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x v="1"/>
    <s v="D"/>
    <m/>
    <n v="2735"/>
    <s v="2021_12"/>
    <s v="rubriek_4"/>
    <x v="0"/>
    <n v="2735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x v="1"/>
    <s v="D"/>
    <m/>
    <n v="2736"/>
    <s v="2021_12"/>
    <s v="rubriek_1"/>
    <x v="0"/>
    <n v="273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x v="0"/>
    <s v="C"/>
    <m/>
    <n v="2737"/>
    <s v="2021_12"/>
    <s v="rubriek_1"/>
    <x v="0"/>
    <n v="2737"/>
  </r>
  <r>
    <x v="0"/>
    <s v="4730 Portikosten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x v="0"/>
    <s v="D"/>
    <m/>
    <n v="2738"/>
    <s v="2021_12"/>
    <s v="rubriek_4"/>
    <x v="0"/>
    <n v="273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x v="1"/>
    <s v="C"/>
    <m/>
    <n v="2739"/>
    <s v="2021_12"/>
    <s v="rubriek_1"/>
    <x v="0"/>
    <n v="2739"/>
  </r>
  <r>
    <x v="0"/>
    <s v="4740 Kosten automatisering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x v="1"/>
    <s v="D"/>
    <m/>
    <n v="2740"/>
    <s v="2021_12"/>
    <s v="rubriek_4"/>
    <x v="0"/>
    <n v="274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x v="1"/>
    <s v="D"/>
    <m/>
    <n v="2741"/>
    <s v="2021_12"/>
    <s v="rubriek_1"/>
    <x v="0"/>
    <n v="274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x v="1"/>
    <s v="C"/>
    <m/>
    <n v="2742"/>
    <s v="2021_12"/>
    <s v="rubriek_1"/>
    <x v="0"/>
    <n v="2742"/>
  </r>
  <r>
    <x v="0"/>
    <s v="4750 Kopieerkosten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x v="1"/>
    <s v="D"/>
    <m/>
    <n v="2743"/>
    <s v="2021_12"/>
    <s v="rubriek_4"/>
    <x v="0"/>
    <n v="274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x v="1"/>
    <s v="D"/>
    <m/>
    <n v="2744"/>
    <s v="2021_12"/>
    <s v="rubriek_1"/>
    <x v="0"/>
    <n v="274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x v="0"/>
    <s v="C"/>
    <m/>
    <n v="2745"/>
    <s v="2021_12"/>
    <s v="rubriek_1"/>
    <x v="0"/>
    <n v="2745"/>
  </r>
  <r>
    <x v="0"/>
    <s v="4760 Contributies en abonnementen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x v="0"/>
    <s v="D"/>
    <m/>
    <n v="2746"/>
    <s v="2021_12"/>
    <s v="rubriek_4"/>
    <x v="0"/>
    <n v="274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x v="1"/>
    <s v="C"/>
    <m/>
    <n v="2747"/>
    <s v="2021_12"/>
    <s v="rubriek_1"/>
    <x v="0"/>
    <n v="2747"/>
  </r>
  <r>
    <x v="0"/>
    <s v="4775 Reparatie en onderhoud kantoorinventaris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x v="1"/>
    <s v="D"/>
    <m/>
    <n v="2748"/>
    <s v="2021_12"/>
    <s v="rubriek_4"/>
    <x v="0"/>
    <n v="2748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x v="1"/>
    <s v="D"/>
    <m/>
    <n v="2749"/>
    <s v="2021_12"/>
    <s v="rubriek_1"/>
    <x v="0"/>
    <n v="274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x v="0"/>
    <s v="C"/>
    <m/>
    <n v="2750"/>
    <s v="2021_12"/>
    <s v="rubriek_1"/>
    <x v="0"/>
    <n v="2750"/>
  </r>
  <r>
    <x v="0"/>
    <s v="4780 Overige kantoorkosten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x v="0"/>
    <s v="D"/>
    <m/>
    <n v="2751"/>
    <s v="2021_12"/>
    <s v="rubriek_4"/>
    <x v="0"/>
    <n v="275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x v="1"/>
    <s v="C"/>
    <m/>
    <n v="2752"/>
    <s v="2021_12"/>
    <s v="rubriek_1"/>
    <x v="0"/>
    <n v="2752"/>
  </r>
  <r>
    <x v="0"/>
    <s v="4800 Accountantskosten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x v="1"/>
    <s v="D"/>
    <m/>
    <n v="2753"/>
    <s v="2021_12"/>
    <s v="rubriek_4"/>
    <x v="0"/>
    <n v="2753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x v="1"/>
    <s v="D"/>
    <m/>
    <n v="2754"/>
    <s v="2021_12"/>
    <s v="rubriek_1"/>
    <x v="0"/>
    <n v="275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x v="1"/>
    <s v="C"/>
    <m/>
    <n v="2755"/>
    <s v="2021_12"/>
    <s v="rubriek_1"/>
    <x v="0"/>
    <n v="2755"/>
  </r>
  <r>
    <x v="0"/>
    <s v="4805 Administratiekosten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x v="1"/>
    <s v="D"/>
    <m/>
    <n v="2756"/>
    <s v="2021_12"/>
    <s v="rubriek_4"/>
    <x v="0"/>
    <n v="2756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x v="1"/>
    <s v="D"/>
    <m/>
    <n v="2757"/>
    <s v="2021_12"/>
    <s v="rubriek_1"/>
    <x v="0"/>
    <n v="275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x v="1"/>
    <s v="C"/>
    <m/>
    <n v="2758"/>
    <s v="2021_12"/>
    <s v="rubriek_1"/>
    <x v="0"/>
    <n v="2758"/>
  </r>
  <r>
    <x v="0"/>
    <s v="4810 Advieskosten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x v="1"/>
    <s v="D"/>
    <m/>
    <n v="2759"/>
    <s v="2021_12"/>
    <s v="rubriek_4"/>
    <x v="0"/>
    <n v="2759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x v="1"/>
    <s v="D"/>
    <m/>
    <n v="2760"/>
    <s v="2021_12"/>
    <s v="rubriek_1"/>
    <x v="0"/>
    <n v="276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x v="0"/>
    <s v="C"/>
    <m/>
    <n v="2761"/>
    <s v="2021_12"/>
    <s v="rubriek_1"/>
    <x v="0"/>
    <n v="2761"/>
  </r>
  <r>
    <x v="0"/>
    <s v="4850 Zakelijke verzekeringen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x v="0"/>
    <s v="D"/>
    <m/>
    <n v="2762"/>
    <s v="2021_12"/>
    <s v="rubriek_4"/>
    <x v="0"/>
    <n v="276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x v="0"/>
    <s v="C"/>
    <m/>
    <n v="2763"/>
    <s v="2021_12"/>
    <s v="rubriek_1"/>
    <x v="0"/>
    <n v="2763"/>
  </r>
  <r>
    <x v="0"/>
    <s v="4860 Managementvergoedingen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x v="0"/>
    <s v="D"/>
    <m/>
    <n v="2764"/>
    <s v="2021_12"/>
    <s v="rubriek_4"/>
    <x v="0"/>
    <n v="276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x v="0"/>
    <s v="C"/>
    <m/>
    <n v="2765"/>
    <s v="2021_12"/>
    <s v="rubriek_1"/>
    <x v="0"/>
    <n v="2765"/>
  </r>
  <r>
    <x v="0"/>
    <s v="4880 Overige algemene kosten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x v="0"/>
    <s v="D"/>
    <m/>
    <n v="2766"/>
    <s v="2021_12"/>
    <s v="rubriek_4"/>
    <x v="0"/>
    <n v="276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x v="0"/>
    <s v="D"/>
    <m/>
    <n v="2767"/>
    <s v="2021_12"/>
    <s v="rubriek_1"/>
    <x v="0"/>
    <n v="2767"/>
  </r>
  <r>
    <x v="0"/>
    <s v="4902 Rente deposito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x v="0"/>
    <s v="C"/>
    <m/>
    <n v="2768"/>
    <s v="2021_12"/>
    <s v="rubriek_4"/>
    <x v="0"/>
    <n v="276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x v="0"/>
    <s v="D"/>
    <m/>
    <n v="2769"/>
    <s v="2021_12"/>
    <s v="rubriek_1"/>
    <x v="0"/>
    <n v="2769"/>
  </r>
  <r>
    <x v="0"/>
    <s v="4910 Rente lening u/g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x v="0"/>
    <s v="C"/>
    <m/>
    <n v="2770"/>
    <s v="2021_12"/>
    <s v="rubriek_4"/>
    <x v="0"/>
    <n v="2770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x v="0"/>
    <s v="D"/>
    <m/>
    <n v="2771"/>
    <s v="2021_12"/>
    <s v="rubriek_1"/>
    <x v="0"/>
    <n v="2771"/>
  </r>
  <r>
    <x v="0"/>
    <s v="4942 Overige rentebaten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x v="0"/>
    <s v="C"/>
    <m/>
    <n v="2772"/>
    <s v="2021_12"/>
    <s v="rubriek_4"/>
    <x v="0"/>
    <n v="277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x v="0"/>
    <s v="C"/>
    <m/>
    <n v="2773"/>
    <s v="2021_12"/>
    <s v="rubriek_1"/>
    <x v="0"/>
    <n v="2773"/>
  </r>
  <r>
    <x v="0"/>
    <s v="4960 Rente hypotheek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x v="0"/>
    <s v="D"/>
    <m/>
    <n v="2774"/>
    <s v="2021_12"/>
    <s v="rubriek_4"/>
    <x v="0"/>
    <n v="2774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x v="0"/>
    <s v="C"/>
    <m/>
    <n v="2775"/>
    <s v="2021_12"/>
    <s v="rubriek_1"/>
    <x v="0"/>
    <n v="2775"/>
  </r>
  <r>
    <x v="0"/>
    <s v="4970 Rente financiering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x v="0"/>
    <s v="D"/>
    <m/>
    <n v="2776"/>
    <s v="2021_12"/>
    <s v="rubriek_4"/>
    <x v="0"/>
    <n v="2776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x v="0"/>
    <s v="C"/>
    <m/>
    <n v="2777"/>
    <s v="2021_12"/>
    <s v="rubriek_1"/>
    <x v="0"/>
    <n v="2777"/>
  </r>
  <r>
    <x v="0"/>
    <s v="4980 Rente en bankkosten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x v="0"/>
    <s v="D"/>
    <m/>
    <n v="2778"/>
    <s v="2021_12"/>
    <s v="rubriek_4"/>
    <x v="0"/>
    <n v="277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x v="1"/>
    <s v="C"/>
    <m/>
    <n v="2779"/>
    <s v="2021_12"/>
    <s v="rubriek_1"/>
    <x v="0"/>
    <n v="2779"/>
  </r>
  <r>
    <x v="0"/>
    <s v="7000 Inkopen hoog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x v="1"/>
    <s v="D"/>
    <m/>
    <n v="2780"/>
    <s v="2021_12"/>
    <s v="rubriek_7"/>
    <x v="0"/>
    <n v="2780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x v="1"/>
    <s v="D"/>
    <m/>
    <n v="2781"/>
    <s v="2021_12"/>
    <s v="rubriek_1"/>
    <x v="0"/>
    <n v="278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x v="2"/>
    <s v="C"/>
    <m/>
    <n v="2782"/>
    <s v="2021_12"/>
    <s v="rubriek_1"/>
    <x v="0"/>
    <n v="2782"/>
  </r>
  <r>
    <x v="0"/>
    <s v="7060 Inkopen binnen EU 0 %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x v="2"/>
    <s v="D"/>
    <m/>
    <n v="2783"/>
    <s v="2021_12"/>
    <s v="rubriek_7"/>
    <x v="0"/>
    <n v="2783"/>
  </r>
  <r>
    <x v="0"/>
    <s v="1651 BTW te vorderen binnen EU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x v="2"/>
    <s v="C"/>
    <m/>
    <n v="2784"/>
    <s v="2021_12"/>
    <s v="rubriek_1"/>
    <x v="0"/>
    <n v="2784"/>
  </r>
  <r>
    <x v="0"/>
    <s v="1652 BTW te vorderen binnen EU (voorbel)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x v="2"/>
    <s v="D"/>
    <m/>
    <n v="2785"/>
    <s v="2021_12"/>
    <s v="rubriek_1"/>
    <x v="0"/>
    <n v="278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x v="0"/>
    <s v="C"/>
    <m/>
    <n v="2786"/>
    <s v="2021_12"/>
    <s v="rubriek_1"/>
    <x v="0"/>
    <n v="2786"/>
  </r>
  <r>
    <x v="0"/>
    <s v="7300 Prijsverschillen inkopen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x v="0"/>
    <s v="D"/>
    <m/>
    <n v="2787"/>
    <s v="2021_12"/>
    <s v="rubriek_7"/>
    <x v="0"/>
    <n v="278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x v="0"/>
    <s v="C"/>
    <m/>
    <n v="2788"/>
    <s v="2021_12"/>
    <s v="rubriek_1"/>
    <x v="0"/>
    <n v="2788"/>
  </r>
  <r>
    <x v="0"/>
    <s v="7500 Voorraadmutatie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x v="0"/>
    <s v="D"/>
    <m/>
    <n v="2789"/>
    <s v="2021_12"/>
    <s v="rubriek_7"/>
    <x v="0"/>
    <n v="278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x v="1"/>
    <s v="C"/>
    <m/>
    <n v="2790"/>
    <s v="2021_12"/>
    <s v="rubriek_1"/>
    <x v="0"/>
    <n v="2790"/>
  </r>
  <r>
    <x v="0"/>
    <s v="7900 Werk door derden/uitbesteed werk hoog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x v="1"/>
    <s v="D"/>
    <m/>
    <n v="2791"/>
    <s v="2021_12"/>
    <s v="rubriek_7"/>
    <x v="0"/>
    <n v="2791"/>
  </r>
  <r>
    <x v="0"/>
    <s v="1610 BTW te vorderen hoog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x v="1"/>
    <s v="D"/>
    <m/>
    <n v="2792"/>
    <s v="2021_12"/>
    <s v="rubriek_1"/>
    <x v="0"/>
    <n v="2792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x v="3"/>
    <s v="D"/>
    <m/>
    <n v="2793"/>
    <s v="2021_12"/>
    <s v="rubriek_1"/>
    <x v="0"/>
    <n v="2793"/>
  </r>
  <r>
    <x v="0"/>
    <s v="8000 Omzet hoog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x v="3"/>
    <s v="C"/>
    <m/>
    <n v="2794"/>
    <s v="2021_12"/>
    <s v="rubriek_8"/>
    <x v="0"/>
    <n v="2794"/>
  </r>
  <r>
    <x v="0"/>
    <s v="1600 BTW af te dragen hoog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x v="3"/>
    <s v="C"/>
    <m/>
    <n v="2795"/>
    <s v="2021_12"/>
    <s v="rubriek_1"/>
    <x v="0"/>
    <n v="279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x v="4"/>
    <s v="D"/>
    <m/>
    <n v="2796"/>
    <s v="2021_12"/>
    <s v="rubriek_1"/>
    <x v="0"/>
    <n v="2796"/>
  </r>
  <r>
    <x v="0"/>
    <s v="8060 Omzet binnen EU 0 %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x v="4"/>
    <s v="C"/>
    <m/>
    <n v="2797"/>
    <s v="2021_12"/>
    <s v="rubriek_8"/>
    <x v="0"/>
    <n v="2797"/>
  </r>
  <r>
    <x v="0"/>
    <s v="1650 BTW af te dragen binnen EU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x v="4"/>
    <s v="C"/>
    <m/>
    <n v="2798"/>
    <s v="2021_12"/>
    <s v="rubriek_1"/>
    <x v="0"/>
    <n v="2798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x v="5"/>
    <s v="D"/>
    <m/>
    <n v="2799"/>
    <s v="2021_12"/>
    <s v="rubriek_1"/>
    <x v="0"/>
    <n v="2799"/>
  </r>
  <r>
    <x v="0"/>
    <s v="8070 Omzet buiten EU 0 %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x v="5"/>
    <s v="C"/>
    <m/>
    <n v="2800"/>
    <s v="2021_12"/>
    <s v="rubriek_8"/>
    <x v="0"/>
    <n v="2800"/>
  </r>
  <r>
    <x v="0"/>
    <s v="1660 BTW af te dragen buiten EU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x v="5"/>
    <s v="C"/>
    <m/>
    <n v="2801"/>
    <s v="2021_12"/>
    <s v="rubriek_1"/>
    <x v="0"/>
    <n v="280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x v="0"/>
    <s v="D"/>
    <m/>
    <n v="2802"/>
    <s v="2021_12"/>
    <s v="rubriek_1"/>
    <x v="0"/>
    <n v="2802"/>
  </r>
  <r>
    <x v="0"/>
    <s v="9000 Buitengewone baten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x v="0"/>
    <s v="C"/>
    <m/>
    <n v="2803"/>
    <s v="2021_12"/>
    <s v="rubriek_9"/>
    <x v="0"/>
    <n v="280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x v="0"/>
    <s v="C"/>
    <m/>
    <n v="2804"/>
    <s v="2021_12"/>
    <s v="rubriek_1"/>
    <x v="0"/>
    <n v="2804"/>
  </r>
  <r>
    <x v="0"/>
    <s v="9200 Buitengewone lasten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x v="0"/>
    <s v="D"/>
    <m/>
    <n v="2805"/>
    <s v="2021_12"/>
    <s v="rubriek_9"/>
    <x v="0"/>
    <n v="280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x v="0"/>
    <s v="C"/>
    <m/>
    <n v="2806"/>
    <s v="2021_12"/>
    <s v="rubriek_1"/>
    <x v="0"/>
    <n v="2806"/>
  </r>
  <r>
    <x v="0"/>
    <s v="9310 Betalingsverschillen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x v="0"/>
    <s v="D"/>
    <m/>
    <n v="2807"/>
    <s v="2021_12"/>
    <s v="rubriek_9"/>
    <x v="0"/>
    <n v="280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x v="0"/>
    <s v="C"/>
    <m/>
    <n v="2808"/>
    <s v="2021_12"/>
    <s v="rubriek_1"/>
    <x v="0"/>
    <n v="2808"/>
  </r>
  <r>
    <x v="0"/>
    <s v="9800 Vennootschapsbelasting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x v="0"/>
    <s v="D"/>
    <m/>
    <n v="2809"/>
    <s v="2021_12"/>
    <s v="rubriek_9"/>
    <x v="0"/>
    <n v="280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x v="0"/>
    <s v="D"/>
    <m/>
    <n v="2810"/>
    <s v="2021_12"/>
    <s v="rubriek_1"/>
    <x v="0"/>
    <n v="2810"/>
  </r>
  <r>
    <x v="0"/>
    <s v="9850 Vennootschapsbel. buitengewoon resultaat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x v="0"/>
    <s v="C"/>
    <m/>
    <n v="2811"/>
    <s v="2021_12"/>
    <s v="rubriek_9"/>
    <x v="0"/>
    <n v="281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x v="0"/>
    <s v="C"/>
    <m/>
    <n v="2812"/>
    <s v="2021_10"/>
    <s v="rubriek_1"/>
    <x v="0"/>
    <n v="2812"/>
  </r>
  <r>
    <x v="0"/>
    <s v="1695 BTW suppleties voorgaande jaren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x v="0"/>
    <s v="D"/>
    <m/>
    <n v="2813"/>
    <s v="2021_10"/>
    <s v="rubriek_1"/>
    <x v="0"/>
    <n v="281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x v="0"/>
    <s v="C"/>
    <m/>
    <n v="2814"/>
    <s v="2021_12"/>
    <s v="rubriek_1"/>
    <x v="0"/>
    <n v="2814"/>
  </r>
  <r>
    <x v="0"/>
    <s v="4095 Dotatie pensioenvoorziening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x v="0"/>
    <s v="D"/>
    <m/>
    <n v="2815"/>
    <s v="2021_12"/>
    <s v="rubriek_4"/>
    <x v="0"/>
    <n v="281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x v="0"/>
    <s v="D"/>
    <m/>
    <n v="2816"/>
    <s v="2021_12"/>
    <s v="rubriek_1"/>
    <x v="0"/>
    <n v="2816"/>
  </r>
  <r>
    <x v="0"/>
    <s v="1420 Rekening courant groepsmaatschappij 1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x v="0"/>
    <s v="C"/>
    <m/>
    <n v="2817"/>
    <s v="2021_12"/>
    <s v="rubriek_1"/>
    <x v="0"/>
    <n v="281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x v="0"/>
    <s v="C"/>
    <m/>
    <n v="2818"/>
    <s v="2021_12"/>
    <s v="rubriek_1"/>
    <x v="0"/>
    <n v="2818"/>
  </r>
  <r>
    <x v="0"/>
    <s v="1950 Nog te betalen bedragen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x v="0"/>
    <s v="D"/>
    <m/>
    <n v="2819"/>
    <s v="2021_12"/>
    <s v="rubriek_1"/>
    <x v="0"/>
    <n v="281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x v="0"/>
    <s v="D"/>
    <m/>
    <n v="2820"/>
    <s v="2021_12"/>
    <s v="rubriek_1"/>
    <x v="0"/>
    <n v="2820"/>
  </r>
  <r>
    <x v="0"/>
    <s v="1940 Nog te betalen vakantietoeslag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x v="0"/>
    <s v="C"/>
    <m/>
    <n v="2821"/>
    <s v="2021_12"/>
    <s v="rubriek_1"/>
    <x v="0"/>
    <n v="2821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x v="0"/>
    <s v="D"/>
    <m/>
    <n v="2822"/>
    <s v="2021_12"/>
    <s v="rubriek_1"/>
    <x v="0"/>
    <n v="2822"/>
  </r>
  <r>
    <x v="0"/>
    <s v="1800 Vennootschapsbelasting afdrachten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x v="0"/>
    <s v="C"/>
    <m/>
    <n v="2823"/>
    <s v="2021_12"/>
    <s v="rubriek_1"/>
    <x v="0"/>
    <n v="2823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x v="0"/>
    <s v="D"/>
    <m/>
    <n v="2824"/>
    <s v="2021_12"/>
    <s v="rubriek_1"/>
    <x v="0"/>
    <n v="2824"/>
  </r>
  <r>
    <x v="0"/>
    <s v="1790 Vroegpensioen afdrachten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x v="0"/>
    <s v="C"/>
    <m/>
    <n v="2825"/>
    <s v="2021_12"/>
    <s v="rubriek_1"/>
    <x v="0"/>
    <n v="2825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x v="0"/>
    <s v="D"/>
    <m/>
    <n v="2826"/>
    <s v="2021_12"/>
    <s v="rubriek_1"/>
    <x v="0"/>
    <n v="2826"/>
  </r>
  <r>
    <x v="0"/>
    <s v="1710 Bedrijfsvereniging afdrachten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x v="0"/>
    <s v="C"/>
    <m/>
    <n v="2827"/>
    <s v="2021_12"/>
    <s v="rubriek_1"/>
    <x v="0"/>
    <n v="2827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x v="0"/>
    <s v="D"/>
    <m/>
    <n v="2828"/>
    <s v="2021_12"/>
    <s v="rubriek_1"/>
    <x v="0"/>
    <n v="2828"/>
  </r>
  <r>
    <x v="0"/>
    <s v="1700 Loonheffing afdrachten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x v="0"/>
    <s v="C"/>
    <m/>
    <n v="2829"/>
    <s v="2021_12"/>
    <s v="rubriek_1"/>
    <x v="0"/>
    <n v="2829"/>
  </r>
  <r>
    <x v="0"/>
    <s v="1100 Bank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x v="0"/>
    <s v="D"/>
    <m/>
    <n v="2830"/>
    <s v="2021_12"/>
    <s v="rubriek_1"/>
    <x v="0"/>
    <n v="2830"/>
  </r>
  <r>
    <x v="0"/>
    <s v="1990 Aflossingsverplichtingen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x v="0"/>
    <s v="C"/>
    <m/>
    <n v="2831"/>
    <s v="2021_12"/>
    <s v="rubriek_1"/>
    <x v="0"/>
    <n v="2831"/>
  </r>
  <r>
    <x v="0"/>
    <s v="8000 Omzet hoog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x v="3"/>
    <s v="C"/>
    <m/>
    <n v="2832"/>
    <s v="2021_01"/>
    <s v="rubriek_8"/>
    <x v="1"/>
    <n v="2832"/>
  </r>
  <r>
    <x v="0"/>
    <s v="1600 BTW af te dragen hoog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x v="3"/>
    <s v="C"/>
    <m/>
    <n v="2833"/>
    <s v="2021_01"/>
    <s v="rubriek_1"/>
    <x v="1"/>
    <n v="2833"/>
  </r>
  <r>
    <x v="0"/>
    <s v="1200 Debiteuren (met subadministratie)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x v="0"/>
    <s v="D"/>
    <m/>
    <n v="2834"/>
    <s v="2021_01"/>
    <s v="rubriek_1"/>
    <x v="1"/>
    <n v="2834"/>
  </r>
  <r>
    <x v="0"/>
    <s v="8000 Omzet hoog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x v="3"/>
    <s v="C"/>
    <m/>
    <n v="2835"/>
    <s v="2021_01"/>
    <s v="rubriek_8"/>
    <x v="1"/>
    <n v="2835"/>
  </r>
  <r>
    <x v="0"/>
    <s v="1600 BTW af te dragen hoog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x v="3"/>
    <s v="C"/>
    <m/>
    <n v="2836"/>
    <s v="2021_01"/>
    <s v="rubriek_1"/>
    <x v="1"/>
    <n v="2836"/>
  </r>
  <r>
    <x v="0"/>
    <s v="1200 Debiteuren (met subadministratie)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x v="0"/>
    <s v="D"/>
    <m/>
    <n v="2837"/>
    <s v="2021_01"/>
    <s v="rubriek_1"/>
    <x v="1"/>
    <n v="2837"/>
  </r>
  <r>
    <x v="0"/>
    <s v="8000 Omzet hoog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x v="3"/>
    <s v="C"/>
    <m/>
    <n v="2838"/>
    <s v="2021_02"/>
    <s v="rubriek_8"/>
    <x v="1"/>
    <n v="2838"/>
  </r>
  <r>
    <x v="0"/>
    <s v="1600 BTW af te dragen hoog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x v="3"/>
    <s v="C"/>
    <m/>
    <n v="2839"/>
    <s v="2021_02"/>
    <s v="rubriek_1"/>
    <x v="1"/>
    <n v="2839"/>
  </r>
  <r>
    <x v="0"/>
    <s v="1200 Debiteuren (met subadministratie)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x v="0"/>
    <s v="D"/>
    <m/>
    <n v="2840"/>
    <s v="2021_02"/>
    <s v="rubriek_1"/>
    <x v="1"/>
    <n v="2840"/>
  </r>
  <r>
    <x v="0"/>
    <s v="8000 Omzet hoog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x v="3"/>
    <s v="C"/>
    <m/>
    <n v="2841"/>
    <s v="2021_02"/>
    <s v="rubriek_8"/>
    <x v="1"/>
    <n v="2841"/>
  </r>
  <r>
    <x v="0"/>
    <s v="1600 BTW af te dragen hoog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x v="3"/>
    <s v="C"/>
    <m/>
    <n v="2842"/>
    <s v="2021_02"/>
    <s v="rubriek_1"/>
    <x v="1"/>
    <n v="2842"/>
  </r>
  <r>
    <x v="0"/>
    <s v="1200 Debiteuren (met subadministratie)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x v="0"/>
    <s v="D"/>
    <m/>
    <n v="2843"/>
    <s v="2021_02"/>
    <s v="rubriek_1"/>
    <x v="1"/>
    <n v="2843"/>
  </r>
  <r>
    <x v="0"/>
    <s v="8000 Omzet hoog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x v="3"/>
    <s v="C"/>
    <m/>
    <n v="2844"/>
    <s v="2021_02"/>
    <s v="rubriek_8"/>
    <x v="1"/>
    <n v="2844"/>
  </r>
  <r>
    <x v="0"/>
    <s v="1600 BTW af te dragen hoog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x v="3"/>
    <s v="C"/>
    <m/>
    <n v="2845"/>
    <s v="2021_02"/>
    <s v="rubriek_1"/>
    <x v="1"/>
    <n v="2845"/>
  </r>
  <r>
    <x v="0"/>
    <s v="1200 Debiteuren (met subadministratie)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x v="0"/>
    <s v="D"/>
    <m/>
    <n v="2846"/>
    <s v="2021_02"/>
    <s v="rubriek_1"/>
    <x v="1"/>
    <n v="2846"/>
  </r>
  <r>
    <x v="0"/>
    <s v="8000 Omzet hoog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x v="3"/>
    <s v="C"/>
    <m/>
    <n v="2847"/>
    <s v="2021_03"/>
    <s v="rubriek_8"/>
    <x v="1"/>
    <n v="2847"/>
  </r>
  <r>
    <x v="0"/>
    <s v="1600 BTW af te dragen hoog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x v="3"/>
    <s v="C"/>
    <m/>
    <n v="2848"/>
    <s v="2021_03"/>
    <s v="rubriek_1"/>
    <x v="1"/>
    <n v="2848"/>
  </r>
  <r>
    <x v="0"/>
    <s v="1200 Debiteuren (met subadministratie)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x v="0"/>
    <s v="D"/>
    <m/>
    <n v="2849"/>
    <s v="2021_03"/>
    <s v="rubriek_1"/>
    <x v="1"/>
    <n v="2849"/>
  </r>
  <r>
    <x v="0"/>
    <s v="8000 Omzet hoog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x v="3"/>
    <s v="C"/>
    <m/>
    <n v="2850"/>
    <s v="2021_03"/>
    <s v="rubriek_8"/>
    <x v="1"/>
    <n v="2850"/>
  </r>
  <r>
    <x v="0"/>
    <s v="1600 BTW af te dragen hoog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x v="3"/>
    <s v="C"/>
    <m/>
    <n v="2851"/>
    <s v="2021_03"/>
    <s v="rubriek_1"/>
    <x v="1"/>
    <n v="2851"/>
  </r>
  <r>
    <x v="0"/>
    <s v="1200 Debiteuren (met subadministratie)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x v="0"/>
    <s v="D"/>
    <m/>
    <n v="2852"/>
    <s v="2021_03"/>
    <s v="rubriek_1"/>
    <x v="1"/>
    <n v="2852"/>
  </r>
  <r>
    <x v="0"/>
    <s v="8000 Omzet hoog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x v="3"/>
    <s v="C"/>
    <m/>
    <n v="2853"/>
    <s v="2021_03"/>
    <s v="rubriek_8"/>
    <x v="1"/>
    <n v="2853"/>
  </r>
  <r>
    <x v="0"/>
    <s v="1600 BTW af te dragen hoog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x v="3"/>
    <s v="C"/>
    <m/>
    <n v="2854"/>
    <s v="2021_03"/>
    <s v="rubriek_1"/>
    <x v="1"/>
    <n v="2854"/>
  </r>
  <r>
    <x v="0"/>
    <s v="1200 Debiteuren (met subadministratie)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x v="0"/>
    <s v="D"/>
    <m/>
    <n v="2855"/>
    <s v="2021_03"/>
    <s v="rubriek_1"/>
    <x v="1"/>
    <n v="2855"/>
  </r>
  <r>
    <x v="0"/>
    <s v="8000 Omzet hoog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x v="3"/>
    <s v="C"/>
    <m/>
    <n v="2856"/>
    <s v="2021_04"/>
    <s v="rubriek_8"/>
    <x v="1"/>
    <n v="2856"/>
  </r>
  <r>
    <x v="0"/>
    <s v="1600 BTW af te dragen hoog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x v="3"/>
    <s v="C"/>
    <m/>
    <n v="2857"/>
    <s v="2021_04"/>
    <s v="rubriek_1"/>
    <x v="1"/>
    <n v="2857"/>
  </r>
  <r>
    <x v="0"/>
    <s v="1200 Debiteuren (met subadministratie)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x v="0"/>
    <s v="D"/>
    <m/>
    <n v="2858"/>
    <s v="2021_04"/>
    <s v="rubriek_1"/>
    <x v="1"/>
    <n v="2858"/>
  </r>
  <r>
    <x v="0"/>
    <s v="8000 Omzet hoog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x v="3"/>
    <s v="C"/>
    <m/>
    <n v="2859"/>
    <s v="2021_04"/>
    <s v="rubriek_8"/>
    <x v="1"/>
    <n v="2859"/>
  </r>
  <r>
    <x v="0"/>
    <s v="1600 BTW af te dragen hoog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x v="3"/>
    <s v="C"/>
    <m/>
    <n v="2860"/>
    <s v="2021_04"/>
    <s v="rubriek_1"/>
    <x v="1"/>
    <n v="2860"/>
  </r>
  <r>
    <x v="0"/>
    <s v="1200 Debiteuren (met subadministratie)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x v="0"/>
    <s v="D"/>
    <m/>
    <n v="2861"/>
    <s v="2021_04"/>
    <s v="rubriek_1"/>
    <x v="1"/>
    <n v="2861"/>
  </r>
  <r>
    <x v="0"/>
    <s v="8000 Omzet hoog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x v="3"/>
    <s v="C"/>
    <m/>
    <n v="2862"/>
    <s v="2021_04"/>
    <s v="rubriek_8"/>
    <x v="1"/>
    <n v="2862"/>
  </r>
  <r>
    <x v="0"/>
    <s v="1600 BTW af te dragen hoog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x v="3"/>
    <s v="C"/>
    <m/>
    <n v="2863"/>
    <s v="2021_04"/>
    <s v="rubriek_1"/>
    <x v="1"/>
    <n v="2863"/>
  </r>
  <r>
    <x v="0"/>
    <s v="1200 Debiteuren (met subadministratie)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x v="0"/>
    <s v="D"/>
    <m/>
    <n v="2864"/>
    <s v="2021_04"/>
    <s v="rubriek_1"/>
    <x v="1"/>
    <n v="2864"/>
  </r>
  <r>
    <x v="0"/>
    <s v="8000 Omzet hoog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x v="3"/>
    <s v="C"/>
    <m/>
    <n v="2865"/>
    <s v="2021_05"/>
    <s v="rubriek_8"/>
    <x v="1"/>
    <n v="2865"/>
  </r>
  <r>
    <x v="0"/>
    <s v="1600 BTW af te dragen hoog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x v="3"/>
    <s v="C"/>
    <m/>
    <n v="2866"/>
    <s v="2021_05"/>
    <s v="rubriek_1"/>
    <x v="1"/>
    <n v="2866"/>
  </r>
  <r>
    <x v="0"/>
    <s v="1200 Debiteuren (met subadministratie)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x v="0"/>
    <s v="D"/>
    <m/>
    <n v="2867"/>
    <s v="2021_05"/>
    <s v="rubriek_1"/>
    <x v="1"/>
    <n v="2867"/>
  </r>
  <r>
    <x v="0"/>
    <s v="8000 Omzet hoog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x v="3"/>
    <s v="C"/>
    <m/>
    <n v="2868"/>
    <s v="2021_05"/>
    <s v="rubriek_8"/>
    <x v="1"/>
    <n v="2868"/>
  </r>
  <r>
    <x v="0"/>
    <s v="1600 BTW af te dragen hoog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x v="3"/>
    <s v="C"/>
    <m/>
    <n v="2869"/>
    <s v="2021_05"/>
    <s v="rubriek_1"/>
    <x v="1"/>
    <n v="2869"/>
  </r>
  <r>
    <x v="0"/>
    <s v="1200 Debiteuren (met subadministratie)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x v="0"/>
    <s v="D"/>
    <m/>
    <n v="2870"/>
    <s v="2021_05"/>
    <s v="rubriek_1"/>
    <x v="1"/>
    <n v="2870"/>
  </r>
  <r>
    <x v="0"/>
    <s v="8000 Omzet hoog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x v="3"/>
    <s v="C"/>
    <m/>
    <n v="2871"/>
    <s v="2021_05"/>
    <s v="rubriek_8"/>
    <x v="1"/>
    <n v="2871"/>
  </r>
  <r>
    <x v="0"/>
    <s v="1600 BTW af te dragen hoog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x v="3"/>
    <s v="C"/>
    <m/>
    <n v="2872"/>
    <s v="2021_05"/>
    <s v="rubriek_1"/>
    <x v="1"/>
    <n v="2872"/>
  </r>
  <r>
    <x v="0"/>
    <s v="1200 Debiteuren (met subadministratie)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x v="0"/>
    <s v="D"/>
    <m/>
    <n v="2873"/>
    <s v="2021_05"/>
    <s v="rubriek_1"/>
    <x v="1"/>
    <n v="2873"/>
  </r>
  <r>
    <x v="0"/>
    <s v="8000 Omzet hoog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x v="3"/>
    <s v="C"/>
    <m/>
    <n v="2874"/>
    <s v="2021_06"/>
    <s v="rubriek_8"/>
    <x v="1"/>
    <n v="2874"/>
  </r>
  <r>
    <x v="0"/>
    <s v="1600 BTW af te dragen hoog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x v="3"/>
    <s v="C"/>
    <m/>
    <n v="2875"/>
    <s v="2021_06"/>
    <s v="rubriek_1"/>
    <x v="1"/>
    <n v="2875"/>
  </r>
  <r>
    <x v="0"/>
    <s v="1200 Debiteuren (met subadministratie)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x v="0"/>
    <s v="D"/>
    <m/>
    <n v="2876"/>
    <s v="2021_06"/>
    <s v="rubriek_1"/>
    <x v="1"/>
    <n v="2876"/>
  </r>
  <r>
    <x v="0"/>
    <s v="8000 Omzet hoog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x v="3"/>
    <s v="C"/>
    <m/>
    <n v="2877"/>
    <s v="2021_06"/>
    <s v="rubriek_8"/>
    <x v="1"/>
    <n v="2877"/>
  </r>
  <r>
    <x v="0"/>
    <s v="1600 BTW af te dragen hoog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x v="3"/>
    <s v="C"/>
    <m/>
    <n v="2878"/>
    <s v="2021_06"/>
    <s v="rubriek_1"/>
    <x v="1"/>
    <n v="2878"/>
  </r>
  <r>
    <x v="0"/>
    <s v="1200 Debiteuren (met subadministratie)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x v="0"/>
    <s v="D"/>
    <m/>
    <n v="2879"/>
    <s v="2021_06"/>
    <s v="rubriek_1"/>
    <x v="1"/>
    <n v="2879"/>
  </r>
  <r>
    <x v="0"/>
    <s v="8000 Omzet hoog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x v="3"/>
    <s v="C"/>
    <m/>
    <n v="2880"/>
    <s v="2021_07"/>
    <s v="rubriek_8"/>
    <x v="1"/>
    <n v="2880"/>
  </r>
  <r>
    <x v="0"/>
    <s v="1600 BTW af te dragen hoog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x v="3"/>
    <s v="C"/>
    <m/>
    <n v="2881"/>
    <s v="2021_07"/>
    <s v="rubriek_1"/>
    <x v="1"/>
    <n v="2881"/>
  </r>
  <r>
    <x v="0"/>
    <s v="1200 Debiteuren (met subadministratie)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x v="0"/>
    <s v="D"/>
    <m/>
    <n v="2882"/>
    <s v="2021_07"/>
    <s v="rubriek_1"/>
    <x v="1"/>
    <n v="2882"/>
  </r>
  <r>
    <x v="0"/>
    <s v="8000 Omzet hoog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x v="3"/>
    <s v="C"/>
    <m/>
    <n v="2883"/>
    <s v="2021_07"/>
    <s v="rubriek_8"/>
    <x v="1"/>
    <n v="2883"/>
  </r>
  <r>
    <x v="0"/>
    <s v="1600 BTW af te dragen hoog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x v="3"/>
    <s v="C"/>
    <m/>
    <n v="2884"/>
    <s v="2021_07"/>
    <s v="rubriek_1"/>
    <x v="1"/>
    <n v="2884"/>
  </r>
  <r>
    <x v="0"/>
    <s v="1200 Debiteuren (met subadministratie)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x v="0"/>
    <s v="D"/>
    <m/>
    <n v="2885"/>
    <s v="2021_07"/>
    <s v="rubriek_1"/>
    <x v="1"/>
    <n v="2885"/>
  </r>
  <r>
    <x v="0"/>
    <s v="8000 Omzet hoog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x v="3"/>
    <s v="C"/>
    <m/>
    <n v="2886"/>
    <s v="2021_08"/>
    <s v="rubriek_8"/>
    <x v="1"/>
    <n v="2886"/>
  </r>
  <r>
    <x v="0"/>
    <s v="1600 BTW af te dragen hoog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x v="3"/>
    <s v="C"/>
    <m/>
    <n v="2887"/>
    <s v="2021_08"/>
    <s v="rubriek_1"/>
    <x v="1"/>
    <n v="2887"/>
  </r>
  <r>
    <x v="0"/>
    <s v="1200 Debiteuren (met subadministratie)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x v="0"/>
    <s v="D"/>
    <m/>
    <n v="2888"/>
    <s v="2021_08"/>
    <s v="rubriek_1"/>
    <x v="1"/>
    <n v="2888"/>
  </r>
  <r>
    <x v="0"/>
    <s v="8000 Omzet hoog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x v="3"/>
    <s v="C"/>
    <m/>
    <n v="2889"/>
    <s v="2021_09"/>
    <s v="rubriek_8"/>
    <x v="1"/>
    <n v="2889"/>
  </r>
  <r>
    <x v="0"/>
    <s v="1600 BTW af te dragen hoog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x v="3"/>
    <s v="C"/>
    <m/>
    <n v="2890"/>
    <s v="2021_09"/>
    <s v="rubriek_1"/>
    <x v="1"/>
    <n v="2890"/>
  </r>
  <r>
    <x v="0"/>
    <s v="1200 Debiteuren (met subadministratie)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x v="0"/>
    <s v="D"/>
    <m/>
    <n v="2891"/>
    <s v="2021_09"/>
    <s v="rubriek_1"/>
    <x v="1"/>
    <n v="2891"/>
  </r>
  <r>
    <x v="0"/>
    <s v="8000 Omzet hoog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x v="3"/>
    <s v="C"/>
    <m/>
    <n v="2892"/>
    <s v="2021_09"/>
    <s v="rubriek_8"/>
    <x v="1"/>
    <n v="2892"/>
  </r>
  <r>
    <x v="0"/>
    <s v="1600 BTW af te dragen hoog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x v="3"/>
    <s v="C"/>
    <m/>
    <n v="2893"/>
    <s v="2021_09"/>
    <s v="rubriek_1"/>
    <x v="1"/>
    <n v="2893"/>
  </r>
  <r>
    <x v="0"/>
    <s v="1200 Debiteuren (met subadministratie)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x v="0"/>
    <s v="D"/>
    <m/>
    <n v="2894"/>
    <s v="2021_09"/>
    <s v="rubriek_1"/>
    <x v="1"/>
    <n v="2894"/>
  </r>
  <r>
    <x v="0"/>
    <s v="8000 Omzet hoog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x v="3"/>
    <s v="C"/>
    <m/>
    <n v="2895"/>
    <s v="2021_09"/>
    <s v="rubriek_8"/>
    <x v="1"/>
    <n v="2895"/>
  </r>
  <r>
    <x v="0"/>
    <s v="1600 BTW af te dragen hoog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x v="3"/>
    <s v="C"/>
    <m/>
    <n v="2896"/>
    <s v="2021_09"/>
    <s v="rubriek_1"/>
    <x v="1"/>
    <n v="2896"/>
  </r>
  <r>
    <x v="0"/>
    <s v="1200 Debiteuren (met subadministratie)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x v="0"/>
    <s v="D"/>
    <m/>
    <n v="2897"/>
    <s v="2021_09"/>
    <s v="rubriek_1"/>
    <x v="1"/>
    <n v="2897"/>
  </r>
  <r>
    <x v="0"/>
    <s v="1600 BTW af te dragen hoog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x v="0"/>
    <s v="D"/>
    <m/>
    <n v="2898"/>
    <s v="2021_01"/>
    <s v="rubriek_1"/>
    <x v="2"/>
    <n v="2898"/>
  </r>
  <r>
    <x v="0"/>
    <s v="1610 BTW te vorderen hoog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x v="0"/>
    <s v="C"/>
    <m/>
    <n v="2899"/>
    <s v="2021_01"/>
    <s v="rubriek_1"/>
    <x v="2"/>
    <n v="2899"/>
  </r>
  <r>
    <x v="0"/>
    <s v="1651 BTW te vorderen binnen EU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x v="0"/>
    <s v="D"/>
    <m/>
    <n v="2900"/>
    <s v="2021_01"/>
    <s v="rubriek_1"/>
    <x v="2"/>
    <n v="2900"/>
  </r>
  <r>
    <x v="0"/>
    <s v="1652 BTW te vorderen binnen EU (voorbel)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x v="0"/>
    <s v="C"/>
    <m/>
    <n v="2901"/>
    <s v="2021_01"/>
    <s v="rubriek_1"/>
    <x v="2"/>
    <n v="2901"/>
  </r>
  <r>
    <x v="0"/>
    <s v="1690 BTW afdrachten/teruggaven lopend jaar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x v="0"/>
    <s v="C"/>
    <m/>
    <n v="2902"/>
    <s v="2021_01"/>
    <s v="rubriek_1"/>
    <x v="2"/>
    <n v="2902"/>
  </r>
  <r>
    <x v="0"/>
    <s v="1695 BTW suppleties voorgaande jaren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x v="0"/>
    <s v="C"/>
    <m/>
    <n v="2903"/>
    <s v="2021_01"/>
    <s v="rubriek_1"/>
    <x v="2"/>
    <n v="2903"/>
  </r>
  <r>
    <x v="0"/>
    <s v="9999 Eindrekening resultaatboekingen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x v="0"/>
    <s v="D"/>
    <m/>
    <n v="2904"/>
    <s v="2021_12"/>
    <s v="rubriek_9"/>
    <x v="2"/>
    <n v="2904"/>
  </r>
  <r>
    <x v="0"/>
    <s v="0550 Overige reserve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x v="0"/>
    <s v="C"/>
    <m/>
    <n v="2905"/>
    <s v="2021_12"/>
    <s v="rubriek_0"/>
    <x v="2"/>
    <n v="2905"/>
  </r>
  <r>
    <x v="0"/>
    <s v="0170 Goodwill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x v="0"/>
    <s v="D"/>
    <m/>
    <n v="2906"/>
    <s v="2021_01"/>
    <s v="rubriek_0"/>
    <x v="3"/>
    <n v="2906"/>
  </r>
  <r>
    <x v="0"/>
    <s v="0171 Cum. afschr. goodwill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x v="0"/>
    <s v="C"/>
    <m/>
    <n v="2907"/>
    <s v="2021_01"/>
    <s v="rubriek_0"/>
    <x v="3"/>
    <n v="2907"/>
  </r>
  <r>
    <x v="0"/>
    <s v="0200 Terreinen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x v="0"/>
    <s v="D"/>
    <m/>
    <n v="2908"/>
    <s v="2021_01"/>
    <s v="rubriek_0"/>
    <x v="3"/>
    <n v="2908"/>
  </r>
  <r>
    <x v="0"/>
    <s v="0210 Bedrijfsgebouwen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x v="0"/>
    <s v="D"/>
    <m/>
    <n v="2909"/>
    <s v="2021_01"/>
    <s v="rubriek_0"/>
    <x v="3"/>
    <n v="2909"/>
  </r>
  <r>
    <x v="0"/>
    <s v="0211 Cum. afschr. bedrijfsgebouwen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x v="0"/>
    <s v="C"/>
    <m/>
    <n v="2910"/>
    <s v="2021_01"/>
    <s v="rubriek_0"/>
    <x v="3"/>
    <n v="2910"/>
  </r>
  <r>
    <x v="0"/>
    <s v="0230 Machines en installaties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x v="0"/>
    <s v="D"/>
    <m/>
    <n v="2911"/>
    <s v="2021_01"/>
    <s v="rubriek_0"/>
    <x v="3"/>
    <n v="2911"/>
  </r>
  <r>
    <x v="0"/>
    <s v="0231 Cum. afschr. machines en installaties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x v="0"/>
    <s v="C"/>
    <m/>
    <n v="2912"/>
    <s v="2021_01"/>
    <s v="rubriek_0"/>
    <x v="3"/>
    <n v="2912"/>
  </r>
  <r>
    <x v="0"/>
    <s v="0240 Inventaris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x v="0"/>
    <s v="D"/>
    <m/>
    <n v="2913"/>
    <s v="2021_01"/>
    <s v="rubriek_0"/>
    <x v="3"/>
    <n v="2913"/>
  </r>
  <r>
    <x v="0"/>
    <s v="0241 Cum. afschr. inventaris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x v="0"/>
    <s v="C"/>
    <m/>
    <n v="2914"/>
    <s v="2021_01"/>
    <s v="rubriek_0"/>
    <x v="3"/>
    <n v="2914"/>
  </r>
  <r>
    <x v="0"/>
    <s v="0270 Vervoermiddelen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x v="0"/>
    <s v="D"/>
    <m/>
    <n v="2915"/>
    <s v="2021_01"/>
    <s v="rubriek_0"/>
    <x v="3"/>
    <n v="2915"/>
  </r>
  <r>
    <x v="0"/>
    <s v="0271 Cum. afschr. vervoermiddelen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x v="0"/>
    <s v="C"/>
    <m/>
    <n v="2916"/>
    <s v="2021_01"/>
    <s v="rubriek_0"/>
    <x v="3"/>
    <n v="2916"/>
  </r>
  <r>
    <x v="0"/>
    <s v="0470 Lening u/g 1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x v="0"/>
    <s v="D"/>
    <m/>
    <n v="2917"/>
    <s v="2021_01"/>
    <s v="rubriek_0"/>
    <x v="3"/>
    <n v="2917"/>
  </r>
  <r>
    <x v="0"/>
    <s v="0500 Geplaatst aandelenkapitaal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x v="0"/>
    <s v="C"/>
    <m/>
    <n v="2918"/>
    <s v="2021_01"/>
    <s v="rubriek_0"/>
    <x v="3"/>
    <n v="2918"/>
  </r>
  <r>
    <x v="0"/>
    <s v="0550 Overige reserve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x v="0"/>
    <s v="C"/>
    <m/>
    <n v="2919"/>
    <s v="2021_01"/>
    <s v="rubriek_0"/>
    <x v="3"/>
    <n v="2919"/>
  </r>
  <r>
    <x v="0"/>
    <s v="0700 Voorziening pensioenen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x v="0"/>
    <s v="C"/>
    <m/>
    <n v="2920"/>
    <s v="2021_01"/>
    <s v="rubriek_0"/>
    <x v="3"/>
    <n v="2920"/>
  </r>
  <r>
    <x v="0"/>
    <s v="0730 Herinvesteringsreserve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x v="0"/>
    <s v="C"/>
    <m/>
    <n v="2921"/>
    <s v="2021_01"/>
    <s v="rubriek_0"/>
    <x v="3"/>
    <n v="2921"/>
  </r>
  <r>
    <x v="0"/>
    <s v="0760 Voorziening groot onderhoud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x v="0"/>
    <s v="C"/>
    <m/>
    <n v="2922"/>
    <s v="2021_01"/>
    <s v="rubriek_0"/>
    <x v="3"/>
    <n v="2922"/>
  </r>
  <r>
    <x v="0"/>
    <s v="0840 Hypotheek 1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x v="0"/>
    <s v="C"/>
    <m/>
    <n v="2923"/>
    <s v="2021_01"/>
    <s v="rubriek_0"/>
    <x v="3"/>
    <n v="2923"/>
  </r>
  <r>
    <x v="0"/>
    <s v="0841 Cum. aflossing hypotheek 1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x v="0"/>
    <s v="D"/>
    <m/>
    <n v="2924"/>
    <s v="2021_01"/>
    <s v="rubriek_0"/>
    <x v="3"/>
    <n v="2924"/>
  </r>
  <r>
    <x v="0"/>
    <s v="0860 Financiering 1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x v="0"/>
    <s v="C"/>
    <m/>
    <n v="2925"/>
    <s v="2021_01"/>
    <s v="rubriek_0"/>
    <x v="3"/>
    <n v="2925"/>
  </r>
  <r>
    <x v="0"/>
    <s v="0861 Cum. aflossing financiering 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x v="0"/>
    <s v="D"/>
    <m/>
    <n v="2926"/>
    <s v="2021_01"/>
    <s v="rubriek_0"/>
    <x v="3"/>
    <n v="2926"/>
  </r>
  <r>
    <x v="0"/>
    <s v="0880 Leaseverplichting 1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x v="0"/>
    <s v="C"/>
    <m/>
    <n v="2927"/>
    <s v="2021_01"/>
    <s v="rubriek_0"/>
    <x v="3"/>
    <n v="2927"/>
  </r>
  <r>
    <x v="0"/>
    <s v="0881 Cum. aflossing leaseverplichting 1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x v="0"/>
    <s v="D"/>
    <m/>
    <n v="2928"/>
    <s v="2021_01"/>
    <s v="rubriek_0"/>
    <x v="3"/>
    <n v="2928"/>
  </r>
  <r>
    <x v="0"/>
    <s v="1000 Kas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x v="0"/>
    <s v="D"/>
    <m/>
    <n v="2929"/>
    <s v="2021_01"/>
    <s v="rubriek_1"/>
    <x v="3"/>
    <n v="2929"/>
  </r>
  <r>
    <x v="0"/>
    <s v="1100 Bank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x v="0"/>
    <s v="C"/>
    <m/>
    <n v="2930"/>
    <s v="2021_01"/>
    <s v="rubriek_1"/>
    <x v="3"/>
    <n v="2930"/>
  </r>
  <r>
    <x v="0"/>
    <s v="1170 Deposito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x v="0"/>
    <s v="D"/>
    <m/>
    <n v="2931"/>
    <s v="2021_01"/>
    <s v="rubriek_1"/>
    <x v="3"/>
    <n v="2931"/>
  </r>
  <r>
    <x v="0"/>
    <s v="1200 Debiteuren (met subadministratie)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x v="0"/>
    <s v="D"/>
    <m/>
    <n v="2932"/>
    <s v="2021_01"/>
    <s v="rubriek_1"/>
    <x v="3"/>
    <n v="2932"/>
  </r>
  <r>
    <x v="0"/>
    <s v="1360 Vooruitbetaalde bedragen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x v="0"/>
    <s v="D"/>
    <m/>
    <n v="2933"/>
    <s v="2021_01"/>
    <s v="rubriek_1"/>
    <x v="3"/>
    <n v="2933"/>
  </r>
  <r>
    <x v="0"/>
    <s v="1420 Rekening courant groepsmaatschappij 1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x v="0"/>
    <s v="C"/>
    <m/>
    <n v="2934"/>
    <s v="2021_01"/>
    <s v="rubriek_1"/>
    <x v="3"/>
    <n v="2934"/>
  </r>
  <r>
    <x v="0"/>
    <s v="1500 Crediteuren (met subadministratie)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x v="0"/>
    <s v="C"/>
    <m/>
    <n v="2935"/>
    <s v="2021_01"/>
    <s v="rubriek_1"/>
    <x v="3"/>
    <n v="2935"/>
  </r>
  <r>
    <x v="0"/>
    <s v="1600 BTW af te dragen hoog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x v="0"/>
    <s v="C"/>
    <m/>
    <n v="2936"/>
    <s v="2021_01"/>
    <s v="rubriek_1"/>
    <x v="3"/>
    <n v="2936"/>
  </r>
  <r>
    <x v="0"/>
    <s v="1610 BTW te vorderen hoog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x v="0"/>
    <s v="D"/>
    <m/>
    <n v="2937"/>
    <s v="2021_01"/>
    <s v="rubriek_1"/>
    <x v="3"/>
    <n v="2937"/>
  </r>
  <r>
    <x v="0"/>
    <s v="1651 BTW te vorderen binnen EU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x v="0"/>
    <s v="C"/>
    <m/>
    <n v="2938"/>
    <s v="2021_01"/>
    <s v="rubriek_1"/>
    <x v="3"/>
    <n v="2938"/>
  </r>
  <r>
    <x v="0"/>
    <s v="1652 BTW te vorderen binnen EU (voorbel)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x v="0"/>
    <s v="D"/>
    <m/>
    <n v="2939"/>
    <s v="2021_01"/>
    <s v="rubriek_1"/>
    <x v="3"/>
    <n v="2939"/>
  </r>
  <r>
    <x v="0"/>
    <s v="1690 BTW afdrachten/teruggaven lopend jaar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x v="0"/>
    <s v="D"/>
    <m/>
    <n v="2940"/>
    <s v="2021_01"/>
    <s v="rubriek_1"/>
    <x v="3"/>
    <n v="2940"/>
  </r>
  <r>
    <x v="0"/>
    <s v="1700 Loonheffing afdrachten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x v="0"/>
    <s v="C"/>
    <m/>
    <n v="2941"/>
    <s v="2021_01"/>
    <s v="rubriek_1"/>
    <x v="3"/>
    <n v="2941"/>
  </r>
  <r>
    <x v="0"/>
    <s v="1710 Bedrijfsvereniging afdrachten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x v="0"/>
    <s v="C"/>
    <m/>
    <n v="2942"/>
    <s v="2021_01"/>
    <s v="rubriek_1"/>
    <x v="3"/>
    <n v="2942"/>
  </r>
  <r>
    <x v="0"/>
    <s v="1790 Vroegpensioen afdrachten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x v="0"/>
    <s v="C"/>
    <m/>
    <n v="2943"/>
    <s v="2021_01"/>
    <s v="rubriek_1"/>
    <x v="3"/>
    <n v="2943"/>
  </r>
  <r>
    <x v="0"/>
    <s v="1800 Vennootschapsbelasting afdrachten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x v="0"/>
    <s v="C"/>
    <m/>
    <n v="2944"/>
    <s v="2021_01"/>
    <s v="rubriek_1"/>
    <x v="3"/>
    <n v="2944"/>
  </r>
  <r>
    <x v="0"/>
    <s v="1940 Nog te betalen vakantietoeslag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x v="0"/>
    <s v="C"/>
    <m/>
    <n v="2945"/>
    <s v="2021_01"/>
    <s v="rubriek_1"/>
    <x v="3"/>
    <n v="2945"/>
  </r>
  <r>
    <x v="0"/>
    <s v="1950 Nog te betalen bedragen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x v="0"/>
    <s v="C"/>
    <m/>
    <n v="2946"/>
    <s v="2021_01"/>
    <s v="rubriek_1"/>
    <x v="3"/>
    <n v="2946"/>
  </r>
  <r>
    <x v="0"/>
    <s v="1990 Aflossingsverplichtingen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x v="0"/>
    <s v="C"/>
    <m/>
    <n v="2947"/>
    <s v="2021_01"/>
    <s v="rubriek_1"/>
    <x v="3"/>
    <n v="2947"/>
  </r>
  <r>
    <x v="0"/>
    <s v="3000 Voorraad grond en hulpstoffen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x v="0"/>
    <s v="D"/>
    <m/>
    <n v="2948"/>
    <s v="2021_01"/>
    <s v="rubriek_3"/>
    <x v="3"/>
    <n v="2948"/>
  </r>
  <r>
    <x v="0"/>
    <s v="3800 Onderhanden werk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x v="0"/>
    <s v="D"/>
    <m/>
    <n v="2949"/>
    <s v="2021_01"/>
    <s v="rubriek_3"/>
    <x v="3"/>
    <n v="294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865"/>
    <m/>
    <m/>
    <m/>
    <m/>
    <m/>
    <s v="Periode_01"/>
    <m/>
    <m/>
    <s v="D"/>
    <m/>
    <n v="1"/>
    <s v="2021_01"/>
    <s v="rubriek_1"/>
    <x v="0"/>
    <n v="1"/>
  </r>
  <r>
    <x v="0"/>
    <x v="1"/>
    <n v="2021"/>
    <s v="GAHA06"/>
    <s v="NL123456789B01"/>
    <n v="171"/>
    <s v="Cum. afschr. goodwill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866"/>
    <m/>
    <m/>
    <m/>
    <m/>
    <m/>
    <s v="Periode_01"/>
    <m/>
    <m/>
    <s v="C"/>
    <m/>
    <n v="2"/>
    <s v="2021_01"/>
    <s v="rubriek_0"/>
    <x v="0"/>
    <n v="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867"/>
    <m/>
    <m/>
    <m/>
    <m/>
    <m/>
    <s v="Periode_01"/>
    <m/>
    <m/>
    <s v="D"/>
    <m/>
    <n v="3"/>
    <s v="2021_01"/>
    <s v="rubriek_1"/>
    <x v="0"/>
    <n v="3"/>
  </r>
  <r>
    <x v="0"/>
    <x v="2"/>
    <n v="2021"/>
    <s v="GAHA06"/>
    <s v="NL123456789B01"/>
    <n v="211"/>
    <s v="Cum. afschr. bedrijfsgebouwen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868"/>
    <m/>
    <m/>
    <m/>
    <m/>
    <m/>
    <s v="Periode_01"/>
    <m/>
    <m/>
    <s v="C"/>
    <m/>
    <n v="4"/>
    <s v="2021_01"/>
    <s v="rubriek_0"/>
    <x v="0"/>
    <n v="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69"/>
    <m/>
    <m/>
    <m/>
    <m/>
    <m/>
    <s v="Periode_01"/>
    <m/>
    <m/>
    <s v="C"/>
    <m/>
    <n v="5"/>
    <s v="2021_01"/>
    <s v="rubriek_1"/>
    <x v="0"/>
    <n v="5"/>
  </r>
  <r>
    <x v="0"/>
    <x v="3"/>
    <n v="2021"/>
    <s v="GAHA06"/>
    <s v="NL123456789B01"/>
    <n v="230"/>
    <s v="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0"/>
    <m/>
    <m/>
    <m/>
    <m/>
    <m/>
    <s v="Periode_01"/>
    <m/>
    <m/>
    <s v="C"/>
    <m/>
    <n v="6"/>
    <s v="2021_01"/>
    <s v="rubriek_0"/>
    <x v="0"/>
    <n v="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871"/>
    <m/>
    <m/>
    <m/>
    <m/>
    <m/>
    <s v="Periode_01"/>
    <m/>
    <m/>
    <s v="D"/>
    <m/>
    <n v="7"/>
    <s v="2021_01"/>
    <s v="rubriek_1"/>
    <x v="0"/>
    <n v="7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872"/>
    <m/>
    <m/>
    <m/>
    <m/>
    <m/>
    <s v="Periode_01"/>
    <m/>
    <m/>
    <s v="C"/>
    <m/>
    <n v="8"/>
    <s v="2021_01"/>
    <s v="rubriek_0"/>
    <x v="0"/>
    <n v="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3"/>
    <m/>
    <m/>
    <m/>
    <m/>
    <m/>
    <s v="Periode_01"/>
    <m/>
    <m/>
    <s v="C"/>
    <m/>
    <n v="9"/>
    <s v="2021_01"/>
    <s v="rubriek_1"/>
    <x v="0"/>
    <n v="9"/>
  </r>
  <r>
    <x v="0"/>
    <x v="5"/>
    <n v="2021"/>
    <s v="GAHA06"/>
    <s v="NL123456789B01"/>
    <n v="240"/>
    <s v="Inventaris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74"/>
    <m/>
    <m/>
    <m/>
    <m/>
    <m/>
    <s v="Periode_01"/>
    <m/>
    <m/>
    <s v="C"/>
    <m/>
    <n v="10"/>
    <s v="2021_01"/>
    <s v="rubriek_0"/>
    <x v="0"/>
    <n v="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875"/>
    <m/>
    <m/>
    <m/>
    <m/>
    <m/>
    <s v="Periode_01"/>
    <m/>
    <m/>
    <s v="D"/>
    <m/>
    <n v="11"/>
    <s v="2021_01"/>
    <s v="rubriek_1"/>
    <x v="0"/>
    <n v="11"/>
  </r>
  <r>
    <x v="0"/>
    <x v="6"/>
    <n v="2021"/>
    <s v="GAHA06"/>
    <s v="NL123456789B01"/>
    <n v="241"/>
    <s v="Cum. afschr. inventaris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876"/>
    <m/>
    <m/>
    <m/>
    <m/>
    <m/>
    <s v="Periode_01"/>
    <m/>
    <m/>
    <s v="C"/>
    <m/>
    <n v="12"/>
    <s v="2021_01"/>
    <s v="rubriek_0"/>
    <x v="0"/>
    <n v="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877"/>
    <m/>
    <m/>
    <m/>
    <m/>
    <m/>
    <s v="Periode_01"/>
    <m/>
    <m/>
    <s v="D"/>
    <m/>
    <n v="13"/>
    <s v="2021_01"/>
    <s v="rubriek_1"/>
    <x v="0"/>
    <n v="13"/>
  </r>
  <r>
    <x v="0"/>
    <x v="7"/>
    <n v="2021"/>
    <s v="GAHA06"/>
    <s v="NL123456789B01"/>
    <n v="271"/>
    <s v="Cum. afschr. vervoermiddelen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878"/>
    <m/>
    <m/>
    <m/>
    <m/>
    <m/>
    <s v="Periode_01"/>
    <m/>
    <m/>
    <s v="C"/>
    <m/>
    <n v="14"/>
    <s v="2021_01"/>
    <s v="rubriek_0"/>
    <x v="0"/>
    <n v="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6879"/>
    <m/>
    <m/>
    <m/>
    <m/>
    <m/>
    <s v="Periode_01"/>
    <m/>
    <m/>
    <s v="D"/>
    <m/>
    <n v="15"/>
    <s v="2021_01"/>
    <s v="rubriek_1"/>
    <x v="0"/>
    <n v="15"/>
  </r>
  <r>
    <x v="0"/>
    <x v="8"/>
    <n v="2021"/>
    <s v="GAHA06"/>
    <s v="NL123456789B01"/>
    <n v="700"/>
    <s v="Voorziening pensioenen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6880"/>
    <m/>
    <m/>
    <m/>
    <m/>
    <m/>
    <s v="Periode_01"/>
    <m/>
    <m/>
    <s v="C"/>
    <m/>
    <n v="16"/>
    <s v="2021_01"/>
    <s v="rubriek_0"/>
    <x v="0"/>
    <n v="1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881"/>
    <m/>
    <m/>
    <m/>
    <m/>
    <m/>
    <s v="Periode_01"/>
    <m/>
    <m/>
    <s v="D"/>
    <m/>
    <n v="17"/>
    <s v="2021_01"/>
    <s v="rubriek_1"/>
    <x v="0"/>
    <n v="17"/>
  </r>
  <r>
    <x v="0"/>
    <x v="9"/>
    <n v="2021"/>
    <s v="GAHA06"/>
    <s v="NL123456789B01"/>
    <n v="760"/>
    <s v="Voorziening groot onderhoud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882"/>
    <m/>
    <m/>
    <m/>
    <m/>
    <m/>
    <s v="Periode_01"/>
    <m/>
    <m/>
    <s v="C"/>
    <m/>
    <n v="18"/>
    <s v="2021_01"/>
    <s v="rubriek_0"/>
    <x v="0"/>
    <n v="1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00"/>
    <m/>
    <n v="2000"/>
    <n v="26883"/>
    <m/>
    <m/>
    <m/>
    <m/>
    <m/>
    <s v="Periode_01"/>
    <m/>
    <m/>
    <s v="C"/>
    <m/>
    <n v="19"/>
    <s v="2021_01"/>
    <s v="rubriek_1"/>
    <x v="0"/>
    <n v="19"/>
  </r>
  <r>
    <x v="0"/>
    <x v="10"/>
    <n v="2021"/>
    <s v="GAHA06"/>
    <s v="NL123456789B01"/>
    <n v="841"/>
    <s v="Cum. aflossing hypotheek 1"/>
    <s v="BAL"/>
    <m/>
    <n v="200"/>
    <s v="Bankboek"/>
    <s v="BANK"/>
    <d v="2021-01-01T00:00:00"/>
    <s v="200         1"/>
    <s v="Januari"/>
    <d v="2021-01-31T00:00:00"/>
    <s v="Januari"/>
    <n v="1"/>
    <m/>
    <m/>
    <n v="2000"/>
    <n v="2000"/>
    <m/>
    <n v="26884"/>
    <m/>
    <m/>
    <m/>
    <m/>
    <m/>
    <s v="Periode_01"/>
    <m/>
    <m/>
    <s v="D"/>
    <m/>
    <n v="20"/>
    <s v="2021_01"/>
    <s v="rubriek_0"/>
    <x v="0"/>
    <n v="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5"/>
    <m/>
    <m/>
    <m/>
    <m/>
    <m/>
    <s v="Periode_01"/>
    <m/>
    <m/>
    <s v="C"/>
    <m/>
    <n v="21"/>
    <s v="2021_01"/>
    <s v="rubriek_1"/>
    <x v="0"/>
    <n v="21"/>
  </r>
  <r>
    <x v="0"/>
    <x v="11"/>
    <n v="2021"/>
    <s v="GAHA06"/>
    <s v="NL123456789B01"/>
    <n v="861"/>
    <s v="Cum. aflossing financiering 1"/>
    <s v="BAL"/>
    <m/>
    <n v="200"/>
    <s v="Bankboek"/>
    <s v="BANK"/>
    <d v="2021-01-01T00:00:00"/>
    <s v="200         1"/>
    <s v="Januari"/>
    <d v="2021-01-31T00:00:00"/>
    <s v="Januari"/>
    <n v="1"/>
    <m/>
    <m/>
    <n v="0"/>
    <n v="0"/>
    <m/>
    <n v="26886"/>
    <m/>
    <m/>
    <m/>
    <m/>
    <m/>
    <s v="Periode_01"/>
    <m/>
    <m/>
    <s v="C"/>
    <m/>
    <n v="22"/>
    <s v="2021_01"/>
    <s v="rubriek_0"/>
    <x v="0"/>
    <n v="2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00"/>
    <m/>
    <n v="1000"/>
    <n v="26887"/>
    <m/>
    <m/>
    <m/>
    <m/>
    <m/>
    <s v="Periode_01"/>
    <m/>
    <m/>
    <s v="C"/>
    <m/>
    <n v="23"/>
    <s v="2021_01"/>
    <s v="rubriek_1"/>
    <x v="0"/>
    <n v="23"/>
  </r>
  <r>
    <x v="0"/>
    <x v="12"/>
    <n v="2021"/>
    <s v="GAHA06"/>
    <s v="NL123456789B01"/>
    <n v="881"/>
    <s v="Cum. aflossing leaseverplichting 1"/>
    <s v="BAL"/>
    <m/>
    <n v="200"/>
    <s v="Bankboek"/>
    <s v="BANK"/>
    <d v="2021-01-01T00:00:00"/>
    <s v="200         1"/>
    <s v="Januari"/>
    <d v="2021-01-31T00:00:00"/>
    <s v="Januari"/>
    <n v="1"/>
    <m/>
    <m/>
    <n v="1000"/>
    <n v="1000"/>
    <m/>
    <n v="26888"/>
    <m/>
    <m/>
    <m/>
    <m/>
    <m/>
    <s v="Periode_01"/>
    <m/>
    <m/>
    <s v="D"/>
    <m/>
    <n v="24"/>
    <s v="2021_01"/>
    <s v="rubriek_0"/>
    <x v="0"/>
    <n v="2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51.61"/>
    <m/>
    <n v="2651.61"/>
    <n v="26889"/>
    <m/>
    <m/>
    <m/>
    <m/>
    <m/>
    <s v="Periode_01"/>
    <m/>
    <m/>
    <s v="C"/>
    <m/>
    <n v="25"/>
    <s v="2021_01"/>
    <s v="rubriek_1"/>
    <x v="0"/>
    <n v="25"/>
  </r>
  <r>
    <x v="0"/>
    <x v="13"/>
    <n v="2021"/>
    <s v="GAHA06"/>
    <s v="NL123456789B01"/>
    <n v="1201"/>
    <s v="Debiteuren"/>
    <s v="BAL"/>
    <m/>
    <n v="200"/>
    <s v="Bankboek"/>
    <s v="BANK"/>
    <d v="2021-01-01T00:00:00"/>
    <s v="200         1"/>
    <s v="Januari"/>
    <d v="2021-01-31T00:00:00"/>
    <s v="Januari"/>
    <n v="1"/>
    <m/>
    <m/>
    <n v="2651.61"/>
    <n v="2651.61"/>
    <m/>
    <n v="26890"/>
    <m/>
    <m/>
    <m/>
    <m/>
    <m/>
    <s v="Periode_01"/>
    <m/>
    <m/>
    <s v="D"/>
    <m/>
    <n v="26"/>
    <s v="2021_01"/>
    <s v="rubriek_1"/>
    <x v="0"/>
    <n v="2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4.56"/>
    <m/>
    <n v="154.56"/>
    <n v="26891"/>
    <m/>
    <m/>
    <m/>
    <m/>
    <m/>
    <s v="Periode_01"/>
    <m/>
    <m/>
    <s v="C"/>
    <m/>
    <n v="27"/>
    <s v="2021_01"/>
    <s v="rubriek_1"/>
    <x v="0"/>
    <n v="27"/>
  </r>
  <r>
    <x v="0"/>
    <x v="14"/>
    <n v="2021"/>
    <s v="GAHA06"/>
    <s v="NL123456789B01"/>
    <n v="1360"/>
    <s v="Vooruitbetaalde bedragen"/>
    <s v="BAL"/>
    <m/>
    <n v="200"/>
    <s v="Bankboek"/>
    <s v="BANK"/>
    <d v="2021-01-01T00:00:00"/>
    <s v="200         1"/>
    <s v="Januari"/>
    <d v="2021-01-31T00:00:00"/>
    <s v="Januari"/>
    <n v="1"/>
    <m/>
    <m/>
    <n v="154.56"/>
    <n v="154.56"/>
    <m/>
    <n v="26892"/>
    <m/>
    <m/>
    <m/>
    <m/>
    <m/>
    <s v="Periode_01"/>
    <m/>
    <m/>
    <s v="D"/>
    <m/>
    <n v="28"/>
    <s v="2021_01"/>
    <s v="rubriek_1"/>
    <x v="0"/>
    <n v="2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75.15"/>
    <m/>
    <n v="975.15"/>
    <n v="26893"/>
    <m/>
    <m/>
    <m/>
    <m/>
    <m/>
    <s v="Periode_01"/>
    <m/>
    <m/>
    <s v="C"/>
    <m/>
    <n v="29"/>
    <s v="2021_01"/>
    <s v="rubriek_1"/>
    <x v="0"/>
    <n v="29"/>
  </r>
  <r>
    <x v="0"/>
    <x v="15"/>
    <n v="2021"/>
    <s v="GAHA06"/>
    <s v="NL123456789B01"/>
    <n v="1501"/>
    <s v="Crediteuren"/>
    <s v="BAL"/>
    <m/>
    <n v="200"/>
    <s v="Bankboek"/>
    <s v="BANK"/>
    <d v="2021-01-01T00:00:00"/>
    <s v="200         1"/>
    <s v="Januari"/>
    <d v="2021-01-31T00:00:00"/>
    <s v="Januari"/>
    <n v="1"/>
    <m/>
    <m/>
    <n v="975.15"/>
    <n v="975.15"/>
    <m/>
    <n v="26894"/>
    <m/>
    <m/>
    <m/>
    <m/>
    <m/>
    <s v="Periode_01"/>
    <m/>
    <m/>
    <s v="D"/>
    <m/>
    <n v="30"/>
    <s v="2021_01"/>
    <s v="rubriek_1"/>
    <x v="0"/>
    <n v="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1803.6"/>
    <n v="1803.6"/>
    <m/>
    <n v="26895"/>
    <m/>
    <m/>
    <m/>
    <m/>
    <m/>
    <s v="Periode_01"/>
    <m/>
    <m/>
    <s v="D"/>
    <m/>
    <n v="31"/>
    <s v="2021_01"/>
    <s v="rubriek_1"/>
    <x v="0"/>
    <n v="31"/>
  </r>
  <r>
    <x v="0"/>
    <x v="16"/>
    <n v="2021"/>
    <s v="GAHA06"/>
    <s v="NL123456789B01"/>
    <n v="3000"/>
    <s v="Voorraad grond en hulpstoffen"/>
    <s v="BAL"/>
    <m/>
    <n v="200"/>
    <s v="Bankboek"/>
    <s v="BANK"/>
    <d v="2021-01-01T00:00:00"/>
    <s v="200         1"/>
    <s v="Januari"/>
    <d v="2021-01-31T00:00:00"/>
    <s v="Januari"/>
    <n v="1"/>
    <m/>
    <m/>
    <n v="-1803.6"/>
    <m/>
    <n v="1803.6"/>
    <n v="26896"/>
    <m/>
    <m/>
    <m/>
    <m/>
    <m/>
    <s v="Periode_01"/>
    <m/>
    <m/>
    <s v="C"/>
    <m/>
    <n v="32"/>
    <s v="2021_01"/>
    <s v="rubriek_3"/>
    <x v="0"/>
    <n v="3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991.84"/>
    <m/>
    <n v="3991.84"/>
    <n v="26897"/>
    <m/>
    <m/>
    <m/>
    <m/>
    <m/>
    <s v="Periode_01"/>
    <m/>
    <m/>
    <s v="C"/>
    <m/>
    <n v="33"/>
    <s v="2021_01"/>
    <s v="rubriek_1"/>
    <x v="0"/>
    <n v="33"/>
  </r>
  <r>
    <x v="0"/>
    <x v="17"/>
    <n v="2021"/>
    <s v="GAHA06"/>
    <s v="NL123456789B01"/>
    <n v="3800"/>
    <s v="Onderhanden werk"/>
    <s v="BAL"/>
    <m/>
    <n v="200"/>
    <s v="Bankboek"/>
    <s v="BANK"/>
    <d v="2021-01-01T00:00:00"/>
    <s v="200         1"/>
    <s v="Januari"/>
    <d v="2021-01-31T00:00:00"/>
    <s v="Januari"/>
    <n v="1"/>
    <m/>
    <m/>
    <n v="3991.84"/>
    <n v="3991.84"/>
    <m/>
    <n v="26898"/>
    <m/>
    <m/>
    <m/>
    <m/>
    <m/>
    <s v="Periode_01"/>
    <m/>
    <m/>
    <s v="D"/>
    <m/>
    <n v="34"/>
    <s v="2021_01"/>
    <s v="rubriek_3"/>
    <x v="0"/>
    <n v="3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1809.70000000001"/>
    <m/>
    <n v="151809.70000000001"/>
    <n v="26899"/>
    <m/>
    <m/>
    <m/>
    <m/>
    <m/>
    <s v="Periode_01"/>
    <m/>
    <m/>
    <s v="C"/>
    <m/>
    <n v="35"/>
    <s v="2021_01"/>
    <s v="rubriek_1"/>
    <x v="0"/>
    <n v="35"/>
  </r>
  <r>
    <x v="0"/>
    <x v="18"/>
    <n v="2021"/>
    <s v="GAHA06"/>
    <s v="NL123456789B01"/>
    <n v="4000"/>
    <s v="Bruto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151809.70000000001"/>
    <n v="151809.70000000001"/>
    <m/>
    <n v="26900"/>
    <m/>
    <m/>
    <m/>
    <m/>
    <m/>
    <s v="Periode_01"/>
    <m/>
    <m/>
    <s v="D"/>
    <m/>
    <n v="36"/>
    <s v="2021_01"/>
    <s v="rubriek_4"/>
    <x v="0"/>
    <n v="3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8.48"/>
    <m/>
    <n v="218.48"/>
    <n v="26901"/>
    <m/>
    <m/>
    <m/>
    <m/>
    <m/>
    <s v="Periode_01"/>
    <m/>
    <m/>
    <s v="C"/>
    <m/>
    <n v="37"/>
    <s v="2021_01"/>
    <s v="rubriek_1"/>
    <x v="0"/>
    <n v="37"/>
  </r>
  <r>
    <x v="0"/>
    <x v="19"/>
    <n v="2021"/>
    <s v="GAHA06"/>
    <s v="NL123456789B01"/>
    <n v="4020"/>
    <s v="Belaste 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218.48"/>
    <n v="218.48"/>
    <m/>
    <n v="26902"/>
    <m/>
    <m/>
    <m/>
    <m/>
    <m/>
    <s v="Periode_01"/>
    <m/>
    <m/>
    <s v="D"/>
    <m/>
    <n v="38"/>
    <s v="2021_01"/>
    <s v="rubriek_4"/>
    <x v="0"/>
    <n v="3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260"/>
    <m/>
    <n v="13260"/>
    <n v="26903"/>
    <m/>
    <m/>
    <m/>
    <m/>
    <m/>
    <s v="Periode_01"/>
    <m/>
    <m/>
    <s v="C"/>
    <m/>
    <n v="39"/>
    <s v="2021_01"/>
    <s v="rubriek_1"/>
    <x v="0"/>
    <n v="39"/>
  </r>
  <r>
    <x v="0"/>
    <x v="20"/>
    <n v="2021"/>
    <s v="GAHA06"/>
    <s v="NL123456789B01"/>
    <n v="4030"/>
    <s v="Vakantietoeslag"/>
    <s v="V&amp;W"/>
    <m/>
    <n v="200"/>
    <s v="Bankboek"/>
    <s v="BANK"/>
    <d v="2021-01-01T00:00:00"/>
    <s v="200         1"/>
    <s v="Januari"/>
    <d v="2021-01-31T00:00:00"/>
    <s v="Januari"/>
    <n v="1"/>
    <m/>
    <m/>
    <n v="13260"/>
    <n v="13260"/>
    <m/>
    <n v="26904"/>
    <m/>
    <m/>
    <m/>
    <m/>
    <m/>
    <s v="Periode_01"/>
    <m/>
    <m/>
    <s v="D"/>
    <m/>
    <n v="40"/>
    <s v="2021_01"/>
    <s v="rubriek_4"/>
    <x v="0"/>
    <n v="4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5189.21"/>
    <n v="5189.21"/>
    <m/>
    <n v="26905"/>
    <m/>
    <m/>
    <m/>
    <m/>
    <m/>
    <s v="Periode_01"/>
    <m/>
    <m/>
    <s v="D"/>
    <m/>
    <n v="41"/>
    <s v="2021_01"/>
    <s v="rubriek_1"/>
    <x v="0"/>
    <n v="41"/>
  </r>
  <r>
    <x v="0"/>
    <x v="21"/>
    <n v="2021"/>
    <s v="GAHA06"/>
    <s v="NL123456789B01"/>
    <n v="4045"/>
    <s v="Subsidies lonen en salarissen"/>
    <s v="V&amp;W"/>
    <m/>
    <n v="200"/>
    <s v="Bankboek"/>
    <s v="BANK"/>
    <d v="2021-01-01T00:00:00"/>
    <s v="200         1"/>
    <s v="Januari"/>
    <d v="2021-01-31T00:00:00"/>
    <s v="Januari"/>
    <n v="1"/>
    <m/>
    <m/>
    <n v="-5189.21"/>
    <m/>
    <n v="5189.21"/>
    <n v="26906"/>
    <m/>
    <m/>
    <m/>
    <m/>
    <m/>
    <s v="Periode_01"/>
    <m/>
    <m/>
    <s v="C"/>
    <m/>
    <n v="42"/>
    <s v="2021_01"/>
    <s v="rubriek_4"/>
    <x v="0"/>
    <n v="4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6189.79"/>
    <m/>
    <n v="16189.79"/>
    <n v="26907"/>
    <m/>
    <m/>
    <m/>
    <m/>
    <m/>
    <s v="Periode_01"/>
    <m/>
    <m/>
    <s v="C"/>
    <m/>
    <n v="43"/>
    <s v="2021_01"/>
    <s v="rubriek_1"/>
    <x v="0"/>
    <n v="43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1-01T00:00:00"/>
    <s v="200         1"/>
    <s v="Januari"/>
    <d v="2021-01-31T00:00:00"/>
    <s v="Januari"/>
    <n v="1"/>
    <m/>
    <m/>
    <n v="16189.79"/>
    <n v="16189.79"/>
    <m/>
    <n v="26908"/>
    <m/>
    <m/>
    <m/>
    <m/>
    <m/>
    <s v="Periode_01"/>
    <m/>
    <m/>
    <s v="D"/>
    <m/>
    <n v="44"/>
    <s v="2021_01"/>
    <s v="rubriek_4"/>
    <x v="0"/>
    <n v="4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657.33"/>
    <m/>
    <n v="7657.33"/>
    <n v="26909"/>
    <m/>
    <m/>
    <m/>
    <m/>
    <m/>
    <s v="Periode_01"/>
    <m/>
    <m/>
    <s v="C"/>
    <m/>
    <n v="45"/>
    <s v="2021_01"/>
    <s v="rubriek_1"/>
    <x v="0"/>
    <n v="45"/>
  </r>
  <r>
    <x v="0"/>
    <x v="23"/>
    <n v="2021"/>
    <s v="GAHA06"/>
    <s v="NL123456789B01"/>
    <n v="4060"/>
    <s v="Premies bedrijfsfondsen"/>
    <s v="V&amp;W"/>
    <m/>
    <n v="200"/>
    <s v="Bankboek"/>
    <s v="BANK"/>
    <d v="2021-01-01T00:00:00"/>
    <s v="200         1"/>
    <s v="Januari"/>
    <d v="2021-01-31T00:00:00"/>
    <s v="Januari"/>
    <n v="1"/>
    <m/>
    <m/>
    <n v="7657.33"/>
    <n v="7657.33"/>
    <m/>
    <n v="26910"/>
    <m/>
    <m/>
    <m/>
    <m/>
    <m/>
    <s v="Periode_01"/>
    <m/>
    <m/>
    <s v="D"/>
    <m/>
    <n v="46"/>
    <s v="2021_01"/>
    <s v="rubriek_4"/>
    <x v="0"/>
    <n v="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6.87"/>
    <m/>
    <n v="436.87"/>
    <n v="26911"/>
    <m/>
    <m/>
    <m/>
    <m/>
    <m/>
    <s v="Periode_01"/>
    <m/>
    <m/>
    <s v="C"/>
    <m/>
    <n v="47"/>
    <s v="2021_01"/>
    <s v="rubriek_1"/>
    <x v="0"/>
    <n v="47"/>
  </r>
  <r>
    <x v="0"/>
    <x v="24"/>
    <n v="2021"/>
    <s v="GAHA06"/>
    <s v="NL123456789B01"/>
    <n v="4090"/>
    <s v="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436.87"/>
    <n v="436.87"/>
    <m/>
    <n v="26912"/>
    <m/>
    <m/>
    <m/>
    <m/>
    <m/>
    <s v="Periode_01"/>
    <m/>
    <m/>
    <s v="D"/>
    <m/>
    <n v="48"/>
    <s v="2021_01"/>
    <s v="rubriek_4"/>
    <x v="0"/>
    <n v="4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436.68"/>
    <m/>
    <n v="3436.68"/>
    <n v="26913"/>
    <m/>
    <m/>
    <m/>
    <m/>
    <m/>
    <s v="Periode_01"/>
    <m/>
    <m/>
    <s v="C"/>
    <m/>
    <n v="49"/>
    <s v="2021_01"/>
    <s v="rubriek_1"/>
    <x v="0"/>
    <n v="49"/>
  </r>
  <r>
    <x v="0"/>
    <x v="25"/>
    <n v="2021"/>
    <s v="GAHA06"/>
    <s v="NL123456789B01"/>
    <n v="4091"/>
    <s v="Vroegpensioenpremie personeel"/>
    <s v="V&amp;W"/>
    <m/>
    <n v="200"/>
    <s v="Bankboek"/>
    <s v="BANK"/>
    <d v="2021-01-01T00:00:00"/>
    <s v="200         1"/>
    <s v="Januari"/>
    <d v="2021-01-31T00:00:00"/>
    <s v="Januari"/>
    <n v="1"/>
    <m/>
    <m/>
    <n v="3436.68"/>
    <n v="3436.68"/>
    <m/>
    <n v="26914"/>
    <m/>
    <m/>
    <m/>
    <m/>
    <m/>
    <s v="Periode_01"/>
    <m/>
    <m/>
    <s v="D"/>
    <m/>
    <n v="50"/>
    <s v="2021_01"/>
    <s v="rubriek_4"/>
    <x v="0"/>
    <n v="5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2.5"/>
    <m/>
    <n v="312.5"/>
    <n v="26915"/>
    <m/>
    <m/>
    <m/>
    <m/>
    <m/>
    <s v="Periode_01"/>
    <m/>
    <m/>
    <s v="C"/>
    <m/>
    <n v="51"/>
    <s v="2021_01"/>
    <s v="rubriek_1"/>
    <x v="0"/>
    <n v="51"/>
  </r>
  <r>
    <x v="0"/>
    <x v="26"/>
    <n v="2021"/>
    <s v="GAHA06"/>
    <s v="NL123456789B01"/>
    <n v="4117"/>
    <s v="Afschrijving goodwill"/>
    <s v="V&amp;W"/>
    <m/>
    <n v="200"/>
    <s v="Bankboek"/>
    <s v="BANK"/>
    <d v="2021-01-01T00:00:00"/>
    <s v="200         1"/>
    <s v="Januari"/>
    <d v="2021-01-31T00:00:00"/>
    <s v="Januari"/>
    <n v="1"/>
    <m/>
    <m/>
    <n v="312.5"/>
    <n v="312.5"/>
    <m/>
    <n v="26916"/>
    <m/>
    <m/>
    <m/>
    <m/>
    <m/>
    <s v="Periode_01"/>
    <m/>
    <m/>
    <s v="D"/>
    <m/>
    <n v="52"/>
    <s v="2021_01"/>
    <s v="rubriek_4"/>
    <x v="0"/>
    <n v="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60"/>
    <m/>
    <n v="460"/>
    <n v="26917"/>
    <m/>
    <m/>
    <m/>
    <m/>
    <m/>
    <s v="Periode_01"/>
    <m/>
    <m/>
    <s v="C"/>
    <m/>
    <n v="53"/>
    <s v="2021_01"/>
    <s v="rubriek_1"/>
    <x v="0"/>
    <n v="53"/>
  </r>
  <r>
    <x v="0"/>
    <x v="27"/>
    <n v="2021"/>
    <s v="GAHA06"/>
    <s v="NL123456789B01"/>
    <n v="4121"/>
    <s v="Afschrijving bedrijfsgebouwen"/>
    <s v="V&amp;W"/>
    <m/>
    <n v="200"/>
    <s v="Bankboek"/>
    <s v="BANK"/>
    <d v="2021-01-01T00:00:00"/>
    <s v="200         1"/>
    <s v="Januari"/>
    <d v="2021-01-31T00:00:00"/>
    <s v="Januari"/>
    <n v="1"/>
    <m/>
    <m/>
    <n v="460"/>
    <n v="460"/>
    <m/>
    <n v="26918"/>
    <m/>
    <m/>
    <m/>
    <m/>
    <m/>
    <s v="Periode_01"/>
    <m/>
    <m/>
    <s v="D"/>
    <m/>
    <n v="54"/>
    <s v="2021_01"/>
    <s v="rubriek_4"/>
    <x v="0"/>
    <n v="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37.21"/>
    <m/>
    <n v="1737.21"/>
    <n v="26919"/>
    <m/>
    <m/>
    <m/>
    <m/>
    <m/>
    <s v="Periode_01"/>
    <m/>
    <m/>
    <s v="C"/>
    <m/>
    <n v="55"/>
    <s v="2021_01"/>
    <s v="rubriek_1"/>
    <x v="0"/>
    <n v="55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1737.21"/>
    <n v="1737.21"/>
    <m/>
    <n v="26920"/>
    <m/>
    <m/>
    <m/>
    <m/>
    <m/>
    <s v="Periode_01"/>
    <m/>
    <m/>
    <s v="D"/>
    <m/>
    <n v="56"/>
    <s v="2021_01"/>
    <s v="rubriek_4"/>
    <x v="0"/>
    <n v="5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90.92999999999995"/>
    <m/>
    <n v="590.92999999999995"/>
    <n v="26921"/>
    <m/>
    <m/>
    <m/>
    <m/>
    <m/>
    <s v="Periode_01"/>
    <m/>
    <m/>
    <s v="C"/>
    <m/>
    <n v="57"/>
    <s v="2021_01"/>
    <s v="rubriek_1"/>
    <x v="0"/>
    <n v="57"/>
  </r>
  <r>
    <x v="0"/>
    <x v="29"/>
    <n v="2021"/>
    <s v="GAHA06"/>
    <s v="NL123456789B01"/>
    <n v="4124"/>
    <s v="Afschrijving inventaris"/>
    <s v="V&amp;W"/>
    <m/>
    <n v="200"/>
    <s v="Bankboek"/>
    <s v="BANK"/>
    <d v="2021-01-01T00:00:00"/>
    <s v="200         1"/>
    <s v="Januari"/>
    <d v="2021-01-31T00:00:00"/>
    <s v="Januari"/>
    <n v="1"/>
    <m/>
    <m/>
    <n v="590.92999999999995"/>
    <n v="590.92999999999995"/>
    <m/>
    <n v="26922"/>
    <m/>
    <m/>
    <m/>
    <m/>
    <m/>
    <s v="Periode_01"/>
    <m/>
    <m/>
    <s v="D"/>
    <m/>
    <n v="58"/>
    <s v="2021_01"/>
    <s v="rubriek_4"/>
    <x v="0"/>
    <n v="5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294.1300000000001"/>
    <m/>
    <n v="1294.1300000000001"/>
    <n v="26923"/>
    <m/>
    <m/>
    <m/>
    <m/>
    <m/>
    <s v="Periode_01"/>
    <m/>
    <m/>
    <s v="C"/>
    <m/>
    <n v="59"/>
    <s v="2021_01"/>
    <s v="rubriek_1"/>
    <x v="0"/>
    <n v="59"/>
  </r>
  <r>
    <x v="0"/>
    <x v="30"/>
    <n v="2021"/>
    <s v="GAHA06"/>
    <s v="NL123456789B01"/>
    <n v="4127"/>
    <s v="Afschrijving vervoermiddelen"/>
    <s v="V&amp;W"/>
    <m/>
    <n v="200"/>
    <s v="Bankboek"/>
    <s v="BANK"/>
    <d v="2021-01-01T00:00:00"/>
    <s v="200         1"/>
    <s v="Januari"/>
    <d v="2021-01-31T00:00:00"/>
    <s v="Januari"/>
    <n v="1"/>
    <m/>
    <m/>
    <n v="1294.1300000000001"/>
    <n v="1294.1300000000001"/>
    <m/>
    <n v="26924"/>
    <m/>
    <m/>
    <m/>
    <m/>
    <m/>
    <s v="Periode_01"/>
    <m/>
    <m/>
    <s v="D"/>
    <m/>
    <n v="60"/>
    <s v="2021_01"/>
    <s v="rubriek_4"/>
    <x v="0"/>
    <n v="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51.26"/>
    <m/>
    <n v="451.26"/>
    <n v="26925"/>
    <m/>
    <m/>
    <m/>
    <m/>
    <m/>
    <s v="Periode_01"/>
    <m/>
    <m/>
    <s v="C"/>
    <m/>
    <n v="61"/>
    <s v="2021_01"/>
    <s v="rubriek_1"/>
    <x v="0"/>
    <n v="61"/>
  </r>
  <r>
    <x v="0"/>
    <x v="31"/>
    <n v="2021"/>
    <s v="GAHA06"/>
    <s v="NL123456789B01"/>
    <n v="4200"/>
    <s v="Reiskosten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451.26"/>
    <n v="451.26"/>
    <m/>
    <n v="26926"/>
    <m/>
    <m/>
    <m/>
    <m/>
    <m/>
    <s v="Periode_01"/>
    <m/>
    <m/>
    <s v="D"/>
    <m/>
    <n v="62"/>
    <s v="2021_01"/>
    <s v="rubriek_4"/>
    <x v="0"/>
    <n v="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85.84199999999998"/>
    <m/>
    <n v="385.84199999999998"/>
    <n v="26927"/>
    <m/>
    <m/>
    <m/>
    <m/>
    <m/>
    <s v="Periode_01"/>
    <m/>
    <m/>
    <s v="C"/>
    <m/>
    <n v="63"/>
    <s v="2021_01"/>
    <s v="rubriek_1"/>
    <x v="0"/>
    <n v="63"/>
  </r>
  <r>
    <x v="0"/>
    <x v="32"/>
    <n v="2021"/>
    <s v="GAHA06"/>
    <s v="NL123456789B01"/>
    <n v="4205"/>
    <s v="Kilometer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385.84199999999998"/>
    <n v="385.84199999999998"/>
    <m/>
    <n v="26928"/>
    <m/>
    <m/>
    <m/>
    <m/>
    <m/>
    <s v="Periode_01"/>
    <m/>
    <m/>
    <s v="D"/>
    <m/>
    <n v="64"/>
    <s v="2021_01"/>
    <s v="rubriek_4"/>
    <x v="0"/>
    <n v="6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572.15"/>
    <m/>
    <n v="1572.15"/>
    <n v="26929"/>
    <m/>
    <m/>
    <m/>
    <m/>
    <m/>
    <s v="Periode_01"/>
    <m/>
    <m/>
    <s v="C"/>
    <m/>
    <n v="65"/>
    <s v="2021_01"/>
    <s v="rubriek_1"/>
    <x v="0"/>
    <n v="65"/>
  </r>
  <r>
    <x v="0"/>
    <x v="33"/>
    <n v="2021"/>
    <s v="GAHA06"/>
    <s v="NL123456789B01"/>
    <n v="4230"/>
    <s v="Kantinekosten"/>
    <s v="V&amp;W"/>
    <m/>
    <n v="200"/>
    <s v="Bankboek"/>
    <s v="BANK"/>
    <d v="2021-01-01T00:00:00"/>
    <s v="200         1"/>
    <s v="Januari"/>
    <d v="2021-01-31T00:00:00"/>
    <s v="Januari"/>
    <n v="1"/>
    <m/>
    <m/>
    <n v="1572.15"/>
    <n v="1572.15"/>
    <m/>
    <n v="26930"/>
    <m/>
    <m/>
    <m/>
    <m/>
    <m/>
    <s v="Periode_01"/>
    <m/>
    <m/>
    <s v="D"/>
    <m/>
    <n v="66"/>
    <s v="2021_01"/>
    <s v="rubriek_4"/>
    <x v="0"/>
    <n v="6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8.43"/>
    <m/>
    <n v="238.43"/>
    <n v="26931"/>
    <m/>
    <m/>
    <m/>
    <m/>
    <m/>
    <s v="Periode_01"/>
    <m/>
    <m/>
    <s v="C"/>
    <m/>
    <n v="67"/>
    <s v="2021_01"/>
    <s v="rubriek_1"/>
    <x v="0"/>
    <n v="67"/>
  </r>
  <r>
    <x v="0"/>
    <x v="34"/>
    <n v="2021"/>
    <s v="GAHA06"/>
    <s v="NL123456789B01"/>
    <n v="4232"/>
    <s v="Lunchkosten en verteringen"/>
    <s v="V&amp;W"/>
    <m/>
    <n v="200"/>
    <s v="Bankboek"/>
    <s v="BANK"/>
    <d v="2021-01-01T00:00:00"/>
    <s v="200         1"/>
    <s v="Januari"/>
    <d v="2021-01-31T00:00:00"/>
    <s v="Januari"/>
    <n v="1"/>
    <m/>
    <m/>
    <n v="238.43"/>
    <n v="238.43"/>
    <m/>
    <n v="26932"/>
    <m/>
    <m/>
    <m/>
    <m/>
    <m/>
    <s v="Periode_01"/>
    <m/>
    <m/>
    <s v="D"/>
    <m/>
    <n v="68"/>
    <s v="2021_01"/>
    <s v="rubriek_4"/>
    <x v="0"/>
    <n v="6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5.93"/>
    <m/>
    <n v="1445.93"/>
    <n v="26933"/>
    <m/>
    <m/>
    <m/>
    <m/>
    <m/>
    <s v="Periode_01"/>
    <m/>
    <s v="code:3 perc:19"/>
    <s v="C"/>
    <m/>
    <n v="69"/>
    <s v="2021_01"/>
    <s v="rubriek_1"/>
    <x v="0"/>
    <n v="69"/>
  </r>
  <r>
    <x v="0"/>
    <x v="35"/>
    <n v="2021"/>
    <s v="GAHA06"/>
    <s v="NL123456789B01"/>
    <n v="4240"/>
    <s v="Stud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07"/>
    <n v="1215.07"/>
    <m/>
    <n v="26934"/>
    <m/>
    <m/>
    <m/>
    <m/>
    <m/>
    <s v="Periode_01"/>
    <m/>
    <s v="code:3 perc:19"/>
    <s v="D"/>
    <m/>
    <n v="70"/>
    <s v="2021_01"/>
    <s v="rubriek_4"/>
    <x v="0"/>
    <n v="7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0.86"/>
    <n v="230.86"/>
    <m/>
    <n v="26935"/>
    <m/>
    <m/>
    <m/>
    <m/>
    <m/>
    <s v="Periode_01"/>
    <m/>
    <s v="code:3 perc:19"/>
    <s v="D"/>
    <m/>
    <n v="71"/>
    <s v="2021_01"/>
    <s v="rubriek_1"/>
    <x v="0"/>
    <n v="7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88.08"/>
    <m/>
    <n v="2288.08"/>
    <n v="26936"/>
    <m/>
    <m/>
    <m/>
    <m/>
    <m/>
    <s v="Periode_01"/>
    <m/>
    <m/>
    <s v="C"/>
    <m/>
    <n v="72"/>
    <s v="2021_01"/>
    <s v="rubriek_1"/>
    <x v="0"/>
    <n v="72"/>
  </r>
  <r>
    <x v="0"/>
    <x v="37"/>
    <n v="2021"/>
    <s v="GAHA06"/>
    <s v="NL123456789B01"/>
    <n v="4260"/>
    <s v="Ziekengeldverzekering"/>
    <s v="V&amp;W"/>
    <m/>
    <n v="200"/>
    <s v="Bankboek"/>
    <s v="BANK"/>
    <d v="2021-01-01T00:00:00"/>
    <s v="200         1"/>
    <s v="Januari"/>
    <d v="2021-01-31T00:00:00"/>
    <s v="Januari"/>
    <n v="1"/>
    <m/>
    <m/>
    <n v="2288.08"/>
    <n v="2288.08"/>
    <m/>
    <n v="26937"/>
    <m/>
    <m/>
    <m/>
    <m/>
    <m/>
    <s v="Periode_01"/>
    <m/>
    <m/>
    <s v="D"/>
    <m/>
    <n v="73"/>
    <s v="2021_01"/>
    <s v="rubriek_4"/>
    <x v="0"/>
    <n v="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2.71"/>
    <m/>
    <n v="162.71"/>
    <n v="26938"/>
    <m/>
    <m/>
    <m/>
    <m/>
    <m/>
    <s v="Periode_01"/>
    <m/>
    <s v="code:3 perc:19"/>
    <s v="C"/>
    <m/>
    <n v="74"/>
    <s v="2021_01"/>
    <s v="rubriek_1"/>
    <x v="0"/>
    <n v="74"/>
  </r>
  <r>
    <x v="0"/>
    <x v="38"/>
    <n v="2021"/>
    <s v="GAHA06"/>
    <s v="NL123456789B01"/>
    <n v="4265"/>
    <s v="Arbodienst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36.72999999999999"/>
    <n v="136.72999999999999"/>
    <m/>
    <n v="26939"/>
    <m/>
    <m/>
    <m/>
    <m/>
    <m/>
    <s v="Periode_01"/>
    <m/>
    <s v="code:3 perc:19"/>
    <s v="D"/>
    <m/>
    <n v="75"/>
    <s v="2021_01"/>
    <s v="rubriek_4"/>
    <x v="0"/>
    <n v="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5.98"/>
    <n v="25.98"/>
    <m/>
    <n v="26940"/>
    <m/>
    <m/>
    <m/>
    <m/>
    <m/>
    <s v="Periode_01"/>
    <m/>
    <s v="code:3 perc:19"/>
    <s v="D"/>
    <m/>
    <n v="76"/>
    <s v="2021_01"/>
    <s v="rubriek_1"/>
    <x v="0"/>
    <n v="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46.96"/>
    <m/>
    <n v="1446.96"/>
    <n v="26941"/>
    <m/>
    <m/>
    <m/>
    <m/>
    <m/>
    <s v="Periode_01"/>
    <m/>
    <s v="code:3 perc:19"/>
    <s v="C"/>
    <m/>
    <n v="77"/>
    <s v="2021_01"/>
    <s v="rubriek_1"/>
    <x v="0"/>
    <n v="77"/>
  </r>
  <r>
    <x v="0"/>
    <x v="39"/>
    <n v="2021"/>
    <s v="GAHA06"/>
    <s v="NL123456789B01"/>
    <n v="4310"/>
    <s v="Onderhoud onroerend goed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15.93"/>
    <n v="1215.93"/>
    <m/>
    <n v="26942"/>
    <m/>
    <m/>
    <m/>
    <m/>
    <m/>
    <s v="Periode_01"/>
    <m/>
    <s v="code:3 perc:19"/>
    <s v="D"/>
    <m/>
    <n v="78"/>
    <s v="2021_01"/>
    <s v="rubriek_4"/>
    <x v="0"/>
    <n v="7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31.03"/>
    <n v="231.03"/>
    <m/>
    <n v="26943"/>
    <m/>
    <m/>
    <m/>
    <m/>
    <m/>
    <s v="Periode_01"/>
    <m/>
    <s v="code:3 perc:19"/>
    <s v="D"/>
    <m/>
    <n v="79"/>
    <s v="2021_01"/>
    <s v="rubriek_1"/>
    <x v="0"/>
    <n v="7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833.34"/>
    <m/>
    <n v="833.34"/>
    <n v="26944"/>
    <m/>
    <m/>
    <m/>
    <m/>
    <m/>
    <s v="Periode_01"/>
    <m/>
    <m/>
    <s v="C"/>
    <m/>
    <n v="80"/>
    <s v="2021_01"/>
    <s v="rubriek_1"/>
    <x v="0"/>
    <n v="80"/>
  </r>
  <r>
    <x v="0"/>
    <x v="40"/>
    <n v="2021"/>
    <s v="GAHA06"/>
    <s v="NL123456789B01"/>
    <n v="4315"/>
    <s v="Dotatie onderhouds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833.34"/>
    <n v="833.34"/>
    <m/>
    <n v="26945"/>
    <m/>
    <m/>
    <m/>
    <m/>
    <m/>
    <s v="Periode_01"/>
    <m/>
    <m/>
    <s v="D"/>
    <m/>
    <n v="81"/>
    <s v="2021_01"/>
    <s v="rubriek_4"/>
    <x v="0"/>
    <n v="8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996.34079999999994"/>
    <m/>
    <n v="996.34079999999994"/>
    <n v="26946"/>
    <m/>
    <m/>
    <m/>
    <m/>
    <m/>
    <s v="Periode_01"/>
    <m/>
    <m/>
    <s v="C"/>
    <m/>
    <n v="82"/>
    <s v="2021_01"/>
    <s v="rubriek_1"/>
    <x v="0"/>
    <n v="82"/>
  </r>
  <r>
    <x v="0"/>
    <x v="41"/>
    <n v="2021"/>
    <s v="GAHA06"/>
    <s v="NL123456789B01"/>
    <n v="4320"/>
    <s v="Gas, water en elektra"/>
    <s v="V&amp;W"/>
    <m/>
    <n v="200"/>
    <s v="Bankboek"/>
    <s v="BANK"/>
    <d v="2021-01-01T00:00:00"/>
    <s v="200         1"/>
    <s v="Januari"/>
    <d v="2021-01-31T00:00:00"/>
    <s v="Januari"/>
    <n v="1"/>
    <m/>
    <m/>
    <n v="996.34079999999994"/>
    <n v="996.34079999999994"/>
    <m/>
    <n v="26947"/>
    <m/>
    <m/>
    <m/>
    <m/>
    <m/>
    <s v="Periode_01"/>
    <m/>
    <m/>
    <s v="D"/>
    <m/>
    <n v="83"/>
    <s v="2021_01"/>
    <s v="rubriek_4"/>
    <x v="0"/>
    <n v="8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93.97"/>
    <m/>
    <n v="193.97"/>
    <n v="26948"/>
    <m/>
    <m/>
    <m/>
    <m/>
    <m/>
    <s v="Periode_01"/>
    <m/>
    <m/>
    <s v="C"/>
    <m/>
    <n v="84"/>
    <s v="2021_01"/>
    <s v="rubriek_1"/>
    <x v="0"/>
    <n v="84"/>
  </r>
  <r>
    <x v="0"/>
    <x v="42"/>
    <n v="2021"/>
    <s v="GAHA06"/>
    <s v="NL123456789B01"/>
    <n v="4330"/>
    <s v="Verzekering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193.97"/>
    <n v="193.97"/>
    <m/>
    <n v="26949"/>
    <m/>
    <m/>
    <m/>
    <m/>
    <m/>
    <s v="Periode_01"/>
    <m/>
    <m/>
    <s v="D"/>
    <m/>
    <n v="85"/>
    <s v="2021_01"/>
    <s v="rubriek_4"/>
    <x v="0"/>
    <n v="8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1.73"/>
    <m/>
    <n v="71.73"/>
    <n v="26950"/>
    <m/>
    <m/>
    <m/>
    <m/>
    <m/>
    <s v="Periode_01"/>
    <m/>
    <m/>
    <s v="C"/>
    <m/>
    <n v="86"/>
    <s v="2021_01"/>
    <s v="rubriek_1"/>
    <x v="0"/>
    <n v="86"/>
  </r>
  <r>
    <x v="0"/>
    <x v="43"/>
    <n v="2021"/>
    <s v="GAHA06"/>
    <s v="NL123456789B01"/>
    <n v="4340"/>
    <s v="Vaste lasten onroerend goed"/>
    <s v="V&amp;W"/>
    <m/>
    <n v="200"/>
    <s v="Bankboek"/>
    <s v="BANK"/>
    <d v="2021-01-01T00:00:00"/>
    <s v="200         1"/>
    <s v="Januari"/>
    <d v="2021-01-31T00:00:00"/>
    <s v="Januari"/>
    <n v="1"/>
    <m/>
    <m/>
    <n v="71.73"/>
    <n v="71.73"/>
    <m/>
    <n v="26951"/>
    <m/>
    <m/>
    <m/>
    <m/>
    <m/>
    <s v="Periode_01"/>
    <m/>
    <m/>
    <s v="D"/>
    <m/>
    <n v="87"/>
    <s v="2021_01"/>
    <s v="rubriek_4"/>
    <x v="0"/>
    <n v="8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23.62"/>
    <m/>
    <n v="123.62"/>
    <n v="26952"/>
    <m/>
    <m/>
    <m/>
    <m/>
    <m/>
    <s v="Periode_01"/>
    <m/>
    <s v="code:3 perc:19"/>
    <s v="C"/>
    <m/>
    <n v="88"/>
    <s v="2021_01"/>
    <s v="rubriek_1"/>
    <x v="0"/>
    <n v="88"/>
  </r>
  <r>
    <x v="0"/>
    <x v="44"/>
    <n v="2021"/>
    <s v="GAHA06"/>
    <s v="NL123456789B01"/>
    <n v="4350"/>
    <s v="Schoonmaak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03.88"/>
    <n v="103.88"/>
    <m/>
    <n v="26953"/>
    <m/>
    <m/>
    <m/>
    <m/>
    <m/>
    <s v="Periode_01"/>
    <m/>
    <s v="code:3 perc:19"/>
    <s v="D"/>
    <m/>
    <n v="89"/>
    <s v="2021_01"/>
    <s v="rubriek_4"/>
    <x v="0"/>
    <n v="8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9.739999999999998"/>
    <n v="19.739999999999998"/>
    <m/>
    <n v="26954"/>
    <m/>
    <m/>
    <m/>
    <m/>
    <m/>
    <s v="Periode_01"/>
    <m/>
    <s v="code:3 perc:19"/>
    <s v="D"/>
    <m/>
    <n v="90"/>
    <s v="2021_01"/>
    <s v="rubriek_1"/>
    <x v="0"/>
    <n v="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26.63"/>
    <m/>
    <n v="826.63"/>
    <n v="26955"/>
    <m/>
    <m/>
    <m/>
    <m/>
    <m/>
    <s v="Periode_01"/>
    <m/>
    <s v="code:3 perc:19"/>
    <s v="C"/>
    <m/>
    <n v="91"/>
    <s v="2021_01"/>
    <s v="rubriek_1"/>
    <x v="0"/>
    <n v="91"/>
  </r>
  <r>
    <x v="0"/>
    <x v="45"/>
    <n v="2021"/>
    <s v="GAHA06"/>
    <s v="NL123456789B01"/>
    <n v="4400"/>
    <s v="Huur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94.65"/>
    <n v="694.65"/>
    <m/>
    <n v="26956"/>
    <m/>
    <m/>
    <m/>
    <m/>
    <m/>
    <s v="Periode_01"/>
    <m/>
    <s v="code:3 perc:19"/>
    <s v="D"/>
    <m/>
    <n v="92"/>
    <s v="2021_01"/>
    <s v="rubriek_4"/>
    <x v="0"/>
    <n v="9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1.97999999999999"/>
    <n v="131.97999999999999"/>
    <m/>
    <n v="26957"/>
    <m/>
    <m/>
    <m/>
    <m/>
    <m/>
    <s v="Periode_01"/>
    <m/>
    <s v="code:3 perc:19"/>
    <s v="D"/>
    <m/>
    <n v="93"/>
    <s v="2021_01"/>
    <s v="rubriek_1"/>
    <x v="0"/>
    <n v="9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779.28"/>
    <m/>
    <n v="1779.28"/>
    <n v="26958"/>
    <m/>
    <m/>
    <m/>
    <m/>
    <m/>
    <s v="Periode_01"/>
    <m/>
    <s v="code:3 perc:19"/>
    <s v="C"/>
    <m/>
    <n v="94"/>
    <s v="2021_01"/>
    <s v="rubriek_1"/>
    <x v="0"/>
    <n v="94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95.19"/>
    <n v="1495.19"/>
    <m/>
    <n v="26959"/>
    <m/>
    <m/>
    <m/>
    <m/>
    <m/>
    <s v="Periode_01"/>
    <m/>
    <s v="code:3 perc:19"/>
    <s v="D"/>
    <m/>
    <n v="95"/>
    <s v="2021_01"/>
    <s v="rubriek_4"/>
    <x v="0"/>
    <n v="9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84.08999999999997"/>
    <n v="284.08999999999997"/>
    <m/>
    <n v="26960"/>
    <m/>
    <m/>
    <m/>
    <m/>
    <m/>
    <s v="Periode_01"/>
    <m/>
    <s v="code:3 perc:19"/>
    <s v="D"/>
    <m/>
    <n v="96"/>
    <s v="2021_01"/>
    <s v="rubriek_1"/>
    <x v="0"/>
    <n v="9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588.26"/>
    <m/>
    <n v="588.26"/>
    <n v="26961"/>
    <m/>
    <m/>
    <m/>
    <m/>
    <m/>
    <s v="Periode_01"/>
    <m/>
    <m/>
    <s v="C"/>
    <m/>
    <n v="97"/>
    <s v="2021_01"/>
    <s v="rubriek_1"/>
    <x v="0"/>
    <n v="97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1-01T00:00:00"/>
    <s v="200         1"/>
    <s v="Januari"/>
    <d v="2021-01-31T00:00:00"/>
    <s v="Januari"/>
    <n v="1"/>
    <m/>
    <m/>
    <n v="588.26"/>
    <n v="588.26"/>
    <m/>
    <n v="26962"/>
    <m/>
    <m/>
    <m/>
    <m/>
    <m/>
    <s v="Periode_01"/>
    <m/>
    <m/>
    <s v="D"/>
    <m/>
    <n v="98"/>
    <s v="2021_01"/>
    <s v="rubriek_4"/>
    <x v="0"/>
    <n v="9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680.93"/>
    <m/>
    <n v="680.93"/>
    <n v="26963"/>
    <m/>
    <m/>
    <m/>
    <m/>
    <m/>
    <s v="Periode_01"/>
    <m/>
    <s v="code:3 perc:19"/>
    <s v="C"/>
    <m/>
    <n v="99"/>
    <s v="2021_01"/>
    <s v="rubriek_1"/>
    <x v="0"/>
    <n v="99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572.21"/>
    <n v="572.21"/>
    <m/>
    <n v="26964"/>
    <m/>
    <m/>
    <m/>
    <m/>
    <m/>
    <s v="Periode_01"/>
    <m/>
    <s v="code:3 perc:19"/>
    <s v="D"/>
    <m/>
    <n v="100"/>
    <s v="2021_01"/>
    <s v="rubriek_4"/>
    <x v="0"/>
    <n v="100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08.72"/>
    <n v="108.72"/>
    <m/>
    <n v="26965"/>
    <m/>
    <m/>
    <m/>
    <m/>
    <m/>
    <s v="Periode_01"/>
    <m/>
    <s v="code:3 perc:19"/>
    <s v="D"/>
    <m/>
    <n v="101"/>
    <s v="2021_01"/>
    <s v="rubriek_1"/>
    <x v="0"/>
    <n v="1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56.38"/>
    <m/>
    <n v="356.38"/>
    <n v="26966"/>
    <m/>
    <m/>
    <m/>
    <m/>
    <m/>
    <s v="Periode_01"/>
    <m/>
    <s v="code:3 perc:19"/>
    <s v="C"/>
    <m/>
    <n v="102"/>
    <s v="2021_01"/>
    <s v="rubriek_1"/>
    <x v="0"/>
    <n v="102"/>
  </r>
  <r>
    <x v="0"/>
    <x v="49"/>
    <n v="2021"/>
    <s v="GAHA06"/>
    <s v="NL123456789B01"/>
    <n v="4440"/>
    <s v="Onderhoud 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99.48"/>
    <n v="299.48"/>
    <m/>
    <n v="26967"/>
    <m/>
    <m/>
    <m/>
    <m/>
    <m/>
    <s v="Periode_01"/>
    <m/>
    <s v="code:3 perc:19"/>
    <s v="D"/>
    <m/>
    <n v="103"/>
    <s v="2021_01"/>
    <s v="rubriek_4"/>
    <x v="0"/>
    <n v="103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56.9"/>
    <n v="56.9"/>
    <m/>
    <n v="26968"/>
    <m/>
    <m/>
    <m/>
    <m/>
    <m/>
    <s v="Periode_01"/>
    <m/>
    <s v="code:3 perc:19"/>
    <s v="D"/>
    <m/>
    <n v="104"/>
    <s v="2021_01"/>
    <s v="rubriek_1"/>
    <x v="0"/>
    <n v="10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84.05"/>
    <m/>
    <n v="84.05"/>
    <n v="26969"/>
    <m/>
    <m/>
    <m/>
    <m/>
    <m/>
    <s v="Periode_01"/>
    <m/>
    <s v="code:3 perc:19"/>
    <s v="C"/>
    <m/>
    <n v="105"/>
    <s v="2021_01"/>
    <s v="rubriek_1"/>
    <x v="0"/>
    <n v="105"/>
  </r>
  <r>
    <x v="0"/>
    <x v="50"/>
    <n v="2021"/>
    <s v="GAHA06"/>
    <s v="NL123456789B01"/>
    <n v="4450"/>
    <s v="Kleine aanschaffing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0.63"/>
    <n v="70.63"/>
    <m/>
    <n v="26970"/>
    <m/>
    <m/>
    <m/>
    <m/>
    <m/>
    <s v="Periode_01"/>
    <m/>
    <s v="code:3 perc:19"/>
    <s v="D"/>
    <m/>
    <n v="106"/>
    <s v="2021_01"/>
    <s v="rubriek_4"/>
    <x v="0"/>
    <n v="10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3.42"/>
    <n v="13.42"/>
    <m/>
    <n v="26971"/>
    <m/>
    <m/>
    <m/>
    <m/>
    <m/>
    <s v="Periode_01"/>
    <m/>
    <s v="code:3 perc:19"/>
    <s v="D"/>
    <m/>
    <n v="107"/>
    <s v="2021_01"/>
    <s v="rubriek_1"/>
    <x v="0"/>
    <n v="10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375.1"/>
    <m/>
    <n v="2375.1"/>
    <n v="26972"/>
    <m/>
    <m/>
    <m/>
    <m/>
    <m/>
    <s v="Periode_01"/>
    <m/>
    <s v="code:3 perc:19"/>
    <s v="C"/>
    <m/>
    <n v="108"/>
    <s v="2021_01"/>
    <s v="rubriek_1"/>
    <x v="0"/>
    <n v="108"/>
  </r>
  <r>
    <x v="0"/>
    <x v="51"/>
    <n v="2021"/>
    <s v="GAHA06"/>
    <s v="NL123456789B01"/>
    <n v="4500"/>
    <s v="Reclame- en adverten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995.88"/>
    <n v="1995.88"/>
    <m/>
    <n v="26973"/>
    <m/>
    <m/>
    <m/>
    <m/>
    <m/>
    <s v="Periode_01"/>
    <m/>
    <s v="code:3 perc:19"/>
    <s v="D"/>
    <m/>
    <n v="109"/>
    <s v="2021_01"/>
    <s v="rubriek_4"/>
    <x v="0"/>
    <n v="10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79.22"/>
    <n v="379.22"/>
    <m/>
    <n v="26974"/>
    <m/>
    <m/>
    <m/>
    <m/>
    <m/>
    <s v="Periode_01"/>
    <m/>
    <s v="code:3 perc:19"/>
    <s v="D"/>
    <m/>
    <n v="110"/>
    <s v="2021_01"/>
    <s v="rubriek_1"/>
    <x v="0"/>
    <n v="11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3.42"/>
    <m/>
    <n v="103.42"/>
    <n v="26975"/>
    <m/>
    <m/>
    <m/>
    <m/>
    <m/>
    <s v="Periode_01"/>
    <m/>
    <m/>
    <s v="C"/>
    <m/>
    <n v="111"/>
    <s v="2021_01"/>
    <s v="rubriek_1"/>
    <x v="0"/>
    <n v="111"/>
  </r>
  <r>
    <x v="0"/>
    <x v="52"/>
    <n v="2021"/>
    <s v="GAHA06"/>
    <s v="NL123456789B01"/>
    <n v="4510"/>
    <s v="Representatiekosten"/>
    <s v="V&amp;W"/>
    <m/>
    <n v="200"/>
    <s v="Bankboek"/>
    <s v="BANK"/>
    <d v="2021-01-01T00:00:00"/>
    <s v="200         1"/>
    <s v="Januari"/>
    <d v="2021-01-31T00:00:00"/>
    <s v="Januari"/>
    <n v="1"/>
    <m/>
    <m/>
    <n v="103.42"/>
    <n v="103.42"/>
    <m/>
    <n v="26976"/>
    <m/>
    <m/>
    <m/>
    <m/>
    <m/>
    <s v="Periode_01"/>
    <m/>
    <m/>
    <s v="D"/>
    <m/>
    <n v="112"/>
    <s v="2021_01"/>
    <s v="rubriek_4"/>
    <x v="0"/>
    <n v="11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69.31"/>
    <m/>
    <n v="169.31"/>
    <n v="26977"/>
    <m/>
    <m/>
    <m/>
    <m/>
    <m/>
    <s v="Periode_01"/>
    <m/>
    <s v="code:3 perc:19"/>
    <s v="C"/>
    <m/>
    <n v="113"/>
    <s v="2021_01"/>
    <s v="rubriek_1"/>
    <x v="0"/>
    <n v="113"/>
  </r>
  <r>
    <x v="0"/>
    <x v="53"/>
    <n v="2021"/>
    <s v="GAHA06"/>
    <s v="NL123456789B01"/>
    <n v="4511"/>
    <s v="Relatiegeschenk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42.28"/>
    <n v="142.28"/>
    <m/>
    <n v="26978"/>
    <m/>
    <m/>
    <m/>
    <m/>
    <m/>
    <s v="Periode_01"/>
    <m/>
    <s v="code:3 perc:19"/>
    <s v="D"/>
    <m/>
    <n v="114"/>
    <s v="2021_01"/>
    <s v="rubriek_4"/>
    <x v="0"/>
    <n v="11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7.03"/>
    <n v="27.03"/>
    <m/>
    <n v="26979"/>
    <m/>
    <m/>
    <m/>
    <m/>
    <m/>
    <s v="Periode_01"/>
    <m/>
    <s v="code:3 perc:19"/>
    <s v="D"/>
    <m/>
    <n v="115"/>
    <s v="2021_01"/>
    <s v="rubriek_1"/>
    <x v="0"/>
    <n v="11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5.12"/>
    <m/>
    <n v="475.12"/>
    <n v="26980"/>
    <m/>
    <m/>
    <m/>
    <m/>
    <m/>
    <s v="Periode_01"/>
    <m/>
    <m/>
    <s v="C"/>
    <m/>
    <n v="116"/>
    <s v="2021_01"/>
    <s v="rubriek_1"/>
    <x v="0"/>
    <n v="116"/>
  </r>
  <r>
    <x v="0"/>
    <x v="54"/>
    <n v="2021"/>
    <s v="GAHA06"/>
    <s v="NL123456789B01"/>
    <n v="4512"/>
    <s v="Reis- en verblijfkosten"/>
    <s v="V&amp;W"/>
    <m/>
    <n v="200"/>
    <s v="Bankboek"/>
    <s v="BANK"/>
    <d v="2021-01-01T00:00:00"/>
    <s v="200         1"/>
    <s v="Januari"/>
    <d v="2021-01-31T00:00:00"/>
    <s v="Januari"/>
    <n v="1"/>
    <m/>
    <m/>
    <n v="475.12"/>
    <n v="475.12"/>
    <m/>
    <n v="26981"/>
    <m/>
    <m/>
    <m/>
    <m/>
    <m/>
    <s v="Periode_01"/>
    <m/>
    <m/>
    <s v="D"/>
    <m/>
    <n v="117"/>
    <s v="2021_01"/>
    <s v="rubriek_4"/>
    <x v="0"/>
    <n v="1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53.80000000000001"/>
    <m/>
    <n v="153.80000000000001"/>
    <n v="26982"/>
    <m/>
    <m/>
    <m/>
    <m/>
    <m/>
    <s v="Periode_01"/>
    <m/>
    <s v="code:3 perc:19"/>
    <s v="C"/>
    <m/>
    <n v="118"/>
    <s v="2021_01"/>
    <s v="rubriek_1"/>
    <x v="0"/>
    <n v="118"/>
  </r>
  <r>
    <x v="0"/>
    <x v="55"/>
    <n v="2021"/>
    <s v="GAHA06"/>
    <s v="NL123456789B01"/>
    <n v="4520"/>
    <s v="Beurs- en congr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29.24"/>
    <n v="129.24"/>
    <m/>
    <n v="26983"/>
    <m/>
    <m/>
    <m/>
    <m/>
    <m/>
    <s v="Periode_01"/>
    <m/>
    <s v="code:3 perc:19"/>
    <s v="D"/>
    <m/>
    <n v="119"/>
    <s v="2021_01"/>
    <s v="rubriek_4"/>
    <x v="0"/>
    <n v="11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4.56"/>
    <n v="24.56"/>
    <m/>
    <n v="26984"/>
    <m/>
    <m/>
    <m/>
    <m/>
    <m/>
    <s v="Periode_01"/>
    <m/>
    <s v="code:3 perc:19"/>
    <s v="D"/>
    <m/>
    <n v="120"/>
    <s v="2021_01"/>
    <s v="rubriek_1"/>
    <x v="0"/>
    <n v="12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978.57"/>
    <m/>
    <n v="7978.57"/>
    <n v="26985"/>
    <m/>
    <m/>
    <m/>
    <m/>
    <m/>
    <s v="Periode_01"/>
    <m/>
    <s v="code:3 perc:19"/>
    <s v="C"/>
    <m/>
    <n v="121"/>
    <s v="2021_01"/>
    <s v="rubriek_1"/>
    <x v="0"/>
    <n v="121"/>
  </r>
  <r>
    <x v="0"/>
    <x v="56"/>
    <n v="2021"/>
    <s v="GAHA06"/>
    <s v="NL123456789B01"/>
    <n v="4550"/>
    <s v="Vrachtkosten verkoop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704.68"/>
    <n v="6704.68"/>
    <m/>
    <n v="26986"/>
    <m/>
    <m/>
    <m/>
    <m/>
    <m/>
    <s v="Periode_01"/>
    <m/>
    <s v="code:3 perc:19"/>
    <s v="D"/>
    <m/>
    <n v="122"/>
    <s v="2021_01"/>
    <s v="rubriek_4"/>
    <x v="0"/>
    <n v="12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73.8900000000001"/>
    <n v="1273.8900000000001"/>
    <m/>
    <n v="26987"/>
    <m/>
    <m/>
    <m/>
    <m/>
    <m/>
    <s v="Periode_01"/>
    <m/>
    <s v="code:3 perc:19"/>
    <s v="D"/>
    <m/>
    <n v="123"/>
    <s v="2021_01"/>
    <s v="rubriek_1"/>
    <x v="0"/>
    <n v="1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72.53"/>
    <m/>
    <n v="472.53"/>
    <n v="26988"/>
    <m/>
    <m/>
    <m/>
    <m/>
    <m/>
    <s v="Periode_01"/>
    <m/>
    <m/>
    <s v="C"/>
    <m/>
    <n v="124"/>
    <s v="2021_01"/>
    <s v="rubriek_1"/>
    <x v="0"/>
    <n v="124"/>
  </r>
  <r>
    <x v="0"/>
    <x v="57"/>
    <n v="2021"/>
    <s v="GAHA06"/>
    <s v="NL123456789B01"/>
    <n v="4560"/>
    <s v="Incassokosten"/>
    <s v="V&amp;W"/>
    <m/>
    <n v="200"/>
    <s v="Bankboek"/>
    <s v="BANK"/>
    <d v="2021-01-01T00:00:00"/>
    <s v="200         1"/>
    <s v="Januari"/>
    <d v="2021-01-31T00:00:00"/>
    <s v="Januari"/>
    <n v="1"/>
    <m/>
    <m/>
    <n v="472.53"/>
    <n v="472.53"/>
    <m/>
    <n v="26989"/>
    <m/>
    <m/>
    <m/>
    <m/>
    <m/>
    <s v="Periode_01"/>
    <m/>
    <m/>
    <s v="D"/>
    <m/>
    <n v="125"/>
    <s v="2021_01"/>
    <s v="rubriek_4"/>
    <x v="0"/>
    <n v="1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3.709999999999994"/>
    <m/>
    <n v="73.709999999999994"/>
    <n v="26990"/>
    <m/>
    <m/>
    <m/>
    <m/>
    <m/>
    <s v="Periode_01"/>
    <m/>
    <m/>
    <s v="C"/>
    <m/>
    <n v="126"/>
    <s v="2021_01"/>
    <s v="rubriek_1"/>
    <x v="0"/>
    <n v="126"/>
  </r>
  <r>
    <x v="0"/>
    <x v="58"/>
    <n v="2021"/>
    <s v="GAHA06"/>
    <s v="NL123456789B01"/>
    <n v="4580"/>
    <s v="Overige verkoopkosten"/>
    <s v="V&amp;W"/>
    <m/>
    <n v="200"/>
    <s v="Bankboek"/>
    <s v="BANK"/>
    <d v="2021-01-01T00:00:00"/>
    <s v="200         1"/>
    <s v="Januari"/>
    <d v="2021-01-31T00:00:00"/>
    <s v="Studiekosten"/>
    <n v="1"/>
    <m/>
    <m/>
    <n v="73.709999999999994"/>
    <n v="73.709999999999994"/>
    <m/>
    <n v="26991"/>
    <m/>
    <m/>
    <m/>
    <m/>
    <m/>
    <s v="Periode_01"/>
    <m/>
    <m/>
    <s v="D"/>
    <m/>
    <n v="127"/>
    <s v="2021_01"/>
    <s v="rubriek_4"/>
    <x v="0"/>
    <n v="1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33.17"/>
    <m/>
    <n v="433.17"/>
    <n v="26992"/>
    <m/>
    <m/>
    <m/>
    <m/>
    <m/>
    <s v="Periode_01"/>
    <m/>
    <s v="code:3 perc:19"/>
    <s v="C"/>
    <m/>
    <n v="128"/>
    <s v="2021_01"/>
    <s v="rubriek_1"/>
    <x v="0"/>
    <n v="128"/>
  </r>
  <r>
    <x v="0"/>
    <x v="59"/>
    <n v="2021"/>
    <s v="GAHA06"/>
    <s v="NL123456789B01"/>
    <n v="4600"/>
    <s v="Brandstoffen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64.01"/>
    <n v="364.01"/>
    <m/>
    <n v="26993"/>
    <m/>
    <m/>
    <m/>
    <m/>
    <m/>
    <s v="Periode_01"/>
    <m/>
    <s v="code:3 perc:19"/>
    <s v="D"/>
    <m/>
    <n v="129"/>
    <s v="2021_01"/>
    <s v="rubriek_4"/>
    <x v="0"/>
    <n v="12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9.16"/>
    <n v="69.16"/>
    <m/>
    <n v="26994"/>
    <m/>
    <m/>
    <m/>
    <m/>
    <m/>
    <s v="Periode_01"/>
    <m/>
    <s v="code:3 perc:19"/>
    <s v="D"/>
    <m/>
    <n v="130"/>
    <s v="2021_01"/>
    <s v="rubriek_1"/>
    <x v="0"/>
    <n v="13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419.48"/>
    <m/>
    <n v="419.48"/>
    <n v="26995"/>
    <m/>
    <m/>
    <m/>
    <m/>
    <m/>
    <s v="Periode_01"/>
    <m/>
    <s v="code:3 perc:19"/>
    <s v="C"/>
    <m/>
    <n v="131"/>
    <s v="2021_01"/>
    <s v="rubriek_1"/>
    <x v="0"/>
    <n v="131"/>
  </r>
  <r>
    <x v="0"/>
    <x v="60"/>
    <n v="2021"/>
    <s v="GAHA06"/>
    <s v="NL123456789B01"/>
    <n v="4610"/>
    <s v="Reparatie en onderhoud auto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419.48"/>
    <n v="419.48"/>
    <m/>
    <n v="26996"/>
    <m/>
    <m/>
    <m/>
    <m/>
    <m/>
    <s v="Periode_01"/>
    <m/>
    <s v="code:3 perc:19"/>
    <s v="D"/>
    <m/>
    <n v="132"/>
    <s v="2021_01"/>
    <s v="rubriek_4"/>
    <x v="0"/>
    <n v="13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6997"/>
    <m/>
    <m/>
    <m/>
    <m/>
    <m/>
    <s v="Periode_01"/>
    <m/>
    <s v="code:3 perc:19"/>
    <s v="C"/>
    <m/>
    <n v="133"/>
    <s v="2021_01"/>
    <s v="rubriek_1"/>
    <x v="0"/>
    <n v="13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1.06"/>
    <m/>
    <n v="251.06"/>
    <n v="26998"/>
    <m/>
    <m/>
    <m/>
    <m/>
    <m/>
    <s v="Periode_01"/>
    <m/>
    <m/>
    <s v="C"/>
    <m/>
    <n v="134"/>
    <s v="2021_01"/>
    <s v="rubriek_1"/>
    <x v="0"/>
    <n v="134"/>
  </r>
  <r>
    <x v="0"/>
    <x v="61"/>
    <n v="2021"/>
    <s v="GAHA06"/>
    <s v="NL123456789B01"/>
    <n v="4620"/>
    <s v="Verzekering auto"/>
    <s v="V&amp;W"/>
    <m/>
    <n v="200"/>
    <s v="Bankboek"/>
    <s v="BANK"/>
    <d v="2021-01-01T00:00:00"/>
    <s v="200         1"/>
    <s v="Januari"/>
    <d v="2021-01-31T00:00:00"/>
    <s v="Januari"/>
    <n v="1"/>
    <m/>
    <m/>
    <n v="251.06"/>
    <n v="251.06"/>
    <m/>
    <n v="26999"/>
    <m/>
    <m/>
    <m/>
    <m/>
    <m/>
    <s v="Periode_01"/>
    <m/>
    <m/>
    <s v="D"/>
    <m/>
    <n v="135"/>
    <s v="2021_01"/>
    <s v="rubriek_4"/>
    <x v="0"/>
    <n v="13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.37"/>
    <m/>
    <n v="252.37"/>
    <n v="27000"/>
    <m/>
    <m/>
    <m/>
    <m/>
    <m/>
    <s v="Periode_01"/>
    <m/>
    <m/>
    <s v="C"/>
    <m/>
    <n v="136"/>
    <s v="2021_01"/>
    <s v="rubriek_1"/>
    <x v="0"/>
    <n v="136"/>
  </r>
  <r>
    <x v="0"/>
    <x v="62"/>
    <n v="2021"/>
    <s v="GAHA06"/>
    <s v="NL123456789B01"/>
    <n v="4630"/>
    <s v="Motorrijtuigenbelasting auto"/>
    <s v="V&amp;W"/>
    <m/>
    <n v="200"/>
    <s v="Bankboek"/>
    <s v="BANK"/>
    <d v="2021-01-01T00:00:00"/>
    <s v="200         1"/>
    <s v="Januari"/>
    <d v="2021-01-31T00:00:00"/>
    <s v="Januari"/>
    <n v="1"/>
    <m/>
    <m/>
    <n v="252.37"/>
    <n v="252.37"/>
    <m/>
    <n v="27001"/>
    <m/>
    <m/>
    <m/>
    <m/>
    <m/>
    <s v="Periode_01"/>
    <m/>
    <m/>
    <s v="D"/>
    <m/>
    <n v="137"/>
    <s v="2021_01"/>
    <s v="rubriek_4"/>
    <x v="0"/>
    <n v="13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03.65"/>
    <m/>
    <n v="203.65"/>
    <n v="27002"/>
    <m/>
    <m/>
    <m/>
    <m/>
    <m/>
    <s v="Periode_01"/>
    <m/>
    <m/>
    <s v="C"/>
    <m/>
    <n v="138"/>
    <s v="2021_01"/>
    <s v="rubriek_1"/>
    <x v="0"/>
    <n v="138"/>
  </r>
  <r>
    <x v="0"/>
    <x v="63"/>
    <n v="2021"/>
    <s v="GAHA06"/>
    <s v="NL123456789B01"/>
    <n v="4660"/>
    <s v="BTW privé-gebruik auto"/>
    <s v="V&amp;W"/>
    <m/>
    <n v="200"/>
    <s v="Bankboek"/>
    <s v="BANK"/>
    <d v="2021-01-01T00:00:00"/>
    <s v="200         1"/>
    <s v="Januari"/>
    <d v="2021-01-31T00:00:00"/>
    <s v="Januari"/>
    <n v="1"/>
    <m/>
    <m/>
    <n v="203.65"/>
    <n v="203.65"/>
    <m/>
    <n v="27003"/>
    <m/>
    <m/>
    <m/>
    <m/>
    <m/>
    <s v="Periode_01"/>
    <m/>
    <m/>
    <s v="D"/>
    <m/>
    <n v="139"/>
    <s v="2021_01"/>
    <s v="rubriek_4"/>
    <x v="0"/>
    <n v="13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1.51"/>
    <m/>
    <n v="231.51"/>
    <n v="27004"/>
    <m/>
    <m/>
    <m/>
    <m/>
    <m/>
    <s v="Periode_01"/>
    <m/>
    <m/>
    <s v="C"/>
    <m/>
    <n v="140"/>
    <s v="2021_01"/>
    <s v="rubriek_1"/>
    <x v="0"/>
    <n v="140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1-01T00:00:00"/>
    <s v="200         1"/>
    <s v="Januari"/>
    <d v="2021-01-31T00:00:00"/>
    <s v="Januari"/>
    <n v="1"/>
    <m/>
    <m/>
    <n v="231.51"/>
    <n v="231.51"/>
    <m/>
    <n v="27005"/>
    <m/>
    <m/>
    <m/>
    <m/>
    <m/>
    <s v="Periode_01"/>
    <m/>
    <m/>
    <s v="D"/>
    <m/>
    <n v="141"/>
    <s v="2021_01"/>
    <s v="rubriek_4"/>
    <x v="0"/>
    <n v="14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7.23"/>
    <m/>
    <n v="17.23"/>
    <n v="27006"/>
    <m/>
    <m/>
    <m/>
    <m/>
    <m/>
    <s v="Periode_01"/>
    <m/>
    <m/>
    <s v="C"/>
    <m/>
    <n v="142"/>
    <s v="2021_01"/>
    <s v="rubriek_1"/>
    <x v="0"/>
    <n v="142"/>
  </r>
  <r>
    <x v="0"/>
    <x v="65"/>
    <n v="2021"/>
    <s v="GAHA06"/>
    <s v="NL123456789B01"/>
    <n v="4680"/>
    <s v="Overige autokosten"/>
    <s v="V&amp;W"/>
    <m/>
    <n v="200"/>
    <s v="Bankboek"/>
    <s v="BANK"/>
    <d v="2021-01-01T00:00:00"/>
    <s v="200         1"/>
    <s v="Januari"/>
    <d v="2021-01-31T00:00:00"/>
    <s v="Januari"/>
    <n v="1"/>
    <m/>
    <m/>
    <n v="17.23"/>
    <n v="17.23"/>
    <m/>
    <n v="27007"/>
    <m/>
    <m/>
    <m/>
    <m/>
    <m/>
    <s v="Periode_01"/>
    <m/>
    <m/>
    <s v="D"/>
    <m/>
    <n v="143"/>
    <s v="2021_01"/>
    <s v="rubriek_4"/>
    <x v="0"/>
    <n v="14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41.35"/>
    <m/>
    <n v="141.35"/>
    <n v="27008"/>
    <m/>
    <m/>
    <m/>
    <m/>
    <m/>
    <s v="Periode_01"/>
    <m/>
    <s v="code:3 perc:19"/>
    <s v="C"/>
    <m/>
    <n v="144"/>
    <s v="2021_01"/>
    <s v="rubriek_1"/>
    <x v="0"/>
    <n v="144"/>
  </r>
  <r>
    <x v="0"/>
    <x v="66"/>
    <n v="2021"/>
    <s v="GAHA06"/>
    <s v="NL123456789B01"/>
    <n v="4700"/>
    <s v="Kantoorbenodigdhed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18.78"/>
    <n v="118.78"/>
    <m/>
    <n v="27009"/>
    <m/>
    <m/>
    <m/>
    <m/>
    <m/>
    <s v="Periode_01"/>
    <m/>
    <s v="code:3 perc:19"/>
    <s v="D"/>
    <m/>
    <n v="145"/>
    <s v="2021_01"/>
    <s v="rubriek_4"/>
    <x v="0"/>
    <n v="14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22.57"/>
    <n v="22.57"/>
    <m/>
    <n v="27010"/>
    <m/>
    <m/>
    <m/>
    <m/>
    <m/>
    <s v="Periode_01"/>
    <m/>
    <s v="code:3 perc:19"/>
    <s v="D"/>
    <m/>
    <n v="146"/>
    <s v="2021_01"/>
    <s v="rubriek_1"/>
    <x v="0"/>
    <n v="14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8.43"/>
    <m/>
    <n v="18.43"/>
    <n v="27011"/>
    <m/>
    <m/>
    <m/>
    <m/>
    <m/>
    <s v="Periode_01"/>
    <m/>
    <s v="code:3 perc:19"/>
    <s v="C"/>
    <m/>
    <n v="147"/>
    <s v="2021_01"/>
    <s v="rubriek_1"/>
    <x v="0"/>
    <n v="147"/>
  </r>
  <r>
    <x v="0"/>
    <x v="67"/>
    <n v="2021"/>
    <s v="GAHA06"/>
    <s v="NL123456789B01"/>
    <n v="4710"/>
    <s v="Drukwerk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18.43"/>
    <n v="18.43"/>
    <m/>
    <n v="27012"/>
    <m/>
    <m/>
    <m/>
    <m/>
    <m/>
    <s v="Periode_01"/>
    <m/>
    <s v="code:3 perc:19"/>
    <s v="D"/>
    <m/>
    <n v="148"/>
    <s v="2021_01"/>
    <s v="rubriek_4"/>
    <x v="0"/>
    <n v="148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0"/>
    <n v="0"/>
    <m/>
    <n v="27013"/>
    <m/>
    <m/>
    <m/>
    <m/>
    <m/>
    <s v="Periode_01"/>
    <m/>
    <s v="code:3 perc:19"/>
    <s v="C"/>
    <m/>
    <n v="149"/>
    <s v="2021_01"/>
    <s v="rubriek_1"/>
    <x v="0"/>
    <n v="14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821.35"/>
    <m/>
    <n v="2821.35"/>
    <n v="27014"/>
    <m/>
    <m/>
    <m/>
    <m/>
    <m/>
    <s v="Periode_01"/>
    <m/>
    <s v="code:3 perc:19"/>
    <s v="C"/>
    <m/>
    <n v="150"/>
    <s v="2021_01"/>
    <s v="rubriek_1"/>
    <x v="0"/>
    <n v="150"/>
  </r>
  <r>
    <x v="0"/>
    <x v="68"/>
    <n v="2021"/>
    <s v="GAHA06"/>
    <s v="NL123456789B01"/>
    <n v="4720"/>
    <s v="Telecommunicatie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70.88"/>
    <n v="2370.88"/>
    <m/>
    <n v="27015"/>
    <m/>
    <m/>
    <m/>
    <m/>
    <m/>
    <s v="Periode_01"/>
    <m/>
    <s v="code:3 perc:19"/>
    <s v="D"/>
    <m/>
    <n v="151"/>
    <s v="2021_01"/>
    <s v="rubriek_4"/>
    <x v="0"/>
    <n v="151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50.47"/>
    <n v="450.47"/>
    <m/>
    <n v="27016"/>
    <m/>
    <m/>
    <m/>
    <m/>
    <m/>
    <s v="Periode_01"/>
    <m/>
    <s v="code:3 perc:19"/>
    <s v="D"/>
    <m/>
    <n v="152"/>
    <s v="2021_01"/>
    <s v="rubriek_1"/>
    <x v="0"/>
    <n v="15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18.67"/>
    <m/>
    <n v="118.67"/>
    <n v="27017"/>
    <m/>
    <m/>
    <m/>
    <m/>
    <m/>
    <s v="Periode_01"/>
    <m/>
    <m/>
    <s v="C"/>
    <m/>
    <n v="153"/>
    <s v="2021_01"/>
    <s v="rubriek_1"/>
    <x v="0"/>
    <n v="153"/>
  </r>
  <r>
    <x v="0"/>
    <x v="69"/>
    <n v="2021"/>
    <s v="GAHA06"/>
    <s v="NL123456789B01"/>
    <n v="4730"/>
    <s v="Portikosten"/>
    <s v="V&amp;W"/>
    <m/>
    <n v="200"/>
    <s v="Bankboek"/>
    <s v="BANK"/>
    <d v="2021-01-01T00:00:00"/>
    <s v="200         1"/>
    <s v="Januari"/>
    <d v="2021-01-31T00:00:00"/>
    <s v="Januari"/>
    <n v="1"/>
    <m/>
    <m/>
    <n v="118.67"/>
    <n v="118.67"/>
    <m/>
    <n v="27018"/>
    <m/>
    <m/>
    <m/>
    <m/>
    <m/>
    <s v="Periode_01"/>
    <m/>
    <m/>
    <s v="D"/>
    <m/>
    <n v="154"/>
    <s v="2021_01"/>
    <s v="rubriek_4"/>
    <x v="0"/>
    <n v="15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80.46"/>
    <m/>
    <n v="1080.46"/>
    <n v="27019"/>
    <m/>
    <m/>
    <m/>
    <m/>
    <m/>
    <s v="Periode_01"/>
    <m/>
    <s v="code:3 perc:19"/>
    <s v="C"/>
    <m/>
    <n v="155"/>
    <s v="2021_01"/>
    <s v="rubriek_1"/>
    <x v="0"/>
    <n v="155"/>
  </r>
  <r>
    <x v="0"/>
    <x v="70"/>
    <n v="2021"/>
    <s v="GAHA06"/>
    <s v="NL123456789B01"/>
    <n v="4740"/>
    <s v="Kosten automatiserin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907.95"/>
    <n v="907.95"/>
    <m/>
    <n v="27020"/>
    <m/>
    <m/>
    <m/>
    <m/>
    <m/>
    <s v="Periode_01"/>
    <m/>
    <s v="code:3 perc:19"/>
    <s v="D"/>
    <m/>
    <n v="156"/>
    <s v="2021_01"/>
    <s v="rubriek_4"/>
    <x v="0"/>
    <n v="15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72.51"/>
    <n v="172.51"/>
    <m/>
    <n v="27021"/>
    <m/>
    <m/>
    <m/>
    <m/>
    <m/>
    <s v="Periode_01"/>
    <m/>
    <s v="code:3 perc:19"/>
    <s v="D"/>
    <m/>
    <n v="157"/>
    <s v="2021_01"/>
    <s v="rubriek_1"/>
    <x v="0"/>
    <n v="15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772.55"/>
    <m/>
    <n v="772.55"/>
    <n v="27022"/>
    <m/>
    <m/>
    <m/>
    <m/>
    <m/>
    <s v="Periode_01"/>
    <m/>
    <s v="code:3 perc:19"/>
    <s v="C"/>
    <m/>
    <n v="158"/>
    <s v="2021_01"/>
    <s v="rubriek_1"/>
    <x v="0"/>
    <n v="158"/>
  </r>
  <r>
    <x v="0"/>
    <x v="71"/>
    <n v="2021"/>
    <s v="GAHA06"/>
    <s v="NL123456789B01"/>
    <n v="4750"/>
    <s v="Kopieer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649.20000000000005"/>
    <n v="649.20000000000005"/>
    <m/>
    <n v="27023"/>
    <m/>
    <m/>
    <m/>
    <m/>
    <m/>
    <s v="Periode_01"/>
    <m/>
    <s v="code:3 perc:19"/>
    <s v="D"/>
    <m/>
    <n v="159"/>
    <s v="2021_01"/>
    <s v="rubriek_4"/>
    <x v="0"/>
    <n v="15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23.35"/>
    <n v="123.35"/>
    <m/>
    <n v="27024"/>
    <m/>
    <m/>
    <m/>
    <m/>
    <m/>
    <s v="Periode_01"/>
    <m/>
    <s v="code:3 perc:19"/>
    <s v="D"/>
    <m/>
    <n v="160"/>
    <s v="2021_01"/>
    <s v="rubriek_1"/>
    <x v="0"/>
    <n v="16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18.5"/>
    <m/>
    <n v="318.5"/>
    <n v="27025"/>
    <m/>
    <m/>
    <m/>
    <m/>
    <m/>
    <s v="Periode_01"/>
    <m/>
    <m/>
    <s v="C"/>
    <m/>
    <n v="161"/>
    <s v="2021_01"/>
    <s v="rubriek_1"/>
    <x v="0"/>
    <n v="161"/>
  </r>
  <r>
    <x v="0"/>
    <x v="72"/>
    <n v="2021"/>
    <s v="GAHA06"/>
    <s v="NL123456789B01"/>
    <n v="4760"/>
    <s v="Contributies en abonnementen"/>
    <s v="V&amp;W"/>
    <m/>
    <n v="200"/>
    <s v="Bankboek"/>
    <s v="BANK"/>
    <d v="2021-01-01T00:00:00"/>
    <s v="200         1"/>
    <s v="Januari"/>
    <d v="2021-01-31T00:00:00"/>
    <s v="Januari"/>
    <n v="1"/>
    <m/>
    <m/>
    <n v="318.5"/>
    <n v="318.5"/>
    <m/>
    <n v="27026"/>
    <m/>
    <m/>
    <m/>
    <m/>
    <m/>
    <s v="Periode_01"/>
    <m/>
    <m/>
    <s v="D"/>
    <m/>
    <n v="162"/>
    <s v="2021_01"/>
    <s v="rubriek_4"/>
    <x v="0"/>
    <n v="16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77.79000000000002"/>
    <m/>
    <n v="277.79000000000002"/>
    <n v="27027"/>
    <m/>
    <m/>
    <m/>
    <m/>
    <m/>
    <s v="Periode_01"/>
    <m/>
    <s v="code:3 perc:19"/>
    <s v="C"/>
    <m/>
    <n v="163"/>
    <s v="2021_01"/>
    <s v="rubriek_1"/>
    <x v="0"/>
    <n v="163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33.44"/>
    <n v="233.44"/>
    <m/>
    <n v="27028"/>
    <m/>
    <m/>
    <m/>
    <m/>
    <m/>
    <s v="Periode_01"/>
    <m/>
    <s v="code:3 perc:19"/>
    <s v="D"/>
    <m/>
    <n v="164"/>
    <s v="2021_01"/>
    <s v="rubriek_4"/>
    <x v="0"/>
    <n v="164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44.35"/>
    <n v="44.35"/>
    <m/>
    <n v="27029"/>
    <m/>
    <m/>
    <m/>
    <m/>
    <m/>
    <s v="Periode_01"/>
    <m/>
    <s v="code:3 perc:19"/>
    <s v="D"/>
    <m/>
    <n v="165"/>
    <s v="2021_01"/>
    <s v="rubriek_1"/>
    <x v="0"/>
    <n v="16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43.66"/>
    <m/>
    <n v="43.66"/>
    <n v="27030"/>
    <m/>
    <m/>
    <m/>
    <m/>
    <m/>
    <s v="Periode_01"/>
    <m/>
    <m/>
    <s v="C"/>
    <m/>
    <n v="166"/>
    <s v="2021_01"/>
    <s v="rubriek_1"/>
    <x v="0"/>
    <n v="166"/>
  </r>
  <r>
    <x v="0"/>
    <x v="74"/>
    <n v="2021"/>
    <s v="GAHA06"/>
    <s v="NL123456789B01"/>
    <n v="4780"/>
    <s v="Overige kantoorkosten"/>
    <s v="V&amp;W"/>
    <m/>
    <n v="200"/>
    <s v="Bankboek"/>
    <s v="BANK"/>
    <d v="2021-01-01T00:00:00"/>
    <s v="200         1"/>
    <s v="Januari"/>
    <d v="2021-01-31T00:00:00"/>
    <s v="Januari"/>
    <n v="1"/>
    <m/>
    <m/>
    <n v="43.66"/>
    <n v="43.66"/>
    <m/>
    <n v="27031"/>
    <m/>
    <m/>
    <m/>
    <m/>
    <m/>
    <s v="Periode_01"/>
    <m/>
    <m/>
    <s v="D"/>
    <m/>
    <n v="167"/>
    <s v="2021_01"/>
    <s v="rubriek_4"/>
    <x v="0"/>
    <n v="16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2462.5500000000002"/>
    <m/>
    <n v="2462.5500000000002"/>
    <n v="27032"/>
    <m/>
    <m/>
    <m/>
    <m/>
    <m/>
    <s v="Periode_01"/>
    <m/>
    <s v="code:3 perc:19"/>
    <s v="C"/>
    <m/>
    <n v="168"/>
    <s v="2021_01"/>
    <s v="rubriek_1"/>
    <x v="0"/>
    <n v="168"/>
  </r>
  <r>
    <x v="0"/>
    <x v="75"/>
    <n v="2021"/>
    <s v="GAHA06"/>
    <s v="NL123456789B01"/>
    <n v="4800"/>
    <s v="Accountant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2069.37"/>
    <n v="2069.37"/>
    <m/>
    <n v="27033"/>
    <m/>
    <m/>
    <m/>
    <m/>
    <m/>
    <s v="Periode_01"/>
    <m/>
    <s v="code:3 perc:19"/>
    <s v="D"/>
    <m/>
    <n v="169"/>
    <s v="2021_01"/>
    <s v="rubriek_4"/>
    <x v="0"/>
    <n v="169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393.18"/>
    <n v="393.18"/>
    <m/>
    <n v="27034"/>
    <m/>
    <m/>
    <m/>
    <m/>
    <m/>
    <s v="Periode_01"/>
    <m/>
    <s v="code:3 perc:19"/>
    <s v="D"/>
    <m/>
    <n v="170"/>
    <s v="2021_01"/>
    <s v="rubriek_1"/>
    <x v="0"/>
    <n v="17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1056.8800000000001"/>
    <m/>
    <n v="1056.8800000000001"/>
    <n v="27035"/>
    <m/>
    <m/>
    <m/>
    <m/>
    <m/>
    <s v="Periode_01"/>
    <m/>
    <s v="code:3 perc:19"/>
    <s v="C"/>
    <m/>
    <n v="171"/>
    <s v="2021_01"/>
    <s v="rubriek_1"/>
    <x v="0"/>
    <n v="171"/>
  </r>
  <r>
    <x v="0"/>
    <x v="76"/>
    <n v="2021"/>
    <s v="GAHA06"/>
    <s v="NL123456789B01"/>
    <n v="4805"/>
    <s v="Administratie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888.13"/>
    <n v="888.13"/>
    <m/>
    <n v="27036"/>
    <m/>
    <m/>
    <m/>
    <m/>
    <m/>
    <s v="Periode_01"/>
    <m/>
    <s v="code:3 perc:19"/>
    <s v="D"/>
    <m/>
    <n v="172"/>
    <s v="2021_01"/>
    <s v="rubriek_4"/>
    <x v="0"/>
    <n v="172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68.75"/>
    <n v="168.75"/>
    <m/>
    <n v="27037"/>
    <m/>
    <m/>
    <m/>
    <m/>
    <m/>
    <s v="Periode_01"/>
    <m/>
    <s v="code:3 perc:19"/>
    <s v="D"/>
    <m/>
    <n v="173"/>
    <s v="2021_01"/>
    <s v="rubriek_1"/>
    <x v="0"/>
    <n v="17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377.08"/>
    <m/>
    <n v="377.08"/>
    <n v="27038"/>
    <m/>
    <m/>
    <m/>
    <m/>
    <m/>
    <s v="Periode_01"/>
    <m/>
    <s v="code:3 perc:19"/>
    <s v="C"/>
    <m/>
    <n v="174"/>
    <s v="2021_01"/>
    <s v="rubriek_1"/>
    <x v="0"/>
    <n v="174"/>
  </r>
  <r>
    <x v="0"/>
    <x v="77"/>
    <n v="2021"/>
    <s v="GAHA06"/>
    <s v="NL123456789B01"/>
    <n v="4810"/>
    <s v="Advieskosten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316.87"/>
    <n v="316.87"/>
    <m/>
    <n v="27039"/>
    <m/>
    <m/>
    <m/>
    <m/>
    <m/>
    <s v="Periode_01"/>
    <m/>
    <s v="code:3 perc:19"/>
    <s v="D"/>
    <m/>
    <n v="175"/>
    <s v="2021_01"/>
    <s v="rubriek_4"/>
    <x v="0"/>
    <n v="175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60.21"/>
    <n v="60.21"/>
    <m/>
    <n v="27040"/>
    <m/>
    <m/>
    <m/>
    <m/>
    <m/>
    <s v="Periode_01"/>
    <m/>
    <s v="code:3 perc:19"/>
    <s v="D"/>
    <m/>
    <n v="176"/>
    <s v="2021_01"/>
    <s v="rubriek_1"/>
    <x v="0"/>
    <n v="17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33.29"/>
    <m/>
    <n v="233.29"/>
    <n v="27041"/>
    <m/>
    <m/>
    <m/>
    <m/>
    <m/>
    <s v="Periode_01"/>
    <m/>
    <m/>
    <s v="C"/>
    <m/>
    <n v="177"/>
    <s v="2021_01"/>
    <s v="rubriek_1"/>
    <x v="0"/>
    <n v="177"/>
  </r>
  <r>
    <x v="0"/>
    <x v="78"/>
    <n v="2021"/>
    <s v="GAHA06"/>
    <s v="NL123456789B01"/>
    <n v="4850"/>
    <s v="Zakelijke verzekeringen"/>
    <s v="V&amp;W"/>
    <m/>
    <n v="200"/>
    <s v="Bankboek"/>
    <s v="BANK"/>
    <d v="2021-01-01T00:00:00"/>
    <s v="200         1"/>
    <s v="Januari"/>
    <d v="2021-01-31T00:00:00"/>
    <s v="Januari"/>
    <n v="1"/>
    <m/>
    <m/>
    <n v="233.29"/>
    <n v="233.29"/>
    <m/>
    <n v="27042"/>
    <m/>
    <m/>
    <m/>
    <m/>
    <m/>
    <s v="Periode_01"/>
    <m/>
    <m/>
    <s v="D"/>
    <m/>
    <n v="178"/>
    <s v="2021_01"/>
    <s v="rubriek_4"/>
    <x v="0"/>
    <n v="17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7912.5"/>
    <m/>
    <n v="7912.5"/>
    <n v="27043"/>
    <m/>
    <m/>
    <m/>
    <m/>
    <m/>
    <s v="Periode_01"/>
    <m/>
    <m/>
    <s v="C"/>
    <m/>
    <n v="179"/>
    <s v="2021_01"/>
    <s v="rubriek_1"/>
    <x v="0"/>
    <n v="179"/>
  </r>
  <r>
    <x v="0"/>
    <x v="79"/>
    <n v="2021"/>
    <s v="GAHA06"/>
    <s v="NL123456789B01"/>
    <n v="4860"/>
    <s v="Managementvergoedingen"/>
    <s v="V&amp;W"/>
    <m/>
    <n v="200"/>
    <s v="Bankboek"/>
    <s v="BANK"/>
    <d v="2021-01-01T00:00:00"/>
    <s v="200         1"/>
    <s v="Januari"/>
    <d v="2021-01-31T00:00:00"/>
    <s v="Januari"/>
    <n v="1"/>
    <m/>
    <m/>
    <n v="7912.5"/>
    <n v="7912.5"/>
    <m/>
    <n v="27044"/>
    <m/>
    <m/>
    <m/>
    <m/>
    <m/>
    <s v="Periode_01"/>
    <m/>
    <m/>
    <s v="D"/>
    <m/>
    <n v="180"/>
    <s v="2021_01"/>
    <s v="rubriek_4"/>
    <x v="0"/>
    <n v="18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34.86000000000001"/>
    <m/>
    <n v="134.86000000000001"/>
    <n v="27045"/>
    <m/>
    <m/>
    <m/>
    <m/>
    <m/>
    <s v="Periode_01"/>
    <m/>
    <m/>
    <s v="C"/>
    <m/>
    <n v="181"/>
    <s v="2021_01"/>
    <s v="rubriek_1"/>
    <x v="0"/>
    <n v="181"/>
  </r>
  <r>
    <x v="0"/>
    <x v="80"/>
    <n v="2021"/>
    <s v="GAHA06"/>
    <s v="NL123456789B01"/>
    <n v="4880"/>
    <s v="Overige algemene kosten"/>
    <s v="V&amp;W"/>
    <m/>
    <n v="200"/>
    <s v="Bankboek"/>
    <s v="BANK"/>
    <d v="2021-01-01T00:00:00"/>
    <s v="200         1"/>
    <s v="Januari"/>
    <d v="2021-01-31T00:00:00"/>
    <s v="Januari"/>
    <n v="1"/>
    <m/>
    <m/>
    <n v="134.86000000000001"/>
    <n v="134.86000000000001"/>
    <m/>
    <n v="27046"/>
    <m/>
    <m/>
    <m/>
    <m/>
    <m/>
    <s v="Periode_01"/>
    <m/>
    <m/>
    <s v="D"/>
    <m/>
    <n v="182"/>
    <s v="2021_01"/>
    <s v="rubriek_4"/>
    <x v="0"/>
    <n v="18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60.82"/>
    <n v="260.82"/>
    <m/>
    <n v="27047"/>
    <m/>
    <m/>
    <m/>
    <m/>
    <m/>
    <s v="Periode_01"/>
    <m/>
    <m/>
    <s v="D"/>
    <m/>
    <n v="183"/>
    <s v="2021_01"/>
    <s v="rubriek_1"/>
    <x v="0"/>
    <n v="183"/>
  </r>
  <r>
    <x v="0"/>
    <x v="81"/>
    <n v="2021"/>
    <s v="GAHA06"/>
    <s v="NL123456789B01"/>
    <n v="4902"/>
    <s v="Rente deposito"/>
    <s v="V&amp;W"/>
    <m/>
    <n v="200"/>
    <s v="Bankboek"/>
    <s v="BANK"/>
    <d v="2021-01-01T00:00:00"/>
    <s v="200         1"/>
    <s v="Januari"/>
    <d v="2021-01-31T00:00:00"/>
    <s v="Januari"/>
    <n v="1"/>
    <m/>
    <m/>
    <n v="-260.82"/>
    <m/>
    <n v="260.82"/>
    <n v="27048"/>
    <m/>
    <m/>
    <m/>
    <m/>
    <m/>
    <s v="Periode_01"/>
    <m/>
    <m/>
    <s v="C"/>
    <m/>
    <n v="184"/>
    <s v="2021_01"/>
    <s v="rubriek_4"/>
    <x v="0"/>
    <n v="18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82.07"/>
    <n v="82.07"/>
    <m/>
    <n v="27049"/>
    <m/>
    <m/>
    <m/>
    <m/>
    <m/>
    <s v="Periode_01"/>
    <m/>
    <m/>
    <s v="D"/>
    <m/>
    <n v="185"/>
    <s v="2021_01"/>
    <s v="rubriek_1"/>
    <x v="0"/>
    <n v="185"/>
  </r>
  <r>
    <x v="0"/>
    <x v="82"/>
    <n v="2021"/>
    <s v="GAHA06"/>
    <s v="NL123456789B01"/>
    <n v="4910"/>
    <s v="Rente lening u/g"/>
    <s v="V&amp;W"/>
    <m/>
    <n v="200"/>
    <s v="Bankboek"/>
    <s v="BANK"/>
    <d v="2021-01-01T00:00:00"/>
    <s v="200         1"/>
    <s v="Januari"/>
    <d v="2021-01-31T00:00:00"/>
    <s v="Januari"/>
    <n v="1"/>
    <m/>
    <m/>
    <n v="-82.07"/>
    <m/>
    <n v="82.07"/>
    <n v="27050"/>
    <m/>
    <m/>
    <m/>
    <m/>
    <m/>
    <s v="Periode_01"/>
    <m/>
    <m/>
    <s v="C"/>
    <m/>
    <n v="186"/>
    <s v="2021_01"/>
    <s v="rubriek_4"/>
    <x v="0"/>
    <n v="186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209.82"/>
    <n v="209.82"/>
    <m/>
    <n v="27051"/>
    <m/>
    <m/>
    <m/>
    <m/>
    <m/>
    <s v="Periode_01"/>
    <m/>
    <m/>
    <s v="D"/>
    <m/>
    <n v="187"/>
    <s v="2021_01"/>
    <s v="rubriek_1"/>
    <x v="0"/>
    <n v="187"/>
  </r>
  <r>
    <x v="0"/>
    <x v="83"/>
    <n v="2021"/>
    <s v="GAHA06"/>
    <s v="NL123456789B01"/>
    <n v="4942"/>
    <s v="Overige rentebaten"/>
    <s v="V&amp;W"/>
    <m/>
    <n v="200"/>
    <s v="Bankboek"/>
    <s v="BANK"/>
    <d v="2021-01-01T00:00:00"/>
    <s v="200         1"/>
    <s v="Januari"/>
    <d v="2021-01-31T00:00:00"/>
    <s v="Januari"/>
    <n v="1"/>
    <m/>
    <m/>
    <n v="-209.82"/>
    <m/>
    <n v="209.82"/>
    <n v="27052"/>
    <m/>
    <m/>
    <m/>
    <m/>
    <m/>
    <s v="Periode_01"/>
    <m/>
    <m/>
    <s v="C"/>
    <m/>
    <n v="188"/>
    <s v="2021_01"/>
    <s v="rubriek_4"/>
    <x v="0"/>
    <n v="18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4.45"/>
    <m/>
    <n v="324.45"/>
    <n v="27053"/>
    <m/>
    <m/>
    <m/>
    <m/>
    <m/>
    <s v="Periode_01"/>
    <m/>
    <m/>
    <s v="C"/>
    <m/>
    <n v="189"/>
    <s v="2021_01"/>
    <s v="rubriek_1"/>
    <x v="0"/>
    <n v="189"/>
  </r>
  <r>
    <x v="0"/>
    <x v="84"/>
    <n v="2021"/>
    <s v="GAHA06"/>
    <s v="NL123456789B01"/>
    <n v="4960"/>
    <s v="Rente hypotheek"/>
    <s v="V&amp;W"/>
    <m/>
    <n v="200"/>
    <s v="Bankboek"/>
    <s v="BANK"/>
    <d v="2021-01-01T00:00:00"/>
    <s v="200         1"/>
    <s v="Januari"/>
    <d v="2021-01-31T00:00:00"/>
    <s v="Januari"/>
    <n v="1"/>
    <m/>
    <m/>
    <n v="324.45"/>
    <n v="324.45"/>
    <m/>
    <n v="27054"/>
    <m/>
    <m/>
    <m/>
    <m/>
    <m/>
    <s v="Periode_01"/>
    <m/>
    <m/>
    <s v="D"/>
    <m/>
    <n v="190"/>
    <s v="2021_01"/>
    <s v="rubriek_4"/>
    <x v="0"/>
    <n v="190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63.6"/>
    <m/>
    <n v="663.6"/>
    <n v="27055"/>
    <m/>
    <m/>
    <m/>
    <m/>
    <m/>
    <s v="Periode_01"/>
    <m/>
    <m/>
    <s v="C"/>
    <m/>
    <n v="191"/>
    <s v="2021_01"/>
    <s v="rubriek_1"/>
    <x v="0"/>
    <n v="191"/>
  </r>
  <r>
    <x v="0"/>
    <x v="85"/>
    <n v="2021"/>
    <s v="GAHA06"/>
    <s v="NL123456789B01"/>
    <n v="4970"/>
    <s v="Rente financiering"/>
    <s v="V&amp;W"/>
    <m/>
    <n v="200"/>
    <s v="Bankboek"/>
    <s v="BANK"/>
    <d v="2021-01-01T00:00:00"/>
    <s v="200         1"/>
    <s v="Januari"/>
    <d v="2021-01-31T00:00:00"/>
    <s v="Januari"/>
    <n v="1"/>
    <m/>
    <m/>
    <n v="663.6"/>
    <n v="663.6"/>
    <m/>
    <n v="27056"/>
    <m/>
    <m/>
    <m/>
    <m/>
    <m/>
    <s v="Periode_01"/>
    <m/>
    <m/>
    <s v="D"/>
    <m/>
    <n v="192"/>
    <s v="2021_01"/>
    <s v="rubriek_4"/>
    <x v="0"/>
    <n v="192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66.76"/>
    <m/>
    <n v="266.76"/>
    <n v="27057"/>
    <m/>
    <m/>
    <m/>
    <m/>
    <m/>
    <s v="Periode_01"/>
    <m/>
    <m/>
    <s v="C"/>
    <m/>
    <n v="193"/>
    <s v="2021_01"/>
    <s v="rubriek_1"/>
    <x v="0"/>
    <n v="193"/>
  </r>
  <r>
    <x v="0"/>
    <x v="86"/>
    <n v="2021"/>
    <s v="GAHA06"/>
    <s v="NL123456789B01"/>
    <n v="4980"/>
    <s v="Rente en bankkosten"/>
    <s v="V&amp;W"/>
    <m/>
    <n v="200"/>
    <s v="Bankboek"/>
    <s v="BANK"/>
    <d v="2021-01-01T00:00:00"/>
    <s v="200         1"/>
    <s v="Januari"/>
    <d v="2021-01-31T00:00:00"/>
    <s v="Januari"/>
    <n v="1"/>
    <m/>
    <m/>
    <n v="266.76"/>
    <n v="266.76"/>
    <m/>
    <n v="27058"/>
    <m/>
    <m/>
    <m/>
    <m/>
    <m/>
    <s v="Periode_01"/>
    <m/>
    <m/>
    <s v="D"/>
    <m/>
    <n v="194"/>
    <s v="2021_01"/>
    <s v="rubriek_4"/>
    <x v="0"/>
    <n v="19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-925543.02"/>
    <m/>
    <n v="925543.02"/>
    <n v="27059"/>
    <m/>
    <m/>
    <m/>
    <m/>
    <m/>
    <s v="Periode_01"/>
    <m/>
    <s v="code:3 perc:19"/>
    <s v="C"/>
    <m/>
    <n v="195"/>
    <s v="2021_01"/>
    <s v="rubriek_1"/>
    <x v="0"/>
    <n v="195"/>
  </r>
  <r>
    <x v="0"/>
    <x v="87"/>
    <n v="2021"/>
    <s v="GAHA06"/>
    <s v="NL123456789B01"/>
    <n v="7000"/>
    <s v="Inkopen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777767.24"/>
    <n v="777767.24"/>
    <m/>
    <n v="27060"/>
    <m/>
    <m/>
    <m/>
    <m/>
    <m/>
    <s v="Periode_01"/>
    <m/>
    <s v="code:3 perc:19"/>
    <s v="D"/>
    <m/>
    <n v="196"/>
    <s v="2021_01"/>
    <s v="rubriek_7"/>
    <x v="0"/>
    <n v="196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147775.78"/>
    <n v="147775.78"/>
    <m/>
    <n v="27061"/>
    <m/>
    <m/>
    <m/>
    <m/>
    <m/>
    <s v="Periode_01"/>
    <m/>
    <s v="code:3 perc:19"/>
    <s v="D"/>
    <m/>
    <n v="197"/>
    <s v="2021_01"/>
    <s v="rubriek_1"/>
    <x v="0"/>
    <n v="19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F"/>
    <n v="19"/>
    <n v="-177885.83"/>
    <m/>
    <n v="177885.83"/>
    <n v="27062"/>
    <m/>
    <m/>
    <m/>
    <m/>
    <m/>
    <s v="Periode_01"/>
    <m/>
    <s v="code:F perc:19"/>
    <s v="C"/>
    <m/>
    <n v="198"/>
    <s v="2021_01"/>
    <s v="rubriek_1"/>
    <x v="0"/>
    <n v="198"/>
  </r>
  <r>
    <x v="0"/>
    <x v="88"/>
    <n v="2021"/>
    <s v="GAHA06"/>
    <s v="NL123456789B01"/>
    <n v="7060"/>
    <s v="Inkopen binnen EU 0 %"/>
    <s v="V&amp;W"/>
    <m/>
    <n v="200"/>
    <s v="Bankboek"/>
    <s v="BANK"/>
    <d v="2021-01-01T00:00:00"/>
    <s v="200         1"/>
    <s v="Januari"/>
    <d v="2021-01-31T00:00:00"/>
    <s v="Januari"/>
    <n v="1"/>
    <s v="F"/>
    <n v="19"/>
    <n v="177885.83"/>
    <n v="177885.83"/>
    <m/>
    <n v="27063"/>
    <m/>
    <m/>
    <m/>
    <m/>
    <m/>
    <s v="Periode_01"/>
    <m/>
    <s v="code:F perc:19"/>
    <s v="D"/>
    <m/>
    <n v="199"/>
    <s v="2021_01"/>
    <s v="rubriek_7"/>
    <x v="0"/>
    <n v="199"/>
  </r>
  <r>
    <x v="0"/>
    <x v="89"/>
    <n v="2021"/>
    <s v="GAHA06"/>
    <s v="NL123456789B01"/>
    <n v="1651"/>
    <s v="BTW te vorderen binnen EU"/>
    <s v="BAL"/>
    <m/>
    <n v="200"/>
    <s v="Bankboek"/>
    <s v="BANK"/>
    <d v="2021-01-01T00:00:00"/>
    <s v="200         1"/>
    <s v="Januari"/>
    <d v="2021-01-31T00:00:00"/>
    <s v="Januari"/>
    <n v="1"/>
    <s v="F"/>
    <n v="19"/>
    <n v="-33798.31"/>
    <m/>
    <n v="33798.31"/>
    <n v="27064"/>
    <m/>
    <m/>
    <m/>
    <m/>
    <m/>
    <s v="Periode_01"/>
    <m/>
    <s v="code:F perc:19"/>
    <s v="C"/>
    <m/>
    <n v="200"/>
    <s v="2021_01"/>
    <s v="rubriek_1"/>
    <x v="0"/>
    <n v="200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1-01T00:00:00"/>
    <s v="200         1"/>
    <s v="Januari"/>
    <d v="2021-01-31T00:00:00"/>
    <s v="Januari"/>
    <n v="1"/>
    <s v="F"/>
    <n v="19"/>
    <n v="33798.31"/>
    <n v="33798.31"/>
    <m/>
    <n v="27065"/>
    <m/>
    <m/>
    <m/>
    <m/>
    <m/>
    <s v="Periode_01"/>
    <m/>
    <s v="code:F perc:19"/>
    <s v="D"/>
    <m/>
    <n v="201"/>
    <s v="2021_01"/>
    <s v="rubriek_1"/>
    <x v="0"/>
    <n v="20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52"/>
    <m/>
    <n v="252"/>
    <n v="27066"/>
    <m/>
    <m/>
    <m/>
    <m/>
    <m/>
    <s v="Periode_01"/>
    <m/>
    <m/>
    <s v="C"/>
    <m/>
    <n v="202"/>
    <s v="2021_01"/>
    <s v="rubriek_1"/>
    <x v="0"/>
    <n v="202"/>
  </r>
  <r>
    <x v="0"/>
    <x v="91"/>
    <n v="2021"/>
    <s v="GAHA06"/>
    <s v="NL123456789B01"/>
    <n v="7300"/>
    <s v="Prijsverschillen inkopen"/>
    <s v="V&amp;W"/>
    <m/>
    <n v="200"/>
    <s v="Bankboek"/>
    <s v="BANK"/>
    <d v="2021-01-01T00:00:00"/>
    <s v="200         1"/>
    <s v="Januari"/>
    <d v="2021-01-31T00:00:00"/>
    <s v="Januari"/>
    <n v="1"/>
    <m/>
    <m/>
    <n v="252"/>
    <n v="252"/>
    <m/>
    <n v="27067"/>
    <m/>
    <m/>
    <m/>
    <m/>
    <m/>
    <s v="Periode_01"/>
    <m/>
    <m/>
    <s v="D"/>
    <m/>
    <n v="203"/>
    <s v="2021_01"/>
    <s v="rubriek_7"/>
    <x v="0"/>
    <n v="20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275.1999999999998"/>
    <m/>
    <n v="2275.1999999999998"/>
    <n v="27068"/>
    <m/>
    <m/>
    <m/>
    <m/>
    <m/>
    <s v="Periode_01"/>
    <m/>
    <m/>
    <s v="C"/>
    <m/>
    <n v="204"/>
    <s v="2021_01"/>
    <s v="rubriek_1"/>
    <x v="0"/>
    <n v="204"/>
  </r>
  <r>
    <x v="0"/>
    <x v="92"/>
    <n v="2021"/>
    <s v="GAHA06"/>
    <s v="NL123456789B01"/>
    <n v="7500"/>
    <s v="Voorraadmutatie"/>
    <s v="V&amp;W"/>
    <m/>
    <n v="200"/>
    <s v="Bankboek"/>
    <s v="BANK"/>
    <d v="2021-01-01T00:00:00"/>
    <s v="200         1"/>
    <s v="Januari"/>
    <d v="2021-01-31T00:00:00"/>
    <s v="Januari"/>
    <n v="1"/>
    <m/>
    <m/>
    <n v="2275.1999999999998"/>
    <n v="2275.1999999999998"/>
    <m/>
    <n v="27069"/>
    <m/>
    <m/>
    <m/>
    <m/>
    <m/>
    <s v="Periode_01"/>
    <m/>
    <m/>
    <s v="D"/>
    <m/>
    <n v="205"/>
    <s v="2021_01"/>
    <s v="rubriek_7"/>
    <x v="0"/>
    <n v="20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3"/>
    <n v="19"/>
    <n v="3518.73"/>
    <n v="3518.73"/>
    <m/>
    <n v="27070"/>
    <m/>
    <m/>
    <m/>
    <m/>
    <m/>
    <s v="Periode_01"/>
    <m/>
    <s v="code:3 perc:19"/>
    <s v="D"/>
    <m/>
    <n v="206"/>
    <s v="2021_01"/>
    <s v="rubriek_1"/>
    <x v="0"/>
    <n v="206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1-01T00:00:00"/>
    <s v="200         1"/>
    <s v="Januari"/>
    <d v="2021-01-31T00:00:00"/>
    <s v="Januari"/>
    <n v="1"/>
    <n v="3"/>
    <n v="19"/>
    <n v="-2956.92"/>
    <m/>
    <n v="2956.92"/>
    <n v="27071"/>
    <m/>
    <m/>
    <m/>
    <m/>
    <m/>
    <s v="Periode_01"/>
    <m/>
    <s v="code:3 perc:19"/>
    <s v="C"/>
    <m/>
    <n v="207"/>
    <s v="2021_01"/>
    <s v="rubriek_7"/>
    <x v="0"/>
    <n v="207"/>
  </r>
  <r>
    <x v="0"/>
    <x v="36"/>
    <n v="2021"/>
    <s v="GAHA06"/>
    <s v="NL123456789B01"/>
    <n v="1610"/>
    <s v="BTW te vorderen hoog"/>
    <s v="BAL"/>
    <m/>
    <n v="200"/>
    <s v="Bankboek"/>
    <s v="BANK"/>
    <d v="2021-01-01T00:00:00"/>
    <s v="200         1"/>
    <s v="Januari"/>
    <d v="2021-01-31T00:00:00"/>
    <s v="Januari"/>
    <n v="1"/>
    <n v="3"/>
    <n v="19"/>
    <n v="-561.80999999999995"/>
    <m/>
    <n v="561.80999999999995"/>
    <n v="27072"/>
    <m/>
    <m/>
    <m/>
    <m/>
    <m/>
    <s v="Periode_01"/>
    <m/>
    <s v="code:3 perc:19"/>
    <s v="C"/>
    <m/>
    <n v="208"/>
    <s v="2021_01"/>
    <s v="rubriek_1"/>
    <x v="0"/>
    <n v="208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n v="1"/>
    <n v="19"/>
    <n v="1156928.77"/>
    <n v="1156928.77"/>
    <m/>
    <n v="27073"/>
    <m/>
    <m/>
    <m/>
    <m/>
    <m/>
    <s v="Periode_01"/>
    <m/>
    <s v="code:1 perc:19"/>
    <s v="D"/>
    <m/>
    <n v="209"/>
    <s v="2021_01"/>
    <s v="rubriek_1"/>
    <x v="0"/>
    <n v="209"/>
  </r>
  <r>
    <x v="0"/>
    <x v="94"/>
    <n v="2021"/>
    <s v="GAHA06"/>
    <s v="NL123456789B01"/>
    <n v="8000"/>
    <s v="Omzet hoog"/>
    <s v="V&amp;W"/>
    <m/>
    <n v="200"/>
    <s v="Bankboek"/>
    <s v="BANK"/>
    <d v="2021-01-01T00:00:00"/>
    <s v="200         1"/>
    <s v="Januari"/>
    <d v="2021-01-31T00:00:00"/>
    <s v="Januari"/>
    <n v="1"/>
    <n v="1"/>
    <n v="19"/>
    <n v="-972209.05"/>
    <m/>
    <n v="972209.05"/>
    <n v="27074"/>
    <m/>
    <m/>
    <m/>
    <m/>
    <m/>
    <s v="Periode_01"/>
    <m/>
    <s v="code:1 perc:19"/>
    <s v="C"/>
    <m/>
    <n v="210"/>
    <s v="2021_01"/>
    <s v="rubriek_8"/>
    <x v="0"/>
    <n v="210"/>
  </r>
  <r>
    <x v="0"/>
    <x v="95"/>
    <n v="2021"/>
    <s v="GAHA06"/>
    <s v="NL123456789B01"/>
    <n v="1600"/>
    <s v="BTW af te dragen hoog"/>
    <s v="BAL"/>
    <m/>
    <n v="200"/>
    <s v="Bankboek"/>
    <s v="BANK"/>
    <d v="2021-01-01T00:00:00"/>
    <s v="200         1"/>
    <s v="Januari"/>
    <d v="2021-01-31T00:00:00"/>
    <s v="Januari"/>
    <n v="1"/>
    <n v="1"/>
    <n v="19"/>
    <n v="-184719.72"/>
    <m/>
    <n v="184719.72"/>
    <n v="27075"/>
    <m/>
    <m/>
    <m/>
    <m/>
    <m/>
    <s v="Periode_01"/>
    <m/>
    <s v="code:1 perc:19"/>
    <s v="C"/>
    <m/>
    <n v="211"/>
    <s v="2021_01"/>
    <s v="rubriek_1"/>
    <x v="0"/>
    <n v="21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E"/>
    <n v="0"/>
    <n v="179197.96"/>
    <n v="179197.96"/>
    <m/>
    <n v="27076"/>
    <m/>
    <m/>
    <m/>
    <m/>
    <m/>
    <s v="Periode_01"/>
    <m/>
    <s v="code:E perc:0"/>
    <s v="D"/>
    <m/>
    <n v="212"/>
    <s v="2021_01"/>
    <s v="rubriek_1"/>
    <x v="0"/>
    <n v="212"/>
  </r>
  <r>
    <x v="0"/>
    <x v="96"/>
    <n v="2021"/>
    <s v="GAHA06"/>
    <s v="NL123456789B01"/>
    <n v="8060"/>
    <s v="Omzet binnen EU 0 %"/>
    <s v="V&amp;W"/>
    <m/>
    <n v="200"/>
    <s v="Bankboek"/>
    <s v="BANK"/>
    <d v="2021-01-01T00:00:00"/>
    <s v="200         1"/>
    <s v="Januari"/>
    <d v="2021-01-31T00:00:00"/>
    <s v="Januari"/>
    <n v="1"/>
    <s v="E"/>
    <n v="0"/>
    <n v="-179197.96"/>
    <m/>
    <n v="179197.96"/>
    <n v="27077"/>
    <m/>
    <m/>
    <m/>
    <m/>
    <m/>
    <s v="Periode_01"/>
    <m/>
    <s v="code:E perc:0"/>
    <s v="C"/>
    <m/>
    <n v="213"/>
    <s v="2021_01"/>
    <s v="rubriek_8"/>
    <x v="0"/>
    <n v="213"/>
  </r>
  <r>
    <x v="0"/>
    <x v="97"/>
    <n v="2021"/>
    <s v="GAHA06"/>
    <s v="NL123456789B01"/>
    <n v="1650"/>
    <s v="BTW af te dragen binnen EU"/>
    <s v="BAL"/>
    <m/>
    <n v="200"/>
    <s v="Bankboek"/>
    <s v="BANK"/>
    <d v="2021-01-01T00:00:00"/>
    <s v="200         1"/>
    <s v="Januari"/>
    <d v="2021-01-31T00:00:00"/>
    <s v="Januari"/>
    <n v="1"/>
    <s v="E"/>
    <n v="0"/>
    <n v="0"/>
    <n v="0"/>
    <m/>
    <n v="27078"/>
    <m/>
    <m/>
    <m/>
    <m/>
    <m/>
    <s v="Periode_01"/>
    <m/>
    <s v="code:E perc:0"/>
    <s v="C"/>
    <m/>
    <n v="214"/>
    <s v="2021_01"/>
    <s v="rubriek_1"/>
    <x v="0"/>
    <n v="214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s v="K"/>
    <n v="0"/>
    <n v="40414.17"/>
    <n v="40414.17"/>
    <m/>
    <n v="27079"/>
    <m/>
    <m/>
    <m/>
    <m/>
    <m/>
    <s v="Periode_01"/>
    <m/>
    <s v="code:K perc:0"/>
    <s v="D"/>
    <m/>
    <n v="215"/>
    <s v="2021_01"/>
    <s v="rubriek_1"/>
    <x v="0"/>
    <n v="215"/>
  </r>
  <r>
    <x v="0"/>
    <x v="98"/>
    <n v="2021"/>
    <s v="GAHA06"/>
    <s v="NL123456789B01"/>
    <n v="8070"/>
    <s v="Omzet buiten EU 0 %"/>
    <s v="V&amp;W"/>
    <m/>
    <n v="200"/>
    <s v="Bankboek"/>
    <s v="BANK"/>
    <d v="2021-01-01T00:00:00"/>
    <s v="200         1"/>
    <s v="Januari"/>
    <d v="2021-01-31T00:00:00"/>
    <s v="Januari"/>
    <n v="1"/>
    <s v="K"/>
    <n v="0"/>
    <n v="-40414.17"/>
    <m/>
    <n v="40414.17"/>
    <n v="27080"/>
    <m/>
    <m/>
    <m/>
    <m/>
    <m/>
    <s v="Periode_01"/>
    <m/>
    <s v="code:K perc:0"/>
    <s v="C"/>
    <m/>
    <n v="216"/>
    <s v="2021_01"/>
    <s v="rubriek_8"/>
    <x v="0"/>
    <n v="216"/>
  </r>
  <r>
    <x v="0"/>
    <x v="99"/>
    <n v="2021"/>
    <s v="GAHA06"/>
    <s v="NL123456789B01"/>
    <n v="1660"/>
    <s v="BTW af te dragen buiten EU"/>
    <s v="BAL"/>
    <m/>
    <n v="200"/>
    <s v="Bankboek"/>
    <s v="BANK"/>
    <d v="2021-01-01T00:00:00"/>
    <s v="200         1"/>
    <s v="Januari"/>
    <d v="2021-01-31T00:00:00"/>
    <s v="Januari"/>
    <n v="1"/>
    <s v="K"/>
    <n v="0"/>
    <n v="0"/>
    <n v="0"/>
    <m/>
    <n v="27081"/>
    <m/>
    <m/>
    <m/>
    <m/>
    <m/>
    <s v="Periode_01"/>
    <m/>
    <s v="code:K perc:0"/>
    <s v="C"/>
    <m/>
    <n v="217"/>
    <s v="2021_01"/>
    <s v="rubriek_1"/>
    <x v="0"/>
    <n v="21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499.89"/>
    <n v="499.89"/>
    <m/>
    <n v="27082"/>
    <m/>
    <m/>
    <m/>
    <m/>
    <m/>
    <s v="Periode_01"/>
    <m/>
    <m/>
    <s v="D"/>
    <m/>
    <n v="218"/>
    <s v="2021_01"/>
    <s v="rubriek_1"/>
    <x v="0"/>
    <n v="218"/>
  </r>
  <r>
    <x v="0"/>
    <x v="100"/>
    <n v="2021"/>
    <s v="GAHA06"/>
    <s v="NL123456789B01"/>
    <n v="9000"/>
    <s v="Buitengewone baten"/>
    <s v="V&amp;W"/>
    <m/>
    <n v="200"/>
    <s v="Bankboek"/>
    <s v="BANK"/>
    <d v="2021-01-01T00:00:00"/>
    <s v="200         1"/>
    <s v="Januari"/>
    <d v="2021-01-31T00:00:00"/>
    <s v="Januari"/>
    <n v="1"/>
    <m/>
    <m/>
    <n v="-499.89"/>
    <m/>
    <n v="499.89"/>
    <n v="27083"/>
    <m/>
    <m/>
    <m/>
    <m/>
    <m/>
    <s v="Periode_01"/>
    <m/>
    <m/>
    <s v="C"/>
    <m/>
    <n v="219"/>
    <s v="2021_01"/>
    <s v="rubriek_9"/>
    <x v="0"/>
    <n v="21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214.54"/>
    <m/>
    <n v="214.54"/>
    <n v="27084"/>
    <m/>
    <m/>
    <m/>
    <m/>
    <m/>
    <s v="Periode_01"/>
    <m/>
    <m/>
    <s v="C"/>
    <m/>
    <n v="220"/>
    <s v="2021_01"/>
    <s v="rubriek_1"/>
    <x v="0"/>
    <n v="220"/>
  </r>
  <r>
    <x v="0"/>
    <x v="101"/>
    <n v="2021"/>
    <s v="GAHA06"/>
    <s v="NL123456789B01"/>
    <n v="9200"/>
    <s v="Buitengewone lasten"/>
    <s v="V&amp;W"/>
    <m/>
    <n v="200"/>
    <s v="Bankboek"/>
    <s v="BANK"/>
    <d v="2021-01-01T00:00:00"/>
    <s v="200         1"/>
    <s v="Januari"/>
    <d v="2021-01-31T00:00:00"/>
    <s v="Januari"/>
    <n v="1"/>
    <m/>
    <m/>
    <n v="214.54"/>
    <n v="214.54"/>
    <m/>
    <n v="27085"/>
    <m/>
    <m/>
    <m/>
    <m/>
    <m/>
    <s v="Periode_01"/>
    <m/>
    <m/>
    <s v="D"/>
    <m/>
    <n v="221"/>
    <s v="2021_01"/>
    <s v="rubriek_9"/>
    <x v="0"/>
    <n v="221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108.08"/>
    <m/>
    <n v="108.08"/>
    <n v="27086"/>
    <m/>
    <m/>
    <m/>
    <m/>
    <m/>
    <s v="Periode_01"/>
    <m/>
    <m/>
    <s v="C"/>
    <m/>
    <n v="222"/>
    <s v="2021_01"/>
    <s v="rubriek_1"/>
    <x v="0"/>
    <n v="222"/>
  </r>
  <r>
    <x v="0"/>
    <x v="102"/>
    <n v="2021"/>
    <s v="GAHA06"/>
    <s v="NL123456789B01"/>
    <n v="9310"/>
    <s v="Betalingsverschillen"/>
    <s v="V&amp;W"/>
    <m/>
    <n v="200"/>
    <s v="Bankboek"/>
    <s v="BANK"/>
    <d v="2021-01-01T00:00:00"/>
    <s v="200         1"/>
    <s v="Januari"/>
    <d v="2021-01-31T00:00:00"/>
    <s v="Januari"/>
    <n v="1"/>
    <m/>
    <m/>
    <n v="108.08"/>
    <n v="108.08"/>
    <m/>
    <n v="27087"/>
    <m/>
    <m/>
    <m/>
    <m/>
    <m/>
    <s v="Periode_01"/>
    <m/>
    <m/>
    <s v="D"/>
    <m/>
    <n v="223"/>
    <s v="2021_01"/>
    <s v="rubriek_9"/>
    <x v="0"/>
    <n v="223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50"/>
    <m/>
    <n v="650"/>
    <n v="27088"/>
    <m/>
    <m/>
    <m/>
    <m/>
    <m/>
    <s v="Periode_01"/>
    <m/>
    <m/>
    <s v="C"/>
    <m/>
    <n v="224"/>
    <s v="2021_01"/>
    <s v="rubriek_1"/>
    <x v="0"/>
    <n v="224"/>
  </r>
  <r>
    <x v="0"/>
    <x v="103"/>
    <n v="2021"/>
    <s v="GAHA06"/>
    <s v="NL123456789B01"/>
    <n v="9800"/>
    <s v="Vennootschapsbelasting"/>
    <s v="V&amp;W"/>
    <m/>
    <n v="200"/>
    <s v="Bankboek"/>
    <s v="BANK"/>
    <d v="2021-01-01T00:00:00"/>
    <s v="200         1"/>
    <s v="Januari"/>
    <d v="2021-01-31T00:00:00"/>
    <s v="Januari"/>
    <n v="1"/>
    <m/>
    <m/>
    <n v="650"/>
    <n v="650"/>
    <m/>
    <n v="27089"/>
    <m/>
    <m/>
    <m/>
    <m/>
    <m/>
    <s v="Periode_01"/>
    <m/>
    <m/>
    <s v="D"/>
    <m/>
    <n v="225"/>
    <s v="2021_01"/>
    <s v="rubriek_9"/>
    <x v="0"/>
    <n v="225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62"/>
    <m/>
    <n v="62"/>
    <n v="27090"/>
    <m/>
    <m/>
    <m/>
    <m/>
    <m/>
    <s v="Periode_01"/>
    <m/>
    <m/>
    <s v="C"/>
    <m/>
    <n v="226"/>
    <s v="2021_01"/>
    <s v="rubriek_1"/>
    <x v="0"/>
    <n v="226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1-01T00:00:00"/>
    <s v="200         1"/>
    <s v="Januari"/>
    <d v="2021-01-31T00:00:00"/>
    <s v="Januari"/>
    <n v="1"/>
    <m/>
    <m/>
    <n v="62"/>
    <n v="62"/>
    <m/>
    <n v="27091"/>
    <m/>
    <m/>
    <m/>
    <m/>
    <m/>
    <s v="Periode_01"/>
    <m/>
    <m/>
    <s v="D"/>
    <m/>
    <n v="227"/>
    <s v="2021_01"/>
    <s v="rubriek_9"/>
    <x v="0"/>
    <n v="227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2659"/>
    <m/>
    <n v="32659"/>
    <n v="27092"/>
    <m/>
    <m/>
    <m/>
    <m/>
    <m/>
    <s v="Periode_01"/>
    <m/>
    <m/>
    <s v="C"/>
    <m/>
    <n v="228"/>
    <s v="2021_01"/>
    <s v="rubriek_1"/>
    <x v="0"/>
    <n v="228"/>
  </r>
  <r>
    <x v="0"/>
    <x v="105"/>
    <n v="2021"/>
    <s v="GAHA06"/>
    <s v="NL123456789B01"/>
    <n v="1695"/>
    <s v="BTW suppleties voorgaande jaren"/>
    <s v="BAL"/>
    <m/>
    <n v="200"/>
    <s v="Bankboek"/>
    <s v="BANK"/>
    <d v="2021-01-01T00:00:00"/>
    <s v="200         1"/>
    <s v="Januari"/>
    <d v="2021-01-31T00:00:00"/>
    <s v="Januari"/>
    <n v="1"/>
    <m/>
    <m/>
    <n v="32659"/>
    <n v="32659"/>
    <m/>
    <n v="27093"/>
    <m/>
    <m/>
    <m/>
    <m/>
    <m/>
    <s v="Periode_01"/>
    <m/>
    <m/>
    <s v="D"/>
    <m/>
    <n v="229"/>
    <s v="2021_01"/>
    <s v="rubriek_1"/>
    <x v="0"/>
    <n v="229"/>
  </r>
  <r>
    <x v="0"/>
    <x v="0"/>
    <n v="2021"/>
    <s v="GAHA06"/>
    <s v="NL123456789B01"/>
    <n v="1100"/>
    <s v="Bank"/>
    <s v="BAL"/>
    <m/>
    <n v="200"/>
    <s v="Bankboek"/>
    <s v="BANK"/>
    <d v="2021-01-01T00:00:00"/>
    <s v="200         1"/>
    <s v="Januari"/>
    <d v="2021-01-31T00:00:00"/>
    <s v="Januari"/>
    <n v="1"/>
    <m/>
    <m/>
    <n v="-375"/>
    <m/>
    <n v="375"/>
    <n v="27094"/>
    <m/>
    <m/>
    <m/>
    <m/>
    <m/>
    <s v="Periode_01"/>
    <m/>
    <m/>
    <s v="C"/>
    <m/>
    <n v="230"/>
    <s v="2021_01"/>
    <s v="rubriek_1"/>
    <x v="0"/>
    <n v="230"/>
  </r>
  <r>
    <x v="0"/>
    <x v="106"/>
    <n v="2021"/>
    <s v="GAHA06"/>
    <s v="NL123456789B01"/>
    <n v="4095"/>
    <s v="Dotatie pensioenvoorziening"/>
    <s v="V&amp;W"/>
    <m/>
    <n v="200"/>
    <s v="Bankboek"/>
    <s v="BANK"/>
    <d v="2021-01-01T00:00:00"/>
    <s v="200         1"/>
    <s v="Januari"/>
    <d v="2021-01-31T00:00:00"/>
    <s v="Januari"/>
    <n v="1"/>
    <m/>
    <m/>
    <n v="375"/>
    <n v="375"/>
    <m/>
    <n v="27095"/>
    <m/>
    <m/>
    <m/>
    <m/>
    <m/>
    <s v="Periode_01"/>
    <m/>
    <m/>
    <s v="D"/>
    <m/>
    <n v="231"/>
    <s v="2021_01"/>
    <s v="rubriek_4"/>
    <x v="0"/>
    <n v="2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096"/>
    <m/>
    <m/>
    <m/>
    <m/>
    <m/>
    <s v="Periode_02"/>
    <m/>
    <m/>
    <s v="D"/>
    <m/>
    <n v="232"/>
    <s v="2021_02"/>
    <s v="rubriek_1"/>
    <x v="0"/>
    <n v="232"/>
  </r>
  <r>
    <x v="0"/>
    <x v="1"/>
    <n v="2021"/>
    <s v="GAHA06"/>
    <s v="NL123456789B01"/>
    <n v="171"/>
    <s v="Cum. afschr. goodwill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097"/>
    <m/>
    <m/>
    <m/>
    <m/>
    <m/>
    <s v="Periode_02"/>
    <m/>
    <m/>
    <s v="C"/>
    <m/>
    <n v="233"/>
    <s v="2021_02"/>
    <s v="rubriek_0"/>
    <x v="0"/>
    <n v="23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098"/>
    <m/>
    <m/>
    <m/>
    <m/>
    <m/>
    <s v="Periode_02"/>
    <m/>
    <m/>
    <s v="D"/>
    <m/>
    <n v="234"/>
    <s v="2021_02"/>
    <s v="rubriek_1"/>
    <x v="0"/>
    <n v="234"/>
  </r>
  <r>
    <x v="0"/>
    <x v="2"/>
    <n v="2021"/>
    <s v="GAHA06"/>
    <s v="NL123456789B01"/>
    <n v="211"/>
    <s v="Cum. afschr. bedrijfsgebouwen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099"/>
    <m/>
    <m/>
    <m/>
    <m/>
    <m/>
    <s v="Periode_02"/>
    <m/>
    <m/>
    <s v="C"/>
    <m/>
    <n v="235"/>
    <s v="2021_02"/>
    <s v="rubriek_0"/>
    <x v="0"/>
    <n v="2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0"/>
    <m/>
    <m/>
    <m/>
    <m/>
    <m/>
    <s v="Periode_02"/>
    <m/>
    <m/>
    <s v="C"/>
    <m/>
    <n v="236"/>
    <s v="2021_02"/>
    <s v="rubriek_1"/>
    <x v="0"/>
    <n v="236"/>
  </r>
  <r>
    <x v="0"/>
    <x v="3"/>
    <n v="2021"/>
    <s v="GAHA06"/>
    <s v="NL123456789B01"/>
    <n v="230"/>
    <s v="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1"/>
    <m/>
    <m/>
    <m/>
    <m/>
    <m/>
    <s v="Periode_02"/>
    <m/>
    <m/>
    <s v="C"/>
    <m/>
    <n v="237"/>
    <s v="2021_02"/>
    <s v="rubriek_0"/>
    <x v="0"/>
    <n v="2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02"/>
    <m/>
    <m/>
    <m/>
    <m/>
    <m/>
    <s v="Periode_02"/>
    <m/>
    <m/>
    <s v="D"/>
    <m/>
    <n v="238"/>
    <s v="2021_02"/>
    <s v="rubriek_1"/>
    <x v="0"/>
    <n v="23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03"/>
    <m/>
    <m/>
    <m/>
    <m/>
    <m/>
    <s v="Periode_02"/>
    <m/>
    <m/>
    <s v="C"/>
    <m/>
    <n v="239"/>
    <s v="2021_02"/>
    <s v="rubriek_0"/>
    <x v="0"/>
    <n v="2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4"/>
    <m/>
    <m/>
    <m/>
    <m/>
    <m/>
    <s v="Periode_02"/>
    <m/>
    <m/>
    <s v="C"/>
    <m/>
    <n v="240"/>
    <s v="2021_02"/>
    <s v="rubriek_1"/>
    <x v="0"/>
    <n v="240"/>
  </r>
  <r>
    <x v="0"/>
    <x v="5"/>
    <n v="2021"/>
    <s v="GAHA06"/>
    <s v="NL123456789B01"/>
    <n v="240"/>
    <s v="Inventaris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05"/>
    <m/>
    <m/>
    <m/>
    <m/>
    <m/>
    <s v="Periode_02"/>
    <m/>
    <m/>
    <s v="C"/>
    <m/>
    <n v="241"/>
    <s v="2021_02"/>
    <s v="rubriek_0"/>
    <x v="0"/>
    <n v="2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06"/>
    <m/>
    <m/>
    <m/>
    <m/>
    <m/>
    <s v="Periode_02"/>
    <m/>
    <m/>
    <s v="D"/>
    <m/>
    <n v="242"/>
    <s v="2021_02"/>
    <s v="rubriek_1"/>
    <x v="0"/>
    <n v="242"/>
  </r>
  <r>
    <x v="0"/>
    <x v="6"/>
    <n v="2021"/>
    <s v="GAHA06"/>
    <s v="NL123456789B01"/>
    <n v="241"/>
    <s v="Cum. afschr. inventaris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07"/>
    <m/>
    <m/>
    <m/>
    <m/>
    <m/>
    <s v="Periode_02"/>
    <m/>
    <m/>
    <s v="C"/>
    <m/>
    <n v="243"/>
    <s v="2021_02"/>
    <s v="rubriek_0"/>
    <x v="0"/>
    <n v="2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08"/>
    <m/>
    <m/>
    <m/>
    <m/>
    <m/>
    <s v="Periode_02"/>
    <m/>
    <m/>
    <s v="D"/>
    <m/>
    <n v="244"/>
    <s v="2021_02"/>
    <s v="rubriek_1"/>
    <x v="0"/>
    <n v="244"/>
  </r>
  <r>
    <x v="0"/>
    <x v="7"/>
    <n v="2021"/>
    <s v="GAHA06"/>
    <s v="NL123456789B01"/>
    <n v="271"/>
    <s v="Cum. afschr. vervoermiddelen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09"/>
    <m/>
    <m/>
    <m/>
    <m/>
    <m/>
    <s v="Periode_02"/>
    <m/>
    <m/>
    <s v="C"/>
    <m/>
    <n v="245"/>
    <s v="2021_02"/>
    <s v="rubriek_0"/>
    <x v="0"/>
    <n v="2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110"/>
    <m/>
    <m/>
    <m/>
    <m/>
    <m/>
    <s v="Periode_02"/>
    <m/>
    <m/>
    <s v="D"/>
    <m/>
    <n v="246"/>
    <s v="2021_02"/>
    <s v="rubriek_1"/>
    <x v="0"/>
    <n v="246"/>
  </r>
  <r>
    <x v="0"/>
    <x v="8"/>
    <n v="2021"/>
    <s v="GAHA06"/>
    <s v="NL123456789B01"/>
    <n v="700"/>
    <s v="Voorziening pensioenen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111"/>
    <m/>
    <m/>
    <m/>
    <m/>
    <m/>
    <s v="Periode_02"/>
    <m/>
    <m/>
    <s v="C"/>
    <m/>
    <n v="247"/>
    <s v="2021_02"/>
    <s v="rubriek_0"/>
    <x v="0"/>
    <n v="24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12"/>
    <m/>
    <m/>
    <m/>
    <m/>
    <m/>
    <s v="Periode_02"/>
    <m/>
    <m/>
    <s v="D"/>
    <m/>
    <n v="248"/>
    <s v="2021_02"/>
    <s v="rubriek_1"/>
    <x v="0"/>
    <n v="248"/>
  </r>
  <r>
    <x v="0"/>
    <x v="9"/>
    <n v="2021"/>
    <s v="GAHA06"/>
    <s v="NL123456789B01"/>
    <n v="760"/>
    <s v="Voorziening groot onderhoud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13"/>
    <m/>
    <m/>
    <m/>
    <m/>
    <m/>
    <s v="Periode_02"/>
    <m/>
    <m/>
    <s v="C"/>
    <m/>
    <n v="249"/>
    <s v="2021_02"/>
    <s v="rubriek_0"/>
    <x v="0"/>
    <n v="24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4"/>
    <m/>
    <m/>
    <m/>
    <m/>
    <m/>
    <s v="Periode_02"/>
    <m/>
    <m/>
    <s v="C"/>
    <m/>
    <n v="250"/>
    <s v="2021_02"/>
    <s v="rubriek_1"/>
    <x v="0"/>
    <n v="250"/>
  </r>
  <r>
    <x v="0"/>
    <x v="10"/>
    <n v="2021"/>
    <s v="GAHA06"/>
    <s v="NL123456789B01"/>
    <n v="841"/>
    <s v="Cum. aflossing hypotheek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5"/>
    <m/>
    <m/>
    <m/>
    <m/>
    <m/>
    <s v="Periode_02"/>
    <m/>
    <m/>
    <s v="C"/>
    <m/>
    <n v="251"/>
    <s v="2021_02"/>
    <s v="rubriek_0"/>
    <x v="0"/>
    <n v="2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6"/>
    <m/>
    <m/>
    <m/>
    <m/>
    <m/>
    <s v="Periode_02"/>
    <m/>
    <m/>
    <s v="C"/>
    <m/>
    <n v="252"/>
    <s v="2021_02"/>
    <s v="rubriek_1"/>
    <x v="0"/>
    <n v="252"/>
  </r>
  <r>
    <x v="0"/>
    <x v="11"/>
    <n v="2021"/>
    <s v="GAHA06"/>
    <s v="NL123456789B01"/>
    <n v="861"/>
    <s v="Cum. aflossing financiering 1"/>
    <s v="BAL"/>
    <m/>
    <n v="200"/>
    <s v="Bankboek"/>
    <s v="BANK"/>
    <d v="2021-02-01T00:00:00"/>
    <s v="200         2"/>
    <s v="Februari"/>
    <d v="2021-02-28T00:00:00"/>
    <s v="Februari"/>
    <n v="2"/>
    <m/>
    <m/>
    <n v="0"/>
    <n v="0"/>
    <m/>
    <n v="27117"/>
    <m/>
    <m/>
    <m/>
    <m/>
    <m/>
    <s v="Periode_02"/>
    <m/>
    <m/>
    <s v="C"/>
    <m/>
    <n v="253"/>
    <s v="2021_02"/>
    <s v="rubriek_0"/>
    <x v="0"/>
    <n v="2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00"/>
    <m/>
    <n v="1000"/>
    <n v="27118"/>
    <m/>
    <m/>
    <m/>
    <m/>
    <m/>
    <s v="Periode_02"/>
    <m/>
    <m/>
    <s v="C"/>
    <m/>
    <n v="254"/>
    <s v="2021_02"/>
    <s v="rubriek_1"/>
    <x v="0"/>
    <n v="254"/>
  </r>
  <r>
    <x v="0"/>
    <x v="12"/>
    <n v="2021"/>
    <s v="GAHA06"/>
    <s v="NL123456789B01"/>
    <n v="881"/>
    <s v="Cum. aflossing leaseverplichting 1"/>
    <s v="BAL"/>
    <m/>
    <n v="200"/>
    <s v="Bankboek"/>
    <s v="BANK"/>
    <d v="2021-02-01T00:00:00"/>
    <s v="200         2"/>
    <s v="Februari"/>
    <d v="2021-02-28T00:00:00"/>
    <s v="Februari"/>
    <n v="2"/>
    <m/>
    <m/>
    <n v="1000"/>
    <n v="1000"/>
    <m/>
    <n v="27119"/>
    <m/>
    <m/>
    <m/>
    <m/>
    <m/>
    <s v="Periode_02"/>
    <m/>
    <m/>
    <s v="D"/>
    <m/>
    <n v="255"/>
    <s v="2021_02"/>
    <s v="rubriek_0"/>
    <x v="0"/>
    <n v="2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281.5"/>
    <m/>
    <n v="3281.5"/>
    <n v="27120"/>
    <m/>
    <m/>
    <m/>
    <m/>
    <m/>
    <s v="Periode_02"/>
    <m/>
    <m/>
    <s v="C"/>
    <m/>
    <n v="256"/>
    <s v="2021_02"/>
    <s v="rubriek_1"/>
    <x v="0"/>
    <n v="256"/>
  </r>
  <r>
    <x v="0"/>
    <x v="13"/>
    <n v="2021"/>
    <s v="GAHA06"/>
    <s v="NL123456789B01"/>
    <n v="1201"/>
    <s v="Debiteuren"/>
    <s v="BAL"/>
    <m/>
    <n v="200"/>
    <s v="Bankboek"/>
    <s v="BANK"/>
    <d v="2021-02-01T00:00:00"/>
    <s v="200         2"/>
    <s v="Februari"/>
    <d v="2021-02-28T00:00:00"/>
    <s v="Februari"/>
    <n v="2"/>
    <m/>
    <m/>
    <n v="3281.5"/>
    <n v="3281.5"/>
    <m/>
    <n v="27121"/>
    <m/>
    <m/>
    <m/>
    <m/>
    <m/>
    <s v="Periode_02"/>
    <m/>
    <m/>
    <s v="D"/>
    <m/>
    <n v="257"/>
    <s v="2021_02"/>
    <s v="rubriek_1"/>
    <x v="0"/>
    <n v="2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2.37"/>
    <m/>
    <n v="162.37"/>
    <n v="27122"/>
    <m/>
    <m/>
    <m/>
    <m/>
    <m/>
    <s v="Periode_02"/>
    <m/>
    <m/>
    <s v="C"/>
    <m/>
    <n v="258"/>
    <s v="2021_02"/>
    <s v="rubriek_1"/>
    <x v="0"/>
    <n v="258"/>
  </r>
  <r>
    <x v="0"/>
    <x v="14"/>
    <n v="2021"/>
    <s v="GAHA06"/>
    <s v="NL123456789B01"/>
    <n v="1360"/>
    <s v="Vooruitbetaalde bedragen"/>
    <s v="BAL"/>
    <m/>
    <n v="200"/>
    <s v="Bankboek"/>
    <s v="BANK"/>
    <d v="2021-02-01T00:00:00"/>
    <s v="200         2"/>
    <s v="Februari"/>
    <d v="2021-02-28T00:00:00"/>
    <s v="Februari"/>
    <n v="2"/>
    <m/>
    <m/>
    <n v="162.37"/>
    <n v="162.37"/>
    <m/>
    <n v="27123"/>
    <m/>
    <m/>
    <m/>
    <m/>
    <m/>
    <s v="Periode_02"/>
    <m/>
    <m/>
    <s v="D"/>
    <m/>
    <n v="259"/>
    <s v="2021_02"/>
    <s v="rubriek_1"/>
    <x v="0"/>
    <n v="2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99.3"/>
    <m/>
    <n v="999.3"/>
    <n v="27124"/>
    <m/>
    <m/>
    <m/>
    <m/>
    <m/>
    <s v="Periode_02"/>
    <m/>
    <m/>
    <s v="C"/>
    <m/>
    <n v="260"/>
    <s v="2021_02"/>
    <s v="rubriek_1"/>
    <x v="0"/>
    <n v="260"/>
  </r>
  <r>
    <x v="0"/>
    <x v="15"/>
    <n v="2021"/>
    <s v="GAHA06"/>
    <s v="NL123456789B01"/>
    <n v="1501"/>
    <s v="Crediteuren"/>
    <s v="BAL"/>
    <m/>
    <n v="200"/>
    <s v="Bankboek"/>
    <s v="BANK"/>
    <d v="2021-02-01T00:00:00"/>
    <s v="200         2"/>
    <s v="Februari"/>
    <d v="2021-02-28T00:00:00"/>
    <s v="Februari"/>
    <n v="2"/>
    <m/>
    <m/>
    <n v="999.3"/>
    <n v="999.3"/>
    <m/>
    <n v="27125"/>
    <m/>
    <m/>
    <m/>
    <m/>
    <m/>
    <s v="Periode_02"/>
    <m/>
    <m/>
    <s v="D"/>
    <m/>
    <n v="261"/>
    <s v="2021_02"/>
    <s v="rubriek_1"/>
    <x v="0"/>
    <n v="2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1022.25"/>
    <n v="1022.25"/>
    <m/>
    <n v="27126"/>
    <m/>
    <m/>
    <m/>
    <m/>
    <m/>
    <s v="Periode_02"/>
    <m/>
    <m/>
    <s v="D"/>
    <m/>
    <n v="262"/>
    <s v="2021_02"/>
    <s v="rubriek_1"/>
    <x v="0"/>
    <n v="262"/>
  </r>
  <r>
    <x v="0"/>
    <x v="16"/>
    <n v="2021"/>
    <s v="GAHA06"/>
    <s v="NL123456789B01"/>
    <n v="3000"/>
    <s v="Voorraad grond en hulpstoffen"/>
    <s v="BAL"/>
    <m/>
    <n v="200"/>
    <s v="Bankboek"/>
    <s v="BANK"/>
    <d v="2021-02-01T00:00:00"/>
    <s v="200         2"/>
    <s v="Februari"/>
    <d v="2021-02-28T00:00:00"/>
    <s v="Februari"/>
    <n v="2"/>
    <m/>
    <m/>
    <n v="-1022.25"/>
    <m/>
    <n v="1022.25"/>
    <n v="27127"/>
    <m/>
    <m/>
    <m/>
    <m/>
    <m/>
    <s v="Periode_02"/>
    <m/>
    <m/>
    <s v="C"/>
    <m/>
    <n v="263"/>
    <s v="2021_02"/>
    <s v="rubriek_3"/>
    <x v="0"/>
    <n v="26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354.34"/>
    <m/>
    <n v="1354.34"/>
    <n v="27128"/>
    <m/>
    <m/>
    <m/>
    <m/>
    <m/>
    <s v="Periode_02"/>
    <m/>
    <m/>
    <s v="C"/>
    <m/>
    <n v="264"/>
    <s v="2021_02"/>
    <s v="rubriek_1"/>
    <x v="0"/>
    <n v="264"/>
  </r>
  <r>
    <x v="0"/>
    <x v="17"/>
    <n v="2021"/>
    <s v="GAHA06"/>
    <s v="NL123456789B01"/>
    <n v="3800"/>
    <s v="Onderhanden werk"/>
    <s v="BAL"/>
    <m/>
    <n v="200"/>
    <s v="Bankboek"/>
    <s v="BANK"/>
    <d v="2021-02-01T00:00:00"/>
    <s v="200         2"/>
    <s v="Februari"/>
    <d v="2021-02-28T00:00:00"/>
    <s v="Februari"/>
    <n v="2"/>
    <m/>
    <m/>
    <n v="1354.34"/>
    <n v="1354.34"/>
    <m/>
    <n v="27129"/>
    <m/>
    <m/>
    <m/>
    <m/>
    <m/>
    <s v="Periode_02"/>
    <m/>
    <m/>
    <s v="D"/>
    <m/>
    <n v="265"/>
    <s v="2021_02"/>
    <s v="rubriek_3"/>
    <x v="0"/>
    <n v="26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0480"/>
    <m/>
    <n v="120480"/>
    <n v="27130"/>
    <m/>
    <m/>
    <m/>
    <m/>
    <m/>
    <s v="Periode_02"/>
    <m/>
    <m/>
    <s v="C"/>
    <m/>
    <n v="266"/>
    <s v="2021_02"/>
    <s v="rubriek_1"/>
    <x v="0"/>
    <n v="266"/>
  </r>
  <r>
    <x v="0"/>
    <x v="18"/>
    <n v="2021"/>
    <s v="GAHA06"/>
    <s v="NL123456789B01"/>
    <n v="4000"/>
    <s v="Bruto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120480"/>
    <n v="120480"/>
    <m/>
    <n v="27131"/>
    <m/>
    <m/>
    <m/>
    <m/>
    <m/>
    <s v="Periode_02"/>
    <m/>
    <m/>
    <s v="D"/>
    <m/>
    <n v="267"/>
    <s v="2021_02"/>
    <s v="rubriek_4"/>
    <x v="0"/>
    <n v="2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08.26"/>
    <m/>
    <n v="308.26"/>
    <n v="27132"/>
    <m/>
    <m/>
    <m/>
    <m/>
    <m/>
    <s v="Periode_02"/>
    <m/>
    <m/>
    <s v="C"/>
    <m/>
    <n v="268"/>
    <s v="2021_02"/>
    <s v="rubriek_1"/>
    <x v="0"/>
    <n v="268"/>
  </r>
  <r>
    <x v="0"/>
    <x v="19"/>
    <n v="2021"/>
    <s v="GAHA06"/>
    <s v="NL123456789B01"/>
    <n v="4020"/>
    <s v="Belaste 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308.26"/>
    <n v="308.26"/>
    <m/>
    <n v="27133"/>
    <m/>
    <m/>
    <m/>
    <m/>
    <m/>
    <s v="Periode_02"/>
    <m/>
    <m/>
    <s v="D"/>
    <m/>
    <n v="269"/>
    <s v="2021_02"/>
    <s v="rubriek_4"/>
    <x v="0"/>
    <n v="26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47.25"/>
    <m/>
    <n v="10247.25"/>
    <n v="27134"/>
    <m/>
    <m/>
    <m/>
    <m/>
    <m/>
    <s v="Periode_02"/>
    <m/>
    <m/>
    <s v="C"/>
    <m/>
    <n v="270"/>
    <s v="2021_02"/>
    <s v="rubriek_1"/>
    <x v="0"/>
    <n v="270"/>
  </r>
  <r>
    <x v="0"/>
    <x v="20"/>
    <n v="2021"/>
    <s v="GAHA06"/>
    <s v="NL123456789B01"/>
    <n v="4030"/>
    <s v="Vakantietoeslag"/>
    <s v="V&amp;W"/>
    <m/>
    <n v="200"/>
    <s v="Bankboek"/>
    <s v="BANK"/>
    <d v="2021-02-01T00:00:00"/>
    <s v="200         2"/>
    <s v="Februari"/>
    <d v="2021-02-28T00:00:00"/>
    <s v="Februari"/>
    <n v="2"/>
    <m/>
    <m/>
    <n v="10247.25"/>
    <n v="10247.25"/>
    <m/>
    <n v="27135"/>
    <m/>
    <m/>
    <m/>
    <m/>
    <m/>
    <s v="Periode_02"/>
    <m/>
    <m/>
    <s v="D"/>
    <m/>
    <n v="271"/>
    <s v="2021_02"/>
    <s v="rubriek_4"/>
    <x v="0"/>
    <n v="27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4848.72"/>
    <n v="4848.72"/>
    <m/>
    <n v="27136"/>
    <m/>
    <m/>
    <m/>
    <m/>
    <m/>
    <s v="Periode_02"/>
    <m/>
    <m/>
    <s v="D"/>
    <m/>
    <n v="272"/>
    <s v="2021_02"/>
    <s v="rubriek_1"/>
    <x v="0"/>
    <n v="272"/>
  </r>
  <r>
    <x v="0"/>
    <x v="21"/>
    <n v="2021"/>
    <s v="GAHA06"/>
    <s v="NL123456789B01"/>
    <n v="4045"/>
    <s v="Subsidies lonen en salarissen"/>
    <s v="V&amp;W"/>
    <m/>
    <n v="200"/>
    <s v="Bankboek"/>
    <s v="BANK"/>
    <d v="2021-02-01T00:00:00"/>
    <s v="200         2"/>
    <s v="Februari"/>
    <d v="2021-02-28T00:00:00"/>
    <s v="Februari"/>
    <n v="2"/>
    <m/>
    <m/>
    <n v="-4848.72"/>
    <m/>
    <n v="4848.72"/>
    <n v="27137"/>
    <m/>
    <m/>
    <m/>
    <m/>
    <m/>
    <s v="Periode_02"/>
    <m/>
    <m/>
    <s v="C"/>
    <m/>
    <n v="273"/>
    <s v="2021_02"/>
    <s v="rubriek_4"/>
    <x v="0"/>
    <n v="27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180.52"/>
    <m/>
    <n v="12180.52"/>
    <n v="27138"/>
    <m/>
    <m/>
    <m/>
    <m/>
    <m/>
    <s v="Periode_02"/>
    <m/>
    <m/>
    <s v="C"/>
    <m/>
    <n v="274"/>
    <s v="2021_02"/>
    <s v="rubriek_1"/>
    <x v="0"/>
    <n v="27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2-01T00:00:00"/>
    <s v="200         2"/>
    <s v="Februari"/>
    <d v="2021-02-28T00:00:00"/>
    <s v="Februari"/>
    <n v="2"/>
    <m/>
    <m/>
    <n v="12180.52"/>
    <n v="12180.52"/>
    <m/>
    <n v="27139"/>
    <m/>
    <m/>
    <m/>
    <m/>
    <m/>
    <s v="Periode_02"/>
    <m/>
    <m/>
    <s v="D"/>
    <m/>
    <n v="275"/>
    <s v="2021_02"/>
    <s v="rubriek_4"/>
    <x v="0"/>
    <n v="27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168.59"/>
    <m/>
    <n v="5168.59"/>
    <n v="27140"/>
    <m/>
    <m/>
    <m/>
    <m/>
    <m/>
    <s v="Periode_02"/>
    <m/>
    <m/>
    <s v="C"/>
    <m/>
    <n v="276"/>
    <s v="2021_02"/>
    <s v="rubriek_1"/>
    <x v="0"/>
    <n v="276"/>
  </r>
  <r>
    <x v="0"/>
    <x v="23"/>
    <n v="2021"/>
    <s v="GAHA06"/>
    <s v="NL123456789B01"/>
    <n v="4060"/>
    <s v="Premies bedrijfsfondsen"/>
    <s v="V&amp;W"/>
    <m/>
    <n v="200"/>
    <s v="Bankboek"/>
    <s v="BANK"/>
    <d v="2021-02-01T00:00:00"/>
    <s v="200         2"/>
    <s v="Februari"/>
    <d v="2021-02-28T00:00:00"/>
    <s v="Februari"/>
    <n v="2"/>
    <m/>
    <m/>
    <n v="5168.59"/>
    <n v="5168.59"/>
    <m/>
    <n v="27141"/>
    <m/>
    <m/>
    <m/>
    <m/>
    <m/>
    <s v="Periode_02"/>
    <m/>
    <m/>
    <s v="D"/>
    <m/>
    <n v="277"/>
    <s v="2021_02"/>
    <s v="rubriek_4"/>
    <x v="0"/>
    <n v="2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84.75"/>
    <m/>
    <n v="384.75"/>
    <n v="27142"/>
    <m/>
    <m/>
    <m/>
    <m/>
    <m/>
    <s v="Periode_02"/>
    <m/>
    <m/>
    <s v="C"/>
    <m/>
    <n v="278"/>
    <s v="2021_02"/>
    <s v="rubriek_1"/>
    <x v="0"/>
    <n v="278"/>
  </r>
  <r>
    <x v="0"/>
    <x v="24"/>
    <n v="2021"/>
    <s v="GAHA06"/>
    <s v="NL123456789B01"/>
    <n v="4090"/>
    <s v="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84.75"/>
    <n v="384.75"/>
    <m/>
    <n v="27143"/>
    <m/>
    <m/>
    <m/>
    <m/>
    <m/>
    <s v="Periode_02"/>
    <m/>
    <m/>
    <s v="D"/>
    <m/>
    <n v="279"/>
    <s v="2021_02"/>
    <s v="rubriek_4"/>
    <x v="0"/>
    <n v="27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42.11"/>
    <m/>
    <n v="3542.11"/>
    <n v="27144"/>
    <m/>
    <m/>
    <m/>
    <m/>
    <m/>
    <s v="Periode_02"/>
    <m/>
    <m/>
    <s v="C"/>
    <m/>
    <n v="280"/>
    <s v="2021_02"/>
    <s v="rubriek_1"/>
    <x v="0"/>
    <n v="280"/>
  </r>
  <r>
    <x v="0"/>
    <x v="25"/>
    <n v="2021"/>
    <s v="GAHA06"/>
    <s v="NL123456789B01"/>
    <n v="4091"/>
    <s v="Vroegpensioenpremie personeel"/>
    <s v="V&amp;W"/>
    <m/>
    <n v="200"/>
    <s v="Bankboek"/>
    <s v="BANK"/>
    <d v="2021-02-01T00:00:00"/>
    <s v="200         2"/>
    <s v="Februari"/>
    <d v="2021-02-28T00:00:00"/>
    <s v="Februari"/>
    <n v="2"/>
    <m/>
    <m/>
    <n v="3542.11"/>
    <n v="3542.11"/>
    <m/>
    <n v="27145"/>
    <m/>
    <m/>
    <m/>
    <m/>
    <m/>
    <s v="Periode_02"/>
    <m/>
    <m/>
    <s v="D"/>
    <m/>
    <n v="281"/>
    <s v="2021_02"/>
    <s v="rubriek_4"/>
    <x v="0"/>
    <n v="28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2.5"/>
    <m/>
    <n v="312.5"/>
    <n v="27146"/>
    <m/>
    <m/>
    <m/>
    <m/>
    <m/>
    <s v="Periode_02"/>
    <m/>
    <m/>
    <s v="C"/>
    <m/>
    <n v="282"/>
    <s v="2021_02"/>
    <s v="rubriek_1"/>
    <x v="0"/>
    <n v="282"/>
  </r>
  <r>
    <x v="0"/>
    <x v="26"/>
    <n v="2021"/>
    <s v="GAHA06"/>
    <s v="NL123456789B01"/>
    <n v="4117"/>
    <s v="Afschrijving goodwill"/>
    <s v="V&amp;W"/>
    <m/>
    <n v="200"/>
    <s v="Bankboek"/>
    <s v="BANK"/>
    <d v="2021-02-01T00:00:00"/>
    <s v="200         2"/>
    <s v="Februari"/>
    <d v="2021-02-28T00:00:00"/>
    <s v="Februari"/>
    <n v="2"/>
    <m/>
    <m/>
    <n v="312.5"/>
    <n v="312.5"/>
    <m/>
    <n v="27147"/>
    <m/>
    <m/>
    <m/>
    <m/>
    <m/>
    <s v="Periode_02"/>
    <m/>
    <m/>
    <s v="D"/>
    <m/>
    <n v="283"/>
    <s v="2021_02"/>
    <s v="rubriek_4"/>
    <x v="0"/>
    <n v="2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60"/>
    <m/>
    <n v="460"/>
    <n v="27148"/>
    <m/>
    <m/>
    <m/>
    <m/>
    <m/>
    <s v="Periode_02"/>
    <m/>
    <m/>
    <s v="C"/>
    <m/>
    <n v="284"/>
    <s v="2021_02"/>
    <s v="rubriek_1"/>
    <x v="0"/>
    <n v="284"/>
  </r>
  <r>
    <x v="0"/>
    <x v="27"/>
    <n v="2021"/>
    <s v="GAHA06"/>
    <s v="NL123456789B01"/>
    <n v="4121"/>
    <s v="Afschrijving bedrijfsgebouwen"/>
    <s v="V&amp;W"/>
    <m/>
    <n v="200"/>
    <s v="Bankboek"/>
    <s v="BANK"/>
    <d v="2021-02-01T00:00:00"/>
    <s v="200         2"/>
    <s v="Februari"/>
    <d v="2021-02-28T00:00:00"/>
    <s v="Februari"/>
    <n v="2"/>
    <m/>
    <m/>
    <n v="460"/>
    <n v="460"/>
    <m/>
    <n v="27149"/>
    <m/>
    <m/>
    <m/>
    <m/>
    <m/>
    <s v="Periode_02"/>
    <m/>
    <m/>
    <s v="D"/>
    <m/>
    <n v="285"/>
    <s v="2021_02"/>
    <s v="rubriek_4"/>
    <x v="0"/>
    <n v="2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737.21"/>
    <m/>
    <n v="1737.21"/>
    <n v="27150"/>
    <m/>
    <m/>
    <m/>
    <m/>
    <m/>
    <s v="Periode_02"/>
    <m/>
    <m/>
    <s v="C"/>
    <m/>
    <n v="286"/>
    <s v="2021_02"/>
    <s v="rubriek_1"/>
    <x v="0"/>
    <n v="28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1737.21"/>
    <n v="1737.21"/>
    <m/>
    <n v="27151"/>
    <m/>
    <m/>
    <m/>
    <m/>
    <m/>
    <s v="Periode_02"/>
    <m/>
    <m/>
    <s v="D"/>
    <m/>
    <n v="287"/>
    <s v="2021_02"/>
    <s v="rubriek_4"/>
    <x v="0"/>
    <n v="28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90.92999999999995"/>
    <m/>
    <n v="590.92999999999995"/>
    <n v="27152"/>
    <m/>
    <m/>
    <m/>
    <m/>
    <m/>
    <s v="Periode_02"/>
    <m/>
    <m/>
    <s v="C"/>
    <m/>
    <n v="288"/>
    <s v="2021_02"/>
    <s v="rubriek_1"/>
    <x v="0"/>
    <n v="288"/>
  </r>
  <r>
    <x v="0"/>
    <x v="29"/>
    <n v="2021"/>
    <s v="GAHA06"/>
    <s v="NL123456789B01"/>
    <n v="4124"/>
    <s v="Afschrijving inventaris"/>
    <s v="V&amp;W"/>
    <m/>
    <n v="200"/>
    <s v="Bankboek"/>
    <s v="BANK"/>
    <d v="2021-02-01T00:00:00"/>
    <s v="200         2"/>
    <s v="Februari"/>
    <d v="2021-02-28T00:00:00"/>
    <s v="Februari"/>
    <n v="2"/>
    <m/>
    <m/>
    <n v="590.92999999999995"/>
    <n v="590.92999999999995"/>
    <m/>
    <n v="27153"/>
    <m/>
    <m/>
    <m/>
    <m/>
    <m/>
    <s v="Periode_02"/>
    <m/>
    <m/>
    <s v="D"/>
    <m/>
    <n v="289"/>
    <s v="2021_02"/>
    <s v="rubriek_4"/>
    <x v="0"/>
    <n v="28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294.1300000000001"/>
    <m/>
    <n v="1294.1300000000001"/>
    <n v="27154"/>
    <m/>
    <m/>
    <m/>
    <m/>
    <m/>
    <s v="Periode_02"/>
    <m/>
    <m/>
    <s v="C"/>
    <m/>
    <n v="290"/>
    <s v="2021_02"/>
    <s v="rubriek_1"/>
    <x v="0"/>
    <n v="290"/>
  </r>
  <r>
    <x v="0"/>
    <x v="30"/>
    <n v="2021"/>
    <s v="GAHA06"/>
    <s v="NL123456789B01"/>
    <n v="4127"/>
    <s v="Afschrijving vervoermiddelen"/>
    <s v="V&amp;W"/>
    <m/>
    <n v="200"/>
    <s v="Bankboek"/>
    <s v="BANK"/>
    <d v="2021-02-01T00:00:00"/>
    <s v="200         2"/>
    <s v="Februari"/>
    <d v="2021-02-28T00:00:00"/>
    <s v="Februari"/>
    <n v="2"/>
    <m/>
    <m/>
    <n v="1294.1300000000001"/>
    <n v="1294.1300000000001"/>
    <m/>
    <n v="27155"/>
    <m/>
    <m/>
    <m/>
    <m/>
    <m/>
    <s v="Periode_02"/>
    <m/>
    <m/>
    <s v="D"/>
    <m/>
    <n v="291"/>
    <s v="2021_02"/>
    <s v="rubriek_4"/>
    <x v="0"/>
    <n v="2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543.72"/>
    <m/>
    <n v="543.72"/>
    <n v="27156"/>
    <m/>
    <m/>
    <m/>
    <m/>
    <m/>
    <s v="Periode_02"/>
    <m/>
    <m/>
    <s v="C"/>
    <m/>
    <n v="292"/>
    <s v="2021_02"/>
    <s v="rubriek_1"/>
    <x v="0"/>
    <n v="292"/>
  </r>
  <r>
    <x v="0"/>
    <x v="31"/>
    <n v="2021"/>
    <s v="GAHA06"/>
    <s v="NL123456789B01"/>
    <n v="4200"/>
    <s v="Reiskosten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543.72"/>
    <n v="543.72"/>
    <m/>
    <n v="27157"/>
    <m/>
    <m/>
    <m/>
    <m/>
    <m/>
    <s v="Periode_02"/>
    <m/>
    <m/>
    <s v="D"/>
    <m/>
    <n v="293"/>
    <s v="2021_02"/>
    <s v="rubriek_4"/>
    <x v="0"/>
    <n v="2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37.08"/>
    <m/>
    <n v="237.08"/>
    <n v="27158"/>
    <m/>
    <m/>
    <m/>
    <m/>
    <m/>
    <s v="Periode_02"/>
    <m/>
    <m/>
    <s v="C"/>
    <m/>
    <n v="294"/>
    <s v="2021_02"/>
    <s v="rubriek_1"/>
    <x v="0"/>
    <n v="294"/>
  </r>
  <r>
    <x v="0"/>
    <x v="32"/>
    <n v="2021"/>
    <s v="GAHA06"/>
    <s v="NL123456789B01"/>
    <n v="4205"/>
    <s v="Kilometer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237.08"/>
    <n v="237.08"/>
    <m/>
    <n v="27159"/>
    <m/>
    <m/>
    <m/>
    <m/>
    <m/>
    <s v="Periode_02"/>
    <m/>
    <m/>
    <s v="D"/>
    <m/>
    <n v="295"/>
    <s v="2021_02"/>
    <s v="rubriek_4"/>
    <x v="0"/>
    <n v="29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431.36"/>
    <m/>
    <n v="1431.36"/>
    <n v="27160"/>
    <m/>
    <m/>
    <m/>
    <m/>
    <m/>
    <s v="Periode_02"/>
    <m/>
    <m/>
    <s v="C"/>
    <m/>
    <n v="296"/>
    <s v="2021_02"/>
    <s v="rubriek_1"/>
    <x v="0"/>
    <n v="296"/>
  </r>
  <r>
    <x v="0"/>
    <x v="33"/>
    <n v="2021"/>
    <s v="GAHA06"/>
    <s v="NL123456789B01"/>
    <n v="4230"/>
    <s v="Kantinekosten"/>
    <s v="V&amp;W"/>
    <m/>
    <n v="200"/>
    <s v="Bankboek"/>
    <s v="BANK"/>
    <d v="2021-02-01T00:00:00"/>
    <s v="200         2"/>
    <s v="Februari"/>
    <d v="2021-02-28T00:00:00"/>
    <s v="Februari"/>
    <n v="2"/>
    <m/>
    <m/>
    <n v="1431.36"/>
    <n v="1431.36"/>
    <m/>
    <n v="27161"/>
    <m/>
    <m/>
    <m/>
    <m/>
    <m/>
    <s v="Periode_02"/>
    <m/>
    <m/>
    <s v="D"/>
    <m/>
    <n v="297"/>
    <s v="2021_02"/>
    <s v="rubriek_4"/>
    <x v="0"/>
    <n v="29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1.03"/>
    <m/>
    <n v="161.03"/>
    <n v="27162"/>
    <m/>
    <m/>
    <m/>
    <m/>
    <m/>
    <s v="Periode_02"/>
    <m/>
    <m/>
    <s v="C"/>
    <m/>
    <n v="298"/>
    <s v="2021_02"/>
    <s v="rubriek_1"/>
    <x v="0"/>
    <n v="298"/>
  </r>
  <r>
    <x v="0"/>
    <x v="34"/>
    <n v="2021"/>
    <s v="GAHA06"/>
    <s v="NL123456789B01"/>
    <n v="4232"/>
    <s v="Lunchkosten en verteringen"/>
    <s v="V&amp;W"/>
    <m/>
    <n v="200"/>
    <s v="Bankboek"/>
    <s v="BANK"/>
    <d v="2021-02-01T00:00:00"/>
    <s v="200         2"/>
    <s v="Februari"/>
    <d v="2021-02-28T00:00:00"/>
    <s v="Februari"/>
    <n v="2"/>
    <m/>
    <m/>
    <n v="161.03"/>
    <n v="161.03"/>
    <m/>
    <n v="27163"/>
    <m/>
    <m/>
    <m/>
    <m/>
    <m/>
    <s v="Periode_02"/>
    <m/>
    <m/>
    <s v="D"/>
    <m/>
    <n v="299"/>
    <s v="2021_02"/>
    <s v="rubriek_4"/>
    <x v="0"/>
    <n v="29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280.9000000000001"/>
    <m/>
    <n v="1280.9000000000001"/>
    <n v="27164"/>
    <m/>
    <m/>
    <m/>
    <m/>
    <m/>
    <s v="Periode_02"/>
    <m/>
    <s v="code:3 perc:19"/>
    <s v="C"/>
    <m/>
    <n v="300"/>
    <s v="2021_02"/>
    <s v="rubriek_1"/>
    <x v="0"/>
    <n v="300"/>
  </r>
  <r>
    <x v="0"/>
    <x v="35"/>
    <n v="2021"/>
    <s v="GAHA06"/>
    <s v="NL123456789B01"/>
    <n v="4240"/>
    <s v="Stud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076.3900000000001"/>
    <n v="1076.3900000000001"/>
    <m/>
    <n v="27165"/>
    <m/>
    <m/>
    <m/>
    <m/>
    <m/>
    <s v="Periode_02"/>
    <m/>
    <s v="code:3 perc:19"/>
    <s v="D"/>
    <m/>
    <n v="301"/>
    <s v="2021_02"/>
    <s v="rubriek_4"/>
    <x v="0"/>
    <n v="30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04.51"/>
    <n v="204.51"/>
    <m/>
    <n v="27166"/>
    <m/>
    <m/>
    <m/>
    <m/>
    <m/>
    <s v="Periode_02"/>
    <m/>
    <s v="code:3 perc:19"/>
    <s v="D"/>
    <m/>
    <n v="302"/>
    <s v="2021_02"/>
    <s v="rubriek_1"/>
    <x v="0"/>
    <n v="30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98.75"/>
    <m/>
    <n v="2298.75"/>
    <n v="27167"/>
    <m/>
    <m/>
    <m/>
    <m/>
    <m/>
    <s v="Periode_02"/>
    <m/>
    <m/>
    <s v="C"/>
    <m/>
    <n v="303"/>
    <s v="2021_02"/>
    <s v="rubriek_1"/>
    <x v="0"/>
    <n v="303"/>
  </r>
  <r>
    <x v="0"/>
    <x v="37"/>
    <n v="2021"/>
    <s v="GAHA06"/>
    <s v="NL123456789B01"/>
    <n v="4260"/>
    <s v="Ziekengeldverzekering"/>
    <s v="V&amp;W"/>
    <m/>
    <n v="200"/>
    <s v="Bankboek"/>
    <s v="BANK"/>
    <d v="2021-02-01T00:00:00"/>
    <s v="200         2"/>
    <s v="Februari"/>
    <d v="2021-02-28T00:00:00"/>
    <s v="Februari"/>
    <n v="2"/>
    <m/>
    <m/>
    <n v="2298.75"/>
    <n v="2298.75"/>
    <m/>
    <n v="27168"/>
    <m/>
    <m/>
    <m/>
    <m/>
    <m/>
    <s v="Periode_02"/>
    <m/>
    <m/>
    <s v="D"/>
    <m/>
    <n v="304"/>
    <s v="2021_02"/>
    <s v="rubriek_4"/>
    <x v="0"/>
    <n v="3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70.47"/>
    <m/>
    <n v="170.47"/>
    <n v="27169"/>
    <m/>
    <m/>
    <m/>
    <m/>
    <m/>
    <s v="Periode_02"/>
    <m/>
    <s v="code:3 perc:19"/>
    <s v="C"/>
    <m/>
    <n v="305"/>
    <s v="2021_02"/>
    <s v="rubriek_1"/>
    <x v="0"/>
    <n v="305"/>
  </r>
  <r>
    <x v="0"/>
    <x v="38"/>
    <n v="2021"/>
    <s v="GAHA06"/>
    <s v="NL123456789B01"/>
    <n v="4265"/>
    <s v="Arbodienst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43.25"/>
    <n v="143.25"/>
    <m/>
    <n v="27170"/>
    <m/>
    <m/>
    <m/>
    <m/>
    <m/>
    <s v="Periode_02"/>
    <m/>
    <s v="code:3 perc:19"/>
    <s v="D"/>
    <m/>
    <n v="306"/>
    <s v="2021_02"/>
    <s v="rubriek_4"/>
    <x v="0"/>
    <n v="3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7.22"/>
    <n v="27.22"/>
    <m/>
    <n v="27171"/>
    <m/>
    <m/>
    <m/>
    <m/>
    <m/>
    <s v="Periode_02"/>
    <m/>
    <s v="code:3 perc:19"/>
    <s v="D"/>
    <m/>
    <n v="307"/>
    <s v="2021_02"/>
    <s v="rubriek_1"/>
    <x v="0"/>
    <n v="3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443.9"/>
    <m/>
    <n v="1443.9"/>
    <n v="27172"/>
    <m/>
    <m/>
    <m/>
    <m/>
    <m/>
    <s v="Periode_02"/>
    <m/>
    <s v="code:3 perc:19"/>
    <s v="C"/>
    <m/>
    <n v="308"/>
    <s v="2021_02"/>
    <s v="rubriek_1"/>
    <x v="0"/>
    <n v="308"/>
  </r>
  <r>
    <x v="0"/>
    <x v="39"/>
    <n v="2021"/>
    <s v="GAHA06"/>
    <s v="NL123456789B01"/>
    <n v="4310"/>
    <s v="Onderhoud onroerend goed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213.3599999999999"/>
    <n v="1213.3599999999999"/>
    <m/>
    <n v="27173"/>
    <m/>
    <m/>
    <m/>
    <m/>
    <m/>
    <s v="Periode_02"/>
    <m/>
    <s v="code:3 perc:19"/>
    <s v="D"/>
    <m/>
    <n v="309"/>
    <s v="2021_02"/>
    <s v="rubriek_4"/>
    <x v="0"/>
    <n v="30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30.54"/>
    <n v="230.54"/>
    <m/>
    <n v="27174"/>
    <m/>
    <m/>
    <m/>
    <m/>
    <m/>
    <s v="Periode_02"/>
    <m/>
    <s v="code:3 perc:19"/>
    <s v="D"/>
    <m/>
    <n v="310"/>
    <s v="2021_02"/>
    <s v="rubriek_1"/>
    <x v="0"/>
    <n v="31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833.34"/>
    <m/>
    <n v="833.34"/>
    <n v="27175"/>
    <m/>
    <m/>
    <m/>
    <m/>
    <m/>
    <s v="Periode_02"/>
    <m/>
    <m/>
    <s v="C"/>
    <m/>
    <n v="311"/>
    <s v="2021_02"/>
    <s v="rubriek_1"/>
    <x v="0"/>
    <n v="311"/>
  </r>
  <r>
    <x v="0"/>
    <x v="40"/>
    <n v="2021"/>
    <s v="GAHA06"/>
    <s v="NL123456789B01"/>
    <n v="4315"/>
    <s v="Dotatie onderhouds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833.34"/>
    <n v="833.34"/>
    <m/>
    <n v="27176"/>
    <m/>
    <m/>
    <m/>
    <m/>
    <m/>
    <s v="Periode_02"/>
    <m/>
    <m/>
    <s v="D"/>
    <m/>
    <n v="312"/>
    <s v="2021_02"/>
    <s v="rubriek_4"/>
    <x v="0"/>
    <n v="31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56.56"/>
    <m/>
    <n v="1156.56"/>
    <n v="27177"/>
    <m/>
    <m/>
    <m/>
    <m/>
    <m/>
    <s v="Periode_02"/>
    <m/>
    <m/>
    <s v="C"/>
    <m/>
    <n v="313"/>
    <s v="2021_02"/>
    <s v="rubriek_1"/>
    <x v="0"/>
    <n v="313"/>
  </r>
  <r>
    <x v="0"/>
    <x v="41"/>
    <n v="2021"/>
    <s v="GAHA06"/>
    <s v="NL123456789B01"/>
    <n v="4320"/>
    <s v="Gas, water en elektra"/>
    <s v="V&amp;W"/>
    <m/>
    <n v="200"/>
    <s v="Bankboek"/>
    <s v="BANK"/>
    <d v="2021-02-01T00:00:00"/>
    <s v="200         2"/>
    <s v="Februari"/>
    <d v="2021-02-28T00:00:00"/>
    <s v="Februari"/>
    <n v="2"/>
    <m/>
    <m/>
    <n v="1156.56"/>
    <n v="1156.56"/>
    <m/>
    <n v="27178"/>
    <m/>
    <m/>
    <m/>
    <m/>
    <m/>
    <s v="Periode_02"/>
    <m/>
    <m/>
    <s v="D"/>
    <m/>
    <n v="314"/>
    <s v="2021_02"/>
    <s v="rubriek_4"/>
    <x v="0"/>
    <n v="31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8.08"/>
    <m/>
    <n v="208.08"/>
    <n v="27179"/>
    <m/>
    <m/>
    <m/>
    <m/>
    <m/>
    <s v="Periode_02"/>
    <m/>
    <m/>
    <s v="C"/>
    <m/>
    <n v="315"/>
    <s v="2021_02"/>
    <s v="rubriek_1"/>
    <x v="0"/>
    <n v="315"/>
  </r>
  <r>
    <x v="0"/>
    <x v="42"/>
    <n v="2021"/>
    <s v="GAHA06"/>
    <s v="NL123456789B01"/>
    <n v="4330"/>
    <s v="Verzekering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208.08"/>
    <n v="208.08"/>
    <m/>
    <n v="27180"/>
    <m/>
    <m/>
    <m/>
    <m/>
    <m/>
    <s v="Periode_02"/>
    <m/>
    <m/>
    <s v="D"/>
    <m/>
    <n v="316"/>
    <s v="2021_02"/>
    <s v="rubriek_4"/>
    <x v="0"/>
    <n v="31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8.95"/>
    <m/>
    <n v="48.95"/>
    <n v="27181"/>
    <m/>
    <m/>
    <m/>
    <m/>
    <m/>
    <s v="Periode_02"/>
    <m/>
    <m/>
    <s v="C"/>
    <m/>
    <n v="317"/>
    <s v="2021_02"/>
    <s v="rubriek_1"/>
    <x v="0"/>
    <n v="317"/>
  </r>
  <r>
    <x v="0"/>
    <x v="43"/>
    <n v="2021"/>
    <s v="GAHA06"/>
    <s v="NL123456789B01"/>
    <n v="4340"/>
    <s v="Vaste lasten onroerend goed"/>
    <s v="V&amp;W"/>
    <m/>
    <n v="200"/>
    <s v="Bankboek"/>
    <s v="BANK"/>
    <d v="2021-02-01T00:00:00"/>
    <s v="200         2"/>
    <s v="Februari"/>
    <d v="2021-02-28T00:00:00"/>
    <s v="Februari"/>
    <n v="2"/>
    <m/>
    <m/>
    <n v="48.95"/>
    <n v="48.95"/>
    <m/>
    <n v="27182"/>
    <m/>
    <m/>
    <m/>
    <m/>
    <m/>
    <s v="Periode_02"/>
    <m/>
    <m/>
    <s v="D"/>
    <m/>
    <n v="318"/>
    <s v="2021_02"/>
    <s v="rubriek_4"/>
    <x v="0"/>
    <n v="31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13.18"/>
    <m/>
    <n v="113.18"/>
    <n v="27183"/>
    <m/>
    <m/>
    <m/>
    <m/>
    <m/>
    <s v="Periode_02"/>
    <m/>
    <s v="code:3 perc:19"/>
    <s v="C"/>
    <m/>
    <n v="319"/>
    <s v="2021_02"/>
    <s v="rubriek_1"/>
    <x v="0"/>
    <n v="319"/>
  </r>
  <r>
    <x v="0"/>
    <x v="44"/>
    <n v="2021"/>
    <s v="GAHA06"/>
    <s v="NL123456789B01"/>
    <n v="4350"/>
    <s v="Schoonmaak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95.11"/>
    <n v="95.11"/>
    <m/>
    <n v="27184"/>
    <m/>
    <m/>
    <m/>
    <m/>
    <m/>
    <s v="Periode_02"/>
    <m/>
    <s v="code:3 perc:19"/>
    <s v="D"/>
    <m/>
    <n v="320"/>
    <s v="2021_02"/>
    <s v="rubriek_4"/>
    <x v="0"/>
    <n v="32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8.07"/>
    <n v="18.07"/>
    <m/>
    <n v="27185"/>
    <m/>
    <m/>
    <m/>
    <m/>
    <m/>
    <s v="Periode_02"/>
    <m/>
    <s v="code:3 perc:19"/>
    <s v="D"/>
    <m/>
    <n v="321"/>
    <s v="2021_02"/>
    <s v="rubriek_1"/>
    <x v="0"/>
    <n v="3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35.69"/>
    <m/>
    <n v="1335.69"/>
    <n v="27186"/>
    <m/>
    <m/>
    <m/>
    <m/>
    <m/>
    <s v="Periode_02"/>
    <m/>
    <s v="code:3 perc:19"/>
    <s v="C"/>
    <m/>
    <n v="322"/>
    <s v="2021_02"/>
    <s v="rubriek_1"/>
    <x v="0"/>
    <n v="322"/>
  </r>
  <r>
    <x v="0"/>
    <x v="45"/>
    <n v="2021"/>
    <s v="GAHA06"/>
    <s v="NL123456789B01"/>
    <n v="4400"/>
    <s v="Huur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22.43"/>
    <n v="1122.43"/>
    <m/>
    <n v="27187"/>
    <m/>
    <m/>
    <m/>
    <m/>
    <m/>
    <s v="Periode_02"/>
    <m/>
    <s v="code:3 perc:19"/>
    <s v="D"/>
    <m/>
    <n v="323"/>
    <s v="2021_02"/>
    <s v="rubriek_4"/>
    <x v="0"/>
    <n v="32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3.26"/>
    <n v="213.26"/>
    <m/>
    <n v="27188"/>
    <m/>
    <m/>
    <m/>
    <m/>
    <m/>
    <s v="Periode_02"/>
    <m/>
    <s v="code:3 perc:19"/>
    <s v="D"/>
    <m/>
    <n v="324"/>
    <s v="2021_02"/>
    <s v="rubriek_1"/>
    <x v="0"/>
    <n v="32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69.25"/>
    <m/>
    <n v="1569.25"/>
    <n v="27189"/>
    <m/>
    <m/>
    <m/>
    <m/>
    <m/>
    <s v="Periode_02"/>
    <m/>
    <s v="code:3 perc:19"/>
    <s v="C"/>
    <m/>
    <n v="325"/>
    <s v="2021_02"/>
    <s v="rubriek_1"/>
    <x v="0"/>
    <n v="32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18.7"/>
    <n v="1318.7"/>
    <m/>
    <n v="27190"/>
    <m/>
    <m/>
    <m/>
    <m/>
    <m/>
    <s v="Periode_02"/>
    <m/>
    <s v="code:3 perc:19"/>
    <s v="D"/>
    <m/>
    <n v="326"/>
    <s v="2021_02"/>
    <s v="rubriek_4"/>
    <x v="0"/>
    <n v="32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50.55"/>
    <n v="250.55"/>
    <m/>
    <n v="27191"/>
    <m/>
    <m/>
    <m/>
    <m/>
    <m/>
    <s v="Periode_02"/>
    <m/>
    <s v="code:3 perc:19"/>
    <s v="D"/>
    <m/>
    <n v="327"/>
    <s v="2021_02"/>
    <s v="rubriek_1"/>
    <x v="0"/>
    <n v="32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11.85"/>
    <m/>
    <n v="611.85"/>
    <n v="27192"/>
    <m/>
    <m/>
    <m/>
    <m/>
    <m/>
    <s v="Periode_02"/>
    <m/>
    <m/>
    <s v="C"/>
    <m/>
    <n v="328"/>
    <s v="2021_02"/>
    <s v="rubriek_1"/>
    <x v="0"/>
    <n v="32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2-01T00:00:00"/>
    <s v="200         2"/>
    <s v="Februari"/>
    <d v="2021-02-28T00:00:00"/>
    <s v="Februari"/>
    <n v="2"/>
    <m/>
    <m/>
    <n v="611.85"/>
    <n v="611.85"/>
    <m/>
    <n v="27193"/>
    <m/>
    <m/>
    <m/>
    <m/>
    <m/>
    <s v="Periode_02"/>
    <m/>
    <m/>
    <s v="D"/>
    <m/>
    <n v="329"/>
    <s v="2021_02"/>
    <s v="rubriek_4"/>
    <x v="0"/>
    <n v="32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68.36"/>
    <m/>
    <n v="368.36"/>
    <n v="27194"/>
    <m/>
    <m/>
    <m/>
    <m/>
    <m/>
    <s v="Periode_02"/>
    <m/>
    <s v="code:3 perc:19"/>
    <s v="C"/>
    <m/>
    <n v="330"/>
    <s v="2021_02"/>
    <s v="rubriek_1"/>
    <x v="0"/>
    <n v="33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09.55"/>
    <n v="309.55"/>
    <m/>
    <n v="27195"/>
    <m/>
    <m/>
    <m/>
    <m/>
    <m/>
    <s v="Periode_02"/>
    <m/>
    <s v="code:3 perc:19"/>
    <s v="D"/>
    <m/>
    <n v="331"/>
    <s v="2021_02"/>
    <s v="rubriek_4"/>
    <x v="0"/>
    <n v="33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8.81"/>
    <n v="58.81"/>
    <m/>
    <n v="27196"/>
    <m/>
    <m/>
    <m/>
    <m/>
    <m/>
    <s v="Periode_02"/>
    <m/>
    <s v="code:3 perc:19"/>
    <s v="D"/>
    <m/>
    <n v="332"/>
    <s v="2021_02"/>
    <s v="rubriek_1"/>
    <x v="0"/>
    <n v="33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8.91000000000003"/>
    <m/>
    <n v="318.91000000000003"/>
    <n v="27197"/>
    <m/>
    <m/>
    <m/>
    <m/>
    <m/>
    <s v="Periode_02"/>
    <m/>
    <s v="code:3 perc:19"/>
    <s v="C"/>
    <m/>
    <n v="333"/>
    <s v="2021_02"/>
    <s v="rubriek_1"/>
    <x v="0"/>
    <n v="333"/>
  </r>
  <r>
    <x v="0"/>
    <x v="49"/>
    <n v="2021"/>
    <s v="GAHA06"/>
    <s v="NL123456789B01"/>
    <n v="4440"/>
    <s v="Onderhoud 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7.99"/>
    <n v="267.99"/>
    <m/>
    <n v="27198"/>
    <m/>
    <m/>
    <m/>
    <m/>
    <m/>
    <s v="Periode_02"/>
    <m/>
    <s v="code:3 perc:19"/>
    <s v="D"/>
    <m/>
    <n v="334"/>
    <s v="2021_02"/>
    <s v="rubriek_4"/>
    <x v="0"/>
    <n v="334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50.92"/>
    <n v="50.92"/>
    <m/>
    <n v="27199"/>
    <m/>
    <m/>
    <m/>
    <m/>
    <m/>
    <s v="Periode_02"/>
    <m/>
    <s v="code:3 perc:19"/>
    <s v="D"/>
    <m/>
    <n v="335"/>
    <s v="2021_02"/>
    <s v="rubriek_1"/>
    <x v="0"/>
    <n v="3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4.28"/>
    <m/>
    <n v="214.28"/>
    <n v="27200"/>
    <m/>
    <m/>
    <m/>
    <m/>
    <m/>
    <s v="Periode_02"/>
    <m/>
    <s v="code:3 perc:19"/>
    <s v="C"/>
    <m/>
    <n v="336"/>
    <s v="2021_02"/>
    <s v="rubriek_1"/>
    <x v="0"/>
    <n v="336"/>
  </r>
  <r>
    <x v="0"/>
    <x v="50"/>
    <n v="2021"/>
    <s v="GAHA06"/>
    <s v="NL123456789B01"/>
    <n v="4450"/>
    <s v="Kleine aanschaffing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0.07"/>
    <n v="180.07"/>
    <m/>
    <n v="27201"/>
    <m/>
    <m/>
    <m/>
    <m/>
    <m/>
    <s v="Periode_02"/>
    <m/>
    <s v="code:3 perc:19"/>
    <s v="D"/>
    <m/>
    <n v="337"/>
    <s v="2021_02"/>
    <s v="rubriek_4"/>
    <x v="0"/>
    <n v="33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21"/>
    <n v="34.21"/>
    <m/>
    <n v="27202"/>
    <m/>
    <m/>
    <m/>
    <m/>
    <m/>
    <s v="Periode_02"/>
    <m/>
    <s v="code:3 perc:19"/>
    <s v="D"/>
    <m/>
    <n v="338"/>
    <s v="2021_02"/>
    <s v="rubriek_1"/>
    <x v="0"/>
    <n v="33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7.7"/>
    <m/>
    <n v="2007.7"/>
    <n v="27203"/>
    <m/>
    <m/>
    <m/>
    <m/>
    <m/>
    <s v="Periode_02"/>
    <m/>
    <s v="code:3 perc:19"/>
    <s v="C"/>
    <m/>
    <n v="339"/>
    <s v="2021_02"/>
    <s v="rubriek_1"/>
    <x v="0"/>
    <n v="339"/>
  </r>
  <r>
    <x v="0"/>
    <x v="51"/>
    <n v="2021"/>
    <s v="GAHA06"/>
    <s v="NL123456789B01"/>
    <n v="4500"/>
    <s v="Reclame- en adverten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7.14"/>
    <n v="1687.14"/>
    <m/>
    <n v="27204"/>
    <m/>
    <m/>
    <m/>
    <m/>
    <m/>
    <s v="Periode_02"/>
    <m/>
    <s v="code:3 perc:19"/>
    <s v="D"/>
    <m/>
    <n v="340"/>
    <s v="2021_02"/>
    <s v="rubriek_4"/>
    <x v="0"/>
    <n v="34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20.56"/>
    <n v="320.56"/>
    <m/>
    <n v="27205"/>
    <m/>
    <m/>
    <m/>
    <m/>
    <m/>
    <s v="Periode_02"/>
    <m/>
    <s v="code:3 perc:19"/>
    <s v="D"/>
    <m/>
    <n v="341"/>
    <s v="2021_02"/>
    <s v="rubriek_1"/>
    <x v="0"/>
    <n v="34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0.24"/>
    <m/>
    <n v="220.24"/>
    <n v="27206"/>
    <m/>
    <m/>
    <m/>
    <m/>
    <m/>
    <s v="Periode_02"/>
    <m/>
    <m/>
    <s v="C"/>
    <m/>
    <n v="342"/>
    <s v="2021_02"/>
    <s v="rubriek_1"/>
    <x v="0"/>
    <n v="342"/>
  </r>
  <r>
    <x v="0"/>
    <x v="52"/>
    <n v="2021"/>
    <s v="GAHA06"/>
    <s v="NL123456789B01"/>
    <n v="4510"/>
    <s v="Representatiekosten"/>
    <s v="V&amp;W"/>
    <m/>
    <n v="200"/>
    <s v="Bankboek"/>
    <s v="BANK"/>
    <d v="2021-02-01T00:00:00"/>
    <s v="200         2"/>
    <s v="Februari"/>
    <d v="2021-02-28T00:00:00"/>
    <s v="Februari"/>
    <n v="2"/>
    <m/>
    <m/>
    <n v="220.24"/>
    <n v="220.24"/>
    <m/>
    <n v="27207"/>
    <m/>
    <m/>
    <m/>
    <m/>
    <m/>
    <s v="Periode_02"/>
    <m/>
    <m/>
    <s v="D"/>
    <m/>
    <n v="343"/>
    <s v="2021_02"/>
    <s v="rubriek_4"/>
    <x v="0"/>
    <n v="34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18.96"/>
    <m/>
    <n v="218.96"/>
    <n v="27208"/>
    <m/>
    <m/>
    <m/>
    <m/>
    <m/>
    <s v="Periode_02"/>
    <m/>
    <s v="code:3 perc:19"/>
    <s v="C"/>
    <m/>
    <n v="344"/>
    <s v="2021_02"/>
    <s v="rubriek_1"/>
    <x v="0"/>
    <n v="344"/>
  </r>
  <r>
    <x v="0"/>
    <x v="53"/>
    <n v="2021"/>
    <s v="GAHA06"/>
    <s v="NL123456789B01"/>
    <n v="4511"/>
    <s v="Relatiegeschenk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84"/>
    <n v="184"/>
    <m/>
    <n v="27209"/>
    <m/>
    <m/>
    <m/>
    <m/>
    <m/>
    <s v="Periode_02"/>
    <m/>
    <s v="code:3 perc:19"/>
    <s v="D"/>
    <m/>
    <n v="345"/>
    <s v="2021_02"/>
    <s v="rubriek_4"/>
    <x v="0"/>
    <n v="34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4.96"/>
    <n v="34.96"/>
    <m/>
    <n v="27210"/>
    <m/>
    <m/>
    <m/>
    <m/>
    <m/>
    <s v="Periode_02"/>
    <m/>
    <s v="code:3 perc:19"/>
    <s v="D"/>
    <m/>
    <n v="346"/>
    <s v="2021_02"/>
    <s v="rubriek_1"/>
    <x v="0"/>
    <n v="34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94.31"/>
    <m/>
    <n v="694.31"/>
    <n v="27211"/>
    <m/>
    <m/>
    <m/>
    <m/>
    <m/>
    <s v="Periode_02"/>
    <m/>
    <m/>
    <s v="C"/>
    <m/>
    <n v="347"/>
    <s v="2021_02"/>
    <s v="rubriek_1"/>
    <x v="0"/>
    <n v="347"/>
  </r>
  <r>
    <x v="0"/>
    <x v="54"/>
    <n v="2021"/>
    <s v="GAHA06"/>
    <s v="NL123456789B01"/>
    <n v="4512"/>
    <s v="Reis- en verblijfkosten"/>
    <s v="V&amp;W"/>
    <m/>
    <n v="200"/>
    <s v="Bankboek"/>
    <s v="BANK"/>
    <d v="2021-02-01T00:00:00"/>
    <s v="200         2"/>
    <s v="Februari"/>
    <d v="2021-02-28T00:00:00"/>
    <s v="Februari"/>
    <n v="2"/>
    <m/>
    <m/>
    <n v="694.31"/>
    <n v="694.31"/>
    <m/>
    <n v="27212"/>
    <m/>
    <m/>
    <m/>
    <m/>
    <m/>
    <s v="Periode_02"/>
    <m/>
    <m/>
    <s v="D"/>
    <m/>
    <n v="348"/>
    <s v="2021_02"/>
    <s v="rubriek_4"/>
    <x v="0"/>
    <n v="3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594.94000000000005"/>
    <m/>
    <n v="594.94000000000005"/>
    <n v="27213"/>
    <m/>
    <m/>
    <m/>
    <m/>
    <m/>
    <s v="Periode_02"/>
    <m/>
    <s v="code:3 perc:19"/>
    <s v="C"/>
    <m/>
    <n v="349"/>
    <s v="2021_02"/>
    <s v="rubriek_1"/>
    <x v="0"/>
    <n v="349"/>
  </r>
  <r>
    <x v="0"/>
    <x v="55"/>
    <n v="2021"/>
    <s v="GAHA06"/>
    <s v="NL123456789B01"/>
    <n v="4520"/>
    <s v="Beurs- en congr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99.95"/>
    <n v="499.95"/>
    <m/>
    <n v="27214"/>
    <m/>
    <m/>
    <m/>
    <m/>
    <m/>
    <s v="Periode_02"/>
    <m/>
    <s v="code:3 perc:19"/>
    <s v="D"/>
    <m/>
    <n v="350"/>
    <s v="2021_02"/>
    <s v="rubriek_4"/>
    <x v="0"/>
    <n v="35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94.99"/>
    <n v="94.99"/>
    <m/>
    <n v="27215"/>
    <m/>
    <m/>
    <m/>
    <m/>
    <m/>
    <s v="Periode_02"/>
    <m/>
    <s v="code:3 perc:19"/>
    <s v="D"/>
    <m/>
    <n v="351"/>
    <s v="2021_02"/>
    <s v="rubriek_1"/>
    <x v="0"/>
    <n v="3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239.7199999999993"/>
    <m/>
    <n v="8239.7199999999993"/>
    <n v="27216"/>
    <m/>
    <m/>
    <m/>
    <m/>
    <m/>
    <s v="Periode_02"/>
    <m/>
    <s v="code:3 perc:19"/>
    <s v="C"/>
    <m/>
    <n v="352"/>
    <s v="2021_02"/>
    <s v="rubriek_1"/>
    <x v="0"/>
    <n v="352"/>
  </r>
  <r>
    <x v="0"/>
    <x v="56"/>
    <n v="2021"/>
    <s v="GAHA06"/>
    <s v="NL123456789B01"/>
    <n v="4550"/>
    <s v="Vrachtkosten verkoop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924.13"/>
    <n v="6924.13"/>
    <m/>
    <n v="27217"/>
    <m/>
    <m/>
    <m/>
    <m/>
    <m/>
    <s v="Periode_02"/>
    <m/>
    <s v="code:3 perc:19"/>
    <s v="D"/>
    <m/>
    <n v="353"/>
    <s v="2021_02"/>
    <s v="rubriek_4"/>
    <x v="0"/>
    <n v="35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15.59"/>
    <n v="1315.59"/>
    <m/>
    <n v="27218"/>
    <m/>
    <m/>
    <m/>
    <m/>
    <m/>
    <s v="Periode_02"/>
    <m/>
    <s v="code:3 perc:19"/>
    <s v="D"/>
    <m/>
    <n v="354"/>
    <s v="2021_02"/>
    <s v="rubriek_1"/>
    <x v="0"/>
    <n v="35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55.81"/>
    <m/>
    <n v="355.81"/>
    <n v="27219"/>
    <m/>
    <m/>
    <m/>
    <m/>
    <m/>
    <s v="Periode_02"/>
    <m/>
    <m/>
    <s v="C"/>
    <m/>
    <n v="355"/>
    <s v="2021_02"/>
    <s v="rubriek_1"/>
    <x v="0"/>
    <n v="355"/>
  </r>
  <r>
    <x v="0"/>
    <x v="57"/>
    <n v="2021"/>
    <s v="GAHA06"/>
    <s v="NL123456789B01"/>
    <n v="4560"/>
    <s v="Incassokosten"/>
    <s v="V&amp;W"/>
    <m/>
    <n v="200"/>
    <s v="Bankboek"/>
    <s v="BANK"/>
    <d v="2021-02-01T00:00:00"/>
    <s v="200         2"/>
    <s v="Februari"/>
    <d v="2021-02-28T00:00:00"/>
    <s v="Februari"/>
    <n v="2"/>
    <m/>
    <m/>
    <n v="355.81"/>
    <n v="355.81"/>
    <m/>
    <n v="27220"/>
    <m/>
    <m/>
    <m/>
    <m/>
    <m/>
    <s v="Periode_02"/>
    <m/>
    <m/>
    <s v="D"/>
    <m/>
    <n v="356"/>
    <s v="2021_02"/>
    <s v="rubriek_4"/>
    <x v="0"/>
    <n v="35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0.82"/>
    <m/>
    <n v="90.82"/>
    <n v="27221"/>
    <m/>
    <m/>
    <m/>
    <m/>
    <m/>
    <s v="Periode_02"/>
    <m/>
    <m/>
    <s v="C"/>
    <m/>
    <n v="357"/>
    <s v="2021_02"/>
    <s v="rubriek_1"/>
    <x v="0"/>
    <n v="357"/>
  </r>
  <r>
    <x v="0"/>
    <x v="58"/>
    <n v="2021"/>
    <s v="GAHA06"/>
    <s v="NL123456789B01"/>
    <n v="4580"/>
    <s v="Overige verkoopkosten"/>
    <s v="V&amp;W"/>
    <m/>
    <n v="200"/>
    <s v="Bankboek"/>
    <s v="BANK"/>
    <d v="2021-02-01T00:00:00"/>
    <s v="200         2"/>
    <s v="Februari"/>
    <d v="2021-02-28T00:00:00"/>
    <s v="Februari"/>
    <n v="2"/>
    <m/>
    <m/>
    <n v="90.82"/>
    <n v="90.82"/>
    <m/>
    <n v="27222"/>
    <m/>
    <m/>
    <m/>
    <m/>
    <m/>
    <s v="Periode_02"/>
    <m/>
    <m/>
    <s v="D"/>
    <m/>
    <n v="358"/>
    <s v="2021_02"/>
    <s v="rubriek_4"/>
    <x v="0"/>
    <n v="35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80.03"/>
    <m/>
    <n v="480.03"/>
    <n v="27223"/>
    <m/>
    <m/>
    <m/>
    <m/>
    <m/>
    <s v="Periode_02"/>
    <m/>
    <s v="code:3 perc:19"/>
    <s v="C"/>
    <m/>
    <n v="359"/>
    <s v="2021_02"/>
    <s v="rubriek_1"/>
    <x v="0"/>
    <n v="359"/>
  </r>
  <r>
    <x v="0"/>
    <x v="59"/>
    <n v="2021"/>
    <s v="GAHA06"/>
    <s v="NL123456789B01"/>
    <n v="4600"/>
    <s v="Brandstoffen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403.39"/>
    <n v="403.39"/>
    <m/>
    <n v="27224"/>
    <m/>
    <m/>
    <m/>
    <m/>
    <m/>
    <s v="Periode_02"/>
    <m/>
    <s v="code:3 perc:19"/>
    <s v="D"/>
    <m/>
    <n v="360"/>
    <s v="2021_02"/>
    <s v="rubriek_4"/>
    <x v="0"/>
    <n v="36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76.64"/>
    <n v="76.64"/>
    <m/>
    <n v="27225"/>
    <m/>
    <m/>
    <m/>
    <m/>
    <m/>
    <s v="Periode_02"/>
    <m/>
    <s v="code:3 perc:19"/>
    <s v="D"/>
    <m/>
    <n v="361"/>
    <s v="2021_02"/>
    <s v="rubriek_1"/>
    <x v="0"/>
    <n v="3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677.99"/>
    <m/>
    <n v="677.99"/>
    <n v="27226"/>
    <m/>
    <m/>
    <m/>
    <m/>
    <m/>
    <s v="Periode_02"/>
    <m/>
    <s v="code:3 perc:19"/>
    <s v="C"/>
    <m/>
    <n v="362"/>
    <s v="2021_02"/>
    <s v="rubriek_1"/>
    <x v="0"/>
    <n v="362"/>
  </r>
  <r>
    <x v="0"/>
    <x v="60"/>
    <n v="2021"/>
    <s v="GAHA06"/>
    <s v="NL123456789B01"/>
    <n v="4610"/>
    <s v="Reparatie en onderhoud auto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569.74"/>
    <n v="569.74"/>
    <m/>
    <n v="27227"/>
    <m/>
    <m/>
    <m/>
    <m/>
    <m/>
    <s v="Periode_02"/>
    <m/>
    <s v="code:3 perc:19"/>
    <s v="D"/>
    <m/>
    <n v="363"/>
    <s v="2021_02"/>
    <s v="rubriek_4"/>
    <x v="0"/>
    <n v="36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08.25"/>
    <n v="108.25"/>
    <m/>
    <n v="27228"/>
    <m/>
    <m/>
    <m/>
    <m/>
    <m/>
    <s v="Periode_02"/>
    <m/>
    <s v="code:3 perc:19"/>
    <s v="D"/>
    <m/>
    <n v="364"/>
    <s v="2021_02"/>
    <s v="rubriek_1"/>
    <x v="0"/>
    <n v="36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9.35"/>
    <m/>
    <n v="209.35"/>
    <n v="27229"/>
    <m/>
    <m/>
    <m/>
    <m/>
    <m/>
    <s v="Periode_02"/>
    <m/>
    <m/>
    <s v="C"/>
    <m/>
    <n v="365"/>
    <s v="2021_02"/>
    <s v="rubriek_1"/>
    <x v="0"/>
    <n v="365"/>
  </r>
  <r>
    <x v="0"/>
    <x v="61"/>
    <n v="2021"/>
    <s v="GAHA06"/>
    <s v="NL123456789B01"/>
    <n v="4620"/>
    <s v="Verzeker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09.35"/>
    <n v="209.35"/>
    <m/>
    <n v="27230"/>
    <m/>
    <m/>
    <m/>
    <m/>
    <m/>
    <s v="Periode_02"/>
    <m/>
    <m/>
    <s v="D"/>
    <m/>
    <n v="366"/>
    <s v="2021_02"/>
    <s v="rubriek_4"/>
    <x v="0"/>
    <n v="36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68.51"/>
    <m/>
    <n v="268.51"/>
    <n v="27231"/>
    <m/>
    <m/>
    <m/>
    <m/>
    <m/>
    <s v="Periode_02"/>
    <m/>
    <m/>
    <s v="C"/>
    <m/>
    <n v="367"/>
    <s v="2021_02"/>
    <s v="rubriek_1"/>
    <x v="0"/>
    <n v="367"/>
  </r>
  <r>
    <x v="0"/>
    <x v="62"/>
    <n v="2021"/>
    <s v="GAHA06"/>
    <s v="NL123456789B01"/>
    <n v="4630"/>
    <s v="Motorrijtuigenbelasting auto"/>
    <s v="V&amp;W"/>
    <m/>
    <n v="200"/>
    <s v="Bankboek"/>
    <s v="BANK"/>
    <d v="2021-02-01T00:00:00"/>
    <s v="200         2"/>
    <s v="Februari"/>
    <d v="2021-02-28T00:00:00"/>
    <s v="Februari"/>
    <n v="2"/>
    <m/>
    <m/>
    <n v="268.51"/>
    <n v="268.51"/>
    <m/>
    <n v="27232"/>
    <m/>
    <m/>
    <m/>
    <m/>
    <m/>
    <s v="Periode_02"/>
    <m/>
    <m/>
    <s v="D"/>
    <m/>
    <n v="368"/>
    <s v="2021_02"/>
    <s v="rubriek_4"/>
    <x v="0"/>
    <n v="36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64.71"/>
    <m/>
    <n v="164.71"/>
    <n v="27233"/>
    <m/>
    <m/>
    <m/>
    <m/>
    <m/>
    <s v="Periode_02"/>
    <m/>
    <m/>
    <s v="C"/>
    <m/>
    <n v="369"/>
    <s v="2021_02"/>
    <s v="rubriek_1"/>
    <x v="0"/>
    <n v="369"/>
  </r>
  <r>
    <x v="0"/>
    <x v="63"/>
    <n v="2021"/>
    <s v="GAHA06"/>
    <s v="NL123456789B01"/>
    <n v="4660"/>
    <s v="BTW privé-gebruik auto"/>
    <s v="V&amp;W"/>
    <m/>
    <n v="200"/>
    <s v="Bankboek"/>
    <s v="BANK"/>
    <d v="2021-02-01T00:00:00"/>
    <s v="200         2"/>
    <s v="Februari"/>
    <d v="2021-02-28T00:00:00"/>
    <s v="Februari"/>
    <n v="2"/>
    <m/>
    <m/>
    <n v="164.71"/>
    <n v="164.71"/>
    <m/>
    <n v="27234"/>
    <m/>
    <m/>
    <m/>
    <m/>
    <m/>
    <s v="Periode_02"/>
    <m/>
    <m/>
    <s v="D"/>
    <m/>
    <n v="370"/>
    <s v="2021_02"/>
    <s v="rubriek_4"/>
    <x v="0"/>
    <n v="37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07.64"/>
    <m/>
    <n v="207.64"/>
    <n v="27235"/>
    <m/>
    <m/>
    <m/>
    <m/>
    <m/>
    <s v="Periode_02"/>
    <m/>
    <m/>
    <s v="C"/>
    <m/>
    <n v="371"/>
    <s v="2021_02"/>
    <s v="rubriek_1"/>
    <x v="0"/>
    <n v="37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2-01T00:00:00"/>
    <s v="200         2"/>
    <s v="Februari"/>
    <d v="2021-02-28T00:00:00"/>
    <s v="Februari"/>
    <n v="2"/>
    <m/>
    <m/>
    <n v="207.64"/>
    <n v="207.64"/>
    <m/>
    <n v="27236"/>
    <m/>
    <m/>
    <m/>
    <m/>
    <m/>
    <s v="Periode_02"/>
    <m/>
    <m/>
    <s v="D"/>
    <m/>
    <n v="372"/>
    <s v="2021_02"/>
    <s v="rubriek_4"/>
    <x v="0"/>
    <n v="37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.44"/>
    <m/>
    <n v="31.44"/>
    <n v="27237"/>
    <m/>
    <m/>
    <m/>
    <m/>
    <m/>
    <s v="Periode_02"/>
    <m/>
    <m/>
    <s v="C"/>
    <m/>
    <n v="373"/>
    <s v="2021_02"/>
    <s v="rubriek_1"/>
    <x v="0"/>
    <n v="373"/>
  </r>
  <r>
    <x v="0"/>
    <x v="65"/>
    <n v="2021"/>
    <s v="GAHA06"/>
    <s v="NL123456789B01"/>
    <n v="4680"/>
    <s v="Overige autokosten"/>
    <s v="V&amp;W"/>
    <m/>
    <n v="200"/>
    <s v="Bankboek"/>
    <s v="BANK"/>
    <d v="2021-02-01T00:00:00"/>
    <s v="200         2"/>
    <s v="Februari"/>
    <d v="2021-02-28T00:00:00"/>
    <s v="Februari"/>
    <n v="2"/>
    <m/>
    <m/>
    <n v="31.44"/>
    <n v="31.44"/>
    <m/>
    <n v="27238"/>
    <m/>
    <m/>
    <m/>
    <m/>
    <m/>
    <s v="Periode_02"/>
    <m/>
    <m/>
    <s v="D"/>
    <m/>
    <n v="374"/>
    <s v="2021_02"/>
    <s v="rubriek_4"/>
    <x v="0"/>
    <n v="37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55.05000000000001"/>
    <m/>
    <n v="155.05000000000001"/>
    <n v="27239"/>
    <m/>
    <m/>
    <m/>
    <m/>
    <m/>
    <s v="Periode_02"/>
    <m/>
    <s v="code:3 perc:19"/>
    <s v="C"/>
    <m/>
    <n v="375"/>
    <s v="2021_02"/>
    <s v="rubriek_1"/>
    <x v="0"/>
    <n v="375"/>
  </r>
  <r>
    <x v="0"/>
    <x v="66"/>
    <n v="2021"/>
    <s v="GAHA06"/>
    <s v="NL123456789B01"/>
    <n v="4700"/>
    <s v="Kantoorbenodigdhed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0.29"/>
    <n v="130.29"/>
    <m/>
    <n v="27240"/>
    <m/>
    <m/>
    <m/>
    <m/>
    <m/>
    <s v="Periode_02"/>
    <m/>
    <s v="code:3 perc:19"/>
    <s v="D"/>
    <m/>
    <n v="376"/>
    <s v="2021_02"/>
    <s v="rubriek_4"/>
    <x v="0"/>
    <n v="37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4.76"/>
    <n v="24.76"/>
    <m/>
    <n v="27241"/>
    <m/>
    <m/>
    <m/>
    <m/>
    <m/>
    <s v="Periode_02"/>
    <m/>
    <s v="code:3 perc:19"/>
    <s v="D"/>
    <m/>
    <n v="377"/>
    <s v="2021_02"/>
    <s v="rubriek_1"/>
    <x v="0"/>
    <n v="37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416.26"/>
    <m/>
    <n v="416.26"/>
    <n v="27242"/>
    <m/>
    <m/>
    <m/>
    <m/>
    <m/>
    <s v="Periode_02"/>
    <m/>
    <s v="code:3 perc:19"/>
    <s v="C"/>
    <m/>
    <n v="378"/>
    <s v="2021_02"/>
    <s v="rubriek_1"/>
    <x v="0"/>
    <n v="378"/>
  </r>
  <r>
    <x v="0"/>
    <x v="67"/>
    <n v="2021"/>
    <s v="GAHA06"/>
    <s v="NL123456789B01"/>
    <n v="4710"/>
    <s v="Drukwerk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349.8"/>
    <n v="349.8"/>
    <m/>
    <n v="27243"/>
    <m/>
    <m/>
    <m/>
    <m/>
    <m/>
    <s v="Periode_02"/>
    <m/>
    <s v="code:3 perc:19"/>
    <s v="D"/>
    <m/>
    <n v="379"/>
    <s v="2021_02"/>
    <s v="rubriek_4"/>
    <x v="0"/>
    <n v="379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66.459999999999994"/>
    <n v="66.459999999999994"/>
    <m/>
    <n v="27244"/>
    <m/>
    <m/>
    <m/>
    <m/>
    <m/>
    <s v="Periode_02"/>
    <m/>
    <s v="code:3 perc:19"/>
    <s v="D"/>
    <m/>
    <n v="380"/>
    <s v="2021_02"/>
    <s v="rubriek_1"/>
    <x v="0"/>
    <n v="380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3119.3"/>
    <m/>
    <n v="3119.3"/>
    <n v="27245"/>
    <m/>
    <m/>
    <m/>
    <m/>
    <m/>
    <s v="Periode_02"/>
    <m/>
    <s v="code:3 perc:19"/>
    <s v="C"/>
    <m/>
    <n v="381"/>
    <s v="2021_02"/>
    <s v="rubriek_1"/>
    <x v="0"/>
    <n v="381"/>
  </r>
  <r>
    <x v="0"/>
    <x v="68"/>
    <n v="2021"/>
    <s v="GAHA06"/>
    <s v="NL123456789B01"/>
    <n v="4720"/>
    <s v="Telecommunicatie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2621.2600000000002"/>
    <n v="2621.2600000000002"/>
    <m/>
    <n v="27246"/>
    <m/>
    <m/>
    <m/>
    <m/>
    <m/>
    <s v="Periode_02"/>
    <m/>
    <s v="code:3 perc:19"/>
    <s v="D"/>
    <m/>
    <n v="382"/>
    <s v="2021_02"/>
    <s v="rubriek_4"/>
    <x v="0"/>
    <n v="382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498.04"/>
    <n v="498.04"/>
    <m/>
    <n v="27247"/>
    <m/>
    <m/>
    <m/>
    <m/>
    <m/>
    <s v="Periode_02"/>
    <m/>
    <s v="code:3 perc:19"/>
    <s v="D"/>
    <m/>
    <n v="383"/>
    <s v="2021_02"/>
    <s v="rubriek_1"/>
    <x v="0"/>
    <n v="38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2.78"/>
    <m/>
    <n v="102.78"/>
    <n v="27248"/>
    <m/>
    <m/>
    <m/>
    <m/>
    <m/>
    <s v="Periode_02"/>
    <m/>
    <m/>
    <s v="C"/>
    <m/>
    <n v="384"/>
    <s v="2021_02"/>
    <s v="rubriek_1"/>
    <x v="0"/>
    <n v="384"/>
  </r>
  <r>
    <x v="0"/>
    <x v="69"/>
    <n v="2021"/>
    <s v="GAHA06"/>
    <s v="NL123456789B01"/>
    <n v="4730"/>
    <s v="Portikosten"/>
    <s v="V&amp;W"/>
    <m/>
    <n v="200"/>
    <s v="Bankboek"/>
    <s v="BANK"/>
    <d v="2021-02-01T00:00:00"/>
    <s v="200         2"/>
    <s v="Februari"/>
    <d v="2021-02-28T00:00:00"/>
    <s v="Februari"/>
    <n v="2"/>
    <m/>
    <m/>
    <n v="102.78"/>
    <n v="102.78"/>
    <m/>
    <n v="27249"/>
    <m/>
    <m/>
    <m/>
    <m/>
    <m/>
    <s v="Periode_02"/>
    <m/>
    <m/>
    <s v="D"/>
    <m/>
    <n v="385"/>
    <s v="2021_02"/>
    <s v="rubriek_4"/>
    <x v="0"/>
    <n v="38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352.13"/>
    <m/>
    <n v="1352.13"/>
    <n v="27250"/>
    <m/>
    <m/>
    <m/>
    <m/>
    <m/>
    <s v="Periode_02"/>
    <m/>
    <s v="code:3 perc:19"/>
    <s v="C"/>
    <m/>
    <n v="386"/>
    <s v="2021_02"/>
    <s v="rubriek_1"/>
    <x v="0"/>
    <n v="386"/>
  </r>
  <r>
    <x v="0"/>
    <x v="70"/>
    <n v="2021"/>
    <s v="GAHA06"/>
    <s v="NL123456789B01"/>
    <n v="4740"/>
    <s v="Kosten automatiserin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136.24"/>
    <n v="1136.24"/>
    <m/>
    <n v="27251"/>
    <m/>
    <m/>
    <m/>
    <m/>
    <m/>
    <s v="Periode_02"/>
    <m/>
    <s v="code:3 perc:19"/>
    <s v="D"/>
    <m/>
    <n v="387"/>
    <s v="2021_02"/>
    <s v="rubriek_4"/>
    <x v="0"/>
    <n v="387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15.89"/>
    <n v="215.89"/>
    <m/>
    <n v="27252"/>
    <m/>
    <m/>
    <m/>
    <m/>
    <m/>
    <s v="Periode_02"/>
    <m/>
    <s v="code:3 perc:19"/>
    <s v="D"/>
    <m/>
    <n v="388"/>
    <s v="2021_02"/>
    <s v="rubriek_1"/>
    <x v="0"/>
    <n v="38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46.49"/>
    <m/>
    <n v="746.49"/>
    <n v="27253"/>
    <m/>
    <m/>
    <m/>
    <m/>
    <m/>
    <s v="Periode_02"/>
    <m/>
    <s v="code:3 perc:19"/>
    <s v="C"/>
    <m/>
    <n v="389"/>
    <s v="2021_02"/>
    <s v="rubriek_1"/>
    <x v="0"/>
    <n v="389"/>
  </r>
  <r>
    <x v="0"/>
    <x v="71"/>
    <n v="2021"/>
    <s v="GAHA06"/>
    <s v="NL123456789B01"/>
    <n v="4750"/>
    <s v="Kopieer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7.29999999999995"/>
    <n v="627.29999999999995"/>
    <m/>
    <n v="27254"/>
    <m/>
    <m/>
    <m/>
    <m/>
    <m/>
    <s v="Periode_02"/>
    <m/>
    <s v="code:3 perc:19"/>
    <s v="D"/>
    <m/>
    <n v="390"/>
    <s v="2021_02"/>
    <s v="rubriek_4"/>
    <x v="0"/>
    <n v="39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9.19"/>
    <n v="119.19"/>
    <m/>
    <n v="27255"/>
    <m/>
    <m/>
    <m/>
    <m/>
    <m/>
    <s v="Periode_02"/>
    <m/>
    <s v="code:3 perc:19"/>
    <s v="D"/>
    <m/>
    <n v="391"/>
    <s v="2021_02"/>
    <s v="rubriek_1"/>
    <x v="0"/>
    <n v="39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14.5"/>
    <m/>
    <n v="314.5"/>
    <n v="27256"/>
    <m/>
    <m/>
    <m/>
    <m/>
    <m/>
    <s v="Periode_02"/>
    <m/>
    <m/>
    <s v="C"/>
    <m/>
    <n v="392"/>
    <s v="2021_02"/>
    <s v="rubriek_1"/>
    <x v="0"/>
    <n v="392"/>
  </r>
  <r>
    <x v="0"/>
    <x v="72"/>
    <n v="2021"/>
    <s v="GAHA06"/>
    <s v="NL123456789B01"/>
    <n v="4760"/>
    <s v="Contributies en abonnementen"/>
    <s v="V&amp;W"/>
    <m/>
    <n v="200"/>
    <s v="Bankboek"/>
    <s v="BANK"/>
    <d v="2021-02-01T00:00:00"/>
    <s v="200         2"/>
    <s v="Februari"/>
    <d v="2021-02-28T00:00:00"/>
    <s v="Februari"/>
    <n v="2"/>
    <m/>
    <m/>
    <n v="314.5"/>
    <n v="314.5"/>
    <m/>
    <n v="27257"/>
    <m/>
    <m/>
    <m/>
    <m/>
    <m/>
    <s v="Periode_02"/>
    <m/>
    <m/>
    <s v="D"/>
    <m/>
    <n v="393"/>
    <s v="2021_02"/>
    <s v="rubriek_4"/>
    <x v="0"/>
    <n v="39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87.39"/>
    <m/>
    <n v="187.39"/>
    <n v="27258"/>
    <m/>
    <m/>
    <m/>
    <m/>
    <m/>
    <s v="Periode_02"/>
    <m/>
    <s v="code:3 perc:19"/>
    <s v="C"/>
    <m/>
    <n v="394"/>
    <s v="2021_02"/>
    <s v="rubriek_1"/>
    <x v="0"/>
    <n v="39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57.47"/>
    <n v="157.47"/>
    <m/>
    <n v="27259"/>
    <m/>
    <m/>
    <m/>
    <m/>
    <m/>
    <s v="Periode_02"/>
    <m/>
    <s v="code:3 perc:19"/>
    <s v="D"/>
    <m/>
    <n v="395"/>
    <s v="2021_02"/>
    <s v="rubriek_4"/>
    <x v="0"/>
    <n v="395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9.92"/>
    <n v="29.92"/>
    <m/>
    <n v="27260"/>
    <m/>
    <m/>
    <m/>
    <m/>
    <m/>
    <s v="Periode_02"/>
    <m/>
    <s v="code:3 perc:19"/>
    <s v="D"/>
    <m/>
    <n v="396"/>
    <s v="2021_02"/>
    <s v="rubriek_1"/>
    <x v="0"/>
    <n v="396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49.36"/>
    <m/>
    <n v="49.36"/>
    <n v="27261"/>
    <m/>
    <m/>
    <m/>
    <m/>
    <m/>
    <s v="Periode_02"/>
    <m/>
    <m/>
    <s v="C"/>
    <m/>
    <n v="397"/>
    <s v="2021_02"/>
    <s v="rubriek_1"/>
    <x v="0"/>
    <n v="397"/>
  </r>
  <r>
    <x v="0"/>
    <x v="74"/>
    <n v="2021"/>
    <s v="GAHA06"/>
    <s v="NL123456789B01"/>
    <n v="4780"/>
    <s v="Overige kantoorkosten"/>
    <s v="V&amp;W"/>
    <m/>
    <n v="200"/>
    <s v="Bankboek"/>
    <s v="BANK"/>
    <d v="2021-02-01T00:00:00"/>
    <s v="200         2"/>
    <s v="Februari"/>
    <d v="2021-02-28T00:00:00"/>
    <s v="Februari"/>
    <n v="2"/>
    <m/>
    <m/>
    <n v="49.36"/>
    <n v="49.36"/>
    <m/>
    <n v="27262"/>
    <m/>
    <m/>
    <m/>
    <m/>
    <m/>
    <s v="Periode_02"/>
    <m/>
    <m/>
    <s v="D"/>
    <m/>
    <n v="398"/>
    <s v="2021_02"/>
    <s v="rubriek_4"/>
    <x v="0"/>
    <n v="39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003.25"/>
    <m/>
    <n v="2003.25"/>
    <n v="27263"/>
    <m/>
    <m/>
    <m/>
    <m/>
    <m/>
    <s v="Periode_02"/>
    <m/>
    <s v="code:3 perc:19"/>
    <s v="C"/>
    <m/>
    <n v="399"/>
    <s v="2021_02"/>
    <s v="rubriek_1"/>
    <x v="0"/>
    <n v="399"/>
  </r>
  <r>
    <x v="0"/>
    <x v="75"/>
    <n v="2021"/>
    <s v="GAHA06"/>
    <s v="NL123456789B01"/>
    <n v="4800"/>
    <s v="Accountant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683.4"/>
    <n v="1683.4"/>
    <m/>
    <n v="27264"/>
    <m/>
    <m/>
    <m/>
    <m/>
    <m/>
    <s v="Periode_02"/>
    <m/>
    <s v="code:3 perc:19"/>
    <s v="D"/>
    <m/>
    <n v="400"/>
    <s v="2021_02"/>
    <s v="rubriek_4"/>
    <x v="0"/>
    <n v="40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319.85000000000002"/>
    <n v="319.85000000000002"/>
    <m/>
    <n v="27265"/>
    <m/>
    <m/>
    <m/>
    <m/>
    <m/>
    <s v="Periode_02"/>
    <m/>
    <s v="code:3 perc:19"/>
    <s v="D"/>
    <m/>
    <n v="401"/>
    <s v="2021_02"/>
    <s v="rubriek_1"/>
    <x v="0"/>
    <n v="40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739.74"/>
    <m/>
    <n v="739.74"/>
    <n v="27266"/>
    <m/>
    <m/>
    <m/>
    <m/>
    <m/>
    <s v="Periode_02"/>
    <m/>
    <s v="code:3 perc:19"/>
    <s v="C"/>
    <m/>
    <n v="402"/>
    <s v="2021_02"/>
    <s v="rubriek_1"/>
    <x v="0"/>
    <n v="402"/>
  </r>
  <r>
    <x v="0"/>
    <x v="76"/>
    <n v="2021"/>
    <s v="GAHA06"/>
    <s v="NL123456789B01"/>
    <n v="4805"/>
    <s v="Administratie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621.63"/>
    <n v="621.63"/>
    <m/>
    <n v="27267"/>
    <m/>
    <m/>
    <m/>
    <m/>
    <m/>
    <s v="Periode_02"/>
    <m/>
    <s v="code:3 perc:19"/>
    <s v="D"/>
    <m/>
    <n v="403"/>
    <s v="2021_02"/>
    <s v="rubriek_4"/>
    <x v="0"/>
    <n v="403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18.11"/>
    <n v="118.11"/>
    <m/>
    <n v="27268"/>
    <m/>
    <m/>
    <m/>
    <m/>
    <m/>
    <s v="Periode_02"/>
    <m/>
    <s v="code:3 perc:19"/>
    <s v="D"/>
    <m/>
    <n v="404"/>
    <s v="2021_02"/>
    <s v="rubriek_1"/>
    <x v="0"/>
    <n v="404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1632.22"/>
    <m/>
    <n v="1632.22"/>
    <n v="27269"/>
    <m/>
    <m/>
    <m/>
    <m/>
    <m/>
    <s v="Periode_02"/>
    <m/>
    <s v="code:3 perc:19"/>
    <s v="C"/>
    <m/>
    <n v="405"/>
    <s v="2021_02"/>
    <s v="rubriek_1"/>
    <x v="0"/>
    <n v="405"/>
  </r>
  <r>
    <x v="0"/>
    <x v="77"/>
    <n v="2021"/>
    <s v="GAHA06"/>
    <s v="NL123456789B01"/>
    <n v="4810"/>
    <s v="Advieskosten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1371.61"/>
    <n v="1371.61"/>
    <m/>
    <n v="27270"/>
    <m/>
    <m/>
    <m/>
    <m/>
    <m/>
    <s v="Periode_02"/>
    <m/>
    <s v="code:3 perc:19"/>
    <s v="D"/>
    <m/>
    <n v="406"/>
    <s v="2021_02"/>
    <s v="rubriek_4"/>
    <x v="0"/>
    <n v="406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260.61"/>
    <n v="260.61"/>
    <m/>
    <n v="27271"/>
    <m/>
    <m/>
    <m/>
    <m/>
    <m/>
    <s v="Periode_02"/>
    <m/>
    <s v="code:3 perc:19"/>
    <s v="D"/>
    <m/>
    <n v="407"/>
    <s v="2021_02"/>
    <s v="rubriek_1"/>
    <x v="0"/>
    <n v="40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24.1"/>
    <m/>
    <n v="224.1"/>
    <n v="27272"/>
    <m/>
    <m/>
    <m/>
    <m/>
    <m/>
    <s v="Periode_02"/>
    <m/>
    <m/>
    <s v="C"/>
    <m/>
    <n v="408"/>
    <s v="2021_02"/>
    <s v="rubriek_1"/>
    <x v="0"/>
    <n v="408"/>
  </r>
  <r>
    <x v="0"/>
    <x v="78"/>
    <n v="2021"/>
    <s v="GAHA06"/>
    <s v="NL123456789B01"/>
    <n v="4850"/>
    <s v="Zakelijke verzekeringen"/>
    <s v="V&amp;W"/>
    <m/>
    <n v="200"/>
    <s v="Bankboek"/>
    <s v="BANK"/>
    <d v="2021-02-01T00:00:00"/>
    <s v="200         2"/>
    <s v="Februari"/>
    <d v="2021-02-28T00:00:00"/>
    <s v="Februari"/>
    <n v="2"/>
    <m/>
    <m/>
    <n v="224.1"/>
    <n v="224.1"/>
    <m/>
    <n v="27273"/>
    <m/>
    <m/>
    <m/>
    <m/>
    <m/>
    <s v="Periode_02"/>
    <m/>
    <m/>
    <s v="D"/>
    <m/>
    <n v="409"/>
    <s v="2021_02"/>
    <s v="rubriek_4"/>
    <x v="0"/>
    <n v="40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7830"/>
    <m/>
    <n v="7830"/>
    <n v="27274"/>
    <m/>
    <m/>
    <m/>
    <m/>
    <m/>
    <s v="Periode_02"/>
    <m/>
    <m/>
    <s v="C"/>
    <m/>
    <n v="410"/>
    <s v="2021_02"/>
    <s v="rubriek_1"/>
    <x v="0"/>
    <n v="410"/>
  </r>
  <r>
    <x v="0"/>
    <x v="79"/>
    <n v="2021"/>
    <s v="GAHA06"/>
    <s v="NL123456789B01"/>
    <n v="4860"/>
    <s v="Managementvergoedingen"/>
    <s v="V&amp;W"/>
    <m/>
    <n v="200"/>
    <s v="Bankboek"/>
    <s v="BANK"/>
    <d v="2021-02-01T00:00:00"/>
    <s v="200         2"/>
    <s v="Februari"/>
    <d v="2021-02-28T00:00:00"/>
    <s v="Februari"/>
    <n v="2"/>
    <m/>
    <m/>
    <n v="7830"/>
    <n v="7830"/>
    <m/>
    <n v="27275"/>
    <m/>
    <m/>
    <m/>
    <m/>
    <m/>
    <s v="Periode_02"/>
    <m/>
    <m/>
    <s v="D"/>
    <m/>
    <n v="411"/>
    <s v="2021_02"/>
    <s v="rubriek_4"/>
    <x v="0"/>
    <n v="41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17.7"/>
    <m/>
    <n v="117.7"/>
    <n v="27276"/>
    <m/>
    <m/>
    <m/>
    <m/>
    <m/>
    <s v="Periode_02"/>
    <m/>
    <m/>
    <s v="C"/>
    <m/>
    <n v="412"/>
    <s v="2021_02"/>
    <s v="rubriek_1"/>
    <x v="0"/>
    <n v="412"/>
  </r>
  <r>
    <x v="0"/>
    <x v="80"/>
    <n v="2021"/>
    <s v="GAHA06"/>
    <s v="NL123456789B01"/>
    <n v="4880"/>
    <s v="Overige algemene kosten"/>
    <s v="V&amp;W"/>
    <m/>
    <n v="200"/>
    <s v="Bankboek"/>
    <s v="BANK"/>
    <d v="2021-02-01T00:00:00"/>
    <s v="200         2"/>
    <s v="Februari"/>
    <d v="2021-02-28T00:00:00"/>
    <s v="Februari"/>
    <n v="2"/>
    <m/>
    <m/>
    <n v="117.7"/>
    <n v="117.7"/>
    <m/>
    <n v="27277"/>
    <m/>
    <m/>
    <m/>
    <m/>
    <m/>
    <s v="Periode_02"/>
    <m/>
    <m/>
    <s v="D"/>
    <m/>
    <n v="413"/>
    <s v="2021_02"/>
    <s v="rubriek_4"/>
    <x v="0"/>
    <n v="41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73.7"/>
    <n v="273.7"/>
    <m/>
    <n v="27278"/>
    <m/>
    <m/>
    <m/>
    <m/>
    <m/>
    <s v="Periode_02"/>
    <m/>
    <m/>
    <s v="D"/>
    <m/>
    <n v="414"/>
    <s v="2021_02"/>
    <s v="rubriek_1"/>
    <x v="0"/>
    <n v="414"/>
  </r>
  <r>
    <x v="0"/>
    <x v="81"/>
    <n v="2021"/>
    <s v="GAHA06"/>
    <s v="NL123456789B01"/>
    <n v="4902"/>
    <s v="Rente deposito"/>
    <s v="V&amp;W"/>
    <m/>
    <n v="200"/>
    <s v="Bankboek"/>
    <s v="BANK"/>
    <d v="2021-02-01T00:00:00"/>
    <s v="200         2"/>
    <s v="Februari"/>
    <d v="2021-02-28T00:00:00"/>
    <s v="Februari"/>
    <n v="2"/>
    <m/>
    <m/>
    <n v="-273.7"/>
    <m/>
    <n v="273.7"/>
    <n v="27279"/>
    <m/>
    <m/>
    <m/>
    <m/>
    <m/>
    <s v="Periode_02"/>
    <m/>
    <m/>
    <s v="C"/>
    <m/>
    <n v="415"/>
    <s v="2021_02"/>
    <s v="rubriek_4"/>
    <x v="0"/>
    <n v="41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86.88"/>
    <n v="86.88"/>
    <m/>
    <n v="27280"/>
    <m/>
    <m/>
    <m/>
    <m/>
    <m/>
    <s v="Periode_02"/>
    <m/>
    <m/>
    <s v="D"/>
    <m/>
    <n v="416"/>
    <s v="2021_02"/>
    <s v="rubriek_1"/>
    <x v="0"/>
    <n v="416"/>
  </r>
  <r>
    <x v="0"/>
    <x v="82"/>
    <n v="2021"/>
    <s v="GAHA06"/>
    <s v="NL123456789B01"/>
    <n v="4910"/>
    <s v="Rente lening u/g"/>
    <s v="V&amp;W"/>
    <m/>
    <n v="200"/>
    <s v="Bankboek"/>
    <s v="BANK"/>
    <d v="2021-02-01T00:00:00"/>
    <s v="200         2"/>
    <s v="Februari"/>
    <d v="2021-02-28T00:00:00"/>
    <s v="Februari"/>
    <n v="2"/>
    <m/>
    <m/>
    <n v="-86.88"/>
    <m/>
    <n v="86.88"/>
    <n v="27281"/>
    <m/>
    <m/>
    <m/>
    <m/>
    <m/>
    <s v="Periode_02"/>
    <m/>
    <m/>
    <s v="C"/>
    <m/>
    <n v="417"/>
    <s v="2021_02"/>
    <s v="rubriek_4"/>
    <x v="0"/>
    <n v="41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61.49"/>
    <n v="261.49"/>
    <m/>
    <n v="27282"/>
    <m/>
    <m/>
    <m/>
    <m/>
    <m/>
    <s v="Periode_02"/>
    <m/>
    <m/>
    <s v="D"/>
    <m/>
    <n v="418"/>
    <s v="2021_02"/>
    <s v="rubriek_1"/>
    <x v="0"/>
    <n v="418"/>
  </r>
  <r>
    <x v="0"/>
    <x v="83"/>
    <n v="2021"/>
    <s v="GAHA06"/>
    <s v="NL123456789B01"/>
    <n v="4942"/>
    <s v="Overige rentebaten"/>
    <s v="V&amp;W"/>
    <m/>
    <n v="200"/>
    <s v="Bankboek"/>
    <s v="BANK"/>
    <d v="2021-02-01T00:00:00"/>
    <s v="200         2"/>
    <s v="Februari"/>
    <d v="2021-02-28T00:00:00"/>
    <s v="Februari"/>
    <n v="2"/>
    <m/>
    <m/>
    <n v="-261.49"/>
    <m/>
    <n v="261.49"/>
    <n v="27283"/>
    <m/>
    <m/>
    <m/>
    <m/>
    <m/>
    <s v="Periode_02"/>
    <m/>
    <m/>
    <s v="C"/>
    <m/>
    <n v="419"/>
    <s v="2021_02"/>
    <s v="rubriek_4"/>
    <x v="0"/>
    <n v="41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7.65"/>
    <m/>
    <n v="377.65"/>
    <n v="27284"/>
    <m/>
    <m/>
    <m/>
    <m/>
    <m/>
    <s v="Periode_02"/>
    <m/>
    <m/>
    <s v="C"/>
    <m/>
    <n v="420"/>
    <s v="2021_02"/>
    <s v="rubriek_1"/>
    <x v="0"/>
    <n v="420"/>
  </r>
  <r>
    <x v="0"/>
    <x v="84"/>
    <n v="2021"/>
    <s v="GAHA06"/>
    <s v="NL123456789B01"/>
    <n v="4960"/>
    <s v="Rente hypotheek"/>
    <s v="V&amp;W"/>
    <m/>
    <n v="200"/>
    <s v="Bankboek"/>
    <s v="BANK"/>
    <d v="2021-02-01T00:00:00"/>
    <s v="200         2"/>
    <s v="Februari"/>
    <d v="2021-02-28T00:00:00"/>
    <s v="Februari"/>
    <n v="2"/>
    <m/>
    <m/>
    <n v="377.65"/>
    <n v="377.65"/>
    <m/>
    <n v="27285"/>
    <m/>
    <m/>
    <m/>
    <m/>
    <m/>
    <s v="Periode_02"/>
    <m/>
    <m/>
    <s v="D"/>
    <m/>
    <n v="421"/>
    <s v="2021_02"/>
    <s v="rubriek_4"/>
    <x v="0"/>
    <n v="42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633.08000000000004"/>
    <m/>
    <n v="633.08000000000004"/>
    <n v="27286"/>
    <m/>
    <m/>
    <m/>
    <m/>
    <m/>
    <s v="Periode_02"/>
    <m/>
    <m/>
    <s v="C"/>
    <m/>
    <n v="422"/>
    <s v="2021_02"/>
    <s v="rubriek_1"/>
    <x v="0"/>
    <n v="422"/>
  </r>
  <r>
    <x v="0"/>
    <x v="85"/>
    <n v="2021"/>
    <s v="GAHA06"/>
    <s v="NL123456789B01"/>
    <n v="4970"/>
    <s v="Rente financiering"/>
    <s v="V&amp;W"/>
    <m/>
    <n v="200"/>
    <s v="Bankboek"/>
    <s v="BANK"/>
    <d v="2021-02-01T00:00:00"/>
    <s v="200         2"/>
    <s v="Februari"/>
    <d v="2021-02-28T00:00:00"/>
    <s v="Februari"/>
    <n v="2"/>
    <m/>
    <m/>
    <n v="633.08000000000004"/>
    <n v="633.08000000000004"/>
    <m/>
    <n v="27287"/>
    <m/>
    <m/>
    <m/>
    <m/>
    <m/>
    <s v="Periode_02"/>
    <m/>
    <m/>
    <s v="D"/>
    <m/>
    <n v="423"/>
    <s v="2021_02"/>
    <s v="rubriek_4"/>
    <x v="0"/>
    <n v="42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55.15"/>
    <m/>
    <n v="255.15"/>
    <n v="27288"/>
    <m/>
    <m/>
    <m/>
    <m/>
    <m/>
    <s v="Periode_02"/>
    <m/>
    <m/>
    <s v="C"/>
    <m/>
    <n v="424"/>
    <s v="2021_02"/>
    <s v="rubriek_1"/>
    <x v="0"/>
    <n v="424"/>
  </r>
  <r>
    <x v="0"/>
    <x v="86"/>
    <n v="2021"/>
    <s v="GAHA06"/>
    <s v="NL123456789B01"/>
    <n v="4980"/>
    <s v="Rente en bankkosten"/>
    <s v="V&amp;W"/>
    <m/>
    <n v="200"/>
    <s v="Bankboek"/>
    <s v="BANK"/>
    <d v="2021-02-01T00:00:00"/>
    <s v="200         2"/>
    <s v="Februari"/>
    <d v="2021-02-28T00:00:00"/>
    <s v="Februari"/>
    <n v="2"/>
    <m/>
    <m/>
    <n v="255.15"/>
    <n v="255.15"/>
    <m/>
    <n v="27289"/>
    <m/>
    <m/>
    <m/>
    <m/>
    <m/>
    <s v="Periode_02"/>
    <m/>
    <m/>
    <s v="D"/>
    <m/>
    <n v="425"/>
    <s v="2021_02"/>
    <s v="rubriek_4"/>
    <x v="0"/>
    <n v="42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866907.59"/>
    <m/>
    <n v="866907.59"/>
    <n v="27290"/>
    <m/>
    <m/>
    <m/>
    <m/>
    <m/>
    <s v="Periode_02"/>
    <m/>
    <s v="code:3 perc:19"/>
    <s v="C"/>
    <m/>
    <n v="426"/>
    <s v="2021_02"/>
    <s v="rubriek_1"/>
    <x v="0"/>
    <n v="426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728493.77"/>
    <n v="728493.77"/>
    <m/>
    <n v="27291"/>
    <m/>
    <m/>
    <m/>
    <m/>
    <m/>
    <s v="Periode_02"/>
    <m/>
    <s v="code:3 perc:19"/>
    <s v="D"/>
    <m/>
    <n v="427"/>
    <s v="2021_02"/>
    <s v="rubriek_7"/>
    <x v="0"/>
    <n v="427"/>
  </r>
  <r>
    <x v="0"/>
    <x v="87"/>
    <n v="2021"/>
    <s v="GAHA06"/>
    <s v="NL123456789B01"/>
    <n v="7000"/>
    <s v="Inkopen hoog"/>
    <s v="V&amp;W"/>
    <m/>
    <n v="200"/>
    <s v="Bankboek"/>
    <s v="BANK"/>
    <d v="2021-02-01T00:00:00"/>
    <s v="200         2"/>
    <s v="Februari"/>
    <d v="2021-02-28T00:00:00"/>
    <s v="Hoogovens"/>
    <n v="2"/>
    <n v="3"/>
    <n v="19"/>
    <n v="156779.54999999999"/>
    <n v="156779.54999999999"/>
    <m/>
    <n v="27291"/>
    <n v="361000"/>
    <s v="Hoogovens N.V."/>
    <s v="c"/>
    <s v="Velsen"/>
    <s v="1949 AG"/>
    <s v="Periode_02"/>
    <m/>
    <s v="code:3 perc:19"/>
    <s v="D"/>
    <m/>
    <n v="428"/>
    <s v="2021_02"/>
    <s v="rubriek_7"/>
    <x v="0"/>
    <n v="428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29788.11"/>
    <n v="29788.11"/>
    <m/>
    <n v="27291"/>
    <n v="361000"/>
    <s v="Hoogovens N.V."/>
    <s v="c"/>
    <s v="Velsen"/>
    <s v="1949 AG"/>
    <s v="Periode_02"/>
    <m/>
    <s v="code:3 perc:19"/>
    <s v="D"/>
    <m/>
    <n v="429"/>
    <s v="2021_02"/>
    <s v="rubriek_1"/>
    <x v="0"/>
    <n v="429"/>
  </r>
  <r>
    <x v="0"/>
    <x v="107"/>
    <n v="2021"/>
    <s v="GAHA06"/>
    <s v="NL123456789B01"/>
    <n v="1500"/>
    <s v="Crediteuren (met subadministratie)"/>
    <s v="BAL"/>
    <m/>
    <n v="200"/>
    <s v="Bankboek"/>
    <s v="BANK"/>
    <d v="2021-02-01T00:00:00"/>
    <s v="200         2"/>
    <s v="Februari"/>
    <d v="2021-02-28T00:00:00"/>
    <s v="Hoogovens"/>
    <n v="2"/>
    <n v="3"/>
    <n v="19"/>
    <n v="-186567.66"/>
    <m/>
    <n v="186567.66"/>
    <n v="27291"/>
    <n v="361000"/>
    <s v="Hoogovens N.V."/>
    <s v="c"/>
    <s v="Velsen"/>
    <s v="1949 AG"/>
    <s v="Periode_02"/>
    <m/>
    <s v="code:3 perc:19"/>
    <s v="C"/>
    <m/>
    <n v="430"/>
    <s v="2021_02"/>
    <s v="rubriek_1"/>
    <x v="0"/>
    <n v="430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38413.82"/>
    <n v="138413.82"/>
    <m/>
    <n v="27292"/>
    <m/>
    <m/>
    <m/>
    <m/>
    <m/>
    <s v="Periode_02"/>
    <m/>
    <s v="code:3 perc:19"/>
    <s v="D"/>
    <m/>
    <n v="431"/>
    <s v="2021_02"/>
    <s v="rubriek_1"/>
    <x v="0"/>
    <n v="43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251587.15"/>
    <m/>
    <n v="251587.15"/>
    <n v="27293"/>
    <m/>
    <m/>
    <m/>
    <m/>
    <m/>
    <s v="Periode_02"/>
    <m/>
    <s v="code:F perc:19"/>
    <s v="C"/>
    <m/>
    <n v="432"/>
    <s v="2021_02"/>
    <s v="rubriek_1"/>
    <x v="0"/>
    <n v="432"/>
  </r>
  <r>
    <x v="0"/>
    <x v="88"/>
    <n v="2021"/>
    <s v="GAHA06"/>
    <s v="NL123456789B01"/>
    <n v="7060"/>
    <s v="Inkopen binnen EU 0 %"/>
    <s v="V&amp;W"/>
    <m/>
    <n v="200"/>
    <s v="Bankboek"/>
    <s v="BANK"/>
    <d v="2021-02-01T00:00:00"/>
    <s v="200         2"/>
    <s v="Februari"/>
    <d v="2021-02-28T00:00:00"/>
    <s v="Februari"/>
    <n v="2"/>
    <s v="F"/>
    <n v="19"/>
    <n v="251587.15"/>
    <n v="251587.15"/>
    <m/>
    <n v="27294"/>
    <m/>
    <m/>
    <m/>
    <m/>
    <m/>
    <s v="Periode_02"/>
    <m/>
    <s v="code:F perc:19"/>
    <s v="D"/>
    <m/>
    <n v="433"/>
    <s v="2021_02"/>
    <s v="rubriek_7"/>
    <x v="0"/>
    <n v="433"/>
  </r>
  <r>
    <x v="0"/>
    <x v="89"/>
    <n v="2021"/>
    <s v="GAHA06"/>
    <s v="NL123456789B01"/>
    <n v="1651"/>
    <s v="BTW te vorderen binnen EU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-47801.56"/>
    <m/>
    <n v="47801.56"/>
    <n v="27295"/>
    <m/>
    <m/>
    <m/>
    <m/>
    <m/>
    <s v="Periode_02"/>
    <m/>
    <s v="code:F perc:19"/>
    <s v="C"/>
    <m/>
    <n v="434"/>
    <s v="2021_02"/>
    <s v="rubriek_1"/>
    <x v="0"/>
    <n v="43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2-01T00:00:00"/>
    <s v="200         2"/>
    <s v="Februari"/>
    <d v="2021-02-28T00:00:00"/>
    <s v="Februari"/>
    <n v="2"/>
    <s v="F"/>
    <n v="19"/>
    <n v="47801.56"/>
    <n v="47801.56"/>
    <m/>
    <n v="27296"/>
    <m/>
    <m/>
    <m/>
    <m/>
    <m/>
    <s v="Periode_02"/>
    <m/>
    <s v="code:F perc:19"/>
    <s v="D"/>
    <m/>
    <n v="435"/>
    <s v="2021_02"/>
    <s v="rubriek_1"/>
    <x v="0"/>
    <n v="43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96.95999999999998"/>
    <m/>
    <n v="296.95999999999998"/>
    <n v="27297"/>
    <m/>
    <m/>
    <m/>
    <m/>
    <m/>
    <s v="Periode_02"/>
    <m/>
    <m/>
    <s v="C"/>
    <m/>
    <n v="436"/>
    <s v="2021_02"/>
    <s v="rubriek_1"/>
    <x v="0"/>
    <n v="436"/>
  </r>
  <r>
    <x v="0"/>
    <x v="91"/>
    <n v="2021"/>
    <s v="GAHA06"/>
    <s v="NL123456789B01"/>
    <n v="7300"/>
    <s v="Prijsverschillen inkopen"/>
    <s v="V&amp;W"/>
    <m/>
    <n v="200"/>
    <s v="Bankboek"/>
    <s v="BANK"/>
    <d v="2021-02-01T00:00:00"/>
    <s v="200         2"/>
    <s v="Februari"/>
    <d v="2021-02-28T00:00:00"/>
    <s v="Februari"/>
    <n v="2"/>
    <m/>
    <m/>
    <n v="296.95999999999998"/>
    <n v="296.95999999999998"/>
    <m/>
    <n v="27298"/>
    <m/>
    <m/>
    <m/>
    <m/>
    <m/>
    <s v="Periode_02"/>
    <m/>
    <m/>
    <s v="D"/>
    <m/>
    <n v="437"/>
    <s v="2021_02"/>
    <s v="rubriek_7"/>
    <x v="0"/>
    <n v="43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13.09"/>
    <m/>
    <n v="1013.09"/>
    <n v="27299"/>
    <m/>
    <m/>
    <m/>
    <m/>
    <m/>
    <s v="Periode_02"/>
    <m/>
    <m/>
    <s v="C"/>
    <m/>
    <n v="438"/>
    <s v="2021_02"/>
    <s v="rubriek_1"/>
    <x v="0"/>
    <n v="438"/>
  </r>
  <r>
    <x v="0"/>
    <x v="92"/>
    <n v="2021"/>
    <s v="GAHA06"/>
    <s v="NL123456789B01"/>
    <n v="7500"/>
    <s v="Voorraadmutatie"/>
    <s v="V&amp;W"/>
    <m/>
    <n v="200"/>
    <s v="Bankboek"/>
    <s v="BANK"/>
    <d v="2021-02-01T00:00:00"/>
    <s v="200         2"/>
    <s v="Februari"/>
    <d v="2021-02-28T00:00:00"/>
    <s v="Februari"/>
    <n v="2"/>
    <m/>
    <m/>
    <n v="1013.09"/>
    <n v="1013.09"/>
    <m/>
    <n v="27300"/>
    <m/>
    <m/>
    <m/>
    <m/>
    <m/>
    <s v="Periode_02"/>
    <m/>
    <m/>
    <s v="D"/>
    <m/>
    <n v="439"/>
    <s v="2021_02"/>
    <s v="rubriek_7"/>
    <x v="0"/>
    <n v="43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1599.28"/>
    <n v="1599.28"/>
    <m/>
    <n v="27301"/>
    <m/>
    <m/>
    <m/>
    <m/>
    <m/>
    <s v="Periode_02"/>
    <m/>
    <s v="code:3 perc:19"/>
    <s v="D"/>
    <m/>
    <n v="440"/>
    <s v="2021_02"/>
    <s v="rubriek_1"/>
    <x v="0"/>
    <n v="44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2-01T00:00:00"/>
    <s v="200         2"/>
    <s v="Februari"/>
    <d v="2021-02-28T00:00:00"/>
    <s v="Februari"/>
    <n v="2"/>
    <n v="3"/>
    <n v="19"/>
    <n v="-1343.93"/>
    <m/>
    <n v="1343.93"/>
    <n v="27302"/>
    <m/>
    <m/>
    <m/>
    <m/>
    <m/>
    <s v="Periode_02"/>
    <m/>
    <s v="code:3 perc:19"/>
    <s v="C"/>
    <m/>
    <n v="441"/>
    <s v="2021_02"/>
    <s v="rubriek_7"/>
    <x v="0"/>
    <n v="441"/>
  </r>
  <r>
    <x v="0"/>
    <x v="36"/>
    <n v="2021"/>
    <s v="GAHA06"/>
    <s v="NL123456789B01"/>
    <n v="1610"/>
    <s v="BTW te vorderen hoog"/>
    <s v="BAL"/>
    <m/>
    <n v="200"/>
    <s v="Bankboek"/>
    <s v="BANK"/>
    <d v="2021-02-01T00:00:00"/>
    <s v="200         2"/>
    <s v="Februari"/>
    <d v="2021-02-28T00:00:00"/>
    <s v="Februari"/>
    <n v="2"/>
    <n v="3"/>
    <n v="19"/>
    <n v="-255.35"/>
    <m/>
    <n v="255.35"/>
    <n v="27303"/>
    <m/>
    <m/>
    <m/>
    <m/>
    <m/>
    <s v="Periode_02"/>
    <m/>
    <s v="code:3 perc:19"/>
    <s v="C"/>
    <m/>
    <n v="442"/>
    <s v="2021_02"/>
    <s v="rubriek_1"/>
    <x v="0"/>
    <n v="442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1047645.84"/>
    <n v="1047645.84"/>
    <m/>
    <n v="27304"/>
    <m/>
    <m/>
    <m/>
    <m/>
    <m/>
    <s v="Periode_02"/>
    <m/>
    <s v="code:1 perc:19"/>
    <s v="D"/>
    <m/>
    <n v="443"/>
    <s v="2021_02"/>
    <s v="rubriek_1"/>
    <x v="0"/>
    <n v="443"/>
  </r>
  <r>
    <x v="0"/>
    <x v="94"/>
    <n v="2021"/>
    <s v="GAHA06"/>
    <s v="NL123456789B01"/>
    <n v="8000"/>
    <s v="Omzet hoog"/>
    <s v="V&amp;W"/>
    <m/>
    <n v="200"/>
    <s v="Bankboek"/>
    <s v="BANK"/>
    <d v="2021-02-01T00:00:00"/>
    <s v="200         2"/>
    <s v="Februari"/>
    <d v="2021-02-28T00:00:00"/>
    <s v="Februari"/>
    <n v="2"/>
    <n v="1"/>
    <n v="19"/>
    <n v="-880374.66"/>
    <m/>
    <n v="880374.66"/>
    <n v="27305"/>
    <m/>
    <m/>
    <m/>
    <m/>
    <m/>
    <s v="Periode_02"/>
    <m/>
    <s v="code:1 perc:19"/>
    <s v="C"/>
    <m/>
    <n v="444"/>
    <s v="2021_02"/>
    <s v="rubriek_8"/>
    <x v="0"/>
    <n v="444"/>
  </r>
  <r>
    <x v="0"/>
    <x v="95"/>
    <n v="2021"/>
    <s v="GAHA06"/>
    <s v="NL123456789B01"/>
    <n v="1600"/>
    <s v="BTW af te dragen hoog"/>
    <s v="BAL"/>
    <m/>
    <n v="200"/>
    <s v="Bankboek"/>
    <s v="BANK"/>
    <d v="2021-02-01T00:00:00"/>
    <s v="200         2"/>
    <s v="Februari"/>
    <d v="2021-02-28T00:00:00"/>
    <s v="Februari"/>
    <n v="2"/>
    <n v="1"/>
    <n v="19"/>
    <n v="-167271.18"/>
    <m/>
    <n v="167271.18"/>
    <n v="27306"/>
    <m/>
    <m/>
    <m/>
    <m/>
    <m/>
    <s v="Periode_02"/>
    <m/>
    <s v="code:1 perc:19"/>
    <s v="C"/>
    <m/>
    <n v="445"/>
    <s v="2021_02"/>
    <s v="rubriek_1"/>
    <x v="0"/>
    <n v="44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E"/>
    <n v="0"/>
    <n v="285932.34000000003"/>
    <n v="285932.34000000003"/>
    <m/>
    <n v="27307"/>
    <m/>
    <m/>
    <m/>
    <m/>
    <m/>
    <s v="Periode_02"/>
    <m/>
    <s v="code:E perc:0"/>
    <s v="D"/>
    <m/>
    <n v="446"/>
    <s v="2021_02"/>
    <s v="rubriek_1"/>
    <x v="0"/>
    <n v="446"/>
  </r>
  <r>
    <x v="0"/>
    <x v="96"/>
    <n v="2021"/>
    <s v="GAHA06"/>
    <s v="NL123456789B01"/>
    <n v="8060"/>
    <s v="Omzet binnen EU 0 %"/>
    <s v="V&amp;W"/>
    <m/>
    <n v="200"/>
    <s v="Bankboek"/>
    <s v="BANK"/>
    <d v="2021-02-01T00:00:00"/>
    <s v="200         2"/>
    <s v="Februari"/>
    <d v="2021-02-28T00:00:00"/>
    <s v="Februari"/>
    <n v="2"/>
    <s v="E"/>
    <n v="0"/>
    <n v="-285932.34000000003"/>
    <m/>
    <n v="285932.34000000003"/>
    <n v="27308"/>
    <m/>
    <m/>
    <m/>
    <m/>
    <m/>
    <s v="Periode_02"/>
    <m/>
    <s v="code:E perc:0"/>
    <s v="C"/>
    <m/>
    <n v="447"/>
    <s v="2021_02"/>
    <s v="rubriek_8"/>
    <x v="0"/>
    <n v="447"/>
  </r>
  <r>
    <x v="0"/>
    <x v="97"/>
    <n v="2021"/>
    <s v="GAHA06"/>
    <s v="NL123456789B01"/>
    <n v="1650"/>
    <s v="BTW af te dragen binnen EU"/>
    <s v="BAL"/>
    <m/>
    <n v="200"/>
    <s v="Bankboek"/>
    <s v="BANK"/>
    <d v="2021-02-01T00:00:00"/>
    <s v="200         2"/>
    <s v="Februari"/>
    <d v="2021-02-28T00:00:00"/>
    <s v="Februari"/>
    <n v="2"/>
    <s v="E"/>
    <n v="0"/>
    <n v="0"/>
    <n v="0"/>
    <m/>
    <n v="27309"/>
    <m/>
    <m/>
    <m/>
    <m/>
    <m/>
    <s v="Periode_02"/>
    <m/>
    <s v="code:E perc:0"/>
    <s v="C"/>
    <m/>
    <n v="448"/>
    <s v="2021_02"/>
    <s v="rubriek_1"/>
    <x v="0"/>
    <n v="448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s v="K"/>
    <n v="0"/>
    <n v="28551.58"/>
    <n v="28551.58"/>
    <m/>
    <n v="27310"/>
    <m/>
    <m/>
    <m/>
    <m/>
    <m/>
    <s v="Periode_02"/>
    <m/>
    <s v="code:K perc:0"/>
    <s v="D"/>
    <m/>
    <n v="449"/>
    <s v="2021_02"/>
    <s v="rubriek_1"/>
    <x v="0"/>
    <n v="449"/>
  </r>
  <r>
    <x v="0"/>
    <x v="98"/>
    <n v="2021"/>
    <s v="GAHA06"/>
    <s v="NL123456789B01"/>
    <n v="8070"/>
    <s v="Omzet buiten EU 0 %"/>
    <s v="V&amp;W"/>
    <m/>
    <n v="200"/>
    <s v="Bankboek"/>
    <s v="BANK"/>
    <d v="2021-02-01T00:00:00"/>
    <s v="200         2"/>
    <s v="Februari"/>
    <d v="2021-02-28T00:00:00"/>
    <s v="Februari"/>
    <n v="2"/>
    <s v="K"/>
    <n v="0"/>
    <n v="-28551.58"/>
    <m/>
    <n v="28551.58"/>
    <n v="27311"/>
    <m/>
    <m/>
    <m/>
    <m/>
    <m/>
    <s v="Periode_02"/>
    <m/>
    <s v="code:K perc:0"/>
    <s v="C"/>
    <m/>
    <n v="450"/>
    <s v="2021_02"/>
    <s v="rubriek_8"/>
    <x v="0"/>
    <n v="450"/>
  </r>
  <r>
    <x v="0"/>
    <x v="99"/>
    <n v="2021"/>
    <s v="GAHA06"/>
    <s v="NL123456789B01"/>
    <n v="1660"/>
    <s v="BTW af te dragen buiten EU"/>
    <s v="BAL"/>
    <m/>
    <n v="200"/>
    <s v="Bankboek"/>
    <s v="BANK"/>
    <d v="2021-02-01T00:00:00"/>
    <s v="200         2"/>
    <s v="Februari"/>
    <d v="2021-02-28T00:00:00"/>
    <s v="Februari"/>
    <n v="2"/>
    <s v="K"/>
    <n v="0"/>
    <n v="0"/>
    <n v="0"/>
    <m/>
    <n v="27312"/>
    <m/>
    <m/>
    <m/>
    <m/>
    <m/>
    <s v="Periode_02"/>
    <m/>
    <s v="code:K perc:0"/>
    <s v="C"/>
    <m/>
    <n v="451"/>
    <s v="2021_02"/>
    <s v="rubriek_1"/>
    <x v="0"/>
    <n v="45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232.02"/>
    <n v="232.02"/>
    <m/>
    <n v="27313"/>
    <m/>
    <m/>
    <m/>
    <m/>
    <m/>
    <s v="Periode_02"/>
    <m/>
    <m/>
    <s v="D"/>
    <m/>
    <n v="452"/>
    <s v="2021_02"/>
    <s v="rubriek_1"/>
    <x v="0"/>
    <n v="452"/>
  </r>
  <r>
    <x v="0"/>
    <x v="100"/>
    <n v="2021"/>
    <s v="GAHA06"/>
    <s v="NL123456789B01"/>
    <n v="9000"/>
    <s v="Buitengewone baten"/>
    <s v="V&amp;W"/>
    <m/>
    <n v="200"/>
    <s v="Bankboek"/>
    <s v="BANK"/>
    <d v="2021-02-01T00:00:00"/>
    <s v="200         2"/>
    <s v="Februari"/>
    <d v="2021-02-28T00:00:00"/>
    <s v="Februari"/>
    <n v="2"/>
    <m/>
    <m/>
    <n v="-232.02"/>
    <m/>
    <n v="232.02"/>
    <n v="27314"/>
    <m/>
    <m/>
    <m/>
    <m/>
    <m/>
    <s v="Periode_02"/>
    <m/>
    <m/>
    <s v="C"/>
    <m/>
    <n v="453"/>
    <s v="2021_02"/>
    <s v="rubriek_9"/>
    <x v="0"/>
    <n v="453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287.77999999999997"/>
    <m/>
    <n v="287.77999999999997"/>
    <n v="27315"/>
    <m/>
    <m/>
    <m/>
    <m/>
    <m/>
    <s v="Periode_02"/>
    <m/>
    <m/>
    <s v="C"/>
    <m/>
    <n v="454"/>
    <s v="2021_02"/>
    <s v="rubriek_1"/>
    <x v="0"/>
    <n v="454"/>
  </r>
  <r>
    <x v="0"/>
    <x v="101"/>
    <n v="2021"/>
    <s v="GAHA06"/>
    <s v="NL123456789B01"/>
    <n v="9200"/>
    <s v="Buitengewone lasten"/>
    <s v="V&amp;W"/>
    <m/>
    <n v="200"/>
    <s v="Bankboek"/>
    <s v="BANK"/>
    <d v="2021-02-01T00:00:00"/>
    <s v="200         2"/>
    <s v="Februari"/>
    <d v="2021-02-28T00:00:00"/>
    <s v="Februari"/>
    <n v="2"/>
    <m/>
    <m/>
    <n v="287.77999999999997"/>
    <n v="287.77999999999997"/>
    <m/>
    <n v="27316"/>
    <m/>
    <m/>
    <m/>
    <m/>
    <m/>
    <s v="Periode_02"/>
    <m/>
    <m/>
    <s v="D"/>
    <m/>
    <n v="455"/>
    <s v="2021_02"/>
    <s v="rubriek_9"/>
    <x v="0"/>
    <n v="455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108.05"/>
    <m/>
    <n v="108.05"/>
    <n v="27317"/>
    <m/>
    <m/>
    <m/>
    <m/>
    <m/>
    <s v="Periode_02"/>
    <m/>
    <m/>
    <s v="C"/>
    <m/>
    <n v="456"/>
    <s v="2021_02"/>
    <s v="rubriek_1"/>
    <x v="0"/>
    <n v="456"/>
  </r>
  <r>
    <x v="0"/>
    <x v="102"/>
    <n v="2021"/>
    <s v="GAHA06"/>
    <s v="NL123456789B01"/>
    <n v="9310"/>
    <s v="Betalingsverschillen"/>
    <s v="V&amp;W"/>
    <m/>
    <n v="200"/>
    <s v="Bankboek"/>
    <s v="BANK"/>
    <d v="2021-02-01T00:00:00"/>
    <s v="200         2"/>
    <s v="Februari"/>
    <d v="2021-02-28T00:00:00"/>
    <s v="Februari"/>
    <n v="2"/>
    <m/>
    <m/>
    <n v="108.05"/>
    <n v="108.05"/>
    <m/>
    <n v="27318"/>
    <m/>
    <m/>
    <m/>
    <m/>
    <m/>
    <s v="Periode_02"/>
    <m/>
    <m/>
    <s v="D"/>
    <m/>
    <n v="457"/>
    <s v="2021_02"/>
    <s v="rubriek_9"/>
    <x v="0"/>
    <n v="45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9320"/>
    <m/>
    <n v="9320"/>
    <n v="27319"/>
    <m/>
    <m/>
    <m/>
    <m/>
    <m/>
    <s v="Periode_02"/>
    <m/>
    <m/>
    <s v="C"/>
    <m/>
    <n v="458"/>
    <s v="2021_02"/>
    <s v="rubriek_1"/>
    <x v="0"/>
    <n v="458"/>
  </r>
  <r>
    <x v="0"/>
    <x v="103"/>
    <n v="2021"/>
    <s v="GAHA06"/>
    <s v="NL123456789B01"/>
    <n v="9800"/>
    <s v="Vennootschapsbelasting"/>
    <s v="V&amp;W"/>
    <m/>
    <n v="200"/>
    <s v="Bankboek"/>
    <s v="BANK"/>
    <d v="2021-02-01T00:00:00"/>
    <s v="200         2"/>
    <s v="Februari"/>
    <d v="2021-02-28T00:00:00"/>
    <s v="Februari"/>
    <n v="2"/>
    <m/>
    <m/>
    <n v="9320"/>
    <n v="9320"/>
    <m/>
    <n v="27320"/>
    <m/>
    <m/>
    <m/>
    <m/>
    <m/>
    <s v="Periode_02"/>
    <m/>
    <m/>
    <s v="D"/>
    <m/>
    <n v="459"/>
    <s v="2021_02"/>
    <s v="rubriek_9"/>
    <x v="0"/>
    <n v="459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57"/>
    <n v="57"/>
    <m/>
    <n v="27321"/>
    <m/>
    <m/>
    <m/>
    <m/>
    <m/>
    <s v="Periode_02"/>
    <m/>
    <m/>
    <s v="D"/>
    <m/>
    <n v="460"/>
    <s v="2021_02"/>
    <s v="rubriek_1"/>
    <x v="0"/>
    <n v="46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2-01T00:00:00"/>
    <s v="200         2"/>
    <s v="Februari"/>
    <d v="2021-02-28T00:00:00"/>
    <s v="Februari"/>
    <n v="2"/>
    <m/>
    <m/>
    <n v="-57"/>
    <m/>
    <n v="57"/>
    <n v="27322"/>
    <m/>
    <m/>
    <m/>
    <m/>
    <m/>
    <s v="Periode_02"/>
    <m/>
    <m/>
    <s v="C"/>
    <m/>
    <n v="461"/>
    <s v="2021_02"/>
    <s v="rubriek_9"/>
    <x v="0"/>
    <n v="461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4636"/>
    <m/>
    <n v="34636"/>
    <n v="27323"/>
    <m/>
    <m/>
    <m/>
    <m/>
    <m/>
    <s v="Periode_02"/>
    <m/>
    <m/>
    <s v="C"/>
    <m/>
    <n v="462"/>
    <s v="2021_02"/>
    <s v="rubriek_1"/>
    <x v="0"/>
    <n v="462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2-01T00:00:00"/>
    <s v="200         2"/>
    <s v="Februari"/>
    <d v="2021-02-28T00:00:00"/>
    <s v="Februari"/>
    <n v="2"/>
    <m/>
    <m/>
    <n v="34636"/>
    <n v="34636"/>
    <m/>
    <n v="27324"/>
    <m/>
    <m/>
    <m/>
    <m/>
    <m/>
    <s v="Periode_02"/>
    <m/>
    <m/>
    <s v="D"/>
    <m/>
    <n v="463"/>
    <s v="2021_02"/>
    <s v="rubriek_1"/>
    <x v="0"/>
    <n v="463"/>
  </r>
  <r>
    <x v="0"/>
    <x v="0"/>
    <n v="2021"/>
    <s v="GAHA06"/>
    <s v="NL123456789B01"/>
    <n v="1100"/>
    <s v="Bank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3580.54"/>
    <n v="3580.54"/>
    <m/>
    <n v="27325"/>
    <n v="26000"/>
    <s v="Blik Metaal BV"/>
    <s v="d"/>
    <s v="Velp"/>
    <s v="6004 HT"/>
    <s v="Periode_02"/>
    <m/>
    <m/>
    <s v="D"/>
    <m/>
    <n v="464"/>
    <s v="2021_02"/>
    <s v="rubriek_1"/>
    <x v="0"/>
    <n v="464"/>
  </r>
  <r>
    <x v="0"/>
    <x v="109"/>
    <n v="2021"/>
    <s v="GAHA06"/>
    <s v="NL123456789B01"/>
    <n v="1200"/>
    <s v="Debiteuren (met subadministratie)"/>
    <s v="BAL"/>
    <n v="15008"/>
    <n v="200"/>
    <s v="Bankboek"/>
    <s v="BANK"/>
    <d v="2021-02-01T00:00:00"/>
    <s v="200         2"/>
    <s v="Februari"/>
    <d v="2021-02-07T00:00:00"/>
    <s v="Blik assen 150x34"/>
    <n v="2"/>
    <m/>
    <m/>
    <n v="-3580.54"/>
    <m/>
    <n v="3580.54"/>
    <n v="27326"/>
    <n v="26000"/>
    <s v="Blik Metaal BV"/>
    <s v="d"/>
    <s v="Velp"/>
    <s v="6004 HT"/>
    <s v="Periode_02"/>
    <m/>
    <m/>
    <s v="C"/>
    <m/>
    <n v="465"/>
    <s v="2021_02"/>
    <s v="rubriek_1"/>
    <x v="0"/>
    <n v="465"/>
  </r>
  <r>
    <x v="0"/>
    <x v="0"/>
    <n v="2021"/>
    <s v="GAHA06"/>
    <s v="NL123456789B01"/>
    <n v="1100"/>
    <s v="Bank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5978"/>
    <n v="5978"/>
    <m/>
    <n v="27327"/>
    <n v="26000"/>
    <s v="Blik Metaal BV"/>
    <s v="d"/>
    <s v="Velp"/>
    <s v="6004 HT"/>
    <s v="Periode_02"/>
    <m/>
    <m/>
    <s v="D"/>
    <m/>
    <n v="466"/>
    <s v="2021_02"/>
    <s v="rubriek_1"/>
    <x v="0"/>
    <n v="466"/>
  </r>
  <r>
    <x v="0"/>
    <x v="109"/>
    <n v="2021"/>
    <s v="GAHA06"/>
    <s v="NL123456789B01"/>
    <n v="1200"/>
    <s v="Debiteuren (met subadministratie)"/>
    <s v="BAL"/>
    <n v="15192"/>
    <n v="200"/>
    <s v="Bankboek"/>
    <s v="BANK"/>
    <d v="2021-02-01T00:00:00"/>
    <s v="200         2"/>
    <s v="Februari"/>
    <d v="2021-02-14T00:00:00"/>
    <s v="Blik assen 380x25"/>
    <n v="2"/>
    <m/>
    <m/>
    <n v="-5978"/>
    <m/>
    <n v="5978"/>
    <n v="27328"/>
    <n v="26000"/>
    <s v="Blik Metaal BV"/>
    <s v="d"/>
    <s v="Velp"/>
    <s v="6004 HT"/>
    <s v="Periode_02"/>
    <m/>
    <m/>
    <s v="C"/>
    <m/>
    <n v="467"/>
    <s v="2021_02"/>
    <s v="rubriek_1"/>
    <x v="0"/>
    <n v="467"/>
  </r>
  <r>
    <x v="0"/>
    <x v="0"/>
    <n v="2021"/>
    <s v="GAHA06"/>
    <s v="NL123456789B01"/>
    <n v="1100"/>
    <s v="Bank"/>
    <s v="BAL"/>
    <m/>
    <n v="200"/>
    <s v="Bankboek"/>
    <s v="BANK"/>
    <d v="2021-02-01T00:00:00"/>
    <s v="200         2"/>
    <s v="Februari"/>
    <d v="2021-02-28T00:00:00"/>
    <s v="Februari"/>
    <n v="2"/>
    <m/>
    <m/>
    <n v="-375"/>
    <m/>
    <n v="375"/>
    <n v="27329"/>
    <m/>
    <m/>
    <m/>
    <m/>
    <m/>
    <s v="Periode_02"/>
    <m/>
    <m/>
    <s v="C"/>
    <m/>
    <n v="468"/>
    <s v="2021_02"/>
    <s v="rubriek_1"/>
    <x v="0"/>
    <n v="468"/>
  </r>
  <r>
    <x v="0"/>
    <x v="106"/>
    <n v="2021"/>
    <s v="GAHA06"/>
    <s v="NL123456789B01"/>
    <n v="4095"/>
    <s v="Dotatie pensioenvoorziening"/>
    <s v="V&amp;W"/>
    <m/>
    <n v="200"/>
    <s v="Bankboek"/>
    <s v="BANK"/>
    <d v="2021-02-01T00:00:00"/>
    <s v="200         2"/>
    <s v="Februari"/>
    <d v="2021-02-28T00:00:00"/>
    <s v="Februari"/>
    <n v="2"/>
    <m/>
    <m/>
    <n v="375"/>
    <n v="375"/>
    <m/>
    <n v="27330"/>
    <m/>
    <m/>
    <m/>
    <m/>
    <m/>
    <s v="Periode_02"/>
    <m/>
    <m/>
    <s v="D"/>
    <m/>
    <n v="469"/>
    <s v="2021_02"/>
    <s v="rubriek_4"/>
    <x v="0"/>
    <n v="46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056"/>
    <m/>
    <m/>
    <m/>
    <m/>
    <m/>
    <s v="Periode_03"/>
    <m/>
    <m/>
    <s v="D"/>
    <m/>
    <n v="470"/>
    <s v="2021_03"/>
    <s v="rubriek_1"/>
    <x v="0"/>
    <n v="470"/>
  </r>
  <r>
    <x v="0"/>
    <x v="1"/>
    <n v="2021"/>
    <s v="GAHA06"/>
    <s v="NL123456789B01"/>
    <n v="171"/>
    <s v="Cum. afschr. goodwill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057"/>
    <m/>
    <m/>
    <m/>
    <m/>
    <m/>
    <s v="Periode_03"/>
    <m/>
    <m/>
    <s v="C"/>
    <m/>
    <n v="471"/>
    <s v="2021_03"/>
    <s v="rubriek_0"/>
    <x v="0"/>
    <n v="47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058"/>
    <m/>
    <m/>
    <m/>
    <m/>
    <m/>
    <s v="Periode_03"/>
    <m/>
    <m/>
    <s v="D"/>
    <m/>
    <n v="472"/>
    <s v="2021_03"/>
    <s v="rubriek_1"/>
    <x v="0"/>
    <n v="472"/>
  </r>
  <r>
    <x v="0"/>
    <x v="2"/>
    <n v="2021"/>
    <s v="GAHA06"/>
    <s v="NL123456789B01"/>
    <n v="211"/>
    <s v="Cum. afschr. bedrijfsgebouwen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059"/>
    <m/>
    <m/>
    <m/>
    <m/>
    <m/>
    <s v="Periode_03"/>
    <m/>
    <m/>
    <s v="C"/>
    <m/>
    <n v="473"/>
    <s v="2021_03"/>
    <s v="rubriek_0"/>
    <x v="0"/>
    <n v="4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0"/>
    <m/>
    <m/>
    <m/>
    <m/>
    <m/>
    <s v="Periode_03"/>
    <m/>
    <m/>
    <s v="C"/>
    <m/>
    <n v="474"/>
    <s v="2021_03"/>
    <s v="rubriek_1"/>
    <x v="0"/>
    <n v="474"/>
  </r>
  <r>
    <x v="0"/>
    <x v="3"/>
    <n v="2021"/>
    <s v="GAHA06"/>
    <s v="NL123456789B01"/>
    <n v="230"/>
    <s v="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1"/>
    <m/>
    <m/>
    <m/>
    <m/>
    <m/>
    <s v="Periode_03"/>
    <m/>
    <m/>
    <s v="C"/>
    <m/>
    <n v="475"/>
    <s v="2021_03"/>
    <s v="rubriek_0"/>
    <x v="0"/>
    <n v="47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062"/>
    <m/>
    <m/>
    <m/>
    <m/>
    <m/>
    <s v="Periode_03"/>
    <m/>
    <m/>
    <s v="D"/>
    <m/>
    <n v="476"/>
    <s v="2021_03"/>
    <s v="rubriek_1"/>
    <x v="0"/>
    <n v="47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063"/>
    <m/>
    <m/>
    <m/>
    <m/>
    <m/>
    <s v="Periode_03"/>
    <m/>
    <m/>
    <s v="C"/>
    <m/>
    <n v="477"/>
    <s v="2021_03"/>
    <s v="rubriek_0"/>
    <x v="0"/>
    <n v="4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4"/>
    <m/>
    <m/>
    <m/>
    <m/>
    <m/>
    <s v="Periode_03"/>
    <m/>
    <m/>
    <s v="C"/>
    <m/>
    <n v="478"/>
    <s v="2021_03"/>
    <s v="rubriek_1"/>
    <x v="0"/>
    <n v="478"/>
  </r>
  <r>
    <x v="0"/>
    <x v="5"/>
    <n v="2021"/>
    <s v="GAHA06"/>
    <s v="NL123456789B01"/>
    <n v="240"/>
    <s v="Inventaris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65"/>
    <m/>
    <m/>
    <m/>
    <m/>
    <m/>
    <s v="Periode_03"/>
    <m/>
    <m/>
    <s v="C"/>
    <m/>
    <n v="479"/>
    <s v="2021_03"/>
    <s v="rubriek_0"/>
    <x v="0"/>
    <n v="4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066"/>
    <m/>
    <m/>
    <m/>
    <m/>
    <m/>
    <s v="Periode_03"/>
    <m/>
    <m/>
    <s v="D"/>
    <m/>
    <n v="480"/>
    <s v="2021_03"/>
    <s v="rubriek_1"/>
    <x v="0"/>
    <n v="480"/>
  </r>
  <r>
    <x v="0"/>
    <x v="6"/>
    <n v="2021"/>
    <s v="GAHA06"/>
    <s v="NL123456789B01"/>
    <n v="241"/>
    <s v="Cum. afschr. inventaris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067"/>
    <m/>
    <m/>
    <m/>
    <m/>
    <m/>
    <s v="Periode_03"/>
    <m/>
    <m/>
    <s v="C"/>
    <m/>
    <n v="481"/>
    <s v="2021_03"/>
    <s v="rubriek_0"/>
    <x v="0"/>
    <n v="4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068"/>
    <m/>
    <m/>
    <m/>
    <m/>
    <m/>
    <s v="Periode_03"/>
    <m/>
    <m/>
    <s v="D"/>
    <m/>
    <n v="482"/>
    <s v="2021_03"/>
    <s v="rubriek_1"/>
    <x v="0"/>
    <n v="482"/>
  </r>
  <r>
    <x v="0"/>
    <x v="7"/>
    <n v="2021"/>
    <s v="GAHA06"/>
    <s v="NL123456789B01"/>
    <n v="271"/>
    <s v="Cum. afschr. vervoermiddelen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069"/>
    <m/>
    <m/>
    <m/>
    <m/>
    <m/>
    <s v="Periode_03"/>
    <m/>
    <m/>
    <s v="C"/>
    <m/>
    <n v="483"/>
    <s v="2021_03"/>
    <s v="rubriek_0"/>
    <x v="0"/>
    <n v="4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070"/>
    <m/>
    <m/>
    <m/>
    <m/>
    <m/>
    <s v="Periode_03"/>
    <m/>
    <m/>
    <s v="D"/>
    <m/>
    <n v="484"/>
    <s v="2021_03"/>
    <s v="rubriek_1"/>
    <x v="0"/>
    <n v="484"/>
  </r>
  <r>
    <x v="0"/>
    <x v="8"/>
    <n v="2021"/>
    <s v="GAHA06"/>
    <s v="NL123456789B01"/>
    <n v="700"/>
    <s v="Voorziening pensioenen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071"/>
    <m/>
    <m/>
    <m/>
    <m/>
    <m/>
    <s v="Periode_03"/>
    <m/>
    <m/>
    <s v="C"/>
    <m/>
    <n v="485"/>
    <s v="2021_03"/>
    <s v="rubriek_0"/>
    <x v="0"/>
    <n v="48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072"/>
    <m/>
    <m/>
    <m/>
    <m/>
    <m/>
    <s v="Periode_03"/>
    <m/>
    <m/>
    <s v="D"/>
    <m/>
    <n v="486"/>
    <s v="2021_03"/>
    <s v="rubriek_1"/>
    <x v="0"/>
    <n v="486"/>
  </r>
  <r>
    <x v="0"/>
    <x v="9"/>
    <n v="2021"/>
    <s v="GAHA06"/>
    <s v="NL123456789B01"/>
    <n v="760"/>
    <s v="Voorziening groot onderhoud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073"/>
    <m/>
    <m/>
    <m/>
    <m/>
    <m/>
    <s v="Periode_03"/>
    <m/>
    <m/>
    <s v="C"/>
    <m/>
    <n v="487"/>
    <s v="2021_03"/>
    <s v="rubriek_0"/>
    <x v="0"/>
    <n v="48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4"/>
    <m/>
    <m/>
    <m/>
    <m/>
    <m/>
    <s v="Periode_03"/>
    <m/>
    <m/>
    <s v="C"/>
    <m/>
    <n v="488"/>
    <s v="2021_03"/>
    <s v="rubriek_1"/>
    <x v="0"/>
    <n v="488"/>
  </r>
  <r>
    <x v="0"/>
    <x v="10"/>
    <n v="2021"/>
    <s v="GAHA06"/>
    <s v="NL123456789B01"/>
    <n v="841"/>
    <s v="Cum. aflossing hypotheek 1"/>
    <s v="BAL"/>
    <m/>
    <n v="200"/>
    <s v="Bankboek"/>
    <s v="BANK"/>
    <d v="2021-03-01T00:00:00"/>
    <s v="200         3"/>
    <s v="Maart"/>
    <d v="2021-03-31T00:00:00"/>
    <s v="Maart"/>
    <n v="3"/>
    <m/>
    <m/>
    <n v="0"/>
    <n v="0"/>
    <m/>
    <n v="43075"/>
    <m/>
    <m/>
    <m/>
    <m/>
    <m/>
    <s v="Periode_03"/>
    <m/>
    <m/>
    <s v="C"/>
    <m/>
    <n v="489"/>
    <s v="2021_03"/>
    <s v="rubriek_0"/>
    <x v="0"/>
    <n v="4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50"/>
    <m/>
    <n v="1250"/>
    <n v="43076"/>
    <m/>
    <m/>
    <m/>
    <m/>
    <m/>
    <s v="Periode_03"/>
    <m/>
    <m/>
    <s v="C"/>
    <m/>
    <n v="490"/>
    <s v="2021_03"/>
    <s v="rubriek_1"/>
    <x v="0"/>
    <n v="490"/>
  </r>
  <r>
    <x v="0"/>
    <x v="11"/>
    <n v="2021"/>
    <s v="GAHA06"/>
    <s v="NL123456789B01"/>
    <n v="861"/>
    <s v="Cum. aflossing financiering 1"/>
    <s v="BAL"/>
    <m/>
    <n v="200"/>
    <s v="Bankboek"/>
    <s v="BANK"/>
    <d v="2021-03-01T00:00:00"/>
    <s v="200         3"/>
    <s v="Maart"/>
    <d v="2021-03-31T00:00:00"/>
    <s v="Maart"/>
    <n v="3"/>
    <m/>
    <m/>
    <n v="1250"/>
    <n v="1250"/>
    <m/>
    <n v="43077"/>
    <m/>
    <m/>
    <m/>
    <m/>
    <m/>
    <s v="Periode_03"/>
    <m/>
    <m/>
    <s v="D"/>
    <m/>
    <n v="491"/>
    <s v="2021_03"/>
    <s v="rubriek_0"/>
    <x v="0"/>
    <n v="49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00"/>
    <m/>
    <n v="1000"/>
    <n v="43078"/>
    <m/>
    <m/>
    <m/>
    <m/>
    <m/>
    <s v="Periode_03"/>
    <m/>
    <m/>
    <s v="C"/>
    <m/>
    <n v="492"/>
    <s v="2021_03"/>
    <s v="rubriek_1"/>
    <x v="0"/>
    <n v="492"/>
  </r>
  <r>
    <x v="0"/>
    <x v="12"/>
    <n v="2021"/>
    <s v="GAHA06"/>
    <s v="NL123456789B01"/>
    <n v="881"/>
    <s v="Cum. aflossing leaseverplichting 1"/>
    <s v="BAL"/>
    <m/>
    <n v="200"/>
    <s v="Bankboek"/>
    <s v="BANK"/>
    <d v="2021-03-01T00:00:00"/>
    <s v="200         3"/>
    <s v="Maart"/>
    <d v="2021-03-31T00:00:00"/>
    <s v="Maart"/>
    <n v="3"/>
    <m/>
    <m/>
    <n v="1000"/>
    <n v="1000"/>
    <m/>
    <n v="43079"/>
    <m/>
    <m/>
    <m/>
    <m/>
    <m/>
    <s v="Periode_03"/>
    <m/>
    <m/>
    <s v="D"/>
    <m/>
    <n v="493"/>
    <s v="2021_03"/>
    <s v="rubriek_0"/>
    <x v="0"/>
    <n v="49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941.77"/>
    <m/>
    <n v="2941.77"/>
    <n v="43080"/>
    <m/>
    <m/>
    <m/>
    <m/>
    <m/>
    <s v="Periode_03"/>
    <m/>
    <m/>
    <s v="C"/>
    <m/>
    <n v="494"/>
    <s v="2021_03"/>
    <s v="rubriek_1"/>
    <x v="0"/>
    <n v="494"/>
  </r>
  <r>
    <x v="0"/>
    <x v="13"/>
    <n v="2021"/>
    <s v="GAHA06"/>
    <s v="NL123456789B01"/>
    <n v="1201"/>
    <s v="Debiteuren"/>
    <s v="BAL"/>
    <m/>
    <n v="200"/>
    <s v="Bankboek"/>
    <s v="BANK"/>
    <d v="2021-03-01T00:00:00"/>
    <s v="200         3"/>
    <s v="Maart"/>
    <d v="2021-03-31T00:00:00"/>
    <s v="Maart"/>
    <n v="3"/>
    <m/>
    <m/>
    <n v="2941.77"/>
    <n v="2941.77"/>
    <m/>
    <n v="43081"/>
    <m/>
    <m/>
    <m/>
    <m/>
    <m/>
    <s v="Periode_03"/>
    <m/>
    <m/>
    <s v="D"/>
    <m/>
    <n v="495"/>
    <s v="2021_03"/>
    <s v="rubriek_1"/>
    <x v="0"/>
    <n v="49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4.75"/>
    <m/>
    <n v="134.75"/>
    <n v="43082"/>
    <m/>
    <m/>
    <m/>
    <m/>
    <m/>
    <s v="Periode_03"/>
    <m/>
    <m/>
    <s v="C"/>
    <m/>
    <n v="496"/>
    <s v="2021_03"/>
    <s v="rubriek_1"/>
    <x v="0"/>
    <n v="496"/>
  </r>
  <r>
    <x v="0"/>
    <x v="14"/>
    <n v="2021"/>
    <s v="GAHA06"/>
    <s v="NL123456789B01"/>
    <n v="1360"/>
    <s v="Vooruitbetaalde bedragen"/>
    <s v="BAL"/>
    <m/>
    <n v="200"/>
    <s v="Bankboek"/>
    <s v="BANK"/>
    <d v="2021-03-01T00:00:00"/>
    <s v="200         3"/>
    <s v="Maart"/>
    <d v="2021-03-31T00:00:00"/>
    <s v="Maart"/>
    <n v="3"/>
    <m/>
    <m/>
    <n v="134.75"/>
    <n v="134.75"/>
    <m/>
    <n v="43083"/>
    <m/>
    <m/>
    <m/>
    <m/>
    <m/>
    <s v="Periode_03"/>
    <m/>
    <m/>
    <s v="D"/>
    <m/>
    <n v="497"/>
    <s v="2021_03"/>
    <s v="rubriek_1"/>
    <x v="0"/>
    <n v="49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8.89"/>
    <m/>
    <n v="598.89"/>
    <n v="43084"/>
    <m/>
    <m/>
    <m/>
    <m/>
    <m/>
    <s v="Periode_03"/>
    <m/>
    <m/>
    <s v="C"/>
    <m/>
    <n v="498"/>
    <s v="2021_03"/>
    <s v="rubriek_1"/>
    <x v="0"/>
    <n v="498"/>
  </r>
  <r>
    <x v="0"/>
    <x v="15"/>
    <n v="2021"/>
    <s v="GAHA06"/>
    <s v="NL123456789B01"/>
    <n v="1501"/>
    <s v="Crediteuren"/>
    <s v="BAL"/>
    <m/>
    <n v="200"/>
    <s v="Bankboek"/>
    <s v="BANK"/>
    <d v="2021-03-01T00:00:00"/>
    <s v="200         3"/>
    <s v="Maart"/>
    <d v="2021-03-31T00:00:00"/>
    <s v="Maart"/>
    <n v="3"/>
    <m/>
    <m/>
    <n v="598.89"/>
    <n v="598.89"/>
    <m/>
    <n v="43085"/>
    <m/>
    <m/>
    <m/>
    <m/>
    <m/>
    <s v="Periode_03"/>
    <m/>
    <m/>
    <s v="D"/>
    <m/>
    <n v="499"/>
    <s v="2021_03"/>
    <s v="rubriek_1"/>
    <x v="0"/>
    <n v="4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47.28"/>
    <m/>
    <n v="1947.28"/>
    <n v="43086"/>
    <m/>
    <m/>
    <m/>
    <m/>
    <m/>
    <s v="Periode_03"/>
    <m/>
    <m/>
    <s v="C"/>
    <m/>
    <n v="500"/>
    <s v="2021_03"/>
    <s v="rubriek_1"/>
    <x v="0"/>
    <n v="500"/>
  </r>
  <r>
    <x v="0"/>
    <x v="16"/>
    <n v="2021"/>
    <s v="GAHA06"/>
    <s v="NL123456789B01"/>
    <n v="3000"/>
    <s v="Voorraad grond en hulpstoffen"/>
    <s v="BAL"/>
    <m/>
    <n v="200"/>
    <s v="Bankboek"/>
    <s v="BANK"/>
    <d v="2021-03-01T00:00:00"/>
    <s v="200         3"/>
    <s v="Maart"/>
    <d v="2021-03-31T00:00:00"/>
    <s v="Maart"/>
    <n v="3"/>
    <m/>
    <m/>
    <n v="1947.28"/>
    <n v="1947.28"/>
    <m/>
    <n v="43087"/>
    <m/>
    <m/>
    <m/>
    <m/>
    <m/>
    <s v="Periode_03"/>
    <m/>
    <m/>
    <s v="D"/>
    <m/>
    <n v="501"/>
    <s v="2021_03"/>
    <s v="rubriek_3"/>
    <x v="0"/>
    <n v="50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182.32"/>
    <m/>
    <n v="4182.32"/>
    <n v="43088"/>
    <m/>
    <m/>
    <m/>
    <m/>
    <m/>
    <s v="Periode_03"/>
    <m/>
    <m/>
    <s v="C"/>
    <m/>
    <n v="502"/>
    <s v="2021_03"/>
    <s v="rubriek_1"/>
    <x v="0"/>
    <n v="502"/>
  </r>
  <r>
    <x v="0"/>
    <x v="17"/>
    <n v="2021"/>
    <s v="GAHA06"/>
    <s v="NL123456789B01"/>
    <n v="3800"/>
    <s v="Onderhanden werk"/>
    <s v="BAL"/>
    <m/>
    <n v="200"/>
    <s v="Bankboek"/>
    <s v="BANK"/>
    <d v="2021-03-01T00:00:00"/>
    <s v="200         3"/>
    <s v="Maart"/>
    <d v="2021-03-31T00:00:00"/>
    <s v="Maart"/>
    <n v="3"/>
    <m/>
    <m/>
    <n v="4182.32"/>
    <n v="4182.32"/>
    <m/>
    <n v="43089"/>
    <m/>
    <m/>
    <m/>
    <m/>
    <m/>
    <s v="Periode_03"/>
    <m/>
    <m/>
    <s v="D"/>
    <m/>
    <n v="503"/>
    <s v="2021_03"/>
    <s v="rubriek_3"/>
    <x v="0"/>
    <n v="50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30353.4"/>
    <m/>
    <n v="130353.4"/>
    <n v="43090"/>
    <m/>
    <m/>
    <m/>
    <m/>
    <m/>
    <s v="Periode_03"/>
    <m/>
    <m/>
    <s v="C"/>
    <m/>
    <n v="504"/>
    <s v="2021_03"/>
    <s v="rubriek_1"/>
    <x v="0"/>
    <n v="504"/>
  </r>
  <r>
    <x v="0"/>
    <x v="18"/>
    <n v="2021"/>
    <s v="GAHA06"/>
    <s v="NL123456789B01"/>
    <n v="4000"/>
    <s v="Bruto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130353.4"/>
    <n v="130353.4"/>
    <m/>
    <n v="43091"/>
    <m/>
    <m/>
    <m/>
    <m/>
    <m/>
    <s v="Periode_03"/>
    <m/>
    <m/>
    <s v="D"/>
    <m/>
    <n v="505"/>
    <s v="2021_03"/>
    <s v="rubriek_4"/>
    <x v="0"/>
    <n v="50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5.35"/>
    <m/>
    <n v="235.35"/>
    <n v="43092"/>
    <m/>
    <m/>
    <m/>
    <m/>
    <m/>
    <s v="Periode_03"/>
    <m/>
    <m/>
    <s v="C"/>
    <m/>
    <n v="506"/>
    <s v="2021_03"/>
    <s v="rubriek_1"/>
    <x v="0"/>
    <n v="506"/>
  </r>
  <r>
    <x v="0"/>
    <x v="19"/>
    <n v="2021"/>
    <s v="GAHA06"/>
    <s v="NL123456789B01"/>
    <n v="4020"/>
    <s v="Belaste vergoedingen"/>
    <s v="V&amp;W"/>
    <m/>
    <n v="200"/>
    <s v="Bankboek"/>
    <s v="BANK"/>
    <d v="2021-03-01T00:00:00"/>
    <s v="200         3"/>
    <s v="Maart"/>
    <d v="2021-03-31T00:00:00"/>
    <s v="Maart"/>
    <n v="3"/>
    <m/>
    <m/>
    <n v="235.35"/>
    <n v="235.35"/>
    <m/>
    <n v="43093"/>
    <m/>
    <m/>
    <m/>
    <m/>
    <m/>
    <s v="Periode_03"/>
    <m/>
    <m/>
    <s v="D"/>
    <m/>
    <n v="507"/>
    <s v="2021_03"/>
    <s v="rubriek_4"/>
    <x v="0"/>
    <n v="50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333.75"/>
    <m/>
    <n v="12333.75"/>
    <n v="43094"/>
    <m/>
    <m/>
    <m/>
    <m/>
    <m/>
    <s v="Periode_03"/>
    <m/>
    <m/>
    <s v="C"/>
    <m/>
    <n v="508"/>
    <s v="2021_03"/>
    <s v="rubriek_1"/>
    <x v="0"/>
    <n v="508"/>
  </r>
  <r>
    <x v="0"/>
    <x v="20"/>
    <n v="2021"/>
    <s v="GAHA06"/>
    <s v="NL123456789B01"/>
    <n v="4030"/>
    <s v="Vakantietoeslag"/>
    <s v="V&amp;W"/>
    <m/>
    <n v="200"/>
    <s v="Bankboek"/>
    <s v="BANK"/>
    <d v="2021-03-01T00:00:00"/>
    <s v="200         3"/>
    <s v="Maart"/>
    <d v="2021-03-31T00:00:00"/>
    <s v="Maart"/>
    <n v="3"/>
    <m/>
    <m/>
    <n v="12333.75"/>
    <n v="12333.75"/>
    <m/>
    <n v="43095"/>
    <m/>
    <m/>
    <m/>
    <m/>
    <m/>
    <s v="Periode_03"/>
    <m/>
    <m/>
    <s v="D"/>
    <m/>
    <n v="509"/>
    <s v="2021_03"/>
    <s v="rubriek_4"/>
    <x v="0"/>
    <n v="50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5367.12"/>
    <n v="5367.12"/>
    <m/>
    <n v="43096"/>
    <m/>
    <m/>
    <m/>
    <m/>
    <m/>
    <s v="Periode_03"/>
    <m/>
    <m/>
    <s v="D"/>
    <m/>
    <n v="510"/>
    <s v="2021_03"/>
    <s v="rubriek_1"/>
    <x v="0"/>
    <n v="510"/>
  </r>
  <r>
    <x v="0"/>
    <x v="21"/>
    <n v="2021"/>
    <s v="GAHA06"/>
    <s v="NL123456789B01"/>
    <n v="4045"/>
    <s v="Subsidies lonen en salarissen"/>
    <s v="V&amp;W"/>
    <m/>
    <n v="200"/>
    <s v="Bankboek"/>
    <s v="BANK"/>
    <d v="2021-03-01T00:00:00"/>
    <s v="200         3"/>
    <s v="Maart"/>
    <d v="2021-03-31T00:00:00"/>
    <s v="Maart"/>
    <n v="3"/>
    <m/>
    <m/>
    <n v="-5367.12"/>
    <m/>
    <n v="5367.12"/>
    <n v="43097"/>
    <m/>
    <m/>
    <m/>
    <m/>
    <m/>
    <s v="Periode_03"/>
    <m/>
    <m/>
    <s v="C"/>
    <m/>
    <n v="511"/>
    <s v="2021_03"/>
    <s v="rubriek_4"/>
    <x v="0"/>
    <n v="51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160.64"/>
    <m/>
    <n v="12160.64"/>
    <n v="43098"/>
    <m/>
    <m/>
    <m/>
    <m/>
    <m/>
    <s v="Periode_03"/>
    <m/>
    <m/>
    <s v="C"/>
    <m/>
    <n v="512"/>
    <s v="2021_03"/>
    <s v="rubriek_1"/>
    <x v="0"/>
    <n v="51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3-01T00:00:00"/>
    <s v="200         3"/>
    <s v="Maart"/>
    <d v="2021-03-31T00:00:00"/>
    <s v="Maart"/>
    <n v="3"/>
    <m/>
    <m/>
    <n v="12160.64"/>
    <n v="12160.64"/>
    <m/>
    <n v="43099"/>
    <m/>
    <m/>
    <m/>
    <m/>
    <m/>
    <s v="Periode_03"/>
    <m/>
    <m/>
    <s v="D"/>
    <m/>
    <n v="513"/>
    <s v="2021_03"/>
    <s v="rubriek_4"/>
    <x v="0"/>
    <n v="51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70.98"/>
    <m/>
    <n v="5970.98"/>
    <n v="43100"/>
    <m/>
    <m/>
    <m/>
    <m/>
    <m/>
    <s v="Periode_03"/>
    <m/>
    <m/>
    <s v="C"/>
    <m/>
    <n v="514"/>
    <s v="2021_03"/>
    <s v="rubriek_1"/>
    <x v="0"/>
    <n v="514"/>
  </r>
  <r>
    <x v="0"/>
    <x v="23"/>
    <n v="2021"/>
    <s v="GAHA06"/>
    <s v="NL123456789B01"/>
    <n v="4060"/>
    <s v="Premies bedrijfsfondsen"/>
    <s v="V&amp;W"/>
    <m/>
    <n v="200"/>
    <s v="Bankboek"/>
    <s v="BANK"/>
    <d v="2021-03-01T00:00:00"/>
    <s v="200         3"/>
    <s v="Maart"/>
    <d v="2021-03-31T00:00:00"/>
    <s v="Maart"/>
    <n v="3"/>
    <m/>
    <m/>
    <n v="5970.98"/>
    <n v="5970.98"/>
    <m/>
    <n v="43101"/>
    <m/>
    <m/>
    <m/>
    <m/>
    <m/>
    <s v="Periode_03"/>
    <m/>
    <m/>
    <s v="D"/>
    <m/>
    <n v="515"/>
    <s v="2021_03"/>
    <s v="rubriek_4"/>
    <x v="0"/>
    <n v="5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51.87"/>
    <m/>
    <n v="451.87"/>
    <n v="43102"/>
    <m/>
    <m/>
    <m/>
    <m/>
    <m/>
    <s v="Periode_03"/>
    <m/>
    <m/>
    <s v="C"/>
    <m/>
    <n v="516"/>
    <s v="2021_03"/>
    <s v="rubriek_1"/>
    <x v="0"/>
    <n v="516"/>
  </r>
  <r>
    <x v="0"/>
    <x v="24"/>
    <n v="2021"/>
    <s v="GAHA06"/>
    <s v="NL123456789B01"/>
    <n v="4090"/>
    <s v="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451.87"/>
    <n v="451.87"/>
    <m/>
    <n v="43103"/>
    <m/>
    <m/>
    <m/>
    <m/>
    <m/>
    <s v="Periode_03"/>
    <m/>
    <m/>
    <s v="D"/>
    <m/>
    <n v="517"/>
    <s v="2021_03"/>
    <s v="rubriek_4"/>
    <x v="0"/>
    <n v="51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74.02"/>
    <m/>
    <n v="3274.02"/>
    <n v="43104"/>
    <m/>
    <m/>
    <m/>
    <m/>
    <m/>
    <s v="Periode_03"/>
    <m/>
    <m/>
    <s v="C"/>
    <m/>
    <n v="518"/>
    <s v="2021_03"/>
    <s v="rubriek_1"/>
    <x v="0"/>
    <n v="518"/>
  </r>
  <r>
    <x v="0"/>
    <x v="25"/>
    <n v="2021"/>
    <s v="GAHA06"/>
    <s v="NL123456789B01"/>
    <n v="4091"/>
    <s v="Vroegpensioenpremie personeel"/>
    <s v="V&amp;W"/>
    <m/>
    <n v="200"/>
    <s v="Bankboek"/>
    <s v="BANK"/>
    <d v="2021-03-01T00:00:00"/>
    <s v="200         3"/>
    <s v="Maart"/>
    <d v="2021-03-31T00:00:00"/>
    <s v="Maart"/>
    <n v="3"/>
    <m/>
    <m/>
    <n v="3274.02"/>
    <n v="3274.02"/>
    <m/>
    <n v="43105"/>
    <m/>
    <m/>
    <m/>
    <m/>
    <m/>
    <s v="Periode_03"/>
    <m/>
    <m/>
    <s v="D"/>
    <m/>
    <n v="519"/>
    <s v="2021_03"/>
    <s v="rubriek_4"/>
    <x v="0"/>
    <n v="51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12.5"/>
    <m/>
    <n v="312.5"/>
    <n v="43106"/>
    <m/>
    <m/>
    <m/>
    <m/>
    <m/>
    <s v="Periode_03"/>
    <m/>
    <m/>
    <s v="C"/>
    <m/>
    <n v="520"/>
    <s v="2021_03"/>
    <s v="rubriek_1"/>
    <x v="0"/>
    <n v="520"/>
  </r>
  <r>
    <x v="0"/>
    <x v="26"/>
    <n v="2021"/>
    <s v="GAHA06"/>
    <s v="NL123456789B01"/>
    <n v="4117"/>
    <s v="Afschrijving goodwill"/>
    <s v="V&amp;W"/>
    <m/>
    <n v="200"/>
    <s v="Bankboek"/>
    <s v="BANK"/>
    <d v="2021-03-01T00:00:00"/>
    <s v="200         3"/>
    <s v="Maart"/>
    <d v="2021-03-31T00:00:00"/>
    <s v="Maart"/>
    <n v="3"/>
    <m/>
    <m/>
    <n v="312.5"/>
    <n v="312.5"/>
    <m/>
    <n v="43107"/>
    <m/>
    <m/>
    <m/>
    <m/>
    <m/>
    <s v="Periode_03"/>
    <m/>
    <m/>
    <s v="D"/>
    <m/>
    <n v="521"/>
    <s v="2021_03"/>
    <s v="rubriek_4"/>
    <x v="0"/>
    <n v="5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60"/>
    <m/>
    <n v="460"/>
    <n v="43108"/>
    <m/>
    <m/>
    <m/>
    <m/>
    <m/>
    <s v="Periode_03"/>
    <m/>
    <m/>
    <s v="C"/>
    <m/>
    <n v="522"/>
    <s v="2021_03"/>
    <s v="rubriek_1"/>
    <x v="0"/>
    <n v="522"/>
  </r>
  <r>
    <x v="0"/>
    <x v="27"/>
    <n v="2021"/>
    <s v="GAHA06"/>
    <s v="NL123456789B01"/>
    <n v="4121"/>
    <s v="Afschrijving bedrijfsgebouwen"/>
    <s v="V&amp;W"/>
    <m/>
    <n v="200"/>
    <s v="Bankboek"/>
    <s v="BANK"/>
    <d v="2021-03-01T00:00:00"/>
    <s v="200         3"/>
    <s v="Maart"/>
    <d v="2021-03-31T00:00:00"/>
    <s v="Maart"/>
    <n v="3"/>
    <m/>
    <m/>
    <n v="460"/>
    <n v="460"/>
    <m/>
    <n v="43109"/>
    <m/>
    <m/>
    <m/>
    <m/>
    <m/>
    <s v="Periode_03"/>
    <m/>
    <m/>
    <s v="D"/>
    <m/>
    <n v="523"/>
    <s v="2021_03"/>
    <s v="rubriek_4"/>
    <x v="0"/>
    <n v="5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37.21"/>
    <m/>
    <n v="1737.21"/>
    <n v="43110"/>
    <m/>
    <m/>
    <m/>
    <m/>
    <m/>
    <s v="Periode_03"/>
    <m/>
    <m/>
    <s v="C"/>
    <m/>
    <n v="524"/>
    <s v="2021_03"/>
    <s v="rubriek_1"/>
    <x v="0"/>
    <n v="52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1737.21"/>
    <n v="1737.21"/>
    <m/>
    <n v="43111"/>
    <m/>
    <m/>
    <m/>
    <m/>
    <m/>
    <s v="Periode_03"/>
    <m/>
    <m/>
    <s v="D"/>
    <m/>
    <n v="525"/>
    <s v="2021_03"/>
    <s v="rubriek_4"/>
    <x v="0"/>
    <n v="52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90.92999999999995"/>
    <m/>
    <n v="590.92999999999995"/>
    <n v="43112"/>
    <m/>
    <m/>
    <m/>
    <m/>
    <m/>
    <s v="Periode_03"/>
    <m/>
    <m/>
    <s v="C"/>
    <m/>
    <n v="526"/>
    <s v="2021_03"/>
    <s v="rubriek_1"/>
    <x v="0"/>
    <n v="526"/>
  </r>
  <r>
    <x v="0"/>
    <x v="29"/>
    <n v="2021"/>
    <s v="GAHA06"/>
    <s v="NL123456789B01"/>
    <n v="4124"/>
    <s v="Afschrijving inventaris"/>
    <s v="V&amp;W"/>
    <m/>
    <n v="200"/>
    <s v="Bankboek"/>
    <s v="BANK"/>
    <d v="2021-03-01T00:00:00"/>
    <s v="200         3"/>
    <s v="Maart"/>
    <d v="2021-03-31T00:00:00"/>
    <s v="Maart"/>
    <n v="3"/>
    <m/>
    <m/>
    <n v="590.92999999999995"/>
    <n v="590.92999999999995"/>
    <m/>
    <n v="43113"/>
    <m/>
    <m/>
    <m/>
    <m/>
    <m/>
    <s v="Periode_03"/>
    <m/>
    <m/>
    <s v="D"/>
    <m/>
    <n v="527"/>
    <s v="2021_03"/>
    <s v="rubriek_4"/>
    <x v="0"/>
    <n v="52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294.1300000000001"/>
    <m/>
    <n v="1294.1300000000001"/>
    <n v="43114"/>
    <m/>
    <m/>
    <m/>
    <m/>
    <m/>
    <s v="Periode_03"/>
    <m/>
    <m/>
    <s v="C"/>
    <m/>
    <n v="528"/>
    <s v="2021_03"/>
    <s v="rubriek_1"/>
    <x v="0"/>
    <n v="528"/>
  </r>
  <r>
    <x v="0"/>
    <x v="30"/>
    <n v="2021"/>
    <s v="GAHA06"/>
    <s v="NL123456789B01"/>
    <n v="4127"/>
    <s v="Afschrijving vervoermiddelen"/>
    <s v="V&amp;W"/>
    <m/>
    <n v="200"/>
    <s v="Bankboek"/>
    <s v="BANK"/>
    <d v="2021-03-01T00:00:00"/>
    <s v="200         3"/>
    <s v="Maart"/>
    <d v="2021-03-31T00:00:00"/>
    <s v="Maart"/>
    <n v="3"/>
    <m/>
    <m/>
    <n v="1294.1300000000001"/>
    <n v="1294.1300000000001"/>
    <m/>
    <n v="43115"/>
    <m/>
    <m/>
    <m/>
    <m/>
    <m/>
    <s v="Periode_03"/>
    <m/>
    <m/>
    <s v="D"/>
    <m/>
    <n v="529"/>
    <s v="2021_03"/>
    <s v="rubriek_4"/>
    <x v="0"/>
    <n v="5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18.41999999999996"/>
    <m/>
    <n v="518.41999999999996"/>
    <n v="43116"/>
    <m/>
    <m/>
    <m/>
    <m/>
    <m/>
    <s v="Periode_03"/>
    <m/>
    <m/>
    <s v="C"/>
    <m/>
    <n v="530"/>
    <s v="2021_03"/>
    <s v="rubriek_1"/>
    <x v="0"/>
    <n v="530"/>
  </r>
  <r>
    <x v="0"/>
    <x v="31"/>
    <n v="2021"/>
    <s v="GAHA06"/>
    <s v="NL123456789B01"/>
    <n v="4200"/>
    <s v="Reiskostenvergoedingen"/>
    <s v="V&amp;W"/>
    <m/>
    <n v="200"/>
    <s v="Bankboek"/>
    <s v="BANK"/>
    <d v="2021-03-01T00:00:00"/>
    <s v="200         3"/>
    <s v="Maart"/>
    <d v="2021-03-31T00:00:00"/>
    <s v="Maart"/>
    <n v="3"/>
    <m/>
    <m/>
    <n v="518.41999999999996"/>
    <n v="518.41999999999996"/>
    <m/>
    <n v="43117"/>
    <m/>
    <m/>
    <m/>
    <m/>
    <m/>
    <s v="Periode_03"/>
    <m/>
    <m/>
    <s v="D"/>
    <m/>
    <n v="531"/>
    <s v="2021_03"/>
    <s v="rubriek_4"/>
    <x v="0"/>
    <n v="5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64.32"/>
    <m/>
    <n v="364.32"/>
    <n v="43118"/>
    <m/>
    <m/>
    <m/>
    <m/>
    <m/>
    <s v="Periode_03"/>
    <m/>
    <m/>
    <s v="C"/>
    <m/>
    <n v="532"/>
    <s v="2021_03"/>
    <s v="rubriek_1"/>
    <x v="0"/>
    <n v="532"/>
  </r>
  <r>
    <x v="0"/>
    <x v="32"/>
    <n v="2021"/>
    <s v="GAHA06"/>
    <s v="NL123456789B01"/>
    <n v="4205"/>
    <s v="Kilometervergoedingen"/>
    <s v="V&amp;W"/>
    <m/>
    <n v="200"/>
    <s v="Bankboek"/>
    <s v="BANK"/>
    <d v="2021-03-01T00:00:00"/>
    <s v="200         3"/>
    <s v="Maart"/>
    <d v="2021-03-31T00:00:00"/>
    <s v="Maart"/>
    <n v="3"/>
    <m/>
    <m/>
    <n v="364.32"/>
    <n v="364.32"/>
    <m/>
    <n v="43119"/>
    <m/>
    <m/>
    <m/>
    <m/>
    <m/>
    <s v="Periode_03"/>
    <m/>
    <m/>
    <s v="D"/>
    <m/>
    <n v="533"/>
    <s v="2021_03"/>
    <s v="rubriek_4"/>
    <x v="0"/>
    <n v="53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59.8499999999999"/>
    <m/>
    <n v="1159.8499999999999"/>
    <n v="43120"/>
    <m/>
    <m/>
    <m/>
    <m/>
    <m/>
    <s v="Periode_03"/>
    <m/>
    <m/>
    <s v="C"/>
    <m/>
    <n v="534"/>
    <s v="2021_03"/>
    <s v="rubriek_1"/>
    <x v="0"/>
    <n v="534"/>
  </r>
  <r>
    <x v="0"/>
    <x v="33"/>
    <n v="2021"/>
    <s v="GAHA06"/>
    <s v="NL123456789B01"/>
    <n v="4230"/>
    <s v="Kantinekosten"/>
    <s v="V&amp;W"/>
    <m/>
    <n v="200"/>
    <s v="Bankboek"/>
    <s v="BANK"/>
    <d v="2021-03-01T00:00:00"/>
    <s v="200         3"/>
    <s v="Maart"/>
    <d v="2021-03-31T00:00:00"/>
    <s v="Maart"/>
    <n v="3"/>
    <m/>
    <m/>
    <n v="1159.8499999999999"/>
    <n v="1159.8499999999999"/>
    <m/>
    <n v="43121"/>
    <m/>
    <m/>
    <m/>
    <m/>
    <m/>
    <s v="Periode_03"/>
    <m/>
    <m/>
    <s v="D"/>
    <m/>
    <n v="535"/>
    <s v="2021_03"/>
    <s v="rubriek_4"/>
    <x v="0"/>
    <n v="53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0.16"/>
    <m/>
    <n v="150.16"/>
    <n v="43122"/>
    <m/>
    <m/>
    <m/>
    <m/>
    <m/>
    <s v="Periode_03"/>
    <m/>
    <m/>
    <s v="C"/>
    <m/>
    <n v="536"/>
    <s v="2021_03"/>
    <s v="rubriek_1"/>
    <x v="0"/>
    <n v="536"/>
  </r>
  <r>
    <x v="0"/>
    <x v="34"/>
    <n v="2021"/>
    <s v="GAHA06"/>
    <s v="NL123456789B01"/>
    <n v="4232"/>
    <s v="Lunchkosten en verteringen"/>
    <s v="V&amp;W"/>
    <m/>
    <n v="200"/>
    <s v="Bankboek"/>
    <s v="BANK"/>
    <d v="2021-03-01T00:00:00"/>
    <s v="200         3"/>
    <s v="Maart"/>
    <d v="2021-03-31T00:00:00"/>
    <s v="Maart"/>
    <n v="3"/>
    <m/>
    <m/>
    <n v="150.16"/>
    <n v="150.16"/>
    <m/>
    <n v="43123"/>
    <m/>
    <m/>
    <m/>
    <m/>
    <m/>
    <s v="Periode_03"/>
    <m/>
    <m/>
    <s v="D"/>
    <m/>
    <n v="537"/>
    <s v="2021_03"/>
    <s v="rubriek_4"/>
    <x v="0"/>
    <n v="53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47.37"/>
    <m/>
    <n v="1847.37"/>
    <n v="43124"/>
    <m/>
    <m/>
    <m/>
    <m/>
    <m/>
    <s v="Periode_03"/>
    <m/>
    <s v="code:3 perc:19"/>
    <s v="C"/>
    <m/>
    <n v="538"/>
    <s v="2021_03"/>
    <s v="rubriek_1"/>
    <x v="0"/>
    <n v="538"/>
  </r>
  <r>
    <x v="0"/>
    <x v="35"/>
    <n v="2021"/>
    <s v="GAHA06"/>
    <s v="NL123456789B01"/>
    <n v="4240"/>
    <s v="Stud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52.41"/>
    <n v="1552.41"/>
    <m/>
    <n v="43125"/>
    <m/>
    <m/>
    <m/>
    <m/>
    <m/>
    <s v="Periode_03"/>
    <m/>
    <s v="code:3 perc:19"/>
    <s v="D"/>
    <m/>
    <n v="539"/>
    <s v="2021_03"/>
    <s v="rubriek_4"/>
    <x v="0"/>
    <n v="53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4.95999999999998"/>
    <n v="294.95999999999998"/>
    <m/>
    <n v="43126"/>
    <m/>
    <m/>
    <m/>
    <m/>
    <m/>
    <s v="Periode_03"/>
    <m/>
    <s v="code:3 perc:19"/>
    <s v="D"/>
    <m/>
    <n v="540"/>
    <s v="2021_03"/>
    <s v="rubriek_1"/>
    <x v="0"/>
    <n v="54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855.07"/>
    <m/>
    <n v="1855.07"/>
    <n v="43127"/>
    <m/>
    <m/>
    <m/>
    <m/>
    <m/>
    <s v="Periode_03"/>
    <m/>
    <m/>
    <s v="C"/>
    <m/>
    <n v="541"/>
    <s v="2021_03"/>
    <s v="rubriek_1"/>
    <x v="0"/>
    <n v="541"/>
  </r>
  <r>
    <x v="0"/>
    <x v="37"/>
    <n v="2021"/>
    <s v="GAHA06"/>
    <s v="NL123456789B01"/>
    <n v="4260"/>
    <s v="Ziekengeldverzekering"/>
    <s v="V&amp;W"/>
    <m/>
    <n v="200"/>
    <s v="Bankboek"/>
    <s v="BANK"/>
    <d v="2021-03-01T00:00:00"/>
    <s v="200         3"/>
    <s v="Maart"/>
    <d v="2021-03-31T00:00:00"/>
    <s v="Maart"/>
    <n v="3"/>
    <m/>
    <m/>
    <n v="1855.07"/>
    <n v="1855.07"/>
    <m/>
    <n v="43128"/>
    <m/>
    <m/>
    <m/>
    <m/>
    <m/>
    <s v="Periode_03"/>
    <m/>
    <m/>
    <s v="D"/>
    <m/>
    <n v="542"/>
    <s v="2021_03"/>
    <s v="rubriek_4"/>
    <x v="0"/>
    <n v="5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3.84"/>
    <m/>
    <n v="143.84"/>
    <n v="43129"/>
    <m/>
    <m/>
    <m/>
    <m/>
    <m/>
    <s v="Periode_03"/>
    <m/>
    <s v="code:3 perc:19"/>
    <s v="C"/>
    <m/>
    <n v="543"/>
    <s v="2021_03"/>
    <s v="rubriek_1"/>
    <x v="0"/>
    <n v="543"/>
  </r>
  <r>
    <x v="0"/>
    <x v="38"/>
    <n v="2021"/>
    <s v="GAHA06"/>
    <s v="NL123456789B01"/>
    <n v="4265"/>
    <s v="Arbodienst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0.87"/>
    <n v="120.87"/>
    <m/>
    <n v="43130"/>
    <m/>
    <m/>
    <m/>
    <m/>
    <m/>
    <s v="Periode_03"/>
    <m/>
    <s v="code:3 perc:19"/>
    <s v="D"/>
    <m/>
    <n v="544"/>
    <s v="2021_03"/>
    <s v="rubriek_4"/>
    <x v="0"/>
    <n v="5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.97"/>
    <n v="22.97"/>
    <m/>
    <n v="43131"/>
    <m/>
    <m/>
    <m/>
    <m/>
    <m/>
    <s v="Periode_03"/>
    <m/>
    <s v="code:3 perc:19"/>
    <s v="D"/>
    <m/>
    <n v="545"/>
    <s v="2021_03"/>
    <s v="rubriek_1"/>
    <x v="0"/>
    <n v="5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533.89"/>
    <m/>
    <n v="1533.89"/>
    <n v="43132"/>
    <m/>
    <m/>
    <m/>
    <m/>
    <m/>
    <s v="Periode_03"/>
    <m/>
    <s v="code:3 perc:19"/>
    <s v="C"/>
    <m/>
    <n v="546"/>
    <s v="2021_03"/>
    <s v="rubriek_1"/>
    <x v="0"/>
    <n v="546"/>
  </r>
  <r>
    <x v="0"/>
    <x v="39"/>
    <n v="2021"/>
    <s v="GAHA06"/>
    <s v="NL123456789B01"/>
    <n v="4310"/>
    <s v="Onderhoud onroerend goed"/>
    <s v="V&amp;W"/>
    <m/>
    <n v="200"/>
    <s v="Bankboek"/>
    <s v="BANK"/>
    <d v="2021-03-01T00:00:00"/>
    <s v="200         3"/>
    <s v="Maart"/>
    <d v="2021-03-31T00:00:00"/>
    <s v="Maart"/>
    <n v="3"/>
    <n v="3"/>
    <n v="19"/>
    <n v="1288.98"/>
    <n v="1288.98"/>
    <m/>
    <n v="43133"/>
    <m/>
    <m/>
    <m/>
    <m/>
    <m/>
    <s v="Periode_03"/>
    <m/>
    <s v="code:3 perc:19"/>
    <s v="D"/>
    <m/>
    <n v="547"/>
    <s v="2021_03"/>
    <s v="rubriek_4"/>
    <x v="0"/>
    <n v="54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44.91"/>
    <n v="244.91"/>
    <m/>
    <n v="43134"/>
    <m/>
    <m/>
    <m/>
    <m/>
    <m/>
    <s v="Periode_03"/>
    <m/>
    <s v="code:3 perc:19"/>
    <s v="D"/>
    <m/>
    <n v="548"/>
    <s v="2021_03"/>
    <s v="rubriek_1"/>
    <x v="0"/>
    <n v="54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3.34"/>
    <m/>
    <n v="833.34"/>
    <n v="43135"/>
    <m/>
    <m/>
    <m/>
    <m/>
    <m/>
    <s v="Periode_03"/>
    <m/>
    <m/>
    <s v="C"/>
    <m/>
    <n v="549"/>
    <s v="2021_03"/>
    <s v="rubriek_1"/>
    <x v="0"/>
    <n v="549"/>
  </r>
  <r>
    <x v="0"/>
    <x v="40"/>
    <n v="2021"/>
    <s v="GAHA06"/>
    <s v="NL123456789B01"/>
    <n v="4315"/>
    <s v="Dotatie onderhoudsvoorziening"/>
    <s v="V&amp;W"/>
    <m/>
    <n v="200"/>
    <s v="Bankboek"/>
    <s v="BANK"/>
    <d v="2021-03-01T00:00:00"/>
    <s v="200         3"/>
    <s v="Maart"/>
    <d v="2021-03-31T00:00:00"/>
    <s v="Maart"/>
    <n v="3"/>
    <m/>
    <m/>
    <n v="833.34"/>
    <n v="833.34"/>
    <m/>
    <n v="43136"/>
    <m/>
    <m/>
    <m/>
    <m/>
    <m/>
    <s v="Periode_03"/>
    <m/>
    <m/>
    <s v="D"/>
    <m/>
    <n v="550"/>
    <s v="2021_03"/>
    <s v="rubriek_4"/>
    <x v="0"/>
    <n v="55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197.32"/>
    <m/>
    <n v="1197.32"/>
    <n v="43137"/>
    <m/>
    <m/>
    <m/>
    <m/>
    <m/>
    <s v="Periode_03"/>
    <m/>
    <m/>
    <s v="C"/>
    <m/>
    <n v="551"/>
    <s v="2021_03"/>
    <s v="rubriek_1"/>
    <x v="0"/>
    <n v="551"/>
  </r>
  <r>
    <x v="0"/>
    <x v="41"/>
    <n v="2021"/>
    <s v="GAHA06"/>
    <s v="NL123456789B01"/>
    <n v="4320"/>
    <s v="Gas, water en elektra"/>
    <s v="V&amp;W"/>
    <m/>
    <n v="200"/>
    <s v="Bankboek"/>
    <s v="BANK"/>
    <d v="2021-03-01T00:00:00"/>
    <s v="200         3"/>
    <s v="Maart"/>
    <d v="2021-03-31T00:00:00"/>
    <s v="Maart"/>
    <n v="3"/>
    <m/>
    <m/>
    <n v="1197.32"/>
    <n v="1197.32"/>
    <m/>
    <n v="43138"/>
    <m/>
    <m/>
    <m/>
    <m/>
    <m/>
    <s v="Periode_03"/>
    <m/>
    <m/>
    <s v="D"/>
    <m/>
    <n v="552"/>
    <s v="2021_03"/>
    <s v="rubriek_4"/>
    <x v="0"/>
    <n v="55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75.44"/>
    <m/>
    <n v="175.44"/>
    <n v="43139"/>
    <m/>
    <m/>
    <m/>
    <m/>
    <m/>
    <s v="Periode_03"/>
    <m/>
    <m/>
    <s v="C"/>
    <m/>
    <n v="553"/>
    <s v="2021_03"/>
    <s v="rubriek_1"/>
    <x v="0"/>
    <n v="553"/>
  </r>
  <r>
    <x v="0"/>
    <x v="42"/>
    <n v="2021"/>
    <s v="GAHA06"/>
    <s v="NL123456789B01"/>
    <n v="4330"/>
    <s v="Verzekering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175.44"/>
    <n v="175.44"/>
    <m/>
    <n v="43140"/>
    <m/>
    <m/>
    <m/>
    <m/>
    <m/>
    <s v="Periode_03"/>
    <m/>
    <m/>
    <s v="D"/>
    <m/>
    <n v="554"/>
    <s v="2021_03"/>
    <s v="rubriek_4"/>
    <x v="0"/>
    <n v="55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2.479999999999997"/>
    <m/>
    <n v="32.479999999999997"/>
    <n v="43141"/>
    <m/>
    <m/>
    <m/>
    <m/>
    <m/>
    <s v="Periode_03"/>
    <m/>
    <m/>
    <s v="C"/>
    <m/>
    <n v="555"/>
    <s v="2021_03"/>
    <s v="rubriek_1"/>
    <x v="0"/>
    <n v="555"/>
  </r>
  <r>
    <x v="0"/>
    <x v="43"/>
    <n v="2021"/>
    <s v="GAHA06"/>
    <s v="NL123456789B01"/>
    <n v="4340"/>
    <s v="Vaste lasten onroerend goed"/>
    <s v="V&amp;W"/>
    <m/>
    <n v="200"/>
    <s v="Bankboek"/>
    <s v="BANK"/>
    <d v="2021-03-01T00:00:00"/>
    <s v="200         3"/>
    <s v="Maart"/>
    <d v="2021-03-31T00:00:00"/>
    <s v="Maart"/>
    <n v="3"/>
    <m/>
    <m/>
    <n v="32.479999999999997"/>
    <n v="32.479999999999997"/>
    <m/>
    <n v="43142"/>
    <m/>
    <m/>
    <m/>
    <m/>
    <m/>
    <s v="Periode_03"/>
    <m/>
    <m/>
    <s v="D"/>
    <m/>
    <n v="556"/>
    <s v="2021_03"/>
    <s v="rubriek_4"/>
    <x v="0"/>
    <n v="55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1.98"/>
    <m/>
    <n v="41.98"/>
    <n v="43143"/>
    <m/>
    <m/>
    <m/>
    <m/>
    <m/>
    <s v="Periode_03"/>
    <m/>
    <s v="code:3 perc:19"/>
    <s v="C"/>
    <m/>
    <n v="557"/>
    <s v="2021_03"/>
    <s v="rubriek_1"/>
    <x v="0"/>
    <n v="557"/>
  </r>
  <r>
    <x v="0"/>
    <x v="44"/>
    <n v="2021"/>
    <s v="GAHA06"/>
    <s v="NL123456789B01"/>
    <n v="4350"/>
    <s v="Schoonmaak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35.28"/>
    <n v="35.28"/>
    <m/>
    <n v="43144"/>
    <m/>
    <m/>
    <m/>
    <m/>
    <m/>
    <s v="Periode_03"/>
    <m/>
    <s v="code:3 perc:19"/>
    <s v="D"/>
    <m/>
    <n v="558"/>
    <s v="2021_03"/>
    <s v="rubriek_4"/>
    <x v="0"/>
    <n v="55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.7"/>
    <n v="6.7"/>
    <m/>
    <n v="43145"/>
    <m/>
    <m/>
    <m/>
    <m/>
    <m/>
    <s v="Periode_03"/>
    <m/>
    <s v="code:3 perc:19"/>
    <s v="D"/>
    <m/>
    <n v="559"/>
    <s v="2021_03"/>
    <s v="rubriek_1"/>
    <x v="0"/>
    <n v="5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894.9"/>
    <m/>
    <n v="894.9"/>
    <n v="43146"/>
    <m/>
    <m/>
    <m/>
    <m/>
    <m/>
    <s v="Periode_03"/>
    <m/>
    <s v="code:3 perc:19"/>
    <s v="C"/>
    <m/>
    <n v="560"/>
    <s v="2021_03"/>
    <s v="rubriek_1"/>
    <x v="0"/>
    <n v="560"/>
  </r>
  <r>
    <x v="0"/>
    <x v="45"/>
    <n v="2021"/>
    <s v="GAHA06"/>
    <s v="NL123456789B01"/>
    <n v="4400"/>
    <s v="Huur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752.02"/>
    <n v="752.02"/>
    <m/>
    <n v="43147"/>
    <m/>
    <m/>
    <m/>
    <m/>
    <m/>
    <s v="Periode_03"/>
    <m/>
    <s v="code:3 perc:19"/>
    <s v="D"/>
    <m/>
    <n v="561"/>
    <s v="2021_03"/>
    <s v="rubriek_4"/>
    <x v="0"/>
    <n v="56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2.88"/>
    <n v="142.88"/>
    <m/>
    <n v="43148"/>
    <m/>
    <m/>
    <m/>
    <m/>
    <m/>
    <s v="Periode_03"/>
    <m/>
    <s v="code:3 perc:19"/>
    <s v="D"/>
    <m/>
    <n v="562"/>
    <s v="2021_03"/>
    <s v="rubriek_1"/>
    <x v="0"/>
    <n v="56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427.95"/>
    <m/>
    <n v="1427.95"/>
    <n v="43149"/>
    <m/>
    <m/>
    <m/>
    <m/>
    <m/>
    <s v="Periode_03"/>
    <m/>
    <s v="code:3 perc:19"/>
    <s v="C"/>
    <m/>
    <n v="563"/>
    <s v="2021_03"/>
    <s v="rubriek_1"/>
    <x v="0"/>
    <n v="56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3-01T00:00:00"/>
    <s v="200         3"/>
    <s v="Maart"/>
    <d v="2021-03-31T00:00:00"/>
    <s v="Maart"/>
    <n v="3"/>
    <n v="3"/>
    <n v="19"/>
    <n v="1199.96"/>
    <n v="1199.96"/>
    <m/>
    <n v="43150"/>
    <m/>
    <m/>
    <m/>
    <m/>
    <m/>
    <s v="Periode_03"/>
    <m/>
    <s v="code:3 perc:19"/>
    <s v="D"/>
    <m/>
    <n v="564"/>
    <s v="2021_03"/>
    <s v="rubriek_4"/>
    <x v="0"/>
    <n v="56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27.99"/>
    <n v="227.99"/>
    <m/>
    <n v="43151"/>
    <m/>
    <m/>
    <m/>
    <m/>
    <m/>
    <s v="Periode_03"/>
    <m/>
    <s v="code:3 perc:19"/>
    <s v="D"/>
    <m/>
    <n v="565"/>
    <s v="2021_03"/>
    <s v="rubriek_1"/>
    <x v="0"/>
    <n v="56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5.34"/>
    <m/>
    <n v="835.34"/>
    <n v="43152"/>
    <m/>
    <m/>
    <m/>
    <m/>
    <m/>
    <s v="Periode_03"/>
    <m/>
    <m/>
    <s v="C"/>
    <m/>
    <n v="566"/>
    <s v="2021_03"/>
    <s v="rubriek_1"/>
    <x v="0"/>
    <n v="56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3-01T00:00:00"/>
    <s v="200         3"/>
    <s v="Maart"/>
    <d v="2021-03-31T00:00:00"/>
    <s v="Maart"/>
    <n v="3"/>
    <m/>
    <m/>
    <n v="835.34"/>
    <n v="835.34"/>
    <m/>
    <n v="43153"/>
    <m/>
    <m/>
    <m/>
    <m/>
    <m/>
    <s v="Periode_03"/>
    <m/>
    <m/>
    <s v="D"/>
    <m/>
    <n v="567"/>
    <s v="2021_03"/>
    <s v="rubriek_4"/>
    <x v="0"/>
    <n v="56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48.27"/>
    <m/>
    <n v="548.27"/>
    <n v="43154"/>
    <m/>
    <m/>
    <m/>
    <m/>
    <m/>
    <s v="Periode_03"/>
    <m/>
    <s v="code:3 perc:19"/>
    <s v="C"/>
    <m/>
    <n v="568"/>
    <s v="2021_03"/>
    <s v="rubriek_1"/>
    <x v="0"/>
    <n v="56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3-01T00:00:00"/>
    <s v="200         3"/>
    <s v="Maart"/>
    <d v="2021-03-31T00:00:00"/>
    <s v="Maart"/>
    <n v="3"/>
    <n v="3"/>
    <n v="19"/>
    <n v="460.73"/>
    <n v="460.73"/>
    <m/>
    <n v="43155"/>
    <m/>
    <m/>
    <m/>
    <m/>
    <m/>
    <s v="Periode_03"/>
    <m/>
    <s v="code:3 perc:19"/>
    <s v="D"/>
    <m/>
    <n v="569"/>
    <s v="2021_03"/>
    <s v="rubriek_4"/>
    <x v="0"/>
    <n v="569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7.54"/>
    <n v="87.54"/>
    <m/>
    <n v="43156"/>
    <m/>
    <m/>
    <m/>
    <m/>
    <m/>
    <s v="Periode_03"/>
    <m/>
    <s v="code:3 perc:19"/>
    <s v="D"/>
    <m/>
    <n v="570"/>
    <s v="2021_03"/>
    <s v="rubriek_1"/>
    <x v="0"/>
    <n v="5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56.68"/>
    <m/>
    <n v="356.68"/>
    <n v="43157"/>
    <m/>
    <m/>
    <m/>
    <m/>
    <m/>
    <s v="Periode_03"/>
    <m/>
    <s v="code:3 perc:19"/>
    <s v="C"/>
    <m/>
    <n v="571"/>
    <s v="2021_03"/>
    <s v="rubriek_1"/>
    <x v="0"/>
    <n v="571"/>
  </r>
  <r>
    <x v="0"/>
    <x v="49"/>
    <n v="2021"/>
    <s v="GAHA06"/>
    <s v="NL123456789B01"/>
    <n v="4440"/>
    <s v="Onderhoud 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9.73"/>
    <n v="299.73"/>
    <m/>
    <n v="43158"/>
    <m/>
    <m/>
    <m/>
    <m/>
    <m/>
    <s v="Periode_03"/>
    <m/>
    <s v="code:3 perc:19"/>
    <s v="D"/>
    <m/>
    <n v="572"/>
    <s v="2021_03"/>
    <s v="rubriek_4"/>
    <x v="0"/>
    <n v="572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6.95"/>
    <n v="56.95"/>
    <m/>
    <n v="43159"/>
    <m/>
    <m/>
    <m/>
    <m/>
    <m/>
    <s v="Periode_03"/>
    <m/>
    <s v="code:3 perc:19"/>
    <s v="D"/>
    <m/>
    <n v="573"/>
    <s v="2021_03"/>
    <s v="rubriek_1"/>
    <x v="0"/>
    <n v="57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1.57"/>
    <m/>
    <n v="181.57"/>
    <n v="43160"/>
    <m/>
    <m/>
    <m/>
    <m/>
    <m/>
    <s v="Periode_03"/>
    <m/>
    <s v="code:3 perc:19"/>
    <s v="C"/>
    <m/>
    <n v="574"/>
    <s v="2021_03"/>
    <s v="rubriek_1"/>
    <x v="0"/>
    <n v="574"/>
  </r>
  <r>
    <x v="0"/>
    <x v="50"/>
    <n v="2021"/>
    <s v="GAHA06"/>
    <s v="NL123456789B01"/>
    <n v="4450"/>
    <s v="Kleine aanschaffing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2.58000000000001"/>
    <n v="152.58000000000001"/>
    <m/>
    <n v="43161"/>
    <m/>
    <m/>
    <m/>
    <m/>
    <m/>
    <s v="Periode_03"/>
    <m/>
    <s v="code:3 perc:19"/>
    <s v="D"/>
    <m/>
    <n v="575"/>
    <s v="2021_03"/>
    <s v="rubriek_4"/>
    <x v="0"/>
    <n v="57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8.99"/>
    <n v="28.99"/>
    <m/>
    <n v="43162"/>
    <m/>
    <m/>
    <m/>
    <m/>
    <m/>
    <s v="Periode_03"/>
    <m/>
    <s v="code:3 perc:19"/>
    <s v="D"/>
    <m/>
    <n v="576"/>
    <s v="2021_03"/>
    <s v="rubriek_1"/>
    <x v="0"/>
    <n v="57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385.86"/>
    <m/>
    <n v="3385.86"/>
    <n v="43163"/>
    <m/>
    <m/>
    <m/>
    <m/>
    <m/>
    <s v="Periode_03"/>
    <m/>
    <s v="code:3 perc:19"/>
    <s v="C"/>
    <m/>
    <n v="577"/>
    <s v="2021_03"/>
    <s v="rubriek_1"/>
    <x v="0"/>
    <n v="577"/>
  </r>
  <r>
    <x v="0"/>
    <x v="51"/>
    <n v="2021"/>
    <s v="GAHA06"/>
    <s v="NL123456789B01"/>
    <n v="4500"/>
    <s v="Reclame- en adverten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845.26"/>
    <n v="2845.26"/>
    <m/>
    <n v="43164"/>
    <m/>
    <m/>
    <m/>
    <m/>
    <m/>
    <s v="Periode_03"/>
    <m/>
    <s v="code:3 perc:19"/>
    <s v="D"/>
    <m/>
    <n v="578"/>
    <s v="2021_03"/>
    <s v="rubriek_4"/>
    <x v="0"/>
    <n v="57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40.6"/>
    <n v="540.6"/>
    <m/>
    <n v="43165"/>
    <m/>
    <m/>
    <m/>
    <m/>
    <m/>
    <s v="Periode_03"/>
    <m/>
    <s v="code:3 perc:19"/>
    <s v="D"/>
    <m/>
    <n v="579"/>
    <s v="2021_03"/>
    <s v="rubriek_1"/>
    <x v="0"/>
    <n v="57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3.17"/>
    <m/>
    <n v="203.17"/>
    <n v="43166"/>
    <m/>
    <m/>
    <m/>
    <m/>
    <m/>
    <s v="Periode_03"/>
    <m/>
    <m/>
    <s v="C"/>
    <m/>
    <n v="580"/>
    <s v="2021_03"/>
    <s v="rubriek_1"/>
    <x v="0"/>
    <n v="580"/>
  </r>
  <r>
    <x v="0"/>
    <x v="52"/>
    <n v="2021"/>
    <s v="GAHA06"/>
    <s v="NL123456789B01"/>
    <n v="4510"/>
    <s v="Representatiekosten"/>
    <s v="V&amp;W"/>
    <m/>
    <n v="200"/>
    <s v="Bankboek"/>
    <s v="BANK"/>
    <d v="2021-03-01T00:00:00"/>
    <s v="200         3"/>
    <s v="Maart"/>
    <d v="2021-03-31T00:00:00"/>
    <s v="Maart"/>
    <n v="3"/>
    <m/>
    <m/>
    <n v="203.17"/>
    <n v="203.17"/>
    <m/>
    <n v="43167"/>
    <m/>
    <m/>
    <m/>
    <m/>
    <m/>
    <s v="Periode_03"/>
    <m/>
    <m/>
    <s v="D"/>
    <m/>
    <n v="581"/>
    <s v="2021_03"/>
    <s v="rubriek_4"/>
    <x v="0"/>
    <n v="58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8.03"/>
    <m/>
    <n v="208.03"/>
    <n v="43168"/>
    <m/>
    <m/>
    <m/>
    <m/>
    <m/>
    <s v="Periode_03"/>
    <m/>
    <s v="code:3 perc:19"/>
    <s v="C"/>
    <m/>
    <n v="582"/>
    <s v="2021_03"/>
    <s v="rubriek_1"/>
    <x v="0"/>
    <n v="582"/>
  </r>
  <r>
    <x v="0"/>
    <x v="53"/>
    <n v="2021"/>
    <s v="GAHA06"/>
    <s v="NL123456789B01"/>
    <n v="4511"/>
    <s v="Relatiegeschenk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4.81"/>
    <n v="174.81"/>
    <m/>
    <n v="43169"/>
    <m/>
    <m/>
    <m/>
    <m/>
    <m/>
    <s v="Periode_03"/>
    <m/>
    <s v="code:3 perc:19"/>
    <s v="D"/>
    <m/>
    <n v="583"/>
    <s v="2021_03"/>
    <s v="rubriek_4"/>
    <x v="0"/>
    <n v="58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.22"/>
    <n v="33.22"/>
    <m/>
    <n v="43170"/>
    <m/>
    <m/>
    <m/>
    <m/>
    <m/>
    <s v="Periode_03"/>
    <m/>
    <s v="code:3 perc:19"/>
    <s v="D"/>
    <m/>
    <n v="584"/>
    <s v="2021_03"/>
    <s v="rubriek_1"/>
    <x v="0"/>
    <n v="58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724.78"/>
    <m/>
    <n v="724.78"/>
    <n v="43171"/>
    <m/>
    <m/>
    <m/>
    <m/>
    <m/>
    <s v="Periode_03"/>
    <m/>
    <m/>
    <s v="C"/>
    <m/>
    <n v="585"/>
    <s v="2021_03"/>
    <s v="rubriek_1"/>
    <x v="0"/>
    <n v="585"/>
  </r>
  <r>
    <x v="0"/>
    <x v="54"/>
    <n v="2021"/>
    <s v="GAHA06"/>
    <s v="NL123456789B01"/>
    <n v="4512"/>
    <s v="Reis- en verblijfkosten"/>
    <s v="V&amp;W"/>
    <m/>
    <n v="200"/>
    <s v="Bankboek"/>
    <s v="BANK"/>
    <d v="2021-03-01T00:00:00"/>
    <s v="200         3"/>
    <s v="Maart"/>
    <d v="2021-03-31T00:00:00"/>
    <s v="Maart"/>
    <n v="3"/>
    <m/>
    <m/>
    <n v="724.78"/>
    <n v="724.78"/>
    <m/>
    <n v="43172"/>
    <m/>
    <m/>
    <m/>
    <m/>
    <m/>
    <s v="Periode_03"/>
    <m/>
    <m/>
    <s v="D"/>
    <m/>
    <n v="586"/>
    <s v="2021_03"/>
    <s v="rubriek_4"/>
    <x v="0"/>
    <n v="5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49.86"/>
    <m/>
    <n v="349.86"/>
    <n v="43173"/>
    <m/>
    <m/>
    <m/>
    <m/>
    <m/>
    <s v="Periode_03"/>
    <m/>
    <s v="code:3 perc:19"/>
    <s v="C"/>
    <m/>
    <n v="587"/>
    <s v="2021_03"/>
    <s v="rubriek_1"/>
    <x v="0"/>
    <n v="587"/>
  </r>
  <r>
    <x v="0"/>
    <x v="55"/>
    <n v="2021"/>
    <s v="GAHA06"/>
    <s v="NL123456789B01"/>
    <n v="4520"/>
    <s v="Beurs- en congr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94"/>
    <n v="294"/>
    <m/>
    <n v="43174"/>
    <m/>
    <m/>
    <m/>
    <m/>
    <m/>
    <s v="Periode_03"/>
    <m/>
    <s v="code:3 perc:19"/>
    <s v="D"/>
    <m/>
    <n v="588"/>
    <s v="2021_03"/>
    <s v="rubriek_4"/>
    <x v="0"/>
    <n v="58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55.86"/>
    <n v="55.86"/>
    <m/>
    <n v="43175"/>
    <m/>
    <m/>
    <m/>
    <m/>
    <m/>
    <s v="Periode_03"/>
    <m/>
    <s v="code:3 perc:19"/>
    <s v="D"/>
    <m/>
    <n v="589"/>
    <s v="2021_03"/>
    <s v="rubriek_1"/>
    <x v="0"/>
    <n v="58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137.33"/>
    <m/>
    <n v="5137.33"/>
    <n v="43176"/>
    <m/>
    <m/>
    <m/>
    <m/>
    <m/>
    <s v="Periode_03"/>
    <m/>
    <s v="code:3 perc:19"/>
    <s v="C"/>
    <m/>
    <n v="590"/>
    <s v="2021_03"/>
    <s v="rubriek_1"/>
    <x v="0"/>
    <n v="590"/>
  </r>
  <r>
    <x v="0"/>
    <x v="56"/>
    <n v="2021"/>
    <s v="GAHA06"/>
    <s v="NL123456789B01"/>
    <n v="4550"/>
    <s v="Vrachtkosten verkoop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17.08"/>
    <n v="4317.08"/>
    <m/>
    <n v="43177"/>
    <m/>
    <m/>
    <m/>
    <m/>
    <m/>
    <s v="Periode_03"/>
    <m/>
    <s v="code:3 perc:19"/>
    <s v="D"/>
    <m/>
    <n v="591"/>
    <s v="2021_03"/>
    <s v="rubriek_4"/>
    <x v="0"/>
    <n v="59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20.25"/>
    <n v="820.25"/>
    <m/>
    <n v="43178"/>
    <m/>
    <m/>
    <m/>
    <m/>
    <m/>
    <s v="Periode_03"/>
    <m/>
    <s v="code:3 perc:19"/>
    <s v="D"/>
    <m/>
    <n v="592"/>
    <s v="2021_03"/>
    <s v="rubriek_1"/>
    <x v="0"/>
    <n v="5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448.39"/>
    <m/>
    <n v="448.39"/>
    <n v="43179"/>
    <m/>
    <m/>
    <m/>
    <m/>
    <m/>
    <s v="Periode_03"/>
    <m/>
    <m/>
    <s v="C"/>
    <m/>
    <n v="593"/>
    <s v="2021_03"/>
    <s v="rubriek_1"/>
    <x v="0"/>
    <n v="593"/>
  </r>
  <r>
    <x v="0"/>
    <x v="57"/>
    <n v="2021"/>
    <s v="GAHA06"/>
    <s v="NL123456789B01"/>
    <n v="4560"/>
    <s v="Incassokosten"/>
    <s v="V&amp;W"/>
    <m/>
    <n v="200"/>
    <s v="Bankboek"/>
    <s v="BANK"/>
    <d v="2021-03-01T00:00:00"/>
    <s v="200         3"/>
    <s v="Maart"/>
    <d v="2021-03-31T00:00:00"/>
    <s v="Maart"/>
    <n v="3"/>
    <m/>
    <m/>
    <n v="448.39"/>
    <n v="448.39"/>
    <m/>
    <n v="43180"/>
    <m/>
    <m/>
    <m/>
    <m/>
    <m/>
    <s v="Periode_03"/>
    <m/>
    <m/>
    <s v="D"/>
    <m/>
    <n v="594"/>
    <s v="2021_03"/>
    <s v="rubriek_4"/>
    <x v="0"/>
    <n v="5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3.85"/>
    <m/>
    <n v="83.85"/>
    <n v="43181"/>
    <m/>
    <m/>
    <m/>
    <m/>
    <m/>
    <s v="Periode_03"/>
    <m/>
    <m/>
    <s v="C"/>
    <m/>
    <n v="595"/>
    <s v="2021_03"/>
    <s v="rubriek_1"/>
    <x v="0"/>
    <n v="595"/>
  </r>
  <r>
    <x v="0"/>
    <x v="58"/>
    <n v="2021"/>
    <s v="GAHA06"/>
    <s v="NL123456789B01"/>
    <n v="4580"/>
    <s v="Overige verkoopkosten"/>
    <s v="V&amp;W"/>
    <m/>
    <n v="200"/>
    <s v="Bankboek"/>
    <s v="BANK"/>
    <d v="2021-03-01T00:00:00"/>
    <s v="200         3"/>
    <s v="Maart"/>
    <d v="2021-03-31T00:00:00"/>
    <s v="Maart"/>
    <n v="3"/>
    <m/>
    <m/>
    <n v="83.85"/>
    <n v="83.85"/>
    <m/>
    <n v="43182"/>
    <m/>
    <m/>
    <m/>
    <m/>
    <m/>
    <s v="Periode_03"/>
    <m/>
    <m/>
    <s v="D"/>
    <m/>
    <n v="596"/>
    <s v="2021_03"/>
    <s v="rubriek_4"/>
    <x v="0"/>
    <n v="5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463.48"/>
    <m/>
    <n v="463.48"/>
    <n v="43183"/>
    <m/>
    <m/>
    <m/>
    <m/>
    <m/>
    <s v="Periode_03"/>
    <m/>
    <s v="code:3 perc:19"/>
    <s v="C"/>
    <m/>
    <n v="597"/>
    <s v="2021_03"/>
    <s v="rubriek_1"/>
    <x v="0"/>
    <n v="597"/>
  </r>
  <r>
    <x v="0"/>
    <x v="59"/>
    <n v="2021"/>
    <s v="GAHA06"/>
    <s v="NL123456789B01"/>
    <n v="4600"/>
    <s v="Brandstoffen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389.48"/>
    <n v="389.48"/>
    <m/>
    <n v="43184"/>
    <m/>
    <m/>
    <m/>
    <m/>
    <m/>
    <s v="Periode_03"/>
    <m/>
    <s v="code:3 perc:19"/>
    <s v="D"/>
    <m/>
    <n v="598"/>
    <s v="2021_03"/>
    <s v="rubriek_4"/>
    <x v="0"/>
    <n v="59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74"/>
    <n v="74"/>
    <m/>
    <n v="43185"/>
    <m/>
    <m/>
    <m/>
    <m/>
    <m/>
    <s v="Periode_03"/>
    <m/>
    <s v="code:3 perc:19"/>
    <s v="D"/>
    <m/>
    <n v="599"/>
    <s v="2021_03"/>
    <s v="rubriek_1"/>
    <x v="0"/>
    <n v="59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20.33000000000004"/>
    <m/>
    <n v="520.33000000000004"/>
    <n v="43186"/>
    <m/>
    <m/>
    <m/>
    <m/>
    <m/>
    <s v="Periode_03"/>
    <m/>
    <s v="code:3 perc:19"/>
    <s v="C"/>
    <m/>
    <n v="600"/>
    <s v="2021_03"/>
    <s v="rubriek_1"/>
    <x v="0"/>
    <n v="600"/>
  </r>
  <r>
    <x v="0"/>
    <x v="60"/>
    <n v="2021"/>
    <s v="GAHA06"/>
    <s v="NL123456789B01"/>
    <n v="4610"/>
    <s v="Reparatie en onderhoud auto"/>
    <s v="V&amp;W"/>
    <m/>
    <n v="200"/>
    <s v="Bankboek"/>
    <s v="BANK"/>
    <d v="2021-03-01T00:00:00"/>
    <s v="200         3"/>
    <s v="Maart"/>
    <d v="2021-03-31T00:00:00"/>
    <s v="Maart"/>
    <n v="3"/>
    <n v="3"/>
    <n v="19"/>
    <n v="437.25"/>
    <n v="437.25"/>
    <m/>
    <n v="43187"/>
    <m/>
    <m/>
    <m/>
    <m/>
    <m/>
    <s v="Periode_03"/>
    <m/>
    <s v="code:3 perc:19"/>
    <s v="D"/>
    <m/>
    <n v="601"/>
    <s v="2021_03"/>
    <s v="rubriek_4"/>
    <x v="0"/>
    <n v="60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83.08"/>
    <n v="83.08"/>
    <m/>
    <n v="43188"/>
    <m/>
    <m/>
    <m/>
    <m/>
    <m/>
    <s v="Periode_03"/>
    <m/>
    <s v="code:3 perc:19"/>
    <s v="D"/>
    <m/>
    <n v="602"/>
    <s v="2021_03"/>
    <s v="rubriek_1"/>
    <x v="0"/>
    <n v="60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65.98"/>
    <m/>
    <n v="265.98"/>
    <n v="43189"/>
    <m/>
    <m/>
    <m/>
    <m/>
    <m/>
    <s v="Periode_03"/>
    <m/>
    <m/>
    <s v="C"/>
    <m/>
    <n v="603"/>
    <s v="2021_03"/>
    <s v="rubriek_1"/>
    <x v="0"/>
    <n v="603"/>
  </r>
  <r>
    <x v="0"/>
    <x v="61"/>
    <n v="2021"/>
    <s v="GAHA06"/>
    <s v="NL123456789B01"/>
    <n v="4620"/>
    <s v="Verzekering auto"/>
    <s v="V&amp;W"/>
    <m/>
    <n v="200"/>
    <s v="Bankboek"/>
    <s v="BANK"/>
    <d v="2021-03-01T00:00:00"/>
    <s v="200         3"/>
    <s v="Maart"/>
    <d v="2021-03-31T00:00:00"/>
    <s v="Maart"/>
    <n v="3"/>
    <m/>
    <m/>
    <n v="265.98"/>
    <n v="265.98"/>
    <m/>
    <n v="43190"/>
    <m/>
    <m/>
    <m/>
    <m/>
    <m/>
    <s v="Periode_03"/>
    <m/>
    <m/>
    <s v="D"/>
    <m/>
    <n v="604"/>
    <s v="2021_03"/>
    <s v="rubriek_4"/>
    <x v="0"/>
    <n v="6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8.89"/>
    <m/>
    <n v="208.89"/>
    <n v="43191"/>
    <m/>
    <m/>
    <m/>
    <m/>
    <m/>
    <s v="Periode_03"/>
    <m/>
    <m/>
    <s v="C"/>
    <m/>
    <n v="605"/>
    <s v="2021_03"/>
    <s v="rubriek_1"/>
    <x v="0"/>
    <n v="605"/>
  </r>
  <r>
    <x v="0"/>
    <x v="62"/>
    <n v="2021"/>
    <s v="GAHA06"/>
    <s v="NL123456789B01"/>
    <n v="4630"/>
    <s v="Motorrijtuigenbelasting auto"/>
    <s v="V&amp;W"/>
    <m/>
    <n v="200"/>
    <s v="Bankboek"/>
    <s v="BANK"/>
    <d v="2021-03-01T00:00:00"/>
    <s v="200         3"/>
    <s v="Maart"/>
    <d v="2021-03-31T00:00:00"/>
    <s v="Maart"/>
    <n v="3"/>
    <m/>
    <m/>
    <n v="208.89"/>
    <n v="208.89"/>
    <m/>
    <n v="43192"/>
    <m/>
    <m/>
    <m/>
    <m/>
    <m/>
    <s v="Periode_03"/>
    <m/>
    <m/>
    <s v="D"/>
    <m/>
    <n v="606"/>
    <s v="2021_03"/>
    <s v="rubriek_4"/>
    <x v="0"/>
    <n v="60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8.31"/>
    <m/>
    <n v="198.31"/>
    <n v="43193"/>
    <m/>
    <m/>
    <m/>
    <m/>
    <m/>
    <s v="Periode_03"/>
    <m/>
    <m/>
    <s v="C"/>
    <m/>
    <n v="607"/>
    <s v="2021_03"/>
    <s v="rubriek_1"/>
    <x v="0"/>
    <n v="607"/>
  </r>
  <r>
    <x v="0"/>
    <x v="63"/>
    <n v="2021"/>
    <s v="GAHA06"/>
    <s v="NL123456789B01"/>
    <n v="4660"/>
    <s v="BTW privé-gebruik auto"/>
    <s v="V&amp;W"/>
    <m/>
    <n v="200"/>
    <s v="Bankboek"/>
    <s v="BANK"/>
    <d v="2021-03-01T00:00:00"/>
    <s v="200         3"/>
    <s v="Maart"/>
    <d v="2021-03-31T00:00:00"/>
    <s v="Maart"/>
    <n v="3"/>
    <m/>
    <m/>
    <n v="198.31"/>
    <n v="198.31"/>
    <m/>
    <n v="43194"/>
    <m/>
    <m/>
    <m/>
    <m/>
    <m/>
    <s v="Periode_03"/>
    <m/>
    <m/>
    <s v="D"/>
    <m/>
    <n v="608"/>
    <s v="2021_03"/>
    <s v="rubriek_4"/>
    <x v="0"/>
    <n v="60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21.03"/>
    <m/>
    <n v="221.03"/>
    <n v="43195"/>
    <m/>
    <m/>
    <m/>
    <m/>
    <m/>
    <s v="Periode_03"/>
    <m/>
    <m/>
    <s v="C"/>
    <m/>
    <n v="609"/>
    <s v="2021_03"/>
    <s v="rubriek_1"/>
    <x v="0"/>
    <n v="60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3-01T00:00:00"/>
    <s v="200         3"/>
    <s v="Maart"/>
    <d v="2021-03-31T00:00:00"/>
    <s v="Maart"/>
    <n v="3"/>
    <m/>
    <m/>
    <n v="221.03"/>
    <n v="221.03"/>
    <m/>
    <n v="43196"/>
    <m/>
    <m/>
    <m/>
    <m/>
    <m/>
    <s v="Periode_03"/>
    <m/>
    <m/>
    <s v="D"/>
    <m/>
    <n v="610"/>
    <s v="2021_03"/>
    <s v="rubriek_4"/>
    <x v="0"/>
    <n v="61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.1299999999999999"/>
    <m/>
    <n v="1.1299999999999999"/>
    <n v="43197"/>
    <m/>
    <m/>
    <m/>
    <m/>
    <m/>
    <s v="Periode_03"/>
    <m/>
    <m/>
    <s v="C"/>
    <m/>
    <n v="611"/>
    <s v="2021_03"/>
    <s v="rubriek_1"/>
    <x v="0"/>
    <n v="611"/>
  </r>
  <r>
    <x v="0"/>
    <x v="65"/>
    <n v="2021"/>
    <s v="GAHA06"/>
    <s v="NL123456789B01"/>
    <n v="4680"/>
    <s v="Overige autokosten"/>
    <s v="V&amp;W"/>
    <m/>
    <n v="200"/>
    <s v="Bankboek"/>
    <s v="BANK"/>
    <d v="2021-03-01T00:00:00"/>
    <s v="200         3"/>
    <s v="Maart"/>
    <d v="2021-03-31T00:00:00"/>
    <s v="Maart"/>
    <n v="3"/>
    <m/>
    <m/>
    <n v="1.1299999999999999"/>
    <n v="1.1299999999999999"/>
    <m/>
    <n v="43198"/>
    <m/>
    <m/>
    <m/>
    <m/>
    <m/>
    <s v="Periode_03"/>
    <m/>
    <m/>
    <s v="D"/>
    <m/>
    <n v="612"/>
    <s v="2021_03"/>
    <s v="rubriek_4"/>
    <x v="0"/>
    <n v="61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85.87"/>
    <m/>
    <n v="185.87"/>
    <n v="43199"/>
    <m/>
    <m/>
    <m/>
    <m/>
    <m/>
    <s v="Periode_03"/>
    <m/>
    <s v="code:3 perc:19"/>
    <s v="C"/>
    <m/>
    <n v="613"/>
    <s v="2021_03"/>
    <s v="rubriek_1"/>
    <x v="0"/>
    <n v="613"/>
  </r>
  <r>
    <x v="0"/>
    <x v="66"/>
    <n v="2021"/>
    <s v="GAHA06"/>
    <s v="NL123456789B01"/>
    <n v="4700"/>
    <s v="Kantoorbenodigdhed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156.19"/>
    <n v="156.19"/>
    <m/>
    <n v="43200"/>
    <m/>
    <m/>
    <m/>
    <m/>
    <m/>
    <s v="Periode_03"/>
    <m/>
    <s v="code:3 perc:19"/>
    <s v="D"/>
    <m/>
    <n v="614"/>
    <s v="2021_03"/>
    <s v="rubriek_4"/>
    <x v="0"/>
    <n v="61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29.68"/>
    <n v="29.68"/>
    <m/>
    <n v="43201"/>
    <m/>
    <m/>
    <m/>
    <m/>
    <m/>
    <s v="Periode_03"/>
    <m/>
    <s v="code:3 perc:19"/>
    <s v="D"/>
    <m/>
    <n v="615"/>
    <s v="2021_03"/>
    <s v="rubriek_1"/>
    <x v="0"/>
    <n v="61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380.37"/>
    <m/>
    <n v="380.37"/>
    <n v="43202"/>
    <m/>
    <m/>
    <m/>
    <m/>
    <m/>
    <s v="Periode_03"/>
    <m/>
    <s v="code:3 perc:19"/>
    <s v="C"/>
    <m/>
    <n v="616"/>
    <s v="2021_03"/>
    <s v="rubriek_1"/>
    <x v="0"/>
    <n v="616"/>
  </r>
  <r>
    <x v="0"/>
    <x v="67"/>
    <n v="2021"/>
    <s v="GAHA06"/>
    <s v="NL123456789B01"/>
    <n v="4710"/>
    <s v="Drukwerk"/>
    <s v="V&amp;W"/>
    <m/>
    <n v="200"/>
    <s v="Bankboek"/>
    <s v="BANK"/>
    <d v="2021-03-01T00:00:00"/>
    <s v="200         3"/>
    <s v="Maart"/>
    <d v="2021-03-31T00:00:00"/>
    <s v="Maart"/>
    <n v="3"/>
    <n v="3"/>
    <n v="19"/>
    <n v="319.64"/>
    <n v="319.64"/>
    <m/>
    <n v="43203"/>
    <m/>
    <m/>
    <m/>
    <m/>
    <m/>
    <s v="Periode_03"/>
    <m/>
    <s v="code:3 perc:19"/>
    <s v="D"/>
    <m/>
    <n v="617"/>
    <s v="2021_03"/>
    <s v="rubriek_4"/>
    <x v="0"/>
    <n v="617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60.73"/>
    <n v="60.73"/>
    <m/>
    <n v="43204"/>
    <m/>
    <m/>
    <m/>
    <m/>
    <m/>
    <s v="Periode_03"/>
    <m/>
    <s v="code:3 perc:19"/>
    <s v="D"/>
    <m/>
    <n v="618"/>
    <s v="2021_03"/>
    <s v="rubriek_1"/>
    <x v="0"/>
    <n v="61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346.9899999999998"/>
    <m/>
    <n v="2346.9899999999998"/>
    <n v="43205"/>
    <m/>
    <m/>
    <m/>
    <m/>
    <m/>
    <s v="Periode_03"/>
    <m/>
    <s v="code:3 perc:19"/>
    <s v="C"/>
    <m/>
    <n v="619"/>
    <s v="2021_03"/>
    <s v="rubriek_1"/>
    <x v="0"/>
    <n v="619"/>
  </r>
  <r>
    <x v="0"/>
    <x v="68"/>
    <n v="2021"/>
    <s v="GAHA06"/>
    <s v="NL123456789B01"/>
    <n v="4720"/>
    <s v="Telecommunicatie"/>
    <s v="V&amp;W"/>
    <m/>
    <n v="200"/>
    <s v="Bankboek"/>
    <s v="BANK"/>
    <d v="2021-03-01T00:00:00"/>
    <s v="200         3"/>
    <s v="Maart"/>
    <d v="2021-03-31T00:00:00"/>
    <s v="Maart"/>
    <n v="3"/>
    <n v="3"/>
    <n v="19"/>
    <n v="1972.26"/>
    <n v="1972.26"/>
    <m/>
    <n v="43206"/>
    <m/>
    <m/>
    <m/>
    <m/>
    <m/>
    <s v="Periode_03"/>
    <m/>
    <s v="code:3 perc:19"/>
    <s v="D"/>
    <m/>
    <n v="620"/>
    <s v="2021_03"/>
    <s v="rubriek_4"/>
    <x v="0"/>
    <n v="620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74.73"/>
    <n v="374.73"/>
    <m/>
    <n v="43207"/>
    <m/>
    <m/>
    <m/>
    <m/>
    <m/>
    <s v="Periode_03"/>
    <m/>
    <s v="code:3 perc:19"/>
    <s v="D"/>
    <m/>
    <n v="621"/>
    <s v="2021_03"/>
    <s v="rubriek_1"/>
    <x v="0"/>
    <n v="62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05.98"/>
    <m/>
    <n v="105.98"/>
    <n v="43208"/>
    <m/>
    <m/>
    <m/>
    <m/>
    <m/>
    <s v="Periode_03"/>
    <m/>
    <m/>
    <s v="C"/>
    <m/>
    <n v="622"/>
    <s v="2021_03"/>
    <s v="rubriek_1"/>
    <x v="0"/>
    <n v="622"/>
  </r>
  <r>
    <x v="0"/>
    <x v="69"/>
    <n v="2021"/>
    <s v="GAHA06"/>
    <s v="NL123456789B01"/>
    <n v="4730"/>
    <s v="Portikosten"/>
    <s v="V&amp;W"/>
    <m/>
    <n v="200"/>
    <s v="Bankboek"/>
    <s v="BANK"/>
    <d v="2021-03-01T00:00:00"/>
    <s v="200         3"/>
    <s v="Maart"/>
    <d v="2021-03-31T00:00:00"/>
    <s v="Maart"/>
    <n v="3"/>
    <m/>
    <m/>
    <n v="105.98"/>
    <n v="105.98"/>
    <m/>
    <n v="43209"/>
    <m/>
    <m/>
    <m/>
    <m/>
    <m/>
    <s v="Periode_03"/>
    <m/>
    <m/>
    <s v="D"/>
    <m/>
    <n v="623"/>
    <s v="2021_03"/>
    <s v="rubriek_4"/>
    <x v="0"/>
    <n v="62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108.61"/>
    <m/>
    <n v="2108.61"/>
    <n v="43210"/>
    <m/>
    <m/>
    <m/>
    <m/>
    <m/>
    <s v="Periode_03"/>
    <m/>
    <s v="code:3 perc:19"/>
    <s v="C"/>
    <m/>
    <n v="624"/>
    <s v="2021_03"/>
    <s v="rubriek_1"/>
    <x v="0"/>
    <n v="624"/>
  </r>
  <r>
    <x v="0"/>
    <x v="70"/>
    <n v="2021"/>
    <s v="GAHA06"/>
    <s v="NL123456789B01"/>
    <n v="4740"/>
    <s v="Kosten automatisering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71.94"/>
    <n v="1771.94"/>
    <m/>
    <n v="43211"/>
    <m/>
    <m/>
    <m/>
    <m/>
    <m/>
    <s v="Periode_03"/>
    <m/>
    <s v="code:3 perc:19"/>
    <s v="D"/>
    <m/>
    <n v="625"/>
    <s v="2021_03"/>
    <s v="rubriek_4"/>
    <x v="0"/>
    <n v="62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36.67"/>
    <n v="336.67"/>
    <m/>
    <n v="43212"/>
    <m/>
    <m/>
    <m/>
    <m/>
    <m/>
    <s v="Periode_03"/>
    <m/>
    <s v="code:3 perc:19"/>
    <s v="D"/>
    <m/>
    <n v="626"/>
    <s v="2021_03"/>
    <s v="rubriek_1"/>
    <x v="0"/>
    <n v="62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769.19"/>
    <m/>
    <n v="769.19"/>
    <n v="43213"/>
    <m/>
    <m/>
    <m/>
    <m/>
    <m/>
    <s v="Periode_03"/>
    <m/>
    <s v="code:3 perc:19"/>
    <s v="C"/>
    <m/>
    <n v="627"/>
    <s v="2021_03"/>
    <s v="rubriek_1"/>
    <x v="0"/>
    <n v="627"/>
  </r>
  <r>
    <x v="0"/>
    <x v="71"/>
    <n v="2021"/>
    <s v="GAHA06"/>
    <s v="NL123456789B01"/>
    <n v="4750"/>
    <s v="Kopieer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646.38"/>
    <n v="646.38"/>
    <m/>
    <n v="43214"/>
    <m/>
    <m/>
    <m/>
    <m/>
    <m/>
    <s v="Periode_03"/>
    <m/>
    <s v="code:3 perc:19"/>
    <s v="D"/>
    <m/>
    <n v="628"/>
    <s v="2021_03"/>
    <s v="rubriek_4"/>
    <x v="0"/>
    <n v="62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22.81"/>
    <n v="122.81"/>
    <m/>
    <n v="43215"/>
    <m/>
    <m/>
    <m/>
    <m/>
    <m/>
    <s v="Periode_03"/>
    <m/>
    <s v="code:3 perc:19"/>
    <s v="D"/>
    <m/>
    <n v="629"/>
    <s v="2021_03"/>
    <s v="rubriek_1"/>
    <x v="0"/>
    <n v="62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03.83"/>
    <m/>
    <n v="303.83"/>
    <n v="43216"/>
    <m/>
    <m/>
    <m/>
    <m/>
    <m/>
    <s v="Periode_03"/>
    <m/>
    <m/>
    <s v="C"/>
    <m/>
    <n v="630"/>
    <s v="2021_03"/>
    <s v="rubriek_1"/>
    <x v="0"/>
    <n v="630"/>
  </r>
  <r>
    <x v="0"/>
    <x v="72"/>
    <n v="2021"/>
    <s v="GAHA06"/>
    <s v="NL123456789B01"/>
    <n v="4760"/>
    <s v="Contributies en abonnementen"/>
    <s v="V&amp;W"/>
    <m/>
    <n v="200"/>
    <s v="Bankboek"/>
    <s v="BANK"/>
    <d v="2021-03-01T00:00:00"/>
    <s v="200         3"/>
    <s v="Maart"/>
    <d v="2021-03-31T00:00:00"/>
    <s v="Maart"/>
    <n v="3"/>
    <m/>
    <m/>
    <n v="303.83"/>
    <n v="303.83"/>
    <m/>
    <n v="43217"/>
    <m/>
    <m/>
    <m/>
    <m/>
    <m/>
    <s v="Periode_03"/>
    <m/>
    <m/>
    <s v="D"/>
    <m/>
    <n v="631"/>
    <s v="2021_03"/>
    <s v="rubriek_4"/>
    <x v="0"/>
    <n v="63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03.62"/>
    <m/>
    <n v="203.62"/>
    <n v="43218"/>
    <m/>
    <m/>
    <m/>
    <m/>
    <m/>
    <s v="Periode_03"/>
    <m/>
    <s v="code:3 perc:19"/>
    <s v="C"/>
    <m/>
    <n v="632"/>
    <s v="2021_03"/>
    <s v="rubriek_1"/>
    <x v="0"/>
    <n v="63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3-01T00:00:00"/>
    <s v="200         3"/>
    <s v="Maart"/>
    <d v="2021-03-31T00:00:00"/>
    <s v="Maart"/>
    <n v="3"/>
    <n v="3"/>
    <n v="19"/>
    <n v="171.11"/>
    <n v="171.11"/>
    <m/>
    <n v="43219"/>
    <m/>
    <m/>
    <m/>
    <m/>
    <m/>
    <s v="Periode_03"/>
    <m/>
    <s v="code:3 perc:19"/>
    <s v="D"/>
    <m/>
    <n v="633"/>
    <s v="2021_03"/>
    <s v="rubriek_4"/>
    <x v="0"/>
    <n v="633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32.51"/>
    <n v="32.51"/>
    <m/>
    <n v="43220"/>
    <m/>
    <m/>
    <m/>
    <m/>
    <m/>
    <s v="Periode_03"/>
    <m/>
    <s v="code:3 perc:19"/>
    <s v="D"/>
    <m/>
    <n v="634"/>
    <s v="2021_03"/>
    <s v="rubriek_1"/>
    <x v="0"/>
    <n v="63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5.17"/>
    <m/>
    <n v="35.17"/>
    <n v="43221"/>
    <m/>
    <m/>
    <m/>
    <m/>
    <m/>
    <s v="Periode_03"/>
    <m/>
    <m/>
    <s v="C"/>
    <m/>
    <n v="635"/>
    <s v="2021_03"/>
    <s v="rubriek_1"/>
    <x v="0"/>
    <n v="635"/>
  </r>
  <r>
    <x v="0"/>
    <x v="74"/>
    <n v="2021"/>
    <s v="GAHA06"/>
    <s v="NL123456789B01"/>
    <n v="4780"/>
    <s v="Overige kantoorkosten"/>
    <s v="V&amp;W"/>
    <m/>
    <n v="200"/>
    <s v="Bankboek"/>
    <s v="BANK"/>
    <d v="2021-03-01T00:00:00"/>
    <s v="200         3"/>
    <s v="Maart"/>
    <d v="2021-03-31T00:00:00"/>
    <s v="Maart"/>
    <n v="3"/>
    <m/>
    <m/>
    <n v="35.17"/>
    <n v="35.17"/>
    <m/>
    <n v="43222"/>
    <m/>
    <m/>
    <m/>
    <m/>
    <m/>
    <s v="Periode_03"/>
    <m/>
    <m/>
    <s v="D"/>
    <m/>
    <n v="636"/>
    <s v="2021_03"/>
    <s v="rubriek_4"/>
    <x v="0"/>
    <n v="63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2644.94"/>
    <m/>
    <n v="2644.94"/>
    <n v="43223"/>
    <m/>
    <m/>
    <m/>
    <m/>
    <m/>
    <s v="Periode_03"/>
    <m/>
    <s v="code:3 perc:19"/>
    <s v="C"/>
    <m/>
    <n v="637"/>
    <s v="2021_03"/>
    <s v="rubriek_1"/>
    <x v="0"/>
    <n v="637"/>
  </r>
  <r>
    <x v="0"/>
    <x v="75"/>
    <n v="2021"/>
    <s v="GAHA06"/>
    <s v="NL123456789B01"/>
    <n v="4800"/>
    <s v="Accountant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2222.64"/>
    <n v="2222.64"/>
    <m/>
    <n v="43224"/>
    <m/>
    <m/>
    <m/>
    <m/>
    <m/>
    <s v="Periode_03"/>
    <m/>
    <s v="code:3 perc:19"/>
    <s v="D"/>
    <m/>
    <n v="638"/>
    <s v="2021_03"/>
    <s v="rubriek_4"/>
    <x v="0"/>
    <n v="638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422.3"/>
    <n v="422.3"/>
    <m/>
    <n v="43225"/>
    <m/>
    <m/>
    <m/>
    <m/>
    <m/>
    <s v="Periode_03"/>
    <m/>
    <s v="code:3 perc:19"/>
    <s v="D"/>
    <m/>
    <n v="639"/>
    <s v="2021_03"/>
    <s v="rubriek_1"/>
    <x v="0"/>
    <n v="63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925.07"/>
    <m/>
    <n v="925.07"/>
    <n v="43226"/>
    <m/>
    <m/>
    <m/>
    <m/>
    <m/>
    <s v="Periode_03"/>
    <m/>
    <s v="code:3 perc:19"/>
    <s v="C"/>
    <m/>
    <n v="640"/>
    <s v="2021_03"/>
    <s v="rubriek_1"/>
    <x v="0"/>
    <n v="640"/>
  </r>
  <r>
    <x v="0"/>
    <x v="76"/>
    <n v="2021"/>
    <s v="GAHA06"/>
    <s v="NL123456789B01"/>
    <n v="4805"/>
    <s v="Administratie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777.37"/>
    <n v="777.37"/>
    <m/>
    <n v="43227"/>
    <m/>
    <m/>
    <m/>
    <m/>
    <m/>
    <s v="Periode_03"/>
    <m/>
    <s v="code:3 perc:19"/>
    <s v="D"/>
    <m/>
    <n v="641"/>
    <s v="2021_03"/>
    <s v="rubriek_4"/>
    <x v="0"/>
    <n v="641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47.69999999999999"/>
    <n v="147.69999999999999"/>
    <m/>
    <n v="43228"/>
    <m/>
    <m/>
    <m/>
    <m/>
    <m/>
    <s v="Periode_03"/>
    <m/>
    <s v="code:3 perc:19"/>
    <s v="D"/>
    <m/>
    <n v="642"/>
    <s v="2021_03"/>
    <s v="rubriek_1"/>
    <x v="0"/>
    <n v="64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590.6"/>
    <m/>
    <n v="590.6"/>
    <n v="43229"/>
    <m/>
    <m/>
    <m/>
    <m/>
    <m/>
    <s v="Periode_03"/>
    <m/>
    <s v="code:3 perc:19"/>
    <s v="C"/>
    <m/>
    <n v="643"/>
    <s v="2021_03"/>
    <s v="rubriek_1"/>
    <x v="0"/>
    <n v="643"/>
  </r>
  <r>
    <x v="0"/>
    <x v="77"/>
    <n v="2021"/>
    <s v="GAHA06"/>
    <s v="NL123456789B01"/>
    <n v="4810"/>
    <s v="Advieskosten"/>
    <s v="V&amp;W"/>
    <m/>
    <n v="200"/>
    <s v="Bankboek"/>
    <s v="BANK"/>
    <d v="2021-03-01T00:00:00"/>
    <s v="200         3"/>
    <s v="Maart"/>
    <d v="2021-03-31T00:00:00"/>
    <s v="Maart"/>
    <n v="3"/>
    <n v="3"/>
    <n v="19"/>
    <n v="496.3"/>
    <n v="496.3"/>
    <m/>
    <n v="43230"/>
    <m/>
    <m/>
    <m/>
    <m/>
    <m/>
    <s v="Periode_03"/>
    <m/>
    <s v="code:3 perc:19"/>
    <s v="D"/>
    <m/>
    <n v="644"/>
    <s v="2021_03"/>
    <s v="rubriek_4"/>
    <x v="0"/>
    <n v="644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94.3"/>
    <n v="94.3"/>
    <m/>
    <n v="43231"/>
    <m/>
    <m/>
    <m/>
    <m/>
    <m/>
    <s v="Periode_03"/>
    <m/>
    <s v="code:3 perc:19"/>
    <s v="D"/>
    <m/>
    <n v="645"/>
    <s v="2021_03"/>
    <s v="rubriek_1"/>
    <x v="0"/>
    <n v="64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91.09"/>
    <m/>
    <n v="191.09"/>
    <n v="43232"/>
    <m/>
    <m/>
    <m/>
    <m/>
    <m/>
    <s v="Periode_03"/>
    <m/>
    <m/>
    <s v="C"/>
    <m/>
    <n v="646"/>
    <s v="2021_03"/>
    <s v="rubriek_1"/>
    <x v="0"/>
    <n v="646"/>
  </r>
  <r>
    <x v="0"/>
    <x v="78"/>
    <n v="2021"/>
    <s v="GAHA06"/>
    <s v="NL123456789B01"/>
    <n v="4850"/>
    <s v="Zakelijke verzekeringen"/>
    <s v="V&amp;W"/>
    <m/>
    <n v="200"/>
    <s v="Bankboek"/>
    <s v="BANK"/>
    <d v="2021-03-01T00:00:00"/>
    <s v="200         3"/>
    <s v="Maart"/>
    <d v="2021-03-31T00:00:00"/>
    <s v="Maart"/>
    <n v="3"/>
    <m/>
    <m/>
    <n v="191.09"/>
    <n v="191.09"/>
    <m/>
    <n v="43233"/>
    <m/>
    <m/>
    <m/>
    <m/>
    <m/>
    <s v="Periode_03"/>
    <m/>
    <m/>
    <s v="D"/>
    <m/>
    <n v="647"/>
    <s v="2021_03"/>
    <s v="rubriek_4"/>
    <x v="0"/>
    <n v="64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8760"/>
    <m/>
    <n v="8760"/>
    <n v="43234"/>
    <m/>
    <m/>
    <m/>
    <m/>
    <m/>
    <s v="Periode_03"/>
    <m/>
    <m/>
    <s v="C"/>
    <m/>
    <n v="648"/>
    <s v="2021_03"/>
    <s v="rubriek_1"/>
    <x v="0"/>
    <n v="648"/>
  </r>
  <r>
    <x v="0"/>
    <x v="79"/>
    <n v="2021"/>
    <s v="GAHA06"/>
    <s v="NL123456789B01"/>
    <n v="4860"/>
    <s v="Managementvergoedingen"/>
    <s v="V&amp;W"/>
    <m/>
    <n v="200"/>
    <s v="Bankboek"/>
    <s v="BANK"/>
    <d v="2021-03-01T00:00:00"/>
    <s v="200         3"/>
    <s v="Maart"/>
    <d v="2021-03-31T00:00:00"/>
    <s v="Maart"/>
    <n v="3"/>
    <m/>
    <m/>
    <n v="8760"/>
    <n v="8760"/>
    <m/>
    <n v="43235"/>
    <m/>
    <m/>
    <m/>
    <m/>
    <m/>
    <s v="Periode_03"/>
    <m/>
    <m/>
    <s v="D"/>
    <m/>
    <n v="649"/>
    <s v="2021_03"/>
    <s v="rubriek_4"/>
    <x v="0"/>
    <n v="64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4.83000000000001"/>
    <m/>
    <n v="154.83000000000001"/>
    <n v="43236"/>
    <m/>
    <m/>
    <m/>
    <m/>
    <m/>
    <s v="Periode_03"/>
    <m/>
    <m/>
    <s v="C"/>
    <m/>
    <n v="650"/>
    <s v="2021_03"/>
    <s v="rubriek_1"/>
    <x v="0"/>
    <n v="650"/>
  </r>
  <r>
    <x v="0"/>
    <x v="80"/>
    <n v="2021"/>
    <s v="GAHA06"/>
    <s v="NL123456789B01"/>
    <n v="4880"/>
    <s v="Overige algemene kosten"/>
    <s v="V&amp;W"/>
    <m/>
    <n v="200"/>
    <s v="Bankboek"/>
    <s v="BANK"/>
    <d v="2021-03-01T00:00:00"/>
    <s v="200         3"/>
    <s v="Maart"/>
    <d v="2021-03-31T00:00:00"/>
    <s v="Maart"/>
    <n v="3"/>
    <m/>
    <m/>
    <n v="154.83000000000001"/>
    <n v="154.83000000000001"/>
    <m/>
    <n v="43237"/>
    <m/>
    <m/>
    <m/>
    <m/>
    <m/>
    <s v="Periode_03"/>
    <m/>
    <m/>
    <s v="D"/>
    <m/>
    <n v="651"/>
    <s v="2021_03"/>
    <s v="rubriek_4"/>
    <x v="0"/>
    <n v="65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31.84"/>
    <n v="231.84"/>
    <m/>
    <n v="43238"/>
    <m/>
    <m/>
    <m/>
    <m/>
    <m/>
    <s v="Periode_03"/>
    <m/>
    <m/>
    <s v="D"/>
    <m/>
    <n v="652"/>
    <s v="2021_03"/>
    <s v="rubriek_1"/>
    <x v="0"/>
    <n v="652"/>
  </r>
  <r>
    <x v="0"/>
    <x v="81"/>
    <n v="2021"/>
    <s v="GAHA06"/>
    <s v="NL123456789B01"/>
    <n v="4902"/>
    <s v="Rente deposito"/>
    <s v="V&amp;W"/>
    <m/>
    <n v="200"/>
    <s v="Bankboek"/>
    <s v="BANK"/>
    <d v="2021-03-01T00:00:00"/>
    <s v="200         3"/>
    <s v="Maart"/>
    <d v="2021-03-31T00:00:00"/>
    <s v="Maart"/>
    <n v="3"/>
    <m/>
    <m/>
    <n v="-231.84"/>
    <m/>
    <n v="231.84"/>
    <n v="43239"/>
    <m/>
    <m/>
    <m/>
    <m/>
    <m/>
    <s v="Periode_03"/>
    <m/>
    <m/>
    <s v="C"/>
    <m/>
    <n v="653"/>
    <s v="2021_03"/>
    <s v="rubriek_4"/>
    <x v="0"/>
    <n v="65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88.46"/>
    <n v="88.46"/>
    <m/>
    <n v="43240"/>
    <m/>
    <m/>
    <m/>
    <m/>
    <m/>
    <s v="Periode_03"/>
    <m/>
    <m/>
    <s v="D"/>
    <m/>
    <n v="654"/>
    <s v="2021_03"/>
    <s v="rubriek_1"/>
    <x v="0"/>
    <n v="654"/>
  </r>
  <r>
    <x v="0"/>
    <x v="82"/>
    <n v="2021"/>
    <s v="GAHA06"/>
    <s v="NL123456789B01"/>
    <n v="4910"/>
    <s v="Rente lening u/g"/>
    <s v="V&amp;W"/>
    <m/>
    <n v="200"/>
    <s v="Bankboek"/>
    <s v="BANK"/>
    <d v="2021-03-01T00:00:00"/>
    <s v="200         3"/>
    <s v="Maart"/>
    <d v="2021-03-31T00:00:00"/>
    <s v="Maart"/>
    <n v="3"/>
    <m/>
    <m/>
    <n v="-88.46"/>
    <m/>
    <n v="88.46"/>
    <n v="43241"/>
    <m/>
    <m/>
    <m/>
    <m/>
    <m/>
    <s v="Periode_03"/>
    <m/>
    <m/>
    <s v="C"/>
    <m/>
    <n v="655"/>
    <s v="2021_03"/>
    <s v="rubriek_4"/>
    <x v="0"/>
    <n v="655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71.6"/>
    <n v="171.6"/>
    <m/>
    <n v="43242"/>
    <m/>
    <m/>
    <m/>
    <m/>
    <m/>
    <s v="Periode_03"/>
    <m/>
    <m/>
    <s v="D"/>
    <m/>
    <n v="656"/>
    <s v="2021_03"/>
    <s v="rubriek_1"/>
    <x v="0"/>
    <n v="656"/>
  </r>
  <r>
    <x v="0"/>
    <x v="83"/>
    <n v="2021"/>
    <s v="GAHA06"/>
    <s v="NL123456789B01"/>
    <n v="4942"/>
    <s v="Overige rentebaten"/>
    <s v="V&amp;W"/>
    <m/>
    <n v="200"/>
    <s v="Bankboek"/>
    <s v="BANK"/>
    <d v="2021-03-01T00:00:00"/>
    <s v="200         3"/>
    <s v="Maart"/>
    <d v="2021-03-31T00:00:00"/>
    <s v="Maart"/>
    <n v="3"/>
    <m/>
    <m/>
    <n v="-171.6"/>
    <m/>
    <n v="171.6"/>
    <n v="43243"/>
    <m/>
    <m/>
    <m/>
    <m/>
    <m/>
    <s v="Periode_03"/>
    <m/>
    <m/>
    <s v="C"/>
    <m/>
    <n v="657"/>
    <s v="2021_03"/>
    <s v="rubriek_4"/>
    <x v="0"/>
    <n v="65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89.2"/>
    <m/>
    <n v="389.2"/>
    <n v="43244"/>
    <m/>
    <m/>
    <m/>
    <m/>
    <m/>
    <s v="Periode_03"/>
    <m/>
    <m/>
    <s v="C"/>
    <m/>
    <n v="658"/>
    <s v="2021_03"/>
    <s v="rubriek_1"/>
    <x v="0"/>
    <n v="658"/>
  </r>
  <r>
    <x v="0"/>
    <x v="84"/>
    <n v="2021"/>
    <s v="GAHA06"/>
    <s v="NL123456789B01"/>
    <n v="4960"/>
    <s v="Rente hypotheek"/>
    <s v="V&amp;W"/>
    <m/>
    <n v="200"/>
    <s v="Bankboek"/>
    <s v="BANK"/>
    <d v="2021-03-01T00:00:00"/>
    <s v="200         3"/>
    <s v="Maart"/>
    <d v="2021-03-31T00:00:00"/>
    <s v="Maart"/>
    <n v="3"/>
    <m/>
    <m/>
    <n v="389.2"/>
    <n v="389.2"/>
    <m/>
    <n v="43245"/>
    <m/>
    <m/>
    <m/>
    <m/>
    <m/>
    <s v="Periode_03"/>
    <m/>
    <m/>
    <s v="D"/>
    <m/>
    <n v="659"/>
    <s v="2021_03"/>
    <s v="rubriek_4"/>
    <x v="0"/>
    <n v="659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610.65"/>
    <m/>
    <n v="610.65"/>
    <n v="43246"/>
    <m/>
    <m/>
    <m/>
    <m/>
    <m/>
    <s v="Periode_03"/>
    <m/>
    <m/>
    <s v="C"/>
    <m/>
    <n v="660"/>
    <s v="2021_03"/>
    <s v="rubriek_1"/>
    <x v="0"/>
    <n v="660"/>
  </r>
  <r>
    <x v="0"/>
    <x v="85"/>
    <n v="2021"/>
    <s v="GAHA06"/>
    <s v="NL123456789B01"/>
    <n v="4970"/>
    <s v="Rente financiering"/>
    <s v="V&amp;W"/>
    <m/>
    <n v="200"/>
    <s v="Bankboek"/>
    <s v="BANK"/>
    <d v="2021-03-01T00:00:00"/>
    <s v="200         3"/>
    <s v="Maart"/>
    <d v="2021-03-31T00:00:00"/>
    <s v="Maart"/>
    <n v="3"/>
    <m/>
    <m/>
    <n v="610.65"/>
    <n v="610.65"/>
    <m/>
    <n v="43247"/>
    <m/>
    <m/>
    <m/>
    <m/>
    <m/>
    <s v="Periode_03"/>
    <m/>
    <m/>
    <s v="D"/>
    <m/>
    <n v="661"/>
    <s v="2021_03"/>
    <s v="rubriek_4"/>
    <x v="0"/>
    <n v="661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31.95"/>
    <m/>
    <n v="231.95"/>
    <n v="43248"/>
    <m/>
    <m/>
    <m/>
    <m/>
    <m/>
    <s v="Periode_03"/>
    <m/>
    <m/>
    <s v="C"/>
    <m/>
    <n v="662"/>
    <s v="2021_03"/>
    <s v="rubriek_1"/>
    <x v="0"/>
    <n v="662"/>
  </r>
  <r>
    <x v="0"/>
    <x v="86"/>
    <n v="2021"/>
    <s v="GAHA06"/>
    <s v="NL123456789B01"/>
    <n v="4980"/>
    <s v="Rente en bankkosten"/>
    <s v="V&amp;W"/>
    <m/>
    <n v="200"/>
    <s v="Bankboek"/>
    <s v="BANK"/>
    <d v="2021-03-01T00:00:00"/>
    <s v="200         3"/>
    <s v="Maart"/>
    <d v="2021-03-31T00:00:00"/>
    <s v="Maart"/>
    <n v="3"/>
    <m/>
    <m/>
    <n v="231.95"/>
    <n v="231.95"/>
    <m/>
    <n v="43249"/>
    <m/>
    <m/>
    <m/>
    <m/>
    <m/>
    <s v="Periode_03"/>
    <m/>
    <m/>
    <s v="D"/>
    <m/>
    <n v="663"/>
    <s v="2021_03"/>
    <s v="rubriek_4"/>
    <x v="0"/>
    <n v="66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-1060853.54"/>
    <m/>
    <n v="1060853.54"/>
    <n v="43250"/>
    <m/>
    <m/>
    <m/>
    <m/>
    <m/>
    <s v="Periode_03"/>
    <m/>
    <s v="code:3 perc:19"/>
    <s v="C"/>
    <m/>
    <n v="664"/>
    <s v="2021_03"/>
    <s v="rubriek_1"/>
    <x v="0"/>
    <n v="664"/>
  </r>
  <r>
    <x v="0"/>
    <x v="87"/>
    <n v="2021"/>
    <s v="GAHA06"/>
    <s v="NL123456789B01"/>
    <n v="7000"/>
    <s v="Inkopen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891473.56"/>
    <n v="891473.56"/>
    <m/>
    <n v="43251"/>
    <m/>
    <m/>
    <m/>
    <m/>
    <m/>
    <s v="Periode_03"/>
    <m/>
    <s v="code:3 perc:19"/>
    <s v="D"/>
    <m/>
    <n v="665"/>
    <s v="2021_03"/>
    <s v="rubriek_7"/>
    <x v="0"/>
    <n v="665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169379.98"/>
    <n v="169379.98"/>
    <m/>
    <n v="43252"/>
    <m/>
    <m/>
    <m/>
    <m/>
    <m/>
    <s v="Periode_03"/>
    <m/>
    <s v="code:3 perc:19"/>
    <s v="D"/>
    <m/>
    <n v="666"/>
    <s v="2021_03"/>
    <s v="rubriek_1"/>
    <x v="0"/>
    <n v="66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F"/>
    <n v="19"/>
    <n v="-227636.86"/>
    <m/>
    <n v="227636.86"/>
    <n v="43253"/>
    <m/>
    <m/>
    <m/>
    <m/>
    <m/>
    <s v="Periode_03"/>
    <m/>
    <s v="code:F perc:19"/>
    <s v="C"/>
    <m/>
    <n v="667"/>
    <s v="2021_03"/>
    <s v="rubriek_1"/>
    <x v="0"/>
    <n v="667"/>
  </r>
  <r>
    <x v="0"/>
    <x v="88"/>
    <n v="2021"/>
    <s v="GAHA06"/>
    <s v="NL123456789B01"/>
    <n v="7060"/>
    <s v="Inkopen binnen EU 0 %"/>
    <s v="V&amp;W"/>
    <m/>
    <n v="200"/>
    <s v="Bankboek"/>
    <s v="BANK"/>
    <d v="2021-03-01T00:00:00"/>
    <s v="200         3"/>
    <s v="Maart"/>
    <d v="2021-03-31T00:00:00"/>
    <s v="Maart"/>
    <n v="3"/>
    <s v="F"/>
    <n v="19"/>
    <n v="227636.86"/>
    <n v="227636.86"/>
    <m/>
    <n v="43254"/>
    <m/>
    <m/>
    <m/>
    <m/>
    <m/>
    <s v="Periode_03"/>
    <m/>
    <s v="code:F perc:19"/>
    <s v="D"/>
    <m/>
    <n v="668"/>
    <s v="2021_03"/>
    <s v="rubriek_7"/>
    <x v="0"/>
    <n v="668"/>
  </r>
  <r>
    <x v="0"/>
    <x v="89"/>
    <n v="2021"/>
    <s v="GAHA06"/>
    <s v="NL123456789B01"/>
    <n v="1651"/>
    <s v="BTW te vorderen binnen EU"/>
    <s v="BAL"/>
    <m/>
    <n v="200"/>
    <s v="Bankboek"/>
    <s v="BANK"/>
    <d v="2021-03-01T00:00:00"/>
    <s v="200         3"/>
    <s v="Maart"/>
    <d v="2021-03-31T00:00:00"/>
    <s v="Maart"/>
    <n v="3"/>
    <s v="F"/>
    <n v="19"/>
    <n v="-43251.01"/>
    <m/>
    <n v="43251.01"/>
    <n v="43255"/>
    <m/>
    <m/>
    <m/>
    <m/>
    <m/>
    <s v="Periode_03"/>
    <m/>
    <s v="code:F perc:19"/>
    <s v="C"/>
    <m/>
    <n v="669"/>
    <s v="2021_03"/>
    <s v="rubriek_1"/>
    <x v="0"/>
    <n v="66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3-01T00:00:00"/>
    <s v="200         3"/>
    <s v="Maart"/>
    <d v="2021-03-31T00:00:00"/>
    <s v="Maart"/>
    <n v="3"/>
    <s v="F"/>
    <n v="19"/>
    <n v="43251.01"/>
    <n v="43251.01"/>
    <m/>
    <n v="43256"/>
    <m/>
    <m/>
    <m/>
    <m/>
    <m/>
    <s v="Periode_03"/>
    <m/>
    <s v="code:F perc:19"/>
    <s v="D"/>
    <m/>
    <n v="670"/>
    <s v="2021_03"/>
    <s v="rubriek_1"/>
    <x v="0"/>
    <n v="67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06.2"/>
    <m/>
    <n v="206.2"/>
    <n v="43257"/>
    <m/>
    <m/>
    <m/>
    <m/>
    <m/>
    <s v="Periode_03"/>
    <m/>
    <m/>
    <s v="C"/>
    <m/>
    <n v="671"/>
    <s v="2021_03"/>
    <s v="rubriek_1"/>
    <x v="0"/>
    <n v="671"/>
  </r>
  <r>
    <x v="0"/>
    <x v="91"/>
    <n v="2021"/>
    <s v="GAHA06"/>
    <s v="NL123456789B01"/>
    <n v="7300"/>
    <s v="Prijsverschillen inkopen"/>
    <s v="V&amp;W"/>
    <m/>
    <n v="200"/>
    <s v="Bankboek"/>
    <s v="BANK"/>
    <d v="2021-03-01T00:00:00"/>
    <s v="200         3"/>
    <s v="Maart"/>
    <d v="2021-03-31T00:00:00"/>
    <s v="Maart"/>
    <n v="3"/>
    <m/>
    <m/>
    <n v="206.2"/>
    <n v="206.2"/>
    <m/>
    <n v="43258"/>
    <m/>
    <m/>
    <m/>
    <m/>
    <m/>
    <s v="Periode_03"/>
    <m/>
    <m/>
    <s v="D"/>
    <m/>
    <n v="672"/>
    <s v="2021_03"/>
    <s v="rubriek_7"/>
    <x v="0"/>
    <n v="67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2151.77"/>
    <n v="2151.77"/>
    <m/>
    <n v="43259"/>
    <m/>
    <m/>
    <m/>
    <m/>
    <m/>
    <s v="Periode_03"/>
    <m/>
    <m/>
    <s v="D"/>
    <m/>
    <n v="673"/>
    <s v="2021_03"/>
    <s v="rubriek_1"/>
    <x v="0"/>
    <n v="673"/>
  </r>
  <r>
    <x v="0"/>
    <x v="92"/>
    <n v="2021"/>
    <s v="GAHA06"/>
    <s v="NL123456789B01"/>
    <n v="7500"/>
    <s v="Voorraadmutatie"/>
    <s v="V&amp;W"/>
    <m/>
    <n v="200"/>
    <s v="Bankboek"/>
    <s v="BANK"/>
    <d v="2021-03-01T00:00:00"/>
    <s v="200         3"/>
    <s v="Maart"/>
    <d v="2021-03-31T00:00:00"/>
    <s v="Maart"/>
    <n v="3"/>
    <m/>
    <m/>
    <n v="-2151.77"/>
    <m/>
    <n v="2151.77"/>
    <n v="43260"/>
    <m/>
    <m/>
    <m/>
    <m/>
    <m/>
    <s v="Periode_03"/>
    <m/>
    <m/>
    <s v="C"/>
    <m/>
    <n v="674"/>
    <s v="2021_03"/>
    <s v="rubriek_7"/>
    <x v="0"/>
    <n v="67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3"/>
    <n v="19"/>
    <n v="4196.8100000000004"/>
    <n v="4196.8100000000004"/>
    <m/>
    <n v="43261"/>
    <m/>
    <m/>
    <m/>
    <m/>
    <m/>
    <s v="Periode_03"/>
    <m/>
    <s v="code:3 perc:19"/>
    <s v="D"/>
    <m/>
    <n v="675"/>
    <s v="2021_03"/>
    <s v="rubriek_1"/>
    <x v="0"/>
    <n v="67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3-01T00:00:00"/>
    <s v="200         3"/>
    <s v="Maart"/>
    <d v="2021-03-31T00:00:00"/>
    <s v="Maart"/>
    <n v="3"/>
    <n v="3"/>
    <n v="19"/>
    <n v="-3526.73"/>
    <m/>
    <n v="3526.73"/>
    <n v="43262"/>
    <m/>
    <m/>
    <m/>
    <m/>
    <m/>
    <s v="Periode_03"/>
    <m/>
    <s v="code:3 perc:19"/>
    <s v="C"/>
    <m/>
    <n v="676"/>
    <s v="2021_03"/>
    <s v="rubriek_7"/>
    <x v="0"/>
    <n v="676"/>
  </r>
  <r>
    <x v="0"/>
    <x v="36"/>
    <n v="2021"/>
    <s v="GAHA06"/>
    <s v="NL123456789B01"/>
    <n v="1610"/>
    <s v="BTW te vorderen hoog"/>
    <s v="BAL"/>
    <m/>
    <n v="200"/>
    <s v="Bankboek"/>
    <s v="BANK"/>
    <d v="2021-03-01T00:00:00"/>
    <s v="200         3"/>
    <s v="Maart"/>
    <d v="2021-03-31T00:00:00"/>
    <s v="Maart"/>
    <n v="3"/>
    <n v="3"/>
    <n v="19"/>
    <n v="-670.08"/>
    <m/>
    <n v="670.08"/>
    <n v="43263"/>
    <m/>
    <m/>
    <m/>
    <m/>
    <m/>
    <s v="Periode_03"/>
    <m/>
    <s v="code:3 perc:19"/>
    <s v="C"/>
    <m/>
    <n v="677"/>
    <s v="2021_03"/>
    <s v="rubriek_1"/>
    <x v="0"/>
    <n v="677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n v="1"/>
    <n v="19"/>
    <n v="1311488.55"/>
    <n v="1311488.55"/>
    <m/>
    <n v="43264"/>
    <m/>
    <m/>
    <m/>
    <m/>
    <m/>
    <s v="Periode_03"/>
    <m/>
    <s v="code:1 perc:19"/>
    <s v="D"/>
    <m/>
    <n v="678"/>
    <s v="2021_03"/>
    <s v="rubriek_1"/>
    <x v="0"/>
    <n v="678"/>
  </r>
  <r>
    <x v="0"/>
    <x v="94"/>
    <n v="2021"/>
    <s v="GAHA06"/>
    <s v="NL123456789B01"/>
    <n v="8000"/>
    <s v="Omzet hoog"/>
    <s v="V&amp;W"/>
    <m/>
    <n v="200"/>
    <s v="Bankboek"/>
    <s v="BANK"/>
    <d v="2021-03-01T00:00:00"/>
    <s v="200         3"/>
    <s v="Maart"/>
    <d v="2021-03-31T00:00:00"/>
    <s v="Maart"/>
    <n v="3"/>
    <n v="1"/>
    <n v="19"/>
    <n v="-1102091.22"/>
    <m/>
    <n v="1102091.22"/>
    <n v="43265"/>
    <m/>
    <m/>
    <m/>
    <m/>
    <m/>
    <s v="Periode_03"/>
    <m/>
    <s v="code:1 perc:19"/>
    <s v="C"/>
    <m/>
    <n v="679"/>
    <s v="2021_03"/>
    <s v="rubriek_8"/>
    <x v="0"/>
    <n v="679"/>
  </r>
  <r>
    <x v="0"/>
    <x v="95"/>
    <n v="2021"/>
    <s v="GAHA06"/>
    <s v="NL123456789B01"/>
    <n v="1600"/>
    <s v="BTW af te dragen hoog"/>
    <s v="BAL"/>
    <m/>
    <n v="200"/>
    <s v="Bankboek"/>
    <s v="BANK"/>
    <d v="2021-03-01T00:00:00"/>
    <s v="200         3"/>
    <s v="Maart"/>
    <d v="2021-03-31T00:00:00"/>
    <s v="Maart"/>
    <n v="3"/>
    <n v="1"/>
    <n v="19"/>
    <n v="-209397.33"/>
    <m/>
    <n v="209397.33"/>
    <n v="43266"/>
    <m/>
    <m/>
    <m/>
    <m/>
    <m/>
    <s v="Periode_03"/>
    <m/>
    <s v="code:1 perc:19"/>
    <s v="C"/>
    <m/>
    <n v="680"/>
    <s v="2021_03"/>
    <s v="rubriek_1"/>
    <x v="0"/>
    <n v="68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E"/>
    <n v="0"/>
    <n v="249698.19"/>
    <n v="249698.19"/>
    <m/>
    <n v="43267"/>
    <m/>
    <m/>
    <m/>
    <m/>
    <m/>
    <s v="Periode_03"/>
    <m/>
    <s v="code:E perc:0"/>
    <s v="D"/>
    <m/>
    <n v="681"/>
    <s v="2021_03"/>
    <s v="rubriek_1"/>
    <x v="0"/>
    <n v="681"/>
  </r>
  <r>
    <x v="0"/>
    <x v="96"/>
    <n v="2021"/>
    <s v="GAHA06"/>
    <s v="NL123456789B01"/>
    <n v="8060"/>
    <s v="Omzet binnen EU 0 %"/>
    <s v="V&amp;W"/>
    <m/>
    <n v="200"/>
    <s v="Bankboek"/>
    <s v="BANK"/>
    <d v="2021-03-01T00:00:00"/>
    <s v="200         3"/>
    <s v="Maart"/>
    <d v="2021-03-31T00:00:00"/>
    <s v="Maart"/>
    <n v="3"/>
    <s v="E"/>
    <n v="0"/>
    <n v="-249698.19"/>
    <m/>
    <n v="249698.19"/>
    <n v="43268"/>
    <m/>
    <m/>
    <m/>
    <m/>
    <m/>
    <s v="Periode_03"/>
    <m/>
    <s v="code:E perc:0"/>
    <s v="C"/>
    <m/>
    <n v="682"/>
    <s v="2021_03"/>
    <s v="rubriek_8"/>
    <x v="0"/>
    <n v="682"/>
  </r>
  <r>
    <x v="0"/>
    <x v="97"/>
    <n v="2021"/>
    <s v="GAHA06"/>
    <s v="NL123456789B01"/>
    <n v="1650"/>
    <s v="BTW af te dragen binnen EU"/>
    <s v="BAL"/>
    <m/>
    <n v="200"/>
    <s v="Bankboek"/>
    <s v="BANK"/>
    <d v="2021-03-01T00:00:00"/>
    <s v="200         3"/>
    <s v="Maart"/>
    <d v="2021-03-31T00:00:00"/>
    <s v="Maart"/>
    <n v="3"/>
    <s v="E"/>
    <n v="0"/>
    <n v="0"/>
    <n v="0"/>
    <m/>
    <n v="43269"/>
    <m/>
    <m/>
    <m/>
    <m/>
    <m/>
    <s v="Periode_03"/>
    <m/>
    <s v="code:E perc:0"/>
    <s v="C"/>
    <m/>
    <n v="683"/>
    <s v="2021_03"/>
    <s v="rubriek_1"/>
    <x v="0"/>
    <n v="683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s v="K"/>
    <n v="0"/>
    <n v="34847.89"/>
    <n v="34847.89"/>
    <m/>
    <n v="43270"/>
    <m/>
    <m/>
    <m/>
    <m/>
    <m/>
    <s v="Periode_03"/>
    <m/>
    <s v="code:K perc:0"/>
    <s v="D"/>
    <m/>
    <n v="684"/>
    <s v="2021_03"/>
    <s v="rubriek_1"/>
    <x v="0"/>
    <n v="684"/>
  </r>
  <r>
    <x v="0"/>
    <x v="98"/>
    <n v="2021"/>
    <s v="GAHA06"/>
    <s v="NL123456789B01"/>
    <n v="8070"/>
    <s v="Omzet buiten EU 0 %"/>
    <s v="V&amp;W"/>
    <m/>
    <n v="200"/>
    <s v="Bankboek"/>
    <s v="BANK"/>
    <d v="2021-03-01T00:00:00"/>
    <s v="200         3"/>
    <s v="Maart"/>
    <d v="2021-03-31T00:00:00"/>
    <s v="Maart"/>
    <n v="3"/>
    <s v="K"/>
    <n v="0"/>
    <n v="-34847.89"/>
    <m/>
    <n v="34847.89"/>
    <n v="43271"/>
    <m/>
    <m/>
    <m/>
    <m/>
    <m/>
    <s v="Periode_03"/>
    <m/>
    <s v="code:K perc:0"/>
    <s v="C"/>
    <m/>
    <n v="685"/>
    <s v="2021_03"/>
    <s v="rubriek_8"/>
    <x v="0"/>
    <n v="685"/>
  </r>
  <r>
    <x v="0"/>
    <x v="99"/>
    <n v="2021"/>
    <s v="GAHA06"/>
    <s v="NL123456789B01"/>
    <n v="1660"/>
    <s v="BTW af te dragen buiten EU"/>
    <s v="BAL"/>
    <m/>
    <n v="200"/>
    <s v="Bankboek"/>
    <s v="BANK"/>
    <d v="2021-03-01T00:00:00"/>
    <s v="200         3"/>
    <s v="Maart"/>
    <d v="2021-03-31T00:00:00"/>
    <s v="Maart"/>
    <n v="3"/>
    <s v="K"/>
    <n v="0"/>
    <n v="0"/>
    <n v="0"/>
    <m/>
    <n v="43272"/>
    <m/>
    <m/>
    <m/>
    <m/>
    <m/>
    <s v="Periode_03"/>
    <m/>
    <s v="code:K perc:0"/>
    <s v="C"/>
    <m/>
    <n v="686"/>
    <s v="2021_03"/>
    <s v="rubriek_1"/>
    <x v="0"/>
    <n v="68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414.12"/>
    <n v="414.12"/>
    <m/>
    <n v="43273"/>
    <m/>
    <m/>
    <m/>
    <m/>
    <m/>
    <s v="Periode_03"/>
    <m/>
    <m/>
    <s v="D"/>
    <m/>
    <n v="687"/>
    <s v="2021_03"/>
    <s v="rubriek_1"/>
    <x v="0"/>
    <n v="687"/>
  </r>
  <r>
    <x v="0"/>
    <x v="100"/>
    <n v="2021"/>
    <s v="GAHA06"/>
    <s v="NL123456789B01"/>
    <n v="9000"/>
    <s v="Buitengewone baten"/>
    <s v="V&amp;W"/>
    <m/>
    <n v="200"/>
    <s v="Bankboek"/>
    <s v="BANK"/>
    <d v="2021-03-01T00:00:00"/>
    <s v="200         3"/>
    <s v="Maart"/>
    <d v="2021-03-31T00:00:00"/>
    <s v="Maart"/>
    <n v="3"/>
    <m/>
    <m/>
    <n v="-414.12"/>
    <m/>
    <n v="414.12"/>
    <n v="43274"/>
    <m/>
    <m/>
    <m/>
    <m/>
    <m/>
    <s v="Periode_03"/>
    <m/>
    <m/>
    <s v="C"/>
    <m/>
    <n v="688"/>
    <s v="2021_03"/>
    <s v="rubriek_9"/>
    <x v="0"/>
    <n v="688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559.42999999999995"/>
    <m/>
    <n v="559.42999999999995"/>
    <n v="43275"/>
    <m/>
    <m/>
    <m/>
    <m/>
    <m/>
    <s v="Periode_03"/>
    <m/>
    <m/>
    <s v="C"/>
    <m/>
    <n v="689"/>
    <s v="2021_03"/>
    <s v="rubriek_1"/>
    <x v="0"/>
    <n v="689"/>
  </r>
  <r>
    <x v="0"/>
    <x v="101"/>
    <n v="2021"/>
    <s v="GAHA06"/>
    <s v="NL123456789B01"/>
    <n v="9200"/>
    <s v="Buitengewone lasten"/>
    <s v="V&amp;W"/>
    <m/>
    <n v="200"/>
    <s v="Bankboek"/>
    <s v="BANK"/>
    <d v="2021-03-01T00:00:00"/>
    <s v="200         3"/>
    <s v="Maart"/>
    <d v="2021-03-31T00:00:00"/>
    <s v="Maart"/>
    <n v="3"/>
    <m/>
    <m/>
    <n v="559.42999999999995"/>
    <n v="559.42999999999995"/>
    <m/>
    <n v="43276"/>
    <m/>
    <m/>
    <m/>
    <m/>
    <m/>
    <s v="Periode_03"/>
    <m/>
    <m/>
    <s v="D"/>
    <m/>
    <n v="690"/>
    <s v="2021_03"/>
    <s v="rubriek_9"/>
    <x v="0"/>
    <n v="690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155.72999999999999"/>
    <m/>
    <n v="155.72999999999999"/>
    <n v="43277"/>
    <m/>
    <m/>
    <m/>
    <m/>
    <m/>
    <s v="Periode_03"/>
    <m/>
    <m/>
    <s v="C"/>
    <m/>
    <n v="691"/>
    <s v="2021_03"/>
    <s v="rubriek_1"/>
    <x v="0"/>
    <n v="691"/>
  </r>
  <r>
    <x v="0"/>
    <x v="102"/>
    <n v="2021"/>
    <s v="GAHA06"/>
    <s v="NL123456789B01"/>
    <n v="9310"/>
    <s v="Betalingsverschillen"/>
    <s v="V&amp;W"/>
    <m/>
    <n v="200"/>
    <s v="Bankboek"/>
    <s v="BANK"/>
    <d v="2021-03-01T00:00:00"/>
    <s v="200         3"/>
    <s v="Maart"/>
    <d v="2021-03-31T00:00:00"/>
    <s v="Maart"/>
    <n v="3"/>
    <m/>
    <m/>
    <n v="155.72999999999999"/>
    <n v="155.72999999999999"/>
    <m/>
    <n v="43278"/>
    <m/>
    <m/>
    <m/>
    <m/>
    <m/>
    <s v="Periode_03"/>
    <m/>
    <m/>
    <s v="D"/>
    <m/>
    <n v="692"/>
    <s v="2021_03"/>
    <s v="rubriek_9"/>
    <x v="0"/>
    <n v="692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7305.25"/>
    <m/>
    <n v="27305.25"/>
    <n v="43279"/>
    <m/>
    <m/>
    <m/>
    <m/>
    <m/>
    <s v="Periode_03"/>
    <m/>
    <m/>
    <s v="C"/>
    <m/>
    <n v="693"/>
    <s v="2021_03"/>
    <s v="rubriek_1"/>
    <x v="0"/>
    <n v="693"/>
  </r>
  <r>
    <x v="0"/>
    <x v="103"/>
    <n v="2021"/>
    <s v="GAHA06"/>
    <s v="NL123456789B01"/>
    <n v="9800"/>
    <s v="Vennootschapsbelasting"/>
    <s v="V&amp;W"/>
    <m/>
    <n v="200"/>
    <s v="Bankboek"/>
    <s v="BANK"/>
    <d v="2021-03-01T00:00:00"/>
    <s v="200         3"/>
    <s v="Maart"/>
    <d v="2021-03-31T00:00:00"/>
    <s v="Maart"/>
    <n v="3"/>
    <m/>
    <m/>
    <n v="27305.25"/>
    <n v="27305.25"/>
    <m/>
    <n v="43280"/>
    <m/>
    <m/>
    <m/>
    <m/>
    <m/>
    <s v="Periode_03"/>
    <m/>
    <m/>
    <s v="D"/>
    <m/>
    <n v="694"/>
    <s v="2021_03"/>
    <s v="rubriek_9"/>
    <x v="0"/>
    <n v="69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105"/>
    <n v="105"/>
    <m/>
    <n v="43281"/>
    <m/>
    <m/>
    <m/>
    <m/>
    <m/>
    <s v="Periode_03"/>
    <m/>
    <m/>
    <s v="D"/>
    <m/>
    <n v="695"/>
    <s v="2021_03"/>
    <s v="rubriek_1"/>
    <x v="0"/>
    <n v="69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3-01T00:00:00"/>
    <s v="200         3"/>
    <s v="Maart"/>
    <d v="2021-03-31T00:00:00"/>
    <s v="Maart"/>
    <n v="3"/>
    <m/>
    <m/>
    <n v="-105"/>
    <m/>
    <n v="105"/>
    <n v="43282"/>
    <m/>
    <m/>
    <m/>
    <m/>
    <m/>
    <s v="Periode_03"/>
    <m/>
    <m/>
    <s v="C"/>
    <m/>
    <n v="696"/>
    <s v="2021_03"/>
    <s v="rubriek_9"/>
    <x v="0"/>
    <n v="696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25947"/>
    <m/>
    <n v="25947"/>
    <n v="43283"/>
    <m/>
    <m/>
    <m/>
    <m/>
    <m/>
    <s v="Periode_03"/>
    <m/>
    <m/>
    <s v="C"/>
    <m/>
    <n v="697"/>
    <s v="2021_03"/>
    <s v="rubriek_1"/>
    <x v="0"/>
    <n v="69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3-01T00:00:00"/>
    <s v="200         3"/>
    <s v="Maart"/>
    <d v="2021-03-31T00:00:00"/>
    <s v="Maart"/>
    <n v="3"/>
    <m/>
    <m/>
    <n v="25947"/>
    <n v="25947"/>
    <m/>
    <n v="43284"/>
    <m/>
    <m/>
    <m/>
    <m/>
    <m/>
    <s v="Periode_03"/>
    <m/>
    <m/>
    <s v="D"/>
    <m/>
    <n v="698"/>
    <s v="2021_03"/>
    <s v="rubriek_1"/>
    <x v="0"/>
    <n v="698"/>
  </r>
  <r>
    <x v="0"/>
    <x v="0"/>
    <n v="2021"/>
    <s v="GAHA06"/>
    <s v="NL123456789B01"/>
    <n v="1100"/>
    <s v="Bank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4566.97"/>
    <n v="4566.97"/>
    <m/>
    <n v="43285"/>
    <n v="26000"/>
    <s v="Blik Metaal BV"/>
    <s v="d"/>
    <s v="Velp"/>
    <s v="6004 HT"/>
    <s v="Periode_03"/>
    <m/>
    <m/>
    <s v="D"/>
    <m/>
    <n v="699"/>
    <s v="2021_03"/>
    <s v="rubriek_1"/>
    <x v="0"/>
    <n v="699"/>
  </r>
  <r>
    <x v="0"/>
    <x v="109"/>
    <n v="2021"/>
    <s v="GAHA06"/>
    <s v="NL123456789B01"/>
    <n v="1200"/>
    <s v="Debiteuren (met subadministratie)"/>
    <s v="BAL"/>
    <n v="15312"/>
    <n v="200"/>
    <s v="Bankboek"/>
    <s v="BANK"/>
    <d v="2021-03-01T00:00:00"/>
    <s v="200         3"/>
    <s v="Maart"/>
    <d v="2021-03-05T00:00:00"/>
    <s v="Blik assen 267x33"/>
    <n v="3"/>
    <m/>
    <m/>
    <n v="-4566.97"/>
    <m/>
    <n v="4566.97"/>
    <n v="43286"/>
    <n v="26000"/>
    <s v="Blik Metaal BV"/>
    <s v="d"/>
    <s v="Velp"/>
    <s v="6004 HT"/>
    <s v="Periode_03"/>
    <m/>
    <m/>
    <s v="C"/>
    <m/>
    <n v="700"/>
    <s v="2021_03"/>
    <s v="rubriek_1"/>
    <x v="0"/>
    <n v="700"/>
  </r>
  <r>
    <x v="0"/>
    <x v="0"/>
    <n v="2021"/>
    <s v="GAHA06"/>
    <s v="NL123456789B01"/>
    <n v="1100"/>
    <s v="Bank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2540.3000000000002"/>
    <n v="2540.3000000000002"/>
    <m/>
    <n v="43287"/>
    <n v="26000"/>
    <s v="Blik Metaal BV"/>
    <s v="d"/>
    <s v="Velp"/>
    <s v="6004 HT"/>
    <s v="Periode_03"/>
    <m/>
    <m/>
    <s v="D"/>
    <m/>
    <n v="701"/>
    <s v="2021_03"/>
    <s v="rubriek_1"/>
    <x v="0"/>
    <n v="701"/>
  </r>
  <r>
    <x v="0"/>
    <x v="109"/>
    <n v="2021"/>
    <s v="GAHA06"/>
    <s v="NL123456789B01"/>
    <n v="1200"/>
    <s v="Debiteuren (met subadministratie)"/>
    <s v="BAL"/>
    <n v="15313"/>
    <n v="200"/>
    <s v="Bankboek"/>
    <s v="BANK"/>
    <d v="2021-03-01T00:00:00"/>
    <s v="200         3"/>
    <s v="Maart"/>
    <d v="2021-03-05T00:00:00"/>
    <s v="Blik assen 290x35"/>
    <n v="3"/>
    <m/>
    <m/>
    <n v="-2540.3000000000002"/>
    <m/>
    <n v="2540.3000000000002"/>
    <n v="43288"/>
    <n v="26000"/>
    <s v="Blik Metaal BV"/>
    <s v="d"/>
    <s v="Velp"/>
    <s v="6004 HT"/>
    <s v="Periode_03"/>
    <m/>
    <m/>
    <s v="C"/>
    <m/>
    <n v="702"/>
    <s v="2021_03"/>
    <s v="rubriek_1"/>
    <x v="0"/>
    <n v="702"/>
  </r>
  <r>
    <x v="0"/>
    <x v="0"/>
    <n v="2021"/>
    <s v="GAHA06"/>
    <s v="NL123456789B01"/>
    <n v="1100"/>
    <s v="Bank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7471.1"/>
    <n v="7471.1"/>
    <m/>
    <n v="43289"/>
    <n v="26001"/>
    <s v="Van der Wel plaatwerken"/>
    <s v="d"/>
    <s v="IJmuiden"/>
    <s v="1947 JS"/>
    <s v="Periode_03"/>
    <m/>
    <m/>
    <s v="D"/>
    <m/>
    <n v="703"/>
    <s v="2021_03"/>
    <s v="rubriek_1"/>
    <x v="0"/>
    <n v="703"/>
  </r>
  <r>
    <x v="0"/>
    <x v="109"/>
    <n v="2021"/>
    <s v="GAHA06"/>
    <s v="NL123456789B01"/>
    <n v="1200"/>
    <s v="Debiteuren (met subadministratie)"/>
    <s v="BAL"/>
    <n v="15398"/>
    <n v="200"/>
    <s v="Bankboek"/>
    <s v="BANK"/>
    <d v="2021-03-01T00:00:00"/>
    <s v="200         3"/>
    <s v="Maart"/>
    <d v="2021-03-25T00:00:00"/>
    <s v="Invoice 200123"/>
    <n v="3"/>
    <m/>
    <m/>
    <n v="-7471.1"/>
    <m/>
    <n v="7471.1"/>
    <n v="43290"/>
    <n v="26001"/>
    <s v="Van der Wel plaatwerken"/>
    <s v="d"/>
    <s v="IJmuiden"/>
    <s v="1947 JS"/>
    <s v="Periode_03"/>
    <m/>
    <m/>
    <s v="C"/>
    <m/>
    <n v="704"/>
    <s v="2021_03"/>
    <s v="rubriek_1"/>
    <x v="0"/>
    <n v="704"/>
  </r>
  <r>
    <x v="0"/>
    <x v="0"/>
    <n v="2021"/>
    <s v="GAHA06"/>
    <s v="NL123456789B01"/>
    <n v="1100"/>
    <s v="Bank"/>
    <s v="BAL"/>
    <m/>
    <n v="200"/>
    <s v="Bankboek"/>
    <s v="BANK"/>
    <d v="2021-03-01T00:00:00"/>
    <s v="200         3"/>
    <s v="Maart"/>
    <d v="2021-03-31T00:00:00"/>
    <s v="Maart"/>
    <n v="3"/>
    <m/>
    <m/>
    <n v="-375"/>
    <m/>
    <n v="375"/>
    <n v="43291"/>
    <m/>
    <m/>
    <m/>
    <m/>
    <m/>
    <s v="Periode_03"/>
    <m/>
    <m/>
    <s v="C"/>
    <m/>
    <n v="705"/>
    <s v="2021_03"/>
    <s v="rubriek_1"/>
    <x v="0"/>
    <n v="705"/>
  </r>
  <r>
    <x v="0"/>
    <x v="106"/>
    <n v="2021"/>
    <s v="GAHA06"/>
    <s v="NL123456789B01"/>
    <n v="4095"/>
    <s v="Dotatie pensioenvoorziening"/>
    <s v="V&amp;W"/>
    <m/>
    <n v="200"/>
    <s v="Bankboek"/>
    <s v="BANK"/>
    <d v="2021-03-01T00:00:00"/>
    <s v="200         3"/>
    <s v="Maart"/>
    <d v="2021-03-31T00:00:00"/>
    <s v="Maart"/>
    <n v="3"/>
    <m/>
    <m/>
    <n v="375"/>
    <n v="375"/>
    <m/>
    <n v="43292"/>
    <m/>
    <m/>
    <m/>
    <m/>
    <m/>
    <s v="Periode_03"/>
    <m/>
    <m/>
    <s v="D"/>
    <m/>
    <n v="706"/>
    <s v="2021_03"/>
    <s v="rubriek_4"/>
    <x v="0"/>
    <n v="70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293"/>
    <m/>
    <m/>
    <m/>
    <m/>
    <m/>
    <s v="Periode_04"/>
    <m/>
    <m/>
    <s v="D"/>
    <m/>
    <n v="707"/>
    <s v="2021_04"/>
    <s v="rubriek_1"/>
    <x v="0"/>
    <n v="707"/>
  </r>
  <r>
    <x v="0"/>
    <x v="1"/>
    <n v="2021"/>
    <s v="GAHA06"/>
    <s v="NL123456789B01"/>
    <n v="171"/>
    <s v="Cum. afschr. goodwill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294"/>
    <m/>
    <m/>
    <m/>
    <m/>
    <m/>
    <s v="Periode_04"/>
    <m/>
    <m/>
    <s v="C"/>
    <m/>
    <n v="708"/>
    <s v="2021_04"/>
    <s v="rubriek_0"/>
    <x v="0"/>
    <n v="70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295"/>
    <m/>
    <m/>
    <m/>
    <m/>
    <m/>
    <s v="Periode_04"/>
    <m/>
    <m/>
    <s v="D"/>
    <m/>
    <n v="709"/>
    <s v="2021_04"/>
    <s v="rubriek_1"/>
    <x v="0"/>
    <n v="709"/>
  </r>
  <r>
    <x v="0"/>
    <x v="2"/>
    <n v="2021"/>
    <s v="GAHA06"/>
    <s v="NL123456789B01"/>
    <n v="211"/>
    <s v="Cum. afschr. bedrijfsgebouwen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296"/>
    <m/>
    <m/>
    <m/>
    <m/>
    <m/>
    <s v="Periode_04"/>
    <m/>
    <m/>
    <s v="C"/>
    <m/>
    <n v="710"/>
    <s v="2021_04"/>
    <s v="rubriek_0"/>
    <x v="0"/>
    <n v="7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7"/>
    <m/>
    <m/>
    <m/>
    <m/>
    <m/>
    <s v="Periode_04"/>
    <m/>
    <m/>
    <s v="C"/>
    <m/>
    <n v="711"/>
    <s v="2021_04"/>
    <s v="rubriek_1"/>
    <x v="0"/>
    <n v="711"/>
  </r>
  <r>
    <x v="0"/>
    <x v="3"/>
    <n v="2021"/>
    <s v="GAHA06"/>
    <s v="NL123456789B01"/>
    <n v="230"/>
    <s v="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298"/>
    <m/>
    <m/>
    <m/>
    <m/>
    <m/>
    <s v="Periode_04"/>
    <m/>
    <m/>
    <s v="C"/>
    <m/>
    <n v="712"/>
    <s v="2021_04"/>
    <s v="rubriek_0"/>
    <x v="0"/>
    <n v="71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299"/>
    <m/>
    <m/>
    <m/>
    <m/>
    <m/>
    <s v="Periode_04"/>
    <m/>
    <m/>
    <s v="D"/>
    <m/>
    <n v="713"/>
    <s v="2021_04"/>
    <s v="rubriek_1"/>
    <x v="0"/>
    <n v="713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00"/>
    <m/>
    <m/>
    <m/>
    <m/>
    <m/>
    <s v="Periode_04"/>
    <m/>
    <m/>
    <s v="C"/>
    <m/>
    <n v="714"/>
    <s v="2021_04"/>
    <s v="rubriek_0"/>
    <x v="0"/>
    <n v="7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1"/>
    <m/>
    <m/>
    <m/>
    <m/>
    <m/>
    <s v="Periode_04"/>
    <m/>
    <m/>
    <s v="C"/>
    <m/>
    <n v="715"/>
    <s v="2021_04"/>
    <s v="rubriek_1"/>
    <x v="0"/>
    <n v="715"/>
  </r>
  <r>
    <x v="0"/>
    <x v="5"/>
    <n v="2021"/>
    <s v="GAHA06"/>
    <s v="NL123456789B01"/>
    <n v="240"/>
    <s v="Inventaris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02"/>
    <m/>
    <m/>
    <m/>
    <m/>
    <m/>
    <s v="Periode_04"/>
    <m/>
    <m/>
    <s v="C"/>
    <m/>
    <n v="716"/>
    <s v="2021_04"/>
    <s v="rubriek_0"/>
    <x v="0"/>
    <n v="7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03"/>
    <m/>
    <m/>
    <m/>
    <m/>
    <m/>
    <s v="Periode_04"/>
    <m/>
    <m/>
    <s v="D"/>
    <m/>
    <n v="717"/>
    <s v="2021_04"/>
    <s v="rubriek_1"/>
    <x v="0"/>
    <n v="717"/>
  </r>
  <r>
    <x v="0"/>
    <x v="6"/>
    <n v="2021"/>
    <s v="GAHA06"/>
    <s v="NL123456789B01"/>
    <n v="241"/>
    <s v="Cum. afschr. inventaris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04"/>
    <m/>
    <m/>
    <m/>
    <m/>
    <m/>
    <s v="Periode_04"/>
    <m/>
    <m/>
    <s v="C"/>
    <m/>
    <n v="718"/>
    <s v="2021_04"/>
    <s v="rubriek_0"/>
    <x v="0"/>
    <n v="7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05"/>
    <m/>
    <m/>
    <m/>
    <m/>
    <m/>
    <s v="Periode_04"/>
    <m/>
    <m/>
    <s v="D"/>
    <m/>
    <n v="719"/>
    <s v="2021_04"/>
    <s v="rubriek_1"/>
    <x v="0"/>
    <n v="719"/>
  </r>
  <r>
    <x v="0"/>
    <x v="7"/>
    <n v="2021"/>
    <s v="GAHA06"/>
    <s v="NL123456789B01"/>
    <n v="271"/>
    <s v="Cum. afschr. vervoermiddelen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06"/>
    <m/>
    <m/>
    <m/>
    <m/>
    <m/>
    <s v="Periode_04"/>
    <m/>
    <m/>
    <s v="C"/>
    <m/>
    <n v="720"/>
    <s v="2021_04"/>
    <s v="rubriek_0"/>
    <x v="0"/>
    <n v="7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307"/>
    <m/>
    <m/>
    <m/>
    <m/>
    <m/>
    <s v="Periode_04"/>
    <m/>
    <m/>
    <s v="D"/>
    <m/>
    <n v="721"/>
    <s v="2021_04"/>
    <s v="rubriek_1"/>
    <x v="0"/>
    <n v="721"/>
  </r>
  <r>
    <x v="0"/>
    <x v="8"/>
    <n v="2021"/>
    <s v="GAHA06"/>
    <s v="NL123456789B01"/>
    <n v="700"/>
    <s v="Voorziening pensioenen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308"/>
    <m/>
    <m/>
    <m/>
    <m/>
    <m/>
    <s v="Periode_04"/>
    <m/>
    <m/>
    <s v="C"/>
    <m/>
    <n v="722"/>
    <s v="2021_04"/>
    <s v="rubriek_0"/>
    <x v="0"/>
    <n v="72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09"/>
    <m/>
    <m/>
    <m/>
    <m/>
    <m/>
    <s v="Periode_04"/>
    <m/>
    <m/>
    <s v="D"/>
    <m/>
    <n v="723"/>
    <s v="2021_04"/>
    <s v="rubriek_1"/>
    <x v="0"/>
    <n v="723"/>
  </r>
  <r>
    <x v="0"/>
    <x v="9"/>
    <n v="2021"/>
    <s v="GAHA06"/>
    <s v="NL123456789B01"/>
    <n v="760"/>
    <s v="Voorziening groot onderhoud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10"/>
    <m/>
    <m/>
    <m/>
    <m/>
    <m/>
    <s v="Periode_04"/>
    <m/>
    <m/>
    <s v="C"/>
    <m/>
    <n v="724"/>
    <s v="2021_04"/>
    <s v="rubriek_0"/>
    <x v="0"/>
    <n v="72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000"/>
    <m/>
    <n v="2000"/>
    <n v="43311"/>
    <m/>
    <m/>
    <m/>
    <m/>
    <m/>
    <s v="Periode_04"/>
    <m/>
    <m/>
    <s v="C"/>
    <m/>
    <n v="725"/>
    <s v="2021_04"/>
    <s v="rubriek_1"/>
    <x v="0"/>
    <n v="725"/>
  </r>
  <r>
    <x v="0"/>
    <x v="10"/>
    <n v="2021"/>
    <s v="GAHA06"/>
    <s v="NL123456789B01"/>
    <n v="841"/>
    <s v="Cum. aflossing hypotheek 1"/>
    <s v="BAL"/>
    <m/>
    <n v="200"/>
    <s v="Bankboek"/>
    <s v="BANK"/>
    <d v="2021-04-01T00:00:00"/>
    <s v="200         4"/>
    <s v="April"/>
    <d v="2021-04-30T00:00:00"/>
    <s v="April"/>
    <n v="4"/>
    <m/>
    <m/>
    <n v="2000"/>
    <n v="2000"/>
    <m/>
    <n v="43312"/>
    <m/>
    <m/>
    <m/>
    <m/>
    <m/>
    <s v="Periode_04"/>
    <m/>
    <m/>
    <s v="D"/>
    <m/>
    <n v="726"/>
    <s v="2021_04"/>
    <s v="rubriek_0"/>
    <x v="0"/>
    <n v="7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3"/>
    <m/>
    <m/>
    <m/>
    <m/>
    <m/>
    <s v="Periode_04"/>
    <m/>
    <m/>
    <s v="C"/>
    <m/>
    <n v="727"/>
    <s v="2021_04"/>
    <s v="rubriek_1"/>
    <x v="0"/>
    <n v="727"/>
  </r>
  <r>
    <x v="0"/>
    <x v="11"/>
    <n v="2021"/>
    <s v="GAHA06"/>
    <s v="NL123456789B01"/>
    <n v="861"/>
    <s v="Cum. aflossing financiering 1"/>
    <s v="BAL"/>
    <m/>
    <n v="200"/>
    <s v="Bankboek"/>
    <s v="BANK"/>
    <d v="2021-04-01T00:00:00"/>
    <s v="200         4"/>
    <s v="April"/>
    <d v="2021-04-30T00:00:00"/>
    <s v="April"/>
    <n v="4"/>
    <m/>
    <m/>
    <n v="0"/>
    <n v="0"/>
    <m/>
    <n v="43314"/>
    <m/>
    <m/>
    <m/>
    <m/>
    <m/>
    <s v="Periode_04"/>
    <m/>
    <m/>
    <s v="C"/>
    <m/>
    <n v="728"/>
    <s v="2021_04"/>
    <s v="rubriek_0"/>
    <x v="0"/>
    <n v="72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00"/>
    <m/>
    <n v="1000"/>
    <n v="43315"/>
    <m/>
    <m/>
    <m/>
    <m/>
    <m/>
    <s v="Periode_04"/>
    <m/>
    <m/>
    <s v="C"/>
    <m/>
    <n v="729"/>
    <s v="2021_04"/>
    <s v="rubriek_1"/>
    <x v="0"/>
    <n v="729"/>
  </r>
  <r>
    <x v="0"/>
    <x v="12"/>
    <n v="2021"/>
    <s v="GAHA06"/>
    <s v="NL123456789B01"/>
    <n v="881"/>
    <s v="Cum. aflossing leaseverplichting 1"/>
    <s v="BAL"/>
    <m/>
    <n v="200"/>
    <s v="Bankboek"/>
    <s v="BANK"/>
    <d v="2021-04-01T00:00:00"/>
    <s v="200         4"/>
    <s v="April"/>
    <d v="2021-04-30T00:00:00"/>
    <s v="April"/>
    <n v="4"/>
    <m/>
    <m/>
    <n v="1000"/>
    <n v="1000"/>
    <m/>
    <n v="43316"/>
    <m/>
    <m/>
    <m/>
    <m/>
    <m/>
    <s v="Periode_04"/>
    <m/>
    <m/>
    <s v="D"/>
    <m/>
    <n v="730"/>
    <s v="2021_04"/>
    <s v="rubriek_0"/>
    <x v="0"/>
    <n v="73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39.4499999999998"/>
    <m/>
    <n v="2439.4499999999998"/>
    <n v="43317"/>
    <m/>
    <m/>
    <m/>
    <m/>
    <m/>
    <s v="Periode_04"/>
    <m/>
    <m/>
    <s v="C"/>
    <m/>
    <n v="731"/>
    <s v="2021_04"/>
    <s v="rubriek_1"/>
    <x v="0"/>
    <n v="731"/>
  </r>
  <r>
    <x v="0"/>
    <x v="13"/>
    <n v="2021"/>
    <s v="GAHA06"/>
    <s v="NL123456789B01"/>
    <n v="1201"/>
    <s v="Debiteuren"/>
    <s v="BAL"/>
    <m/>
    <n v="200"/>
    <s v="Bankboek"/>
    <s v="BANK"/>
    <d v="2021-04-01T00:00:00"/>
    <s v="200         4"/>
    <s v="April"/>
    <d v="2021-04-30T00:00:00"/>
    <s v="April"/>
    <n v="4"/>
    <m/>
    <m/>
    <n v="2439.4499999999998"/>
    <n v="2439.4499999999998"/>
    <m/>
    <n v="43318"/>
    <m/>
    <m/>
    <m/>
    <m/>
    <m/>
    <s v="Periode_04"/>
    <m/>
    <m/>
    <s v="D"/>
    <m/>
    <n v="732"/>
    <s v="2021_04"/>
    <s v="rubriek_1"/>
    <x v="0"/>
    <n v="73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6.27000000000001"/>
    <m/>
    <n v="136.27000000000001"/>
    <n v="43319"/>
    <m/>
    <m/>
    <m/>
    <m/>
    <m/>
    <s v="Periode_04"/>
    <m/>
    <m/>
    <s v="C"/>
    <m/>
    <n v="733"/>
    <s v="2021_04"/>
    <s v="rubriek_1"/>
    <x v="0"/>
    <n v="733"/>
  </r>
  <r>
    <x v="0"/>
    <x v="14"/>
    <n v="2021"/>
    <s v="GAHA06"/>
    <s v="NL123456789B01"/>
    <n v="1360"/>
    <s v="Vooruitbetaalde bedragen"/>
    <s v="BAL"/>
    <m/>
    <n v="200"/>
    <s v="Bankboek"/>
    <s v="BANK"/>
    <d v="2021-04-01T00:00:00"/>
    <s v="200         4"/>
    <s v="April"/>
    <d v="2021-04-30T00:00:00"/>
    <s v="April"/>
    <n v="4"/>
    <m/>
    <m/>
    <n v="136.27000000000001"/>
    <n v="136.27000000000001"/>
    <m/>
    <n v="43320"/>
    <m/>
    <m/>
    <m/>
    <m/>
    <m/>
    <s v="Periode_04"/>
    <m/>
    <m/>
    <s v="D"/>
    <m/>
    <n v="734"/>
    <s v="2021_04"/>
    <s v="rubriek_1"/>
    <x v="0"/>
    <n v="73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4"/>
    <m/>
    <n v="744"/>
    <n v="43321"/>
    <m/>
    <m/>
    <m/>
    <m/>
    <m/>
    <s v="Periode_04"/>
    <m/>
    <m/>
    <s v="C"/>
    <m/>
    <n v="735"/>
    <s v="2021_04"/>
    <s v="rubriek_1"/>
    <x v="0"/>
    <n v="735"/>
  </r>
  <r>
    <x v="0"/>
    <x v="15"/>
    <n v="2021"/>
    <s v="GAHA06"/>
    <s v="NL123456789B01"/>
    <n v="1501"/>
    <s v="Crediteuren"/>
    <s v="BAL"/>
    <m/>
    <n v="200"/>
    <s v="Bankboek"/>
    <s v="BANK"/>
    <d v="2021-04-01T00:00:00"/>
    <s v="200         4"/>
    <s v="April"/>
    <d v="2021-04-30T00:00:00"/>
    <s v="April"/>
    <n v="4"/>
    <m/>
    <m/>
    <n v="744"/>
    <n v="744"/>
    <m/>
    <n v="43322"/>
    <m/>
    <m/>
    <m/>
    <m/>
    <m/>
    <s v="Periode_04"/>
    <m/>
    <m/>
    <s v="D"/>
    <m/>
    <n v="736"/>
    <s v="2021_04"/>
    <s v="rubriek_1"/>
    <x v="0"/>
    <n v="7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02.18"/>
    <m/>
    <n v="1202.18"/>
    <n v="43323"/>
    <m/>
    <m/>
    <m/>
    <m/>
    <m/>
    <s v="Periode_04"/>
    <m/>
    <m/>
    <s v="C"/>
    <m/>
    <n v="737"/>
    <s v="2021_04"/>
    <s v="rubriek_1"/>
    <x v="0"/>
    <n v="737"/>
  </r>
  <r>
    <x v="0"/>
    <x v="16"/>
    <n v="2021"/>
    <s v="GAHA06"/>
    <s v="NL123456789B01"/>
    <n v="3000"/>
    <s v="Voorraad grond en hulpstoffen"/>
    <s v="BAL"/>
    <m/>
    <n v="200"/>
    <s v="Bankboek"/>
    <s v="BANK"/>
    <d v="2021-04-01T00:00:00"/>
    <s v="200         4"/>
    <s v="April"/>
    <d v="2021-04-30T00:00:00"/>
    <s v="April"/>
    <n v="4"/>
    <m/>
    <m/>
    <n v="1202.18"/>
    <n v="1202.18"/>
    <m/>
    <n v="43324"/>
    <m/>
    <m/>
    <m/>
    <m/>
    <m/>
    <s v="Periode_04"/>
    <m/>
    <m/>
    <s v="D"/>
    <m/>
    <n v="738"/>
    <s v="2021_04"/>
    <s v="rubriek_3"/>
    <x v="0"/>
    <n v="73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115.52"/>
    <n v="2115.52"/>
    <m/>
    <n v="43325"/>
    <m/>
    <m/>
    <m/>
    <m/>
    <m/>
    <s v="Periode_04"/>
    <m/>
    <m/>
    <s v="D"/>
    <m/>
    <n v="739"/>
    <s v="2021_04"/>
    <s v="rubriek_1"/>
    <x v="0"/>
    <n v="739"/>
  </r>
  <r>
    <x v="0"/>
    <x v="17"/>
    <n v="2021"/>
    <s v="GAHA06"/>
    <s v="NL123456789B01"/>
    <n v="3800"/>
    <s v="Onderhanden werk"/>
    <s v="BAL"/>
    <m/>
    <n v="200"/>
    <s v="Bankboek"/>
    <s v="BANK"/>
    <d v="2021-04-01T00:00:00"/>
    <s v="200         4"/>
    <s v="April"/>
    <d v="2021-04-30T00:00:00"/>
    <s v="April"/>
    <n v="4"/>
    <m/>
    <m/>
    <n v="-2115.52"/>
    <m/>
    <n v="2115.52"/>
    <n v="43326"/>
    <m/>
    <m/>
    <m/>
    <m/>
    <m/>
    <s v="Periode_04"/>
    <m/>
    <m/>
    <s v="C"/>
    <m/>
    <n v="740"/>
    <s v="2021_04"/>
    <s v="rubriek_3"/>
    <x v="0"/>
    <n v="74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2635.01"/>
    <m/>
    <n v="132635.01"/>
    <n v="43327"/>
    <m/>
    <m/>
    <m/>
    <m/>
    <m/>
    <s v="Periode_04"/>
    <m/>
    <m/>
    <s v="C"/>
    <m/>
    <n v="741"/>
    <s v="2021_04"/>
    <s v="rubriek_1"/>
    <x v="0"/>
    <n v="741"/>
  </r>
  <r>
    <x v="0"/>
    <x v="18"/>
    <n v="2021"/>
    <s v="GAHA06"/>
    <s v="NL123456789B01"/>
    <n v="4000"/>
    <s v="Bruto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132635.01"/>
    <n v="132635.01"/>
    <m/>
    <n v="43328"/>
    <m/>
    <m/>
    <m/>
    <m/>
    <m/>
    <s v="Periode_04"/>
    <m/>
    <m/>
    <s v="D"/>
    <m/>
    <n v="742"/>
    <s v="2021_04"/>
    <s v="rubriek_4"/>
    <x v="0"/>
    <n v="74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06.77"/>
    <m/>
    <n v="306.77"/>
    <n v="43329"/>
    <m/>
    <m/>
    <m/>
    <m/>
    <m/>
    <s v="Periode_04"/>
    <m/>
    <m/>
    <s v="C"/>
    <m/>
    <n v="743"/>
    <s v="2021_04"/>
    <s v="rubriek_1"/>
    <x v="0"/>
    <n v="743"/>
  </r>
  <r>
    <x v="0"/>
    <x v="19"/>
    <n v="2021"/>
    <s v="GAHA06"/>
    <s v="NL123456789B01"/>
    <n v="4020"/>
    <s v="Belaste vergoedingen"/>
    <s v="V&amp;W"/>
    <m/>
    <n v="200"/>
    <s v="Bankboek"/>
    <s v="BANK"/>
    <d v="2021-04-01T00:00:00"/>
    <s v="200         4"/>
    <s v="April"/>
    <d v="2021-04-30T00:00:00"/>
    <s v="April"/>
    <n v="4"/>
    <m/>
    <m/>
    <n v="306.77"/>
    <n v="306.77"/>
    <m/>
    <n v="43330"/>
    <m/>
    <m/>
    <m/>
    <m/>
    <m/>
    <s v="Periode_04"/>
    <m/>
    <m/>
    <s v="D"/>
    <m/>
    <n v="744"/>
    <s v="2021_04"/>
    <s v="rubriek_4"/>
    <x v="0"/>
    <n v="74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0403.25"/>
    <m/>
    <n v="10403.25"/>
    <n v="43331"/>
    <m/>
    <m/>
    <m/>
    <m/>
    <m/>
    <s v="Periode_04"/>
    <m/>
    <m/>
    <s v="C"/>
    <m/>
    <n v="745"/>
    <s v="2021_04"/>
    <s v="rubriek_1"/>
    <x v="0"/>
    <n v="745"/>
  </r>
  <r>
    <x v="0"/>
    <x v="20"/>
    <n v="2021"/>
    <s v="GAHA06"/>
    <s v="NL123456789B01"/>
    <n v="4030"/>
    <s v="Vakantietoeslag"/>
    <s v="V&amp;W"/>
    <m/>
    <n v="200"/>
    <s v="Bankboek"/>
    <s v="BANK"/>
    <d v="2021-04-01T00:00:00"/>
    <s v="200         4"/>
    <s v="April"/>
    <d v="2021-04-30T00:00:00"/>
    <s v="April"/>
    <n v="4"/>
    <m/>
    <m/>
    <n v="10403.25"/>
    <n v="10403.25"/>
    <m/>
    <n v="43332"/>
    <m/>
    <m/>
    <m/>
    <m/>
    <m/>
    <s v="Periode_04"/>
    <m/>
    <m/>
    <s v="D"/>
    <m/>
    <n v="746"/>
    <s v="2021_04"/>
    <s v="rubriek_4"/>
    <x v="0"/>
    <n v="74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6477.91"/>
    <n v="6477.91"/>
    <m/>
    <n v="43333"/>
    <m/>
    <m/>
    <m/>
    <m/>
    <m/>
    <s v="Periode_04"/>
    <m/>
    <m/>
    <s v="D"/>
    <m/>
    <n v="747"/>
    <s v="2021_04"/>
    <s v="rubriek_1"/>
    <x v="0"/>
    <n v="747"/>
  </r>
  <r>
    <x v="0"/>
    <x v="21"/>
    <n v="2021"/>
    <s v="GAHA06"/>
    <s v="NL123456789B01"/>
    <n v="4045"/>
    <s v="Subsidies lonen en salarissen"/>
    <s v="V&amp;W"/>
    <m/>
    <n v="200"/>
    <s v="Bankboek"/>
    <s v="BANK"/>
    <d v="2021-04-01T00:00:00"/>
    <s v="200         4"/>
    <s v="April"/>
    <d v="2021-04-30T00:00:00"/>
    <s v="April"/>
    <n v="4"/>
    <m/>
    <m/>
    <n v="-6477.91"/>
    <m/>
    <n v="6477.91"/>
    <n v="43334"/>
    <m/>
    <m/>
    <m/>
    <m/>
    <m/>
    <s v="Periode_04"/>
    <m/>
    <m/>
    <s v="C"/>
    <m/>
    <n v="748"/>
    <s v="2021_04"/>
    <s v="rubriek_4"/>
    <x v="0"/>
    <n v="74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614.41"/>
    <m/>
    <n v="12614.41"/>
    <n v="43335"/>
    <m/>
    <m/>
    <m/>
    <m/>
    <m/>
    <s v="Periode_04"/>
    <m/>
    <m/>
    <s v="C"/>
    <m/>
    <n v="749"/>
    <s v="2021_04"/>
    <s v="rubriek_1"/>
    <x v="0"/>
    <n v="749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4-01T00:00:00"/>
    <s v="200         4"/>
    <s v="April"/>
    <d v="2021-04-30T00:00:00"/>
    <s v="April"/>
    <n v="4"/>
    <m/>
    <m/>
    <n v="12614.41"/>
    <n v="12614.41"/>
    <m/>
    <n v="43336"/>
    <m/>
    <m/>
    <m/>
    <m/>
    <m/>
    <s v="Periode_04"/>
    <m/>
    <m/>
    <s v="D"/>
    <m/>
    <n v="750"/>
    <s v="2021_04"/>
    <s v="rubriek_4"/>
    <x v="0"/>
    <n v="75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196.98"/>
    <m/>
    <n v="6196.98"/>
    <n v="43337"/>
    <m/>
    <m/>
    <m/>
    <m/>
    <m/>
    <s v="Periode_04"/>
    <m/>
    <m/>
    <s v="C"/>
    <m/>
    <n v="751"/>
    <s v="2021_04"/>
    <s v="rubriek_1"/>
    <x v="0"/>
    <n v="751"/>
  </r>
  <r>
    <x v="0"/>
    <x v="23"/>
    <n v="2021"/>
    <s v="GAHA06"/>
    <s v="NL123456789B01"/>
    <n v="4060"/>
    <s v="Premies bedrijfsfondsen"/>
    <s v="V&amp;W"/>
    <m/>
    <n v="200"/>
    <s v="Bankboek"/>
    <s v="BANK"/>
    <d v="2021-04-01T00:00:00"/>
    <s v="200         4"/>
    <s v="April"/>
    <d v="2021-04-30T00:00:00"/>
    <s v="April"/>
    <n v="4"/>
    <m/>
    <m/>
    <n v="6196.98"/>
    <n v="6196.98"/>
    <m/>
    <n v="43338"/>
    <m/>
    <m/>
    <m/>
    <m/>
    <m/>
    <s v="Periode_04"/>
    <m/>
    <m/>
    <s v="D"/>
    <m/>
    <n v="752"/>
    <s v="2021_04"/>
    <s v="rubriek_4"/>
    <x v="0"/>
    <n v="7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77.37"/>
    <m/>
    <n v="477.37"/>
    <n v="43339"/>
    <m/>
    <m/>
    <m/>
    <m/>
    <m/>
    <s v="Periode_04"/>
    <m/>
    <m/>
    <s v="C"/>
    <m/>
    <n v="753"/>
    <s v="2021_04"/>
    <s v="rubriek_1"/>
    <x v="0"/>
    <n v="753"/>
  </r>
  <r>
    <x v="0"/>
    <x v="24"/>
    <n v="2021"/>
    <s v="GAHA06"/>
    <s v="NL123456789B01"/>
    <n v="4090"/>
    <s v="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477.37"/>
    <n v="477.37"/>
    <m/>
    <n v="43340"/>
    <m/>
    <m/>
    <m/>
    <m/>
    <m/>
    <s v="Periode_04"/>
    <m/>
    <m/>
    <s v="D"/>
    <m/>
    <n v="754"/>
    <s v="2021_04"/>
    <s v="rubriek_4"/>
    <x v="0"/>
    <n v="75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631.23"/>
    <m/>
    <n v="3631.23"/>
    <n v="43341"/>
    <m/>
    <m/>
    <m/>
    <m/>
    <m/>
    <s v="Periode_04"/>
    <m/>
    <m/>
    <s v="C"/>
    <m/>
    <n v="755"/>
    <s v="2021_04"/>
    <s v="rubriek_1"/>
    <x v="0"/>
    <n v="755"/>
  </r>
  <r>
    <x v="0"/>
    <x v="25"/>
    <n v="2021"/>
    <s v="GAHA06"/>
    <s v="NL123456789B01"/>
    <n v="4091"/>
    <s v="Vroegpensioenpremie personeel"/>
    <s v="V&amp;W"/>
    <m/>
    <n v="200"/>
    <s v="Bankboek"/>
    <s v="BANK"/>
    <d v="2021-04-01T00:00:00"/>
    <s v="200         4"/>
    <s v="April"/>
    <d v="2021-04-30T00:00:00"/>
    <s v="April"/>
    <n v="4"/>
    <m/>
    <m/>
    <n v="3631.23"/>
    <n v="3631.23"/>
    <m/>
    <n v="43342"/>
    <m/>
    <m/>
    <m/>
    <m/>
    <m/>
    <s v="Periode_04"/>
    <m/>
    <m/>
    <s v="D"/>
    <m/>
    <n v="756"/>
    <s v="2021_04"/>
    <s v="rubriek_4"/>
    <x v="0"/>
    <n v="75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2.5"/>
    <m/>
    <n v="312.5"/>
    <n v="43343"/>
    <m/>
    <m/>
    <m/>
    <m/>
    <m/>
    <s v="Periode_04"/>
    <m/>
    <m/>
    <s v="C"/>
    <m/>
    <n v="757"/>
    <s v="2021_04"/>
    <s v="rubriek_1"/>
    <x v="0"/>
    <n v="757"/>
  </r>
  <r>
    <x v="0"/>
    <x v="26"/>
    <n v="2021"/>
    <s v="GAHA06"/>
    <s v="NL123456789B01"/>
    <n v="4117"/>
    <s v="Afschrijving goodwill"/>
    <s v="V&amp;W"/>
    <m/>
    <n v="200"/>
    <s v="Bankboek"/>
    <s v="BANK"/>
    <d v="2021-04-01T00:00:00"/>
    <s v="200         4"/>
    <s v="April"/>
    <d v="2021-04-30T00:00:00"/>
    <s v="April"/>
    <n v="4"/>
    <m/>
    <m/>
    <n v="312.5"/>
    <n v="312.5"/>
    <m/>
    <n v="43344"/>
    <m/>
    <m/>
    <m/>
    <m/>
    <m/>
    <s v="Periode_04"/>
    <m/>
    <m/>
    <s v="D"/>
    <m/>
    <n v="758"/>
    <s v="2021_04"/>
    <s v="rubriek_4"/>
    <x v="0"/>
    <n v="7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60"/>
    <m/>
    <n v="460"/>
    <n v="43345"/>
    <m/>
    <m/>
    <m/>
    <m/>
    <m/>
    <s v="Periode_04"/>
    <m/>
    <m/>
    <s v="C"/>
    <m/>
    <n v="759"/>
    <s v="2021_04"/>
    <s v="rubriek_1"/>
    <x v="0"/>
    <n v="759"/>
  </r>
  <r>
    <x v="0"/>
    <x v="27"/>
    <n v="2021"/>
    <s v="GAHA06"/>
    <s v="NL123456789B01"/>
    <n v="4121"/>
    <s v="Afschrijving bedrijfsgebouwen"/>
    <s v="V&amp;W"/>
    <m/>
    <n v="200"/>
    <s v="Bankboek"/>
    <s v="BANK"/>
    <d v="2021-04-01T00:00:00"/>
    <s v="200         4"/>
    <s v="April"/>
    <d v="2021-04-30T00:00:00"/>
    <s v="April"/>
    <n v="4"/>
    <m/>
    <m/>
    <n v="460"/>
    <n v="460"/>
    <m/>
    <n v="43346"/>
    <m/>
    <m/>
    <m/>
    <m/>
    <m/>
    <s v="Periode_04"/>
    <m/>
    <m/>
    <s v="D"/>
    <m/>
    <n v="760"/>
    <s v="2021_04"/>
    <s v="rubriek_4"/>
    <x v="0"/>
    <n v="7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37.21"/>
    <m/>
    <n v="1737.21"/>
    <n v="43347"/>
    <m/>
    <m/>
    <m/>
    <m/>
    <m/>
    <s v="Periode_04"/>
    <m/>
    <m/>
    <s v="C"/>
    <m/>
    <n v="761"/>
    <s v="2021_04"/>
    <s v="rubriek_1"/>
    <x v="0"/>
    <n v="761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1737.21"/>
    <n v="1737.21"/>
    <m/>
    <n v="43348"/>
    <m/>
    <m/>
    <m/>
    <m/>
    <m/>
    <s v="Periode_04"/>
    <m/>
    <m/>
    <s v="D"/>
    <m/>
    <n v="762"/>
    <s v="2021_04"/>
    <s v="rubriek_4"/>
    <x v="0"/>
    <n v="76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90.92999999999995"/>
    <m/>
    <n v="590.92999999999995"/>
    <n v="43349"/>
    <m/>
    <m/>
    <m/>
    <m/>
    <m/>
    <s v="Periode_04"/>
    <m/>
    <m/>
    <s v="C"/>
    <m/>
    <n v="763"/>
    <s v="2021_04"/>
    <s v="rubriek_1"/>
    <x v="0"/>
    <n v="763"/>
  </r>
  <r>
    <x v="0"/>
    <x v="29"/>
    <n v="2021"/>
    <s v="GAHA06"/>
    <s v="NL123456789B01"/>
    <n v="4124"/>
    <s v="Afschrijving inventaris"/>
    <s v="V&amp;W"/>
    <m/>
    <n v="200"/>
    <s v="Bankboek"/>
    <s v="BANK"/>
    <d v="2021-04-01T00:00:00"/>
    <s v="200         4"/>
    <s v="April"/>
    <d v="2021-04-30T00:00:00"/>
    <s v="April"/>
    <n v="4"/>
    <m/>
    <m/>
    <n v="590.92999999999995"/>
    <n v="590.92999999999995"/>
    <m/>
    <n v="43350"/>
    <m/>
    <m/>
    <m/>
    <m/>
    <m/>
    <s v="Periode_04"/>
    <m/>
    <m/>
    <s v="D"/>
    <m/>
    <n v="764"/>
    <s v="2021_04"/>
    <s v="rubriek_4"/>
    <x v="0"/>
    <n v="76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294.1300000000001"/>
    <m/>
    <n v="1294.1300000000001"/>
    <n v="43351"/>
    <m/>
    <m/>
    <m/>
    <m/>
    <m/>
    <s v="Periode_04"/>
    <m/>
    <m/>
    <s v="C"/>
    <m/>
    <n v="765"/>
    <s v="2021_04"/>
    <s v="rubriek_1"/>
    <x v="0"/>
    <n v="765"/>
  </r>
  <r>
    <x v="0"/>
    <x v="30"/>
    <n v="2021"/>
    <s v="GAHA06"/>
    <s v="NL123456789B01"/>
    <n v="4127"/>
    <s v="Afschrijving vervoermiddelen"/>
    <s v="V&amp;W"/>
    <m/>
    <n v="200"/>
    <s v="Bankboek"/>
    <s v="BANK"/>
    <d v="2021-04-01T00:00:00"/>
    <s v="200         4"/>
    <s v="April"/>
    <d v="2021-04-30T00:00:00"/>
    <s v="April"/>
    <n v="4"/>
    <m/>
    <m/>
    <n v="1294.1300000000001"/>
    <n v="1294.1300000000001"/>
    <m/>
    <n v="43352"/>
    <m/>
    <m/>
    <m/>
    <m/>
    <m/>
    <s v="Periode_04"/>
    <m/>
    <m/>
    <s v="D"/>
    <m/>
    <n v="766"/>
    <s v="2021_04"/>
    <s v="rubriek_4"/>
    <x v="0"/>
    <n v="7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46.2"/>
    <m/>
    <n v="446.2"/>
    <n v="43353"/>
    <m/>
    <m/>
    <m/>
    <m/>
    <m/>
    <s v="Periode_04"/>
    <m/>
    <m/>
    <s v="C"/>
    <m/>
    <n v="767"/>
    <s v="2021_04"/>
    <s v="rubriek_1"/>
    <x v="0"/>
    <n v="767"/>
  </r>
  <r>
    <x v="0"/>
    <x v="31"/>
    <n v="2021"/>
    <s v="GAHA06"/>
    <s v="NL123456789B01"/>
    <n v="4200"/>
    <s v="Reiskostenvergoedingen"/>
    <s v="V&amp;W"/>
    <m/>
    <n v="200"/>
    <s v="Bankboek"/>
    <s v="BANK"/>
    <d v="2021-04-01T00:00:00"/>
    <s v="200         4"/>
    <s v="April"/>
    <d v="2021-04-30T00:00:00"/>
    <s v="April"/>
    <n v="4"/>
    <m/>
    <m/>
    <n v="446.2"/>
    <n v="446.2"/>
    <m/>
    <n v="43354"/>
    <m/>
    <m/>
    <m/>
    <m/>
    <m/>
    <s v="Periode_04"/>
    <m/>
    <m/>
    <s v="D"/>
    <m/>
    <n v="768"/>
    <s v="2021_04"/>
    <s v="rubriek_4"/>
    <x v="0"/>
    <n v="7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56"/>
    <m/>
    <n v="131.56"/>
    <n v="43355"/>
    <m/>
    <m/>
    <m/>
    <m/>
    <m/>
    <s v="Periode_04"/>
    <m/>
    <m/>
    <s v="C"/>
    <m/>
    <n v="769"/>
    <s v="2021_04"/>
    <s v="rubriek_1"/>
    <x v="0"/>
    <n v="769"/>
  </r>
  <r>
    <x v="0"/>
    <x v="32"/>
    <n v="2021"/>
    <s v="GAHA06"/>
    <s v="NL123456789B01"/>
    <n v="4205"/>
    <s v="Kilometervergoedingen"/>
    <s v="V&amp;W"/>
    <m/>
    <n v="200"/>
    <s v="Bankboek"/>
    <s v="BANK"/>
    <d v="2021-04-01T00:00:00"/>
    <s v="200         4"/>
    <s v="April"/>
    <d v="2021-04-30T00:00:00"/>
    <s v="April"/>
    <n v="4"/>
    <m/>
    <m/>
    <n v="131.56"/>
    <n v="131.56"/>
    <m/>
    <n v="43356"/>
    <m/>
    <m/>
    <m/>
    <m/>
    <m/>
    <s v="Periode_04"/>
    <m/>
    <m/>
    <s v="D"/>
    <m/>
    <n v="770"/>
    <s v="2021_04"/>
    <s v="rubriek_4"/>
    <x v="0"/>
    <n v="77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145.99"/>
    <m/>
    <n v="1145.99"/>
    <n v="43357"/>
    <m/>
    <m/>
    <m/>
    <m/>
    <m/>
    <s v="Periode_04"/>
    <m/>
    <m/>
    <s v="C"/>
    <m/>
    <n v="771"/>
    <s v="2021_04"/>
    <s v="rubriek_1"/>
    <x v="0"/>
    <n v="771"/>
  </r>
  <r>
    <x v="0"/>
    <x v="33"/>
    <n v="2021"/>
    <s v="GAHA06"/>
    <s v="NL123456789B01"/>
    <n v="4230"/>
    <s v="Kantinekosten"/>
    <s v="V&amp;W"/>
    <m/>
    <n v="200"/>
    <s v="Bankboek"/>
    <s v="BANK"/>
    <d v="2021-04-01T00:00:00"/>
    <s v="200         4"/>
    <s v="April"/>
    <d v="2021-04-30T00:00:00"/>
    <s v="April"/>
    <n v="4"/>
    <m/>
    <m/>
    <n v="1145.99"/>
    <n v="1145.99"/>
    <m/>
    <n v="43358"/>
    <m/>
    <m/>
    <m/>
    <m/>
    <m/>
    <s v="Periode_04"/>
    <m/>
    <m/>
    <s v="D"/>
    <m/>
    <n v="772"/>
    <s v="2021_04"/>
    <s v="rubriek_4"/>
    <x v="0"/>
    <n v="77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2.99"/>
    <m/>
    <n v="82.99"/>
    <n v="43359"/>
    <m/>
    <m/>
    <m/>
    <m/>
    <m/>
    <s v="Periode_04"/>
    <m/>
    <m/>
    <s v="C"/>
    <m/>
    <n v="773"/>
    <s v="2021_04"/>
    <s v="rubriek_1"/>
    <x v="0"/>
    <n v="773"/>
  </r>
  <r>
    <x v="0"/>
    <x v="34"/>
    <n v="2021"/>
    <s v="GAHA06"/>
    <s v="NL123456789B01"/>
    <n v="4232"/>
    <s v="Lunchkosten en verteringen"/>
    <s v="V&amp;W"/>
    <m/>
    <n v="200"/>
    <s v="Bankboek"/>
    <s v="BANK"/>
    <d v="2021-04-01T00:00:00"/>
    <s v="200         4"/>
    <s v="April"/>
    <d v="2021-04-30T00:00:00"/>
    <s v="April"/>
    <n v="4"/>
    <m/>
    <m/>
    <n v="82.99"/>
    <n v="82.99"/>
    <m/>
    <n v="43360"/>
    <m/>
    <m/>
    <m/>
    <m/>
    <m/>
    <s v="Periode_04"/>
    <m/>
    <m/>
    <s v="D"/>
    <m/>
    <n v="774"/>
    <s v="2021_04"/>
    <s v="rubriek_4"/>
    <x v="0"/>
    <n v="77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683.9"/>
    <m/>
    <n v="1683.9"/>
    <n v="43361"/>
    <m/>
    <m/>
    <m/>
    <m/>
    <m/>
    <s v="Periode_04"/>
    <m/>
    <s v="code:3 perc:19"/>
    <s v="C"/>
    <m/>
    <n v="775"/>
    <s v="2021_04"/>
    <s v="rubriek_1"/>
    <x v="0"/>
    <n v="775"/>
  </r>
  <r>
    <x v="0"/>
    <x v="35"/>
    <n v="2021"/>
    <s v="GAHA06"/>
    <s v="NL123456789B01"/>
    <n v="4240"/>
    <s v="Stud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15.04"/>
    <n v="1415.04"/>
    <m/>
    <n v="43362"/>
    <m/>
    <m/>
    <m/>
    <m/>
    <m/>
    <s v="Periode_04"/>
    <m/>
    <s v="code:3 perc:19"/>
    <s v="D"/>
    <m/>
    <n v="776"/>
    <s v="2021_04"/>
    <s v="rubriek_4"/>
    <x v="0"/>
    <n v="77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68.86"/>
    <n v="268.86"/>
    <m/>
    <n v="43363"/>
    <m/>
    <m/>
    <m/>
    <m/>
    <m/>
    <s v="Periode_04"/>
    <m/>
    <s v="code:3 perc:19"/>
    <s v="D"/>
    <m/>
    <n v="777"/>
    <s v="2021_04"/>
    <s v="rubriek_1"/>
    <x v="0"/>
    <n v="77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29.7"/>
    <m/>
    <n v="1829.7"/>
    <n v="43364"/>
    <m/>
    <m/>
    <m/>
    <m/>
    <m/>
    <s v="Periode_04"/>
    <m/>
    <m/>
    <s v="C"/>
    <m/>
    <n v="778"/>
    <s v="2021_04"/>
    <s v="rubriek_1"/>
    <x v="0"/>
    <n v="778"/>
  </r>
  <r>
    <x v="0"/>
    <x v="37"/>
    <n v="2021"/>
    <s v="GAHA06"/>
    <s v="NL123456789B01"/>
    <n v="4260"/>
    <s v="Ziekengeldverzekering"/>
    <s v="V&amp;W"/>
    <m/>
    <n v="200"/>
    <s v="Bankboek"/>
    <s v="BANK"/>
    <d v="2021-04-01T00:00:00"/>
    <s v="200         4"/>
    <s v="April"/>
    <d v="2021-04-30T00:00:00"/>
    <s v="April"/>
    <n v="4"/>
    <m/>
    <m/>
    <n v="1829.7"/>
    <n v="1829.7"/>
    <m/>
    <n v="43365"/>
    <m/>
    <m/>
    <m/>
    <m/>
    <m/>
    <s v="Periode_04"/>
    <m/>
    <m/>
    <s v="D"/>
    <m/>
    <n v="779"/>
    <s v="2021_04"/>
    <s v="rubriek_4"/>
    <x v="0"/>
    <n v="7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6.61000000000001"/>
    <m/>
    <n v="146.61000000000001"/>
    <n v="43366"/>
    <m/>
    <m/>
    <m/>
    <m/>
    <m/>
    <s v="Periode_04"/>
    <m/>
    <s v="code:3 perc:19"/>
    <s v="C"/>
    <m/>
    <n v="780"/>
    <s v="2021_04"/>
    <s v="rubriek_1"/>
    <x v="0"/>
    <n v="780"/>
  </r>
  <r>
    <x v="0"/>
    <x v="38"/>
    <n v="2021"/>
    <s v="GAHA06"/>
    <s v="NL123456789B01"/>
    <n v="4265"/>
    <s v="Arbodienst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3.2"/>
    <n v="123.2"/>
    <m/>
    <n v="43367"/>
    <m/>
    <m/>
    <m/>
    <m/>
    <m/>
    <s v="Periode_04"/>
    <m/>
    <s v="code:3 perc:19"/>
    <s v="D"/>
    <m/>
    <n v="781"/>
    <s v="2021_04"/>
    <s v="rubriek_4"/>
    <x v="0"/>
    <n v="7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3.41"/>
    <n v="23.41"/>
    <m/>
    <n v="43368"/>
    <m/>
    <m/>
    <m/>
    <m/>
    <m/>
    <s v="Periode_04"/>
    <m/>
    <s v="code:3 perc:19"/>
    <s v="D"/>
    <m/>
    <n v="782"/>
    <s v="2021_04"/>
    <s v="rubriek_1"/>
    <x v="0"/>
    <n v="7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106.81"/>
    <m/>
    <n v="1106.81"/>
    <n v="43369"/>
    <m/>
    <m/>
    <m/>
    <m/>
    <m/>
    <s v="Periode_04"/>
    <m/>
    <s v="code:3 perc:19"/>
    <s v="C"/>
    <m/>
    <n v="783"/>
    <s v="2021_04"/>
    <s v="rubriek_1"/>
    <x v="0"/>
    <n v="783"/>
  </r>
  <r>
    <x v="0"/>
    <x v="39"/>
    <n v="2021"/>
    <s v="GAHA06"/>
    <s v="NL123456789B01"/>
    <n v="4310"/>
    <s v="Onderhoud onroerend goed"/>
    <s v="V&amp;W"/>
    <m/>
    <n v="200"/>
    <s v="Bankboek"/>
    <s v="BANK"/>
    <d v="2021-04-01T00:00:00"/>
    <s v="200         4"/>
    <s v="April"/>
    <d v="2021-04-30T00:00:00"/>
    <s v="April"/>
    <n v="4"/>
    <n v="3"/>
    <n v="19"/>
    <n v="930.09"/>
    <n v="930.09"/>
    <m/>
    <n v="43370"/>
    <m/>
    <m/>
    <m/>
    <m/>
    <m/>
    <s v="Periode_04"/>
    <m/>
    <s v="code:3 perc:19"/>
    <s v="D"/>
    <m/>
    <n v="784"/>
    <s v="2021_04"/>
    <s v="rubriek_4"/>
    <x v="0"/>
    <n v="78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6.72"/>
    <n v="176.72"/>
    <m/>
    <n v="43371"/>
    <m/>
    <m/>
    <m/>
    <m/>
    <m/>
    <s v="Periode_04"/>
    <m/>
    <s v="code:3 perc:19"/>
    <s v="D"/>
    <m/>
    <n v="785"/>
    <s v="2021_04"/>
    <s v="rubriek_1"/>
    <x v="0"/>
    <n v="78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3.34"/>
    <m/>
    <n v="833.34"/>
    <n v="43372"/>
    <m/>
    <m/>
    <m/>
    <m/>
    <m/>
    <s v="Periode_04"/>
    <m/>
    <m/>
    <s v="C"/>
    <m/>
    <n v="786"/>
    <s v="2021_04"/>
    <s v="rubriek_1"/>
    <x v="0"/>
    <n v="786"/>
  </r>
  <r>
    <x v="0"/>
    <x v="40"/>
    <n v="2021"/>
    <s v="GAHA06"/>
    <s v="NL123456789B01"/>
    <n v="4315"/>
    <s v="Dotatie onderhoudsvoorziening"/>
    <s v="V&amp;W"/>
    <m/>
    <n v="200"/>
    <s v="Bankboek"/>
    <s v="BANK"/>
    <d v="2021-04-01T00:00:00"/>
    <s v="200         4"/>
    <s v="April"/>
    <d v="2021-04-30T00:00:00"/>
    <s v="April"/>
    <n v="4"/>
    <m/>
    <m/>
    <n v="833.34"/>
    <n v="833.34"/>
    <m/>
    <n v="43373"/>
    <m/>
    <m/>
    <m/>
    <m/>
    <m/>
    <s v="Periode_04"/>
    <m/>
    <m/>
    <s v="D"/>
    <m/>
    <n v="787"/>
    <s v="2021_04"/>
    <s v="rubriek_4"/>
    <x v="0"/>
    <n v="78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34.12"/>
    <m/>
    <n v="834.12"/>
    <n v="43374"/>
    <m/>
    <m/>
    <m/>
    <m/>
    <m/>
    <s v="Periode_04"/>
    <m/>
    <m/>
    <s v="C"/>
    <m/>
    <n v="788"/>
    <s v="2021_04"/>
    <s v="rubriek_1"/>
    <x v="0"/>
    <n v="788"/>
  </r>
  <r>
    <x v="0"/>
    <x v="41"/>
    <n v="2021"/>
    <s v="GAHA06"/>
    <s v="NL123456789B01"/>
    <n v="4320"/>
    <s v="Gas, water en elektra"/>
    <s v="V&amp;W"/>
    <m/>
    <n v="200"/>
    <s v="Bankboek"/>
    <s v="BANK"/>
    <d v="2021-04-01T00:00:00"/>
    <s v="200         4"/>
    <s v="April"/>
    <d v="2021-04-30T00:00:00"/>
    <s v="April"/>
    <n v="4"/>
    <m/>
    <m/>
    <n v="834.12"/>
    <n v="834.12"/>
    <m/>
    <n v="43375"/>
    <m/>
    <m/>
    <m/>
    <m/>
    <m/>
    <s v="Periode_04"/>
    <m/>
    <m/>
    <s v="D"/>
    <m/>
    <n v="789"/>
    <s v="2021_04"/>
    <s v="rubriek_4"/>
    <x v="0"/>
    <n v="78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4.62"/>
    <m/>
    <n v="184.62"/>
    <n v="43376"/>
    <m/>
    <m/>
    <m/>
    <m/>
    <m/>
    <s v="Periode_04"/>
    <m/>
    <m/>
    <s v="C"/>
    <m/>
    <n v="790"/>
    <s v="2021_04"/>
    <s v="rubriek_1"/>
    <x v="0"/>
    <n v="790"/>
  </r>
  <r>
    <x v="0"/>
    <x v="42"/>
    <n v="2021"/>
    <s v="GAHA06"/>
    <s v="NL123456789B01"/>
    <n v="4330"/>
    <s v="Verzekering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184.62"/>
    <n v="184.62"/>
    <m/>
    <n v="43377"/>
    <m/>
    <m/>
    <m/>
    <m/>
    <m/>
    <s v="Periode_04"/>
    <m/>
    <m/>
    <s v="D"/>
    <m/>
    <n v="791"/>
    <s v="2021_04"/>
    <s v="rubriek_4"/>
    <x v="0"/>
    <n v="79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3.08"/>
    <m/>
    <n v="53.08"/>
    <n v="43378"/>
    <m/>
    <m/>
    <m/>
    <m/>
    <m/>
    <s v="Periode_04"/>
    <m/>
    <m/>
    <s v="C"/>
    <m/>
    <n v="792"/>
    <s v="2021_04"/>
    <s v="rubriek_1"/>
    <x v="0"/>
    <n v="792"/>
  </r>
  <r>
    <x v="0"/>
    <x v="43"/>
    <n v="2021"/>
    <s v="GAHA06"/>
    <s v="NL123456789B01"/>
    <n v="4340"/>
    <s v="Vaste lasten onroerend goed"/>
    <s v="V&amp;W"/>
    <m/>
    <n v="200"/>
    <s v="Bankboek"/>
    <s v="BANK"/>
    <d v="2021-04-01T00:00:00"/>
    <s v="200         4"/>
    <s v="April"/>
    <d v="2021-04-30T00:00:00"/>
    <s v="April"/>
    <n v="4"/>
    <m/>
    <m/>
    <n v="53.08"/>
    <n v="53.08"/>
    <m/>
    <n v="43379"/>
    <m/>
    <m/>
    <m/>
    <m/>
    <m/>
    <s v="Periode_04"/>
    <m/>
    <m/>
    <s v="D"/>
    <m/>
    <n v="793"/>
    <s v="2021_04"/>
    <s v="rubriek_4"/>
    <x v="0"/>
    <n v="79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7.16"/>
    <m/>
    <n v="27.16"/>
    <n v="43380"/>
    <m/>
    <m/>
    <m/>
    <m/>
    <m/>
    <s v="Periode_04"/>
    <m/>
    <s v="code:3 perc:19"/>
    <s v="C"/>
    <m/>
    <n v="794"/>
    <s v="2021_04"/>
    <s v="rubriek_1"/>
    <x v="0"/>
    <n v="794"/>
  </r>
  <r>
    <x v="0"/>
    <x v="44"/>
    <n v="2021"/>
    <s v="GAHA06"/>
    <s v="NL123456789B01"/>
    <n v="4350"/>
    <s v="Schoonmaak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2.82"/>
    <n v="22.82"/>
    <m/>
    <n v="43381"/>
    <m/>
    <m/>
    <m/>
    <m/>
    <m/>
    <s v="Periode_04"/>
    <m/>
    <s v="code:3 perc:19"/>
    <s v="D"/>
    <m/>
    <n v="795"/>
    <s v="2021_04"/>
    <s v="rubriek_4"/>
    <x v="0"/>
    <n v="79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.34"/>
    <n v="4.34"/>
    <m/>
    <n v="43382"/>
    <m/>
    <m/>
    <m/>
    <m/>
    <m/>
    <s v="Periode_04"/>
    <m/>
    <s v="code:3 perc:19"/>
    <s v="D"/>
    <m/>
    <n v="796"/>
    <s v="2021_04"/>
    <s v="rubriek_1"/>
    <x v="0"/>
    <n v="7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41.66"/>
    <m/>
    <n v="941.66"/>
    <n v="43383"/>
    <m/>
    <m/>
    <m/>
    <m/>
    <m/>
    <s v="Periode_04"/>
    <m/>
    <s v="code:3 perc:19"/>
    <s v="C"/>
    <m/>
    <n v="797"/>
    <s v="2021_04"/>
    <s v="rubriek_1"/>
    <x v="0"/>
    <n v="797"/>
  </r>
  <r>
    <x v="0"/>
    <x v="45"/>
    <n v="2021"/>
    <s v="GAHA06"/>
    <s v="NL123456789B01"/>
    <n v="4400"/>
    <s v="Huur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791.31"/>
    <n v="791.31"/>
    <m/>
    <n v="43384"/>
    <m/>
    <m/>
    <m/>
    <m/>
    <m/>
    <s v="Periode_04"/>
    <m/>
    <s v="code:3 perc:19"/>
    <s v="D"/>
    <m/>
    <n v="798"/>
    <s v="2021_04"/>
    <s v="rubriek_4"/>
    <x v="0"/>
    <n v="79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0.35"/>
    <n v="150.35"/>
    <m/>
    <n v="43385"/>
    <m/>
    <m/>
    <m/>
    <m/>
    <m/>
    <s v="Periode_04"/>
    <m/>
    <s v="code:3 perc:19"/>
    <s v="D"/>
    <m/>
    <n v="799"/>
    <s v="2021_04"/>
    <s v="rubriek_1"/>
    <x v="0"/>
    <n v="79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831.32"/>
    <m/>
    <n v="831.32"/>
    <n v="43386"/>
    <m/>
    <m/>
    <m/>
    <m/>
    <m/>
    <s v="Periode_04"/>
    <m/>
    <s v="code:3 perc:19"/>
    <s v="C"/>
    <m/>
    <n v="800"/>
    <s v="2021_04"/>
    <s v="rubriek_1"/>
    <x v="0"/>
    <n v="800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4-01T00:00:00"/>
    <s v="200         4"/>
    <s v="April"/>
    <d v="2021-04-30T00:00:00"/>
    <s v="April"/>
    <n v="4"/>
    <n v="3"/>
    <n v="19"/>
    <n v="698.59"/>
    <n v="698.59"/>
    <m/>
    <n v="43387"/>
    <m/>
    <m/>
    <m/>
    <m/>
    <m/>
    <s v="Periode_04"/>
    <m/>
    <s v="code:3 perc:19"/>
    <s v="D"/>
    <m/>
    <n v="801"/>
    <s v="2021_04"/>
    <s v="rubriek_4"/>
    <x v="0"/>
    <n v="80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32.72999999999999"/>
    <n v="132.72999999999999"/>
    <m/>
    <n v="43388"/>
    <m/>
    <m/>
    <m/>
    <m/>
    <m/>
    <s v="Periode_04"/>
    <m/>
    <s v="code:3 perc:19"/>
    <s v="D"/>
    <m/>
    <n v="802"/>
    <s v="2021_04"/>
    <s v="rubriek_1"/>
    <x v="0"/>
    <n v="80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55.69"/>
    <m/>
    <n v="655.69"/>
    <n v="43389"/>
    <m/>
    <m/>
    <m/>
    <m/>
    <m/>
    <s v="Periode_04"/>
    <m/>
    <m/>
    <s v="C"/>
    <m/>
    <n v="803"/>
    <s v="2021_04"/>
    <s v="rubriek_1"/>
    <x v="0"/>
    <n v="803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4-01T00:00:00"/>
    <s v="200         4"/>
    <s v="April"/>
    <d v="2021-04-30T00:00:00"/>
    <s v="April"/>
    <n v="4"/>
    <m/>
    <m/>
    <n v="655.69"/>
    <n v="655.69"/>
    <m/>
    <n v="43390"/>
    <m/>
    <m/>
    <m/>
    <m/>
    <m/>
    <s v="Periode_04"/>
    <m/>
    <m/>
    <s v="D"/>
    <m/>
    <n v="804"/>
    <s v="2021_04"/>
    <s v="rubriek_4"/>
    <x v="0"/>
    <n v="80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80.84"/>
    <m/>
    <n v="380.84"/>
    <n v="43391"/>
    <m/>
    <m/>
    <m/>
    <m/>
    <m/>
    <s v="Periode_04"/>
    <m/>
    <s v="code:3 perc:19"/>
    <s v="C"/>
    <m/>
    <n v="805"/>
    <s v="2021_04"/>
    <s v="rubriek_1"/>
    <x v="0"/>
    <n v="805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20.02999999999997"/>
    <n v="320.02999999999997"/>
    <m/>
    <n v="43392"/>
    <m/>
    <m/>
    <m/>
    <m/>
    <m/>
    <s v="Periode_04"/>
    <m/>
    <s v="code:3 perc:19"/>
    <s v="D"/>
    <m/>
    <n v="806"/>
    <s v="2021_04"/>
    <s v="rubriek_4"/>
    <x v="0"/>
    <n v="806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0.81"/>
    <n v="60.81"/>
    <m/>
    <n v="43393"/>
    <m/>
    <m/>
    <m/>
    <m/>
    <m/>
    <s v="Periode_04"/>
    <m/>
    <s v="code:3 perc:19"/>
    <s v="D"/>
    <m/>
    <n v="807"/>
    <s v="2021_04"/>
    <s v="rubriek_1"/>
    <x v="0"/>
    <n v="8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404.68"/>
    <m/>
    <n v="404.68"/>
    <n v="43394"/>
    <m/>
    <m/>
    <m/>
    <m/>
    <m/>
    <s v="Periode_04"/>
    <m/>
    <s v="code:3 perc:19"/>
    <s v="C"/>
    <m/>
    <n v="808"/>
    <s v="2021_04"/>
    <s v="rubriek_1"/>
    <x v="0"/>
    <n v="808"/>
  </r>
  <r>
    <x v="0"/>
    <x v="49"/>
    <n v="2021"/>
    <s v="GAHA06"/>
    <s v="NL123456789B01"/>
    <n v="4440"/>
    <s v="Onderhoud 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340.07"/>
    <n v="340.07"/>
    <m/>
    <n v="43395"/>
    <m/>
    <m/>
    <m/>
    <m/>
    <m/>
    <s v="Periode_04"/>
    <m/>
    <s v="code:3 perc:19"/>
    <s v="D"/>
    <m/>
    <n v="809"/>
    <s v="2021_04"/>
    <s v="rubriek_4"/>
    <x v="0"/>
    <n v="809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64.61"/>
    <n v="64.61"/>
    <m/>
    <n v="43396"/>
    <m/>
    <m/>
    <m/>
    <m/>
    <m/>
    <s v="Periode_04"/>
    <m/>
    <s v="code:3 perc:19"/>
    <s v="D"/>
    <m/>
    <n v="810"/>
    <s v="2021_04"/>
    <s v="rubriek_1"/>
    <x v="0"/>
    <n v="81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6.21"/>
    <m/>
    <n v="156.21"/>
    <n v="43397"/>
    <m/>
    <m/>
    <m/>
    <m/>
    <m/>
    <s v="Periode_04"/>
    <m/>
    <s v="code:3 perc:19"/>
    <s v="C"/>
    <m/>
    <n v="811"/>
    <s v="2021_04"/>
    <s v="rubriek_1"/>
    <x v="0"/>
    <n v="811"/>
  </r>
  <r>
    <x v="0"/>
    <x v="50"/>
    <n v="2021"/>
    <s v="GAHA06"/>
    <s v="NL123456789B01"/>
    <n v="4450"/>
    <s v="Kleine aanschaffing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31.27000000000001"/>
    <n v="131.27000000000001"/>
    <m/>
    <n v="43398"/>
    <m/>
    <m/>
    <m/>
    <m/>
    <m/>
    <s v="Periode_04"/>
    <m/>
    <s v="code:3 perc:19"/>
    <s v="D"/>
    <m/>
    <n v="812"/>
    <s v="2021_04"/>
    <s v="rubriek_4"/>
    <x v="0"/>
    <n v="81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94"/>
    <n v="24.94"/>
    <m/>
    <n v="43399"/>
    <m/>
    <m/>
    <m/>
    <m/>
    <m/>
    <s v="Periode_04"/>
    <m/>
    <s v="code:3 perc:19"/>
    <s v="D"/>
    <m/>
    <n v="813"/>
    <s v="2021_04"/>
    <s v="rubriek_1"/>
    <x v="0"/>
    <n v="81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904.22"/>
    <m/>
    <n v="2904.22"/>
    <n v="43400"/>
    <m/>
    <m/>
    <m/>
    <m/>
    <m/>
    <s v="Periode_04"/>
    <m/>
    <s v="code:3 perc:19"/>
    <s v="C"/>
    <m/>
    <n v="814"/>
    <s v="2021_04"/>
    <s v="rubriek_1"/>
    <x v="0"/>
    <n v="814"/>
  </r>
  <r>
    <x v="0"/>
    <x v="51"/>
    <n v="2021"/>
    <s v="GAHA06"/>
    <s v="NL123456789B01"/>
    <n v="4500"/>
    <s v="Reclame- en adverten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440.52"/>
    <n v="2440.52"/>
    <m/>
    <n v="43401"/>
    <m/>
    <m/>
    <m/>
    <m/>
    <m/>
    <s v="Periode_04"/>
    <m/>
    <s v="code:3 perc:19"/>
    <s v="D"/>
    <m/>
    <n v="815"/>
    <s v="2021_04"/>
    <s v="rubriek_4"/>
    <x v="0"/>
    <n v="81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63.7"/>
    <n v="463.7"/>
    <m/>
    <n v="43402"/>
    <m/>
    <m/>
    <m/>
    <m/>
    <m/>
    <s v="Periode_04"/>
    <m/>
    <s v="code:3 perc:19"/>
    <s v="D"/>
    <m/>
    <n v="816"/>
    <s v="2021_04"/>
    <s v="rubriek_1"/>
    <x v="0"/>
    <n v="81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70.5"/>
    <m/>
    <n v="170.5"/>
    <n v="43403"/>
    <m/>
    <m/>
    <m/>
    <m/>
    <m/>
    <s v="Periode_04"/>
    <m/>
    <m/>
    <s v="C"/>
    <m/>
    <n v="817"/>
    <s v="2021_04"/>
    <s v="rubriek_1"/>
    <x v="0"/>
    <n v="817"/>
  </r>
  <r>
    <x v="0"/>
    <x v="52"/>
    <n v="2021"/>
    <s v="GAHA06"/>
    <s v="NL123456789B01"/>
    <n v="4510"/>
    <s v="Representatiekosten"/>
    <s v="V&amp;W"/>
    <m/>
    <n v="200"/>
    <s v="Bankboek"/>
    <s v="BANK"/>
    <d v="2021-04-01T00:00:00"/>
    <s v="200         4"/>
    <s v="April"/>
    <d v="2021-04-30T00:00:00"/>
    <s v="April"/>
    <n v="4"/>
    <m/>
    <m/>
    <n v="170.5"/>
    <n v="170.5"/>
    <m/>
    <n v="43404"/>
    <m/>
    <m/>
    <m/>
    <m/>
    <m/>
    <s v="Periode_04"/>
    <m/>
    <m/>
    <s v="D"/>
    <m/>
    <n v="818"/>
    <s v="2021_04"/>
    <s v="rubriek_4"/>
    <x v="0"/>
    <n v="81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52.81"/>
    <m/>
    <n v="152.81"/>
    <n v="43405"/>
    <m/>
    <m/>
    <m/>
    <m/>
    <m/>
    <s v="Periode_04"/>
    <m/>
    <s v="code:3 perc:19"/>
    <s v="C"/>
    <m/>
    <n v="819"/>
    <s v="2021_04"/>
    <s v="rubriek_1"/>
    <x v="0"/>
    <n v="819"/>
  </r>
  <r>
    <x v="0"/>
    <x v="53"/>
    <n v="2021"/>
    <s v="GAHA06"/>
    <s v="NL123456789B01"/>
    <n v="4511"/>
    <s v="Relatiegeschenk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8.41"/>
    <n v="128.41"/>
    <m/>
    <n v="43406"/>
    <m/>
    <m/>
    <m/>
    <m/>
    <m/>
    <s v="Periode_04"/>
    <m/>
    <s v="code:3 perc:19"/>
    <s v="D"/>
    <m/>
    <n v="820"/>
    <s v="2021_04"/>
    <s v="rubriek_4"/>
    <x v="0"/>
    <n v="82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4.4"/>
    <n v="24.4"/>
    <m/>
    <n v="43407"/>
    <m/>
    <m/>
    <m/>
    <m/>
    <m/>
    <s v="Periode_04"/>
    <m/>
    <s v="code:3 perc:19"/>
    <s v="D"/>
    <m/>
    <n v="821"/>
    <s v="2021_04"/>
    <s v="rubriek_1"/>
    <x v="0"/>
    <n v="82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18.5"/>
    <m/>
    <n v="418.5"/>
    <n v="43408"/>
    <m/>
    <m/>
    <m/>
    <m/>
    <m/>
    <s v="Periode_04"/>
    <m/>
    <m/>
    <s v="C"/>
    <m/>
    <n v="822"/>
    <s v="2021_04"/>
    <s v="rubriek_1"/>
    <x v="0"/>
    <n v="822"/>
  </r>
  <r>
    <x v="0"/>
    <x v="54"/>
    <n v="2021"/>
    <s v="GAHA06"/>
    <s v="NL123456789B01"/>
    <n v="4512"/>
    <s v="Reis- en verblijfkosten"/>
    <s v="V&amp;W"/>
    <m/>
    <n v="200"/>
    <s v="Bankboek"/>
    <s v="BANK"/>
    <d v="2021-04-01T00:00:00"/>
    <s v="200         4"/>
    <s v="April"/>
    <d v="2021-04-30T00:00:00"/>
    <s v="April"/>
    <n v="4"/>
    <m/>
    <m/>
    <n v="418.5"/>
    <n v="418.5"/>
    <m/>
    <n v="43409"/>
    <m/>
    <m/>
    <m/>
    <m/>
    <m/>
    <s v="Periode_04"/>
    <m/>
    <m/>
    <s v="D"/>
    <m/>
    <n v="823"/>
    <s v="2021_04"/>
    <s v="rubriek_4"/>
    <x v="0"/>
    <n v="8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837.57"/>
    <m/>
    <n v="10837.57"/>
    <n v="43410"/>
    <m/>
    <m/>
    <m/>
    <m/>
    <m/>
    <s v="Periode_04"/>
    <m/>
    <s v="code:3 perc:19"/>
    <s v="C"/>
    <m/>
    <n v="824"/>
    <s v="2021_04"/>
    <s v="rubriek_1"/>
    <x v="0"/>
    <n v="824"/>
  </r>
  <r>
    <x v="0"/>
    <x v="55"/>
    <n v="2021"/>
    <s v="GAHA06"/>
    <s v="NL123456789B01"/>
    <n v="4520"/>
    <s v="Beurs- en congr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9107.2000000000007"/>
    <n v="9107.2000000000007"/>
    <m/>
    <n v="43411"/>
    <m/>
    <m/>
    <m/>
    <m/>
    <m/>
    <s v="Periode_04"/>
    <m/>
    <s v="code:3 perc:19"/>
    <s v="D"/>
    <m/>
    <n v="825"/>
    <s v="2021_04"/>
    <s v="rubriek_4"/>
    <x v="0"/>
    <n v="82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730.37"/>
    <n v="1730.37"/>
    <m/>
    <n v="43412"/>
    <m/>
    <m/>
    <m/>
    <m/>
    <m/>
    <s v="Periode_04"/>
    <m/>
    <s v="code:3 perc:19"/>
    <s v="D"/>
    <m/>
    <n v="826"/>
    <s v="2021_04"/>
    <s v="rubriek_1"/>
    <x v="0"/>
    <n v="82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0086.629999999999"/>
    <m/>
    <n v="10086.629999999999"/>
    <n v="43413"/>
    <m/>
    <m/>
    <m/>
    <m/>
    <m/>
    <s v="Periode_04"/>
    <m/>
    <s v="code:3 perc:19"/>
    <s v="C"/>
    <m/>
    <n v="827"/>
    <s v="2021_04"/>
    <s v="rubriek_1"/>
    <x v="0"/>
    <n v="827"/>
  </r>
  <r>
    <x v="0"/>
    <x v="56"/>
    <n v="2021"/>
    <s v="GAHA06"/>
    <s v="NL123456789B01"/>
    <n v="4550"/>
    <s v="Vrachtkosten verkoop"/>
    <s v="V&amp;W"/>
    <m/>
    <n v="200"/>
    <s v="Bankboek"/>
    <s v="BANK"/>
    <d v="2021-04-01T00:00:00"/>
    <s v="200         4"/>
    <s v="April"/>
    <d v="2021-04-30T00:00:00"/>
    <s v="April"/>
    <n v="4"/>
    <n v="3"/>
    <n v="19"/>
    <n v="8476.16"/>
    <n v="8476.16"/>
    <m/>
    <n v="43414"/>
    <m/>
    <m/>
    <m/>
    <m/>
    <m/>
    <s v="Periode_04"/>
    <m/>
    <s v="code:3 perc:19"/>
    <s v="D"/>
    <m/>
    <n v="828"/>
    <s v="2021_04"/>
    <s v="rubriek_4"/>
    <x v="0"/>
    <n v="82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610.47"/>
    <n v="1610.47"/>
    <m/>
    <n v="43415"/>
    <m/>
    <m/>
    <m/>
    <m/>
    <m/>
    <s v="Periode_04"/>
    <m/>
    <s v="code:3 perc:19"/>
    <s v="D"/>
    <m/>
    <n v="829"/>
    <s v="2021_04"/>
    <s v="rubriek_1"/>
    <x v="0"/>
    <n v="8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13.27999999999997"/>
    <m/>
    <n v="313.27999999999997"/>
    <n v="43416"/>
    <m/>
    <m/>
    <m/>
    <m/>
    <m/>
    <s v="Periode_04"/>
    <m/>
    <m/>
    <s v="C"/>
    <m/>
    <n v="830"/>
    <s v="2021_04"/>
    <s v="rubriek_1"/>
    <x v="0"/>
    <n v="830"/>
  </r>
  <r>
    <x v="0"/>
    <x v="57"/>
    <n v="2021"/>
    <s v="GAHA06"/>
    <s v="NL123456789B01"/>
    <n v="4560"/>
    <s v="Incassokosten"/>
    <s v="V&amp;W"/>
    <m/>
    <n v="200"/>
    <s v="Bankboek"/>
    <s v="BANK"/>
    <d v="2021-04-01T00:00:00"/>
    <s v="200         4"/>
    <s v="April"/>
    <d v="2021-04-30T00:00:00"/>
    <s v="April"/>
    <n v="4"/>
    <m/>
    <m/>
    <n v="313.27999999999997"/>
    <n v="313.27999999999997"/>
    <m/>
    <n v="43417"/>
    <m/>
    <m/>
    <m/>
    <m/>
    <m/>
    <s v="Periode_04"/>
    <m/>
    <m/>
    <s v="D"/>
    <m/>
    <n v="831"/>
    <s v="2021_04"/>
    <s v="rubriek_4"/>
    <x v="0"/>
    <n v="8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4.62"/>
    <m/>
    <n v="74.62"/>
    <n v="43418"/>
    <m/>
    <m/>
    <m/>
    <m/>
    <m/>
    <s v="Periode_04"/>
    <m/>
    <m/>
    <s v="C"/>
    <m/>
    <n v="832"/>
    <s v="2021_04"/>
    <s v="rubriek_1"/>
    <x v="0"/>
    <n v="832"/>
  </r>
  <r>
    <x v="0"/>
    <x v="58"/>
    <n v="2021"/>
    <s v="GAHA06"/>
    <s v="NL123456789B01"/>
    <n v="4580"/>
    <s v="Overige verkoopkosten"/>
    <s v="V&amp;W"/>
    <m/>
    <n v="200"/>
    <s v="Bankboek"/>
    <s v="BANK"/>
    <d v="2021-04-01T00:00:00"/>
    <s v="200         4"/>
    <s v="April"/>
    <d v="2021-04-30T00:00:00"/>
    <s v="April"/>
    <n v="4"/>
    <m/>
    <m/>
    <n v="74.62"/>
    <n v="74.62"/>
    <m/>
    <n v="43419"/>
    <m/>
    <m/>
    <m/>
    <m/>
    <m/>
    <s v="Periode_04"/>
    <m/>
    <m/>
    <s v="D"/>
    <m/>
    <n v="833"/>
    <s v="2021_04"/>
    <s v="rubriek_4"/>
    <x v="0"/>
    <n v="8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514.41"/>
    <m/>
    <n v="514.41"/>
    <n v="43420"/>
    <m/>
    <m/>
    <m/>
    <m/>
    <m/>
    <s v="Periode_04"/>
    <m/>
    <s v="code:3 perc:19"/>
    <s v="C"/>
    <m/>
    <n v="834"/>
    <s v="2021_04"/>
    <s v="rubriek_1"/>
    <x v="0"/>
    <n v="834"/>
  </r>
  <r>
    <x v="0"/>
    <x v="59"/>
    <n v="2021"/>
    <s v="GAHA06"/>
    <s v="NL123456789B01"/>
    <n v="4600"/>
    <s v="Brandstoffen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432.28"/>
    <n v="432.28"/>
    <m/>
    <n v="43421"/>
    <m/>
    <m/>
    <m/>
    <m/>
    <m/>
    <s v="Periode_04"/>
    <m/>
    <s v="code:3 perc:19"/>
    <s v="D"/>
    <m/>
    <n v="835"/>
    <s v="2021_04"/>
    <s v="rubriek_4"/>
    <x v="0"/>
    <n v="83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82.13"/>
    <n v="82.13"/>
    <m/>
    <n v="43422"/>
    <m/>
    <m/>
    <m/>
    <m/>
    <m/>
    <s v="Periode_04"/>
    <m/>
    <s v="code:3 perc:19"/>
    <s v="D"/>
    <m/>
    <n v="836"/>
    <s v="2021_04"/>
    <s v="rubriek_1"/>
    <x v="0"/>
    <n v="83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335.76"/>
    <m/>
    <n v="335.76"/>
    <n v="43423"/>
    <m/>
    <m/>
    <m/>
    <m/>
    <m/>
    <s v="Periode_04"/>
    <m/>
    <s v="code:3 perc:19"/>
    <s v="C"/>
    <m/>
    <n v="837"/>
    <s v="2021_04"/>
    <s v="rubriek_1"/>
    <x v="0"/>
    <n v="837"/>
  </r>
  <r>
    <x v="0"/>
    <x v="60"/>
    <n v="2021"/>
    <s v="GAHA06"/>
    <s v="NL123456789B01"/>
    <n v="4610"/>
    <s v="Reparatie en onderhoud auto"/>
    <s v="V&amp;W"/>
    <m/>
    <n v="200"/>
    <s v="Bankboek"/>
    <s v="BANK"/>
    <d v="2021-04-01T00:00:00"/>
    <s v="200         4"/>
    <s v="April"/>
    <d v="2021-04-30T00:00:00"/>
    <s v="April"/>
    <n v="4"/>
    <n v="3"/>
    <n v="19"/>
    <n v="282.14999999999998"/>
    <n v="282.14999999999998"/>
    <m/>
    <n v="43424"/>
    <m/>
    <m/>
    <m/>
    <m/>
    <m/>
    <s v="Periode_04"/>
    <m/>
    <s v="code:3 perc:19"/>
    <s v="D"/>
    <m/>
    <n v="838"/>
    <s v="2021_04"/>
    <s v="rubriek_4"/>
    <x v="0"/>
    <n v="83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53.61"/>
    <n v="53.61"/>
    <m/>
    <n v="43425"/>
    <m/>
    <m/>
    <m/>
    <m/>
    <m/>
    <s v="Periode_04"/>
    <m/>
    <s v="code:3 perc:19"/>
    <s v="D"/>
    <m/>
    <n v="839"/>
    <s v="2021_04"/>
    <s v="rubriek_1"/>
    <x v="0"/>
    <n v="83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6.69200000000001"/>
    <m/>
    <n v="196.69200000000001"/>
    <n v="43426"/>
    <m/>
    <m/>
    <m/>
    <m/>
    <m/>
    <s v="Periode_04"/>
    <m/>
    <m/>
    <s v="C"/>
    <m/>
    <n v="840"/>
    <s v="2021_04"/>
    <s v="rubriek_1"/>
    <x v="0"/>
    <n v="840"/>
  </r>
  <r>
    <x v="0"/>
    <x v="61"/>
    <n v="2021"/>
    <s v="GAHA06"/>
    <s v="NL123456789B01"/>
    <n v="4620"/>
    <s v="Verzekering auto"/>
    <s v="V&amp;W"/>
    <m/>
    <n v="200"/>
    <s v="Bankboek"/>
    <s v="BANK"/>
    <d v="2021-04-01T00:00:00"/>
    <s v="200         4"/>
    <s v="April"/>
    <d v="2021-04-30T00:00:00"/>
    <s v="April"/>
    <n v="4"/>
    <m/>
    <m/>
    <n v="196.69200000000001"/>
    <n v="196.69200000000001"/>
    <m/>
    <n v="43427"/>
    <m/>
    <m/>
    <m/>
    <m/>
    <m/>
    <s v="Periode_04"/>
    <m/>
    <m/>
    <s v="D"/>
    <m/>
    <n v="841"/>
    <s v="2021_04"/>
    <s v="rubriek_4"/>
    <x v="0"/>
    <n v="84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95.6"/>
    <m/>
    <n v="195.6"/>
    <n v="43428"/>
    <m/>
    <m/>
    <m/>
    <m/>
    <m/>
    <s v="Periode_04"/>
    <m/>
    <m/>
    <s v="C"/>
    <m/>
    <n v="842"/>
    <s v="2021_04"/>
    <s v="rubriek_1"/>
    <x v="0"/>
    <n v="842"/>
  </r>
  <r>
    <x v="0"/>
    <x v="62"/>
    <n v="2021"/>
    <s v="GAHA06"/>
    <s v="NL123456789B01"/>
    <n v="4630"/>
    <s v="Motorrijtuigenbelasting auto"/>
    <s v="V&amp;W"/>
    <m/>
    <n v="200"/>
    <s v="Bankboek"/>
    <s v="BANK"/>
    <d v="2021-04-01T00:00:00"/>
    <s v="200         4"/>
    <s v="April"/>
    <d v="2021-04-30T00:00:00"/>
    <s v="April"/>
    <n v="4"/>
    <m/>
    <m/>
    <n v="195.6"/>
    <n v="195.6"/>
    <m/>
    <n v="43429"/>
    <m/>
    <m/>
    <m/>
    <m/>
    <m/>
    <s v="Periode_04"/>
    <m/>
    <m/>
    <s v="D"/>
    <m/>
    <n v="843"/>
    <s v="2021_04"/>
    <s v="rubriek_4"/>
    <x v="0"/>
    <n v="84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0.22"/>
    <m/>
    <n v="180.22"/>
    <n v="43430"/>
    <m/>
    <m/>
    <m/>
    <m/>
    <m/>
    <s v="Periode_04"/>
    <m/>
    <m/>
    <s v="C"/>
    <m/>
    <n v="844"/>
    <s v="2021_04"/>
    <s v="rubriek_1"/>
    <x v="0"/>
    <n v="844"/>
  </r>
  <r>
    <x v="0"/>
    <x v="63"/>
    <n v="2021"/>
    <s v="GAHA06"/>
    <s v="NL123456789B01"/>
    <n v="4660"/>
    <s v="BTW privé-gebruik auto"/>
    <s v="V&amp;W"/>
    <m/>
    <n v="200"/>
    <s v="Bankboek"/>
    <s v="BANK"/>
    <d v="2021-04-01T00:00:00"/>
    <s v="200         4"/>
    <s v="April"/>
    <d v="2021-04-30T00:00:00"/>
    <s v="April"/>
    <n v="4"/>
    <m/>
    <m/>
    <n v="180.22"/>
    <n v="180.22"/>
    <m/>
    <n v="43431"/>
    <m/>
    <m/>
    <m/>
    <m/>
    <m/>
    <s v="Periode_04"/>
    <m/>
    <m/>
    <s v="D"/>
    <m/>
    <n v="845"/>
    <s v="2021_04"/>
    <s v="rubriek_4"/>
    <x v="0"/>
    <n v="84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46.33"/>
    <m/>
    <n v="246.33"/>
    <n v="43432"/>
    <m/>
    <m/>
    <m/>
    <m/>
    <m/>
    <s v="Periode_04"/>
    <m/>
    <m/>
    <s v="C"/>
    <m/>
    <n v="846"/>
    <s v="2021_04"/>
    <s v="rubriek_1"/>
    <x v="0"/>
    <n v="846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4-01T00:00:00"/>
    <s v="200         4"/>
    <s v="April"/>
    <d v="2021-04-30T00:00:00"/>
    <s v="April"/>
    <n v="4"/>
    <m/>
    <m/>
    <n v="246.33"/>
    <n v="246.33"/>
    <m/>
    <n v="43433"/>
    <m/>
    <m/>
    <m/>
    <m/>
    <m/>
    <s v="Periode_04"/>
    <m/>
    <m/>
    <s v="D"/>
    <m/>
    <n v="847"/>
    <s v="2021_04"/>
    <s v="rubriek_4"/>
    <x v="0"/>
    <n v="84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8.09"/>
    <m/>
    <n v="58.09"/>
    <n v="43434"/>
    <m/>
    <m/>
    <m/>
    <m/>
    <m/>
    <s v="Periode_04"/>
    <m/>
    <m/>
    <s v="C"/>
    <m/>
    <n v="848"/>
    <s v="2021_04"/>
    <s v="rubriek_1"/>
    <x v="0"/>
    <n v="848"/>
  </r>
  <r>
    <x v="0"/>
    <x v="65"/>
    <n v="2021"/>
    <s v="GAHA06"/>
    <s v="NL123456789B01"/>
    <n v="4680"/>
    <s v="Overige autokosten"/>
    <s v="V&amp;W"/>
    <m/>
    <n v="200"/>
    <s v="Bankboek"/>
    <s v="BANK"/>
    <d v="2021-04-01T00:00:00"/>
    <s v="200         4"/>
    <s v="April"/>
    <d v="2021-04-30T00:00:00"/>
    <s v="April"/>
    <n v="4"/>
    <m/>
    <m/>
    <n v="58.09"/>
    <n v="58.09"/>
    <m/>
    <n v="43435"/>
    <m/>
    <m/>
    <m/>
    <m/>
    <m/>
    <s v="Periode_04"/>
    <m/>
    <m/>
    <s v="D"/>
    <m/>
    <n v="849"/>
    <s v="2021_04"/>
    <s v="rubriek_4"/>
    <x v="0"/>
    <n v="84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9.87"/>
    <m/>
    <n v="179.87"/>
    <n v="43436"/>
    <m/>
    <m/>
    <m/>
    <m/>
    <m/>
    <s v="Periode_04"/>
    <m/>
    <s v="code:3 perc:19"/>
    <s v="C"/>
    <m/>
    <n v="850"/>
    <s v="2021_04"/>
    <s v="rubriek_1"/>
    <x v="0"/>
    <n v="850"/>
  </r>
  <r>
    <x v="0"/>
    <x v="66"/>
    <n v="2021"/>
    <s v="GAHA06"/>
    <s v="NL123456789B01"/>
    <n v="4700"/>
    <s v="Kantoorbenodigdhed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1.15"/>
    <n v="151.15"/>
    <m/>
    <n v="43437"/>
    <m/>
    <m/>
    <m/>
    <m/>
    <m/>
    <s v="Periode_04"/>
    <m/>
    <s v="code:3 perc:19"/>
    <s v="D"/>
    <m/>
    <n v="851"/>
    <s v="2021_04"/>
    <s v="rubriek_4"/>
    <x v="0"/>
    <n v="85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8.72"/>
    <n v="28.72"/>
    <m/>
    <n v="43438"/>
    <m/>
    <m/>
    <m/>
    <m/>
    <m/>
    <s v="Periode_04"/>
    <m/>
    <s v="code:3 perc:19"/>
    <s v="D"/>
    <m/>
    <n v="852"/>
    <s v="2021_04"/>
    <s v="rubriek_1"/>
    <x v="0"/>
    <n v="85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753.2"/>
    <m/>
    <n v="1753.2"/>
    <n v="43439"/>
    <m/>
    <m/>
    <m/>
    <m/>
    <m/>
    <s v="Periode_04"/>
    <m/>
    <s v="code:3 perc:19"/>
    <s v="C"/>
    <m/>
    <n v="853"/>
    <s v="2021_04"/>
    <s v="rubriek_1"/>
    <x v="0"/>
    <n v="853"/>
  </r>
  <r>
    <x v="0"/>
    <x v="67"/>
    <n v="2021"/>
    <s v="GAHA06"/>
    <s v="NL123456789B01"/>
    <n v="4710"/>
    <s v="Drukwerk"/>
    <s v="V&amp;W"/>
    <m/>
    <n v="200"/>
    <s v="Bankboek"/>
    <s v="BANK"/>
    <d v="2021-04-01T00:00:00"/>
    <s v="200         4"/>
    <s v="April"/>
    <d v="2021-04-30T00:00:00"/>
    <s v="April"/>
    <n v="4"/>
    <n v="3"/>
    <n v="19"/>
    <n v="1473.28"/>
    <n v="1473.28"/>
    <m/>
    <n v="43440"/>
    <m/>
    <m/>
    <m/>
    <m/>
    <m/>
    <s v="Periode_04"/>
    <m/>
    <s v="code:3 perc:19"/>
    <s v="D"/>
    <m/>
    <n v="854"/>
    <s v="2021_04"/>
    <s v="rubriek_4"/>
    <x v="0"/>
    <n v="854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79.92"/>
    <n v="279.92"/>
    <m/>
    <n v="43441"/>
    <m/>
    <m/>
    <m/>
    <m/>
    <m/>
    <s v="Periode_04"/>
    <m/>
    <s v="code:3 perc:19"/>
    <s v="D"/>
    <m/>
    <n v="855"/>
    <s v="2021_04"/>
    <s v="rubriek_1"/>
    <x v="0"/>
    <n v="85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846.69"/>
    <m/>
    <n v="1846.69"/>
    <n v="43442"/>
    <m/>
    <m/>
    <m/>
    <m/>
    <m/>
    <s v="Periode_04"/>
    <m/>
    <s v="code:3 perc:19"/>
    <s v="C"/>
    <m/>
    <n v="856"/>
    <s v="2021_04"/>
    <s v="rubriek_1"/>
    <x v="0"/>
    <n v="856"/>
  </r>
  <r>
    <x v="0"/>
    <x v="68"/>
    <n v="2021"/>
    <s v="GAHA06"/>
    <s v="NL123456789B01"/>
    <n v="4720"/>
    <s v="Telecommunicatie"/>
    <s v="V&amp;W"/>
    <m/>
    <n v="200"/>
    <s v="Bankboek"/>
    <s v="BANK"/>
    <d v="2021-04-01T00:00:00"/>
    <s v="200         4"/>
    <s v="April"/>
    <d v="2021-04-30T00:00:00"/>
    <s v="April"/>
    <n v="4"/>
    <n v="3"/>
    <n v="19"/>
    <n v="1551.84"/>
    <n v="1551.84"/>
    <m/>
    <n v="43443"/>
    <m/>
    <m/>
    <m/>
    <m/>
    <m/>
    <s v="Periode_04"/>
    <m/>
    <s v="code:3 perc:19"/>
    <s v="D"/>
    <m/>
    <n v="857"/>
    <s v="2021_04"/>
    <s v="rubriek_4"/>
    <x v="0"/>
    <n v="857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94.85000000000002"/>
    <n v="294.85000000000002"/>
    <m/>
    <n v="43444"/>
    <m/>
    <m/>
    <m/>
    <m/>
    <m/>
    <s v="Periode_04"/>
    <m/>
    <s v="code:3 perc:19"/>
    <s v="D"/>
    <m/>
    <n v="858"/>
    <s v="2021_04"/>
    <s v="rubriek_1"/>
    <x v="0"/>
    <n v="85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99.07"/>
    <m/>
    <n v="99.07"/>
    <n v="43445"/>
    <m/>
    <m/>
    <m/>
    <m/>
    <m/>
    <s v="Periode_04"/>
    <m/>
    <m/>
    <s v="C"/>
    <m/>
    <n v="859"/>
    <s v="2021_04"/>
    <s v="rubriek_1"/>
    <x v="0"/>
    <n v="859"/>
  </r>
  <r>
    <x v="0"/>
    <x v="69"/>
    <n v="2021"/>
    <s v="GAHA06"/>
    <s v="NL123456789B01"/>
    <n v="4730"/>
    <s v="Portikosten"/>
    <s v="V&amp;W"/>
    <m/>
    <n v="200"/>
    <s v="Bankboek"/>
    <s v="BANK"/>
    <d v="2021-04-01T00:00:00"/>
    <s v="200         4"/>
    <s v="April"/>
    <d v="2021-04-30T00:00:00"/>
    <s v="April"/>
    <n v="4"/>
    <m/>
    <m/>
    <n v="99.07"/>
    <n v="99.07"/>
    <m/>
    <n v="43446"/>
    <m/>
    <m/>
    <m/>
    <m/>
    <m/>
    <s v="Periode_04"/>
    <m/>
    <m/>
    <s v="D"/>
    <m/>
    <n v="860"/>
    <s v="2021_04"/>
    <s v="rubriek_4"/>
    <x v="0"/>
    <n v="86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432.51"/>
    <m/>
    <n v="1432.51"/>
    <n v="43447"/>
    <m/>
    <m/>
    <m/>
    <m/>
    <m/>
    <s v="Periode_04"/>
    <m/>
    <s v="code:3 perc:19"/>
    <s v="C"/>
    <m/>
    <n v="861"/>
    <s v="2021_04"/>
    <s v="rubriek_1"/>
    <x v="0"/>
    <n v="861"/>
  </r>
  <r>
    <x v="0"/>
    <x v="70"/>
    <n v="2021"/>
    <s v="GAHA06"/>
    <s v="NL123456789B01"/>
    <n v="4740"/>
    <s v="Kosten automatisering"/>
    <s v="V&amp;W"/>
    <m/>
    <n v="200"/>
    <s v="Bankboek"/>
    <s v="BANK"/>
    <d v="2021-04-01T00:00:00"/>
    <s v="200         4"/>
    <s v="April"/>
    <d v="2021-04-30T00:00:00"/>
    <s v="April"/>
    <n v="4"/>
    <n v="3"/>
    <n v="19"/>
    <n v="1203.79"/>
    <n v="1203.79"/>
    <m/>
    <n v="43448"/>
    <m/>
    <m/>
    <m/>
    <m/>
    <m/>
    <s v="Periode_04"/>
    <m/>
    <s v="code:3 perc:19"/>
    <s v="D"/>
    <m/>
    <n v="862"/>
    <s v="2021_04"/>
    <s v="rubriek_4"/>
    <x v="0"/>
    <n v="86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28.72"/>
    <n v="228.72"/>
    <m/>
    <n v="43449"/>
    <m/>
    <m/>
    <m/>
    <m/>
    <m/>
    <s v="Periode_04"/>
    <m/>
    <s v="code:3 perc:19"/>
    <s v="D"/>
    <m/>
    <n v="863"/>
    <s v="2021_04"/>
    <s v="rubriek_1"/>
    <x v="0"/>
    <n v="86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681.87"/>
    <m/>
    <n v="681.87"/>
    <n v="43450"/>
    <m/>
    <m/>
    <m/>
    <m/>
    <m/>
    <s v="Periode_04"/>
    <m/>
    <s v="code:3 perc:19"/>
    <s v="C"/>
    <m/>
    <n v="864"/>
    <s v="2021_04"/>
    <s v="rubriek_1"/>
    <x v="0"/>
    <n v="864"/>
  </r>
  <r>
    <x v="0"/>
    <x v="71"/>
    <n v="2021"/>
    <s v="GAHA06"/>
    <s v="NL123456789B01"/>
    <n v="4750"/>
    <s v="Kopieer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573"/>
    <n v="573"/>
    <m/>
    <n v="43451"/>
    <m/>
    <m/>
    <m/>
    <m/>
    <m/>
    <s v="Periode_04"/>
    <m/>
    <s v="code:3 perc:19"/>
    <s v="D"/>
    <m/>
    <n v="865"/>
    <s v="2021_04"/>
    <s v="rubriek_4"/>
    <x v="0"/>
    <n v="86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08.87"/>
    <n v="108.87"/>
    <m/>
    <n v="43452"/>
    <m/>
    <m/>
    <m/>
    <m/>
    <m/>
    <s v="Periode_04"/>
    <m/>
    <s v="code:3 perc:19"/>
    <s v="D"/>
    <m/>
    <n v="866"/>
    <s v="2021_04"/>
    <s v="rubriek_1"/>
    <x v="0"/>
    <n v="86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1.57"/>
    <m/>
    <n v="381.57"/>
    <n v="43453"/>
    <m/>
    <m/>
    <m/>
    <m/>
    <m/>
    <s v="Periode_04"/>
    <m/>
    <m/>
    <s v="C"/>
    <m/>
    <n v="867"/>
    <s v="2021_04"/>
    <s v="rubriek_1"/>
    <x v="0"/>
    <n v="867"/>
  </r>
  <r>
    <x v="0"/>
    <x v="72"/>
    <n v="2021"/>
    <s v="GAHA06"/>
    <s v="NL123456789B01"/>
    <n v="4760"/>
    <s v="Contributies en abonnementen"/>
    <s v="V&amp;W"/>
    <m/>
    <n v="200"/>
    <s v="Bankboek"/>
    <s v="BANK"/>
    <d v="2021-04-01T00:00:00"/>
    <s v="200         4"/>
    <s v="April"/>
    <d v="2021-04-30T00:00:00"/>
    <s v="April"/>
    <n v="4"/>
    <m/>
    <m/>
    <n v="381.57"/>
    <n v="381.57"/>
    <m/>
    <n v="43454"/>
    <m/>
    <m/>
    <m/>
    <m/>
    <m/>
    <s v="Periode_04"/>
    <m/>
    <m/>
    <s v="D"/>
    <m/>
    <n v="868"/>
    <s v="2021_04"/>
    <s v="rubriek_4"/>
    <x v="0"/>
    <n v="86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94.16"/>
    <m/>
    <n v="194.16"/>
    <n v="43455"/>
    <m/>
    <m/>
    <m/>
    <m/>
    <m/>
    <s v="Periode_04"/>
    <m/>
    <s v="code:3 perc:19"/>
    <s v="C"/>
    <m/>
    <n v="869"/>
    <s v="2021_04"/>
    <s v="rubriek_1"/>
    <x v="0"/>
    <n v="869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4-01T00:00:00"/>
    <s v="200         4"/>
    <s v="April"/>
    <d v="2021-04-30T00:00:00"/>
    <s v="April"/>
    <n v="4"/>
    <n v="3"/>
    <n v="19"/>
    <n v="163.16"/>
    <n v="163.16"/>
    <m/>
    <n v="43456"/>
    <m/>
    <m/>
    <m/>
    <m/>
    <m/>
    <s v="Periode_04"/>
    <m/>
    <s v="code:3 perc:19"/>
    <s v="D"/>
    <m/>
    <n v="870"/>
    <s v="2021_04"/>
    <s v="rubriek_4"/>
    <x v="0"/>
    <n v="870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31"/>
    <n v="31"/>
    <m/>
    <n v="43457"/>
    <m/>
    <m/>
    <m/>
    <m/>
    <m/>
    <s v="Periode_04"/>
    <m/>
    <s v="code:3 perc:19"/>
    <s v="D"/>
    <m/>
    <n v="871"/>
    <s v="2021_04"/>
    <s v="rubriek_1"/>
    <x v="0"/>
    <n v="87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6.12"/>
    <m/>
    <n v="56.12"/>
    <n v="43458"/>
    <m/>
    <m/>
    <m/>
    <m/>
    <m/>
    <s v="Periode_04"/>
    <m/>
    <m/>
    <s v="C"/>
    <m/>
    <n v="872"/>
    <s v="2021_04"/>
    <s v="rubriek_1"/>
    <x v="0"/>
    <n v="872"/>
  </r>
  <r>
    <x v="0"/>
    <x v="74"/>
    <n v="2021"/>
    <s v="GAHA06"/>
    <s v="NL123456789B01"/>
    <n v="4780"/>
    <s v="Overige kantoorkosten"/>
    <s v="V&amp;W"/>
    <m/>
    <n v="200"/>
    <s v="Bankboek"/>
    <s v="BANK"/>
    <d v="2021-04-01T00:00:00"/>
    <s v="200         4"/>
    <s v="April"/>
    <d v="2021-04-30T00:00:00"/>
    <s v="April"/>
    <n v="4"/>
    <m/>
    <m/>
    <n v="56.12"/>
    <n v="56.12"/>
    <m/>
    <n v="43459"/>
    <m/>
    <m/>
    <m/>
    <m/>
    <m/>
    <s v="Periode_04"/>
    <m/>
    <m/>
    <s v="D"/>
    <m/>
    <n v="873"/>
    <s v="2021_04"/>
    <s v="rubriek_4"/>
    <x v="0"/>
    <n v="87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516.21"/>
    <m/>
    <n v="2516.21"/>
    <n v="43460"/>
    <m/>
    <m/>
    <m/>
    <m/>
    <m/>
    <s v="Periode_04"/>
    <m/>
    <s v="code:3 perc:19"/>
    <s v="C"/>
    <m/>
    <n v="874"/>
    <s v="2021_04"/>
    <s v="rubriek_1"/>
    <x v="0"/>
    <n v="874"/>
  </r>
  <r>
    <x v="0"/>
    <x v="75"/>
    <n v="2021"/>
    <s v="GAHA06"/>
    <s v="NL123456789B01"/>
    <n v="4800"/>
    <s v="Accountant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2114.46"/>
    <n v="2114.46"/>
    <m/>
    <n v="43461"/>
    <m/>
    <m/>
    <m/>
    <m/>
    <m/>
    <s v="Periode_04"/>
    <m/>
    <s v="code:3 perc:19"/>
    <s v="D"/>
    <m/>
    <n v="875"/>
    <s v="2021_04"/>
    <s v="rubriek_4"/>
    <x v="0"/>
    <n v="875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01.75"/>
    <n v="401.75"/>
    <m/>
    <n v="43462"/>
    <m/>
    <m/>
    <m/>
    <m/>
    <m/>
    <s v="Periode_04"/>
    <m/>
    <s v="code:3 perc:19"/>
    <s v="D"/>
    <m/>
    <n v="876"/>
    <s v="2021_04"/>
    <s v="rubriek_1"/>
    <x v="0"/>
    <n v="87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11.24"/>
    <m/>
    <n v="911.24"/>
    <n v="43463"/>
    <m/>
    <m/>
    <m/>
    <m/>
    <m/>
    <s v="Periode_04"/>
    <m/>
    <s v="code:3 perc:19"/>
    <s v="C"/>
    <m/>
    <n v="877"/>
    <s v="2021_04"/>
    <s v="rubriek_1"/>
    <x v="0"/>
    <n v="877"/>
  </r>
  <r>
    <x v="0"/>
    <x v="76"/>
    <n v="2021"/>
    <s v="GAHA06"/>
    <s v="NL123456789B01"/>
    <n v="4805"/>
    <s v="Administratie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765.75"/>
    <n v="765.75"/>
    <m/>
    <n v="43464"/>
    <m/>
    <m/>
    <m/>
    <m/>
    <m/>
    <s v="Periode_04"/>
    <m/>
    <s v="code:3 perc:19"/>
    <s v="D"/>
    <m/>
    <n v="878"/>
    <s v="2021_04"/>
    <s v="rubriek_4"/>
    <x v="0"/>
    <n v="878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45.49"/>
    <n v="145.49"/>
    <m/>
    <n v="43465"/>
    <m/>
    <m/>
    <m/>
    <m/>
    <m/>
    <s v="Periode_04"/>
    <m/>
    <s v="code:3 perc:19"/>
    <s v="D"/>
    <m/>
    <n v="879"/>
    <s v="2021_04"/>
    <s v="rubriek_1"/>
    <x v="0"/>
    <n v="87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1342.03"/>
    <m/>
    <n v="1342.03"/>
    <n v="43466"/>
    <m/>
    <m/>
    <m/>
    <m/>
    <m/>
    <s v="Periode_04"/>
    <m/>
    <s v="code:3 perc:19"/>
    <s v="C"/>
    <m/>
    <n v="880"/>
    <s v="2021_04"/>
    <s v="rubriek_1"/>
    <x v="0"/>
    <n v="880"/>
  </r>
  <r>
    <x v="0"/>
    <x v="77"/>
    <n v="2021"/>
    <s v="GAHA06"/>
    <s v="NL123456789B01"/>
    <n v="4810"/>
    <s v="Advieskosten"/>
    <s v="V&amp;W"/>
    <m/>
    <n v="200"/>
    <s v="Bankboek"/>
    <s v="BANK"/>
    <d v="2021-04-01T00:00:00"/>
    <s v="200         4"/>
    <s v="April"/>
    <d v="2021-04-30T00:00:00"/>
    <s v="April"/>
    <n v="4"/>
    <n v="3"/>
    <n v="19"/>
    <n v="1127.76"/>
    <n v="1127.76"/>
    <m/>
    <n v="43467"/>
    <m/>
    <m/>
    <m/>
    <m/>
    <m/>
    <s v="Periode_04"/>
    <m/>
    <s v="code:3 perc:19"/>
    <s v="D"/>
    <m/>
    <n v="881"/>
    <s v="2021_04"/>
    <s v="rubriek_4"/>
    <x v="0"/>
    <n v="881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214.27"/>
    <n v="214.27"/>
    <m/>
    <n v="43468"/>
    <m/>
    <m/>
    <m/>
    <m/>
    <m/>
    <s v="Periode_04"/>
    <m/>
    <s v="code:3 perc:19"/>
    <s v="D"/>
    <m/>
    <n v="882"/>
    <s v="2021_04"/>
    <s v="rubriek_1"/>
    <x v="0"/>
    <n v="88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87.74"/>
    <m/>
    <n v="187.74"/>
    <n v="43469"/>
    <m/>
    <m/>
    <m/>
    <m/>
    <m/>
    <s v="Periode_04"/>
    <m/>
    <m/>
    <s v="C"/>
    <m/>
    <n v="883"/>
    <s v="2021_04"/>
    <s v="rubriek_1"/>
    <x v="0"/>
    <n v="883"/>
  </r>
  <r>
    <x v="0"/>
    <x v="78"/>
    <n v="2021"/>
    <s v="GAHA06"/>
    <s v="NL123456789B01"/>
    <n v="4850"/>
    <s v="Zakelijke verzekeringen"/>
    <s v="V&amp;W"/>
    <m/>
    <n v="200"/>
    <s v="Bankboek"/>
    <s v="BANK"/>
    <d v="2021-04-01T00:00:00"/>
    <s v="200         4"/>
    <s v="April"/>
    <d v="2021-04-30T00:00:00"/>
    <s v="April"/>
    <n v="4"/>
    <m/>
    <m/>
    <n v="187.74"/>
    <n v="187.74"/>
    <m/>
    <n v="43470"/>
    <m/>
    <m/>
    <m/>
    <m/>
    <m/>
    <s v="Periode_04"/>
    <m/>
    <m/>
    <s v="D"/>
    <m/>
    <n v="884"/>
    <s v="2021_04"/>
    <s v="rubriek_4"/>
    <x v="0"/>
    <n v="88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7537.5"/>
    <m/>
    <n v="7537.5"/>
    <n v="43471"/>
    <m/>
    <m/>
    <m/>
    <m/>
    <m/>
    <s v="Periode_04"/>
    <m/>
    <m/>
    <s v="C"/>
    <m/>
    <n v="885"/>
    <s v="2021_04"/>
    <s v="rubriek_1"/>
    <x v="0"/>
    <n v="885"/>
  </r>
  <r>
    <x v="0"/>
    <x v="79"/>
    <n v="2021"/>
    <s v="GAHA06"/>
    <s v="NL123456789B01"/>
    <n v="4860"/>
    <s v="Managementvergoedingen"/>
    <s v="V&amp;W"/>
    <m/>
    <n v="200"/>
    <s v="Bankboek"/>
    <s v="BANK"/>
    <d v="2021-04-01T00:00:00"/>
    <s v="200         4"/>
    <s v="April"/>
    <d v="2021-04-30T00:00:00"/>
    <s v="April"/>
    <n v="4"/>
    <m/>
    <m/>
    <n v="7537.5"/>
    <n v="7537.5"/>
    <m/>
    <n v="43472"/>
    <m/>
    <m/>
    <m/>
    <m/>
    <m/>
    <s v="Periode_04"/>
    <m/>
    <m/>
    <s v="D"/>
    <m/>
    <n v="886"/>
    <s v="2021_04"/>
    <s v="rubriek_4"/>
    <x v="0"/>
    <n v="88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5.9"/>
    <m/>
    <n v="135.9"/>
    <n v="43473"/>
    <m/>
    <m/>
    <m/>
    <m/>
    <m/>
    <s v="Periode_04"/>
    <m/>
    <m/>
    <s v="C"/>
    <m/>
    <n v="887"/>
    <s v="2021_04"/>
    <s v="rubriek_1"/>
    <x v="0"/>
    <n v="887"/>
  </r>
  <r>
    <x v="0"/>
    <x v="80"/>
    <n v="2021"/>
    <s v="GAHA06"/>
    <s v="NL123456789B01"/>
    <n v="4880"/>
    <s v="Overige algemene kosten"/>
    <s v="V&amp;W"/>
    <m/>
    <n v="200"/>
    <s v="Bankboek"/>
    <s v="BANK"/>
    <d v="2021-04-01T00:00:00"/>
    <s v="200         4"/>
    <s v="April"/>
    <d v="2021-04-30T00:00:00"/>
    <s v="April"/>
    <n v="4"/>
    <m/>
    <m/>
    <n v="135.9"/>
    <n v="135.9"/>
    <m/>
    <n v="43474"/>
    <m/>
    <m/>
    <m/>
    <m/>
    <m/>
    <s v="Periode_04"/>
    <m/>
    <m/>
    <s v="D"/>
    <m/>
    <n v="888"/>
    <s v="2021_04"/>
    <s v="rubriek_4"/>
    <x v="0"/>
    <n v="88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69.56"/>
    <n v="269.56"/>
    <m/>
    <n v="43475"/>
    <m/>
    <m/>
    <m/>
    <m/>
    <m/>
    <s v="Periode_04"/>
    <m/>
    <m/>
    <s v="D"/>
    <m/>
    <n v="889"/>
    <s v="2021_04"/>
    <s v="rubriek_1"/>
    <x v="0"/>
    <n v="889"/>
  </r>
  <r>
    <x v="0"/>
    <x v="81"/>
    <n v="2021"/>
    <s v="GAHA06"/>
    <s v="NL123456789B01"/>
    <n v="4902"/>
    <s v="Rente deposito"/>
    <s v="V&amp;W"/>
    <m/>
    <n v="200"/>
    <s v="Bankboek"/>
    <s v="BANK"/>
    <d v="2021-04-01T00:00:00"/>
    <s v="200         4"/>
    <s v="April"/>
    <d v="2021-04-30T00:00:00"/>
    <s v="April"/>
    <n v="4"/>
    <m/>
    <m/>
    <n v="-269.56"/>
    <m/>
    <n v="269.56"/>
    <n v="43476"/>
    <m/>
    <m/>
    <m/>
    <m/>
    <m/>
    <s v="Periode_04"/>
    <m/>
    <m/>
    <s v="C"/>
    <m/>
    <n v="890"/>
    <s v="2021_04"/>
    <s v="rubriek_4"/>
    <x v="0"/>
    <n v="89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86.1"/>
    <n v="86.1"/>
    <m/>
    <n v="43477"/>
    <m/>
    <m/>
    <m/>
    <m/>
    <m/>
    <s v="Periode_04"/>
    <m/>
    <m/>
    <s v="D"/>
    <m/>
    <n v="891"/>
    <s v="2021_04"/>
    <s v="rubriek_1"/>
    <x v="0"/>
    <n v="891"/>
  </r>
  <r>
    <x v="0"/>
    <x v="82"/>
    <n v="2021"/>
    <s v="GAHA06"/>
    <s v="NL123456789B01"/>
    <n v="4910"/>
    <s v="Rente lening u/g"/>
    <s v="V&amp;W"/>
    <m/>
    <n v="200"/>
    <s v="Bankboek"/>
    <s v="BANK"/>
    <d v="2021-04-01T00:00:00"/>
    <s v="200         4"/>
    <s v="April"/>
    <d v="2021-04-30T00:00:00"/>
    <s v="April"/>
    <n v="4"/>
    <m/>
    <m/>
    <n v="-86.1"/>
    <m/>
    <n v="86.1"/>
    <n v="43478"/>
    <m/>
    <m/>
    <m/>
    <m/>
    <m/>
    <s v="Periode_04"/>
    <m/>
    <m/>
    <s v="C"/>
    <m/>
    <n v="892"/>
    <s v="2021_04"/>
    <s v="rubriek_4"/>
    <x v="0"/>
    <n v="892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27.65"/>
    <n v="127.65"/>
    <m/>
    <n v="43479"/>
    <m/>
    <m/>
    <m/>
    <m/>
    <m/>
    <s v="Periode_04"/>
    <m/>
    <m/>
    <s v="D"/>
    <m/>
    <n v="893"/>
    <s v="2021_04"/>
    <s v="rubriek_1"/>
    <x v="0"/>
    <n v="893"/>
  </r>
  <r>
    <x v="0"/>
    <x v="83"/>
    <n v="2021"/>
    <s v="GAHA06"/>
    <s v="NL123456789B01"/>
    <n v="4942"/>
    <s v="Overige rentebaten"/>
    <s v="V&amp;W"/>
    <m/>
    <n v="200"/>
    <s v="Bankboek"/>
    <s v="BANK"/>
    <d v="2021-04-01T00:00:00"/>
    <s v="200         4"/>
    <s v="April"/>
    <d v="2021-04-30T00:00:00"/>
    <s v="April"/>
    <n v="4"/>
    <m/>
    <m/>
    <n v="-127.65"/>
    <m/>
    <n v="127.65"/>
    <n v="43480"/>
    <m/>
    <m/>
    <m/>
    <m/>
    <m/>
    <s v="Periode_04"/>
    <m/>
    <m/>
    <s v="C"/>
    <m/>
    <n v="894"/>
    <s v="2021_04"/>
    <s v="rubriek_4"/>
    <x v="0"/>
    <n v="89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439.23"/>
    <m/>
    <n v="439.23"/>
    <n v="43481"/>
    <m/>
    <m/>
    <m/>
    <m/>
    <m/>
    <s v="Periode_04"/>
    <m/>
    <m/>
    <s v="C"/>
    <m/>
    <n v="895"/>
    <s v="2021_04"/>
    <s v="rubriek_1"/>
    <x v="0"/>
    <n v="895"/>
  </r>
  <r>
    <x v="0"/>
    <x v="84"/>
    <n v="2021"/>
    <s v="GAHA06"/>
    <s v="NL123456789B01"/>
    <n v="4960"/>
    <s v="Rente hypotheek"/>
    <s v="V&amp;W"/>
    <m/>
    <n v="200"/>
    <s v="Bankboek"/>
    <s v="BANK"/>
    <d v="2021-04-01T00:00:00"/>
    <s v="200         4"/>
    <s v="April"/>
    <d v="2021-04-30T00:00:00"/>
    <s v="April"/>
    <n v="4"/>
    <m/>
    <m/>
    <n v="439.23"/>
    <n v="439.23"/>
    <m/>
    <n v="43482"/>
    <m/>
    <m/>
    <m/>
    <m/>
    <m/>
    <s v="Periode_04"/>
    <m/>
    <m/>
    <s v="D"/>
    <m/>
    <n v="896"/>
    <s v="2021_04"/>
    <s v="rubriek_4"/>
    <x v="0"/>
    <n v="896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676.26"/>
    <m/>
    <n v="676.26"/>
    <n v="43483"/>
    <m/>
    <m/>
    <m/>
    <m/>
    <m/>
    <s v="Periode_04"/>
    <m/>
    <m/>
    <s v="C"/>
    <m/>
    <n v="897"/>
    <s v="2021_04"/>
    <s v="rubriek_1"/>
    <x v="0"/>
    <n v="897"/>
  </r>
  <r>
    <x v="0"/>
    <x v="85"/>
    <n v="2021"/>
    <s v="GAHA06"/>
    <s v="NL123456789B01"/>
    <n v="4970"/>
    <s v="Rente financiering"/>
    <s v="V&amp;W"/>
    <m/>
    <n v="200"/>
    <s v="Bankboek"/>
    <s v="BANK"/>
    <d v="2021-04-01T00:00:00"/>
    <s v="200         4"/>
    <s v="April"/>
    <d v="2021-04-30T00:00:00"/>
    <s v="April"/>
    <n v="4"/>
    <m/>
    <m/>
    <n v="676.26"/>
    <n v="676.26"/>
    <m/>
    <n v="43484"/>
    <m/>
    <m/>
    <m/>
    <m/>
    <m/>
    <s v="Periode_04"/>
    <m/>
    <m/>
    <s v="D"/>
    <m/>
    <n v="898"/>
    <s v="2021_04"/>
    <s v="rubriek_4"/>
    <x v="0"/>
    <n v="898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220.96"/>
    <m/>
    <n v="220.96"/>
    <n v="43485"/>
    <m/>
    <m/>
    <m/>
    <m/>
    <m/>
    <s v="Periode_04"/>
    <m/>
    <m/>
    <s v="C"/>
    <m/>
    <n v="899"/>
    <s v="2021_04"/>
    <s v="rubriek_1"/>
    <x v="0"/>
    <n v="899"/>
  </r>
  <r>
    <x v="0"/>
    <x v="86"/>
    <n v="2021"/>
    <s v="GAHA06"/>
    <s v="NL123456789B01"/>
    <n v="4980"/>
    <s v="Rente en bankkosten"/>
    <s v="V&amp;W"/>
    <m/>
    <n v="200"/>
    <s v="Bankboek"/>
    <s v="BANK"/>
    <d v="2021-04-01T00:00:00"/>
    <s v="200         4"/>
    <s v="April"/>
    <d v="2021-04-30T00:00:00"/>
    <s v="April"/>
    <n v="4"/>
    <m/>
    <m/>
    <n v="220.96"/>
    <n v="220.96"/>
    <m/>
    <n v="43486"/>
    <m/>
    <m/>
    <m/>
    <m/>
    <m/>
    <s v="Periode_04"/>
    <m/>
    <m/>
    <s v="D"/>
    <m/>
    <n v="900"/>
    <s v="2021_04"/>
    <s v="rubriek_4"/>
    <x v="0"/>
    <n v="90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958907.71"/>
    <m/>
    <n v="958907.71"/>
    <n v="43487"/>
    <m/>
    <m/>
    <m/>
    <m/>
    <m/>
    <s v="Periode_04"/>
    <m/>
    <s v="code:3 perc:19"/>
    <s v="C"/>
    <m/>
    <n v="901"/>
    <s v="2021_04"/>
    <s v="rubriek_1"/>
    <x v="0"/>
    <n v="901"/>
  </r>
  <r>
    <x v="0"/>
    <x v="87"/>
    <n v="2021"/>
    <s v="GAHA06"/>
    <s v="NL123456789B01"/>
    <n v="7000"/>
    <s v="Inkopen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805804.8"/>
    <n v="805804.8"/>
    <m/>
    <n v="43488"/>
    <m/>
    <m/>
    <m/>
    <m/>
    <m/>
    <s v="Periode_04"/>
    <m/>
    <s v="code:3 perc:19"/>
    <s v="D"/>
    <m/>
    <n v="902"/>
    <s v="2021_04"/>
    <s v="rubriek_7"/>
    <x v="0"/>
    <n v="902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153102.91"/>
    <n v="153102.91"/>
    <m/>
    <n v="43489"/>
    <m/>
    <m/>
    <m/>
    <m/>
    <m/>
    <s v="Periode_04"/>
    <m/>
    <s v="code:3 perc:19"/>
    <s v="D"/>
    <m/>
    <n v="903"/>
    <s v="2021_04"/>
    <s v="rubriek_1"/>
    <x v="0"/>
    <n v="90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F"/>
    <n v="19"/>
    <n v="-191031.65"/>
    <m/>
    <n v="191031.65"/>
    <n v="43490"/>
    <m/>
    <m/>
    <m/>
    <m/>
    <m/>
    <s v="Periode_04"/>
    <m/>
    <s v="code:F perc:19"/>
    <s v="C"/>
    <m/>
    <n v="904"/>
    <s v="2021_04"/>
    <s v="rubriek_1"/>
    <x v="0"/>
    <n v="904"/>
  </r>
  <r>
    <x v="0"/>
    <x v="88"/>
    <n v="2021"/>
    <s v="GAHA06"/>
    <s v="NL123456789B01"/>
    <n v="7060"/>
    <s v="Inkopen binnen EU 0 %"/>
    <s v="V&amp;W"/>
    <m/>
    <n v="200"/>
    <s v="Bankboek"/>
    <s v="BANK"/>
    <d v="2021-04-01T00:00:00"/>
    <s v="200         4"/>
    <s v="April"/>
    <d v="2021-04-30T00:00:00"/>
    <s v="April"/>
    <n v="4"/>
    <s v="F"/>
    <n v="19"/>
    <n v="191031.65"/>
    <n v="191031.65"/>
    <m/>
    <n v="43491"/>
    <m/>
    <m/>
    <m/>
    <m/>
    <m/>
    <s v="Periode_04"/>
    <m/>
    <s v="code:F perc:19"/>
    <s v="D"/>
    <m/>
    <n v="905"/>
    <s v="2021_04"/>
    <s v="rubriek_7"/>
    <x v="0"/>
    <n v="905"/>
  </r>
  <r>
    <x v="0"/>
    <x v="89"/>
    <n v="2021"/>
    <s v="GAHA06"/>
    <s v="NL123456789B01"/>
    <n v="1651"/>
    <s v="BTW te vorderen binnen EU"/>
    <s v="BAL"/>
    <m/>
    <n v="200"/>
    <s v="Bankboek"/>
    <s v="BANK"/>
    <d v="2021-04-01T00:00:00"/>
    <s v="200         4"/>
    <s v="April"/>
    <d v="2021-04-30T00:00:00"/>
    <s v="April"/>
    <n v="4"/>
    <s v="F"/>
    <n v="19"/>
    <n v="-36296.01"/>
    <m/>
    <n v="36296.01"/>
    <n v="43492"/>
    <m/>
    <m/>
    <m/>
    <m/>
    <m/>
    <s v="Periode_04"/>
    <m/>
    <s v="code:F perc:19"/>
    <s v="C"/>
    <m/>
    <n v="906"/>
    <s v="2021_04"/>
    <s v="rubriek_1"/>
    <x v="0"/>
    <n v="906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4-01T00:00:00"/>
    <s v="200         4"/>
    <s v="April"/>
    <d v="2021-04-30T00:00:00"/>
    <s v="April"/>
    <n v="4"/>
    <s v="F"/>
    <n v="19"/>
    <n v="36296.01"/>
    <n v="36296.01"/>
    <m/>
    <n v="43493"/>
    <m/>
    <m/>
    <m/>
    <m/>
    <m/>
    <s v="Periode_04"/>
    <m/>
    <s v="code:F perc:19"/>
    <s v="D"/>
    <m/>
    <n v="907"/>
    <s v="2021_04"/>
    <s v="rubriek_1"/>
    <x v="0"/>
    <n v="90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30.87"/>
    <m/>
    <n v="330.87"/>
    <n v="43494"/>
    <m/>
    <m/>
    <m/>
    <m/>
    <m/>
    <s v="Periode_04"/>
    <m/>
    <m/>
    <s v="C"/>
    <m/>
    <n v="908"/>
    <s v="2021_04"/>
    <s v="rubriek_1"/>
    <x v="0"/>
    <n v="908"/>
  </r>
  <r>
    <x v="0"/>
    <x v="91"/>
    <n v="2021"/>
    <s v="GAHA06"/>
    <s v="NL123456789B01"/>
    <n v="7300"/>
    <s v="Prijsverschillen inkopen"/>
    <s v="V&amp;W"/>
    <m/>
    <n v="200"/>
    <s v="Bankboek"/>
    <s v="BANK"/>
    <d v="2021-04-01T00:00:00"/>
    <s v="200         4"/>
    <s v="April"/>
    <d v="2021-04-30T00:00:00"/>
    <s v="April"/>
    <n v="4"/>
    <m/>
    <m/>
    <n v="330.87"/>
    <n v="330.87"/>
    <m/>
    <n v="43495"/>
    <m/>
    <m/>
    <m/>
    <m/>
    <m/>
    <s v="Periode_04"/>
    <m/>
    <m/>
    <s v="D"/>
    <m/>
    <n v="909"/>
    <s v="2021_04"/>
    <s v="rubriek_7"/>
    <x v="0"/>
    <n v="90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1060.04"/>
    <n v="1060.04"/>
    <m/>
    <n v="43496"/>
    <m/>
    <m/>
    <m/>
    <m/>
    <m/>
    <s v="Periode_04"/>
    <m/>
    <m/>
    <s v="D"/>
    <m/>
    <n v="910"/>
    <s v="2021_04"/>
    <s v="rubriek_1"/>
    <x v="0"/>
    <n v="910"/>
  </r>
  <r>
    <x v="0"/>
    <x v="92"/>
    <n v="2021"/>
    <s v="GAHA06"/>
    <s v="NL123456789B01"/>
    <n v="7500"/>
    <s v="Voorraadmutatie"/>
    <s v="V&amp;W"/>
    <m/>
    <n v="200"/>
    <s v="Bankboek"/>
    <s v="BANK"/>
    <d v="2021-04-01T00:00:00"/>
    <s v="200         4"/>
    <s v="April"/>
    <d v="2021-04-30T00:00:00"/>
    <s v="April"/>
    <n v="4"/>
    <m/>
    <m/>
    <n v="-1060.04"/>
    <m/>
    <n v="1060.04"/>
    <n v="43497"/>
    <m/>
    <m/>
    <m/>
    <m/>
    <m/>
    <s v="Periode_04"/>
    <m/>
    <m/>
    <s v="C"/>
    <m/>
    <n v="911"/>
    <s v="2021_04"/>
    <s v="rubriek_7"/>
    <x v="0"/>
    <n v="91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3"/>
    <n v="19"/>
    <n v="-2835.01"/>
    <m/>
    <n v="2835.01"/>
    <n v="43498"/>
    <m/>
    <m/>
    <m/>
    <m/>
    <m/>
    <s v="Periode_04"/>
    <m/>
    <s v="code:3 perc:19"/>
    <s v="C"/>
    <m/>
    <n v="912"/>
    <s v="2021_04"/>
    <s v="rubriek_1"/>
    <x v="0"/>
    <n v="912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4-01T00:00:00"/>
    <s v="200         4"/>
    <s v="April"/>
    <d v="2021-04-30T00:00:00"/>
    <s v="April"/>
    <n v="4"/>
    <n v="3"/>
    <n v="19"/>
    <n v="2382.36"/>
    <n v="2382.36"/>
    <m/>
    <n v="43499"/>
    <m/>
    <m/>
    <m/>
    <m/>
    <m/>
    <s v="Periode_04"/>
    <m/>
    <s v="code:3 perc:19"/>
    <s v="D"/>
    <m/>
    <n v="913"/>
    <s v="2021_04"/>
    <s v="rubriek_7"/>
    <x v="0"/>
    <n v="913"/>
  </r>
  <r>
    <x v="0"/>
    <x v="36"/>
    <n v="2021"/>
    <s v="GAHA06"/>
    <s v="NL123456789B01"/>
    <n v="1610"/>
    <s v="BTW te vorderen hoog"/>
    <s v="BAL"/>
    <m/>
    <n v="200"/>
    <s v="Bankboek"/>
    <s v="BANK"/>
    <d v="2021-04-01T00:00:00"/>
    <s v="200         4"/>
    <s v="April"/>
    <d v="2021-04-30T00:00:00"/>
    <s v="April"/>
    <n v="4"/>
    <n v="3"/>
    <n v="19"/>
    <n v="452.65"/>
    <n v="452.65"/>
    <m/>
    <n v="43500"/>
    <m/>
    <m/>
    <m/>
    <m/>
    <m/>
    <s v="Periode_04"/>
    <m/>
    <s v="code:3 perc:19"/>
    <s v="D"/>
    <m/>
    <n v="914"/>
    <s v="2021_04"/>
    <s v="rubriek_1"/>
    <x v="0"/>
    <n v="914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n v="1"/>
    <n v="19"/>
    <n v="1179926.49"/>
    <n v="1179926.49"/>
    <m/>
    <n v="43501"/>
    <m/>
    <m/>
    <m/>
    <m/>
    <m/>
    <s v="Periode_04"/>
    <m/>
    <s v="code:1 perc:19"/>
    <s v="D"/>
    <m/>
    <n v="915"/>
    <s v="2021_04"/>
    <s v="rubriek_1"/>
    <x v="0"/>
    <n v="915"/>
  </r>
  <r>
    <x v="0"/>
    <x v="94"/>
    <n v="2021"/>
    <s v="GAHA06"/>
    <s v="NL123456789B01"/>
    <n v="8000"/>
    <s v="Omzet hoog"/>
    <s v="V&amp;W"/>
    <m/>
    <n v="200"/>
    <s v="Bankboek"/>
    <s v="BANK"/>
    <d v="2021-04-01T00:00:00"/>
    <s v="200         4"/>
    <s v="April"/>
    <d v="2021-04-30T00:00:00"/>
    <s v="April"/>
    <n v="4"/>
    <n v="1"/>
    <n v="19"/>
    <n v="-991534.87"/>
    <m/>
    <n v="991534.87"/>
    <n v="43502"/>
    <m/>
    <m/>
    <m/>
    <m/>
    <m/>
    <s v="Periode_04"/>
    <m/>
    <s v="code:1 perc:19"/>
    <s v="C"/>
    <m/>
    <n v="916"/>
    <s v="2021_04"/>
    <s v="rubriek_8"/>
    <x v="0"/>
    <n v="916"/>
  </r>
  <r>
    <x v="0"/>
    <x v="95"/>
    <n v="2021"/>
    <s v="GAHA06"/>
    <s v="NL123456789B01"/>
    <n v="1600"/>
    <s v="BTW af te dragen hoog"/>
    <s v="BAL"/>
    <m/>
    <n v="200"/>
    <s v="Bankboek"/>
    <s v="BANK"/>
    <d v="2021-04-01T00:00:00"/>
    <s v="200         4"/>
    <s v="April"/>
    <d v="2021-04-30T00:00:00"/>
    <s v="April"/>
    <n v="4"/>
    <n v="1"/>
    <n v="19"/>
    <n v="-188391.62"/>
    <m/>
    <n v="188391.62"/>
    <n v="43503"/>
    <m/>
    <m/>
    <m/>
    <m/>
    <m/>
    <s v="Periode_04"/>
    <m/>
    <s v="code:1 perc:19"/>
    <s v="C"/>
    <m/>
    <n v="917"/>
    <s v="2021_04"/>
    <s v="rubriek_1"/>
    <x v="0"/>
    <n v="91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E"/>
    <n v="0"/>
    <n v="204614.99"/>
    <n v="204614.99"/>
    <m/>
    <n v="43504"/>
    <m/>
    <m/>
    <m/>
    <m/>
    <m/>
    <s v="Periode_04"/>
    <m/>
    <s v="code:E perc:0"/>
    <s v="D"/>
    <m/>
    <n v="918"/>
    <s v="2021_04"/>
    <s v="rubriek_1"/>
    <x v="0"/>
    <n v="918"/>
  </r>
  <r>
    <x v="0"/>
    <x v="96"/>
    <n v="2021"/>
    <s v="GAHA06"/>
    <s v="NL123456789B01"/>
    <n v="8060"/>
    <s v="Omzet binnen EU 0 %"/>
    <s v="V&amp;W"/>
    <m/>
    <n v="200"/>
    <s v="Bankboek"/>
    <s v="BANK"/>
    <d v="2021-04-01T00:00:00"/>
    <s v="200         4"/>
    <s v="April"/>
    <d v="2021-04-30T00:00:00"/>
    <s v="April"/>
    <n v="4"/>
    <s v="E"/>
    <n v="0"/>
    <n v="-204614.99"/>
    <m/>
    <n v="204614.99"/>
    <n v="43505"/>
    <m/>
    <m/>
    <m/>
    <m/>
    <m/>
    <s v="Periode_04"/>
    <m/>
    <s v="code:E perc:0"/>
    <s v="C"/>
    <m/>
    <n v="919"/>
    <s v="2021_04"/>
    <s v="rubriek_8"/>
    <x v="0"/>
    <n v="919"/>
  </r>
  <r>
    <x v="0"/>
    <x v="97"/>
    <n v="2021"/>
    <s v="GAHA06"/>
    <s v="NL123456789B01"/>
    <n v="1650"/>
    <s v="BTW af te dragen binnen EU"/>
    <s v="BAL"/>
    <m/>
    <n v="200"/>
    <s v="Bankboek"/>
    <s v="BANK"/>
    <d v="2021-04-01T00:00:00"/>
    <s v="200         4"/>
    <s v="April"/>
    <d v="2021-04-30T00:00:00"/>
    <s v="April"/>
    <n v="4"/>
    <s v="E"/>
    <n v="0"/>
    <n v="0"/>
    <n v="0"/>
    <m/>
    <n v="43506"/>
    <m/>
    <m/>
    <m/>
    <m/>
    <m/>
    <s v="Periode_04"/>
    <m/>
    <s v="code:E perc:0"/>
    <s v="C"/>
    <m/>
    <n v="920"/>
    <s v="2021_04"/>
    <s v="rubriek_1"/>
    <x v="0"/>
    <n v="920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s v="K"/>
    <n v="0"/>
    <n v="31226.55"/>
    <n v="31226.55"/>
    <m/>
    <n v="43507"/>
    <m/>
    <m/>
    <m/>
    <m/>
    <m/>
    <s v="Periode_04"/>
    <m/>
    <s v="code:K perc:0"/>
    <s v="D"/>
    <m/>
    <n v="921"/>
    <s v="2021_04"/>
    <s v="rubriek_1"/>
    <x v="0"/>
    <n v="921"/>
  </r>
  <r>
    <x v="0"/>
    <x v="98"/>
    <n v="2021"/>
    <s v="GAHA06"/>
    <s v="NL123456789B01"/>
    <n v="8070"/>
    <s v="Omzet buiten EU 0 %"/>
    <s v="V&amp;W"/>
    <m/>
    <n v="200"/>
    <s v="Bankboek"/>
    <s v="BANK"/>
    <d v="2021-04-01T00:00:00"/>
    <s v="200         4"/>
    <s v="April"/>
    <d v="2021-04-30T00:00:00"/>
    <s v="April"/>
    <n v="4"/>
    <s v="K"/>
    <n v="0"/>
    <n v="-31226.55"/>
    <m/>
    <n v="31226.55"/>
    <n v="43508"/>
    <m/>
    <m/>
    <m/>
    <m/>
    <m/>
    <s v="Periode_04"/>
    <m/>
    <s v="code:K perc:0"/>
    <s v="C"/>
    <m/>
    <n v="922"/>
    <s v="2021_04"/>
    <s v="rubriek_8"/>
    <x v="0"/>
    <n v="922"/>
  </r>
  <r>
    <x v="0"/>
    <x v="99"/>
    <n v="2021"/>
    <s v="GAHA06"/>
    <s v="NL123456789B01"/>
    <n v="1660"/>
    <s v="BTW af te dragen buiten EU"/>
    <s v="BAL"/>
    <m/>
    <n v="200"/>
    <s v="Bankboek"/>
    <s v="BANK"/>
    <d v="2021-04-01T00:00:00"/>
    <s v="200         4"/>
    <s v="April"/>
    <d v="2021-04-30T00:00:00"/>
    <s v="April"/>
    <n v="4"/>
    <s v="K"/>
    <n v="0"/>
    <n v="0"/>
    <n v="0"/>
    <m/>
    <n v="43509"/>
    <m/>
    <m/>
    <m/>
    <m/>
    <m/>
    <s v="Periode_04"/>
    <m/>
    <s v="code:K perc:0"/>
    <s v="C"/>
    <m/>
    <n v="923"/>
    <s v="2021_04"/>
    <s v="rubriek_1"/>
    <x v="0"/>
    <n v="92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296.66000000000003"/>
    <n v="296.66000000000003"/>
    <m/>
    <n v="43510"/>
    <m/>
    <m/>
    <m/>
    <m/>
    <m/>
    <s v="Periode_04"/>
    <m/>
    <m/>
    <s v="D"/>
    <m/>
    <n v="924"/>
    <s v="2021_04"/>
    <s v="rubriek_1"/>
    <x v="0"/>
    <n v="924"/>
  </r>
  <r>
    <x v="0"/>
    <x v="100"/>
    <n v="2021"/>
    <s v="GAHA06"/>
    <s v="NL123456789B01"/>
    <n v="9000"/>
    <s v="Buitengewone baten"/>
    <s v="V&amp;W"/>
    <m/>
    <n v="200"/>
    <s v="Bankboek"/>
    <s v="BANK"/>
    <d v="2021-04-01T00:00:00"/>
    <s v="200         4"/>
    <s v="April"/>
    <d v="2021-04-30T00:00:00"/>
    <s v="April"/>
    <n v="4"/>
    <m/>
    <m/>
    <n v="-296.66000000000003"/>
    <m/>
    <n v="296.66000000000003"/>
    <n v="43511"/>
    <m/>
    <m/>
    <m/>
    <m/>
    <m/>
    <s v="Periode_04"/>
    <m/>
    <m/>
    <s v="C"/>
    <m/>
    <n v="925"/>
    <s v="2021_04"/>
    <s v="rubriek_9"/>
    <x v="0"/>
    <n v="925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45.71"/>
    <m/>
    <n v="145.71"/>
    <n v="43512"/>
    <m/>
    <m/>
    <m/>
    <m/>
    <m/>
    <s v="Periode_04"/>
    <m/>
    <m/>
    <s v="C"/>
    <m/>
    <n v="926"/>
    <s v="2021_04"/>
    <s v="rubriek_1"/>
    <x v="0"/>
    <n v="926"/>
  </r>
  <r>
    <x v="0"/>
    <x v="101"/>
    <n v="2021"/>
    <s v="GAHA06"/>
    <s v="NL123456789B01"/>
    <n v="9200"/>
    <s v="Buitengewone lasten"/>
    <s v="V&amp;W"/>
    <m/>
    <n v="200"/>
    <s v="Bankboek"/>
    <s v="BANK"/>
    <d v="2021-04-01T00:00:00"/>
    <s v="200         4"/>
    <s v="April"/>
    <d v="2021-04-30T00:00:00"/>
    <s v="April"/>
    <n v="4"/>
    <m/>
    <m/>
    <n v="145.71"/>
    <n v="145.71"/>
    <m/>
    <n v="43513"/>
    <m/>
    <m/>
    <m/>
    <m/>
    <m/>
    <s v="Periode_04"/>
    <m/>
    <m/>
    <s v="D"/>
    <m/>
    <n v="927"/>
    <s v="2021_04"/>
    <s v="rubriek_9"/>
    <x v="0"/>
    <n v="92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131.4"/>
    <m/>
    <n v="131.4"/>
    <n v="43514"/>
    <m/>
    <m/>
    <m/>
    <m/>
    <m/>
    <s v="Periode_04"/>
    <m/>
    <m/>
    <s v="C"/>
    <m/>
    <n v="928"/>
    <s v="2021_04"/>
    <s v="rubriek_1"/>
    <x v="0"/>
    <n v="928"/>
  </r>
  <r>
    <x v="0"/>
    <x v="102"/>
    <n v="2021"/>
    <s v="GAHA06"/>
    <s v="NL123456789B01"/>
    <n v="9310"/>
    <s v="Betalingsverschillen"/>
    <s v="V&amp;W"/>
    <m/>
    <n v="200"/>
    <s v="Bankboek"/>
    <s v="BANK"/>
    <d v="2021-04-01T00:00:00"/>
    <s v="200         4"/>
    <s v="April"/>
    <d v="2021-04-30T00:00:00"/>
    <s v="April"/>
    <n v="4"/>
    <m/>
    <m/>
    <n v="131.4"/>
    <n v="131.4"/>
    <m/>
    <n v="43515"/>
    <m/>
    <m/>
    <m/>
    <m/>
    <m/>
    <s v="Periode_04"/>
    <m/>
    <m/>
    <s v="D"/>
    <m/>
    <n v="929"/>
    <s v="2021_04"/>
    <s v="rubriek_9"/>
    <x v="0"/>
    <n v="929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5495"/>
    <m/>
    <n v="5495"/>
    <n v="43516"/>
    <m/>
    <m/>
    <m/>
    <m/>
    <m/>
    <s v="Periode_04"/>
    <m/>
    <m/>
    <s v="C"/>
    <m/>
    <n v="930"/>
    <s v="2021_04"/>
    <s v="rubriek_1"/>
    <x v="0"/>
    <n v="930"/>
  </r>
  <r>
    <x v="0"/>
    <x v="103"/>
    <n v="2021"/>
    <s v="GAHA06"/>
    <s v="NL123456789B01"/>
    <n v="9800"/>
    <s v="Vennootschapsbelasting"/>
    <s v="V&amp;W"/>
    <m/>
    <n v="200"/>
    <s v="Bankboek"/>
    <s v="BANK"/>
    <d v="2021-04-01T00:00:00"/>
    <s v="200         4"/>
    <s v="April"/>
    <d v="2021-04-30T00:00:00"/>
    <s v="April"/>
    <n v="4"/>
    <m/>
    <m/>
    <n v="5495"/>
    <n v="5495"/>
    <m/>
    <n v="43517"/>
    <m/>
    <m/>
    <m/>
    <m/>
    <m/>
    <s v="Periode_04"/>
    <m/>
    <m/>
    <s v="D"/>
    <m/>
    <n v="931"/>
    <s v="2021_04"/>
    <s v="rubriek_9"/>
    <x v="0"/>
    <n v="931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8.7899999999999991"/>
    <m/>
    <n v="8.7899999999999991"/>
    <n v="43518"/>
    <m/>
    <m/>
    <m/>
    <m/>
    <m/>
    <s v="Periode_04"/>
    <m/>
    <m/>
    <s v="C"/>
    <m/>
    <n v="932"/>
    <s v="2021_04"/>
    <s v="rubriek_1"/>
    <x v="0"/>
    <n v="932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4-01T00:00:00"/>
    <s v="200         4"/>
    <s v="April"/>
    <d v="2021-04-30T00:00:00"/>
    <s v="April"/>
    <n v="4"/>
    <m/>
    <m/>
    <n v="8.7899999999999991"/>
    <n v="8.7899999999999991"/>
    <m/>
    <n v="43519"/>
    <m/>
    <m/>
    <m/>
    <m/>
    <m/>
    <s v="Periode_04"/>
    <m/>
    <m/>
    <s v="D"/>
    <m/>
    <n v="933"/>
    <s v="2021_04"/>
    <s v="rubriek_9"/>
    <x v="0"/>
    <n v="933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8672"/>
    <m/>
    <n v="38672"/>
    <n v="43520"/>
    <m/>
    <m/>
    <m/>
    <m/>
    <m/>
    <s v="Periode_04"/>
    <m/>
    <m/>
    <s v="C"/>
    <m/>
    <n v="934"/>
    <s v="2021_04"/>
    <s v="rubriek_1"/>
    <x v="0"/>
    <n v="934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4-01T00:00:00"/>
    <s v="200         4"/>
    <s v="April"/>
    <d v="2021-04-30T00:00:00"/>
    <s v="April"/>
    <n v="4"/>
    <m/>
    <m/>
    <n v="38672"/>
    <n v="38672"/>
    <m/>
    <n v="43521"/>
    <m/>
    <m/>
    <m/>
    <m/>
    <m/>
    <s v="Periode_04"/>
    <m/>
    <m/>
    <s v="D"/>
    <m/>
    <n v="935"/>
    <s v="2021_04"/>
    <s v="rubriek_1"/>
    <x v="0"/>
    <n v="935"/>
  </r>
  <r>
    <x v="0"/>
    <x v="0"/>
    <n v="2021"/>
    <s v="GAHA06"/>
    <s v="NL123456789B01"/>
    <n v="1100"/>
    <s v="Bank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3910.2"/>
    <n v="3910.2"/>
    <m/>
    <n v="43522"/>
    <n v="26000"/>
    <s v="Blik Metaal BV"/>
    <s v="d"/>
    <s v="Velp"/>
    <s v="6004 HT"/>
    <s v="Periode_04"/>
    <m/>
    <m/>
    <s v="D"/>
    <m/>
    <n v="936"/>
    <s v="2021_04"/>
    <s v="rubriek_1"/>
    <x v="0"/>
    <n v="936"/>
  </r>
  <r>
    <x v="0"/>
    <x v="109"/>
    <n v="2021"/>
    <s v="GAHA06"/>
    <s v="NL123456789B01"/>
    <n v="1200"/>
    <s v="Debiteuren (met subadministratie)"/>
    <s v="BAL"/>
    <n v="15425"/>
    <n v="200"/>
    <s v="Bankboek"/>
    <s v="BANK"/>
    <d v="2021-04-01T00:00:00"/>
    <s v="200         4"/>
    <s v="April"/>
    <d v="2021-04-10T00:00:00"/>
    <s v="Blik assen 410x30"/>
    <n v="4"/>
    <m/>
    <m/>
    <n v="-3910.2"/>
    <m/>
    <n v="3910.2"/>
    <n v="43523"/>
    <n v="26000"/>
    <s v="Blik Metaal BV"/>
    <s v="d"/>
    <s v="Velp"/>
    <s v="6004 HT"/>
    <s v="Periode_04"/>
    <m/>
    <m/>
    <s v="C"/>
    <m/>
    <n v="937"/>
    <s v="2021_04"/>
    <s v="rubriek_1"/>
    <x v="0"/>
    <n v="937"/>
  </r>
  <r>
    <x v="0"/>
    <x v="0"/>
    <n v="2021"/>
    <s v="GAHA06"/>
    <s v="NL123456789B01"/>
    <n v="1100"/>
    <s v="Bank"/>
    <s v="BAL"/>
    <m/>
    <n v="200"/>
    <s v="Bankboek"/>
    <s v="BANK"/>
    <d v="2021-04-01T00:00:00"/>
    <s v="200         4"/>
    <s v="April"/>
    <d v="2021-04-30T00:00:00"/>
    <s v="April"/>
    <n v="4"/>
    <m/>
    <m/>
    <n v="-375"/>
    <m/>
    <n v="375"/>
    <n v="43524"/>
    <m/>
    <m/>
    <m/>
    <m/>
    <m/>
    <s v="Periode_04"/>
    <m/>
    <m/>
    <s v="C"/>
    <m/>
    <n v="938"/>
    <s v="2021_04"/>
    <s v="rubriek_1"/>
    <x v="0"/>
    <n v="938"/>
  </r>
  <r>
    <x v="0"/>
    <x v="106"/>
    <n v="2021"/>
    <s v="GAHA06"/>
    <s v="NL123456789B01"/>
    <n v="4095"/>
    <s v="Dotatie pensioenvoorziening"/>
    <s v="V&amp;W"/>
    <m/>
    <n v="200"/>
    <s v="Bankboek"/>
    <s v="BANK"/>
    <d v="2021-04-01T00:00:00"/>
    <s v="200         4"/>
    <s v="April"/>
    <d v="2021-04-30T00:00:00"/>
    <s v="April"/>
    <n v="4"/>
    <m/>
    <m/>
    <n v="375"/>
    <n v="375"/>
    <m/>
    <n v="43525"/>
    <m/>
    <m/>
    <m/>
    <m/>
    <m/>
    <s v="Periode_04"/>
    <m/>
    <m/>
    <s v="D"/>
    <m/>
    <n v="939"/>
    <s v="2021_04"/>
    <s v="rubriek_4"/>
    <x v="0"/>
    <n v="93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26"/>
    <m/>
    <m/>
    <m/>
    <m/>
    <m/>
    <s v="Periode_05"/>
    <m/>
    <m/>
    <s v="D"/>
    <m/>
    <n v="940"/>
    <s v="2021_05"/>
    <s v="rubriek_1"/>
    <x v="0"/>
    <n v="940"/>
  </r>
  <r>
    <x v="0"/>
    <x v="1"/>
    <n v="2021"/>
    <s v="GAHA06"/>
    <s v="NL123456789B01"/>
    <n v="171"/>
    <s v="Cum. afschr. goodwill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27"/>
    <m/>
    <m/>
    <m/>
    <m/>
    <m/>
    <s v="Periode_05"/>
    <m/>
    <m/>
    <s v="C"/>
    <m/>
    <n v="941"/>
    <s v="2021_05"/>
    <s v="rubriek_0"/>
    <x v="0"/>
    <n v="94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28"/>
    <m/>
    <m/>
    <m/>
    <m/>
    <m/>
    <s v="Periode_05"/>
    <m/>
    <m/>
    <s v="D"/>
    <m/>
    <n v="942"/>
    <s v="2021_05"/>
    <s v="rubriek_1"/>
    <x v="0"/>
    <n v="942"/>
  </r>
  <r>
    <x v="0"/>
    <x v="2"/>
    <n v="2021"/>
    <s v="GAHA06"/>
    <s v="NL123456789B01"/>
    <n v="211"/>
    <s v="Cum. afschr. bedrijfsgebouwen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29"/>
    <m/>
    <m/>
    <m/>
    <m/>
    <m/>
    <s v="Periode_05"/>
    <m/>
    <m/>
    <s v="C"/>
    <m/>
    <n v="943"/>
    <s v="2021_05"/>
    <s v="rubriek_0"/>
    <x v="0"/>
    <n v="9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0"/>
    <m/>
    <m/>
    <m/>
    <m/>
    <m/>
    <s v="Periode_05"/>
    <m/>
    <m/>
    <s v="C"/>
    <m/>
    <n v="944"/>
    <s v="2021_05"/>
    <s v="rubriek_1"/>
    <x v="0"/>
    <n v="944"/>
  </r>
  <r>
    <x v="0"/>
    <x v="3"/>
    <n v="2021"/>
    <s v="GAHA06"/>
    <s v="NL123456789B01"/>
    <n v="230"/>
    <s v="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31"/>
    <m/>
    <m/>
    <m/>
    <m/>
    <m/>
    <s v="Periode_05"/>
    <m/>
    <m/>
    <s v="C"/>
    <m/>
    <n v="945"/>
    <s v="2021_05"/>
    <s v="rubriek_0"/>
    <x v="0"/>
    <n v="94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32"/>
    <m/>
    <m/>
    <m/>
    <m/>
    <m/>
    <s v="Periode_05"/>
    <m/>
    <m/>
    <s v="D"/>
    <m/>
    <n v="946"/>
    <s v="2021_05"/>
    <s v="rubriek_1"/>
    <x v="0"/>
    <n v="946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33"/>
    <m/>
    <m/>
    <m/>
    <m/>
    <m/>
    <s v="Periode_05"/>
    <m/>
    <m/>
    <s v="C"/>
    <m/>
    <n v="947"/>
    <s v="2021_05"/>
    <s v="rubriek_0"/>
    <x v="0"/>
    <n v="9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500"/>
    <m/>
    <n v="2500"/>
    <n v="43534"/>
    <m/>
    <m/>
    <m/>
    <m/>
    <m/>
    <s v="Periode_05"/>
    <m/>
    <m/>
    <s v="C"/>
    <m/>
    <n v="948"/>
    <s v="2021_05"/>
    <s v="rubriek_1"/>
    <x v="0"/>
    <n v="948"/>
  </r>
  <r>
    <x v="0"/>
    <x v="5"/>
    <n v="2021"/>
    <s v="GAHA06"/>
    <s v="NL123456789B01"/>
    <n v="240"/>
    <s v="Inventaris"/>
    <s v="BAL"/>
    <m/>
    <n v="200"/>
    <s v="Bankboek"/>
    <s v="BANK"/>
    <d v="2021-05-01T00:00:00"/>
    <s v="200         5"/>
    <s v="Mei"/>
    <d v="2021-05-31T00:00:00"/>
    <s v="Mei"/>
    <n v="5"/>
    <m/>
    <m/>
    <n v="2500"/>
    <n v="2500"/>
    <m/>
    <n v="43535"/>
    <m/>
    <m/>
    <m/>
    <m/>
    <m/>
    <s v="Periode_05"/>
    <m/>
    <m/>
    <s v="D"/>
    <m/>
    <n v="949"/>
    <s v="2021_05"/>
    <s v="rubriek_0"/>
    <x v="0"/>
    <n v="9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36"/>
    <m/>
    <m/>
    <m/>
    <m/>
    <m/>
    <s v="Periode_05"/>
    <m/>
    <m/>
    <s v="D"/>
    <m/>
    <n v="950"/>
    <s v="2021_05"/>
    <s v="rubriek_1"/>
    <x v="0"/>
    <n v="950"/>
  </r>
  <r>
    <x v="0"/>
    <x v="6"/>
    <n v="2021"/>
    <s v="GAHA06"/>
    <s v="NL123456789B01"/>
    <n v="241"/>
    <s v="Cum. afschr. inventaris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37"/>
    <m/>
    <m/>
    <m/>
    <m/>
    <m/>
    <s v="Periode_05"/>
    <m/>
    <m/>
    <s v="C"/>
    <m/>
    <n v="951"/>
    <s v="2021_05"/>
    <s v="rubriek_0"/>
    <x v="0"/>
    <n v="9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38"/>
    <m/>
    <m/>
    <m/>
    <m/>
    <m/>
    <s v="Periode_05"/>
    <m/>
    <m/>
    <s v="D"/>
    <m/>
    <n v="952"/>
    <s v="2021_05"/>
    <s v="rubriek_1"/>
    <x v="0"/>
    <n v="952"/>
  </r>
  <r>
    <x v="0"/>
    <x v="7"/>
    <n v="2021"/>
    <s v="GAHA06"/>
    <s v="NL123456789B01"/>
    <n v="271"/>
    <s v="Cum. afschr. vervoermiddelen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39"/>
    <m/>
    <m/>
    <m/>
    <m/>
    <m/>
    <s v="Periode_05"/>
    <m/>
    <m/>
    <s v="C"/>
    <m/>
    <n v="953"/>
    <s v="2021_05"/>
    <s v="rubriek_0"/>
    <x v="0"/>
    <n v="9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540"/>
    <m/>
    <m/>
    <m/>
    <m/>
    <m/>
    <s v="Periode_05"/>
    <m/>
    <m/>
    <s v="D"/>
    <m/>
    <n v="954"/>
    <s v="2021_05"/>
    <s v="rubriek_1"/>
    <x v="0"/>
    <n v="954"/>
  </r>
  <r>
    <x v="0"/>
    <x v="8"/>
    <n v="2021"/>
    <s v="GAHA06"/>
    <s v="NL123456789B01"/>
    <n v="700"/>
    <s v="Voorziening pensioenen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541"/>
    <m/>
    <m/>
    <m/>
    <m/>
    <m/>
    <s v="Periode_05"/>
    <m/>
    <m/>
    <s v="C"/>
    <m/>
    <n v="955"/>
    <s v="2021_05"/>
    <s v="rubriek_0"/>
    <x v="0"/>
    <n v="95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542"/>
    <m/>
    <m/>
    <m/>
    <m/>
    <m/>
    <s v="Periode_05"/>
    <m/>
    <m/>
    <s v="D"/>
    <m/>
    <n v="956"/>
    <s v="2021_05"/>
    <s v="rubriek_1"/>
    <x v="0"/>
    <n v="956"/>
  </r>
  <r>
    <x v="0"/>
    <x v="9"/>
    <n v="2021"/>
    <s v="GAHA06"/>
    <s v="NL123456789B01"/>
    <n v="760"/>
    <s v="Voorziening groot onderhoud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543"/>
    <m/>
    <m/>
    <m/>
    <m/>
    <m/>
    <s v="Periode_05"/>
    <m/>
    <m/>
    <s v="C"/>
    <m/>
    <n v="957"/>
    <s v="2021_05"/>
    <s v="rubriek_0"/>
    <x v="0"/>
    <n v="95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4"/>
    <m/>
    <m/>
    <m/>
    <m/>
    <m/>
    <s v="Periode_05"/>
    <m/>
    <m/>
    <s v="C"/>
    <m/>
    <n v="958"/>
    <s v="2021_05"/>
    <s v="rubriek_1"/>
    <x v="0"/>
    <n v="958"/>
  </r>
  <r>
    <x v="0"/>
    <x v="10"/>
    <n v="2021"/>
    <s v="GAHA06"/>
    <s v="NL123456789B01"/>
    <n v="841"/>
    <s v="Cum. aflossing hypotheek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5"/>
    <m/>
    <m/>
    <m/>
    <m/>
    <m/>
    <s v="Periode_05"/>
    <m/>
    <m/>
    <s v="C"/>
    <m/>
    <n v="959"/>
    <s v="2021_05"/>
    <s v="rubriek_0"/>
    <x v="0"/>
    <n v="9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6"/>
    <m/>
    <m/>
    <m/>
    <m/>
    <m/>
    <s v="Periode_05"/>
    <m/>
    <m/>
    <s v="C"/>
    <m/>
    <n v="960"/>
    <s v="2021_05"/>
    <s v="rubriek_1"/>
    <x v="0"/>
    <n v="960"/>
  </r>
  <r>
    <x v="0"/>
    <x v="11"/>
    <n v="2021"/>
    <s v="GAHA06"/>
    <s v="NL123456789B01"/>
    <n v="861"/>
    <s v="Cum. aflossing financiering 1"/>
    <s v="BAL"/>
    <m/>
    <n v="200"/>
    <s v="Bankboek"/>
    <s v="BANK"/>
    <d v="2021-05-01T00:00:00"/>
    <s v="200         5"/>
    <s v="Mei"/>
    <d v="2021-05-31T00:00:00"/>
    <s v="Mei"/>
    <n v="5"/>
    <m/>
    <m/>
    <n v="0"/>
    <n v="0"/>
    <m/>
    <n v="43547"/>
    <m/>
    <m/>
    <m/>
    <m/>
    <m/>
    <s v="Periode_05"/>
    <m/>
    <m/>
    <s v="C"/>
    <m/>
    <n v="961"/>
    <s v="2021_05"/>
    <s v="rubriek_0"/>
    <x v="0"/>
    <n v="96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000"/>
    <m/>
    <n v="1000"/>
    <n v="43548"/>
    <m/>
    <m/>
    <m/>
    <m/>
    <m/>
    <s v="Periode_05"/>
    <m/>
    <m/>
    <s v="C"/>
    <m/>
    <n v="962"/>
    <s v="2021_05"/>
    <s v="rubriek_1"/>
    <x v="0"/>
    <n v="962"/>
  </r>
  <r>
    <x v="0"/>
    <x v="12"/>
    <n v="2021"/>
    <s v="GAHA06"/>
    <s v="NL123456789B01"/>
    <n v="881"/>
    <s v="Cum. aflossing leaseverplichting 1"/>
    <s v="BAL"/>
    <m/>
    <n v="200"/>
    <s v="Bankboek"/>
    <s v="BANK"/>
    <d v="2021-05-01T00:00:00"/>
    <s v="200         5"/>
    <s v="Mei"/>
    <d v="2021-05-31T00:00:00"/>
    <s v="Mei"/>
    <n v="5"/>
    <m/>
    <m/>
    <n v="1000"/>
    <n v="1000"/>
    <m/>
    <n v="43549"/>
    <m/>
    <m/>
    <m/>
    <m/>
    <m/>
    <s v="Periode_05"/>
    <m/>
    <m/>
    <s v="D"/>
    <m/>
    <n v="963"/>
    <s v="2021_05"/>
    <s v="rubriek_0"/>
    <x v="0"/>
    <n v="96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36.11"/>
    <m/>
    <n v="2836.11"/>
    <n v="43550"/>
    <m/>
    <m/>
    <m/>
    <m/>
    <m/>
    <s v="Periode_05"/>
    <m/>
    <m/>
    <s v="C"/>
    <m/>
    <n v="964"/>
    <s v="2021_05"/>
    <s v="rubriek_1"/>
    <x v="0"/>
    <n v="964"/>
  </r>
  <r>
    <x v="0"/>
    <x v="13"/>
    <n v="2021"/>
    <s v="GAHA06"/>
    <s v="NL123456789B01"/>
    <n v="1201"/>
    <s v="Debiteuren"/>
    <s v="BAL"/>
    <m/>
    <n v="200"/>
    <s v="Bankboek"/>
    <s v="BANK"/>
    <d v="2021-05-01T00:00:00"/>
    <s v="200         5"/>
    <s v="Mei"/>
    <d v="2021-05-31T00:00:00"/>
    <s v="Mei"/>
    <n v="5"/>
    <m/>
    <m/>
    <n v="2836.11"/>
    <n v="2836.11"/>
    <m/>
    <n v="43551"/>
    <m/>
    <m/>
    <m/>
    <m/>
    <m/>
    <s v="Periode_05"/>
    <m/>
    <m/>
    <s v="D"/>
    <m/>
    <n v="965"/>
    <s v="2021_05"/>
    <s v="rubriek_1"/>
    <x v="0"/>
    <n v="96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95.92599999999999"/>
    <m/>
    <n v="195.92599999999999"/>
    <n v="43552"/>
    <m/>
    <m/>
    <m/>
    <m/>
    <m/>
    <s v="Periode_05"/>
    <m/>
    <m/>
    <s v="C"/>
    <m/>
    <n v="966"/>
    <s v="2021_05"/>
    <s v="rubriek_1"/>
    <x v="0"/>
    <n v="966"/>
  </r>
  <r>
    <x v="0"/>
    <x v="14"/>
    <n v="2021"/>
    <s v="GAHA06"/>
    <s v="NL123456789B01"/>
    <n v="1360"/>
    <s v="Vooruitbetaalde bedragen"/>
    <s v="BAL"/>
    <m/>
    <n v="200"/>
    <s v="Bankboek"/>
    <s v="BANK"/>
    <d v="2021-05-01T00:00:00"/>
    <s v="200         5"/>
    <s v="Mei"/>
    <d v="2021-05-31T00:00:00"/>
    <s v="Mei"/>
    <n v="5"/>
    <m/>
    <m/>
    <n v="195.92599999999999"/>
    <n v="195.92599999999999"/>
    <m/>
    <n v="43553"/>
    <m/>
    <m/>
    <m/>
    <m/>
    <m/>
    <s v="Periode_05"/>
    <m/>
    <m/>
    <s v="D"/>
    <m/>
    <n v="967"/>
    <s v="2021_05"/>
    <s v="rubriek_1"/>
    <x v="0"/>
    <n v="96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72.04"/>
    <m/>
    <n v="1272.04"/>
    <n v="43554"/>
    <m/>
    <m/>
    <m/>
    <m/>
    <m/>
    <s v="Periode_05"/>
    <m/>
    <m/>
    <s v="C"/>
    <m/>
    <n v="968"/>
    <s v="2021_05"/>
    <s v="rubriek_1"/>
    <x v="0"/>
    <n v="968"/>
  </r>
  <r>
    <x v="0"/>
    <x v="15"/>
    <n v="2021"/>
    <s v="GAHA06"/>
    <s v="NL123456789B01"/>
    <n v="1501"/>
    <s v="Crediteuren"/>
    <s v="BAL"/>
    <m/>
    <n v="200"/>
    <s v="Bankboek"/>
    <s v="BANK"/>
    <d v="2021-05-01T00:00:00"/>
    <s v="200         5"/>
    <s v="Mei"/>
    <d v="2021-05-31T00:00:00"/>
    <s v="Mei"/>
    <n v="5"/>
    <m/>
    <m/>
    <n v="1272.04"/>
    <n v="1272.04"/>
    <m/>
    <n v="43555"/>
    <m/>
    <m/>
    <m/>
    <m/>
    <m/>
    <s v="Periode_05"/>
    <m/>
    <m/>
    <s v="D"/>
    <m/>
    <n v="969"/>
    <s v="2021_05"/>
    <s v="rubriek_1"/>
    <x v="0"/>
    <n v="9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28.6899999999996"/>
    <m/>
    <n v="4428.6899999999996"/>
    <n v="43556"/>
    <m/>
    <m/>
    <m/>
    <m/>
    <m/>
    <s v="Periode_05"/>
    <m/>
    <m/>
    <s v="C"/>
    <m/>
    <n v="970"/>
    <s v="2021_05"/>
    <s v="rubriek_1"/>
    <x v="0"/>
    <n v="970"/>
  </r>
  <r>
    <x v="0"/>
    <x v="16"/>
    <n v="2021"/>
    <s v="GAHA06"/>
    <s v="NL123456789B01"/>
    <n v="3000"/>
    <s v="Voorraad grond en hulpstoffen"/>
    <s v="BAL"/>
    <m/>
    <n v="200"/>
    <s v="Bankboek"/>
    <s v="BANK"/>
    <d v="2021-05-01T00:00:00"/>
    <s v="200         5"/>
    <s v="Mei"/>
    <d v="2021-05-31T00:00:00"/>
    <s v="Mei"/>
    <n v="5"/>
    <m/>
    <m/>
    <n v="4428.6899999999996"/>
    <n v="4428.6899999999996"/>
    <m/>
    <n v="43557"/>
    <m/>
    <m/>
    <m/>
    <m/>
    <m/>
    <s v="Periode_05"/>
    <m/>
    <m/>
    <s v="D"/>
    <m/>
    <n v="971"/>
    <s v="2021_05"/>
    <s v="rubriek_3"/>
    <x v="0"/>
    <n v="97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7000.83"/>
    <m/>
    <n v="7000.83"/>
    <n v="43558"/>
    <m/>
    <m/>
    <m/>
    <m/>
    <m/>
    <s v="Periode_05"/>
    <m/>
    <m/>
    <s v="C"/>
    <m/>
    <n v="972"/>
    <s v="2021_05"/>
    <s v="rubriek_1"/>
    <x v="0"/>
    <n v="972"/>
  </r>
  <r>
    <x v="0"/>
    <x v="17"/>
    <n v="2021"/>
    <s v="GAHA06"/>
    <s v="NL123456789B01"/>
    <n v="3800"/>
    <s v="Onderhanden werk"/>
    <s v="BAL"/>
    <m/>
    <n v="200"/>
    <s v="Bankboek"/>
    <s v="BANK"/>
    <d v="2021-05-01T00:00:00"/>
    <s v="200         5"/>
    <s v="Mei"/>
    <d v="2021-05-31T00:00:00"/>
    <s v="Mei"/>
    <n v="5"/>
    <m/>
    <m/>
    <n v="7000.83"/>
    <n v="7000.83"/>
    <m/>
    <n v="43559"/>
    <m/>
    <m/>
    <m/>
    <m/>
    <m/>
    <s v="Periode_05"/>
    <m/>
    <m/>
    <s v="D"/>
    <m/>
    <n v="973"/>
    <s v="2021_05"/>
    <s v="rubriek_3"/>
    <x v="0"/>
    <n v="97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14703.02"/>
    <m/>
    <n v="114703.02"/>
    <n v="43560"/>
    <m/>
    <m/>
    <m/>
    <m/>
    <m/>
    <s v="Periode_05"/>
    <m/>
    <m/>
    <s v="C"/>
    <m/>
    <n v="974"/>
    <s v="2021_05"/>
    <s v="rubriek_1"/>
    <x v="0"/>
    <n v="974"/>
  </r>
  <r>
    <x v="0"/>
    <x v="18"/>
    <n v="2021"/>
    <s v="GAHA06"/>
    <s v="NL123456789B01"/>
    <n v="4000"/>
    <s v="Bruto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114703.02"/>
    <n v="114703.02"/>
    <m/>
    <n v="43561"/>
    <m/>
    <m/>
    <m/>
    <m/>
    <m/>
    <s v="Periode_05"/>
    <m/>
    <m/>
    <s v="D"/>
    <m/>
    <n v="975"/>
    <s v="2021_05"/>
    <s v="rubriek_4"/>
    <x v="0"/>
    <n v="97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1.64"/>
    <m/>
    <n v="291.64"/>
    <n v="43562"/>
    <m/>
    <m/>
    <m/>
    <m/>
    <m/>
    <s v="Periode_05"/>
    <m/>
    <m/>
    <s v="C"/>
    <m/>
    <n v="976"/>
    <s v="2021_05"/>
    <s v="rubriek_1"/>
    <x v="0"/>
    <n v="976"/>
  </r>
  <r>
    <x v="0"/>
    <x v="19"/>
    <n v="2021"/>
    <s v="GAHA06"/>
    <s v="NL123456789B01"/>
    <n v="4020"/>
    <s v="Belaste vergoedingen"/>
    <s v="V&amp;W"/>
    <m/>
    <n v="200"/>
    <s v="Bankboek"/>
    <s v="BANK"/>
    <d v="2021-05-01T00:00:00"/>
    <s v="200         5"/>
    <s v="Mei"/>
    <d v="2021-05-31T00:00:00"/>
    <s v="Mei"/>
    <n v="5"/>
    <m/>
    <m/>
    <n v="291.64"/>
    <n v="291.64"/>
    <m/>
    <n v="43563"/>
    <m/>
    <m/>
    <m/>
    <m/>
    <m/>
    <s v="Periode_05"/>
    <m/>
    <m/>
    <s v="D"/>
    <m/>
    <n v="977"/>
    <s v="2021_05"/>
    <s v="rubriek_4"/>
    <x v="0"/>
    <n v="97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857.25"/>
    <m/>
    <n v="9857.25"/>
    <n v="43564"/>
    <m/>
    <m/>
    <m/>
    <m/>
    <m/>
    <s v="Periode_05"/>
    <m/>
    <m/>
    <s v="C"/>
    <m/>
    <n v="978"/>
    <s v="2021_05"/>
    <s v="rubriek_1"/>
    <x v="0"/>
    <n v="978"/>
  </r>
  <r>
    <x v="0"/>
    <x v="20"/>
    <n v="2021"/>
    <s v="GAHA06"/>
    <s v="NL123456789B01"/>
    <n v="4030"/>
    <s v="Vakantietoeslag"/>
    <s v="V&amp;W"/>
    <m/>
    <n v="200"/>
    <s v="Bankboek"/>
    <s v="BANK"/>
    <d v="2021-05-01T00:00:00"/>
    <s v="200         5"/>
    <s v="Mei"/>
    <d v="2021-05-31T00:00:00"/>
    <s v="Mei"/>
    <n v="5"/>
    <m/>
    <m/>
    <n v="9857.25"/>
    <n v="9857.25"/>
    <m/>
    <n v="43565"/>
    <m/>
    <m/>
    <m/>
    <m/>
    <m/>
    <s v="Periode_05"/>
    <m/>
    <m/>
    <s v="D"/>
    <m/>
    <n v="979"/>
    <s v="2021_05"/>
    <s v="rubriek_4"/>
    <x v="0"/>
    <n v="97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6162.84"/>
    <n v="6162.84"/>
    <m/>
    <n v="43566"/>
    <m/>
    <m/>
    <m/>
    <m/>
    <m/>
    <s v="Periode_05"/>
    <m/>
    <m/>
    <s v="D"/>
    <m/>
    <n v="980"/>
    <s v="2021_05"/>
    <s v="rubriek_1"/>
    <x v="0"/>
    <n v="980"/>
  </r>
  <r>
    <x v="0"/>
    <x v="21"/>
    <n v="2021"/>
    <s v="GAHA06"/>
    <s v="NL123456789B01"/>
    <n v="4045"/>
    <s v="Subsidies lonen en salarissen"/>
    <s v="V&amp;W"/>
    <m/>
    <n v="200"/>
    <s v="Bankboek"/>
    <s v="BANK"/>
    <d v="2021-05-01T00:00:00"/>
    <s v="200         5"/>
    <s v="Mei"/>
    <d v="2021-05-31T00:00:00"/>
    <s v="Mei"/>
    <n v="5"/>
    <m/>
    <m/>
    <n v="-6162.84"/>
    <m/>
    <n v="6162.84"/>
    <n v="43567"/>
    <m/>
    <m/>
    <m/>
    <m/>
    <m/>
    <s v="Periode_05"/>
    <m/>
    <m/>
    <s v="C"/>
    <m/>
    <n v="981"/>
    <s v="2021_05"/>
    <s v="rubriek_4"/>
    <x v="0"/>
    <n v="98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187.27"/>
    <m/>
    <n v="14187.27"/>
    <n v="43568"/>
    <m/>
    <m/>
    <m/>
    <m/>
    <m/>
    <s v="Periode_05"/>
    <m/>
    <m/>
    <s v="C"/>
    <m/>
    <n v="982"/>
    <s v="2021_05"/>
    <s v="rubriek_1"/>
    <x v="0"/>
    <n v="982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5-01T00:00:00"/>
    <s v="200         5"/>
    <s v="Mei"/>
    <d v="2021-05-31T00:00:00"/>
    <s v="Mei"/>
    <n v="5"/>
    <m/>
    <m/>
    <n v="14187.27"/>
    <n v="14187.27"/>
    <m/>
    <n v="43569"/>
    <m/>
    <m/>
    <m/>
    <m/>
    <m/>
    <s v="Periode_05"/>
    <m/>
    <m/>
    <s v="D"/>
    <m/>
    <n v="983"/>
    <s v="2021_05"/>
    <s v="rubriek_4"/>
    <x v="0"/>
    <n v="98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103.97"/>
    <m/>
    <n v="6103.97"/>
    <n v="43570"/>
    <m/>
    <m/>
    <m/>
    <m/>
    <m/>
    <s v="Periode_05"/>
    <m/>
    <m/>
    <s v="C"/>
    <m/>
    <n v="984"/>
    <s v="2021_05"/>
    <s v="rubriek_1"/>
    <x v="0"/>
    <n v="984"/>
  </r>
  <r>
    <x v="0"/>
    <x v="23"/>
    <n v="2021"/>
    <s v="GAHA06"/>
    <s v="NL123456789B01"/>
    <n v="4060"/>
    <s v="Premies bedrijfsfondsen"/>
    <s v="V&amp;W"/>
    <m/>
    <n v="200"/>
    <s v="Bankboek"/>
    <s v="BANK"/>
    <d v="2021-05-01T00:00:00"/>
    <s v="200         5"/>
    <s v="Mei"/>
    <d v="2021-05-31T00:00:00"/>
    <s v="Mei"/>
    <n v="5"/>
    <m/>
    <m/>
    <n v="6103.97"/>
    <n v="6103.97"/>
    <m/>
    <n v="43571"/>
    <m/>
    <m/>
    <m/>
    <m/>
    <m/>
    <s v="Periode_05"/>
    <m/>
    <m/>
    <s v="D"/>
    <m/>
    <n v="985"/>
    <s v="2021_05"/>
    <s v="rubriek_4"/>
    <x v="0"/>
    <n v="9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67.87"/>
    <m/>
    <n v="367.87"/>
    <n v="43572"/>
    <m/>
    <m/>
    <m/>
    <m/>
    <m/>
    <s v="Periode_05"/>
    <m/>
    <m/>
    <s v="C"/>
    <m/>
    <n v="986"/>
    <s v="2021_05"/>
    <s v="rubriek_1"/>
    <x v="0"/>
    <n v="986"/>
  </r>
  <r>
    <x v="0"/>
    <x v="24"/>
    <n v="2021"/>
    <s v="GAHA06"/>
    <s v="NL123456789B01"/>
    <n v="4090"/>
    <s v="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67.87"/>
    <n v="367.87"/>
    <m/>
    <n v="43573"/>
    <m/>
    <m/>
    <m/>
    <m/>
    <m/>
    <s v="Periode_05"/>
    <m/>
    <m/>
    <s v="D"/>
    <m/>
    <n v="987"/>
    <s v="2021_05"/>
    <s v="rubriek_4"/>
    <x v="0"/>
    <n v="98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881.83"/>
    <m/>
    <n v="3881.83"/>
    <n v="43574"/>
    <m/>
    <m/>
    <m/>
    <m/>
    <m/>
    <s v="Periode_05"/>
    <m/>
    <m/>
    <s v="C"/>
    <m/>
    <n v="988"/>
    <s v="2021_05"/>
    <s v="rubriek_1"/>
    <x v="0"/>
    <n v="988"/>
  </r>
  <r>
    <x v="0"/>
    <x v="25"/>
    <n v="2021"/>
    <s v="GAHA06"/>
    <s v="NL123456789B01"/>
    <n v="4091"/>
    <s v="Vroegpensioenpremie personeel"/>
    <s v="V&amp;W"/>
    <m/>
    <n v="200"/>
    <s v="Bankboek"/>
    <s v="BANK"/>
    <d v="2021-05-01T00:00:00"/>
    <s v="200         5"/>
    <s v="Mei"/>
    <d v="2021-05-31T00:00:00"/>
    <s v="Mei"/>
    <n v="5"/>
    <m/>
    <m/>
    <n v="3881.83"/>
    <n v="3881.83"/>
    <m/>
    <n v="43575"/>
    <m/>
    <m/>
    <m/>
    <m/>
    <m/>
    <s v="Periode_05"/>
    <m/>
    <m/>
    <s v="D"/>
    <m/>
    <n v="989"/>
    <s v="2021_05"/>
    <s v="rubriek_4"/>
    <x v="0"/>
    <n v="98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12.5"/>
    <m/>
    <n v="312.5"/>
    <n v="43576"/>
    <m/>
    <m/>
    <m/>
    <m/>
    <m/>
    <s v="Periode_05"/>
    <m/>
    <m/>
    <s v="C"/>
    <m/>
    <n v="990"/>
    <s v="2021_05"/>
    <s v="rubriek_1"/>
    <x v="0"/>
    <n v="990"/>
  </r>
  <r>
    <x v="0"/>
    <x v="26"/>
    <n v="2021"/>
    <s v="GAHA06"/>
    <s v="NL123456789B01"/>
    <n v="4117"/>
    <s v="Afschrijving goodwill"/>
    <s v="V&amp;W"/>
    <m/>
    <n v="200"/>
    <s v="Bankboek"/>
    <s v="BANK"/>
    <d v="2021-05-01T00:00:00"/>
    <s v="200         5"/>
    <s v="Mei"/>
    <d v="2021-05-31T00:00:00"/>
    <s v="Mei"/>
    <n v="5"/>
    <m/>
    <m/>
    <n v="312.5"/>
    <n v="312.5"/>
    <m/>
    <n v="43577"/>
    <m/>
    <m/>
    <m/>
    <m/>
    <m/>
    <s v="Periode_05"/>
    <m/>
    <m/>
    <s v="D"/>
    <m/>
    <n v="991"/>
    <s v="2021_05"/>
    <s v="rubriek_4"/>
    <x v="0"/>
    <n v="9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60"/>
    <m/>
    <n v="460"/>
    <n v="43578"/>
    <m/>
    <m/>
    <m/>
    <m/>
    <m/>
    <s v="Periode_05"/>
    <m/>
    <m/>
    <s v="C"/>
    <m/>
    <n v="992"/>
    <s v="2021_05"/>
    <s v="rubriek_1"/>
    <x v="0"/>
    <n v="992"/>
  </r>
  <r>
    <x v="0"/>
    <x v="27"/>
    <n v="2021"/>
    <s v="GAHA06"/>
    <s v="NL123456789B01"/>
    <n v="4121"/>
    <s v="Afschrijving bedrijfsgebouwen"/>
    <s v="V&amp;W"/>
    <m/>
    <n v="200"/>
    <s v="Bankboek"/>
    <s v="BANK"/>
    <d v="2021-05-01T00:00:00"/>
    <s v="200         5"/>
    <s v="Mei"/>
    <d v="2021-05-31T00:00:00"/>
    <s v="Mei"/>
    <n v="5"/>
    <m/>
    <m/>
    <n v="460"/>
    <n v="460"/>
    <m/>
    <n v="43579"/>
    <m/>
    <m/>
    <m/>
    <m/>
    <m/>
    <s v="Periode_05"/>
    <m/>
    <m/>
    <s v="D"/>
    <m/>
    <n v="993"/>
    <s v="2021_05"/>
    <s v="rubriek_4"/>
    <x v="0"/>
    <n v="9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37.21"/>
    <m/>
    <n v="1737.21"/>
    <n v="43580"/>
    <m/>
    <m/>
    <m/>
    <m/>
    <m/>
    <s v="Periode_05"/>
    <m/>
    <m/>
    <s v="C"/>
    <m/>
    <n v="994"/>
    <s v="2021_05"/>
    <s v="rubriek_1"/>
    <x v="0"/>
    <n v="994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1737.21"/>
    <n v="1737.21"/>
    <m/>
    <n v="43581"/>
    <m/>
    <m/>
    <m/>
    <m/>
    <m/>
    <s v="Periode_05"/>
    <m/>
    <m/>
    <s v="D"/>
    <m/>
    <n v="995"/>
    <s v="2021_05"/>
    <s v="rubriek_4"/>
    <x v="0"/>
    <n v="99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31.83000000000004"/>
    <m/>
    <n v="631.83000000000004"/>
    <n v="43582"/>
    <m/>
    <m/>
    <m/>
    <m/>
    <m/>
    <s v="Periode_05"/>
    <m/>
    <m/>
    <s v="C"/>
    <m/>
    <n v="996"/>
    <s v="2021_05"/>
    <s v="rubriek_1"/>
    <x v="0"/>
    <n v="996"/>
  </r>
  <r>
    <x v="0"/>
    <x v="29"/>
    <n v="2021"/>
    <s v="GAHA06"/>
    <s v="NL123456789B01"/>
    <n v="4124"/>
    <s v="Afschrijving inventaris"/>
    <s v="V&amp;W"/>
    <m/>
    <n v="200"/>
    <s v="Bankboek"/>
    <s v="BANK"/>
    <d v="2021-05-01T00:00:00"/>
    <s v="200         5"/>
    <s v="Mei"/>
    <d v="2021-05-31T00:00:00"/>
    <s v="Mei"/>
    <n v="5"/>
    <m/>
    <m/>
    <n v="631.83000000000004"/>
    <n v="631.83000000000004"/>
    <m/>
    <n v="43583"/>
    <m/>
    <m/>
    <m/>
    <m/>
    <m/>
    <s v="Periode_05"/>
    <m/>
    <m/>
    <s v="D"/>
    <m/>
    <n v="997"/>
    <s v="2021_05"/>
    <s v="rubriek_4"/>
    <x v="0"/>
    <n v="99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94.1300000000001"/>
    <m/>
    <n v="1294.1300000000001"/>
    <n v="43584"/>
    <m/>
    <m/>
    <m/>
    <m/>
    <m/>
    <s v="Periode_05"/>
    <m/>
    <m/>
    <s v="C"/>
    <m/>
    <n v="998"/>
    <s v="2021_05"/>
    <s v="rubriek_1"/>
    <x v="0"/>
    <n v="998"/>
  </r>
  <r>
    <x v="0"/>
    <x v="30"/>
    <n v="2021"/>
    <s v="GAHA06"/>
    <s v="NL123456789B01"/>
    <n v="4127"/>
    <s v="Afschrijving vervoermiddelen"/>
    <s v="V&amp;W"/>
    <m/>
    <n v="200"/>
    <s v="Bankboek"/>
    <s v="BANK"/>
    <d v="2021-05-01T00:00:00"/>
    <s v="200         5"/>
    <s v="Mei"/>
    <d v="2021-05-31T00:00:00"/>
    <s v="Mei"/>
    <n v="5"/>
    <m/>
    <m/>
    <n v="1294.1300000000001"/>
    <n v="1294.1300000000001"/>
    <m/>
    <n v="43585"/>
    <m/>
    <m/>
    <m/>
    <m/>
    <m/>
    <s v="Periode_05"/>
    <m/>
    <m/>
    <s v="D"/>
    <m/>
    <n v="999"/>
    <s v="2021_05"/>
    <s v="rubriek_4"/>
    <x v="0"/>
    <n v="9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85.3"/>
    <m/>
    <n v="485.3"/>
    <n v="43586"/>
    <m/>
    <m/>
    <m/>
    <m/>
    <m/>
    <s v="Periode_05"/>
    <m/>
    <m/>
    <s v="C"/>
    <m/>
    <n v="1000"/>
    <s v="2021_05"/>
    <s v="rubriek_1"/>
    <x v="0"/>
    <n v="1000"/>
  </r>
  <r>
    <x v="0"/>
    <x v="31"/>
    <n v="2021"/>
    <s v="GAHA06"/>
    <s v="NL123456789B01"/>
    <n v="4200"/>
    <s v="Reiskostenvergoedingen"/>
    <s v="V&amp;W"/>
    <m/>
    <n v="200"/>
    <s v="Bankboek"/>
    <s v="BANK"/>
    <d v="2021-05-01T00:00:00"/>
    <s v="200         5"/>
    <s v="Mei"/>
    <d v="2021-05-31T00:00:00"/>
    <s v="Mei"/>
    <n v="5"/>
    <m/>
    <m/>
    <n v="485.3"/>
    <n v="485.3"/>
    <m/>
    <n v="43587"/>
    <m/>
    <m/>
    <m/>
    <m/>
    <m/>
    <s v="Periode_05"/>
    <m/>
    <m/>
    <s v="D"/>
    <m/>
    <n v="1001"/>
    <s v="2021_05"/>
    <s v="rubriek_4"/>
    <x v="0"/>
    <n v="10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7.99"/>
    <m/>
    <n v="297.99"/>
    <n v="43588"/>
    <m/>
    <m/>
    <m/>
    <m/>
    <m/>
    <s v="Periode_05"/>
    <m/>
    <m/>
    <s v="C"/>
    <m/>
    <n v="1002"/>
    <s v="2021_05"/>
    <s v="rubriek_1"/>
    <x v="0"/>
    <n v="1002"/>
  </r>
  <r>
    <x v="0"/>
    <x v="32"/>
    <n v="2021"/>
    <s v="GAHA06"/>
    <s v="NL123456789B01"/>
    <n v="4205"/>
    <s v="Kilometervergoedingen"/>
    <s v="V&amp;W"/>
    <m/>
    <n v="200"/>
    <s v="Bankboek"/>
    <s v="BANK"/>
    <d v="2021-05-01T00:00:00"/>
    <s v="200         5"/>
    <s v="Mei"/>
    <d v="2021-05-31T00:00:00"/>
    <s v="Mei"/>
    <n v="5"/>
    <m/>
    <m/>
    <n v="297.99"/>
    <n v="297.99"/>
    <m/>
    <n v="43589"/>
    <m/>
    <m/>
    <m/>
    <m/>
    <m/>
    <s v="Periode_05"/>
    <m/>
    <m/>
    <s v="D"/>
    <m/>
    <n v="1003"/>
    <s v="2021_05"/>
    <s v="rubriek_4"/>
    <x v="0"/>
    <n v="100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486.99"/>
    <m/>
    <n v="1486.99"/>
    <n v="43590"/>
    <m/>
    <m/>
    <m/>
    <m/>
    <m/>
    <s v="Periode_05"/>
    <m/>
    <m/>
    <s v="C"/>
    <m/>
    <n v="1004"/>
    <s v="2021_05"/>
    <s v="rubriek_1"/>
    <x v="0"/>
    <n v="1004"/>
  </r>
  <r>
    <x v="0"/>
    <x v="33"/>
    <n v="2021"/>
    <s v="GAHA06"/>
    <s v="NL123456789B01"/>
    <n v="4230"/>
    <s v="Kantinekosten"/>
    <s v="V&amp;W"/>
    <m/>
    <n v="200"/>
    <s v="Bankboek"/>
    <s v="BANK"/>
    <d v="2021-05-01T00:00:00"/>
    <s v="200         5"/>
    <s v="Mei"/>
    <d v="2021-05-31T00:00:00"/>
    <s v="Mei"/>
    <n v="5"/>
    <m/>
    <m/>
    <n v="1486.99"/>
    <n v="1486.99"/>
    <m/>
    <n v="43591"/>
    <m/>
    <m/>
    <m/>
    <m/>
    <m/>
    <s v="Periode_05"/>
    <m/>
    <m/>
    <s v="D"/>
    <m/>
    <n v="1005"/>
    <s v="2021_05"/>
    <s v="rubriek_4"/>
    <x v="0"/>
    <n v="100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5.29"/>
    <m/>
    <n v="135.29"/>
    <n v="43592"/>
    <m/>
    <m/>
    <m/>
    <m/>
    <m/>
    <s v="Periode_05"/>
    <m/>
    <m/>
    <s v="C"/>
    <m/>
    <n v="1006"/>
    <s v="2021_05"/>
    <s v="rubriek_1"/>
    <x v="0"/>
    <n v="1006"/>
  </r>
  <r>
    <x v="0"/>
    <x v="34"/>
    <n v="2021"/>
    <s v="GAHA06"/>
    <s v="NL123456789B01"/>
    <n v="4232"/>
    <s v="Lunchkosten en verteringen"/>
    <s v="V&amp;W"/>
    <m/>
    <n v="200"/>
    <s v="Bankboek"/>
    <s v="BANK"/>
    <d v="2021-05-01T00:00:00"/>
    <s v="200         5"/>
    <s v="Mei"/>
    <d v="2021-05-31T00:00:00"/>
    <s v="Mei"/>
    <n v="5"/>
    <m/>
    <m/>
    <n v="135.29"/>
    <n v="135.29"/>
    <m/>
    <n v="43593"/>
    <m/>
    <m/>
    <m/>
    <m/>
    <m/>
    <s v="Periode_05"/>
    <m/>
    <m/>
    <s v="D"/>
    <m/>
    <n v="1007"/>
    <s v="2021_05"/>
    <s v="rubriek_4"/>
    <x v="0"/>
    <n v="100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965.99"/>
    <m/>
    <n v="1965.99"/>
    <n v="43594"/>
    <m/>
    <m/>
    <m/>
    <m/>
    <m/>
    <s v="Periode_05"/>
    <m/>
    <s v="code:3 perc:19"/>
    <s v="C"/>
    <m/>
    <n v="1008"/>
    <s v="2021_05"/>
    <s v="rubriek_1"/>
    <x v="0"/>
    <n v="1008"/>
  </r>
  <r>
    <x v="0"/>
    <x v="35"/>
    <n v="2021"/>
    <s v="GAHA06"/>
    <s v="NL123456789B01"/>
    <n v="4240"/>
    <s v="Stud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652.09"/>
    <n v="1652.09"/>
    <m/>
    <n v="43595"/>
    <m/>
    <m/>
    <m/>
    <m/>
    <m/>
    <s v="Periode_05"/>
    <m/>
    <s v="code:3 perc:19"/>
    <s v="D"/>
    <m/>
    <n v="1009"/>
    <s v="2021_05"/>
    <s v="rubriek_4"/>
    <x v="0"/>
    <n v="100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3.89999999999998"/>
    <n v="313.89999999999998"/>
    <m/>
    <n v="43596"/>
    <m/>
    <m/>
    <m/>
    <m/>
    <m/>
    <s v="Periode_05"/>
    <m/>
    <s v="code:3 perc:19"/>
    <s v="D"/>
    <m/>
    <n v="1010"/>
    <s v="2021_05"/>
    <s v="rubriek_1"/>
    <x v="0"/>
    <n v="101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6.95"/>
    <m/>
    <n v="2046.95"/>
    <n v="43597"/>
    <m/>
    <m/>
    <m/>
    <m/>
    <m/>
    <s v="Periode_05"/>
    <m/>
    <m/>
    <s v="C"/>
    <m/>
    <n v="1011"/>
    <s v="2021_05"/>
    <s v="rubriek_1"/>
    <x v="0"/>
    <n v="1011"/>
  </r>
  <r>
    <x v="0"/>
    <x v="37"/>
    <n v="2021"/>
    <s v="GAHA06"/>
    <s v="NL123456789B01"/>
    <n v="4260"/>
    <s v="Ziekengeldverzekering"/>
    <s v="V&amp;W"/>
    <m/>
    <n v="200"/>
    <s v="Bankboek"/>
    <s v="BANK"/>
    <d v="2021-05-01T00:00:00"/>
    <s v="200         5"/>
    <s v="Mei"/>
    <d v="2021-05-31T00:00:00"/>
    <s v="Mei"/>
    <n v="5"/>
    <m/>
    <m/>
    <n v="2046.95"/>
    <n v="2046.95"/>
    <m/>
    <n v="43598"/>
    <m/>
    <m/>
    <m/>
    <m/>
    <m/>
    <s v="Periode_05"/>
    <m/>
    <m/>
    <s v="D"/>
    <m/>
    <n v="1012"/>
    <s v="2021_05"/>
    <s v="rubriek_4"/>
    <x v="0"/>
    <n v="10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38.1"/>
    <m/>
    <n v="138.1"/>
    <n v="43599"/>
    <m/>
    <m/>
    <m/>
    <m/>
    <m/>
    <s v="Periode_05"/>
    <m/>
    <s v="code:3 perc:19"/>
    <s v="C"/>
    <m/>
    <n v="1013"/>
    <s v="2021_05"/>
    <s v="rubriek_1"/>
    <x v="0"/>
    <n v="1013"/>
  </r>
  <r>
    <x v="0"/>
    <x v="38"/>
    <n v="2021"/>
    <s v="GAHA06"/>
    <s v="NL123456789B01"/>
    <n v="4265"/>
    <s v="Arbodienst"/>
    <s v="V&amp;W"/>
    <m/>
    <n v="200"/>
    <s v="Bankboek"/>
    <s v="BANK"/>
    <d v="2021-05-01T00:00:00"/>
    <s v="200         5"/>
    <s v="Mei"/>
    <d v="2021-05-31T00:00:00"/>
    <s v="Mei"/>
    <n v="5"/>
    <n v="3"/>
    <n v="19"/>
    <n v="116.05"/>
    <n v="116.05"/>
    <m/>
    <n v="43600"/>
    <m/>
    <m/>
    <m/>
    <m/>
    <m/>
    <s v="Periode_05"/>
    <m/>
    <s v="code:3 perc:19"/>
    <s v="D"/>
    <m/>
    <n v="1014"/>
    <s v="2021_05"/>
    <s v="rubriek_4"/>
    <x v="0"/>
    <n v="10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2.05"/>
    <n v="22.05"/>
    <m/>
    <n v="43601"/>
    <m/>
    <m/>
    <m/>
    <m/>
    <m/>
    <s v="Periode_05"/>
    <m/>
    <s v="code:3 perc:19"/>
    <s v="D"/>
    <m/>
    <n v="1015"/>
    <s v="2021_05"/>
    <s v="rubriek_1"/>
    <x v="0"/>
    <n v="10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273.3699999999999"/>
    <m/>
    <n v="1273.3699999999999"/>
    <n v="43602"/>
    <m/>
    <m/>
    <m/>
    <m/>
    <m/>
    <s v="Periode_05"/>
    <m/>
    <s v="code:3 perc:19"/>
    <s v="C"/>
    <m/>
    <n v="1016"/>
    <s v="2021_05"/>
    <s v="rubriek_1"/>
    <x v="0"/>
    <n v="1016"/>
  </r>
  <r>
    <x v="0"/>
    <x v="39"/>
    <n v="2021"/>
    <s v="GAHA06"/>
    <s v="NL123456789B01"/>
    <n v="4310"/>
    <s v="Onderhoud onroerend goed"/>
    <s v="V&amp;W"/>
    <m/>
    <n v="200"/>
    <s v="Bankboek"/>
    <s v="BANK"/>
    <d v="2021-05-01T00:00:00"/>
    <s v="200         5"/>
    <s v="Mei"/>
    <d v="2021-05-31T00:00:00"/>
    <s v="Mei"/>
    <n v="5"/>
    <n v="3"/>
    <n v="19"/>
    <n v="1070.06"/>
    <n v="1070.06"/>
    <m/>
    <n v="43603"/>
    <m/>
    <m/>
    <m/>
    <m/>
    <m/>
    <s v="Periode_05"/>
    <m/>
    <s v="code:3 perc:19"/>
    <s v="D"/>
    <m/>
    <n v="1017"/>
    <s v="2021_05"/>
    <s v="rubriek_4"/>
    <x v="0"/>
    <n v="101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03.31"/>
    <n v="203.31"/>
    <m/>
    <n v="43604"/>
    <m/>
    <m/>
    <m/>
    <m/>
    <m/>
    <s v="Periode_05"/>
    <m/>
    <s v="code:3 perc:19"/>
    <s v="D"/>
    <m/>
    <n v="1018"/>
    <s v="2021_05"/>
    <s v="rubriek_1"/>
    <x v="0"/>
    <n v="101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33.34"/>
    <m/>
    <n v="833.34"/>
    <n v="43605"/>
    <m/>
    <m/>
    <m/>
    <m/>
    <m/>
    <s v="Periode_05"/>
    <m/>
    <m/>
    <s v="C"/>
    <m/>
    <n v="1019"/>
    <s v="2021_05"/>
    <s v="rubriek_1"/>
    <x v="0"/>
    <n v="1019"/>
  </r>
  <r>
    <x v="0"/>
    <x v="40"/>
    <n v="2021"/>
    <s v="GAHA06"/>
    <s v="NL123456789B01"/>
    <n v="4315"/>
    <s v="Dotatie onderhoudsvoorziening"/>
    <s v="V&amp;W"/>
    <m/>
    <n v="200"/>
    <s v="Bankboek"/>
    <s v="BANK"/>
    <d v="2021-05-01T00:00:00"/>
    <s v="200         5"/>
    <s v="Mei"/>
    <d v="2021-05-31T00:00:00"/>
    <s v="Mei"/>
    <n v="5"/>
    <m/>
    <m/>
    <n v="833.34"/>
    <n v="833.34"/>
    <m/>
    <n v="43606"/>
    <m/>
    <m/>
    <m/>
    <m/>
    <m/>
    <s v="Periode_05"/>
    <m/>
    <m/>
    <s v="D"/>
    <m/>
    <n v="1020"/>
    <s v="2021_05"/>
    <s v="rubriek_4"/>
    <x v="0"/>
    <n v="102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18.12"/>
    <m/>
    <n v="918.12"/>
    <n v="43607"/>
    <m/>
    <m/>
    <m/>
    <m/>
    <m/>
    <s v="Periode_05"/>
    <m/>
    <m/>
    <s v="C"/>
    <m/>
    <n v="1021"/>
    <s v="2021_05"/>
    <s v="rubriek_1"/>
    <x v="0"/>
    <n v="1021"/>
  </r>
  <r>
    <x v="0"/>
    <x v="41"/>
    <n v="2021"/>
    <s v="GAHA06"/>
    <s v="NL123456789B01"/>
    <n v="4320"/>
    <s v="Gas, water en elektra"/>
    <s v="V&amp;W"/>
    <m/>
    <n v="200"/>
    <s v="Bankboek"/>
    <s v="BANK"/>
    <d v="2021-05-01T00:00:00"/>
    <s v="200         5"/>
    <s v="Mei"/>
    <d v="2021-05-31T00:00:00"/>
    <s v="Mei"/>
    <n v="5"/>
    <m/>
    <m/>
    <n v="918.12"/>
    <n v="918.12"/>
    <m/>
    <n v="43608"/>
    <m/>
    <m/>
    <m/>
    <m/>
    <m/>
    <s v="Periode_05"/>
    <m/>
    <m/>
    <s v="D"/>
    <m/>
    <n v="1022"/>
    <s v="2021_05"/>
    <s v="rubriek_4"/>
    <x v="0"/>
    <n v="102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4.34"/>
    <m/>
    <n v="204.34"/>
    <n v="43609"/>
    <m/>
    <m/>
    <m/>
    <m/>
    <m/>
    <s v="Periode_05"/>
    <m/>
    <m/>
    <s v="C"/>
    <m/>
    <n v="1023"/>
    <s v="2021_05"/>
    <s v="rubriek_1"/>
    <x v="0"/>
    <n v="1023"/>
  </r>
  <r>
    <x v="0"/>
    <x v="42"/>
    <n v="2021"/>
    <s v="GAHA06"/>
    <s v="NL123456789B01"/>
    <n v="4330"/>
    <s v="Verzekering onroerend goed"/>
    <s v="V&amp;W"/>
    <m/>
    <n v="200"/>
    <s v="Bankboek"/>
    <s v="BANK"/>
    <d v="2021-05-01T00:00:00"/>
    <s v="200         5"/>
    <s v="Mei"/>
    <d v="2021-05-31T00:00:00"/>
    <s v="Mei"/>
    <n v="5"/>
    <m/>
    <m/>
    <n v="204.34"/>
    <n v="204.34"/>
    <m/>
    <n v="43610"/>
    <m/>
    <m/>
    <m/>
    <m/>
    <m/>
    <s v="Periode_05"/>
    <m/>
    <m/>
    <s v="D"/>
    <m/>
    <n v="1024"/>
    <s v="2021_05"/>
    <s v="rubriek_4"/>
    <x v="0"/>
    <n v="102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9.29"/>
    <m/>
    <n v="99.29"/>
    <n v="43611"/>
    <m/>
    <m/>
    <m/>
    <m/>
    <m/>
    <s v="Periode_05"/>
    <m/>
    <m/>
    <s v="C"/>
    <m/>
    <n v="1025"/>
    <s v="2021_05"/>
    <s v="rubriek_1"/>
    <x v="0"/>
    <n v="1025"/>
  </r>
  <r>
    <x v="0"/>
    <x v="43"/>
    <n v="2021"/>
    <s v="GAHA06"/>
    <s v="NL123456789B01"/>
    <n v="4340"/>
    <s v="Vaste lasten onroerend goed"/>
    <s v="V&amp;W"/>
    <m/>
    <n v="200"/>
    <s v="Bankboek"/>
    <s v="BANK"/>
    <d v="2021-05-01T00:00:00"/>
    <s v="200         5"/>
    <s v="Mei"/>
    <d v="2021-05-31T00:00:00"/>
    <s v="Mei"/>
    <n v="5"/>
    <m/>
    <m/>
    <n v="99.29"/>
    <n v="99.29"/>
    <m/>
    <n v="43612"/>
    <m/>
    <m/>
    <m/>
    <m/>
    <m/>
    <s v="Periode_05"/>
    <m/>
    <m/>
    <s v="D"/>
    <m/>
    <n v="1026"/>
    <s v="2021_05"/>
    <s v="rubriek_4"/>
    <x v="0"/>
    <n v="102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.49"/>
    <m/>
    <n v="27.49"/>
    <n v="43613"/>
    <m/>
    <m/>
    <m/>
    <m/>
    <m/>
    <s v="Periode_05"/>
    <m/>
    <s v="code:3 perc:19"/>
    <s v="C"/>
    <m/>
    <n v="1027"/>
    <s v="2021_05"/>
    <s v="rubriek_1"/>
    <x v="0"/>
    <n v="1027"/>
  </r>
  <r>
    <x v="0"/>
    <x v="44"/>
    <n v="2021"/>
    <s v="GAHA06"/>
    <s v="NL123456789B01"/>
    <n v="4350"/>
    <s v="Schoonmaak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.1"/>
    <n v="23.1"/>
    <m/>
    <n v="43614"/>
    <m/>
    <m/>
    <m/>
    <m/>
    <m/>
    <s v="Periode_05"/>
    <m/>
    <s v="code:3 perc:19"/>
    <s v="D"/>
    <m/>
    <n v="1028"/>
    <s v="2021_05"/>
    <s v="rubriek_4"/>
    <x v="0"/>
    <n v="102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.3899999999999997"/>
    <n v="4.3899999999999997"/>
    <m/>
    <n v="43615"/>
    <m/>
    <m/>
    <m/>
    <m/>
    <m/>
    <s v="Periode_05"/>
    <m/>
    <s v="code:3 perc:19"/>
    <s v="D"/>
    <m/>
    <n v="1029"/>
    <s v="2021_05"/>
    <s v="rubriek_1"/>
    <x v="0"/>
    <n v="10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164.3699999999999"/>
    <m/>
    <n v="1164.3699999999999"/>
    <n v="43616"/>
    <m/>
    <m/>
    <m/>
    <m/>
    <m/>
    <s v="Periode_05"/>
    <m/>
    <s v="code:3 perc:19"/>
    <s v="C"/>
    <m/>
    <n v="1030"/>
    <s v="2021_05"/>
    <s v="rubriek_1"/>
    <x v="0"/>
    <n v="1030"/>
  </r>
  <r>
    <x v="0"/>
    <x v="45"/>
    <n v="2021"/>
    <s v="GAHA06"/>
    <s v="NL123456789B01"/>
    <n v="4400"/>
    <s v="Huur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978.46"/>
    <n v="978.46"/>
    <m/>
    <n v="43617"/>
    <m/>
    <m/>
    <m/>
    <m/>
    <m/>
    <s v="Periode_05"/>
    <m/>
    <s v="code:3 perc:19"/>
    <s v="D"/>
    <m/>
    <n v="1031"/>
    <s v="2021_05"/>
    <s v="rubriek_4"/>
    <x v="0"/>
    <n v="103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85.91"/>
    <n v="185.91"/>
    <m/>
    <n v="43618"/>
    <m/>
    <m/>
    <m/>
    <m/>
    <m/>
    <s v="Periode_05"/>
    <m/>
    <s v="code:3 perc:19"/>
    <s v="D"/>
    <m/>
    <n v="1032"/>
    <s v="2021_05"/>
    <s v="rubriek_1"/>
    <x v="0"/>
    <n v="103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63.84"/>
    <m/>
    <n v="1863.84"/>
    <n v="43619"/>
    <m/>
    <m/>
    <m/>
    <m/>
    <m/>
    <s v="Periode_05"/>
    <m/>
    <s v="code:3 perc:19"/>
    <s v="C"/>
    <m/>
    <n v="1033"/>
    <s v="2021_05"/>
    <s v="rubriek_1"/>
    <x v="0"/>
    <n v="1033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5-01T00:00:00"/>
    <s v="200         5"/>
    <s v="Mei"/>
    <d v="2021-05-31T00:00:00"/>
    <s v="Mei"/>
    <n v="5"/>
    <n v="3"/>
    <n v="19"/>
    <n v="1566.25"/>
    <n v="1566.25"/>
    <m/>
    <n v="43620"/>
    <m/>
    <m/>
    <m/>
    <m/>
    <m/>
    <s v="Periode_05"/>
    <m/>
    <s v="code:3 perc:19"/>
    <s v="D"/>
    <m/>
    <n v="1034"/>
    <s v="2021_05"/>
    <s v="rubriek_4"/>
    <x v="0"/>
    <n v="103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7.58999999999997"/>
    <n v="297.58999999999997"/>
    <m/>
    <n v="43621"/>
    <m/>
    <m/>
    <m/>
    <m/>
    <m/>
    <s v="Periode_05"/>
    <m/>
    <s v="code:3 perc:19"/>
    <s v="D"/>
    <m/>
    <n v="1035"/>
    <s v="2021_05"/>
    <s v="rubriek_1"/>
    <x v="0"/>
    <n v="103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15.69"/>
    <m/>
    <n v="815.69"/>
    <n v="43622"/>
    <m/>
    <m/>
    <m/>
    <m/>
    <m/>
    <s v="Periode_05"/>
    <m/>
    <m/>
    <s v="C"/>
    <m/>
    <n v="1036"/>
    <s v="2021_05"/>
    <s v="rubriek_1"/>
    <x v="0"/>
    <n v="1036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5-01T00:00:00"/>
    <s v="200         5"/>
    <s v="Mei"/>
    <d v="2021-05-31T00:00:00"/>
    <s v="Mei"/>
    <n v="5"/>
    <m/>
    <m/>
    <n v="815.69"/>
    <n v="815.69"/>
    <m/>
    <n v="43623"/>
    <m/>
    <m/>
    <m/>
    <m/>
    <m/>
    <s v="Periode_05"/>
    <m/>
    <m/>
    <s v="D"/>
    <m/>
    <n v="1037"/>
    <s v="2021_05"/>
    <s v="rubriek_4"/>
    <x v="0"/>
    <n v="103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41.57"/>
    <m/>
    <n v="241.57"/>
    <n v="43624"/>
    <m/>
    <m/>
    <m/>
    <m/>
    <m/>
    <s v="Periode_05"/>
    <m/>
    <s v="code:3 perc:19"/>
    <s v="C"/>
    <m/>
    <n v="1038"/>
    <s v="2021_05"/>
    <s v="rubriek_1"/>
    <x v="0"/>
    <n v="1038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5-01T00:00:00"/>
    <s v="200         5"/>
    <s v="Mei"/>
    <d v="2021-05-31T00:00:00"/>
    <s v="Mei"/>
    <n v="5"/>
    <n v="3"/>
    <n v="19"/>
    <n v="203"/>
    <n v="203"/>
    <m/>
    <n v="43625"/>
    <m/>
    <m/>
    <m/>
    <m/>
    <m/>
    <s v="Periode_05"/>
    <m/>
    <s v="code:3 perc:19"/>
    <s v="D"/>
    <m/>
    <n v="1039"/>
    <s v="2021_05"/>
    <s v="rubriek_4"/>
    <x v="0"/>
    <n v="1039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8.57"/>
    <n v="38.57"/>
    <m/>
    <n v="43626"/>
    <m/>
    <m/>
    <m/>
    <m/>
    <m/>
    <s v="Periode_05"/>
    <m/>
    <s v="code:3 perc:19"/>
    <s v="D"/>
    <m/>
    <n v="1040"/>
    <s v="2021_05"/>
    <s v="rubriek_1"/>
    <x v="0"/>
    <n v="10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899.64"/>
    <m/>
    <n v="899.64"/>
    <n v="43627"/>
    <m/>
    <m/>
    <m/>
    <m/>
    <m/>
    <s v="Periode_05"/>
    <m/>
    <s v="code:3 perc:19"/>
    <s v="C"/>
    <m/>
    <n v="1041"/>
    <s v="2021_05"/>
    <s v="rubriek_1"/>
    <x v="0"/>
    <n v="1041"/>
  </r>
  <r>
    <x v="0"/>
    <x v="49"/>
    <n v="2021"/>
    <s v="GAHA06"/>
    <s v="NL123456789B01"/>
    <n v="4440"/>
    <s v="Onderhoud 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756"/>
    <n v="756"/>
    <m/>
    <n v="43628"/>
    <m/>
    <m/>
    <m/>
    <m/>
    <m/>
    <s v="Periode_05"/>
    <m/>
    <s v="code:3 perc:19"/>
    <s v="D"/>
    <m/>
    <n v="1042"/>
    <s v="2021_05"/>
    <s v="rubriek_4"/>
    <x v="0"/>
    <n v="1042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3.63999999999999"/>
    <n v="143.63999999999999"/>
    <m/>
    <n v="43629"/>
    <m/>
    <m/>
    <m/>
    <m/>
    <m/>
    <s v="Periode_05"/>
    <m/>
    <s v="code:3 perc:19"/>
    <s v="D"/>
    <m/>
    <n v="1043"/>
    <s v="2021_05"/>
    <s v="rubriek_1"/>
    <x v="0"/>
    <n v="104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5.16"/>
    <m/>
    <n v="105.16"/>
    <n v="43630"/>
    <m/>
    <m/>
    <m/>
    <m/>
    <m/>
    <s v="Periode_05"/>
    <m/>
    <s v="code:3 perc:19"/>
    <s v="C"/>
    <m/>
    <n v="1044"/>
    <s v="2021_05"/>
    <s v="rubriek_1"/>
    <x v="0"/>
    <n v="1044"/>
  </r>
  <r>
    <x v="0"/>
    <x v="50"/>
    <n v="2021"/>
    <s v="GAHA06"/>
    <s v="NL123456789B01"/>
    <n v="4450"/>
    <s v="Kleine aanschaffingen"/>
    <s v="V&amp;W"/>
    <m/>
    <n v="200"/>
    <s v="Bankboek"/>
    <s v="BANK"/>
    <d v="2021-05-01T00:00:00"/>
    <s v="200         5"/>
    <s v="Mei"/>
    <d v="2021-05-31T00:00:00"/>
    <s v="Mei"/>
    <n v="5"/>
    <n v="3"/>
    <n v="19"/>
    <n v="88.37"/>
    <n v="88.37"/>
    <m/>
    <n v="43631"/>
    <m/>
    <m/>
    <m/>
    <m/>
    <m/>
    <s v="Periode_05"/>
    <m/>
    <s v="code:3 perc:19"/>
    <s v="D"/>
    <m/>
    <n v="1045"/>
    <s v="2021_05"/>
    <s v="rubriek_4"/>
    <x v="0"/>
    <n v="104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.79"/>
    <n v="16.79"/>
    <m/>
    <n v="43632"/>
    <m/>
    <m/>
    <m/>
    <m/>
    <m/>
    <s v="Periode_05"/>
    <m/>
    <s v="code:3 perc:19"/>
    <s v="D"/>
    <m/>
    <n v="1046"/>
    <s v="2021_05"/>
    <s v="rubriek_1"/>
    <x v="0"/>
    <n v="104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775.34"/>
    <m/>
    <n v="2775.34"/>
    <n v="43633"/>
    <m/>
    <m/>
    <m/>
    <m/>
    <m/>
    <s v="Periode_05"/>
    <m/>
    <s v="code:3 perc:19"/>
    <s v="C"/>
    <m/>
    <n v="1047"/>
    <s v="2021_05"/>
    <s v="rubriek_1"/>
    <x v="0"/>
    <n v="1047"/>
  </r>
  <r>
    <x v="0"/>
    <x v="51"/>
    <n v="2021"/>
    <s v="GAHA06"/>
    <s v="NL123456789B01"/>
    <n v="4500"/>
    <s v="Reclame- en adverten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332.2199999999998"/>
    <n v="2332.2199999999998"/>
    <m/>
    <n v="43634"/>
    <m/>
    <m/>
    <m/>
    <m/>
    <m/>
    <s v="Periode_05"/>
    <m/>
    <s v="code:3 perc:19"/>
    <s v="D"/>
    <m/>
    <n v="1048"/>
    <s v="2021_05"/>
    <s v="rubriek_4"/>
    <x v="0"/>
    <n v="104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43.12"/>
    <n v="443.12"/>
    <m/>
    <n v="43635"/>
    <m/>
    <m/>
    <m/>
    <m/>
    <m/>
    <s v="Periode_05"/>
    <m/>
    <s v="code:3 perc:19"/>
    <s v="D"/>
    <m/>
    <n v="1049"/>
    <s v="2021_05"/>
    <s v="rubriek_1"/>
    <x v="0"/>
    <n v="104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37.12"/>
    <m/>
    <n v="137.12"/>
    <n v="43636"/>
    <m/>
    <m/>
    <m/>
    <m/>
    <m/>
    <s v="Periode_05"/>
    <m/>
    <m/>
    <s v="C"/>
    <m/>
    <n v="1050"/>
    <s v="2021_05"/>
    <s v="rubriek_1"/>
    <x v="0"/>
    <n v="1050"/>
  </r>
  <r>
    <x v="0"/>
    <x v="52"/>
    <n v="2021"/>
    <s v="GAHA06"/>
    <s v="NL123456789B01"/>
    <n v="4510"/>
    <s v="Representatiekosten"/>
    <s v="V&amp;W"/>
    <m/>
    <n v="200"/>
    <s v="Bankboek"/>
    <s v="BANK"/>
    <d v="2021-05-01T00:00:00"/>
    <s v="200         5"/>
    <s v="Mei"/>
    <d v="2021-05-31T00:00:00"/>
    <s v="Mei"/>
    <n v="5"/>
    <m/>
    <m/>
    <n v="137.12"/>
    <n v="137.12"/>
    <m/>
    <n v="43637"/>
    <m/>
    <m/>
    <m/>
    <m/>
    <m/>
    <s v="Periode_05"/>
    <m/>
    <m/>
    <s v="D"/>
    <m/>
    <n v="1051"/>
    <s v="2021_05"/>
    <s v="rubriek_4"/>
    <x v="0"/>
    <n v="105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2.24"/>
    <m/>
    <n v="212.24"/>
    <n v="43638"/>
    <m/>
    <m/>
    <m/>
    <m/>
    <m/>
    <s v="Periode_05"/>
    <m/>
    <s v="code:3 perc:19"/>
    <s v="C"/>
    <m/>
    <n v="1052"/>
    <s v="2021_05"/>
    <s v="rubriek_1"/>
    <x v="0"/>
    <n v="1052"/>
  </r>
  <r>
    <x v="0"/>
    <x v="53"/>
    <n v="2021"/>
    <s v="GAHA06"/>
    <s v="NL123456789B01"/>
    <n v="4511"/>
    <s v="Relatiegeschenken"/>
    <s v="V&amp;W"/>
    <m/>
    <n v="200"/>
    <s v="Bankboek"/>
    <s v="BANK"/>
    <d v="2021-05-01T00:00:00"/>
    <s v="200         5"/>
    <s v="Mei"/>
    <d v="2021-05-31T00:00:00"/>
    <s v="Mei"/>
    <n v="5"/>
    <n v="3"/>
    <n v="19"/>
    <n v="178.35"/>
    <n v="178.35"/>
    <m/>
    <n v="43639"/>
    <m/>
    <m/>
    <m/>
    <m/>
    <m/>
    <s v="Periode_05"/>
    <m/>
    <s v="code:3 perc:19"/>
    <s v="D"/>
    <m/>
    <n v="1053"/>
    <s v="2021_05"/>
    <s v="rubriek_4"/>
    <x v="0"/>
    <n v="105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.89"/>
    <n v="33.89"/>
    <m/>
    <n v="43640"/>
    <m/>
    <m/>
    <m/>
    <m/>
    <m/>
    <s v="Periode_05"/>
    <m/>
    <s v="code:3 perc:19"/>
    <s v="D"/>
    <m/>
    <n v="1054"/>
    <s v="2021_05"/>
    <s v="rubriek_1"/>
    <x v="0"/>
    <n v="105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16.52"/>
    <m/>
    <n v="516.52"/>
    <n v="43641"/>
    <m/>
    <m/>
    <m/>
    <m/>
    <m/>
    <s v="Periode_05"/>
    <m/>
    <m/>
    <s v="C"/>
    <m/>
    <n v="1055"/>
    <s v="2021_05"/>
    <s v="rubriek_1"/>
    <x v="0"/>
    <n v="1055"/>
  </r>
  <r>
    <x v="0"/>
    <x v="54"/>
    <n v="2021"/>
    <s v="GAHA06"/>
    <s v="NL123456789B01"/>
    <n v="4512"/>
    <s v="Reis- en verblijfkosten"/>
    <s v="V&amp;W"/>
    <m/>
    <n v="200"/>
    <s v="Bankboek"/>
    <s v="BANK"/>
    <d v="2021-05-01T00:00:00"/>
    <s v="200         5"/>
    <s v="Mei"/>
    <d v="2021-05-31T00:00:00"/>
    <s v="Mei"/>
    <n v="5"/>
    <m/>
    <m/>
    <n v="516.52"/>
    <n v="516.52"/>
    <m/>
    <n v="43642"/>
    <m/>
    <m/>
    <m/>
    <m/>
    <m/>
    <s v="Periode_05"/>
    <m/>
    <m/>
    <s v="D"/>
    <m/>
    <n v="1056"/>
    <s v="2021_05"/>
    <s v="rubriek_4"/>
    <x v="0"/>
    <n v="10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807.94"/>
    <m/>
    <n v="21807.94"/>
    <n v="43643"/>
    <m/>
    <m/>
    <m/>
    <m/>
    <m/>
    <s v="Periode_05"/>
    <m/>
    <s v="code:3 perc:19"/>
    <s v="C"/>
    <m/>
    <n v="1057"/>
    <s v="2021_05"/>
    <s v="rubriek_1"/>
    <x v="0"/>
    <n v="1057"/>
  </r>
  <r>
    <x v="0"/>
    <x v="55"/>
    <n v="2021"/>
    <s v="GAHA06"/>
    <s v="NL123456789B01"/>
    <n v="4520"/>
    <s v="Beurs- en congr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8326"/>
    <n v="18326"/>
    <m/>
    <n v="43644"/>
    <m/>
    <m/>
    <m/>
    <m/>
    <m/>
    <s v="Periode_05"/>
    <m/>
    <s v="code:3 perc:19"/>
    <s v="D"/>
    <m/>
    <n v="1058"/>
    <s v="2021_05"/>
    <s v="rubriek_4"/>
    <x v="0"/>
    <n v="105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481.94"/>
    <n v="3481.94"/>
    <m/>
    <n v="43645"/>
    <m/>
    <m/>
    <m/>
    <m/>
    <m/>
    <s v="Periode_05"/>
    <m/>
    <s v="code:3 perc:19"/>
    <s v="D"/>
    <m/>
    <n v="1059"/>
    <s v="2021_05"/>
    <s v="rubriek_1"/>
    <x v="0"/>
    <n v="105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709.9500000000007"/>
    <m/>
    <n v="9709.9500000000007"/>
    <n v="43646"/>
    <m/>
    <m/>
    <m/>
    <m/>
    <m/>
    <s v="Periode_05"/>
    <m/>
    <s v="code:3 perc:19"/>
    <s v="C"/>
    <m/>
    <n v="1060"/>
    <s v="2021_05"/>
    <s v="rubriek_1"/>
    <x v="0"/>
    <n v="1060"/>
  </r>
  <r>
    <x v="0"/>
    <x v="56"/>
    <n v="2021"/>
    <s v="GAHA06"/>
    <s v="NL123456789B01"/>
    <n v="4550"/>
    <s v="Vrachtkosten verkoop"/>
    <s v="V&amp;W"/>
    <m/>
    <n v="200"/>
    <s v="Bankboek"/>
    <s v="BANK"/>
    <d v="2021-05-01T00:00:00"/>
    <s v="200         5"/>
    <s v="Mei"/>
    <d v="2021-05-31T00:00:00"/>
    <s v="Mei"/>
    <n v="5"/>
    <n v="3"/>
    <n v="19"/>
    <n v="8159.62"/>
    <n v="8159.62"/>
    <m/>
    <n v="43647"/>
    <m/>
    <m/>
    <m/>
    <m/>
    <m/>
    <s v="Periode_05"/>
    <m/>
    <s v="code:3 perc:19"/>
    <s v="D"/>
    <m/>
    <n v="1061"/>
    <s v="2021_05"/>
    <s v="rubriek_4"/>
    <x v="0"/>
    <n v="106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50.33"/>
    <n v="1550.33"/>
    <m/>
    <n v="43648"/>
    <m/>
    <m/>
    <m/>
    <m/>
    <m/>
    <s v="Periode_05"/>
    <m/>
    <s v="code:3 perc:19"/>
    <s v="D"/>
    <m/>
    <n v="1062"/>
    <s v="2021_05"/>
    <s v="rubriek_1"/>
    <x v="0"/>
    <n v="10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42"/>
    <m/>
    <n v="342"/>
    <n v="43649"/>
    <m/>
    <m/>
    <m/>
    <m/>
    <m/>
    <s v="Periode_05"/>
    <m/>
    <m/>
    <s v="C"/>
    <m/>
    <n v="1063"/>
    <s v="2021_05"/>
    <s v="rubriek_1"/>
    <x v="0"/>
    <n v="1063"/>
  </r>
  <r>
    <x v="0"/>
    <x v="57"/>
    <n v="2021"/>
    <s v="GAHA06"/>
    <s v="NL123456789B01"/>
    <n v="4560"/>
    <s v="Incassokosten"/>
    <s v="V&amp;W"/>
    <m/>
    <n v="200"/>
    <s v="Bankboek"/>
    <s v="BANK"/>
    <d v="2021-05-01T00:00:00"/>
    <s v="200         5"/>
    <s v="Mei"/>
    <d v="2021-05-31T00:00:00"/>
    <s v="Mei"/>
    <n v="5"/>
    <m/>
    <m/>
    <n v="342"/>
    <n v="342"/>
    <m/>
    <n v="43650"/>
    <m/>
    <m/>
    <m/>
    <m/>
    <m/>
    <s v="Periode_05"/>
    <m/>
    <m/>
    <s v="D"/>
    <m/>
    <n v="1064"/>
    <s v="2021_05"/>
    <s v="rubriek_4"/>
    <x v="0"/>
    <n v="10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93.47"/>
    <m/>
    <n v="93.47"/>
    <n v="43651"/>
    <m/>
    <m/>
    <m/>
    <m/>
    <m/>
    <s v="Periode_05"/>
    <m/>
    <m/>
    <s v="C"/>
    <m/>
    <n v="1065"/>
    <s v="2021_05"/>
    <s v="rubriek_1"/>
    <x v="0"/>
    <n v="1065"/>
  </r>
  <r>
    <x v="0"/>
    <x v="58"/>
    <n v="2021"/>
    <s v="GAHA06"/>
    <s v="NL123456789B01"/>
    <n v="4580"/>
    <s v="Overige verkoopkosten"/>
    <s v="V&amp;W"/>
    <m/>
    <n v="200"/>
    <s v="Bankboek"/>
    <s v="BANK"/>
    <d v="2021-05-01T00:00:00"/>
    <s v="200         5"/>
    <s v="Mei"/>
    <d v="2021-05-31T00:00:00"/>
    <s v="Mei"/>
    <n v="5"/>
    <m/>
    <m/>
    <n v="93.47"/>
    <n v="93.47"/>
    <m/>
    <n v="43652"/>
    <m/>
    <m/>
    <m/>
    <m/>
    <m/>
    <s v="Periode_05"/>
    <m/>
    <m/>
    <s v="D"/>
    <m/>
    <n v="1066"/>
    <s v="2021_05"/>
    <s v="rubriek_4"/>
    <x v="0"/>
    <n v="10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83.64"/>
    <m/>
    <n v="383.64"/>
    <n v="43653"/>
    <m/>
    <m/>
    <m/>
    <m/>
    <m/>
    <s v="Periode_05"/>
    <m/>
    <s v="code:3 perc:19"/>
    <s v="C"/>
    <m/>
    <n v="1067"/>
    <s v="2021_05"/>
    <s v="rubriek_1"/>
    <x v="0"/>
    <n v="1067"/>
  </r>
  <r>
    <x v="0"/>
    <x v="59"/>
    <n v="2021"/>
    <s v="GAHA06"/>
    <s v="NL123456789B01"/>
    <n v="4600"/>
    <s v="Brandstoffen auto"/>
    <s v="V&amp;W"/>
    <m/>
    <n v="200"/>
    <s v="Bankboek"/>
    <s v="BANK"/>
    <d v="2021-05-01T00:00:00"/>
    <s v="200         5"/>
    <s v="Mei"/>
    <d v="2021-05-31T00:00:00"/>
    <s v="Mei"/>
    <n v="5"/>
    <n v="3"/>
    <n v="19"/>
    <n v="322.39"/>
    <n v="322.39"/>
    <m/>
    <n v="43654"/>
    <m/>
    <m/>
    <m/>
    <m/>
    <m/>
    <s v="Periode_05"/>
    <m/>
    <s v="code:3 perc:19"/>
    <s v="D"/>
    <m/>
    <n v="1068"/>
    <s v="2021_05"/>
    <s v="rubriek_4"/>
    <x v="0"/>
    <n v="106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61.25"/>
    <n v="61.25"/>
    <m/>
    <n v="43655"/>
    <m/>
    <m/>
    <m/>
    <m/>
    <m/>
    <s v="Periode_05"/>
    <m/>
    <s v="code:3 perc:19"/>
    <s v="D"/>
    <m/>
    <n v="1069"/>
    <s v="2021_05"/>
    <s v="rubriek_1"/>
    <x v="0"/>
    <n v="106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20.31"/>
    <m/>
    <n v="220.31"/>
    <n v="43656"/>
    <m/>
    <m/>
    <m/>
    <m/>
    <m/>
    <s v="Periode_05"/>
    <m/>
    <s v="code:3 perc:19"/>
    <s v="C"/>
    <m/>
    <n v="1070"/>
    <s v="2021_05"/>
    <s v="rubriek_1"/>
    <x v="0"/>
    <n v="1070"/>
  </r>
  <r>
    <x v="0"/>
    <x v="60"/>
    <n v="2021"/>
    <s v="GAHA06"/>
    <s v="NL123456789B01"/>
    <n v="4610"/>
    <s v="Reparatie en onderhoud auto"/>
    <s v="V&amp;W"/>
    <m/>
    <n v="200"/>
    <s v="Bankboek"/>
    <s v="BANK"/>
    <d v="2021-05-01T00:00:00"/>
    <s v="200         5"/>
    <s v="Mei"/>
    <d v="2021-05-31T00:00:00"/>
    <s v="Mei"/>
    <n v="5"/>
    <n v="3"/>
    <n v="19"/>
    <n v="185.13"/>
    <n v="185.13"/>
    <m/>
    <n v="43657"/>
    <m/>
    <m/>
    <m/>
    <m/>
    <m/>
    <s v="Periode_05"/>
    <m/>
    <s v="code:3 perc:19"/>
    <s v="D"/>
    <m/>
    <n v="1071"/>
    <s v="2021_05"/>
    <s v="rubriek_4"/>
    <x v="0"/>
    <n v="107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5.18"/>
    <n v="35.18"/>
    <m/>
    <n v="43658"/>
    <m/>
    <m/>
    <m/>
    <m/>
    <m/>
    <s v="Periode_05"/>
    <m/>
    <s v="code:3 perc:19"/>
    <s v="D"/>
    <m/>
    <n v="1072"/>
    <s v="2021_05"/>
    <s v="rubriek_1"/>
    <x v="0"/>
    <n v="107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8.42"/>
    <m/>
    <n v="268.42"/>
    <n v="43659"/>
    <m/>
    <m/>
    <m/>
    <m/>
    <m/>
    <s v="Periode_05"/>
    <m/>
    <m/>
    <s v="C"/>
    <m/>
    <n v="1073"/>
    <s v="2021_05"/>
    <s v="rubriek_1"/>
    <x v="0"/>
    <n v="1073"/>
  </r>
  <r>
    <x v="0"/>
    <x v="61"/>
    <n v="2021"/>
    <s v="GAHA06"/>
    <s v="NL123456789B01"/>
    <n v="4620"/>
    <s v="Verzekering auto"/>
    <s v="V&amp;W"/>
    <m/>
    <n v="200"/>
    <s v="Bankboek"/>
    <s v="BANK"/>
    <d v="2021-05-01T00:00:00"/>
    <s v="200         5"/>
    <s v="Mei"/>
    <d v="2021-05-31T00:00:00"/>
    <s v="Mei"/>
    <n v="5"/>
    <m/>
    <m/>
    <n v="268.42"/>
    <n v="268.42"/>
    <m/>
    <n v="43660"/>
    <m/>
    <m/>
    <m/>
    <m/>
    <m/>
    <s v="Periode_05"/>
    <m/>
    <m/>
    <s v="D"/>
    <m/>
    <n v="1074"/>
    <s v="2021_05"/>
    <s v="rubriek_4"/>
    <x v="0"/>
    <n v="107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39.8"/>
    <m/>
    <n v="239.8"/>
    <n v="43661"/>
    <m/>
    <m/>
    <m/>
    <m/>
    <m/>
    <s v="Periode_05"/>
    <m/>
    <m/>
    <s v="C"/>
    <m/>
    <n v="1075"/>
    <s v="2021_05"/>
    <s v="rubriek_1"/>
    <x v="0"/>
    <n v="1075"/>
  </r>
  <r>
    <x v="0"/>
    <x v="62"/>
    <n v="2021"/>
    <s v="GAHA06"/>
    <s v="NL123456789B01"/>
    <n v="4630"/>
    <s v="Motorrijtuigenbelasting auto"/>
    <s v="V&amp;W"/>
    <m/>
    <n v="200"/>
    <s v="Bankboek"/>
    <s v="BANK"/>
    <d v="2021-05-01T00:00:00"/>
    <s v="200         5"/>
    <s v="Mei"/>
    <d v="2021-05-31T00:00:00"/>
    <s v="Mei"/>
    <n v="5"/>
    <m/>
    <m/>
    <n v="239.8"/>
    <n v="239.8"/>
    <m/>
    <n v="43662"/>
    <m/>
    <m/>
    <m/>
    <m/>
    <m/>
    <s v="Periode_05"/>
    <m/>
    <m/>
    <s v="D"/>
    <m/>
    <n v="1076"/>
    <s v="2021_05"/>
    <s v="rubriek_4"/>
    <x v="0"/>
    <n v="10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5.75"/>
    <m/>
    <n v="155.75"/>
    <n v="43663"/>
    <m/>
    <m/>
    <m/>
    <m/>
    <m/>
    <s v="Periode_05"/>
    <m/>
    <m/>
    <s v="C"/>
    <m/>
    <n v="1077"/>
    <s v="2021_05"/>
    <s v="rubriek_1"/>
    <x v="0"/>
    <n v="1077"/>
  </r>
  <r>
    <x v="0"/>
    <x v="63"/>
    <n v="2021"/>
    <s v="GAHA06"/>
    <s v="NL123456789B01"/>
    <n v="4660"/>
    <s v="BTW privé-gebruik auto"/>
    <s v="V&amp;W"/>
    <m/>
    <n v="200"/>
    <s v="Bankboek"/>
    <s v="BANK"/>
    <d v="2021-05-01T00:00:00"/>
    <s v="200         5"/>
    <s v="Mei"/>
    <d v="2021-05-31T00:00:00"/>
    <s v="Mei"/>
    <n v="5"/>
    <m/>
    <m/>
    <n v="155.75"/>
    <n v="155.75"/>
    <m/>
    <n v="43664"/>
    <m/>
    <m/>
    <m/>
    <m/>
    <m/>
    <s v="Periode_05"/>
    <m/>
    <m/>
    <s v="D"/>
    <m/>
    <n v="1078"/>
    <s v="2021_05"/>
    <s v="rubriek_4"/>
    <x v="0"/>
    <n v="107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92.32"/>
    <m/>
    <n v="292.32"/>
    <n v="43665"/>
    <m/>
    <m/>
    <m/>
    <m/>
    <m/>
    <s v="Periode_05"/>
    <m/>
    <m/>
    <s v="C"/>
    <m/>
    <n v="1079"/>
    <s v="2021_05"/>
    <s v="rubriek_1"/>
    <x v="0"/>
    <n v="1079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5-01T00:00:00"/>
    <s v="200         5"/>
    <s v="Mei"/>
    <d v="2021-05-31T00:00:00"/>
    <s v="Mei"/>
    <n v="5"/>
    <m/>
    <m/>
    <n v="292.32"/>
    <n v="292.32"/>
    <m/>
    <n v="43666"/>
    <m/>
    <m/>
    <m/>
    <m/>
    <m/>
    <s v="Periode_05"/>
    <m/>
    <m/>
    <s v="D"/>
    <m/>
    <n v="1080"/>
    <s v="2021_05"/>
    <s v="rubriek_4"/>
    <x v="0"/>
    <n v="108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.05"/>
    <m/>
    <n v="28.05"/>
    <n v="43667"/>
    <m/>
    <m/>
    <m/>
    <m/>
    <m/>
    <s v="Periode_05"/>
    <m/>
    <m/>
    <s v="C"/>
    <m/>
    <n v="1081"/>
    <s v="2021_05"/>
    <s v="rubriek_1"/>
    <x v="0"/>
    <n v="1081"/>
  </r>
  <r>
    <x v="0"/>
    <x v="65"/>
    <n v="2021"/>
    <s v="GAHA06"/>
    <s v="NL123456789B01"/>
    <n v="4680"/>
    <s v="Overige autokosten"/>
    <s v="V&amp;W"/>
    <m/>
    <n v="200"/>
    <s v="Bankboek"/>
    <s v="BANK"/>
    <d v="2021-05-01T00:00:00"/>
    <s v="200         5"/>
    <s v="Mei"/>
    <d v="2021-05-31T00:00:00"/>
    <s v="Mei"/>
    <n v="5"/>
    <m/>
    <m/>
    <n v="28.05"/>
    <n v="28.05"/>
    <m/>
    <n v="43668"/>
    <m/>
    <m/>
    <m/>
    <m/>
    <m/>
    <s v="Periode_05"/>
    <m/>
    <m/>
    <s v="D"/>
    <m/>
    <n v="1082"/>
    <s v="2021_05"/>
    <s v="rubriek_4"/>
    <x v="0"/>
    <n v="108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7.4"/>
    <m/>
    <n v="187.4"/>
    <n v="43669"/>
    <m/>
    <m/>
    <m/>
    <m/>
    <m/>
    <s v="Periode_05"/>
    <m/>
    <s v="code:3 perc:19"/>
    <s v="C"/>
    <m/>
    <n v="1083"/>
    <s v="2021_05"/>
    <s v="rubriek_1"/>
    <x v="0"/>
    <n v="1083"/>
  </r>
  <r>
    <x v="0"/>
    <x v="66"/>
    <n v="2021"/>
    <s v="GAHA06"/>
    <s v="NL123456789B01"/>
    <n v="4700"/>
    <s v="Kantoorbenodigdheden"/>
    <s v="V&amp;W"/>
    <m/>
    <n v="200"/>
    <s v="Bankboek"/>
    <s v="BANK"/>
    <d v="2021-05-01T00:00:00"/>
    <s v="200         5"/>
    <s v="Mei"/>
    <d v="2021-05-31T00:00:00"/>
    <s v="Mei"/>
    <n v="5"/>
    <n v="3"/>
    <n v="19"/>
    <n v="157.47999999999999"/>
    <n v="157.47999999999999"/>
    <m/>
    <n v="43670"/>
    <m/>
    <m/>
    <m/>
    <m/>
    <m/>
    <s v="Periode_05"/>
    <m/>
    <s v="code:3 perc:19"/>
    <s v="D"/>
    <m/>
    <n v="1084"/>
    <s v="2021_05"/>
    <s v="rubriek_4"/>
    <x v="0"/>
    <n v="108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.92"/>
    <n v="29.92"/>
    <m/>
    <n v="43671"/>
    <m/>
    <m/>
    <m/>
    <m/>
    <m/>
    <s v="Periode_05"/>
    <m/>
    <s v="code:3 perc:19"/>
    <s v="D"/>
    <m/>
    <n v="1085"/>
    <s v="2021_05"/>
    <s v="rubriek_1"/>
    <x v="0"/>
    <n v="108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3034.69"/>
    <m/>
    <n v="3034.69"/>
    <n v="43672"/>
    <m/>
    <m/>
    <m/>
    <m/>
    <m/>
    <s v="Periode_05"/>
    <m/>
    <s v="code:3 perc:19"/>
    <s v="C"/>
    <m/>
    <n v="1086"/>
    <s v="2021_05"/>
    <s v="rubriek_1"/>
    <x v="0"/>
    <n v="1086"/>
  </r>
  <r>
    <x v="0"/>
    <x v="67"/>
    <n v="2021"/>
    <s v="GAHA06"/>
    <s v="NL123456789B01"/>
    <n v="4710"/>
    <s v="Drukwerk"/>
    <s v="V&amp;W"/>
    <m/>
    <n v="200"/>
    <s v="Bankboek"/>
    <s v="BANK"/>
    <d v="2021-05-01T00:00:00"/>
    <s v="200         5"/>
    <s v="Mei"/>
    <d v="2021-05-31T00:00:00"/>
    <s v="Mei"/>
    <n v="5"/>
    <n v="3"/>
    <n v="19"/>
    <n v="2550.16"/>
    <n v="2550.16"/>
    <m/>
    <n v="43673"/>
    <m/>
    <m/>
    <m/>
    <m/>
    <m/>
    <s v="Periode_05"/>
    <m/>
    <s v="code:3 perc:19"/>
    <s v="D"/>
    <m/>
    <n v="1087"/>
    <s v="2021_05"/>
    <s v="rubriek_4"/>
    <x v="0"/>
    <n v="1087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84.53"/>
    <n v="484.53"/>
    <m/>
    <n v="43674"/>
    <m/>
    <m/>
    <m/>
    <m/>
    <m/>
    <s v="Periode_05"/>
    <m/>
    <s v="code:3 perc:19"/>
    <s v="D"/>
    <m/>
    <n v="1088"/>
    <s v="2021_05"/>
    <s v="rubriek_1"/>
    <x v="0"/>
    <n v="108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113.66"/>
    <m/>
    <n v="2113.66"/>
    <n v="43675"/>
    <m/>
    <m/>
    <m/>
    <m/>
    <m/>
    <s v="Periode_05"/>
    <m/>
    <s v="code:3 perc:19"/>
    <s v="C"/>
    <m/>
    <n v="1089"/>
    <s v="2021_05"/>
    <s v="rubriek_1"/>
    <x v="0"/>
    <n v="1089"/>
  </r>
  <r>
    <x v="0"/>
    <x v="68"/>
    <n v="2021"/>
    <s v="GAHA06"/>
    <s v="NL123456789B01"/>
    <n v="4720"/>
    <s v="Telecommunicatie"/>
    <s v="V&amp;W"/>
    <m/>
    <n v="200"/>
    <s v="Bankboek"/>
    <s v="BANK"/>
    <d v="2021-05-01T00:00:00"/>
    <s v="200         5"/>
    <s v="Mei"/>
    <d v="2021-05-31T00:00:00"/>
    <s v="Mei"/>
    <n v="5"/>
    <n v="3"/>
    <n v="19"/>
    <n v="1776.18"/>
    <n v="1776.18"/>
    <m/>
    <n v="43676"/>
    <m/>
    <m/>
    <m/>
    <m/>
    <m/>
    <s v="Periode_05"/>
    <m/>
    <s v="code:3 perc:19"/>
    <s v="D"/>
    <m/>
    <n v="1090"/>
    <s v="2021_05"/>
    <s v="rubriek_4"/>
    <x v="0"/>
    <n v="1090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37.48"/>
    <n v="337.48"/>
    <m/>
    <n v="43677"/>
    <m/>
    <m/>
    <m/>
    <m/>
    <m/>
    <s v="Periode_05"/>
    <m/>
    <s v="code:3 perc:19"/>
    <s v="D"/>
    <m/>
    <n v="1091"/>
    <s v="2021_05"/>
    <s v="rubriek_1"/>
    <x v="0"/>
    <n v="109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4.62"/>
    <m/>
    <n v="154.62"/>
    <n v="43678"/>
    <m/>
    <m/>
    <m/>
    <m/>
    <m/>
    <s v="Periode_05"/>
    <m/>
    <m/>
    <s v="C"/>
    <m/>
    <n v="1092"/>
    <s v="2021_05"/>
    <s v="rubriek_1"/>
    <x v="0"/>
    <n v="1092"/>
  </r>
  <r>
    <x v="0"/>
    <x v="69"/>
    <n v="2021"/>
    <s v="GAHA06"/>
    <s v="NL123456789B01"/>
    <n v="4730"/>
    <s v="Portikosten"/>
    <s v="V&amp;W"/>
    <m/>
    <n v="200"/>
    <s v="Bankboek"/>
    <s v="BANK"/>
    <d v="2021-05-01T00:00:00"/>
    <s v="200         5"/>
    <s v="Mei"/>
    <d v="2021-05-31T00:00:00"/>
    <s v="Mei"/>
    <n v="5"/>
    <m/>
    <m/>
    <n v="154.62"/>
    <n v="154.62"/>
    <m/>
    <n v="43679"/>
    <m/>
    <m/>
    <m/>
    <m/>
    <m/>
    <s v="Periode_05"/>
    <m/>
    <m/>
    <s v="D"/>
    <m/>
    <n v="1093"/>
    <s v="2021_05"/>
    <s v="rubriek_4"/>
    <x v="0"/>
    <n v="109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036.04"/>
    <m/>
    <n v="1036.04"/>
    <n v="43680"/>
    <m/>
    <m/>
    <m/>
    <m/>
    <m/>
    <s v="Periode_05"/>
    <m/>
    <s v="code:3 perc:19"/>
    <s v="C"/>
    <m/>
    <n v="1094"/>
    <s v="2021_05"/>
    <s v="rubriek_1"/>
    <x v="0"/>
    <n v="1094"/>
  </r>
  <r>
    <x v="0"/>
    <x v="70"/>
    <n v="2021"/>
    <s v="GAHA06"/>
    <s v="NL123456789B01"/>
    <n v="4740"/>
    <s v="Kosten automatisering"/>
    <s v="V&amp;W"/>
    <m/>
    <n v="200"/>
    <s v="Bankboek"/>
    <s v="BANK"/>
    <d v="2021-05-01T00:00:00"/>
    <s v="200         5"/>
    <s v="Mei"/>
    <d v="2021-05-31T00:00:00"/>
    <s v="Mei"/>
    <n v="5"/>
    <n v="3"/>
    <n v="19"/>
    <n v="870.62"/>
    <n v="870.62"/>
    <m/>
    <n v="43681"/>
    <m/>
    <m/>
    <m/>
    <m/>
    <m/>
    <s v="Periode_05"/>
    <m/>
    <s v="code:3 perc:19"/>
    <s v="D"/>
    <m/>
    <n v="1095"/>
    <s v="2021_05"/>
    <s v="rubriek_4"/>
    <x v="0"/>
    <n v="109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65.42"/>
    <n v="165.42"/>
    <m/>
    <n v="43682"/>
    <m/>
    <m/>
    <m/>
    <m/>
    <m/>
    <s v="Periode_05"/>
    <m/>
    <s v="code:3 perc:19"/>
    <s v="D"/>
    <m/>
    <n v="1096"/>
    <s v="2021_05"/>
    <s v="rubriek_1"/>
    <x v="0"/>
    <n v="109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645.9"/>
    <m/>
    <n v="645.9"/>
    <n v="43683"/>
    <m/>
    <m/>
    <m/>
    <m/>
    <m/>
    <s v="Periode_05"/>
    <m/>
    <s v="code:3 perc:19"/>
    <s v="C"/>
    <m/>
    <n v="1097"/>
    <s v="2021_05"/>
    <s v="rubriek_1"/>
    <x v="0"/>
    <n v="1097"/>
  </r>
  <r>
    <x v="0"/>
    <x v="71"/>
    <n v="2021"/>
    <s v="GAHA06"/>
    <s v="NL123456789B01"/>
    <n v="4750"/>
    <s v="Kopieer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542.77"/>
    <n v="542.77"/>
    <m/>
    <n v="43684"/>
    <m/>
    <m/>
    <m/>
    <m/>
    <m/>
    <s v="Periode_05"/>
    <m/>
    <s v="code:3 perc:19"/>
    <s v="D"/>
    <m/>
    <n v="1098"/>
    <s v="2021_05"/>
    <s v="rubriek_4"/>
    <x v="0"/>
    <n v="109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03.13"/>
    <n v="103.13"/>
    <m/>
    <n v="43685"/>
    <m/>
    <m/>
    <m/>
    <m/>
    <m/>
    <s v="Periode_05"/>
    <m/>
    <s v="code:3 perc:19"/>
    <s v="D"/>
    <m/>
    <n v="1099"/>
    <s v="2021_05"/>
    <s v="rubriek_1"/>
    <x v="0"/>
    <n v="109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28.3"/>
    <m/>
    <n v="328.3"/>
    <n v="43686"/>
    <m/>
    <m/>
    <m/>
    <m/>
    <m/>
    <s v="Periode_05"/>
    <m/>
    <m/>
    <s v="C"/>
    <m/>
    <n v="1100"/>
    <s v="2021_05"/>
    <s v="rubriek_1"/>
    <x v="0"/>
    <n v="1100"/>
  </r>
  <r>
    <x v="0"/>
    <x v="72"/>
    <n v="2021"/>
    <s v="GAHA06"/>
    <s v="NL123456789B01"/>
    <n v="4760"/>
    <s v="Contributies en abonnementen"/>
    <s v="V&amp;W"/>
    <m/>
    <n v="200"/>
    <s v="Bankboek"/>
    <s v="BANK"/>
    <d v="2021-05-01T00:00:00"/>
    <s v="200         5"/>
    <s v="Mei"/>
    <d v="2021-05-31T00:00:00"/>
    <s v="Mei"/>
    <n v="5"/>
    <m/>
    <m/>
    <n v="328.3"/>
    <n v="328.3"/>
    <m/>
    <n v="43687"/>
    <m/>
    <m/>
    <m/>
    <m/>
    <m/>
    <s v="Periode_05"/>
    <m/>
    <m/>
    <s v="D"/>
    <m/>
    <n v="1101"/>
    <s v="2021_05"/>
    <s v="rubriek_4"/>
    <x v="0"/>
    <n v="110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00.11"/>
    <m/>
    <n v="200.11"/>
    <n v="43688"/>
    <m/>
    <m/>
    <m/>
    <m/>
    <m/>
    <s v="Periode_05"/>
    <m/>
    <s v="code:3 perc:19"/>
    <s v="C"/>
    <m/>
    <n v="1102"/>
    <s v="2021_05"/>
    <s v="rubriek_1"/>
    <x v="0"/>
    <n v="1102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5-01T00:00:00"/>
    <s v="200         5"/>
    <s v="Mei"/>
    <d v="2021-05-31T00:00:00"/>
    <s v="Mei"/>
    <n v="5"/>
    <n v="3"/>
    <n v="19"/>
    <n v="168.16"/>
    <n v="168.16"/>
    <m/>
    <n v="43689"/>
    <m/>
    <m/>
    <m/>
    <m/>
    <m/>
    <s v="Periode_05"/>
    <m/>
    <s v="code:3 perc:19"/>
    <s v="D"/>
    <m/>
    <n v="1103"/>
    <s v="2021_05"/>
    <s v="rubriek_4"/>
    <x v="0"/>
    <n v="1103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31.95"/>
    <n v="31.95"/>
    <m/>
    <n v="43690"/>
    <m/>
    <m/>
    <m/>
    <m/>
    <m/>
    <s v="Periode_05"/>
    <m/>
    <s v="code:3 perc:19"/>
    <s v="D"/>
    <m/>
    <n v="1104"/>
    <s v="2021_05"/>
    <s v="rubriek_1"/>
    <x v="0"/>
    <n v="110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0.99"/>
    <m/>
    <n v="30.99"/>
    <n v="43691"/>
    <m/>
    <m/>
    <m/>
    <m/>
    <m/>
    <s v="Periode_05"/>
    <m/>
    <m/>
    <s v="C"/>
    <m/>
    <n v="1105"/>
    <s v="2021_05"/>
    <s v="rubriek_1"/>
    <x v="0"/>
    <n v="1105"/>
  </r>
  <r>
    <x v="0"/>
    <x v="74"/>
    <n v="2021"/>
    <s v="GAHA06"/>
    <s v="NL123456789B01"/>
    <n v="4780"/>
    <s v="Overige kantoorkosten"/>
    <s v="V&amp;W"/>
    <m/>
    <n v="200"/>
    <s v="Bankboek"/>
    <s v="BANK"/>
    <d v="2021-05-01T00:00:00"/>
    <s v="200         5"/>
    <s v="Mei"/>
    <d v="2021-05-31T00:00:00"/>
    <s v="Mei"/>
    <n v="5"/>
    <m/>
    <m/>
    <n v="30.99"/>
    <n v="30.99"/>
    <m/>
    <n v="43692"/>
    <m/>
    <m/>
    <m/>
    <m/>
    <m/>
    <s v="Periode_05"/>
    <m/>
    <m/>
    <s v="D"/>
    <m/>
    <n v="1106"/>
    <s v="2021_05"/>
    <s v="rubriek_4"/>
    <x v="0"/>
    <n v="110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2510.8200000000002"/>
    <m/>
    <n v="2510.8200000000002"/>
    <n v="43693"/>
    <m/>
    <m/>
    <m/>
    <m/>
    <m/>
    <s v="Periode_05"/>
    <m/>
    <s v="code:3 perc:19"/>
    <s v="C"/>
    <m/>
    <n v="1107"/>
    <s v="2021_05"/>
    <s v="rubriek_1"/>
    <x v="0"/>
    <n v="1107"/>
  </r>
  <r>
    <x v="0"/>
    <x v="75"/>
    <n v="2021"/>
    <s v="GAHA06"/>
    <s v="NL123456789B01"/>
    <n v="4800"/>
    <s v="Accountant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2109.9299999999998"/>
    <n v="2109.9299999999998"/>
    <m/>
    <n v="43694"/>
    <m/>
    <m/>
    <m/>
    <m/>
    <m/>
    <s v="Periode_05"/>
    <m/>
    <s v="code:3 perc:19"/>
    <s v="D"/>
    <m/>
    <n v="1108"/>
    <s v="2021_05"/>
    <s v="rubriek_4"/>
    <x v="0"/>
    <n v="1108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400.89"/>
    <n v="400.89"/>
    <m/>
    <n v="43695"/>
    <m/>
    <m/>
    <m/>
    <m/>
    <m/>
    <s v="Periode_05"/>
    <m/>
    <s v="code:3 perc:19"/>
    <s v="D"/>
    <m/>
    <n v="1109"/>
    <s v="2021_05"/>
    <s v="rubriek_1"/>
    <x v="0"/>
    <n v="110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44.19"/>
    <m/>
    <n v="944.19"/>
    <n v="43696"/>
    <m/>
    <m/>
    <m/>
    <m/>
    <m/>
    <s v="Periode_05"/>
    <m/>
    <s v="code:3 perc:19"/>
    <s v="C"/>
    <m/>
    <n v="1110"/>
    <s v="2021_05"/>
    <s v="rubriek_1"/>
    <x v="0"/>
    <n v="1110"/>
  </r>
  <r>
    <x v="0"/>
    <x v="76"/>
    <n v="2021"/>
    <s v="GAHA06"/>
    <s v="NL123456789B01"/>
    <n v="4805"/>
    <s v="Administratie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793.44"/>
    <n v="793.44"/>
    <m/>
    <n v="43697"/>
    <m/>
    <m/>
    <m/>
    <m/>
    <m/>
    <s v="Periode_05"/>
    <m/>
    <s v="code:3 perc:19"/>
    <s v="D"/>
    <m/>
    <n v="1111"/>
    <s v="2021_05"/>
    <s v="rubriek_4"/>
    <x v="0"/>
    <n v="1111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50.75"/>
    <n v="150.75"/>
    <m/>
    <n v="43698"/>
    <m/>
    <m/>
    <m/>
    <m/>
    <m/>
    <s v="Periode_05"/>
    <m/>
    <s v="code:3 perc:19"/>
    <s v="D"/>
    <m/>
    <n v="1112"/>
    <s v="2021_05"/>
    <s v="rubriek_1"/>
    <x v="0"/>
    <n v="111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1820.84"/>
    <m/>
    <n v="1820.84"/>
    <n v="43699"/>
    <m/>
    <m/>
    <m/>
    <m/>
    <m/>
    <s v="Periode_05"/>
    <m/>
    <s v="code:3 perc:19"/>
    <s v="C"/>
    <m/>
    <n v="1113"/>
    <s v="2021_05"/>
    <s v="rubriek_1"/>
    <x v="0"/>
    <n v="1113"/>
  </r>
  <r>
    <x v="0"/>
    <x v="77"/>
    <n v="2021"/>
    <s v="GAHA06"/>
    <s v="NL123456789B01"/>
    <n v="4810"/>
    <s v="Advieskosten"/>
    <s v="V&amp;W"/>
    <m/>
    <n v="200"/>
    <s v="Bankboek"/>
    <s v="BANK"/>
    <d v="2021-05-01T00:00:00"/>
    <s v="200         5"/>
    <s v="Mei"/>
    <d v="2021-05-31T00:00:00"/>
    <s v="Mei"/>
    <n v="5"/>
    <n v="3"/>
    <n v="19"/>
    <n v="1530.12"/>
    <n v="1530.12"/>
    <m/>
    <n v="43700"/>
    <m/>
    <m/>
    <m/>
    <m/>
    <m/>
    <s v="Periode_05"/>
    <m/>
    <s v="code:3 perc:19"/>
    <s v="D"/>
    <m/>
    <n v="1114"/>
    <s v="2021_05"/>
    <s v="rubriek_4"/>
    <x v="0"/>
    <n v="1114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290.72000000000003"/>
    <n v="290.72000000000003"/>
    <m/>
    <n v="43701"/>
    <m/>
    <m/>
    <m/>
    <m/>
    <m/>
    <s v="Periode_05"/>
    <m/>
    <s v="code:3 perc:19"/>
    <s v="D"/>
    <m/>
    <n v="1115"/>
    <s v="2021_05"/>
    <s v="rubriek_1"/>
    <x v="0"/>
    <n v="111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62.02999999999997"/>
    <m/>
    <n v="262.02999999999997"/>
    <n v="43702"/>
    <m/>
    <m/>
    <m/>
    <m/>
    <m/>
    <s v="Periode_05"/>
    <m/>
    <m/>
    <s v="C"/>
    <m/>
    <n v="1116"/>
    <s v="2021_05"/>
    <s v="rubriek_1"/>
    <x v="0"/>
    <n v="1116"/>
  </r>
  <r>
    <x v="0"/>
    <x v="78"/>
    <n v="2021"/>
    <s v="GAHA06"/>
    <s v="NL123456789B01"/>
    <n v="4850"/>
    <s v="Zakelijke verzekeringen"/>
    <s v="V&amp;W"/>
    <m/>
    <n v="200"/>
    <s v="Bankboek"/>
    <s v="BANK"/>
    <d v="2021-05-01T00:00:00"/>
    <s v="200         5"/>
    <s v="Mei"/>
    <d v="2021-05-31T00:00:00"/>
    <s v="Mei"/>
    <n v="5"/>
    <m/>
    <m/>
    <n v="262.02999999999997"/>
    <n v="262.02999999999997"/>
    <m/>
    <n v="43703"/>
    <m/>
    <m/>
    <m/>
    <m/>
    <m/>
    <s v="Periode_05"/>
    <m/>
    <m/>
    <s v="D"/>
    <m/>
    <n v="1117"/>
    <s v="2021_05"/>
    <s v="rubriek_4"/>
    <x v="0"/>
    <n v="111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8617.5"/>
    <m/>
    <n v="8617.5"/>
    <n v="43704"/>
    <m/>
    <m/>
    <m/>
    <m/>
    <m/>
    <s v="Periode_05"/>
    <m/>
    <m/>
    <s v="C"/>
    <m/>
    <n v="1118"/>
    <s v="2021_05"/>
    <s v="rubriek_1"/>
    <x v="0"/>
    <n v="1118"/>
  </r>
  <r>
    <x v="0"/>
    <x v="79"/>
    <n v="2021"/>
    <s v="GAHA06"/>
    <s v="NL123456789B01"/>
    <n v="4860"/>
    <s v="Managementvergoedingen"/>
    <s v="V&amp;W"/>
    <m/>
    <n v="200"/>
    <s v="Bankboek"/>
    <s v="BANK"/>
    <d v="2021-05-01T00:00:00"/>
    <s v="200         5"/>
    <s v="Mei"/>
    <d v="2021-05-31T00:00:00"/>
    <s v="Mei"/>
    <n v="5"/>
    <m/>
    <m/>
    <n v="8617.5"/>
    <n v="8617.5"/>
    <m/>
    <n v="43705"/>
    <m/>
    <m/>
    <m/>
    <m/>
    <m/>
    <s v="Periode_05"/>
    <m/>
    <m/>
    <s v="D"/>
    <m/>
    <n v="1119"/>
    <s v="2021_05"/>
    <s v="rubriek_4"/>
    <x v="0"/>
    <n v="111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24.02"/>
    <m/>
    <n v="124.02"/>
    <n v="43706"/>
    <m/>
    <m/>
    <m/>
    <m/>
    <m/>
    <s v="Periode_05"/>
    <m/>
    <m/>
    <s v="C"/>
    <m/>
    <n v="1120"/>
    <s v="2021_05"/>
    <s v="rubriek_1"/>
    <x v="0"/>
    <n v="1120"/>
  </r>
  <r>
    <x v="0"/>
    <x v="80"/>
    <n v="2021"/>
    <s v="GAHA06"/>
    <s v="NL123456789B01"/>
    <n v="4880"/>
    <s v="Overige algemene kosten"/>
    <s v="V&amp;W"/>
    <m/>
    <n v="200"/>
    <s v="Bankboek"/>
    <s v="BANK"/>
    <d v="2021-05-01T00:00:00"/>
    <s v="200         5"/>
    <s v="Mei"/>
    <d v="2021-05-31T00:00:00"/>
    <s v="Mei"/>
    <n v="5"/>
    <m/>
    <m/>
    <n v="124.02"/>
    <n v="124.02"/>
    <m/>
    <n v="43707"/>
    <m/>
    <m/>
    <m/>
    <m/>
    <m/>
    <s v="Periode_05"/>
    <m/>
    <m/>
    <s v="D"/>
    <m/>
    <n v="1121"/>
    <s v="2021_05"/>
    <s v="rubriek_4"/>
    <x v="0"/>
    <n v="112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240.81"/>
    <n v="240.81"/>
    <m/>
    <n v="43708"/>
    <m/>
    <m/>
    <m/>
    <m/>
    <m/>
    <s v="Periode_05"/>
    <m/>
    <m/>
    <s v="D"/>
    <m/>
    <n v="1122"/>
    <s v="2021_05"/>
    <s v="rubriek_1"/>
    <x v="0"/>
    <n v="1122"/>
  </r>
  <r>
    <x v="0"/>
    <x v="81"/>
    <n v="2021"/>
    <s v="GAHA06"/>
    <s v="NL123456789B01"/>
    <n v="4902"/>
    <s v="Rente deposito"/>
    <s v="V&amp;W"/>
    <m/>
    <n v="200"/>
    <s v="Bankboek"/>
    <s v="BANK"/>
    <d v="2021-05-01T00:00:00"/>
    <s v="200         5"/>
    <s v="Mei"/>
    <d v="2021-05-31T00:00:00"/>
    <s v="Mei"/>
    <n v="5"/>
    <m/>
    <m/>
    <n v="-240.81"/>
    <m/>
    <n v="240.81"/>
    <n v="43709"/>
    <m/>
    <m/>
    <m/>
    <m/>
    <m/>
    <s v="Periode_05"/>
    <m/>
    <m/>
    <s v="C"/>
    <m/>
    <n v="1123"/>
    <s v="2021_05"/>
    <s v="rubriek_4"/>
    <x v="0"/>
    <n v="112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91.35"/>
    <n v="91.35"/>
    <m/>
    <n v="43710"/>
    <m/>
    <m/>
    <m/>
    <m/>
    <m/>
    <s v="Periode_05"/>
    <m/>
    <m/>
    <s v="D"/>
    <m/>
    <n v="1124"/>
    <s v="2021_05"/>
    <s v="rubriek_1"/>
    <x v="0"/>
    <n v="1124"/>
  </r>
  <r>
    <x v="0"/>
    <x v="82"/>
    <n v="2021"/>
    <s v="GAHA06"/>
    <s v="NL123456789B01"/>
    <n v="4910"/>
    <s v="Rente lening u/g"/>
    <s v="V&amp;W"/>
    <m/>
    <n v="200"/>
    <s v="Bankboek"/>
    <s v="BANK"/>
    <d v="2021-05-01T00:00:00"/>
    <s v="200         5"/>
    <s v="Mei"/>
    <d v="2021-05-31T00:00:00"/>
    <s v="Mei"/>
    <n v="5"/>
    <m/>
    <m/>
    <n v="-91.35"/>
    <m/>
    <n v="91.35"/>
    <n v="43711"/>
    <m/>
    <m/>
    <m/>
    <m/>
    <m/>
    <s v="Periode_05"/>
    <m/>
    <m/>
    <s v="C"/>
    <m/>
    <n v="1125"/>
    <s v="2021_05"/>
    <s v="rubriek_4"/>
    <x v="0"/>
    <n v="1125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108.15"/>
    <n v="108.15"/>
    <m/>
    <n v="43712"/>
    <m/>
    <m/>
    <m/>
    <m/>
    <m/>
    <s v="Periode_05"/>
    <m/>
    <m/>
    <s v="D"/>
    <m/>
    <n v="1126"/>
    <s v="2021_05"/>
    <s v="rubriek_1"/>
    <x v="0"/>
    <n v="1126"/>
  </r>
  <r>
    <x v="0"/>
    <x v="83"/>
    <n v="2021"/>
    <s v="GAHA06"/>
    <s v="NL123456789B01"/>
    <n v="4942"/>
    <s v="Overige rentebaten"/>
    <s v="V&amp;W"/>
    <m/>
    <n v="200"/>
    <s v="Bankboek"/>
    <s v="BANK"/>
    <d v="2021-05-01T00:00:00"/>
    <s v="200         5"/>
    <s v="Mei"/>
    <d v="2021-05-31T00:00:00"/>
    <s v="Mei"/>
    <n v="5"/>
    <m/>
    <m/>
    <n v="-108.15"/>
    <m/>
    <n v="108.15"/>
    <n v="43713"/>
    <m/>
    <m/>
    <m/>
    <m/>
    <m/>
    <s v="Periode_05"/>
    <m/>
    <m/>
    <s v="C"/>
    <m/>
    <n v="1127"/>
    <s v="2021_05"/>
    <s v="rubriek_4"/>
    <x v="0"/>
    <n v="112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448.47"/>
    <m/>
    <n v="448.47"/>
    <n v="43714"/>
    <m/>
    <m/>
    <m/>
    <m/>
    <m/>
    <s v="Periode_05"/>
    <m/>
    <m/>
    <s v="C"/>
    <m/>
    <n v="1128"/>
    <s v="2021_05"/>
    <s v="rubriek_1"/>
    <x v="0"/>
    <n v="1128"/>
  </r>
  <r>
    <x v="0"/>
    <x v="84"/>
    <n v="2021"/>
    <s v="GAHA06"/>
    <s v="NL123456789B01"/>
    <n v="4960"/>
    <s v="Rente hypotheek"/>
    <s v="V&amp;W"/>
    <m/>
    <n v="200"/>
    <s v="Bankboek"/>
    <s v="BANK"/>
    <d v="2021-05-01T00:00:00"/>
    <s v="200         5"/>
    <s v="Mei"/>
    <d v="2021-05-31T00:00:00"/>
    <s v="Mei"/>
    <n v="5"/>
    <m/>
    <m/>
    <n v="448.47"/>
    <n v="448.47"/>
    <m/>
    <n v="43715"/>
    <m/>
    <m/>
    <m/>
    <m/>
    <m/>
    <s v="Periode_05"/>
    <m/>
    <m/>
    <s v="D"/>
    <m/>
    <n v="1129"/>
    <s v="2021_05"/>
    <s v="rubriek_4"/>
    <x v="0"/>
    <n v="1129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594.5"/>
    <m/>
    <n v="594.5"/>
    <n v="43716"/>
    <m/>
    <m/>
    <m/>
    <m/>
    <m/>
    <s v="Periode_05"/>
    <m/>
    <m/>
    <s v="C"/>
    <m/>
    <n v="1130"/>
    <s v="2021_05"/>
    <s v="rubriek_1"/>
    <x v="0"/>
    <n v="1130"/>
  </r>
  <r>
    <x v="0"/>
    <x v="85"/>
    <n v="2021"/>
    <s v="GAHA06"/>
    <s v="NL123456789B01"/>
    <n v="4970"/>
    <s v="Rente financiering"/>
    <s v="V&amp;W"/>
    <m/>
    <n v="200"/>
    <s v="Bankboek"/>
    <s v="BANK"/>
    <d v="2021-05-01T00:00:00"/>
    <s v="200         5"/>
    <s v="Mei"/>
    <d v="2021-05-31T00:00:00"/>
    <s v="Mei"/>
    <n v="5"/>
    <m/>
    <m/>
    <n v="594.5"/>
    <n v="594.5"/>
    <m/>
    <n v="43717"/>
    <m/>
    <m/>
    <m/>
    <m/>
    <m/>
    <s v="Periode_05"/>
    <m/>
    <m/>
    <s v="D"/>
    <m/>
    <n v="1131"/>
    <s v="2021_05"/>
    <s v="rubriek_4"/>
    <x v="0"/>
    <n v="1131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01.3"/>
    <m/>
    <n v="201.3"/>
    <n v="43718"/>
    <m/>
    <m/>
    <m/>
    <m/>
    <m/>
    <s v="Periode_05"/>
    <m/>
    <m/>
    <s v="C"/>
    <m/>
    <n v="1132"/>
    <s v="2021_05"/>
    <s v="rubriek_1"/>
    <x v="0"/>
    <n v="1132"/>
  </r>
  <r>
    <x v="0"/>
    <x v="86"/>
    <n v="2021"/>
    <s v="GAHA06"/>
    <s v="NL123456789B01"/>
    <n v="4980"/>
    <s v="Rente en bankkosten"/>
    <s v="V&amp;W"/>
    <m/>
    <n v="200"/>
    <s v="Bankboek"/>
    <s v="BANK"/>
    <d v="2021-05-01T00:00:00"/>
    <s v="200         5"/>
    <s v="Mei"/>
    <d v="2021-05-31T00:00:00"/>
    <s v="Mei"/>
    <n v="5"/>
    <m/>
    <m/>
    <n v="201.3"/>
    <n v="201.3"/>
    <m/>
    <n v="43719"/>
    <m/>
    <m/>
    <m/>
    <m/>
    <m/>
    <s v="Periode_05"/>
    <m/>
    <m/>
    <s v="D"/>
    <m/>
    <n v="1133"/>
    <s v="2021_05"/>
    <s v="rubriek_4"/>
    <x v="0"/>
    <n v="113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-911467.4"/>
    <m/>
    <n v="911467.4"/>
    <n v="43720"/>
    <m/>
    <m/>
    <m/>
    <m/>
    <m/>
    <s v="Periode_05"/>
    <m/>
    <s v="code:3 perc:19"/>
    <s v="C"/>
    <m/>
    <n v="1134"/>
    <s v="2021_05"/>
    <s v="rubriek_1"/>
    <x v="0"/>
    <n v="1134"/>
  </r>
  <r>
    <x v="0"/>
    <x v="87"/>
    <n v="2021"/>
    <s v="GAHA06"/>
    <s v="NL123456789B01"/>
    <n v="7000"/>
    <s v="Inkopen hoog"/>
    <s v="V&amp;W"/>
    <m/>
    <n v="200"/>
    <s v="Bankboek"/>
    <s v="BANK"/>
    <d v="2021-05-01T00:00:00"/>
    <s v="200         5"/>
    <s v="Mei"/>
    <d v="2021-05-31T00:00:00"/>
    <s v="Mei"/>
    <n v="5"/>
    <n v="3"/>
    <n v="19"/>
    <n v="765938.99"/>
    <n v="765938.99"/>
    <m/>
    <n v="43721"/>
    <m/>
    <m/>
    <m/>
    <m/>
    <m/>
    <s v="Periode_05"/>
    <m/>
    <s v="code:3 perc:19"/>
    <s v="D"/>
    <m/>
    <n v="1135"/>
    <s v="2021_05"/>
    <s v="rubriek_7"/>
    <x v="0"/>
    <n v="1135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145528.41"/>
    <n v="145528.41"/>
    <m/>
    <n v="43722"/>
    <m/>
    <m/>
    <m/>
    <m/>
    <m/>
    <s v="Periode_05"/>
    <m/>
    <s v="code:3 perc:19"/>
    <s v="D"/>
    <m/>
    <n v="1136"/>
    <s v="2021_05"/>
    <s v="rubriek_1"/>
    <x v="0"/>
    <n v="113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F"/>
    <n v="19"/>
    <n v="-269269.96000000002"/>
    <m/>
    <n v="269269.96000000002"/>
    <n v="43723"/>
    <m/>
    <m/>
    <m/>
    <m/>
    <m/>
    <s v="Periode_05"/>
    <m/>
    <s v="code:F perc:19"/>
    <s v="C"/>
    <m/>
    <n v="1137"/>
    <s v="2021_05"/>
    <s v="rubriek_1"/>
    <x v="0"/>
    <n v="1137"/>
  </r>
  <r>
    <x v="0"/>
    <x v="88"/>
    <n v="2021"/>
    <s v="GAHA06"/>
    <s v="NL123456789B01"/>
    <n v="7060"/>
    <s v="Inkopen binnen EU 0 %"/>
    <s v="V&amp;W"/>
    <m/>
    <n v="200"/>
    <s v="Bankboek"/>
    <s v="BANK"/>
    <d v="2021-05-01T00:00:00"/>
    <s v="200         5"/>
    <s v="Mei"/>
    <d v="2021-05-31T00:00:00"/>
    <s v="Mei"/>
    <n v="5"/>
    <s v="F"/>
    <n v="19"/>
    <n v="269269.96000000002"/>
    <n v="269269.96000000002"/>
    <m/>
    <n v="43724"/>
    <m/>
    <m/>
    <m/>
    <m/>
    <m/>
    <s v="Periode_05"/>
    <m/>
    <s v="code:F perc:19"/>
    <s v="D"/>
    <m/>
    <n v="1138"/>
    <s v="2021_05"/>
    <s v="rubriek_7"/>
    <x v="0"/>
    <n v="1138"/>
  </r>
  <r>
    <x v="0"/>
    <x v="89"/>
    <n v="2021"/>
    <s v="GAHA06"/>
    <s v="NL123456789B01"/>
    <n v="1651"/>
    <s v="BTW te vorderen binnen EU"/>
    <s v="BAL"/>
    <m/>
    <n v="200"/>
    <s v="Bankboek"/>
    <s v="BANK"/>
    <d v="2021-05-01T00:00:00"/>
    <s v="200         5"/>
    <s v="Mei"/>
    <d v="2021-05-31T00:00:00"/>
    <s v="Mei"/>
    <n v="5"/>
    <s v="F"/>
    <n v="19"/>
    <n v="-51161.29"/>
    <m/>
    <n v="51161.29"/>
    <n v="43725"/>
    <m/>
    <m/>
    <m/>
    <m/>
    <m/>
    <s v="Periode_05"/>
    <m/>
    <s v="code:F perc:19"/>
    <s v="C"/>
    <m/>
    <n v="1139"/>
    <s v="2021_05"/>
    <s v="rubriek_1"/>
    <x v="0"/>
    <n v="1139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5-01T00:00:00"/>
    <s v="200         5"/>
    <s v="Mei"/>
    <d v="2021-05-31T00:00:00"/>
    <s v="Mei"/>
    <n v="5"/>
    <s v="F"/>
    <n v="19"/>
    <n v="51161.29"/>
    <n v="51161.29"/>
    <m/>
    <n v="43726"/>
    <m/>
    <m/>
    <m/>
    <m/>
    <m/>
    <s v="Periode_05"/>
    <m/>
    <s v="code:F perc:19"/>
    <s v="D"/>
    <m/>
    <n v="1140"/>
    <s v="2021_05"/>
    <s v="rubriek_1"/>
    <x v="0"/>
    <n v="114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18.78"/>
    <m/>
    <n v="218.78"/>
    <n v="43727"/>
    <m/>
    <m/>
    <m/>
    <m/>
    <m/>
    <s v="Periode_05"/>
    <m/>
    <m/>
    <s v="C"/>
    <m/>
    <n v="1141"/>
    <s v="2021_05"/>
    <s v="rubriek_1"/>
    <x v="0"/>
    <n v="1141"/>
  </r>
  <r>
    <x v="0"/>
    <x v="91"/>
    <n v="2021"/>
    <s v="GAHA06"/>
    <s v="NL123456789B01"/>
    <n v="7300"/>
    <s v="Prijsverschillen inkopen"/>
    <s v="V&amp;W"/>
    <m/>
    <n v="200"/>
    <s v="Bankboek"/>
    <s v="BANK"/>
    <d v="2021-05-01T00:00:00"/>
    <s v="200         5"/>
    <s v="Mei"/>
    <d v="2021-05-31T00:00:00"/>
    <s v="Mei"/>
    <n v="5"/>
    <m/>
    <m/>
    <n v="218.78"/>
    <n v="218.78"/>
    <m/>
    <n v="43728"/>
    <m/>
    <m/>
    <m/>
    <m/>
    <m/>
    <s v="Periode_05"/>
    <m/>
    <m/>
    <s v="D"/>
    <m/>
    <n v="1142"/>
    <s v="2021_05"/>
    <s v="rubriek_7"/>
    <x v="0"/>
    <n v="114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5645.02"/>
    <n v="5645.02"/>
    <m/>
    <n v="43729"/>
    <m/>
    <m/>
    <m/>
    <m/>
    <m/>
    <s v="Periode_05"/>
    <m/>
    <m/>
    <s v="D"/>
    <m/>
    <n v="1143"/>
    <s v="2021_05"/>
    <s v="rubriek_1"/>
    <x v="0"/>
    <n v="1143"/>
  </r>
  <r>
    <x v="0"/>
    <x v="92"/>
    <n v="2021"/>
    <s v="GAHA06"/>
    <s v="NL123456789B01"/>
    <n v="7500"/>
    <s v="Voorraadmutatie"/>
    <s v="V&amp;W"/>
    <m/>
    <n v="200"/>
    <s v="Bankboek"/>
    <s v="BANK"/>
    <d v="2021-05-01T00:00:00"/>
    <s v="200         5"/>
    <s v="Mei"/>
    <d v="2021-05-31T00:00:00"/>
    <s v="Mei"/>
    <n v="5"/>
    <m/>
    <m/>
    <n v="-5645.02"/>
    <m/>
    <n v="5645.02"/>
    <n v="43730"/>
    <m/>
    <m/>
    <m/>
    <m/>
    <m/>
    <s v="Periode_05"/>
    <m/>
    <m/>
    <s v="C"/>
    <m/>
    <n v="1144"/>
    <s v="2021_05"/>
    <s v="rubriek_7"/>
    <x v="0"/>
    <n v="114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3"/>
    <n v="19"/>
    <n v="6753.93"/>
    <n v="6753.93"/>
    <m/>
    <n v="43731"/>
    <m/>
    <m/>
    <m/>
    <m/>
    <m/>
    <s v="Periode_05"/>
    <m/>
    <s v="code:3 perc:19"/>
    <s v="D"/>
    <m/>
    <n v="1145"/>
    <s v="2021_05"/>
    <s v="rubriek_1"/>
    <x v="0"/>
    <n v="1145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5-01T00:00:00"/>
    <s v="200         5"/>
    <s v="Mei"/>
    <d v="2021-05-31T00:00:00"/>
    <s v="Mei"/>
    <n v="5"/>
    <n v="3"/>
    <n v="19"/>
    <n v="-5675.57"/>
    <m/>
    <n v="5675.57"/>
    <n v="43732"/>
    <m/>
    <m/>
    <m/>
    <m/>
    <m/>
    <s v="Periode_05"/>
    <m/>
    <s v="code:3 perc:19"/>
    <s v="C"/>
    <m/>
    <n v="1146"/>
    <s v="2021_05"/>
    <s v="rubriek_7"/>
    <x v="0"/>
    <n v="1146"/>
  </r>
  <r>
    <x v="0"/>
    <x v="36"/>
    <n v="2021"/>
    <s v="GAHA06"/>
    <s v="NL123456789B01"/>
    <n v="1610"/>
    <s v="BTW te vorderen hoog"/>
    <s v="BAL"/>
    <m/>
    <n v="200"/>
    <s v="Bankboek"/>
    <s v="BANK"/>
    <d v="2021-05-01T00:00:00"/>
    <s v="200         5"/>
    <s v="Mei"/>
    <d v="2021-05-31T00:00:00"/>
    <s v="Mei"/>
    <n v="5"/>
    <n v="3"/>
    <n v="19"/>
    <n v="-1078.3599999999999"/>
    <m/>
    <n v="1078.3599999999999"/>
    <n v="43733"/>
    <m/>
    <m/>
    <m/>
    <m/>
    <m/>
    <s v="Periode_05"/>
    <m/>
    <s v="code:3 perc:19"/>
    <s v="C"/>
    <m/>
    <n v="1147"/>
    <s v="2021_05"/>
    <s v="rubriek_1"/>
    <x v="0"/>
    <n v="1147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n v="1"/>
    <n v="19"/>
    <n v="1131986.8500000001"/>
    <n v="1131986.8500000001"/>
    <m/>
    <n v="43734"/>
    <m/>
    <m/>
    <m/>
    <m/>
    <m/>
    <s v="Periode_05"/>
    <m/>
    <s v="code:1 perc:19"/>
    <s v="D"/>
    <m/>
    <n v="1148"/>
    <s v="2021_05"/>
    <s v="rubriek_1"/>
    <x v="0"/>
    <n v="1148"/>
  </r>
  <r>
    <x v="0"/>
    <x v="94"/>
    <n v="2021"/>
    <s v="GAHA06"/>
    <s v="NL123456789B01"/>
    <n v="8000"/>
    <s v="Omzet hoog"/>
    <s v="V&amp;W"/>
    <m/>
    <n v="200"/>
    <s v="Bankboek"/>
    <s v="BANK"/>
    <d v="2021-05-01T00:00:00"/>
    <s v="200         5"/>
    <s v="Mei"/>
    <d v="2021-05-31T00:00:00"/>
    <s v="Mei"/>
    <n v="5"/>
    <n v="1"/>
    <n v="19"/>
    <n v="-951249.45"/>
    <m/>
    <n v="951249.45"/>
    <n v="43735"/>
    <m/>
    <m/>
    <m/>
    <m/>
    <m/>
    <s v="Periode_05"/>
    <m/>
    <s v="code:1 perc:19"/>
    <s v="C"/>
    <m/>
    <n v="1149"/>
    <s v="2021_05"/>
    <s v="rubriek_8"/>
    <x v="0"/>
    <n v="1149"/>
  </r>
  <r>
    <x v="0"/>
    <x v="95"/>
    <n v="2021"/>
    <s v="GAHA06"/>
    <s v="NL123456789B01"/>
    <n v="1600"/>
    <s v="BTW af te dragen hoog"/>
    <s v="BAL"/>
    <m/>
    <n v="200"/>
    <s v="Bankboek"/>
    <s v="BANK"/>
    <d v="2021-05-01T00:00:00"/>
    <s v="200         5"/>
    <s v="Mei"/>
    <d v="2021-05-31T00:00:00"/>
    <s v="Mei"/>
    <n v="5"/>
    <n v="1"/>
    <n v="19"/>
    <n v="-180737.4"/>
    <m/>
    <n v="180737.4"/>
    <n v="43736"/>
    <m/>
    <m/>
    <m/>
    <m/>
    <m/>
    <s v="Periode_05"/>
    <m/>
    <s v="code:1 perc:19"/>
    <s v="C"/>
    <m/>
    <n v="1150"/>
    <s v="2021_05"/>
    <s v="rubriek_1"/>
    <x v="0"/>
    <n v="115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E"/>
    <n v="0"/>
    <n v="290675.90999999997"/>
    <n v="290675.90999999997"/>
    <m/>
    <n v="43737"/>
    <m/>
    <m/>
    <m/>
    <m/>
    <m/>
    <s v="Periode_05"/>
    <m/>
    <s v="code:E perc:0"/>
    <s v="D"/>
    <m/>
    <n v="1151"/>
    <s v="2021_05"/>
    <s v="rubriek_1"/>
    <x v="0"/>
    <n v="1151"/>
  </r>
  <r>
    <x v="0"/>
    <x v="96"/>
    <n v="2021"/>
    <s v="GAHA06"/>
    <s v="NL123456789B01"/>
    <n v="8060"/>
    <s v="Omzet binnen EU 0 %"/>
    <s v="V&amp;W"/>
    <m/>
    <n v="200"/>
    <s v="Bankboek"/>
    <s v="BANK"/>
    <d v="2021-05-01T00:00:00"/>
    <s v="200         5"/>
    <s v="Mei"/>
    <d v="2021-05-31T00:00:00"/>
    <s v="Mei"/>
    <n v="5"/>
    <s v="E"/>
    <n v="0"/>
    <n v="-290675.90999999997"/>
    <m/>
    <n v="290675.90999999997"/>
    <n v="43738"/>
    <m/>
    <m/>
    <m/>
    <m/>
    <m/>
    <s v="Periode_05"/>
    <m/>
    <s v="code:E perc:0"/>
    <s v="C"/>
    <m/>
    <n v="1152"/>
    <s v="2021_05"/>
    <s v="rubriek_8"/>
    <x v="0"/>
    <n v="1152"/>
  </r>
  <r>
    <x v="0"/>
    <x v="97"/>
    <n v="2021"/>
    <s v="GAHA06"/>
    <s v="NL123456789B01"/>
    <n v="1650"/>
    <s v="BTW af te dragen binnen EU"/>
    <s v="BAL"/>
    <m/>
    <n v="200"/>
    <s v="Bankboek"/>
    <s v="BANK"/>
    <d v="2021-05-01T00:00:00"/>
    <s v="200         5"/>
    <s v="Mei"/>
    <d v="2021-05-31T00:00:00"/>
    <s v="Mei"/>
    <n v="5"/>
    <s v="E"/>
    <n v="0"/>
    <n v="0"/>
    <n v="0"/>
    <m/>
    <n v="43739"/>
    <m/>
    <m/>
    <m/>
    <m/>
    <m/>
    <s v="Periode_05"/>
    <m/>
    <s v="code:E perc:0"/>
    <s v="C"/>
    <m/>
    <n v="1153"/>
    <s v="2021_05"/>
    <s v="rubriek_1"/>
    <x v="0"/>
    <n v="1153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s v="K"/>
    <n v="0"/>
    <n v="41756.14"/>
    <n v="41756.14"/>
    <m/>
    <n v="43740"/>
    <m/>
    <m/>
    <m/>
    <m/>
    <m/>
    <s v="Periode_05"/>
    <m/>
    <s v="code:K perc:0"/>
    <s v="D"/>
    <m/>
    <n v="1154"/>
    <s v="2021_05"/>
    <s v="rubriek_1"/>
    <x v="0"/>
    <n v="1154"/>
  </r>
  <r>
    <x v="0"/>
    <x v="98"/>
    <n v="2021"/>
    <s v="GAHA06"/>
    <s v="NL123456789B01"/>
    <n v="8070"/>
    <s v="Omzet buiten EU 0 %"/>
    <s v="V&amp;W"/>
    <m/>
    <n v="200"/>
    <s v="Bankboek"/>
    <s v="BANK"/>
    <d v="2021-05-01T00:00:00"/>
    <s v="200         5"/>
    <s v="Mei"/>
    <d v="2021-05-31T00:00:00"/>
    <s v="Mei"/>
    <n v="5"/>
    <s v="K"/>
    <n v="0"/>
    <n v="-41756.14"/>
    <m/>
    <n v="41756.14"/>
    <n v="43741"/>
    <m/>
    <m/>
    <m/>
    <m/>
    <m/>
    <s v="Periode_05"/>
    <m/>
    <s v="code:K perc:0"/>
    <s v="C"/>
    <m/>
    <n v="1155"/>
    <s v="2021_05"/>
    <s v="rubriek_8"/>
    <x v="0"/>
    <n v="1155"/>
  </r>
  <r>
    <x v="0"/>
    <x v="99"/>
    <n v="2021"/>
    <s v="GAHA06"/>
    <s v="NL123456789B01"/>
    <n v="1660"/>
    <s v="BTW af te dragen buiten EU"/>
    <s v="BAL"/>
    <m/>
    <n v="200"/>
    <s v="Bankboek"/>
    <s v="BANK"/>
    <d v="2021-05-01T00:00:00"/>
    <s v="200         5"/>
    <s v="Mei"/>
    <d v="2021-05-31T00:00:00"/>
    <s v="Mei"/>
    <n v="5"/>
    <s v="K"/>
    <n v="0"/>
    <n v="0"/>
    <n v="0"/>
    <m/>
    <n v="43742"/>
    <m/>
    <m/>
    <m/>
    <m/>
    <m/>
    <s v="Periode_05"/>
    <m/>
    <s v="code:K perc:0"/>
    <s v="C"/>
    <m/>
    <n v="1156"/>
    <s v="2021_05"/>
    <s v="rubriek_1"/>
    <x v="0"/>
    <n v="115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488.4"/>
    <n v="488.4"/>
    <m/>
    <n v="43743"/>
    <m/>
    <m/>
    <m/>
    <m/>
    <m/>
    <s v="Periode_05"/>
    <m/>
    <m/>
    <s v="D"/>
    <m/>
    <n v="1157"/>
    <s v="2021_05"/>
    <s v="rubriek_1"/>
    <x v="0"/>
    <n v="1157"/>
  </r>
  <r>
    <x v="0"/>
    <x v="100"/>
    <n v="2021"/>
    <s v="GAHA06"/>
    <s v="NL123456789B01"/>
    <n v="9000"/>
    <s v="Buitengewone baten"/>
    <s v="V&amp;W"/>
    <m/>
    <n v="200"/>
    <s v="Bankboek"/>
    <s v="BANK"/>
    <d v="2021-05-01T00:00:00"/>
    <s v="200         5"/>
    <s v="Mei"/>
    <d v="2021-05-31T00:00:00"/>
    <s v="Mei"/>
    <n v="5"/>
    <m/>
    <m/>
    <n v="-488.4"/>
    <m/>
    <n v="488.4"/>
    <n v="43744"/>
    <m/>
    <m/>
    <m/>
    <m/>
    <m/>
    <s v="Periode_05"/>
    <m/>
    <m/>
    <s v="C"/>
    <m/>
    <n v="1158"/>
    <s v="2021_05"/>
    <s v="rubriek_9"/>
    <x v="0"/>
    <n v="1158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59.87"/>
    <m/>
    <n v="159.87"/>
    <n v="43745"/>
    <m/>
    <m/>
    <m/>
    <m/>
    <m/>
    <s v="Periode_05"/>
    <m/>
    <m/>
    <s v="C"/>
    <m/>
    <n v="1159"/>
    <s v="2021_05"/>
    <s v="rubriek_1"/>
    <x v="0"/>
    <n v="1159"/>
  </r>
  <r>
    <x v="0"/>
    <x v="101"/>
    <n v="2021"/>
    <s v="GAHA06"/>
    <s v="NL123456789B01"/>
    <n v="9200"/>
    <s v="Buitengewone lasten"/>
    <s v="V&amp;W"/>
    <m/>
    <n v="200"/>
    <s v="Bankboek"/>
    <s v="BANK"/>
    <d v="2021-05-01T00:00:00"/>
    <s v="200         5"/>
    <s v="Mei"/>
    <d v="2021-05-31T00:00:00"/>
    <s v="Mei"/>
    <n v="5"/>
    <m/>
    <m/>
    <n v="159.87"/>
    <n v="159.87"/>
    <m/>
    <n v="43746"/>
    <m/>
    <m/>
    <m/>
    <m/>
    <m/>
    <s v="Periode_05"/>
    <m/>
    <m/>
    <s v="D"/>
    <m/>
    <n v="1160"/>
    <s v="2021_05"/>
    <s v="rubriek_9"/>
    <x v="0"/>
    <n v="1160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70.04"/>
    <m/>
    <n v="170.04"/>
    <n v="43747"/>
    <m/>
    <m/>
    <m/>
    <m/>
    <m/>
    <s v="Periode_05"/>
    <m/>
    <m/>
    <s v="C"/>
    <m/>
    <n v="1161"/>
    <s v="2021_05"/>
    <s v="rubriek_1"/>
    <x v="0"/>
    <n v="1161"/>
  </r>
  <r>
    <x v="0"/>
    <x v="102"/>
    <n v="2021"/>
    <s v="GAHA06"/>
    <s v="NL123456789B01"/>
    <n v="9310"/>
    <s v="Betalingsverschillen"/>
    <s v="V&amp;W"/>
    <m/>
    <n v="200"/>
    <s v="Bankboek"/>
    <s v="BANK"/>
    <d v="2021-05-01T00:00:00"/>
    <s v="200         5"/>
    <s v="Mei"/>
    <d v="2021-05-31T00:00:00"/>
    <s v="Mei"/>
    <n v="5"/>
    <m/>
    <m/>
    <n v="170.04"/>
    <n v="170.04"/>
    <m/>
    <n v="43748"/>
    <m/>
    <m/>
    <m/>
    <m/>
    <m/>
    <s v="Periode_05"/>
    <m/>
    <m/>
    <s v="D"/>
    <m/>
    <n v="1162"/>
    <s v="2021_05"/>
    <s v="rubriek_9"/>
    <x v="0"/>
    <n v="1162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18166"/>
    <m/>
    <n v="18166"/>
    <n v="43749"/>
    <m/>
    <m/>
    <m/>
    <m/>
    <m/>
    <s v="Periode_05"/>
    <m/>
    <m/>
    <s v="C"/>
    <m/>
    <n v="1163"/>
    <s v="2021_05"/>
    <s v="rubriek_1"/>
    <x v="0"/>
    <n v="1163"/>
  </r>
  <r>
    <x v="0"/>
    <x v="103"/>
    <n v="2021"/>
    <s v="GAHA06"/>
    <s v="NL123456789B01"/>
    <n v="9800"/>
    <s v="Vennootschapsbelasting"/>
    <s v="V&amp;W"/>
    <m/>
    <n v="200"/>
    <s v="Bankboek"/>
    <s v="BANK"/>
    <d v="2021-05-01T00:00:00"/>
    <s v="200         5"/>
    <s v="Mei"/>
    <d v="2021-05-31T00:00:00"/>
    <s v="Mei"/>
    <n v="5"/>
    <m/>
    <m/>
    <n v="18166"/>
    <n v="18166"/>
    <m/>
    <n v="43750"/>
    <m/>
    <m/>
    <m/>
    <m/>
    <m/>
    <s v="Periode_05"/>
    <m/>
    <m/>
    <s v="D"/>
    <m/>
    <n v="1164"/>
    <s v="2021_05"/>
    <s v="rubriek_9"/>
    <x v="0"/>
    <n v="1164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64.16"/>
    <m/>
    <n v="64.16"/>
    <n v="43751"/>
    <m/>
    <m/>
    <m/>
    <m/>
    <m/>
    <s v="Periode_05"/>
    <m/>
    <m/>
    <s v="C"/>
    <m/>
    <n v="1165"/>
    <s v="2021_05"/>
    <s v="rubriek_1"/>
    <x v="0"/>
    <n v="1165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5-01T00:00:00"/>
    <s v="200         5"/>
    <s v="Mei"/>
    <d v="2021-05-31T00:00:00"/>
    <s v="Mei"/>
    <n v="5"/>
    <m/>
    <m/>
    <n v="64.16"/>
    <n v="64.16"/>
    <m/>
    <n v="43752"/>
    <m/>
    <m/>
    <m/>
    <m/>
    <m/>
    <s v="Periode_05"/>
    <m/>
    <m/>
    <s v="D"/>
    <m/>
    <n v="1166"/>
    <s v="2021_05"/>
    <s v="rubriek_9"/>
    <x v="0"/>
    <n v="116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28855"/>
    <m/>
    <n v="28855"/>
    <n v="43753"/>
    <m/>
    <m/>
    <m/>
    <m/>
    <m/>
    <s v="Periode_05"/>
    <m/>
    <m/>
    <s v="C"/>
    <m/>
    <n v="1167"/>
    <s v="2021_05"/>
    <s v="rubriek_1"/>
    <x v="0"/>
    <n v="1167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5-01T00:00:00"/>
    <s v="200         5"/>
    <s v="Mei"/>
    <d v="2021-05-31T00:00:00"/>
    <s v="Mei"/>
    <n v="5"/>
    <m/>
    <m/>
    <n v="28855"/>
    <n v="28855"/>
    <m/>
    <n v="43754"/>
    <m/>
    <m/>
    <m/>
    <m/>
    <m/>
    <s v="Periode_05"/>
    <m/>
    <m/>
    <s v="D"/>
    <m/>
    <n v="1168"/>
    <s v="2021_05"/>
    <s v="rubriek_1"/>
    <x v="0"/>
    <n v="1168"/>
  </r>
  <r>
    <x v="0"/>
    <x v="0"/>
    <n v="2021"/>
    <s v="GAHA06"/>
    <s v="NL123456789B01"/>
    <n v="1100"/>
    <s v="Bank"/>
    <s v="BAL"/>
    <n v="15466"/>
    <n v="200"/>
    <s v="Bankboek"/>
    <s v="BANK"/>
    <d v="2021-05-01T00:00:00"/>
    <s v="200         5"/>
    <s v="Mei"/>
    <d v="2021-05-01T00:00:00"/>
    <s v="Order 12"/>
    <n v="5"/>
    <m/>
    <m/>
    <n v="1004225.1"/>
    <n v="1004225.1"/>
    <m/>
    <n v="43755"/>
    <n v="26002"/>
    <s v="Bolt N.V."/>
    <s v="d"/>
    <s v="Amsterdam"/>
    <s v="1079 JT"/>
    <s v="Periode_05"/>
    <m/>
    <m/>
    <s v="D"/>
    <m/>
    <n v="1169"/>
    <s v="2021_05"/>
    <s v="rubriek_1"/>
    <x v="0"/>
    <n v="1169"/>
  </r>
  <r>
    <x v="0"/>
    <x v="109"/>
    <n v="2021"/>
    <s v="GAHA06"/>
    <s v="NL123456789B01"/>
    <n v="1200"/>
    <s v="Debiteuren (met subadministratie)"/>
    <s v="BAL"/>
    <n v="15466"/>
    <n v="200"/>
    <s v="Bankboek"/>
    <s v="BANK"/>
    <d v="2021-05-01T00:00:00"/>
    <s v="200         5"/>
    <s v="Mei"/>
    <d v="2021-05-01T00:00:00"/>
    <s v="Order 12"/>
    <n v="5"/>
    <m/>
    <m/>
    <n v="-4225.5"/>
    <m/>
    <n v="4225.5"/>
    <n v="43756"/>
    <n v="26002"/>
    <s v="Bolt N.V."/>
    <s v="d"/>
    <s v="Amsterdam"/>
    <s v="1079 JT"/>
    <s v="Periode_05"/>
    <m/>
    <m/>
    <s v="C"/>
    <m/>
    <n v="1170"/>
    <s v="2021_05"/>
    <s v="rubriek_1"/>
    <x v="0"/>
    <n v="1170"/>
  </r>
  <r>
    <x v="0"/>
    <x v="0"/>
    <n v="2021"/>
    <s v="GAHA06"/>
    <s v="NL123456789B01"/>
    <n v="1100"/>
    <s v="Bank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3121.9"/>
    <n v="3121.9"/>
    <m/>
    <n v="43757"/>
    <n v="26000"/>
    <s v="Blik Metaal BV"/>
    <s v="d"/>
    <s v="Velp"/>
    <s v="6004 HT"/>
    <s v="Periode_05"/>
    <m/>
    <m/>
    <s v="D"/>
    <m/>
    <n v="1171"/>
    <s v="2021_05"/>
    <s v="rubriek_1"/>
    <x v="0"/>
    <n v="1171"/>
  </r>
  <r>
    <x v="0"/>
    <x v="109"/>
    <n v="2021"/>
    <s v="GAHA06"/>
    <s v="NL123456789B01"/>
    <n v="1200"/>
    <s v="Debiteuren (met subadministratie)"/>
    <s v="BAL"/>
    <n v="15498"/>
    <n v="200"/>
    <s v="Bankboek"/>
    <s v="BANK"/>
    <d v="2021-05-01T00:00:00"/>
    <s v="200         5"/>
    <s v="Mei"/>
    <d v="2021-05-10T00:00:00"/>
    <s v="Blik assen 290x20"/>
    <n v="5"/>
    <m/>
    <m/>
    <n v="-3121.9"/>
    <m/>
    <n v="3121.9"/>
    <n v="43758"/>
    <n v="26000"/>
    <s v="Blik Metaal BV"/>
    <s v="d"/>
    <s v="Velp"/>
    <s v="6004 HT"/>
    <s v="Periode_05"/>
    <m/>
    <m/>
    <s v="C"/>
    <m/>
    <n v="1172"/>
    <s v="2021_05"/>
    <s v="rubriek_1"/>
    <x v="0"/>
    <n v="1172"/>
  </r>
  <r>
    <x v="0"/>
    <x v="0"/>
    <n v="2021"/>
    <s v="GAHA06"/>
    <s v="NL123456789B01"/>
    <n v="1100"/>
    <s v="Bank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4249.12"/>
    <n v="4249.12"/>
    <m/>
    <n v="43759"/>
    <n v="26000"/>
    <s v="Blik Metaal BV"/>
    <s v="d"/>
    <s v="Velp"/>
    <s v="6004 HT"/>
    <s v="Periode_05"/>
    <m/>
    <m/>
    <s v="D"/>
    <m/>
    <n v="1173"/>
    <s v="2021_05"/>
    <s v="rubriek_1"/>
    <x v="0"/>
    <n v="1173"/>
  </r>
  <r>
    <x v="0"/>
    <x v="109"/>
    <n v="2021"/>
    <s v="GAHA06"/>
    <s v="NL123456789B01"/>
    <n v="1200"/>
    <s v="Debiteuren (met subadministratie)"/>
    <s v="BAL"/>
    <n v="15521"/>
    <n v="200"/>
    <s v="Bankboek"/>
    <s v="BANK"/>
    <d v="2021-05-01T00:00:00"/>
    <s v="200         5"/>
    <s v="Mei"/>
    <d v="2021-05-16T00:00:00"/>
    <s v="Blik assen 385x41"/>
    <n v="5"/>
    <m/>
    <m/>
    <n v="-4249.12"/>
    <m/>
    <n v="4249.12"/>
    <n v="43760"/>
    <n v="26000"/>
    <s v="Blik Metaal BV"/>
    <s v="d"/>
    <s v="Velp"/>
    <s v="6004 HT"/>
    <s v="Periode_05"/>
    <m/>
    <m/>
    <s v="C"/>
    <m/>
    <n v="1174"/>
    <s v="2021_05"/>
    <s v="rubriek_1"/>
    <x v="0"/>
    <n v="1174"/>
  </r>
  <r>
    <x v="0"/>
    <x v="0"/>
    <n v="2021"/>
    <s v="GAHA06"/>
    <s v="NL123456789B01"/>
    <n v="1100"/>
    <s v="Bank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2552.9"/>
    <n v="2552.9"/>
    <m/>
    <n v="43761"/>
    <n v="26000"/>
    <s v="Blik Metaal BV"/>
    <s v="d"/>
    <s v="Velp"/>
    <s v="6004 HT"/>
    <s v="Periode_05"/>
    <m/>
    <m/>
    <s v="D"/>
    <m/>
    <n v="1175"/>
    <s v="2021_05"/>
    <s v="rubriek_1"/>
    <x v="0"/>
    <n v="1175"/>
  </r>
  <r>
    <x v="0"/>
    <x v="109"/>
    <n v="2021"/>
    <s v="GAHA06"/>
    <s v="NL123456789B01"/>
    <n v="1200"/>
    <s v="Debiteuren (met subadministratie)"/>
    <s v="BAL"/>
    <n v="15549"/>
    <n v="200"/>
    <s v="Bankboek"/>
    <s v="BANK"/>
    <d v="2021-05-01T00:00:00"/>
    <s v="200         5"/>
    <s v="Mei"/>
    <d v="2021-05-24T00:00:00"/>
    <s v="Blik assen 650x25"/>
    <n v="5"/>
    <m/>
    <m/>
    <n v="-2552.9"/>
    <m/>
    <n v="2552.9"/>
    <n v="43762"/>
    <n v="26000"/>
    <s v="Blik Metaal BV"/>
    <s v="d"/>
    <s v="Velp"/>
    <s v="6004 HT"/>
    <s v="Periode_05"/>
    <m/>
    <m/>
    <s v="C"/>
    <m/>
    <n v="1176"/>
    <s v="2021_05"/>
    <s v="rubriek_1"/>
    <x v="0"/>
    <n v="1176"/>
  </r>
  <r>
    <x v="0"/>
    <x v="0"/>
    <n v="2021"/>
    <s v="GAHA06"/>
    <s v="NL123456789B01"/>
    <n v="1100"/>
    <s v="Bank"/>
    <s v="BAL"/>
    <m/>
    <n v="200"/>
    <s v="Bankboek"/>
    <s v="BANK"/>
    <d v="2021-05-01T00:00:00"/>
    <s v="200         5"/>
    <s v="Mei"/>
    <d v="2021-05-31T00:00:00"/>
    <s v="Mei"/>
    <n v="5"/>
    <m/>
    <m/>
    <n v="-375"/>
    <m/>
    <n v="375"/>
    <n v="43763"/>
    <m/>
    <m/>
    <m/>
    <m/>
    <m/>
    <s v="Periode_05"/>
    <m/>
    <m/>
    <s v="C"/>
    <m/>
    <n v="1177"/>
    <s v="2021_05"/>
    <s v="rubriek_1"/>
    <x v="0"/>
    <n v="1177"/>
  </r>
  <r>
    <x v="0"/>
    <x v="106"/>
    <n v="2021"/>
    <s v="GAHA06"/>
    <s v="NL123456789B01"/>
    <n v="4095"/>
    <s v="Dotatie pensioenvoorziening"/>
    <s v="V&amp;W"/>
    <m/>
    <n v="200"/>
    <s v="Bankboek"/>
    <s v="BANK"/>
    <d v="2021-05-01T00:00:00"/>
    <s v="200         5"/>
    <s v="Mei"/>
    <d v="2021-05-31T00:00:00"/>
    <s v="Mei"/>
    <n v="5"/>
    <m/>
    <m/>
    <n v="375"/>
    <n v="375"/>
    <m/>
    <n v="43764"/>
    <m/>
    <m/>
    <m/>
    <m/>
    <m/>
    <s v="Periode_05"/>
    <m/>
    <m/>
    <s v="D"/>
    <m/>
    <n v="1178"/>
    <s v="2021_05"/>
    <s v="rubriek_4"/>
    <x v="0"/>
    <n v="117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765"/>
    <m/>
    <m/>
    <m/>
    <m/>
    <m/>
    <s v="Periode_06"/>
    <m/>
    <m/>
    <s v="D"/>
    <m/>
    <n v="1179"/>
    <s v="2021_06"/>
    <s v="rubriek_1"/>
    <x v="0"/>
    <n v="1179"/>
  </r>
  <r>
    <x v="0"/>
    <x v="1"/>
    <n v="2021"/>
    <s v="GAHA06"/>
    <s v="NL123456789B01"/>
    <n v="171"/>
    <s v="Cum. afschr. goodwill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766"/>
    <m/>
    <m/>
    <m/>
    <m/>
    <m/>
    <s v="Periode_06"/>
    <m/>
    <m/>
    <s v="C"/>
    <m/>
    <n v="1180"/>
    <s v="2021_06"/>
    <s v="rubriek_0"/>
    <x v="0"/>
    <n v="118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767"/>
    <m/>
    <m/>
    <m/>
    <m/>
    <m/>
    <s v="Periode_06"/>
    <m/>
    <m/>
    <s v="D"/>
    <m/>
    <n v="1181"/>
    <s v="2021_06"/>
    <s v="rubriek_1"/>
    <x v="0"/>
    <n v="1181"/>
  </r>
  <r>
    <x v="0"/>
    <x v="2"/>
    <n v="2021"/>
    <s v="GAHA06"/>
    <s v="NL123456789B01"/>
    <n v="211"/>
    <s v="Cum. afschr. bedrijfsgebouwen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768"/>
    <m/>
    <m/>
    <m/>
    <m/>
    <m/>
    <s v="Periode_06"/>
    <m/>
    <m/>
    <s v="C"/>
    <m/>
    <n v="1182"/>
    <s v="2021_06"/>
    <s v="rubriek_0"/>
    <x v="0"/>
    <n v="11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69"/>
    <m/>
    <m/>
    <m/>
    <m/>
    <m/>
    <s v="Periode_06"/>
    <m/>
    <m/>
    <s v="C"/>
    <m/>
    <n v="1183"/>
    <s v="2021_06"/>
    <s v="rubriek_1"/>
    <x v="0"/>
    <n v="1183"/>
  </r>
  <r>
    <x v="0"/>
    <x v="3"/>
    <n v="2021"/>
    <s v="GAHA06"/>
    <s v="NL123456789B01"/>
    <n v="230"/>
    <s v="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0"/>
    <m/>
    <m/>
    <m/>
    <m/>
    <m/>
    <s v="Periode_06"/>
    <m/>
    <m/>
    <s v="C"/>
    <m/>
    <n v="1184"/>
    <s v="2021_06"/>
    <s v="rubriek_0"/>
    <x v="0"/>
    <n v="118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771"/>
    <m/>
    <m/>
    <m/>
    <m/>
    <m/>
    <s v="Periode_06"/>
    <m/>
    <m/>
    <s v="D"/>
    <m/>
    <n v="1185"/>
    <s v="2021_06"/>
    <s v="rubriek_1"/>
    <x v="0"/>
    <n v="1185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772"/>
    <m/>
    <m/>
    <m/>
    <m/>
    <m/>
    <s v="Periode_06"/>
    <m/>
    <m/>
    <s v="C"/>
    <m/>
    <n v="1186"/>
    <s v="2021_06"/>
    <s v="rubriek_0"/>
    <x v="0"/>
    <n v="11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3"/>
    <m/>
    <m/>
    <m/>
    <m/>
    <m/>
    <s v="Periode_06"/>
    <m/>
    <m/>
    <s v="C"/>
    <m/>
    <n v="1187"/>
    <s v="2021_06"/>
    <s v="rubriek_1"/>
    <x v="0"/>
    <n v="1187"/>
  </r>
  <r>
    <x v="0"/>
    <x v="5"/>
    <n v="2021"/>
    <s v="GAHA06"/>
    <s v="NL123456789B01"/>
    <n v="240"/>
    <s v="Inventaris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74"/>
    <m/>
    <m/>
    <m/>
    <m/>
    <m/>
    <s v="Periode_06"/>
    <m/>
    <m/>
    <s v="C"/>
    <m/>
    <n v="1188"/>
    <s v="2021_06"/>
    <s v="rubriek_0"/>
    <x v="0"/>
    <n v="11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775"/>
    <m/>
    <m/>
    <m/>
    <m/>
    <m/>
    <s v="Periode_06"/>
    <m/>
    <m/>
    <s v="D"/>
    <m/>
    <n v="1189"/>
    <s v="2021_06"/>
    <s v="rubriek_1"/>
    <x v="0"/>
    <n v="1189"/>
  </r>
  <r>
    <x v="0"/>
    <x v="6"/>
    <n v="2021"/>
    <s v="GAHA06"/>
    <s v="NL123456789B01"/>
    <n v="241"/>
    <s v="Cum. afschr. inventaris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776"/>
    <m/>
    <m/>
    <m/>
    <m/>
    <m/>
    <s v="Periode_06"/>
    <m/>
    <m/>
    <s v="C"/>
    <m/>
    <n v="1190"/>
    <s v="2021_06"/>
    <s v="rubriek_0"/>
    <x v="0"/>
    <n v="11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777"/>
    <m/>
    <m/>
    <m/>
    <m/>
    <m/>
    <s v="Periode_06"/>
    <m/>
    <m/>
    <s v="D"/>
    <m/>
    <n v="1191"/>
    <s v="2021_06"/>
    <s v="rubriek_1"/>
    <x v="0"/>
    <n v="1191"/>
  </r>
  <r>
    <x v="0"/>
    <x v="7"/>
    <n v="2021"/>
    <s v="GAHA06"/>
    <s v="NL123456789B01"/>
    <n v="271"/>
    <s v="Cum. afschr. vervoermiddelen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778"/>
    <m/>
    <m/>
    <m/>
    <m/>
    <m/>
    <s v="Periode_06"/>
    <m/>
    <m/>
    <s v="C"/>
    <m/>
    <n v="1192"/>
    <s v="2021_06"/>
    <s v="rubriek_0"/>
    <x v="0"/>
    <n v="11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779"/>
    <m/>
    <m/>
    <m/>
    <m/>
    <m/>
    <s v="Periode_06"/>
    <m/>
    <m/>
    <s v="D"/>
    <m/>
    <n v="1193"/>
    <s v="2021_06"/>
    <s v="rubriek_1"/>
    <x v="0"/>
    <n v="1193"/>
  </r>
  <r>
    <x v="0"/>
    <x v="8"/>
    <n v="2021"/>
    <s v="GAHA06"/>
    <s v="NL123456789B01"/>
    <n v="700"/>
    <s v="Voorziening pensioenen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780"/>
    <m/>
    <m/>
    <m/>
    <m/>
    <m/>
    <s v="Periode_06"/>
    <m/>
    <m/>
    <s v="C"/>
    <m/>
    <n v="1194"/>
    <s v="2021_06"/>
    <s v="rubriek_0"/>
    <x v="0"/>
    <n v="119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781"/>
    <m/>
    <m/>
    <m/>
    <m/>
    <m/>
    <s v="Periode_06"/>
    <m/>
    <m/>
    <s v="D"/>
    <m/>
    <n v="1195"/>
    <s v="2021_06"/>
    <s v="rubriek_1"/>
    <x v="0"/>
    <n v="1195"/>
  </r>
  <r>
    <x v="0"/>
    <x v="9"/>
    <n v="2021"/>
    <s v="GAHA06"/>
    <s v="NL123456789B01"/>
    <n v="760"/>
    <s v="Voorziening groot onderhoud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782"/>
    <m/>
    <m/>
    <m/>
    <m/>
    <m/>
    <s v="Periode_06"/>
    <m/>
    <m/>
    <s v="C"/>
    <m/>
    <n v="1196"/>
    <s v="2021_06"/>
    <s v="rubriek_0"/>
    <x v="0"/>
    <n v="119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3"/>
    <m/>
    <m/>
    <m/>
    <m/>
    <m/>
    <s v="Periode_06"/>
    <m/>
    <m/>
    <s v="C"/>
    <m/>
    <n v="1197"/>
    <s v="2021_06"/>
    <s v="rubriek_1"/>
    <x v="0"/>
    <n v="1197"/>
  </r>
  <r>
    <x v="0"/>
    <x v="10"/>
    <n v="2021"/>
    <s v="GAHA06"/>
    <s v="NL123456789B01"/>
    <n v="841"/>
    <s v="Cum. aflossing hypotheek 1"/>
    <s v="BAL"/>
    <m/>
    <n v="200"/>
    <s v="Bankboek"/>
    <s v="BANK"/>
    <d v="2021-06-01T00:00:00"/>
    <s v="200         6"/>
    <s v="Juni"/>
    <d v="2021-06-30T00:00:00"/>
    <s v="Juni"/>
    <n v="6"/>
    <m/>
    <m/>
    <n v="0"/>
    <n v="0"/>
    <m/>
    <n v="43784"/>
    <m/>
    <m/>
    <m/>
    <m/>
    <m/>
    <s v="Periode_06"/>
    <m/>
    <m/>
    <s v="C"/>
    <m/>
    <n v="1198"/>
    <s v="2021_06"/>
    <s v="rubriek_0"/>
    <x v="0"/>
    <n v="11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50"/>
    <m/>
    <n v="1250"/>
    <n v="43785"/>
    <m/>
    <m/>
    <m/>
    <m/>
    <m/>
    <s v="Periode_06"/>
    <m/>
    <m/>
    <s v="C"/>
    <m/>
    <n v="1199"/>
    <s v="2021_06"/>
    <s v="rubriek_1"/>
    <x v="0"/>
    <n v="1199"/>
  </r>
  <r>
    <x v="0"/>
    <x v="11"/>
    <n v="2021"/>
    <s v="GAHA06"/>
    <s v="NL123456789B01"/>
    <n v="861"/>
    <s v="Cum. aflossing financiering 1"/>
    <s v="BAL"/>
    <m/>
    <n v="200"/>
    <s v="Bankboek"/>
    <s v="BANK"/>
    <d v="2021-06-01T00:00:00"/>
    <s v="200         6"/>
    <s v="Juni"/>
    <d v="2021-06-30T00:00:00"/>
    <s v="Juni"/>
    <n v="6"/>
    <m/>
    <m/>
    <n v="1250"/>
    <n v="1250"/>
    <m/>
    <n v="43786"/>
    <m/>
    <m/>
    <m/>
    <m/>
    <m/>
    <s v="Periode_06"/>
    <m/>
    <m/>
    <s v="D"/>
    <m/>
    <n v="1200"/>
    <s v="2021_06"/>
    <s v="rubriek_0"/>
    <x v="0"/>
    <n v="120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00"/>
    <m/>
    <n v="1000"/>
    <n v="43787"/>
    <m/>
    <m/>
    <m/>
    <m/>
    <m/>
    <s v="Periode_06"/>
    <m/>
    <m/>
    <s v="C"/>
    <m/>
    <n v="1201"/>
    <s v="2021_06"/>
    <s v="rubriek_1"/>
    <x v="0"/>
    <n v="1201"/>
  </r>
  <r>
    <x v="0"/>
    <x v="12"/>
    <n v="2021"/>
    <s v="GAHA06"/>
    <s v="NL123456789B01"/>
    <n v="881"/>
    <s v="Cum. aflossing leaseverplichting 1"/>
    <s v="BAL"/>
    <m/>
    <n v="200"/>
    <s v="Bankboek"/>
    <s v="BANK"/>
    <d v="2021-06-01T00:00:00"/>
    <s v="200         6"/>
    <s v="Juni"/>
    <d v="2021-06-30T00:00:00"/>
    <s v="Juni"/>
    <n v="6"/>
    <m/>
    <m/>
    <n v="1000"/>
    <n v="1000"/>
    <m/>
    <n v="43788"/>
    <m/>
    <m/>
    <m/>
    <m/>
    <m/>
    <s v="Periode_06"/>
    <m/>
    <m/>
    <s v="D"/>
    <m/>
    <n v="1202"/>
    <s v="2021_06"/>
    <s v="rubriek_0"/>
    <x v="0"/>
    <n v="120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542.71"/>
    <m/>
    <n v="2542.71"/>
    <n v="43789"/>
    <m/>
    <m/>
    <m/>
    <m/>
    <m/>
    <s v="Periode_06"/>
    <m/>
    <m/>
    <s v="C"/>
    <m/>
    <n v="1203"/>
    <s v="2021_06"/>
    <s v="rubriek_1"/>
    <x v="0"/>
    <n v="1203"/>
  </r>
  <r>
    <x v="0"/>
    <x v="13"/>
    <n v="2021"/>
    <s v="GAHA06"/>
    <s v="NL123456789B01"/>
    <n v="1201"/>
    <s v="Debiteuren"/>
    <s v="BAL"/>
    <m/>
    <n v="200"/>
    <s v="Bankboek"/>
    <s v="BANK"/>
    <d v="2021-06-01T00:00:00"/>
    <s v="200         6"/>
    <s v="Juni"/>
    <d v="2021-06-30T00:00:00"/>
    <s v="Juni"/>
    <n v="6"/>
    <m/>
    <m/>
    <n v="2542.71"/>
    <n v="2542.71"/>
    <m/>
    <n v="43790"/>
    <m/>
    <m/>
    <m/>
    <m/>
    <m/>
    <s v="Periode_06"/>
    <m/>
    <m/>
    <s v="D"/>
    <m/>
    <n v="1204"/>
    <s v="2021_06"/>
    <s v="rubriek_1"/>
    <x v="0"/>
    <n v="120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5.54"/>
    <m/>
    <n v="135.54"/>
    <n v="43791"/>
    <m/>
    <m/>
    <m/>
    <m/>
    <m/>
    <s v="Periode_06"/>
    <m/>
    <m/>
    <s v="C"/>
    <m/>
    <n v="1205"/>
    <s v="2021_06"/>
    <s v="rubriek_1"/>
    <x v="0"/>
    <n v="1205"/>
  </r>
  <r>
    <x v="0"/>
    <x v="14"/>
    <n v="2021"/>
    <s v="GAHA06"/>
    <s v="NL123456789B01"/>
    <n v="1360"/>
    <s v="Vooruitbetaalde bedragen"/>
    <s v="BAL"/>
    <m/>
    <n v="200"/>
    <s v="Bankboek"/>
    <s v="BANK"/>
    <d v="2021-06-01T00:00:00"/>
    <s v="200         6"/>
    <s v="Juni"/>
    <d v="2021-06-30T00:00:00"/>
    <s v="Juni"/>
    <n v="6"/>
    <m/>
    <m/>
    <n v="135.54"/>
    <n v="135.54"/>
    <m/>
    <n v="43792"/>
    <m/>
    <m/>
    <m/>
    <m/>
    <m/>
    <s v="Periode_06"/>
    <m/>
    <m/>
    <s v="D"/>
    <m/>
    <n v="1206"/>
    <s v="2021_06"/>
    <s v="rubriek_1"/>
    <x v="0"/>
    <n v="120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26"/>
    <m/>
    <n v="1026"/>
    <n v="43793"/>
    <m/>
    <m/>
    <m/>
    <m/>
    <m/>
    <s v="Periode_06"/>
    <m/>
    <m/>
    <s v="C"/>
    <m/>
    <n v="1207"/>
    <s v="2021_06"/>
    <s v="rubriek_1"/>
    <x v="0"/>
    <n v="1207"/>
  </r>
  <r>
    <x v="0"/>
    <x v="15"/>
    <n v="2021"/>
    <s v="GAHA06"/>
    <s v="NL123456789B01"/>
    <n v="1501"/>
    <s v="Crediteuren"/>
    <s v="BAL"/>
    <m/>
    <n v="200"/>
    <s v="Bankboek"/>
    <s v="BANK"/>
    <d v="2021-06-01T00:00:00"/>
    <s v="200         6"/>
    <s v="Juni"/>
    <d v="2021-06-30T00:00:00"/>
    <s v="Juni"/>
    <n v="6"/>
    <m/>
    <m/>
    <n v="1026"/>
    <n v="1026"/>
    <m/>
    <n v="43794"/>
    <m/>
    <m/>
    <m/>
    <m/>
    <m/>
    <s v="Periode_06"/>
    <m/>
    <m/>
    <s v="D"/>
    <m/>
    <n v="1208"/>
    <s v="2021_06"/>
    <s v="rubriek_1"/>
    <x v="0"/>
    <n v="12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3487.96"/>
    <n v="3487.96"/>
    <m/>
    <n v="43795"/>
    <m/>
    <m/>
    <m/>
    <m/>
    <m/>
    <s v="Periode_06"/>
    <m/>
    <m/>
    <s v="D"/>
    <m/>
    <n v="1209"/>
    <s v="2021_06"/>
    <s v="rubriek_1"/>
    <x v="0"/>
    <n v="1209"/>
  </r>
  <r>
    <x v="0"/>
    <x v="16"/>
    <n v="2021"/>
    <s v="GAHA06"/>
    <s v="NL123456789B01"/>
    <n v="3000"/>
    <s v="Voorraad grond en hulpstoffen"/>
    <s v="BAL"/>
    <m/>
    <n v="200"/>
    <s v="Bankboek"/>
    <s v="BANK"/>
    <d v="2021-06-01T00:00:00"/>
    <s v="200         6"/>
    <s v="Juni"/>
    <d v="2021-06-30T00:00:00"/>
    <s v="Juni"/>
    <n v="6"/>
    <m/>
    <m/>
    <n v="-3487.96"/>
    <m/>
    <n v="3487.96"/>
    <n v="43796"/>
    <m/>
    <m/>
    <m/>
    <m/>
    <m/>
    <s v="Periode_06"/>
    <m/>
    <m/>
    <s v="C"/>
    <m/>
    <n v="1210"/>
    <s v="2021_06"/>
    <s v="rubriek_3"/>
    <x v="0"/>
    <n v="121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078.1499999999996"/>
    <n v="5078.1499999999996"/>
    <m/>
    <n v="43797"/>
    <m/>
    <m/>
    <m/>
    <m/>
    <m/>
    <s v="Periode_06"/>
    <m/>
    <m/>
    <s v="D"/>
    <m/>
    <n v="1211"/>
    <s v="2021_06"/>
    <s v="rubriek_1"/>
    <x v="0"/>
    <n v="1211"/>
  </r>
  <r>
    <x v="0"/>
    <x v="17"/>
    <n v="2021"/>
    <s v="GAHA06"/>
    <s v="NL123456789B01"/>
    <n v="3800"/>
    <s v="Onderhanden werk"/>
    <s v="BAL"/>
    <m/>
    <n v="200"/>
    <s v="Bankboek"/>
    <s v="BANK"/>
    <d v="2021-06-01T00:00:00"/>
    <s v="200         6"/>
    <s v="Juni"/>
    <d v="2021-06-30T00:00:00"/>
    <s v="Juni"/>
    <n v="6"/>
    <m/>
    <m/>
    <n v="-5078.1499999999996"/>
    <m/>
    <n v="5078.1499999999996"/>
    <n v="43798"/>
    <m/>
    <m/>
    <m/>
    <m/>
    <m/>
    <s v="Periode_06"/>
    <m/>
    <m/>
    <s v="C"/>
    <m/>
    <n v="1212"/>
    <s v="2021_06"/>
    <s v="rubriek_3"/>
    <x v="0"/>
    <n v="121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4160.76999999999"/>
    <m/>
    <n v="154160.76999999999"/>
    <n v="43799"/>
    <m/>
    <m/>
    <m/>
    <m/>
    <m/>
    <s v="Periode_06"/>
    <m/>
    <m/>
    <s v="C"/>
    <m/>
    <n v="1213"/>
    <s v="2021_06"/>
    <s v="rubriek_1"/>
    <x v="0"/>
    <n v="1213"/>
  </r>
  <r>
    <x v="0"/>
    <x v="18"/>
    <n v="2021"/>
    <s v="GAHA06"/>
    <s v="NL123456789B01"/>
    <n v="4000"/>
    <s v="Bruto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154160.76999999999"/>
    <n v="154160.76999999999"/>
    <m/>
    <n v="43800"/>
    <m/>
    <m/>
    <m/>
    <m/>
    <m/>
    <s v="Periode_06"/>
    <m/>
    <m/>
    <s v="D"/>
    <m/>
    <n v="1214"/>
    <s v="2021_06"/>
    <s v="rubriek_4"/>
    <x v="0"/>
    <n v="121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0.47"/>
    <m/>
    <n v="220.47"/>
    <n v="43801"/>
    <m/>
    <m/>
    <m/>
    <m/>
    <m/>
    <s v="Periode_06"/>
    <m/>
    <m/>
    <s v="C"/>
    <m/>
    <n v="1215"/>
    <s v="2021_06"/>
    <s v="rubriek_1"/>
    <x v="0"/>
    <n v="1215"/>
  </r>
  <r>
    <x v="0"/>
    <x v="19"/>
    <n v="2021"/>
    <s v="GAHA06"/>
    <s v="NL123456789B01"/>
    <n v="4020"/>
    <s v="Belaste vergoedingen"/>
    <s v="V&amp;W"/>
    <m/>
    <n v="200"/>
    <s v="Bankboek"/>
    <s v="BANK"/>
    <d v="2021-06-01T00:00:00"/>
    <s v="200         6"/>
    <s v="Juni"/>
    <d v="2021-06-30T00:00:00"/>
    <s v="Juni"/>
    <n v="6"/>
    <m/>
    <m/>
    <n v="220.47"/>
    <n v="220.47"/>
    <m/>
    <n v="43802"/>
    <m/>
    <m/>
    <m/>
    <m/>
    <m/>
    <s v="Periode_06"/>
    <m/>
    <m/>
    <s v="D"/>
    <m/>
    <n v="1216"/>
    <s v="2021_06"/>
    <s v="rubriek_4"/>
    <x v="0"/>
    <n v="121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931"/>
    <m/>
    <n v="8931"/>
    <n v="43803"/>
    <m/>
    <m/>
    <m/>
    <m/>
    <m/>
    <s v="Periode_06"/>
    <m/>
    <m/>
    <s v="C"/>
    <m/>
    <n v="1217"/>
    <s v="2021_06"/>
    <s v="rubriek_1"/>
    <x v="0"/>
    <n v="1217"/>
  </r>
  <r>
    <x v="0"/>
    <x v="20"/>
    <n v="2021"/>
    <s v="GAHA06"/>
    <s v="NL123456789B01"/>
    <n v="4030"/>
    <s v="Vakantietoeslag"/>
    <s v="V&amp;W"/>
    <m/>
    <n v="200"/>
    <s v="Bankboek"/>
    <s v="BANK"/>
    <d v="2021-06-01T00:00:00"/>
    <s v="200         6"/>
    <s v="Juni"/>
    <d v="2021-06-30T00:00:00"/>
    <s v="Juni"/>
    <n v="6"/>
    <m/>
    <m/>
    <n v="8931"/>
    <n v="8931"/>
    <m/>
    <n v="43804"/>
    <m/>
    <m/>
    <m/>
    <m/>
    <m/>
    <s v="Periode_06"/>
    <m/>
    <m/>
    <s v="D"/>
    <m/>
    <n v="1218"/>
    <s v="2021_06"/>
    <s v="rubriek_4"/>
    <x v="0"/>
    <n v="121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5513.28"/>
    <n v="5513.28"/>
    <m/>
    <n v="43805"/>
    <m/>
    <m/>
    <m/>
    <m/>
    <m/>
    <s v="Periode_06"/>
    <m/>
    <m/>
    <s v="D"/>
    <m/>
    <n v="1219"/>
    <s v="2021_06"/>
    <s v="rubriek_1"/>
    <x v="0"/>
    <n v="1219"/>
  </r>
  <r>
    <x v="0"/>
    <x v="21"/>
    <n v="2021"/>
    <s v="GAHA06"/>
    <s v="NL123456789B01"/>
    <n v="4045"/>
    <s v="Subsidies lonen en salarissen"/>
    <s v="V&amp;W"/>
    <m/>
    <n v="200"/>
    <s v="Bankboek"/>
    <s v="BANK"/>
    <d v="2021-06-01T00:00:00"/>
    <s v="200         6"/>
    <s v="Juni"/>
    <d v="2021-06-30T00:00:00"/>
    <s v="Juni"/>
    <n v="6"/>
    <m/>
    <m/>
    <n v="-5513.28"/>
    <m/>
    <n v="5513.28"/>
    <n v="43806"/>
    <m/>
    <m/>
    <m/>
    <m/>
    <m/>
    <s v="Periode_06"/>
    <m/>
    <m/>
    <s v="C"/>
    <m/>
    <n v="1220"/>
    <s v="2021_06"/>
    <s v="rubriek_4"/>
    <x v="0"/>
    <n v="122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4020.18"/>
    <m/>
    <n v="14020.18"/>
    <n v="43807"/>
    <m/>
    <m/>
    <m/>
    <m/>
    <m/>
    <s v="Periode_06"/>
    <m/>
    <m/>
    <s v="C"/>
    <m/>
    <n v="1221"/>
    <s v="2021_06"/>
    <s v="rubriek_1"/>
    <x v="0"/>
    <n v="1221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6-01T00:00:00"/>
    <s v="200         6"/>
    <s v="Juni"/>
    <d v="2021-06-30T00:00:00"/>
    <s v="Juni"/>
    <n v="6"/>
    <m/>
    <m/>
    <n v="14020.18"/>
    <n v="14020.18"/>
    <m/>
    <n v="43808"/>
    <m/>
    <m/>
    <m/>
    <m/>
    <m/>
    <s v="Periode_06"/>
    <m/>
    <m/>
    <s v="D"/>
    <m/>
    <n v="1222"/>
    <s v="2021_06"/>
    <s v="rubriek_4"/>
    <x v="0"/>
    <n v="122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073.37"/>
    <m/>
    <n v="6073.37"/>
    <n v="43809"/>
    <m/>
    <m/>
    <m/>
    <m/>
    <m/>
    <s v="Periode_06"/>
    <m/>
    <m/>
    <s v="C"/>
    <m/>
    <n v="1223"/>
    <s v="2021_06"/>
    <s v="rubriek_1"/>
    <x v="0"/>
    <n v="1223"/>
  </r>
  <r>
    <x v="0"/>
    <x v="23"/>
    <n v="2021"/>
    <s v="GAHA06"/>
    <s v="NL123456789B01"/>
    <n v="4060"/>
    <s v="Premies bedrijfsfondsen"/>
    <s v="V&amp;W"/>
    <m/>
    <n v="200"/>
    <s v="Bankboek"/>
    <s v="BANK"/>
    <d v="2021-06-01T00:00:00"/>
    <s v="200         6"/>
    <s v="Juni"/>
    <d v="2021-06-30T00:00:00"/>
    <s v="Juni"/>
    <n v="6"/>
    <m/>
    <m/>
    <n v="6073.37"/>
    <n v="6073.37"/>
    <m/>
    <n v="43810"/>
    <m/>
    <m/>
    <m/>
    <m/>
    <m/>
    <s v="Periode_06"/>
    <m/>
    <m/>
    <s v="D"/>
    <m/>
    <n v="1224"/>
    <s v="2021_06"/>
    <s v="rubriek_4"/>
    <x v="0"/>
    <n v="12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35.25"/>
    <m/>
    <n v="335.25"/>
    <n v="43811"/>
    <m/>
    <m/>
    <m/>
    <m/>
    <m/>
    <s v="Periode_06"/>
    <m/>
    <m/>
    <s v="C"/>
    <m/>
    <n v="1225"/>
    <s v="2021_06"/>
    <s v="rubriek_1"/>
    <x v="0"/>
    <n v="1225"/>
  </r>
  <r>
    <x v="0"/>
    <x v="24"/>
    <n v="2021"/>
    <s v="GAHA06"/>
    <s v="NL123456789B01"/>
    <n v="4090"/>
    <s v="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335.25"/>
    <n v="335.25"/>
    <m/>
    <n v="43812"/>
    <m/>
    <m/>
    <m/>
    <m/>
    <m/>
    <s v="Periode_06"/>
    <m/>
    <m/>
    <s v="D"/>
    <m/>
    <n v="1226"/>
    <s v="2021_06"/>
    <s v="rubriek_4"/>
    <x v="0"/>
    <n v="122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944.85"/>
    <m/>
    <n v="2944.85"/>
    <n v="43813"/>
    <m/>
    <m/>
    <m/>
    <m/>
    <m/>
    <s v="Periode_06"/>
    <m/>
    <m/>
    <s v="C"/>
    <m/>
    <n v="1227"/>
    <s v="2021_06"/>
    <s v="rubriek_1"/>
    <x v="0"/>
    <n v="1227"/>
  </r>
  <r>
    <x v="0"/>
    <x v="25"/>
    <n v="2021"/>
    <s v="GAHA06"/>
    <s v="NL123456789B01"/>
    <n v="4091"/>
    <s v="Vroegpensioenpremie personeel"/>
    <s v="V&amp;W"/>
    <m/>
    <n v="200"/>
    <s v="Bankboek"/>
    <s v="BANK"/>
    <d v="2021-06-01T00:00:00"/>
    <s v="200         6"/>
    <s v="Juni"/>
    <d v="2021-06-30T00:00:00"/>
    <s v="Juni"/>
    <n v="6"/>
    <m/>
    <m/>
    <n v="2944.85"/>
    <n v="2944.85"/>
    <m/>
    <n v="43814"/>
    <m/>
    <m/>
    <m/>
    <m/>
    <m/>
    <s v="Periode_06"/>
    <m/>
    <m/>
    <s v="D"/>
    <m/>
    <n v="1228"/>
    <s v="2021_06"/>
    <s v="rubriek_4"/>
    <x v="0"/>
    <n v="122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12.5"/>
    <m/>
    <n v="312.5"/>
    <n v="43815"/>
    <m/>
    <m/>
    <m/>
    <m/>
    <m/>
    <s v="Periode_06"/>
    <m/>
    <m/>
    <s v="C"/>
    <m/>
    <n v="1229"/>
    <s v="2021_06"/>
    <s v="rubriek_1"/>
    <x v="0"/>
    <n v="1229"/>
  </r>
  <r>
    <x v="0"/>
    <x v="26"/>
    <n v="2021"/>
    <s v="GAHA06"/>
    <s v="NL123456789B01"/>
    <n v="4117"/>
    <s v="Afschrijving goodwill"/>
    <s v="V&amp;W"/>
    <m/>
    <n v="200"/>
    <s v="Bankboek"/>
    <s v="BANK"/>
    <d v="2021-06-01T00:00:00"/>
    <s v="200         6"/>
    <s v="Juni"/>
    <d v="2021-06-30T00:00:00"/>
    <s v="Juni"/>
    <n v="6"/>
    <m/>
    <m/>
    <n v="312.5"/>
    <n v="312.5"/>
    <m/>
    <n v="43816"/>
    <m/>
    <m/>
    <m/>
    <m/>
    <m/>
    <s v="Periode_06"/>
    <m/>
    <m/>
    <s v="D"/>
    <m/>
    <n v="1230"/>
    <s v="2021_06"/>
    <s v="rubriek_4"/>
    <x v="0"/>
    <n v="12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0"/>
    <m/>
    <n v="460"/>
    <n v="43817"/>
    <m/>
    <m/>
    <m/>
    <m/>
    <m/>
    <s v="Periode_06"/>
    <m/>
    <m/>
    <s v="C"/>
    <m/>
    <n v="1231"/>
    <s v="2021_06"/>
    <s v="rubriek_1"/>
    <x v="0"/>
    <n v="1231"/>
  </r>
  <r>
    <x v="0"/>
    <x v="27"/>
    <n v="2021"/>
    <s v="GAHA06"/>
    <s v="NL123456789B01"/>
    <n v="4121"/>
    <s v="Afschrijving bedrijfsgebouwen"/>
    <s v="V&amp;W"/>
    <m/>
    <n v="200"/>
    <s v="Bankboek"/>
    <s v="BANK"/>
    <d v="2021-06-01T00:00:00"/>
    <s v="200         6"/>
    <s v="Juni"/>
    <d v="2021-06-30T00:00:00"/>
    <s v="Juni"/>
    <n v="6"/>
    <m/>
    <m/>
    <n v="460"/>
    <n v="460"/>
    <m/>
    <n v="43818"/>
    <m/>
    <m/>
    <m/>
    <m/>
    <m/>
    <s v="Periode_06"/>
    <m/>
    <m/>
    <s v="D"/>
    <m/>
    <n v="1232"/>
    <s v="2021_06"/>
    <s v="rubriek_4"/>
    <x v="0"/>
    <n v="12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737.21"/>
    <m/>
    <n v="1737.21"/>
    <n v="43819"/>
    <m/>
    <m/>
    <m/>
    <m/>
    <m/>
    <s v="Periode_06"/>
    <m/>
    <m/>
    <s v="C"/>
    <m/>
    <n v="1233"/>
    <s v="2021_06"/>
    <s v="rubriek_1"/>
    <x v="0"/>
    <n v="1233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1737.21"/>
    <n v="1737.21"/>
    <m/>
    <n v="43820"/>
    <m/>
    <m/>
    <m/>
    <m/>
    <m/>
    <s v="Periode_06"/>
    <m/>
    <m/>
    <s v="D"/>
    <m/>
    <n v="1234"/>
    <s v="2021_06"/>
    <s v="rubriek_4"/>
    <x v="0"/>
    <n v="123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1.83000000000004"/>
    <m/>
    <n v="631.83000000000004"/>
    <n v="43821"/>
    <m/>
    <m/>
    <m/>
    <m/>
    <m/>
    <s v="Periode_06"/>
    <m/>
    <m/>
    <s v="C"/>
    <m/>
    <n v="1235"/>
    <s v="2021_06"/>
    <s v="rubriek_1"/>
    <x v="0"/>
    <n v="1235"/>
  </r>
  <r>
    <x v="0"/>
    <x v="29"/>
    <n v="2021"/>
    <s v="GAHA06"/>
    <s v="NL123456789B01"/>
    <n v="4124"/>
    <s v="Afschrijving inventaris"/>
    <s v="V&amp;W"/>
    <m/>
    <n v="200"/>
    <s v="Bankboek"/>
    <s v="BANK"/>
    <d v="2021-06-01T00:00:00"/>
    <s v="200         6"/>
    <s v="Juni"/>
    <d v="2021-06-30T00:00:00"/>
    <s v="Juni"/>
    <n v="6"/>
    <m/>
    <m/>
    <n v="631.83000000000004"/>
    <n v="631.83000000000004"/>
    <m/>
    <n v="43822"/>
    <m/>
    <m/>
    <m/>
    <m/>
    <m/>
    <s v="Periode_06"/>
    <m/>
    <m/>
    <s v="D"/>
    <m/>
    <n v="1236"/>
    <s v="2021_06"/>
    <s v="rubriek_4"/>
    <x v="0"/>
    <n v="123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94.1300000000001"/>
    <m/>
    <n v="1294.1300000000001"/>
    <n v="43823"/>
    <m/>
    <m/>
    <m/>
    <m/>
    <m/>
    <s v="Periode_06"/>
    <m/>
    <m/>
    <s v="C"/>
    <m/>
    <n v="1237"/>
    <s v="2021_06"/>
    <s v="rubriek_1"/>
    <x v="0"/>
    <n v="1237"/>
  </r>
  <r>
    <x v="0"/>
    <x v="30"/>
    <n v="2021"/>
    <s v="GAHA06"/>
    <s v="NL123456789B01"/>
    <n v="4127"/>
    <s v="Afschrijving vervoermiddelen"/>
    <s v="V&amp;W"/>
    <m/>
    <n v="200"/>
    <s v="Bankboek"/>
    <s v="BANK"/>
    <d v="2021-06-01T00:00:00"/>
    <s v="200         6"/>
    <s v="Juni"/>
    <d v="2021-06-30T00:00:00"/>
    <s v="Juni"/>
    <n v="6"/>
    <m/>
    <m/>
    <n v="1294.1300000000001"/>
    <n v="1294.1300000000001"/>
    <m/>
    <n v="43824"/>
    <m/>
    <m/>
    <m/>
    <m/>
    <m/>
    <s v="Periode_06"/>
    <m/>
    <m/>
    <s v="D"/>
    <m/>
    <n v="1238"/>
    <s v="2021_06"/>
    <s v="rubriek_4"/>
    <x v="0"/>
    <n v="12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32000000000005"/>
    <m/>
    <n v="548.32000000000005"/>
    <n v="43825"/>
    <m/>
    <m/>
    <m/>
    <m/>
    <m/>
    <s v="Periode_06"/>
    <m/>
    <m/>
    <s v="C"/>
    <m/>
    <n v="1239"/>
    <s v="2021_06"/>
    <s v="rubriek_1"/>
    <x v="0"/>
    <n v="1239"/>
  </r>
  <r>
    <x v="0"/>
    <x v="31"/>
    <n v="2021"/>
    <s v="GAHA06"/>
    <s v="NL123456789B01"/>
    <n v="4200"/>
    <s v="Reiskostenvergoedingen"/>
    <s v="V&amp;W"/>
    <m/>
    <n v="200"/>
    <s v="Bankboek"/>
    <s v="BANK"/>
    <d v="2021-06-01T00:00:00"/>
    <s v="200         6"/>
    <s v="Juni"/>
    <d v="2021-06-30T00:00:00"/>
    <s v="Juni"/>
    <n v="6"/>
    <m/>
    <m/>
    <n v="548.32000000000005"/>
    <n v="548.32000000000005"/>
    <m/>
    <n v="43826"/>
    <m/>
    <m/>
    <m/>
    <m/>
    <m/>
    <s v="Periode_06"/>
    <m/>
    <m/>
    <s v="D"/>
    <m/>
    <n v="1240"/>
    <s v="2021_06"/>
    <s v="rubriek_4"/>
    <x v="0"/>
    <n v="12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05.65"/>
    <m/>
    <n v="105.65"/>
    <n v="43827"/>
    <m/>
    <m/>
    <m/>
    <m/>
    <m/>
    <s v="Periode_06"/>
    <m/>
    <m/>
    <s v="C"/>
    <m/>
    <n v="1241"/>
    <s v="2021_06"/>
    <s v="rubriek_1"/>
    <x v="0"/>
    <n v="1241"/>
  </r>
  <r>
    <x v="0"/>
    <x v="32"/>
    <n v="2021"/>
    <s v="GAHA06"/>
    <s v="NL123456789B01"/>
    <n v="4205"/>
    <s v="Kilometervergoedingen"/>
    <s v="V&amp;W"/>
    <m/>
    <n v="200"/>
    <s v="Bankboek"/>
    <s v="BANK"/>
    <d v="2021-06-01T00:00:00"/>
    <s v="200         6"/>
    <s v="Juni"/>
    <d v="2021-06-30T00:00:00"/>
    <s v="Juni"/>
    <n v="6"/>
    <m/>
    <m/>
    <n v="105.65"/>
    <n v="105.65"/>
    <m/>
    <n v="43828"/>
    <m/>
    <m/>
    <m/>
    <m/>
    <m/>
    <s v="Periode_06"/>
    <m/>
    <m/>
    <s v="D"/>
    <m/>
    <n v="1242"/>
    <s v="2021_06"/>
    <s v="rubriek_4"/>
    <x v="0"/>
    <n v="124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115.8599999999999"/>
    <m/>
    <n v="1115.8599999999999"/>
    <n v="43829"/>
    <m/>
    <m/>
    <m/>
    <m/>
    <m/>
    <s v="Periode_06"/>
    <m/>
    <m/>
    <s v="C"/>
    <m/>
    <n v="1243"/>
    <s v="2021_06"/>
    <s v="rubriek_1"/>
    <x v="0"/>
    <n v="1243"/>
  </r>
  <r>
    <x v="0"/>
    <x v="33"/>
    <n v="2021"/>
    <s v="GAHA06"/>
    <s v="NL123456789B01"/>
    <n v="4230"/>
    <s v="Kantinekosten"/>
    <s v="V&amp;W"/>
    <m/>
    <n v="200"/>
    <s v="Bankboek"/>
    <s v="BANK"/>
    <d v="2021-06-01T00:00:00"/>
    <s v="200         6"/>
    <s v="Juni"/>
    <d v="2021-06-30T00:00:00"/>
    <s v="Juni"/>
    <n v="6"/>
    <m/>
    <m/>
    <n v="1115.8599999999999"/>
    <n v="1115.8599999999999"/>
    <m/>
    <n v="43830"/>
    <m/>
    <m/>
    <m/>
    <m/>
    <m/>
    <s v="Periode_06"/>
    <m/>
    <m/>
    <s v="D"/>
    <m/>
    <n v="1244"/>
    <s v="2021_06"/>
    <s v="rubriek_4"/>
    <x v="0"/>
    <n v="124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2.099999999999994"/>
    <m/>
    <n v="72.099999999999994"/>
    <n v="43831"/>
    <m/>
    <m/>
    <m/>
    <m/>
    <m/>
    <s v="Periode_06"/>
    <m/>
    <m/>
    <s v="C"/>
    <m/>
    <n v="1245"/>
    <s v="2021_06"/>
    <s v="rubriek_1"/>
    <x v="0"/>
    <n v="1245"/>
  </r>
  <r>
    <x v="0"/>
    <x v="34"/>
    <n v="2021"/>
    <s v="GAHA06"/>
    <s v="NL123456789B01"/>
    <n v="4232"/>
    <s v="Lunchkosten en verteringen"/>
    <s v="V&amp;W"/>
    <m/>
    <n v="200"/>
    <s v="Bankboek"/>
    <s v="BANK"/>
    <d v="2021-06-01T00:00:00"/>
    <s v="200         6"/>
    <s v="Juni"/>
    <d v="2021-06-30T00:00:00"/>
    <s v="Juni"/>
    <n v="6"/>
    <m/>
    <m/>
    <n v="72.099999999999994"/>
    <n v="72.099999999999994"/>
    <m/>
    <n v="43832"/>
    <m/>
    <m/>
    <m/>
    <m/>
    <m/>
    <s v="Periode_06"/>
    <m/>
    <m/>
    <s v="D"/>
    <m/>
    <n v="1246"/>
    <s v="2021_06"/>
    <s v="rubriek_4"/>
    <x v="0"/>
    <n v="124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99.03"/>
    <m/>
    <n v="1699.03"/>
    <n v="43833"/>
    <m/>
    <m/>
    <m/>
    <m/>
    <m/>
    <s v="Periode_06"/>
    <m/>
    <s v="code:3 perc:19"/>
    <s v="C"/>
    <m/>
    <n v="1247"/>
    <s v="2021_06"/>
    <s v="rubriek_1"/>
    <x v="0"/>
    <n v="1247"/>
  </r>
  <r>
    <x v="0"/>
    <x v="35"/>
    <n v="2021"/>
    <s v="GAHA06"/>
    <s v="NL123456789B01"/>
    <n v="4240"/>
    <s v="Stud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427.76"/>
    <n v="1427.76"/>
    <m/>
    <n v="43834"/>
    <m/>
    <m/>
    <m/>
    <m/>
    <m/>
    <s v="Periode_06"/>
    <m/>
    <s v="code:3 perc:19"/>
    <s v="D"/>
    <m/>
    <n v="1248"/>
    <s v="2021_06"/>
    <s v="rubriek_4"/>
    <x v="0"/>
    <n v="124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71.27"/>
    <n v="271.27"/>
    <m/>
    <n v="43835"/>
    <m/>
    <m/>
    <m/>
    <m/>
    <m/>
    <s v="Periode_06"/>
    <m/>
    <s v="code:3 perc:19"/>
    <s v="D"/>
    <m/>
    <n v="1249"/>
    <s v="2021_06"/>
    <s v="rubriek_1"/>
    <x v="0"/>
    <n v="124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97.71"/>
    <m/>
    <n v="2297.71"/>
    <n v="43836"/>
    <m/>
    <m/>
    <m/>
    <m/>
    <m/>
    <s v="Periode_06"/>
    <m/>
    <m/>
    <s v="C"/>
    <m/>
    <n v="1250"/>
    <s v="2021_06"/>
    <s v="rubriek_1"/>
    <x v="0"/>
    <n v="1250"/>
  </r>
  <r>
    <x v="0"/>
    <x v="37"/>
    <n v="2021"/>
    <s v="GAHA06"/>
    <s v="NL123456789B01"/>
    <n v="4260"/>
    <s v="Ziekengeldverzekering"/>
    <s v="V&amp;W"/>
    <m/>
    <n v="200"/>
    <s v="Bankboek"/>
    <s v="BANK"/>
    <d v="2021-06-01T00:00:00"/>
    <s v="200         6"/>
    <s v="Juni"/>
    <d v="2021-06-30T00:00:00"/>
    <s v="Juni"/>
    <n v="6"/>
    <m/>
    <m/>
    <n v="2297.71"/>
    <n v="2297.71"/>
    <m/>
    <n v="43837"/>
    <m/>
    <m/>
    <m/>
    <m/>
    <m/>
    <s v="Periode_06"/>
    <m/>
    <m/>
    <s v="D"/>
    <m/>
    <n v="1251"/>
    <s v="2021_06"/>
    <s v="rubriek_4"/>
    <x v="0"/>
    <n v="12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50.08000000000001"/>
    <m/>
    <n v="150.08000000000001"/>
    <n v="43838"/>
    <m/>
    <m/>
    <m/>
    <m/>
    <m/>
    <s v="Periode_06"/>
    <m/>
    <s v="code:3 perc:19"/>
    <s v="C"/>
    <m/>
    <n v="1252"/>
    <s v="2021_06"/>
    <s v="rubriek_1"/>
    <x v="0"/>
    <n v="1252"/>
  </r>
  <r>
    <x v="0"/>
    <x v="38"/>
    <n v="2021"/>
    <s v="GAHA06"/>
    <s v="NL123456789B01"/>
    <n v="4265"/>
    <s v="Arbodienst"/>
    <s v="V&amp;W"/>
    <m/>
    <n v="200"/>
    <s v="Bankboek"/>
    <s v="BANK"/>
    <d v="2021-06-01T00:00:00"/>
    <s v="200         6"/>
    <s v="Juni"/>
    <d v="2021-06-30T00:00:00"/>
    <s v="Juni"/>
    <n v="6"/>
    <n v="3"/>
    <n v="19"/>
    <n v="126.12"/>
    <n v="126.12"/>
    <m/>
    <n v="43839"/>
    <m/>
    <m/>
    <m/>
    <m/>
    <m/>
    <s v="Periode_06"/>
    <m/>
    <s v="code:3 perc:19"/>
    <s v="D"/>
    <m/>
    <n v="1253"/>
    <s v="2021_06"/>
    <s v="rubriek_4"/>
    <x v="0"/>
    <n v="12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96"/>
    <n v="23.96"/>
    <m/>
    <n v="43840"/>
    <m/>
    <m/>
    <m/>
    <m/>
    <m/>
    <s v="Periode_06"/>
    <m/>
    <s v="code:3 perc:19"/>
    <s v="D"/>
    <m/>
    <n v="1254"/>
    <s v="2021_06"/>
    <s v="rubriek_1"/>
    <x v="0"/>
    <n v="12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923.12"/>
    <m/>
    <n v="1923.12"/>
    <n v="43841"/>
    <m/>
    <m/>
    <m/>
    <m/>
    <m/>
    <s v="Periode_06"/>
    <m/>
    <s v="code:3 perc:19"/>
    <s v="C"/>
    <m/>
    <n v="1255"/>
    <s v="2021_06"/>
    <s v="rubriek_1"/>
    <x v="0"/>
    <n v="1255"/>
  </r>
  <r>
    <x v="0"/>
    <x v="39"/>
    <n v="2021"/>
    <s v="GAHA06"/>
    <s v="NL123456789B01"/>
    <n v="4310"/>
    <s v="Onderhoud onroerend goed"/>
    <s v="V&amp;W"/>
    <m/>
    <n v="200"/>
    <s v="Bankboek"/>
    <s v="BANK"/>
    <d v="2021-06-01T00:00:00"/>
    <s v="200         6"/>
    <s v="Juni"/>
    <d v="2021-06-30T00:00:00"/>
    <s v="Juni"/>
    <n v="6"/>
    <n v="3"/>
    <n v="19"/>
    <n v="1616.07"/>
    <n v="1616.07"/>
    <m/>
    <n v="43842"/>
    <m/>
    <m/>
    <m/>
    <m/>
    <m/>
    <s v="Periode_06"/>
    <m/>
    <s v="code:3 perc:19"/>
    <s v="D"/>
    <m/>
    <n v="1256"/>
    <s v="2021_06"/>
    <s v="rubriek_4"/>
    <x v="0"/>
    <n v="125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07.05"/>
    <n v="307.05"/>
    <m/>
    <n v="43843"/>
    <m/>
    <m/>
    <m/>
    <m/>
    <m/>
    <s v="Periode_06"/>
    <m/>
    <s v="code:3 perc:19"/>
    <s v="D"/>
    <m/>
    <n v="1257"/>
    <s v="2021_06"/>
    <s v="rubriek_1"/>
    <x v="0"/>
    <n v="125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33.34"/>
    <m/>
    <n v="833.34"/>
    <n v="43844"/>
    <m/>
    <m/>
    <m/>
    <m/>
    <m/>
    <s v="Periode_06"/>
    <m/>
    <m/>
    <s v="C"/>
    <m/>
    <n v="1258"/>
    <s v="2021_06"/>
    <s v="rubriek_1"/>
    <x v="0"/>
    <n v="1258"/>
  </r>
  <r>
    <x v="0"/>
    <x v="40"/>
    <n v="2021"/>
    <s v="GAHA06"/>
    <s v="NL123456789B01"/>
    <n v="4315"/>
    <s v="Dotatie onderhoudsvoorziening"/>
    <s v="V&amp;W"/>
    <m/>
    <n v="200"/>
    <s v="Bankboek"/>
    <s v="BANK"/>
    <d v="2021-06-01T00:00:00"/>
    <s v="200         6"/>
    <s v="Juni"/>
    <d v="2021-06-30T00:00:00"/>
    <s v="Juni"/>
    <n v="6"/>
    <m/>
    <m/>
    <n v="833.34"/>
    <n v="833.34"/>
    <m/>
    <n v="43845"/>
    <m/>
    <m/>
    <m/>
    <m/>
    <m/>
    <s v="Periode_06"/>
    <m/>
    <m/>
    <s v="D"/>
    <m/>
    <n v="1259"/>
    <s v="2021_06"/>
    <s v="rubriek_4"/>
    <x v="0"/>
    <n v="125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42.48"/>
    <m/>
    <n v="942.48"/>
    <n v="43846"/>
    <m/>
    <m/>
    <m/>
    <m/>
    <m/>
    <s v="Periode_06"/>
    <m/>
    <m/>
    <s v="C"/>
    <m/>
    <n v="1260"/>
    <s v="2021_06"/>
    <s v="rubriek_1"/>
    <x v="0"/>
    <n v="1260"/>
  </r>
  <r>
    <x v="0"/>
    <x v="41"/>
    <n v="2021"/>
    <s v="GAHA06"/>
    <s v="NL123456789B01"/>
    <n v="4320"/>
    <s v="Gas, water en elektra"/>
    <s v="V&amp;W"/>
    <m/>
    <n v="200"/>
    <s v="Bankboek"/>
    <s v="BANK"/>
    <d v="2021-06-01T00:00:00"/>
    <s v="200         6"/>
    <s v="Juni"/>
    <d v="2021-06-30T00:00:00"/>
    <s v="Juni"/>
    <n v="6"/>
    <m/>
    <m/>
    <n v="942.48"/>
    <n v="942.48"/>
    <m/>
    <n v="43847"/>
    <m/>
    <m/>
    <m/>
    <m/>
    <m/>
    <s v="Periode_06"/>
    <m/>
    <m/>
    <s v="D"/>
    <m/>
    <n v="1261"/>
    <s v="2021_06"/>
    <s v="rubriek_4"/>
    <x v="0"/>
    <n v="126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1.62"/>
    <m/>
    <n v="201.62"/>
    <n v="43848"/>
    <m/>
    <m/>
    <m/>
    <m/>
    <m/>
    <s v="Periode_06"/>
    <m/>
    <m/>
    <s v="C"/>
    <m/>
    <n v="1262"/>
    <s v="2021_06"/>
    <s v="rubriek_1"/>
    <x v="0"/>
    <n v="1262"/>
  </r>
  <r>
    <x v="0"/>
    <x v="42"/>
    <n v="2021"/>
    <s v="GAHA06"/>
    <s v="NL123456789B01"/>
    <n v="4330"/>
    <s v="Verzekering onroerend goed"/>
    <s v="V&amp;W"/>
    <m/>
    <n v="200"/>
    <s v="Bankboek"/>
    <s v="BANK"/>
    <d v="2021-06-01T00:00:00"/>
    <s v="200         6"/>
    <s v="Juni"/>
    <d v="2021-06-30T00:00:00"/>
    <s v="Juni"/>
    <n v="6"/>
    <m/>
    <m/>
    <n v="201.62"/>
    <n v="201.62"/>
    <m/>
    <n v="43849"/>
    <m/>
    <m/>
    <m/>
    <m/>
    <m/>
    <s v="Periode_06"/>
    <m/>
    <m/>
    <s v="D"/>
    <m/>
    <n v="1263"/>
    <s v="2021_06"/>
    <s v="rubriek_4"/>
    <x v="0"/>
    <n v="126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63.12"/>
    <m/>
    <n v="63.12"/>
    <n v="43850"/>
    <m/>
    <m/>
    <m/>
    <m/>
    <m/>
    <s v="Periode_06"/>
    <m/>
    <m/>
    <s v="C"/>
    <m/>
    <n v="1264"/>
    <s v="2021_06"/>
    <s v="rubriek_1"/>
    <x v="0"/>
    <n v="1264"/>
  </r>
  <r>
    <x v="0"/>
    <x v="43"/>
    <n v="2021"/>
    <s v="GAHA06"/>
    <s v="NL123456789B01"/>
    <n v="4340"/>
    <s v="Vaste lasten onroerend goed"/>
    <s v="V&amp;W"/>
    <m/>
    <n v="200"/>
    <s v="Bankboek"/>
    <s v="BANK"/>
    <d v="2021-06-01T00:00:00"/>
    <s v="200         6"/>
    <s v="Juni"/>
    <d v="2021-06-30T00:00:00"/>
    <s v="Juni"/>
    <n v="6"/>
    <m/>
    <m/>
    <n v="63.12"/>
    <n v="63.12"/>
    <m/>
    <n v="43851"/>
    <m/>
    <m/>
    <m/>
    <m/>
    <m/>
    <s v="Periode_06"/>
    <m/>
    <m/>
    <s v="D"/>
    <m/>
    <n v="1265"/>
    <s v="2021_06"/>
    <s v="rubriek_4"/>
    <x v="0"/>
    <n v="126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29.47999999999999"/>
    <m/>
    <n v="129.47999999999999"/>
    <n v="43852"/>
    <m/>
    <m/>
    <m/>
    <m/>
    <m/>
    <s v="Periode_06"/>
    <m/>
    <s v="code:3 perc:19"/>
    <s v="C"/>
    <m/>
    <n v="1266"/>
    <s v="2021_06"/>
    <s v="rubriek_1"/>
    <x v="0"/>
    <n v="1266"/>
  </r>
  <r>
    <x v="0"/>
    <x v="44"/>
    <n v="2021"/>
    <s v="GAHA06"/>
    <s v="NL123456789B01"/>
    <n v="4350"/>
    <s v="Schoonmaak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08.81"/>
    <n v="108.81"/>
    <m/>
    <n v="43853"/>
    <m/>
    <m/>
    <m/>
    <m/>
    <m/>
    <s v="Periode_06"/>
    <m/>
    <s v="code:3 perc:19"/>
    <s v="D"/>
    <m/>
    <n v="1267"/>
    <s v="2021_06"/>
    <s v="rubriek_4"/>
    <x v="0"/>
    <n v="126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0.67"/>
    <n v="20.67"/>
    <m/>
    <n v="43854"/>
    <m/>
    <m/>
    <m/>
    <m/>
    <m/>
    <s v="Periode_06"/>
    <m/>
    <s v="code:3 perc:19"/>
    <s v="D"/>
    <m/>
    <n v="1268"/>
    <s v="2021_06"/>
    <s v="rubriek_1"/>
    <x v="0"/>
    <n v="12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88.06"/>
    <m/>
    <n v="988.06"/>
    <n v="43855"/>
    <m/>
    <m/>
    <m/>
    <m/>
    <m/>
    <s v="Periode_06"/>
    <m/>
    <s v="code:3 perc:19"/>
    <s v="C"/>
    <m/>
    <n v="1269"/>
    <s v="2021_06"/>
    <s v="rubriek_1"/>
    <x v="0"/>
    <n v="1269"/>
  </r>
  <r>
    <x v="0"/>
    <x v="45"/>
    <n v="2021"/>
    <s v="GAHA06"/>
    <s v="NL123456789B01"/>
    <n v="4400"/>
    <s v="Huur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830.3"/>
    <n v="830.3"/>
    <m/>
    <n v="43856"/>
    <m/>
    <m/>
    <m/>
    <m/>
    <m/>
    <s v="Periode_06"/>
    <m/>
    <s v="code:3 perc:19"/>
    <s v="D"/>
    <m/>
    <n v="1270"/>
    <s v="2021_06"/>
    <s v="rubriek_4"/>
    <x v="0"/>
    <n v="127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57.76"/>
    <n v="157.76"/>
    <m/>
    <n v="43857"/>
    <m/>
    <m/>
    <m/>
    <m/>
    <m/>
    <s v="Periode_06"/>
    <m/>
    <s v="code:3 perc:19"/>
    <s v="D"/>
    <m/>
    <n v="1271"/>
    <s v="2021_06"/>
    <s v="rubriek_1"/>
    <x v="0"/>
    <n v="127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801.11"/>
    <m/>
    <n v="801.11"/>
    <n v="43858"/>
    <m/>
    <m/>
    <m/>
    <m/>
    <m/>
    <s v="Periode_06"/>
    <m/>
    <s v="code:3 perc:19"/>
    <s v="C"/>
    <m/>
    <n v="1272"/>
    <s v="2021_06"/>
    <s v="rubriek_1"/>
    <x v="0"/>
    <n v="1272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6-01T00:00:00"/>
    <s v="200         6"/>
    <s v="Juni"/>
    <d v="2021-06-30T00:00:00"/>
    <s v="Juni"/>
    <n v="6"/>
    <n v="3"/>
    <n v="19"/>
    <n v="673.2"/>
    <n v="673.2"/>
    <m/>
    <n v="43859"/>
    <m/>
    <m/>
    <m/>
    <m/>
    <m/>
    <s v="Periode_06"/>
    <m/>
    <s v="code:3 perc:19"/>
    <s v="D"/>
    <m/>
    <n v="1273"/>
    <s v="2021_06"/>
    <s v="rubriek_4"/>
    <x v="0"/>
    <n v="127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27.91"/>
    <n v="127.91"/>
    <m/>
    <n v="43860"/>
    <m/>
    <m/>
    <m/>
    <m/>
    <m/>
    <s v="Periode_06"/>
    <m/>
    <s v="code:3 perc:19"/>
    <s v="D"/>
    <m/>
    <n v="1274"/>
    <s v="2021_06"/>
    <s v="rubriek_1"/>
    <x v="0"/>
    <n v="127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990.91"/>
    <m/>
    <n v="990.91"/>
    <n v="43861"/>
    <m/>
    <m/>
    <m/>
    <m/>
    <m/>
    <s v="Periode_06"/>
    <m/>
    <m/>
    <s v="C"/>
    <m/>
    <n v="1275"/>
    <s v="2021_06"/>
    <s v="rubriek_1"/>
    <x v="0"/>
    <n v="1275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6-01T00:00:00"/>
    <s v="200         6"/>
    <s v="Juni"/>
    <d v="2021-06-30T00:00:00"/>
    <s v="Juni"/>
    <n v="6"/>
    <m/>
    <m/>
    <n v="990.91"/>
    <n v="990.91"/>
    <m/>
    <n v="43862"/>
    <m/>
    <m/>
    <m/>
    <m/>
    <m/>
    <s v="Periode_06"/>
    <m/>
    <m/>
    <s v="D"/>
    <m/>
    <n v="1276"/>
    <s v="2021_06"/>
    <s v="rubriek_4"/>
    <x v="0"/>
    <n v="127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52.27"/>
    <m/>
    <n v="452.27"/>
    <n v="43863"/>
    <m/>
    <m/>
    <m/>
    <m/>
    <m/>
    <s v="Periode_06"/>
    <m/>
    <s v="code:3 perc:19"/>
    <s v="C"/>
    <m/>
    <n v="1277"/>
    <s v="2021_06"/>
    <s v="rubriek_1"/>
    <x v="0"/>
    <n v="1277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6-01T00:00:00"/>
    <s v="200         6"/>
    <s v="Juni"/>
    <d v="2021-06-30T00:00:00"/>
    <s v="Juni"/>
    <n v="6"/>
    <n v="3"/>
    <n v="19"/>
    <n v="380.06"/>
    <n v="380.06"/>
    <m/>
    <n v="43864"/>
    <m/>
    <m/>
    <m/>
    <m/>
    <m/>
    <s v="Periode_06"/>
    <m/>
    <s v="code:3 perc:19"/>
    <s v="D"/>
    <m/>
    <n v="1278"/>
    <s v="2021_06"/>
    <s v="rubriek_4"/>
    <x v="0"/>
    <n v="1278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2.209999999999994"/>
    <n v="72.209999999999994"/>
    <m/>
    <n v="43865"/>
    <m/>
    <m/>
    <m/>
    <m/>
    <m/>
    <s v="Periode_06"/>
    <m/>
    <s v="code:3 perc:19"/>
    <s v="D"/>
    <m/>
    <n v="1279"/>
    <s v="2021_06"/>
    <s v="rubriek_1"/>
    <x v="0"/>
    <n v="12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0.48"/>
    <m/>
    <n v="440.48"/>
    <n v="43866"/>
    <m/>
    <m/>
    <m/>
    <m/>
    <m/>
    <s v="Periode_06"/>
    <m/>
    <s v="code:3 perc:19"/>
    <s v="C"/>
    <m/>
    <n v="1280"/>
    <s v="2021_06"/>
    <s v="rubriek_1"/>
    <x v="0"/>
    <n v="1280"/>
  </r>
  <r>
    <x v="0"/>
    <x v="49"/>
    <n v="2021"/>
    <s v="GAHA06"/>
    <s v="NL123456789B01"/>
    <n v="4440"/>
    <s v="Onderhoud 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370.15"/>
    <n v="370.15"/>
    <m/>
    <n v="43867"/>
    <m/>
    <m/>
    <m/>
    <m/>
    <m/>
    <s v="Periode_06"/>
    <m/>
    <s v="code:3 perc:19"/>
    <s v="D"/>
    <m/>
    <n v="1281"/>
    <s v="2021_06"/>
    <s v="rubriek_4"/>
    <x v="0"/>
    <n v="1281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0.33"/>
    <n v="70.33"/>
    <m/>
    <n v="43868"/>
    <m/>
    <m/>
    <m/>
    <m/>
    <m/>
    <s v="Periode_06"/>
    <m/>
    <s v="code:3 perc:19"/>
    <s v="D"/>
    <m/>
    <n v="1282"/>
    <s v="2021_06"/>
    <s v="rubriek_1"/>
    <x v="0"/>
    <n v="128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56.14"/>
    <m/>
    <n v="356.14"/>
    <n v="43869"/>
    <m/>
    <m/>
    <m/>
    <m/>
    <m/>
    <s v="Periode_06"/>
    <m/>
    <s v="code:3 perc:19"/>
    <s v="C"/>
    <m/>
    <n v="1283"/>
    <s v="2021_06"/>
    <s v="rubriek_1"/>
    <x v="0"/>
    <n v="1283"/>
  </r>
  <r>
    <x v="0"/>
    <x v="50"/>
    <n v="2021"/>
    <s v="GAHA06"/>
    <s v="NL123456789B01"/>
    <n v="4450"/>
    <s v="Kleine aanschaffingen"/>
    <s v="V&amp;W"/>
    <m/>
    <n v="200"/>
    <s v="Bankboek"/>
    <s v="BANK"/>
    <d v="2021-06-01T00:00:00"/>
    <s v="200         6"/>
    <s v="Juni"/>
    <d v="2021-06-30T00:00:00"/>
    <s v="Juni"/>
    <n v="6"/>
    <n v="3"/>
    <n v="19"/>
    <n v="299.27999999999997"/>
    <n v="299.27999999999997"/>
    <m/>
    <n v="43870"/>
    <m/>
    <m/>
    <m/>
    <m/>
    <m/>
    <s v="Periode_06"/>
    <m/>
    <s v="code:3 perc:19"/>
    <s v="D"/>
    <m/>
    <n v="1284"/>
    <s v="2021_06"/>
    <s v="rubriek_4"/>
    <x v="0"/>
    <n v="128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6.86"/>
    <n v="56.86"/>
    <m/>
    <n v="43871"/>
    <m/>
    <m/>
    <m/>
    <m/>
    <m/>
    <s v="Periode_06"/>
    <m/>
    <s v="code:3 perc:19"/>
    <s v="D"/>
    <m/>
    <n v="1285"/>
    <s v="2021_06"/>
    <s v="rubriek_1"/>
    <x v="0"/>
    <n v="128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991.3"/>
    <m/>
    <n v="2991.3"/>
    <n v="43872"/>
    <m/>
    <m/>
    <m/>
    <m/>
    <m/>
    <s v="Periode_06"/>
    <m/>
    <s v="code:3 perc:19"/>
    <s v="C"/>
    <m/>
    <n v="1286"/>
    <s v="2021_06"/>
    <s v="rubriek_1"/>
    <x v="0"/>
    <n v="1286"/>
  </r>
  <r>
    <x v="0"/>
    <x v="51"/>
    <n v="2021"/>
    <s v="GAHA06"/>
    <s v="NL123456789B01"/>
    <n v="4500"/>
    <s v="Reclame- en adverten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2513.6999999999998"/>
    <n v="2513.6999999999998"/>
    <m/>
    <n v="43873"/>
    <m/>
    <m/>
    <m/>
    <m/>
    <m/>
    <s v="Periode_06"/>
    <m/>
    <s v="code:3 perc:19"/>
    <s v="D"/>
    <m/>
    <n v="1287"/>
    <s v="2021_06"/>
    <s v="rubriek_4"/>
    <x v="0"/>
    <n v="128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477.6"/>
    <n v="477.6"/>
    <m/>
    <n v="43874"/>
    <m/>
    <m/>
    <m/>
    <m/>
    <m/>
    <s v="Periode_06"/>
    <m/>
    <s v="code:3 perc:19"/>
    <s v="D"/>
    <m/>
    <n v="1288"/>
    <s v="2021_06"/>
    <s v="rubriek_1"/>
    <x v="0"/>
    <n v="128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8.09"/>
    <m/>
    <n v="128.09"/>
    <n v="43875"/>
    <m/>
    <m/>
    <m/>
    <m/>
    <m/>
    <s v="Periode_06"/>
    <m/>
    <m/>
    <s v="C"/>
    <m/>
    <n v="1289"/>
    <s v="2021_06"/>
    <s v="rubriek_1"/>
    <x v="0"/>
    <n v="1289"/>
  </r>
  <r>
    <x v="0"/>
    <x v="52"/>
    <n v="2021"/>
    <s v="GAHA06"/>
    <s v="NL123456789B01"/>
    <n v="4510"/>
    <s v="Representatiekosten"/>
    <s v="V&amp;W"/>
    <m/>
    <n v="200"/>
    <s v="Bankboek"/>
    <s v="BANK"/>
    <d v="2021-06-01T00:00:00"/>
    <s v="200         6"/>
    <s v="Juni"/>
    <d v="2021-06-30T00:00:00"/>
    <s v="Juni"/>
    <n v="6"/>
    <m/>
    <m/>
    <n v="128.09"/>
    <n v="128.09"/>
    <m/>
    <n v="43876"/>
    <m/>
    <m/>
    <m/>
    <m/>
    <m/>
    <s v="Periode_06"/>
    <m/>
    <m/>
    <s v="D"/>
    <m/>
    <n v="1290"/>
    <s v="2021_06"/>
    <s v="rubriek_4"/>
    <x v="0"/>
    <n v="129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46.82"/>
    <m/>
    <n v="146.82"/>
    <n v="43877"/>
    <m/>
    <m/>
    <m/>
    <m/>
    <m/>
    <s v="Periode_06"/>
    <m/>
    <s v="code:3 perc:19"/>
    <s v="C"/>
    <m/>
    <n v="1291"/>
    <s v="2021_06"/>
    <s v="rubriek_1"/>
    <x v="0"/>
    <n v="1291"/>
  </r>
  <r>
    <x v="0"/>
    <x v="53"/>
    <n v="2021"/>
    <s v="GAHA06"/>
    <s v="NL123456789B01"/>
    <n v="4511"/>
    <s v="Relatiegeschenken"/>
    <s v="V&amp;W"/>
    <m/>
    <n v="200"/>
    <s v="Bankboek"/>
    <s v="BANK"/>
    <d v="2021-06-01T00:00:00"/>
    <s v="200         6"/>
    <s v="Juni"/>
    <d v="2021-06-30T00:00:00"/>
    <s v="Juni"/>
    <n v="6"/>
    <n v="3"/>
    <n v="19"/>
    <n v="123.38"/>
    <n v="123.38"/>
    <m/>
    <n v="43878"/>
    <m/>
    <m/>
    <m/>
    <m/>
    <m/>
    <s v="Periode_06"/>
    <m/>
    <s v="code:3 perc:19"/>
    <s v="D"/>
    <m/>
    <n v="1292"/>
    <s v="2021_06"/>
    <s v="rubriek_4"/>
    <x v="0"/>
    <n v="129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3.44"/>
    <n v="23.44"/>
    <m/>
    <n v="43879"/>
    <m/>
    <m/>
    <m/>
    <m/>
    <m/>
    <s v="Periode_06"/>
    <m/>
    <s v="code:3 perc:19"/>
    <s v="D"/>
    <m/>
    <n v="1293"/>
    <s v="2021_06"/>
    <s v="rubriek_1"/>
    <x v="0"/>
    <n v="129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4.66"/>
    <m/>
    <n v="434.66"/>
    <n v="43880"/>
    <m/>
    <m/>
    <m/>
    <m/>
    <m/>
    <s v="Periode_06"/>
    <m/>
    <m/>
    <s v="C"/>
    <m/>
    <n v="1294"/>
    <s v="2021_06"/>
    <s v="rubriek_1"/>
    <x v="0"/>
    <n v="1294"/>
  </r>
  <r>
    <x v="0"/>
    <x v="54"/>
    <n v="2021"/>
    <s v="GAHA06"/>
    <s v="NL123456789B01"/>
    <n v="4512"/>
    <s v="Reis- en verblijfkosten"/>
    <s v="V&amp;W"/>
    <m/>
    <n v="200"/>
    <s v="Bankboek"/>
    <s v="BANK"/>
    <d v="2021-06-01T00:00:00"/>
    <s v="200         6"/>
    <s v="Juni"/>
    <d v="2021-06-30T00:00:00"/>
    <s v="Juni"/>
    <n v="6"/>
    <m/>
    <m/>
    <n v="434.66"/>
    <n v="434.66"/>
    <m/>
    <n v="43881"/>
    <m/>
    <m/>
    <m/>
    <m/>
    <m/>
    <s v="Periode_06"/>
    <m/>
    <m/>
    <s v="D"/>
    <m/>
    <n v="1295"/>
    <s v="2021_06"/>
    <s v="rubriek_4"/>
    <x v="0"/>
    <n v="12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323.21"/>
    <m/>
    <n v="2323.21"/>
    <n v="43882"/>
    <m/>
    <m/>
    <m/>
    <m/>
    <m/>
    <s v="Periode_06"/>
    <m/>
    <s v="code:3 perc:19"/>
    <s v="C"/>
    <m/>
    <n v="1296"/>
    <s v="2021_06"/>
    <s v="rubriek_1"/>
    <x v="0"/>
    <n v="1296"/>
  </r>
  <r>
    <x v="0"/>
    <x v="55"/>
    <n v="2021"/>
    <s v="GAHA06"/>
    <s v="NL123456789B01"/>
    <n v="4520"/>
    <s v="Beurs- en congr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952.28"/>
    <n v="1952.28"/>
    <m/>
    <n v="43883"/>
    <m/>
    <m/>
    <m/>
    <m/>
    <m/>
    <s v="Periode_06"/>
    <m/>
    <s v="code:3 perc:19"/>
    <s v="D"/>
    <m/>
    <n v="1297"/>
    <s v="2021_06"/>
    <s v="rubriek_4"/>
    <x v="0"/>
    <n v="129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70.93"/>
    <n v="370.93"/>
    <m/>
    <n v="43884"/>
    <m/>
    <m/>
    <m/>
    <m/>
    <m/>
    <s v="Periode_06"/>
    <m/>
    <s v="code:3 perc:19"/>
    <s v="D"/>
    <m/>
    <n v="1298"/>
    <s v="2021_06"/>
    <s v="rubriek_1"/>
    <x v="0"/>
    <n v="129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1226.26"/>
    <m/>
    <n v="11226.26"/>
    <n v="43885"/>
    <m/>
    <m/>
    <m/>
    <m/>
    <m/>
    <s v="Periode_06"/>
    <m/>
    <s v="code:3 perc:19"/>
    <s v="C"/>
    <m/>
    <n v="1299"/>
    <s v="2021_06"/>
    <s v="rubriek_1"/>
    <x v="0"/>
    <n v="1299"/>
  </r>
  <r>
    <x v="0"/>
    <x v="56"/>
    <n v="2021"/>
    <s v="GAHA06"/>
    <s v="NL123456789B01"/>
    <n v="4550"/>
    <s v="Vrachtkosten verkoop"/>
    <s v="V&amp;W"/>
    <m/>
    <n v="200"/>
    <s v="Bankboek"/>
    <s v="BANK"/>
    <d v="2021-06-01T00:00:00"/>
    <s v="200         6"/>
    <s v="Juni"/>
    <d v="2021-06-30T00:00:00"/>
    <s v="Juni"/>
    <n v="6"/>
    <n v="3"/>
    <n v="19"/>
    <n v="9433.83"/>
    <n v="9433.83"/>
    <m/>
    <n v="43886"/>
    <m/>
    <m/>
    <m/>
    <m/>
    <m/>
    <s v="Periode_06"/>
    <m/>
    <s v="code:3 perc:19"/>
    <s v="D"/>
    <m/>
    <n v="1300"/>
    <s v="2021_06"/>
    <s v="rubriek_4"/>
    <x v="0"/>
    <n v="130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792.43"/>
    <n v="1792.43"/>
    <m/>
    <n v="43887"/>
    <m/>
    <m/>
    <m/>
    <m/>
    <m/>
    <s v="Periode_06"/>
    <m/>
    <s v="code:3 perc:19"/>
    <s v="D"/>
    <m/>
    <n v="1301"/>
    <s v="2021_06"/>
    <s v="rubriek_1"/>
    <x v="0"/>
    <n v="13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5.35000000000002"/>
    <m/>
    <n v="325.35000000000002"/>
    <n v="43888"/>
    <m/>
    <m/>
    <m/>
    <m/>
    <m/>
    <s v="Periode_06"/>
    <m/>
    <m/>
    <s v="C"/>
    <m/>
    <n v="1302"/>
    <s v="2021_06"/>
    <s v="rubriek_1"/>
    <x v="0"/>
    <n v="1302"/>
  </r>
  <r>
    <x v="0"/>
    <x v="57"/>
    <n v="2021"/>
    <s v="GAHA06"/>
    <s v="NL123456789B01"/>
    <n v="4560"/>
    <s v="Incassokosten"/>
    <s v="V&amp;W"/>
    <m/>
    <n v="200"/>
    <s v="Bankboek"/>
    <s v="BANK"/>
    <d v="2021-06-01T00:00:00"/>
    <s v="200         6"/>
    <s v="Juni"/>
    <d v="2021-06-30T00:00:00"/>
    <s v="Juni"/>
    <n v="6"/>
    <m/>
    <m/>
    <n v="325.35000000000002"/>
    <n v="325.35000000000002"/>
    <m/>
    <n v="43889"/>
    <m/>
    <m/>
    <m/>
    <m/>
    <m/>
    <s v="Periode_06"/>
    <m/>
    <m/>
    <s v="D"/>
    <m/>
    <n v="1303"/>
    <s v="2021_06"/>
    <s v="rubriek_4"/>
    <x v="0"/>
    <n v="13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84.8"/>
    <m/>
    <n v="84.8"/>
    <n v="43890"/>
    <m/>
    <m/>
    <m/>
    <m/>
    <m/>
    <s v="Periode_06"/>
    <m/>
    <m/>
    <s v="C"/>
    <m/>
    <n v="1304"/>
    <s v="2021_06"/>
    <s v="rubriek_1"/>
    <x v="0"/>
    <n v="1304"/>
  </r>
  <r>
    <x v="0"/>
    <x v="58"/>
    <n v="2021"/>
    <s v="GAHA06"/>
    <s v="NL123456789B01"/>
    <n v="4580"/>
    <s v="Overige verkoopkosten"/>
    <s v="V&amp;W"/>
    <m/>
    <n v="200"/>
    <s v="Bankboek"/>
    <s v="BANK"/>
    <d v="2021-06-01T00:00:00"/>
    <s v="200         6"/>
    <s v="Juni"/>
    <d v="2021-06-30T00:00:00"/>
    <s v="Juni"/>
    <n v="6"/>
    <m/>
    <m/>
    <n v="84.8"/>
    <n v="84.8"/>
    <m/>
    <n v="43891"/>
    <m/>
    <m/>
    <m/>
    <m/>
    <m/>
    <s v="Periode_06"/>
    <m/>
    <m/>
    <s v="D"/>
    <m/>
    <n v="1305"/>
    <s v="2021_06"/>
    <s v="rubriek_4"/>
    <x v="0"/>
    <n v="13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46.9"/>
    <m/>
    <n v="446.9"/>
    <n v="43892"/>
    <m/>
    <m/>
    <m/>
    <m/>
    <m/>
    <s v="Periode_06"/>
    <m/>
    <s v="code:3 perc:19"/>
    <s v="C"/>
    <m/>
    <n v="1306"/>
    <s v="2021_06"/>
    <s v="rubriek_1"/>
    <x v="0"/>
    <n v="1306"/>
  </r>
  <r>
    <x v="0"/>
    <x v="59"/>
    <n v="2021"/>
    <s v="GAHA06"/>
    <s v="NL123456789B01"/>
    <n v="4600"/>
    <s v="Brandstoffen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75.55"/>
    <n v="375.55"/>
    <m/>
    <n v="43893"/>
    <m/>
    <m/>
    <m/>
    <m/>
    <m/>
    <s v="Periode_06"/>
    <m/>
    <s v="code:3 perc:19"/>
    <s v="D"/>
    <m/>
    <n v="1307"/>
    <s v="2021_06"/>
    <s v="rubriek_4"/>
    <x v="0"/>
    <n v="130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71.349999999999994"/>
    <n v="71.349999999999994"/>
    <m/>
    <n v="43894"/>
    <m/>
    <m/>
    <m/>
    <m/>
    <m/>
    <s v="Periode_06"/>
    <m/>
    <s v="code:3 perc:19"/>
    <s v="D"/>
    <m/>
    <n v="1308"/>
    <s v="2021_06"/>
    <s v="rubriek_1"/>
    <x v="0"/>
    <n v="130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402.01"/>
    <m/>
    <n v="402.01"/>
    <n v="43895"/>
    <m/>
    <m/>
    <m/>
    <m/>
    <m/>
    <s v="Periode_06"/>
    <m/>
    <s v="code:3 perc:19"/>
    <s v="C"/>
    <m/>
    <n v="1309"/>
    <s v="2021_06"/>
    <s v="rubriek_1"/>
    <x v="0"/>
    <n v="1309"/>
  </r>
  <r>
    <x v="0"/>
    <x v="60"/>
    <n v="2021"/>
    <s v="GAHA06"/>
    <s v="NL123456789B01"/>
    <n v="4610"/>
    <s v="Reparatie en onderhoud auto"/>
    <s v="V&amp;W"/>
    <m/>
    <n v="200"/>
    <s v="Bankboek"/>
    <s v="BANK"/>
    <d v="2021-06-01T00:00:00"/>
    <s v="200         6"/>
    <s v="Juni"/>
    <d v="2021-06-30T00:00:00"/>
    <s v="Juni"/>
    <n v="6"/>
    <n v="3"/>
    <n v="19"/>
    <n v="337.82"/>
    <n v="337.82"/>
    <m/>
    <n v="43896"/>
    <m/>
    <m/>
    <m/>
    <m/>
    <m/>
    <s v="Periode_06"/>
    <m/>
    <s v="code:3 perc:19"/>
    <s v="D"/>
    <m/>
    <n v="1310"/>
    <s v="2021_06"/>
    <s v="rubriek_4"/>
    <x v="0"/>
    <n v="131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64.19"/>
    <n v="64.19"/>
    <m/>
    <n v="43897"/>
    <m/>
    <m/>
    <m/>
    <m/>
    <m/>
    <s v="Periode_06"/>
    <m/>
    <s v="code:3 perc:19"/>
    <s v="D"/>
    <m/>
    <n v="1311"/>
    <s v="2021_06"/>
    <s v="rubriek_1"/>
    <x v="0"/>
    <n v="131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8.2"/>
    <m/>
    <n v="208.2"/>
    <n v="43898"/>
    <m/>
    <m/>
    <m/>
    <m/>
    <m/>
    <s v="Periode_06"/>
    <m/>
    <m/>
    <s v="C"/>
    <m/>
    <n v="1312"/>
    <s v="2021_06"/>
    <s v="rubriek_1"/>
    <x v="0"/>
    <n v="1312"/>
  </r>
  <r>
    <x v="0"/>
    <x v="61"/>
    <n v="2021"/>
    <s v="GAHA06"/>
    <s v="NL123456789B01"/>
    <n v="4620"/>
    <s v="Verzekering auto"/>
    <s v="V&amp;W"/>
    <m/>
    <n v="200"/>
    <s v="Bankboek"/>
    <s v="BANK"/>
    <d v="2021-06-01T00:00:00"/>
    <s v="200         6"/>
    <s v="Juni"/>
    <d v="2021-06-30T00:00:00"/>
    <s v="Juni"/>
    <n v="6"/>
    <m/>
    <m/>
    <n v="208.2"/>
    <n v="208.2"/>
    <m/>
    <n v="43899"/>
    <m/>
    <m/>
    <m/>
    <m/>
    <m/>
    <s v="Periode_06"/>
    <m/>
    <m/>
    <s v="D"/>
    <m/>
    <n v="1313"/>
    <s v="2021_06"/>
    <s v="rubriek_4"/>
    <x v="0"/>
    <n v="131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90.73"/>
    <m/>
    <n v="190.73"/>
    <n v="43900"/>
    <m/>
    <m/>
    <m/>
    <m/>
    <m/>
    <s v="Periode_06"/>
    <m/>
    <m/>
    <s v="C"/>
    <m/>
    <n v="1314"/>
    <s v="2021_06"/>
    <s v="rubriek_1"/>
    <x v="0"/>
    <n v="1314"/>
  </r>
  <r>
    <x v="0"/>
    <x v="62"/>
    <n v="2021"/>
    <s v="GAHA06"/>
    <s v="NL123456789B01"/>
    <n v="4630"/>
    <s v="Motorrijtuigenbelasting auto"/>
    <s v="V&amp;W"/>
    <m/>
    <n v="200"/>
    <s v="Bankboek"/>
    <s v="BANK"/>
    <d v="2021-06-01T00:00:00"/>
    <s v="200         6"/>
    <s v="Juni"/>
    <d v="2021-06-30T00:00:00"/>
    <s v="Juni"/>
    <n v="6"/>
    <m/>
    <m/>
    <n v="190.73"/>
    <n v="190.73"/>
    <m/>
    <n v="43901"/>
    <m/>
    <m/>
    <m/>
    <m/>
    <m/>
    <s v="Periode_06"/>
    <m/>
    <m/>
    <s v="D"/>
    <m/>
    <n v="1315"/>
    <s v="2021_06"/>
    <s v="rubriek_4"/>
    <x v="0"/>
    <n v="131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53.34"/>
    <m/>
    <n v="153.34"/>
    <n v="43902"/>
    <m/>
    <m/>
    <m/>
    <m/>
    <m/>
    <s v="Periode_06"/>
    <m/>
    <m/>
    <s v="C"/>
    <m/>
    <n v="1316"/>
    <s v="2021_06"/>
    <s v="rubriek_1"/>
    <x v="0"/>
    <n v="1316"/>
  </r>
  <r>
    <x v="0"/>
    <x v="63"/>
    <n v="2021"/>
    <s v="GAHA06"/>
    <s v="NL123456789B01"/>
    <n v="4660"/>
    <s v="BTW privé-gebruik auto"/>
    <s v="V&amp;W"/>
    <m/>
    <n v="200"/>
    <s v="Bankboek"/>
    <s v="BANK"/>
    <d v="2021-06-01T00:00:00"/>
    <s v="200         6"/>
    <s v="Juni"/>
    <d v="2021-06-30T00:00:00"/>
    <s v="Juni"/>
    <n v="6"/>
    <m/>
    <m/>
    <n v="153.34"/>
    <n v="153.34"/>
    <m/>
    <n v="43903"/>
    <m/>
    <m/>
    <m/>
    <m/>
    <m/>
    <s v="Periode_06"/>
    <m/>
    <m/>
    <s v="D"/>
    <m/>
    <n v="1317"/>
    <s v="2021_06"/>
    <s v="rubriek_4"/>
    <x v="0"/>
    <n v="131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23.63"/>
    <m/>
    <n v="223.63"/>
    <n v="43904"/>
    <m/>
    <m/>
    <m/>
    <m/>
    <m/>
    <s v="Periode_06"/>
    <m/>
    <m/>
    <s v="C"/>
    <m/>
    <n v="1318"/>
    <s v="2021_06"/>
    <s v="rubriek_1"/>
    <x v="0"/>
    <n v="1318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6-01T00:00:00"/>
    <s v="200         6"/>
    <s v="Juni"/>
    <d v="2021-06-30T00:00:00"/>
    <s v="Juni"/>
    <n v="6"/>
    <m/>
    <m/>
    <n v="223.63"/>
    <n v="223.63"/>
    <m/>
    <n v="43905"/>
    <m/>
    <m/>
    <m/>
    <m/>
    <m/>
    <s v="Periode_06"/>
    <m/>
    <m/>
    <s v="D"/>
    <m/>
    <n v="1319"/>
    <s v="2021_06"/>
    <s v="rubriek_4"/>
    <x v="0"/>
    <n v="131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6.15"/>
    <m/>
    <n v="46.15"/>
    <n v="43906"/>
    <m/>
    <m/>
    <m/>
    <m/>
    <m/>
    <s v="Periode_06"/>
    <m/>
    <m/>
    <s v="C"/>
    <m/>
    <n v="1320"/>
    <s v="2021_06"/>
    <s v="rubriek_1"/>
    <x v="0"/>
    <n v="1320"/>
  </r>
  <r>
    <x v="0"/>
    <x v="65"/>
    <n v="2021"/>
    <s v="GAHA06"/>
    <s v="NL123456789B01"/>
    <n v="4680"/>
    <s v="Overige autokosten"/>
    <s v="V&amp;W"/>
    <m/>
    <n v="200"/>
    <s v="Bankboek"/>
    <s v="BANK"/>
    <d v="2021-06-01T00:00:00"/>
    <s v="200         6"/>
    <s v="Juni"/>
    <d v="2021-06-30T00:00:00"/>
    <s v="Juni"/>
    <n v="6"/>
    <m/>
    <m/>
    <n v="46.15"/>
    <n v="46.15"/>
    <m/>
    <n v="43907"/>
    <m/>
    <m/>
    <m/>
    <m/>
    <m/>
    <s v="Periode_06"/>
    <m/>
    <m/>
    <s v="D"/>
    <m/>
    <n v="1321"/>
    <s v="2021_06"/>
    <s v="rubriek_4"/>
    <x v="0"/>
    <n v="132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62.41"/>
    <m/>
    <n v="162.41"/>
    <n v="43908"/>
    <m/>
    <m/>
    <m/>
    <m/>
    <m/>
    <s v="Periode_06"/>
    <m/>
    <s v="code:3 perc:19"/>
    <s v="C"/>
    <m/>
    <n v="1322"/>
    <s v="2021_06"/>
    <s v="rubriek_1"/>
    <x v="0"/>
    <n v="1322"/>
  </r>
  <r>
    <x v="0"/>
    <x v="66"/>
    <n v="2021"/>
    <s v="GAHA06"/>
    <s v="NL123456789B01"/>
    <n v="4700"/>
    <s v="Kantoorbenodigdheden"/>
    <s v="V&amp;W"/>
    <m/>
    <n v="200"/>
    <s v="Bankboek"/>
    <s v="BANK"/>
    <d v="2021-06-01T00:00:00"/>
    <s v="200         6"/>
    <s v="Juni"/>
    <d v="2021-06-30T00:00:00"/>
    <s v="Juni"/>
    <n v="6"/>
    <n v="3"/>
    <n v="19"/>
    <n v="136.47999999999999"/>
    <n v="136.47999999999999"/>
    <m/>
    <n v="43909"/>
    <m/>
    <m/>
    <m/>
    <m/>
    <m/>
    <s v="Periode_06"/>
    <m/>
    <s v="code:3 perc:19"/>
    <s v="D"/>
    <m/>
    <n v="1323"/>
    <s v="2021_06"/>
    <s v="rubriek_4"/>
    <x v="0"/>
    <n v="132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5.93"/>
    <n v="25.93"/>
    <m/>
    <n v="43910"/>
    <m/>
    <m/>
    <m/>
    <m/>
    <m/>
    <s v="Periode_06"/>
    <m/>
    <s v="code:3 perc:19"/>
    <s v="D"/>
    <m/>
    <n v="1324"/>
    <s v="2021_06"/>
    <s v="rubriek_1"/>
    <x v="0"/>
    <n v="132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332.55"/>
    <m/>
    <n v="332.55"/>
    <n v="43911"/>
    <m/>
    <m/>
    <m/>
    <m/>
    <m/>
    <s v="Periode_06"/>
    <m/>
    <s v="code:3 perc:19"/>
    <s v="C"/>
    <m/>
    <n v="1325"/>
    <s v="2021_06"/>
    <s v="rubriek_1"/>
    <x v="0"/>
    <n v="1325"/>
  </r>
  <r>
    <x v="0"/>
    <x v="67"/>
    <n v="2021"/>
    <s v="GAHA06"/>
    <s v="NL123456789B01"/>
    <n v="4710"/>
    <s v="Drukwerk"/>
    <s v="V&amp;W"/>
    <m/>
    <n v="200"/>
    <s v="Bankboek"/>
    <s v="BANK"/>
    <d v="2021-06-01T00:00:00"/>
    <s v="200         6"/>
    <s v="Juni"/>
    <d v="2021-06-30T00:00:00"/>
    <s v="Juni"/>
    <n v="6"/>
    <n v="3"/>
    <n v="19"/>
    <n v="279.45"/>
    <n v="279.45"/>
    <m/>
    <n v="43912"/>
    <m/>
    <m/>
    <m/>
    <m/>
    <m/>
    <s v="Periode_06"/>
    <m/>
    <s v="code:3 perc:19"/>
    <s v="D"/>
    <m/>
    <n v="1326"/>
    <s v="2021_06"/>
    <s v="rubriek_4"/>
    <x v="0"/>
    <n v="1326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53.1"/>
    <n v="53.1"/>
    <m/>
    <n v="43913"/>
    <m/>
    <m/>
    <m/>
    <m/>
    <m/>
    <s v="Periode_06"/>
    <m/>
    <s v="code:3 perc:19"/>
    <s v="D"/>
    <m/>
    <n v="1327"/>
    <s v="2021_06"/>
    <s v="rubriek_1"/>
    <x v="0"/>
    <n v="132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62.4"/>
    <m/>
    <n v="2062.4"/>
    <n v="43914"/>
    <m/>
    <m/>
    <m/>
    <m/>
    <m/>
    <s v="Periode_06"/>
    <m/>
    <s v="code:3 perc:19"/>
    <s v="C"/>
    <m/>
    <n v="1328"/>
    <s v="2021_06"/>
    <s v="rubriek_1"/>
    <x v="0"/>
    <n v="1328"/>
  </r>
  <r>
    <x v="0"/>
    <x v="68"/>
    <n v="2021"/>
    <s v="GAHA06"/>
    <s v="NL123456789B01"/>
    <n v="4720"/>
    <s v="Telecommunicatie"/>
    <s v="V&amp;W"/>
    <m/>
    <n v="200"/>
    <s v="Bankboek"/>
    <s v="BANK"/>
    <d v="2021-06-01T00:00:00"/>
    <s v="200         6"/>
    <s v="Juni"/>
    <d v="2021-06-30T00:00:00"/>
    <s v="Juni"/>
    <n v="6"/>
    <n v="3"/>
    <n v="19"/>
    <n v="1733.11"/>
    <n v="1733.11"/>
    <m/>
    <n v="43915"/>
    <m/>
    <m/>
    <m/>
    <m/>
    <m/>
    <s v="Periode_06"/>
    <m/>
    <s v="code:3 perc:19"/>
    <s v="D"/>
    <m/>
    <n v="1329"/>
    <s v="2021_06"/>
    <s v="rubriek_4"/>
    <x v="0"/>
    <n v="1329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9.29"/>
    <n v="329.29"/>
    <m/>
    <n v="43916"/>
    <m/>
    <m/>
    <m/>
    <m/>
    <m/>
    <s v="Periode_06"/>
    <m/>
    <s v="code:3 perc:19"/>
    <s v="D"/>
    <m/>
    <n v="1330"/>
    <s v="2021_06"/>
    <s v="rubriek_1"/>
    <x v="0"/>
    <n v="133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8.1"/>
    <m/>
    <n v="138.1"/>
    <n v="43917"/>
    <m/>
    <m/>
    <m/>
    <m/>
    <m/>
    <s v="Periode_06"/>
    <m/>
    <m/>
    <s v="C"/>
    <m/>
    <n v="1331"/>
    <s v="2021_06"/>
    <s v="rubriek_1"/>
    <x v="0"/>
    <n v="1331"/>
  </r>
  <r>
    <x v="0"/>
    <x v="69"/>
    <n v="2021"/>
    <s v="GAHA06"/>
    <s v="NL123456789B01"/>
    <n v="4730"/>
    <s v="Portikosten"/>
    <s v="V&amp;W"/>
    <m/>
    <n v="200"/>
    <s v="Bankboek"/>
    <s v="BANK"/>
    <d v="2021-06-01T00:00:00"/>
    <s v="200         6"/>
    <s v="Juni"/>
    <d v="2021-06-30T00:00:00"/>
    <s v="Juni"/>
    <n v="6"/>
    <m/>
    <m/>
    <n v="138.1"/>
    <n v="138.1"/>
    <m/>
    <n v="43918"/>
    <m/>
    <m/>
    <m/>
    <m/>
    <m/>
    <s v="Periode_06"/>
    <m/>
    <m/>
    <s v="D"/>
    <m/>
    <n v="1332"/>
    <s v="2021_06"/>
    <s v="rubriek_4"/>
    <x v="0"/>
    <n v="133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67.41"/>
    <m/>
    <n v="1767.41"/>
    <n v="43919"/>
    <m/>
    <m/>
    <m/>
    <m/>
    <m/>
    <s v="Periode_06"/>
    <m/>
    <s v="code:3 perc:19"/>
    <s v="C"/>
    <m/>
    <n v="1333"/>
    <s v="2021_06"/>
    <s v="rubriek_1"/>
    <x v="0"/>
    <n v="1333"/>
  </r>
  <r>
    <x v="0"/>
    <x v="70"/>
    <n v="2021"/>
    <s v="GAHA06"/>
    <s v="NL123456789B01"/>
    <n v="4740"/>
    <s v="Kosten automatisering"/>
    <s v="V&amp;W"/>
    <m/>
    <n v="200"/>
    <s v="Bankboek"/>
    <s v="BANK"/>
    <d v="2021-06-01T00:00:00"/>
    <s v="200         6"/>
    <s v="Juni"/>
    <d v="2021-06-30T00:00:00"/>
    <s v="Juni"/>
    <n v="6"/>
    <n v="3"/>
    <n v="19"/>
    <n v="1485.22"/>
    <n v="1485.22"/>
    <m/>
    <n v="43920"/>
    <m/>
    <m/>
    <m/>
    <m/>
    <m/>
    <s v="Periode_06"/>
    <m/>
    <s v="code:3 perc:19"/>
    <s v="D"/>
    <m/>
    <n v="1334"/>
    <s v="2021_06"/>
    <s v="rubriek_4"/>
    <x v="0"/>
    <n v="133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2.19"/>
    <n v="282.19"/>
    <m/>
    <n v="43921"/>
    <m/>
    <m/>
    <m/>
    <m/>
    <m/>
    <s v="Periode_06"/>
    <m/>
    <s v="code:3 perc:19"/>
    <s v="D"/>
    <m/>
    <n v="1335"/>
    <s v="2021_06"/>
    <s v="rubriek_1"/>
    <x v="0"/>
    <n v="133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591.96"/>
    <m/>
    <n v="591.96"/>
    <n v="43922"/>
    <m/>
    <m/>
    <m/>
    <m/>
    <m/>
    <s v="Periode_06"/>
    <m/>
    <s v="code:3 perc:19"/>
    <s v="C"/>
    <m/>
    <n v="1336"/>
    <s v="2021_06"/>
    <s v="rubriek_1"/>
    <x v="0"/>
    <n v="1336"/>
  </r>
  <r>
    <x v="0"/>
    <x v="71"/>
    <n v="2021"/>
    <s v="GAHA06"/>
    <s v="NL123456789B01"/>
    <n v="4750"/>
    <s v="Kopieer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497.44"/>
    <n v="497.44"/>
    <m/>
    <n v="43923"/>
    <m/>
    <m/>
    <m/>
    <m/>
    <m/>
    <s v="Periode_06"/>
    <m/>
    <s v="code:3 perc:19"/>
    <s v="D"/>
    <m/>
    <n v="1337"/>
    <s v="2021_06"/>
    <s v="rubriek_4"/>
    <x v="0"/>
    <n v="133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4.52"/>
    <n v="94.52"/>
    <m/>
    <n v="43924"/>
    <m/>
    <m/>
    <m/>
    <m/>
    <m/>
    <s v="Periode_06"/>
    <m/>
    <s v="code:3 perc:19"/>
    <s v="D"/>
    <m/>
    <n v="1338"/>
    <s v="2021_06"/>
    <s v="rubriek_1"/>
    <x v="0"/>
    <n v="133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25.28"/>
    <m/>
    <n v="425.28"/>
    <n v="43925"/>
    <m/>
    <m/>
    <m/>
    <m/>
    <m/>
    <s v="Periode_06"/>
    <m/>
    <m/>
    <s v="C"/>
    <m/>
    <n v="1339"/>
    <s v="2021_06"/>
    <s v="rubriek_1"/>
    <x v="0"/>
    <n v="1339"/>
  </r>
  <r>
    <x v="0"/>
    <x v="72"/>
    <n v="2021"/>
    <s v="GAHA06"/>
    <s v="NL123456789B01"/>
    <n v="4760"/>
    <s v="Contributies en abonnementen"/>
    <s v="V&amp;W"/>
    <m/>
    <n v="200"/>
    <s v="Bankboek"/>
    <s v="BANK"/>
    <d v="2021-06-01T00:00:00"/>
    <s v="200         6"/>
    <s v="Juni"/>
    <d v="2021-06-30T00:00:00"/>
    <s v="Juni"/>
    <n v="6"/>
    <m/>
    <m/>
    <n v="425.28"/>
    <n v="425.28"/>
    <m/>
    <n v="43926"/>
    <m/>
    <m/>
    <m/>
    <m/>
    <m/>
    <s v="Periode_06"/>
    <m/>
    <m/>
    <s v="D"/>
    <m/>
    <n v="1340"/>
    <s v="2021_06"/>
    <s v="rubriek_4"/>
    <x v="0"/>
    <n v="134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25.59"/>
    <m/>
    <n v="225.59"/>
    <n v="43927"/>
    <m/>
    <m/>
    <m/>
    <m/>
    <m/>
    <s v="Periode_06"/>
    <m/>
    <s v="code:3 perc:19"/>
    <s v="C"/>
    <m/>
    <n v="1341"/>
    <s v="2021_06"/>
    <s v="rubriek_1"/>
    <x v="0"/>
    <n v="1341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6-01T00:00:00"/>
    <s v="200         6"/>
    <s v="Juni"/>
    <d v="2021-06-30T00:00:00"/>
    <s v="Juni"/>
    <n v="6"/>
    <n v="3"/>
    <n v="19"/>
    <n v="189.57"/>
    <n v="189.57"/>
    <m/>
    <n v="43928"/>
    <m/>
    <m/>
    <m/>
    <m/>
    <m/>
    <s v="Periode_06"/>
    <m/>
    <s v="code:3 perc:19"/>
    <s v="D"/>
    <m/>
    <n v="1342"/>
    <s v="2021_06"/>
    <s v="rubriek_4"/>
    <x v="0"/>
    <n v="1342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6.020000000000003"/>
    <n v="36.020000000000003"/>
    <m/>
    <n v="43929"/>
    <m/>
    <m/>
    <m/>
    <m/>
    <m/>
    <s v="Periode_06"/>
    <m/>
    <s v="code:3 perc:19"/>
    <s v="D"/>
    <m/>
    <n v="1343"/>
    <s v="2021_06"/>
    <s v="rubriek_1"/>
    <x v="0"/>
    <n v="134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1.4"/>
    <m/>
    <n v="41.4"/>
    <n v="43930"/>
    <m/>
    <m/>
    <m/>
    <m/>
    <m/>
    <s v="Periode_06"/>
    <m/>
    <m/>
    <s v="C"/>
    <m/>
    <n v="1344"/>
    <s v="2021_06"/>
    <s v="rubriek_1"/>
    <x v="0"/>
    <n v="1344"/>
  </r>
  <r>
    <x v="0"/>
    <x v="74"/>
    <n v="2021"/>
    <s v="GAHA06"/>
    <s v="NL123456789B01"/>
    <n v="4780"/>
    <s v="Overige kantoorkosten"/>
    <s v="V&amp;W"/>
    <m/>
    <n v="200"/>
    <s v="Bankboek"/>
    <s v="BANK"/>
    <d v="2021-06-01T00:00:00"/>
    <s v="200         6"/>
    <s v="Juni"/>
    <d v="2021-06-30T00:00:00"/>
    <s v="Juni"/>
    <n v="6"/>
    <m/>
    <m/>
    <n v="41.4"/>
    <n v="41.4"/>
    <m/>
    <n v="43931"/>
    <m/>
    <m/>
    <m/>
    <m/>
    <m/>
    <s v="Periode_06"/>
    <m/>
    <m/>
    <s v="D"/>
    <m/>
    <n v="1345"/>
    <s v="2021_06"/>
    <s v="rubriek_4"/>
    <x v="0"/>
    <n v="134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2056.5"/>
    <m/>
    <n v="2056.5"/>
    <n v="43932"/>
    <m/>
    <m/>
    <m/>
    <m/>
    <m/>
    <s v="Periode_06"/>
    <m/>
    <s v="code:3 perc:19"/>
    <s v="C"/>
    <m/>
    <n v="1346"/>
    <s v="2021_06"/>
    <s v="rubriek_1"/>
    <x v="0"/>
    <n v="1346"/>
  </r>
  <r>
    <x v="0"/>
    <x v="75"/>
    <n v="2021"/>
    <s v="GAHA06"/>
    <s v="NL123456789B01"/>
    <n v="4800"/>
    <s v="Accountant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728.15"/>
    <n v="1728.15"/>
    <m/>
    <n v="43933"/>
    <m/>
    <m/>
    <m/>
    <m/>
    <m/>
    <s v="Periode_06"/>
    <m/>
    <s v="code:3 perc:19"/>
    <s v="D"/>
    <m/>
    <n v="1347"/>
    <s v="2021_06"/>
    <s v="rubriek_4"/>
    <x v="0"/>
    <n v="1347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328.35"/>
    <n v="328.35"/>
    <m/>
    <n v="43934"/>
    <m/>
    <m/>
    <m/>
    <m/>
    <m/>
    <s v="Periode_06"/>
    <m/>
    <s v="code:3 perc:19"/>
    <s v="D"/>
    <m/>
    <n v="1348"/>
    <s v="2021_06"/>
    <s v="rubriek_1"/>
    <x v="0"/>
    <n v="134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57.23"/>
    <m/>
    <n v="657.23"/>
    <n v="43935"/>
    <m/>
    <m/>
    <m/>
    <m/>
    <m/>
    <s v="Periode_06"/>
    <m/>
    <s v="code:3 perc:19"/>
    <s v="C"/>
    <m/>
    <n v="1349"/>
    <s v="2021_06"/>
    <s v="rubriek_1"/>
    <x v="0"/>
    <n v="1349"/>
  </r>
  <r>
    <x v="0"/>
    <x v="76"/>
    <n v="2021"/>
    <s v="GAHA06"/>
    <s v="NL123456789B01"/>
    <n v="4805"/>
    <s v="Administratie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552.29"/>
    <n v="552.29"/>
    <m/>
    <n v="43936"/>
    <m/>
    <m/>
    <m/>
    <m/>
    <m/>
    <s v="Periode_06"/>
    <m/>
    <s v="code:3 perc:19"/>
    <s v="D"/>
    <m/>
    <n v="1350"/>
    <s v="2021_06"/>
    <s v="rubriek_4"/>
    <x v="0"/>
    <n v="1350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04.94"/>
    <n v="104.94"/>
    <m/>
    <n v="43937"/>
    <m/>
    <m/>
    <m/>
    <m/>
    <m/>
    <s v="Periode_06"/>
    <m/>
    <s v="code:3 perc:19"/>
    <s v="D"/>
    <m/>
    <n v="1351"/>
    <s v="2021_06"/>
    <s v="rubriek_1"/>
    <x v="0"/>
    <n v="135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179.08"/>
    <m/>
    <n v="179.08"/>
    <n v="43938"/>
    <m/>
    <m/>
    <m/>
    <m/>
    <m/>
    <s v="Periode_06"/>
    <m/>
    <s v="code:3 perc:19"/>
    <s v="C"/>
    <m/>
    <n v="1352"/>
    <s v="2021_06"/>
    <s v="rubriek_1"/>
    <x v="0"/>
    <n v="1352"/>
  </r>
  <r>
    <x v="0"/>
    <x v="77"/>
    <n v="2021"/>
    <s v="GAHA06"/>
    <s v="NL123456789B01"/>
    <n v="4810"/>
    <s v="Advieskosten"/>
    <s v="V&amp;W"/>
    <m/>
    <n v="200"/>
    <s v="Bankboek"/>
    <s v="BANK"/>
    <d v="2021-06-01T00:00:00"/>
    <s v="200         6"/>
    <s v="Juni"/>
    <d v="2021-06-30T00:00:00"/>
    <s v="Juni"/>
    <n v="6"/>
    <n v="3"/>
    <n v="19"/>
    <n v="150.49"/>
    <n v="150.49"/>
    <m/>
    <n v="43939"/>
    <m/>
    <m/>
    <m/>
    <m/>
    <m/>
    <s v="Periode_06"/>
    <m/>
    <s v="code:3 perc:19"/>
    <s v="D"/>
    <m/>
    <n v="1353"/>
    <s v="2021_06"/>
    <s v="rubriek_4"/>
    <x v="0"/>
    <n v="1353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28.59"/>
    <n v="28.59"/>
    <m/>
    <n v="43940"/>
    <m/>
    <m/>
    <m/>
    <m/>
    <m/>
    <s v="Periode_06"/>
    <m/>
    <s v="code:3 perc:19"/>
    <s v="D"/>
    <m/>
    <n v="1354"/>
    <s v="2021_06"/>
    <s v="rubriek_1"/>
    <x v="0"/>
    <n v="135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00.14"/>
    <m/>
    <n v="200.14"/>
    <n v="43941"/>
    <m/>
    <m/>
    <m/>
    <m/>
    <m/>
    <s v="Periode_06"/>
    <m/>
    <m/>
    <s v="C"/>
    <m/>
    <n v="1355"/>
    <s v="2021_06"/>
    <s v="rubriek_1"/>
    <x v="0"/>
    <n v="1355"/>
  </r>
  <r>
    <x v="0"/>
    <x v="78"/>
    <n v="2021"/>
    <s v="GAHA06"/>
    <s v="NL123456789B01"/>
    <n v="4850"/>
    <s v="Zakelijke verzekeringen"/>
    <s v="V&amp;W"/>
    <m/>
    <n v="200"/>
    <s v="Bankboek"/>
    <s v="BANK"/>
    <d v="2021-06-01T00:00:00"/>
    <s v="200         6"/>
    <s v="Juni"/>
    <d v="2021-06-30T00:00:00"/>
    <s v="Juni"/>
    <n v="6"/>
    <m/>
    <m/>
    <n v="200.14"/>
    <n v="200.14"/>
    <m/>
    <n v="43942"/>
    <m/>
    <m/>
    <m/>
    <m/>
    <m/>
    <s v="Periode_06"/>
    <m/>
    <m/>
    <s v="D"/>
    <m/>
    <n v="1356"/>
    <s v="2021_06"/>
    <s v="rubriek_4"/>
    <x v="0"/>
    <n v="135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7590"/>
    <m/>
    <n v="7590"/>
    <n v="43943"/>
    <m/>
    <m/>
    <m/>
    <m/>
    <m/>
    <s v="Periode_06"/>
    <m/>
    <m/>
    <s v="C"/>
    <m/>
    <n v="1357"/>
    <s v="2021_06"/>
    <s v="rubriek_1"/>
    <x v="0"/>
    <n v="1357"/>
  </r>
  <r>
    <x v="0"/>
    <x v="79"/>
    <n v="2021"/>
    <s v="GAHA06"/>
    <s v="NL123456789B01"/>
    <n v="4860"/>
    <s v="Managementvergoedingen"/>
    <s v="V&amp;W"/>
    <m/>
    <n v="200"/>
    <s v="Bankboek"/>
    <s v="BANK"/>
    <d v="2021-06-01T00:00:00"/>
    <s v="200         6"/>
    <s v="Juni"/>
    <d v="2021-06-30T00:00:00"/>
    <s v="Juni"/>
    <n v="6"/>
    <m/>
    <m/>
    <n v="7590"/>
    <n v="7590"/>
    <m/>
    <n v="43944"/>
    <m/>
    <m/>
    <m/>
    <m/>
    <m/>
    <s v="Periode_06"/>
    <m/>
    <m/>
    <s v="D"/>
    <m/>
    <n v="1358"/>
    <s v="2021_06"/>
    <s v="rubriek_4"/>
    <x v="0"/>
    <n v="135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24.28"/>
    <m/>
    <n v="124.28"/>
    <n v="43945"/>
    <m/>
    <m/>
    <m/>
    <m/>
    <m/>
    <s v="Periode_06"/>
    <m/>
    <m/>
    <s v="C"/>
    <m/>
    <n v="1359"/>
    <s v="2021_06"/>
    <s v="rubriek_1"/>
    <x v="0"/>
    <n v="1359"/>
  </r>
  <r>
    <x v="0"/>
    <x v="80"/>
    <n v="2021"/>
    <s v="GAHA06"/>
    <s v="NL123456789B01"/>
    <n v="4880"/>
    <s v="Overige algemene kosten"/>
    <s v="V&amp;W"/>
    <m/>
    <n v="200"/>
    <s v="Bankboek"/>
    <s v="BANK"/>
    <d v="2021-06-01T00:00:00"/>
    <s v="200         6"/>
    <s v="Juni"/>
    <d v="2021-06-30T00:00:00"/>
    <s v="Juni"/>
    <n v="6"/>
    <m/>
    <m/>
    <n v="124.28"/>
    <n v="124.28"/>
    <m/>
    <n v="43946"/>
    <m/>
    <m/>
    <m/>
    <m/>
    <m/>
    <s v="Periode_06"/>
    <m/>
    <m/>
    <s v="D"/>
    <m/>
    <n v="1360"/>
    <s v="2021_06"/>
    <s v="rubriek_4"/>
    <x v="0"/>
    <n v="136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278.07"/>
    <n v="278.07"/>
    <m/>
    <n v="43947"/>
    <m/>
    <m/>
    <m/>
    <m/>
    <m/>
    <s v="Periode_06"/>
    <m/>
    <m/>
    <s v="D"/>
    <m/>
    <n v="1361"/>
    <s v="2021_06"/>
    <s v="rubriek_1"/>
    <x v="0"/>
    <n v="1361"/>
  </r>
  <r>
    <x v="0"/>
    <x v="81"/>
    <n v="2021"/>
    <s v="GAHA06"/>
    <s v="NL123456789B01"/>
    <n v="4902"/>
    <s v="Rente deposito"/>
    <s v="V&amp;W"/>
    <m/>
    <n v="200"/>
    <s v="Bankboek"/>
    <s v="BANK"/>
    <d v="2021-06-01T00:00:00"/>
    <s v="200         6"/>
    <s v="Juni"/>
    <d v="2021-06-30T00:00:00"/>
    <s v="Juni"/>
    <n v="6"/>
    <m/>
    <m/>
    <n v="-278.07"/>
    <m/>
    <n v="278.07"/>
    <n v="43948"/>
    <m/>
    <m/>
    <m/>
    <m/>
    <m/>
    <s v="Periode_06"/>
    <m/>
    <m/>
    <s v="C"/>
    <m/>
    <n v="1362"/>
    <s v="2021_06"/>
    <s v="rubriek_4"/>
    <x v="0"/>
    <n v="136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06.75"/>
    <n v="106.75"/>
    <m/>
    <n v="43949"/>
    <m/>
    <m/>
    <m/>
    <m/>
    <m/>
    <s v="Periode_06"/>
    <m/>
    <m/>
    <s v="D"/>
    <m/>
    <n v="1363"/>
    <s v="2021_06"/>
    <s v="rubriek_1"/>
    <x v="0"/>
    <n v="1363"/>
  </r>
  <r>
    <x v="0"/>
    <x v="82"/>
    <n v="2021"/>
    <s v="GAHA06"/>
    <s v="NL123456789B01"/>
    <n v="4910"/>
    <s v="Rente lening u/g"/>
    <s v="V&amp;W"/>
    <m/>
    <n v="200"/>
    <s v="Bankboek"/>
    <s v="BANK"/>
    <d v="2021-06-01T00:00:00"/>
    <s v="200         6"/>
    <s v="Juni"/>
    <d v="2021-06-30T00:00:00"/>
    <s v="Juni"/>
    <n v="6"/>
    <m/>
    <m/>
    <n v="-106.75"/>
    <m/>
    <n v="106.75"/>
    <n v="43950"/>
    <m/>
    <m/>
    <m/>
    <m/>
    <m/>
    <s v="Periode_06"/>
    <m/>
    <m/>
    <s v="C"/>
    <m/>
    <n v="1364"/>
    <s v="2021_06"/>
    <s v="rubriek_4"/>
    <x v="0"/>
    <n v="1364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73.7"/>
    <n v="173.7"/>
    <m/>
    <n v="43951"/>
    <m/>
    <m/>
    <m/>
    <m/>
    <m/>
    <s v="Periode_06"/>
    <m/>
    <m/>
    <s v="D"/>
    <m/>
    <n v="1365"/>
    <s v="2021_06"/>
    <s v="rubriek_1"/>
    <x v="0"/>
    <n v="1365"/>
  </r>
  <r>
    <x v="0"/>
    <x v="83"/>
    <n v="2021"/>
    <s v="GAHA06"/>
    <s v="NL123456789B01"/>
    <n v="4942"/>
    <s v="Overige rentebaten"/>
    <s v="V&amp;W"/>
    <m/>
    <n v="200"/>
    <s v="Bankboek"/>
    <s v="BANK"/>
    <d v="2021-06-01T00:00:00"/>
    <s v="200         6"/>
    <s v="Juni"/>
    <d v="2021-06-30T00:00:00"/>
    <s v="Juni"/>
    <n v="6"/>
    <m/>
    <m/>
    <n v="-173.7"/>
    <m/>
    <n v="173.7"/>
    <n v="43952"/>
    <m/>
    <m/>
    <m/>
    <m/>
    <m/>
    <s v="Periode_06"/>
    <m/>
    <m/>
    <s v="C"/>
    <m/>
    <n v="1366"/>
    <s v="2021_06"/>
    <s v="rubriek_4"/>
    <x v="0"/>
    <n v="136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23.73"/>
    <m/>
    <n v="323.73"/>
    <n v="43953"/>
    <m/>
    <m/>
    <m/>
    <m/>
    <m/>
    <s v="Periode_06"/>
    <m/>
    <m/>
    <s v="C"/>
    <m/>
    <n v="1367"/>
    <s v="2021_06"/>
    <s v="rubriek_1"/>
    <x v="0"/>
    <n v="1367"/>
  </r>
  <r>
    <x v="0"/>
    <x v="84"/>
    <n v="2021"/>
    <s v="GAHA06"/>
    <s v="NL123456789B01"/>
    <n v="4960"/>
    <s v="Rente hypotheek"/>
    <s v="V&amp;W"/>
    <m/>
    <n v="200"/>
    <s v="Bankboek"/>
    <s v="BANK"/>
    <d v="2021-06-01T00:00:00"/>
    <s v="200         6"/>
    <s v="Juni"/>
    <d v="2021-06-30T00:00:00"/>
    <s v="Juni"/>
    <n v="6"/>
    <m/>
    <m/>
    <n v="323.73"/>
    <n v="323.73"/>
    <m/>
    <n v="43954"/>
    <m/>
    <m/>
    <m/>
    <m/>
    <m/>
    <s v="Periode_06"/>
    <m/>
    <m/>
    <s v="D"/>
    <m/>
    <n v="1368"/>
    <s v="2021_06"/>
    <s v="rubriek_4"/>
    <x v="0"/>
    <n v="1368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548.54999999999995"/>
    <m/>
    <n v="548.54999999999995"/>
    <n v="43955"/>
    <m/>
    <m/>
    <m/>
    <m/>
    <m/>
    <s v="Periode_06"/>
    <m/>
    <m/>
    <s v="C"/>
    <m/>
    <n v="1369"/>
    <s v="2021_06"/>
    <s v="rubriek_1"/>
    <x v="0"/>
    <n v="1369"/>
  </r>
  <r>
    <x v="0"/>
    <x v="85"/>
    <n v="2021"/>
    <s v="GAHA06"/>
    <s v="NL123456789B01"/>
    <n v="4970"/>
    <s v="Rente financiering"/>
    <s v="V&amp;W"/>
    <m/>
    <n v="200"/>
    <s v="Bankboek"/>
    <s v="BANK"/>
    <d v="2021-06-01T00:00:00"/>
    <s v="200         6"/>
    <s v="Juni"/>
    <d v="2021-06-30T00:00:00"/>
    <s v="Juni"/>
    <n v="6"/>
    <m/>
    <m/>
    <n v="548.54999999999995"/>
    <n v="548.54999999999995"/>
    <m/>
    <n v="43956"/>
    <m/>
    <m/>
    <m/>
    <m/>
    <m/>
    <s v="Periode_06"/>
    <m/>
    <m/>
    <s v="D"/>
    <m/>
    <n v="1370"/>
    <s v="2021_06"/>
    <s v="rubriek_4"/>
    <x v="0"/>
    <n v="1370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5.79000000000002"/>
    <m/>
    <n v="275.79000000000002"/>
    <n v="43957"/>
    <m/>
    <m/>
    <m/>
    <m/>
    <m/>
    <s v="Periode_06"/>
    <m/>
    <m/>
    <s v="C"/>
    <m/>
    <n v="1371"/>
    <s v="2021_06"/>
    <s v="rubriek_1"/>
    <x v="0"/>
    <n v="1371"/>
  </r>
  <r>
    <x v="0"/>
    <x v="86"/>
    <n v="2021"/>
    <s v="GAHA06"/>
    <s v="NL123456789B01"/>
    <n v="4980"/>
    <s v="Rente en bankkosten"/>
    <s v="V&amp;W"/>
    <m/>
    <n v="200"/>
    <s v="Bankboek"/>
    <s v="BANK"/>
    <d v="2021-06-01T00:00:00"/>
    <s v="200         6"/>
    <s v="Juni"/>
    <d v="2021-06-30T00:00:00"/>
    <s v="Juni"/>
    <n v="6"/>
    <m/>
    <m/>
    <n v="275.79000000000002"/>
    <n v="275.79000000000002"/>
    <m/>
    <n v="43958"/>
    <m/>
    <m/>
    <m/>
    <m/>
    <m/>
    <s v="Periode_06"/>
    <m/>
    <m/>
    <s v="D"/>
    <m/>
    <n v="1372"/>
    <s v="2021_06"/>
    <s v="rubriek_4"/>
    <x v="0"/>
    <n v="137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903189.5"/>
    <m/>
    <n v="903189.5"/>
    <n v="43959"/>
    <m/>
    <m/>
    <m/>
    <m/>
    <m/>
    <s v="Periode_06"/>
    <m/>
    <s v="code:3 perc:19"/>
    <s v="C"/>
    <m/>
    <n v="1373"/>
    <s v="2021_06"/>
    <s v="rubriek_1"/>
    <x v="0"/>
    <n v="1373"/>
  </r>
  <r>
    <x v="0"/>
    <x v="87"/>
    <n v="2021"/>
    <s v="GAHA06"/>
    <s v="NL123456789B01"/>
    <n v="7000"/>
    <s v="Inkopen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758982.77"/>
    <n v="758982.77"/>
    <m/>
    <n v="43960"/>
    <m/>
    <m/>
    <m/>
    <m/>
    <m/>
    <s v="Periode_06"/>
    <m/>
    <s v="code:3 perc:19"/>
    <s v="D"/>
    <m/>
    <n v="1374"/>
    <s v="2021_06"/>
    <s v="rubriek_7"/>
    <x v="0"/>
    <n v="1374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144206.73000000001"/>
    <n v="144206.73000000001"/>
    <m/>
    <n v="43961"/>
    <m/>
    <m/>
    <m/>
    <m/>
    <m/>
    <s v="Periode_06"/>
    <m/>
    <s v="code:3 perc:19"/>
    <s v="D"/>
    <m/>
    <n v="1375"/>
    <s v="2021_06"/>
    <s v="rubriek_1"/>
    <x v="0"/>
    <n v="137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F"/>
    <n v="19"/>
    <n v="-178618.8"/>
    <m/>
    <n v="178618.8"/>
    <n v="43962"/>
    <m/>
    <m/>
    <m/>
    <m/>
    <m/>
    <s v="Periode_06"/>
    <m/>
    <s v="code:F perc:19"/>
    <s v="C"/>
    <m/>
    <n v="1376"/>
    <s v="2021_06"/>
    <s v="rubriek_1"/>
    <x v="0"/>
    <n v="1376"/>
  </r>
  <r>
    <x v="0"/>
    <x v="88"/>
    <n v="2021"/>
    <s v="GAHA06"/>
    <s v="NL123456789B01"/>
    <n v="7060"/>
    <s v="Inkopen binnen EU 0 %"/>
    <s v="V&amp;W"/>
    <m/>
    <n v="200"/>
    <s v="Bankboek"/>
    <s v="BANK"/>
    <d v="2021-06-01T00:00:00"/>
    <s v="200         6"/>
    <s v="Juni"/>
    <d v="2021-06-30T00:00:00"/>
    <s v="Juni"/>
    <n v="6"/>
    <s v="F"/>
    <n v="19"/>
    <n v="178618.8"/>
    <n v="178618.8"/>
    <m/>
    <n v="43963"/>
    <m/>
    <m/>
    <m/>
    <m/>
    <m/>
    <s v="Periode_06"/>
    <m/>
    <s v="code:F perc:19"/>
    <s v="D"/>
    <m/>
    <n v="1377"/>
    <s v="2021_06"/>
    <s v="rubriek_7"/>
    <x v="0"/>
    <n v="1377"/>
  </r>
  <r>
    <x v="0"/>
    <x v="89"/>
    <n v="2021"/>
    <s v="GAHA06"/>
    <s v="NL123456789B01"/>
    <n v="1651"/>
    <s v="BTW te vorderen binnen EU"/>
    <s v="BAL"/>
    <m/>
    <n v="200"/>
    <s v="Bankboek"/>
    <s v="BANK"/>
    <d v="2021-06-01T00:00:00"/>
    <s v="200         6"/>
    <s v="Juni"/>
    <d v="2021-06-30T00:00:00"/>
    <s v="Juni"/>
    <n v="6"/>
    <s v="F"/>
    <n v="19"/>
    <n v="-33937.57"/>
    <m/>
    <n v="33937.57"/>
    <n v="43964"/>
    <m/>
    <m/>
    <m/>
    <m/>
    <m/>
    <s v="Periode_06"/>
    <m/>
    <s v="code:F perc:19"/>
    <s v="C"/>
    <m/>
    <n v="1378"/>
    <s v="2021_06"/>
    <s v="rubriek_1"/>
    <x v="0"/>
    <n v="1378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6-01T00:00:00"/>
    <s v="200         6"/>
    <s v="Juni"/>
    <d v="2021-06-30T00:00:00"/>
    <s v="Juni"/>
    <n v="6"/>
    <s v="F"/>
    <n v="19"/>
    <n v="33937.57"/>
    <n v="33937.57"/>
    <m/>
    <n v="43965"/>
    <m/>
    <m/>
    <m/>
    <m/>
    <m/>
    <s v="Periode_06"/>
    <m/>
    <s v="code:F perc:19"/>
    <s v="D"/>
    <m/>
    <n v="1379"/>
    <s v="2021_06"/>
    <s v="rubriek_1"/>
    <x v="0"/>
    <n v="137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74.35000000000002"/>
    <m/>
    <n v="274.35000000000002"/>
    <n v="43966"/>
    <m/>
    <m/>
    <m/>
    <m/>
    <m/>
    <s v="Periode_06"/>
    <m/>
    <m/>
    <s v="C"/>
    <m/>
    <n v="1380"/>
    <s v="2021_06"/>
    <s v="rubriek_1"/>
    <x v="0"/>
    <n v="1380"/>
  </r>
  <r>
    <x v="0"/>
    <x v="91"/>
    <n v="2021"/>
    <s v="GAHA06"/>
    <s v="NL123456789B01"/>
    <n v="7300"/>
    <s v="Prijsverschillen inkopen"/>
    <s v="V&amp;W"/>
    <m/>
    <n v="200"/>
    <s v="Bankboek"/>
    <s v="BANK"/>
    <d v="2021-06-01T00:00:00"/>
    <s v="200         6"/>
    <s v="Juni"/>
    <d v="2021-06-30T00:00:00"/>
    <s v="Juni"/>
    <n v="6"/>
    <m/>
    <m/>
    <n v="274.35000000000002"/>
    <n v="274.35000000000002"/>
    <m/>
    <n v="43967"/>
    <m/>
    <m/>
    <m/>
    <m/>
    <m/>
    <s v="Periode_06"/>
    <m/>
    <m/>
    <s v="D"/>
    <m/>
    <n v="1381"/>
    <s v="2021_06"/>
    <s v="rubriek_7"/>
    <x v="0"/>
    <n v="138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4317.57"/>
    <m/>
    <n v="4317.57"/>
    <n v="43968"/>
    <m/>
    <m/>
    <m/>
    <m/>
    <m/>
    <s v="Periode_06"/>
    <m/>
    <m/>
    <s v="C"/>
    <m/>
    <n v="1382"/>
    <s v="2021_06"/>
    <s v="rubriek_1"/>
    <x v="0"/>
    <n v="1382"/>
  </r>
  <r>
    <x v="0"/>
    <x v="92"/>
    <n v="2021"/>
    <s v="GAHA06"/>
    <s v="NL123456789B01"/>
    <n v="7500"/>
    <s v="Voorraadmutatie"/>
    <s v="V&amp;W"/>
    <m/>
    <n v="200"/>
    <s v="Bankboek"/>
    <s v="BANK"/>
    <d v="2021-06-01T00:00:00"/>
    <s v="200         6"/>
    <s v="Juni"/>
    <d v="2021-06-30T00:00:00"/>
    <s v="Juni"/>
    <n v="6"/>
    <m/>
    <m/>
    <n v="4317.57"/>
    <n v="4317.57"/>
    <m/>
    <n v="43969"/>
    <m/>
    <m/>
    <m/>
    <m/>
    <m/>
    <s v="Periode_06"/>
    <m/>
    <m/>
    <s v="D"/>
    <m/>
    <n v="1383"/>
    <s v="2021_06"/>
    <s v="rubriek_7"/>
    <x v="0"/>
    <n v="138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3"/>
    <n v="19"/>
    <n v="-6059.02"/>
    <m/>
    <n v="6059.02"/>
    <n v="43970"/>
    <m/>
    <m/>
    <m/>
    <m/>
    <m/>
    <s v="Periode_06"/>
    <m/>
    <s v="code:3 perc:19"/>
    <s v="C"/>
    <m/>
    <n v="1384"/>
    <s v="2021_06"/>
    <s v="rubriek_1"/>
    <x v="0"/>
    <n v="1384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6-01T00:00:00"/>
    <s v="200         6"/>
    <s v="Juni"/>
    <d v="2021-06-30T00:00:00"/>
    <s v="Juni"/>
    <n v="6"/>
    <n v="3"/>
    <n v="19"/>
    <n v="5091.6099999999997"/>
    <n v="5091.6099999999997"/>
    <m/>
    <n v="43971"/>
    <m/>
    <m/>
    <m/>
    <m/>
    <m/>
    <s v="Periode_06"/>
    <m/>
    <s v="code:3 perc:19"/>
    <s v="D"/>
    <m/>
    <n v="1385"/>
    <s v="2021_06"/>
    <s v="rubriek_7"/>
    <x v="0"/>
    <n v="1385"/>
  </r>
  <r>
    <x v="0"/>
    <x v="36"/>
    <n v="2021"/>
    <s v="GAHA06"/>
    <s v="NL123456789B01"/>
    <n v="1610"/>
    <s v="BTW te vorderen hoog"/>
    <s v="BAL"/>
    <m/>
    <n v="200"/>
    <s v="Bankboek"/>
    <s v="BANK"/>
    <d v="2021-06-01T00:00:00"/>
    <s v="200         6"/>
    <s v="Juni"/>
    <d v="2021-06-30T00:00:00"/>
    <s v="Juni"/>
    <n v="6"/>
    <n v="3"/>
    <n v="19"/>
    <n v="967.41"/>
    <n v="967.41"/>
    <m/>
    <n v="43972"/>
    <m/>
    <m/>
    <m/>
    <m/>
    <m/>
    <s v="Periode_06"/>
    <m/>
    <s v="code:3 perc:19"/>
    <s v="D"/>
    <m/>
    <n v="1386"/>
    <s v="2021_06"/>
    <s v="rubriek_1"/>
    <x v="0"/>
    <n v="1386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n v="1"/>
    <n v="19"/>
    <n v="1094648.58"/>
    <n v="1094648.58"/>
    <m/>
    <n v="43973"/>
    <m/>
    <m/>
    <m/>
    <m/>
    <m/>
    <s v="Periode_06"/>
    <m/>
    <s v="code:1 perc:19"/>
    <s v="D"/>
    <m/>
    <n v="1387"/>
    <s v="2021_06"/>
    <s v="rubriek_1"/>
    <x v="0"/>
    <n v="1387"/>
  </r>
  <r>
    <x v="0"/>
    <x v="94"/>
    <n v="2021"/>
    <s v="GAHA06"/>
    <s v="NL123456789B01"/>
    <n v="8000"/>
    <s v="Omzet hoog"/>
    <s v="V&amp;W"/>
    <m/>
    <n v="200"/>
    <s v="Bankboek"/>
    <s v="BANK"/>
    <d v="2021-06-01T00:00:00"/>
    <s v="200         6"/>
    <s v="Juni"/>
    <d v="2021-06-30T00:00:00"/>
    <s v="Juni"/>
    <n v="6"/>
    <n v="1"/>
    <n v="19"/>
    <n v="-919872.76"/>
    <m/>
    <n v="919872.76"/>
    <n v="43974"/>
    <m/>
    <m/>
    <m/>
    <m/>
    <m/>
    <s v="Periode_06"/>
    <m/>
    <s v="code:1 perc:19"/>
    <s v="C"/>
    <m/>
    <n v="1388"/>
    <s v="2021_06"/>
    <s v="rubriek_8"/>
    <x v="0"/>
    <n v="1388"/>
  </r>
  <r>
    <x v="0"/>
    <x v="95"/>
    <n v="2021"/>
    <s v="GAHA06"/>
    <s v="NL123456789B01"/>
    <n v="1600"/>
    <s v="BTW af te dragen hoog"/>
    <s v="BAL"/>
    <m/>
    <n v="200"/>
    <s v="Bankboek"/>
    <s v="BANK"/>
    <d v="2021-06-01T00:00:00"/>
    <s v="200         6"/>
    <s v="Juni"/>
    <d v="2021-06-30T00:00:00"/>
    <s v="Juni"/>
    <n v="6"/>
    <n v="1"/>
    <n v="19"/>
    <n v="-174775.82"/>
    <m/>
    <n v="174775.82"/>
    <n v="43975"/>
    <m/>
    <m/>
    <m/>
    <m/>
    <m/>
    <s v="Periode_06"/>
    <m/>
    <s v="code:1 perc:19"/>
    <s v="C"/>
    <m/>
    <n v="1389"/>
    <s v="2021_06"/>
    <s v="rubriek_1"/>
    <x v="0"/>
    <n v="138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E"/>
    <n v="0"/>
    <n v="189854.88"/>
    <n v="189854.88"/>
    <m/>
    <n v="43976"/>
    <m/>
    <m/>
    <m/>
    <m/>
    <m/>
    <s v="Periode_06"/>
    <m/>
    <s v="code:E perc:0"/>
    <s v="D"/>
    <m/>
    <n v="1390"/>
    <s v="2021_06"/>
    <s v="rubriek_1"/>
    <x v="0"/>
    <n v="1390"/>
  </r>
  <r>
    <x v="0"/>
    <x v="96"/>
    <n v="2021"/>
    <s v="GAHA06"/>
    <s v="NL123456789B01"/>
    <n v="8060"/>
    <s v="Omzet binnen EU 0 %"/>
    <s v="V&amp;W"/>
    <m/>
    <n v="200"/>
    <s v="Bankboek"/>
    <s v="BANK"/>
    <d v="2021-06-01T00:00:00"/>
    <s v="200         6"/>
    <s v="Juni"/>
    <d v="2021-06-30T00:00:00"/>
    <s v="Juni"/>
    <n v="6"/>
    <s v="E"/>
    <n v="0"/>
    <n v="-189854.88"/>
    <m/>
    <n v="189854.88"/>
    <n v="43977"/>
    <m/>
    <m/>
    <m/>
    <m/>
    <m/>
    <s v="Periode_06"/>
    <m/>
    <s v="code:E perc:0"/>
    <s v="C"/>
    <m/>
    <n v="1391"/>
    <s v="2021_06"/>
    <s v="rubriek_8"/>
    <x v="0"/>
    <n v="1391"/>
  </r>
  <r>
    <x v="0"/>
    <x v="97"/>
    <n v="2021"/>
    <s v="GAHA06"/>
    <s v="NL123456789B01"/>
    <n v="1650"/>
    <s v="BTW af te dragen binnen EU"/>
    <s v="BAL"/>
    <m/>
    <n v="200"/>
    <s v="Bankboek"/>
    <s v="BANK"/>
    <d v="2021-06-01T00:00:00"/>
    <s v="200         6"/>
    <s v="Juni"/>
    <d v="2021-06-30T00:00:00"/>
    <s v="Juni"/>
    <n v="6"/>
    <s v="E"/>
    <n v="0"/>
    <n v="0"/>
    <n v="0"/>
    <m/>
    <n v="43978"/>
    <m/>
    <m/>
    <m/>
    <m/>
    <m/>
    <s v="Periode_06"/>
    <m/>
    <s v="code:E perc:0"/>
    <s v="C"/>
    <m/>
    <n v="1392"/>
    <s v="2021_06"/>
    <s v="rubriek_1"/>
    <x v="0"/>
    <n v="1392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s v="K"/>
    <n v="0"/>
    <n v="30662.15"/>
    <n v="30662.15"/>
    <m/>
    <n v="43979"/>
    <m/>
    <m/>
    <m/>
    <m/>
    <m/>
    <s v="Periode_06"/>
    <m/>
    <s v="code:K perc:0"/>
    <s v="D"/>
    <m/>
    <n v="1393"/>
    <s v="2021_06"/>
    <s v="rubriek_1"/>
    <x v="0"/>
    <n v="1393"/>
  </r>
  <r>
    <x v="0"/>
    <x v="98"/>
    <n v="2021"/>
    <s v="GAHA06"/>
    <s v="NL123456789B01"/>
    <n v="8070"/>
    <s v="Omzet buiten EU 0 %"/>
    <s v="V&amp;W"/>
    <m/>
    <n v="200"/>
    <s v="Bankboek"/>
    <s v="BANK"/>
    <d v="2021-06-01T00:00:00"/>
    <s v="200         6"/>
    <s v="Juni"/>
    <d v="2021-06-30T00:00:00"/>
    <s v="Juni"/>
    <n v="6"/>
    <s v="K"/>
    <n v="0"/>
    <n v="-30662.15"/>
    <m/>
    <n v="30662.15"/>
    <n v="43980"/>
    <m/>
    <m/>
    <m/>
    <m/>
    <m/>
    <s v="Periode_06"/>
    <m/>
    <s v="code:K perc:0"/>
    <s v="C"/>
    <m/>
    <n v="1394"/>
    <s v="2021_06"/>
    <s v="rubriek_8"/>
    <x v="0"/>
    <n v="1394"/>
  </r>
  <r>
    <x v="0"/>
    <x v="99"/>
    <n v="2021"/>
    <s v="GAHA06"/>
    <s v="NL123456789B01"/>
    <n v="1660"/>
    <s v="BTW af te dragen buiten EU"/>
    <s v="BAL"/>
    <m/>
    <n v="200"/>
    <s v="Bankboek"/>
    <s v="BANK"/>
    <d v="2021-06-01T00:00:00"/>
    <s v="200         6"/>
    <s v="Juni"/>
    <d v="2021-06-30T00:00:00"/>
    <s v="Juni"/>
    <n v="6"/>
    <s v="K"/>
    <n v="0"/>
    <n v="0"/>
    <n v="0"/>
    <m/>
    <n v="43981"/>
    <m/>
    <m/>
    <m/>
    <m/>
    <m/>
    <s v="Periode_06"/>
    <m/>
    <s v="code:K perc:0"/>
    <s v="C"/>
    <m/>
    <n v="1395"/>
    <s v="2021_06"/>
    <s v="rubriek_1"/>
    <x v="0"/>
    <n v="139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453.39"/>
    <n v="453.39"/>
    <m/>
    <n v="43982"/>
    <m/>
    <m/>
    <m/>
    <m/>
    <m/>
    <s v="Periode_06"/>
    <m/>
    <m/>
    <s v="D"/>
    <m/>
    <n v="1396"/>
    <s v="2021_06"/>
    <s v="rubriek_1"/>
    <x v="0"/>
    <n v="1396"/>
  </r>
  <r>
    <x v="0"/>
    <x v="100"/>
    <n v="2021"/>
    <s v="GAHA06"/>
    <s v="NL123456789B01"/>
    <n v="9000"/>
    <s v="Buitengewone baten"/>
    <s v="V&amp;W"/>
    <m/>
    <n v="200"/>
    <s v="Bankboek"/>
    <s v="BANK"/>
    <d v="2021-06-01T00:00:00"/>
    <s v="200         6"/>
    <s v="Juni"/>
    <d v="2021-06-30T00:00:00"/>
    <s v="Juni"/>
    <n v="6"/>
    <m/>
    <m/>
    <n v="-453.39"/>
    <m/>
    <n v="453.39"/>
    <n v="43983"/>
    <m/>
    <m/>
    <m/>
    <m/>
    <m/>
    <s v="Periode_06"/>
    <m/>
    <m/>
    <s v="C"/>
    <m/>
    <n v="1397"/>
    <s v="2021_06"/>
    <s v="rubriek_9"/>
    <x v="0"/>
    <n v="1397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33.66"/>
    <m/>
    <n v="233.66"/>
    <n v="43984"/>
    <m/>
    <m/>
    <m/>
    <m/>
    <m/>
    <s v="Periode_06"/>
    <m/>
    <m/>
    <s v="C"/>
    <m/>
    <n v="1398"/>
    <s v="2021_06"/>
    <s v="rubriek_1"/>
    <x v="0"/>
    <n v="1398"/>
  </r>
  <r>
    <x v="0"/>
    <x v="101"/>
    <n v="2021"/>
    <s v="GAHA06"/>
    <s v="NL123456789B01"/>
    <n v="9200"/>
    <s v="Buitengewone lasten"/>
    <s v="V&amp;W"/>
    <m/>
    <n v="200"/>
    <s v="Bankboek"/>
    <s v="BANK"/>
    <d v="2021-06-01T00:00:00"/>
    <s v="200         6"/>
    <s v="Juni"/>
    <d v="2021-06-30T00:00:00"/>
    <s v="Juni"/>
    <n v="6"/>
    <m/>
    <m/>
    <n v="233.66"/>
    <n v="233.66"/>
    <m/>
    <n v="43985"/>
    <m/>
    <m/>
    <m/>
    <m/>
    <m/>
    <s v="Periode_06"/>
    <m/>
    <m/>
    <s v="D"/>
    <m/>
    <n v="1399"/>
    <s v="2021_06"/>
    <s v="rubriek_9"/>
    <x v="0"/>
    <n v="139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131.30000000000001"/>
    <m/>
    <n v="131.30000000000001"/>
    <n v="43986"/>
    <m/>
    <m/>
    <m/>
    <m/>
    <m/>
    <s v="Periode_06"/>
    <m/>
    <m/>
    <s v="C"/>
    <m/>
    <n v="1400"/>
    <s v="2021_06"/>
    <s v="rubriek_1"/>
    <x v="0"/>
    <n v="1400"/>
  </r>
  <r>
    <x v="0"/>
    <x v="102"/>
    <n v="2021"/>
    <s v="GAHA06"/>
    <s v="NL123456789B01"/>
    <n v="9310"/>
    <s v="Betalingsverschillen"/>
    <s v="V&amp;W"/>
    <m/>
    <n v="200"/>
    <s v="Bankboek"/>
    <s v="BANK"/>
    <d v="2021-06-01T00:00:00"/>
    <s v="200         6"/>
    <s v="Juni"/>
    <d v="2021-06-30T00:00:00"/>
    <s v="Juni"/>
    <n v="6"/>
    <m/>
    <m/>
    <n v="131.30000000000001"/>
    <n v="131.30000000000001"/>
    <m/>
    <n v="43987"/>
    <m/>
    <m/>
    <m/>
    <m/>
    <m/>
    <s v="Periode_06"/>
    <m/>
    <m/>
    <s v="D"/>
    <m/>
    <n v="1401"/>
    <s v="2021_06"/>
    <s v="rubriek_9"/>
    <x v="0"/>
    <n v="1401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11392"/>
    <n v="11392"/>
    <m/>
    <n v="43988"/>
    <m/>
    <m/>
    <m/>
    <m/>
    <m/>
    <s v="Periode_06"/>
    <m/>
    <m/>
    <s v="D"/>
    <m/>
    <n v="1402"/>
    <s v="2021_06"/>
    <s v="rubriek_1"/>
    <x v="0"/>
    <n v="1402"/>
  </r>
  <r>
    <x v="0"/>
    <x v="103"/>
    <n v="2021"/>
    <s v="GAHA06"/>
    <s v="NL123456789B01"/>
    <n v="9800"/>
    <s v="Vennootschapsbelasting"/>
    <s v="V&amp;W"/>
    <m/>
    <n v="200"/>
    <s v="Bankboek"/>
    <s v="BANK"/>
    <d v="2021-06-01T00:00:00"/>
    <s v="200         6"/>
    <s v="Juni"/>
    <d v="2021-06-30T00:00:00"/>
    <s v="Juni"/>
    <n v="6"/>
    <m/>
    <m/>
    <n v="-11392"/>
    <m/>
    <n v="11392"/>
    <n v="43989"/>
    <m/>
    <m/>
    <m/>
    <m/>
    <m/>
    <s v="Periode_06"/>
    <m/>
    <m/>
    <s v="C"/>
    <m/>
    <n v="1403"/>
    <s v="2021_06"/>
    <s v="rubriek_9"/>
    <x v="0"/>
    <n v="1403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0.8"/>
    <m/>
    <n v="30.8"/>
    <n v="43990"/>
    <m/>
    <m/>
    <m/>
    <m/>
    <m/>
    <s v="Periode_06"/>
    <m/>
    <m/>
    <s v="C"/>
    <m/>
    <n v="1404"/>
    <s v="2021_06"/>
    <s v="rubriek_1"/>
    <x v="0"/>
    <n v="1404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6-01T00:00:00"/>
    <s v="200         6"/>
    <s v="Juni"/>
    <d v="2021-06-30T00:00:00"/>
    <s v="Juni"/>
    <n v="6"/>
    <m/>
    <m/>
    <n v="30.8"/>
    <n v="30.8"/>
    <m/>
    <n v="43991"/>
    <m/>
    <m/>
    <m/>
    <m/>
    <m/>
    <s v="Periode_06"/>
    <m/>
    <m/>
    <s v="D"/>
    <m/>
    <n v="1405"/>
    <s v="2021_06"/>
    <s v="rubriek_9"/>
    <x v="0"/>
    <n v="1405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28634"/>
    <m/>
    <n v="28634"/>
    <n v="43992"/>
    <m/>
    <m/>
    <m/>
    <m/>
    <m/>
    <s v="Periode_06"/>
    <m/>
    <m/>
    <s v="C"/>
    <m/>
    <n v="1406"/>
    <s v="2021_06"/>
    <s v="rubriek_1"/>
    <x v="0"/>
    <n v="1406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6-01T00:00:00"/>
    <s v="200         6"/>
    <s v="Juni"/>
    <d v="2021-06-30T00:00:00"/>
    <s v="Juni"/>
    <n v="6"/>
    <m/>
    <m/>
    <n v="28634"/>
    <n v="28634"/>
    <m/>
    <n v="43993"/>
    <m/>
    <m/>
    <m/>
    <m/>
    <m/>
    <s v="Periode_06"/>
    <m/>
    <m/>
    <s v="D"/>
    <m/>
    <n v="1407"/>
    <s v="2021_06"/>
    <s v="rubriek_1"/>
    <x v="0"/>
    <n v="1407"/>
  </r>
  <r>
    <x v="0"/>
    <x v="0"/>
    <n v="2021"/>
    <s v="GAHA06"/>
    <s v="NL123456789B01"/>
    <n v="1100"/>
    <s v="Bank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5520.2"/>
    <n v="5520.2"/>
    <m/>
    <n v="43994"/>
    <n v="26000"/>
    <s v="Blik Metaal BV"/>
    <s v="d"/>
    <s v="Velp"/>
    <s v="6004 HT"/>
    <s v="Periode_06"/>
    <m/>
    <m/>
    <s v="D"/>
    <m/>
    <n v="1408"/>
    <s v="2021_06"/>
    <s v="rubriek_1"/>
    <x v="0"/>
    <n v="1408"/>
  </r>
  <r>
    <x v="0"/>
    <x v="109"/>
    <n v="2021"/>
    <s v="GAHA06"/>
    <s v="NL123456789B01"/>
    <n v="1200"/>
    <s v="Debiteuren (met subadministratie)"/>
    <s v="BAL"/>
    <n v="15585"/>
    <n v="200"/>
    <s v="Bankboek"/>
    <s v="BANK"/>
    <d v="2021-06-01T00:00:00"/>
    <s v="200         6"/>
    <s v="Juni"/>
    <d v="2021-06-12T00:00:00"/>
    <s v="Blik assen 560x35"/>
    <n v="6"/>
    <m/>
    <m/>
    <n v="-5520.2"/>
    <m/>
    <n v="5520.2"/>
    <n v="43995"/>
    <n v="26000"/>
    <s v="Blik Metaal BV"/>
    <s v="d"/>
    <s v="Velp"/>
    <s v="6004 HT"/>
    <s v="Periode_06"/>
    <m/>
    <m/>
    <s v="C"/>
    <m/>
    <n v="1409"/>
    <s v="2021_06"/>
    <s v="rubriek_1"/>
    <x v="0"/>
    <n v="1409"/>
  </r>
  <r>
    <x v="0"/>
    <x v="0"/>
    <n v="2021"/>
    <s v="GAHA06"/>
    <s v="NL123456789B01"/>
    <n v="1100"/>
    <s v="Bank"/>
    <s v="BAL"/>
    <m/>
    <n v="200"/>
    <s v="Bankboek"/>
    <s v="BANK"/>
    <d v="2021-06-01T00:00:00"/>
    <s v="200         6"/>
    <s v="Juni"/>
    <d v="2021-06-30T00:00:00"/>
    <s v="Juni"/>
    <n v="6"/>
    <m/>
    <m/>
    <n v="-375"/>
    <m/>
    <n v="375"/>
    <n v="43996"/>
    <m/>
    <m/>
    <m/>
    <m/>
    <m/>
    <s v="Periode_06"/>
    <m/>
    <m/>
    <s v="C"/>
    <m/>
    <n v="1410"/>
    <s v="2021_06"/>
    <s v="rubriek_1"/>
    <x v="0"/>
    <n v="1410"/>
  </r>
  <r>
    <x v="0"/>
    <x v="106"/>
    <n v="2021"/>
    <s v="GAHA06"/>
    <s v="NL123456789B01"/>
    <n v="4095"/>
    <s v="Dotatie pensioenvoorziening"/>
    <s v="V&amp;W"/>
    <m/>
    <n v="200"/>
    <s v="Bankboek"/>
    <s v="BANK"/>
    <d v="2021-06-01T00:00:00"/>
    <s v="200         6"/>
    <s v="Juni"/>
    <d v="2021-06-30T00:00:00"/>
    <s v="Juni"/>
    <n v="6"/>
    <m/>
    <m/>
    <n v="375"/>
    <n v="375"/>
    <m/>
    <n v="43997"/>
    <m/>
    <m/>
    <m/>
    <m/>
    <m/>
    <s v="Periode_06"/>
    <m/>
    <m/>
    <s v="D"/>
    <m/>
    <n v="1411"/>
    <s v="2021_06"/>
    <s v="rubriek_4"/>
    <x v="0"/>
    <n v="141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48"/>
    <m/>
    <m/>
    <m/>
    <m/>
    <m/>
    <s v="Periode_07"/>
    <m/>
    <m/>
    <s v="D"/>
    <m/>
    <n v="1412"/>
    <s v="2021_07"/>
    <s v="rubriek_1"/>
    <x v="0"/>
    <n v="1412"/>
  </r>
  <r>
    <x v="0"/>
    <x v="1"/>
    <n v="2021"/>
    <s v="GAHA06"/>
    <s v="NL123456789B01"/>
    <n v="171"/>
    <s v="Cum. afschr. goodwill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49"/>
    <m/>
    <m/>
    <m/>
    <m/>
    <m/>
    <s v="Periode_07"/>
    <m/>
    <m/>
    <s v="C"/>
    <m/>
    <n v="1413"/>
    <s v="2021_07"/>
    <s v="rubriek_0"/>
    <x v="0"/>
    <n v="141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750"/>
    <m/>
    <m/>
    <m/>
    <m/>
    <m/>
    <s v="Periode_07"/>
    <m/>
    <m/>
    <s v="D"/>
    <m/>
    <n v="1414"/>
    <s v="2021_07"/>
    <s v="rubriek_1"/>
    <x v="0"/>
    <n v="1414"/>
  </r>
  <r>
    <x v="0"/>
    <x v="2"/>
    <n v="2021"/>
    <s v="GAHA06"/>
    <s v="NL123456789B01"/>
    <n v="211"/>
    <s v="Cum. afschr. bedrijfsgebouwen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751"/>
    <m/>
    <m/>
    <m/>
    <m/>
    <m/>
    <s v="Periode_07"/>
    <m/>
    <m/>
    <s v="C"/>
    <m/>
    <n v="1415"/>
    <s v="2021_07"/>
    <s v="rubriek_0"/>
    <x v="0"/>
    <n v="14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0"/>
    <m/>
    <n v="20000"/>
    <n v="49752"/>
    <m/>
    <m/>
    <m/>
    <m/>
    <m/>
    <s v="Periode_07"/>
    <m/>
    <m/>
    <s v="C"/>
    <m/>
    <n v="1416"/>
    <s v="2021_07"/>
    <s v="rubriek_1"/>
    <x v="0"/>
    <n v="1416"/>
  </r>
  <r>
    <x v="0"/>
    <x v="3"/>
    <n v="2021"/>
    <s v="GAHA06"/>
    <s v="NL123456789B01"/>
    <n v="230"/>
    <s v="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20000"/>
    <n v="20000"/>
    <m/>
    <n v="49753"/>
    <m/>
    <m/>
    <m/>
    <m/>
    <m/>
    <s v="Periode_07"/>
    <m/>
    <m/>
    <s v="D"/>
    <m/>
    <n v="1417"/>
    <s v="2021_07"/>
    <s v="rubriek_0"/>
    <x v="0"/>
    <n v="141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754"/>
    <m/>
    <m/>
    <m/>
    <m/>
    <m/>
    <s v="Periode_07"/>
    <m/>
    <m/>
    <s v="D"/>
    <m/>
    <n v="1418"/>
    <s v="2021_07"/>
    <s v="rubriek_1"/>
    <x v="0"/>
    <n v="1418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755"/>
    <m/>
    <m/>
    <m/>
    <m/>
    <m/>
    <s v="Periode_07"/>
    <m/>
    <m/>
    <s v="C"/>
    <m/>
    <n v="1419"/>
    <s v="2021_07"/>
    <s v="rubriek_0"/>
    <x v="0"/>
    <n v="14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250"/>
    <m/>
    <n v="6250"/>
    <n v="49756"/>
    <m/>
    <m/>
    <m/>
    <m/>
    <m/>
    <s v="Periode_07"/>
    <m/>
    <m/>
    <s v="C"/>
    <m/>
    <n v="1420"/>
    <s v="2021_07"/>
    <s v="rubriek_1"/>
    <x v="0"/>
    <n v="1420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6250"/>
    <n v="6250"/>
    <m/>
    <n v="49757"/>
    <m/>
    <m/>
    <m/>
    <m/>
    <m/>
    <s v="Periode_07"/>
    <m/>
    <m/>
    <s v="D"/>
    <m/>
    <n v="1421"/>
    <s v="2021_07"/>
    <s v="rubriek_0"/>
    <x v="0"/>
    <n v="14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758"/>
    <m/>
    <m/>
    <m/>
    <m/>
    <m/>
    <s v="Periode_07"/>
    <m/>
    <m/>
    <s v="D"/>
    <m/>
    <n v="1422"/>
    <s v="2021_07"/>
    <s v="rubriek_1"/>
    <x v="0"/>
    <n v="1422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759"/>
    <m/>
    <m/>
    <m/>
    <m/>
    <m/>
    <s v="Periode_07"/>
    <m/>
    <m/>
    <s v="C"/>
    <m/>
    <n v="1423"/>
    <s v="2021_07"/>
    <s v="rubriek_0"/>
    <x v="0"/>
    <n v="14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760"/>
    <m/>
    <m/>
    <m/>
    <m/>
    <m/>
    <s v="Periode_07"/>
    <m/>
    <m/>
    <s v="D"/>
    <m/>
    <n v="1424"/>
    <s v="2021_07"/>
    <s v="rubriek_1"/>
    <x v="0"/>
    <n v="1424"/>
  </r>
  <r>
    <x v="0"/>
    <x v="7"/>
    <n v="2021"/>
    <s v="GAHA06"/>
    <s v="NL123456789B01"/>
    <n v="271"/>
    <s v="Cum. afschr. vervoermiddelen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761"/>
    <m/>
    <m/>
    <m/>
    <m/>
    <m/>
    <s v="Periode_07"/>
    <m/>
    <m/>
    <s v="C"/>
    <m/>
    <n v="1425"/>
    <s v="2021_07"/>
    <s v="rubriek_0"/>
    <x v="0"/>
    <n v="14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762"/>
    <m/>
    <m/>
    <m/>
    <m/>
    <m/>
    <s v="Periode_07"/>
    <m/>
    <m/>
    <s v="D"/>
    <m/>
    <n v="1426"/>
    <s v="2021_07"/>
    <s v="rubriek_1"/>
    <x v="0"/>
    <n v="1426"/>
  </r>
  <r>
    <x v="0"/>
    <x v="8"/>
    <n v="2021"/>
    <s v="GAHA06"/>
    <s v="NL123456789B01"/>
    <n v="700"/>
    <s v="Voorziening pensioenen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763"/>
    <m/>
    <m/>
    <m/>
    <m/>
    <m/>
    <s v="Periode_07"/>
    <m/>
    <m/>
    <s v="C"/>
    <m/>
    <n v="1427"/>
    <s v="2021_07"/>
    <s v="rubriek_0"/>
    <x v="0"/>
    <n v="142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764"/>
    <m/>
    <m/>
    <m/>
    <m/>
    <m/>
    <s v="Periode_07"/>
    <m/>
    <m/>
    <s v="D"/>
    <m/>
    <n v="1428"/>
    <s v="2021_07"/>
    <s v="rubriek_1"/>
    <x v="0"/>
    <n v="1428"/>
  </r>
  <r>
    <x v="0"/>
    <x v="9"/>
    <n v="2021"/>
    <s v="GAHA06"/>
    <s v="NL123456789B01"/>
    <n v="760"/>
    <s v="Voorziening groot onderhoud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765"/>
    <m/>
    <m/>
    <m/>
    <m/>
    <m/>
    <s v="Periode_07"/>
    <m/>
    <m/>
    <s v="C"/>
    <m/>
    <n v="1429"/>
    <s v="2021_07"/>
    <s v="rubriek_0"/>
    <x v="0"/>
    <n v="142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00"/>
    <m/>
    <n v="2000"/>
    <n v="49766"/>
    <m/>
    <m/>
    <m/>
    <m/>
    <m/>
    <s v="Periode_07"/>
    <m/>
    <m/>
    <s v="C"/>
    <m/>
    <n v="1430"/>
    <s v="2021_07"/>
    <s v="rubriek_1"/>
    <x v="0"/>
    <n v="1430"/>
  </r>
  <r>
    <x v="0"/>
    <x v="10"/>
    <n v="2021"/>
    <s v="GAHA06"/>
    <s v="NL123456789B01"/>
    <n v="841"/>
    <s v="Cum. aflossing hypotheek 1"/>
    <s v="BAL"/>
    <m/>
    <n v="200"/>
    <s v="Bankboek"/>
    <s v="BANK"/>
    <d v="2021-07-01T00:00:00"/>
    <s v="200         7"/>
    <s v="Juli"/>
    <d v="2021-07-31T00:00:00"/>
    <s v="Juli"/>
    <n v="7"/>
    <m/>
    <m/>
    <n v="2000"/>
    <n v="2000"/>
    <m/>
    <n v="49767"/>
    <m/>
    <m/>
    <m/>
    <m/>
    <m/>
    <s v="Periode_07"/>
    <m/>
    <m/>
    <s v="D"/>
    <m/>
    <n v="1431"/>
    <s v="2021_07"/>
    <s v="rubriek_0"/>
    <x v="0"/>
    <n v="14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8"/>
    <m/>
    <m/>
    <m/>
    <m/>
    <m/>
    <s v="Periode_07"/>
    <m/>
    <m/>
    <s v="C"/>
    <m/>
    <n v="1432"/>
    <s v="2021_07"/>
    <s v="rubriek_1"/>
    <x v="0"/>
    <n v="1432"/>
  </r>
  <r>
    <x v="0"/>
    <x v="11"/>
    <n v="2021"/>
    <s v="GAHA06"/>
    <s v="NL123456789B01"/>
    <n v="861"/>
    <s v="Cum. aflossing financiering 1"/>
    <s v="BAL"/>
    <m/>
    <n v="200"/>
    <s v="Bankboek"/>
    <s v="BANK"/>
    <d v="2021-07-01T00:00:00"/>
    <s v="200         7"/>
    <s v="Juli"/>
    <d v="2021-07-31T00:00:00"/>
    <s v="Juli"/>
    <n v="7"/>
    <m/>
    <m/>
    <n v="0"/>
    <n v="0"/>
    <m/>
    <n v="49769"/>
    <m/>
    <m/>
    <m/>
    <m/>
    <m/>
    <s v="Periode_07"/>
    <m/>
    <m/>
    <s v="C"/>
    <m/>
    <n v="1433"/>
    <s v="2021_07"/>
    <s v="rubriek_0"/>
    <x v="0"/>
    <n v="143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00"/>
    <m/>
    <n v="1000"/>
    <n v="49770"/>
    <m/>
    <m/>
    <m/>
    <m/>
    <m/>
    <s v="Periode_07"/>
    <m/>
    <m/>
    <s v="C"/>
    <m/>
    <n v="1434"/>
    <s v="2021_07"/>
    <s v="rubriek_1"/>
    <x v="0"/>
    <n v="1434"/>
  </r>
  <r>
    <x v="0"/>
    <x v="12"/>
    <n v="2021"/>
    <s v="GAHA06"/>
    <s v="NL123456789B01"/>
    <n v="881"/>
    <s v="Cum. aflossing leaseverplichting 1"/>
    <s v="BAL"/>
    <m/>
    <n v="200"/>
    <s v="Bankboek"/>
    <s v="BANK"/>
    <d v="2021-07-01T00:00:00"/>
    <s v="200         7"/>
    <s v="Juli"/>
    <d v="2021-07-31T00:00:00"/>
    <s v="Juli"/>
    <n v="7"/>
    <m/>
    <m/>
    <n v="1000"/>
    <n v="1000"/>
    <m/>
    <n v="49771"/>
    <m/>
    <m/>
    <m/>
    <m/>
    <m/>
    <s v="Periode_07"/>
    <m/>
    <m/>
    <s v="D"/>
    <m/>
    <n v="1435"/>
    <s v="2021_07"/>
    <s v="rubriek_0"/>
    <x v="0"/>
    <n v="143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225.44"/>
    <m/>
    <n v="3225.44"/>
    <n v="49772"/>
    <m/>
    <m/>
    <m/>
    <m/>
    <m/>
    <s v="Periode_07"/>
    <m/>
    <m/>
    <s v="C"/>
    <m/>
    <n v="1436"/>
    <s v="2021_07"/>
    <s v="rubriek_1"/>
    <x v="0"/>
    <n v="1436"/>
  </r>
  <r>
    <x v="0"/>
    <x v="13"/>
    <n v="2021"/>
    <s v="GAHA06"/>
    <s v="NL123456789B01"/>
    <n v="1201"/>
    <s v="Debiteuren"/>
    <s v="BAL"/>
    <m/>
    <n v="200"/>
    <s v="Bankboek"/>
    <s v="BANK"/>
    <d v="2021-07-01T00:00:00"/>
    <s v="200         7"/>
    <s v="Juli"/>
    <d v="2021-07-31T00:00:00"/>
    <s v="Juli"/>
    <n v="7"/>
    <m/>
    <m/>
    <n v="3225.44"/>
    <n v="3225.44"/>
    <m/>
    <n v="49773"/>
    <m/>
    <m/>
    <m/>
    <m/>
    <m/>
    <s v="Periode_07"/>
    <m/>
    <m/>
    <s v="D"/>
    <m/>
    <n v="1437"/>
    <s v="2021_07"/>
    <s v="rubriek_1"/>
    <x v="0"/>
    <n v="143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8.06"/>
    <m/>
    <n v="138.06"/>
    <n v="49774"/>
    <m/>
    <m/>
    <m/>
    <m/>
    <m/>
    <s v="Periode_07"/>
    <m/>
    <m/>
    <s v="C"/>
    <m/>
    <n v="1438"/>
    <s v="2021_07"/>
    <s v="rubriek_1"/>
    <x v="0"/>
    <n v="1438"/>
  </r>
  <r>
    <x v="0"/>
    <x v="14"/>
    <n v="2021"/>
    <s v="GAHA06"/>
    <s v="NL123456789B01"/>
    <n v="1360"/>
    <s v="Vooruitbetaalde bedragen"/>
    <s v="BAL"/>
    <m/>
    <n v="200"/>
    <s v="Bankboek"/>
    <s v="BANK"/>
    <d v="2021-07-01T00:00:00"/>
    <s v="200         7"/>
    <s v="Juli"/>
    <d v="2021-07-31T00:00:00"/>
    <s v="Juli"/>
    <n v="7"/>
    <m/>
    <m/>
    <n v="138.06"/>
    <n v="138.06"/>
    <m/>
    <n v="49775"/>
    <m/>
    <m/>
    <m/>
    <m/>
    <m/>
    <s v="Periode_07"/>
    <m/>
    <m/>
    <s v="D"/>
    <m/>
    <n v="1439"/>
    <s v="2021_07"/>
    <s v="rubriek_1"/>
    <x v="0"/>
    <n v="143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5.85"/>
    <m/>
    <n v="885.85"/>
    <n v="49776"/>
    <m/>
    <m/>
    <m/>
    <m/>
    <m/>
    <s v="Periode_07"/>
    <m/>
    <m/>
    <s v="C"/>
    <m/>
    <n v="1440"/>
    <s v="2021_07"/>
    <s v="rubriek_1"/>
    <x v="0"/>
    <n v="1440"/>
  </r>
  <r>
    <x v="0"/>
    <x v="15"/>
    <n v="2021"/>
    <s v="GAHA06"/>
    <s v="NL123456789B01"/>
    <n v="1501"/>
    <s v="Crediteuren"/>
    <s v="BAL"/>
    <m/>
    <n v="200"/>
    <s v="Bankboek"/>
    <s v="BANK"/>
    <d v="2021-07-01T00:00:00"/>
    <s v="200         7"/>
    <s v="Juli"/>
    <d v="2021-07-31T00:00:00"/>
    <s v="Juli"/>
    <n v="7"/>
    <m/>
    <m/>
    <n v="885.85"/>
    <n v="885.85"/>
    <m/>
    <n v="49777"/>
    <m/>
    <m/>
    <m/>
    <m/>
    <m/>
    <s v="Periode_07"/>
    <m/>
    <m/>
    <s v="D"/>
    <m/>
    <n v="1441"/>
    <s v="2021_07"/>
    <s v="rubriek_1"/>
    <x v="0"/>
    <n v="14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516.51"/>
    <m/>
    <n v="6516.51"/>
    <n v="49778"/>
    <m/>
    <m/>
    <m/>
    <m/>
    <m/>
    <s v="Periode_07"/>
    <m/>
    <m/>
    <s v="C"/>
    <m/>
    <n v="1442"/>
    <s v="2021_07"/>
    <s v="rubriek_1"/>
    <x v="0"/>
    <n v="1442"/>
  </r>
  <r>
    <x v="0"/>
    <x v="16"/>
    <n v="2021"/>
    <s v="GAHA06"/>
    <s v="NL123456789B01"/>
    <n v="3000"/>
    <s v="Voorraad grond en hulpstoffen"/>
    <s v="BAL"/>
    <m/>
    <n v="200"/>
    <s v="Bankboek"/>
    <s v="BANK"/>
    <d v="2021-07-01T00:00:00"/>
    <s v="200         7"/>
    <s v="Juli"/>
    <d v="2021-07-31T00:00:00"/>
    <s v="Juli"/>
    <n v="7"/>
    <m/>
    <m/>
    <n v="6516.51"/>
    <n v="6516.51"/>
    <m/>
    <n v="49779"/>
    <m/>
    <m/>
    <m/>
    <m/>
    <m/>
    <s v="Periode_07"/>
    <m/>
    <m/>
    <s v="D"/>
    <m/>
    <n v="1443"/>
    <s v="2021_07"/>
    <s v="rubriek_3"/>
    <x v="0"/>
    <n v="144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759.84"/>
    <m/>
    <n v="8759.84"/>
    <n v="49780"/>
    <m/>
    <m/>
    <m/>
    <m/>
    <m/>
    <s v="Periode_07"/>
    <m/>
    <m/>
    <s v="C"/>
    <m/>
    <n v="1444"/>
    <s v="2021_07"/>
    <s v="rubriek_1"/>
    <x v="0"/>
    <n v="1444"/>
  </r>
  <r>
    <x v="0"/>
    <x v="17"/>
    <n v="2021"/>
    <s v="GAHA06"/>
    <s v="NL123456789B01"/>
    <n v="3800"/>
    <s v="Onderhanden werk"/>
    <s v="BAL"/>
    <m/>
    <n v="200"/>
    <s v="Bankboek"/>
    <s v="BANK"/>
    <d v="2021-07-01T00:00:00"/>
    <s v="200         7"/>
    <s v="Juli"/>
    <d v="2021-07-31T00:00:00"/>
    <s v="Juli"/>
    <n v="7"/>
    <m/>
    <m/>
    <n v="8759.84"/>
    <n v="8759.84"/>
    <m/>
    <n v="49781"/>
    <m/>
    <m/>
    <m/>
    <m/>
    <m/>
    <s v="Periode_07"/>
    <m/>
    <m/>
    <s v="D"/>
    <m/>
    <n v="1445"/>
    <s v="2021_07"/>
    <s v="rubriek_3"/>
    <x v="0"/>
    <n v="144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2768.32000000001"/>
    <m/>
    <n v="132768.32000000001"/>
    <n v="49782"/>
    <m/>
    <m/>
    <m/>
    <m/>
    <m/>
    <s v="Periode_07"/>
    <m/>
    <m/>
    <s v="C"/>
    <m/>
    <n v="1446"/>
    <s v="2021_07"/>
    <s v="rubriek_1"/>
    <x v="0"/>
    <n v="1446"/>
  </r>
  <r>
    <x v="0"/>
    <x v="18"/>
    <n v="2021"/>
    <s v="GAHA06"/>
    <s v="NL123456789B01"/>
    <n v="4000"/>
    <s v="Bruto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132768.32000000001"/>
    <n v="132768.32000000001"/>
    <m/>
    <n v="49783"/>
    <m/>
    <m/>
    <m/>
    <m/>
    <m/>
    <s v="Periode_07"/>
    <m/>
    <m/>
    <s v="D"/>
    <m/>
    <n v="1447"/>
    <s v="2021_07"/>
    <s v="rubriek_4"/>
    <x v="0"/>
    <n v="144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8.25"/>
    <m/>
    <n v="278.25"/>
    <n v="49784"/>
    <m/>
    <m/>
    <m/>
    <m/>
    <m/>
    <s v="Periode_07"/>
    <m/>
    <m/>
    <s v="C"/>
    <m/>
    <n v="1448"/>
    <s v="2021_07"/>
    <s v="rubriek_1"/>
    <x v="0"/>
    <n v="1448"/>
  </r>
  <r>
    <x v="0"/>
    <x v="19"/>
    <n v="2021"/>
    <s v="GAHA06"/>
    <s v="NL123456789B01"/>
    <n v="4020"/>
    <s v="Belaste vergoedingen"/>
    <s v="V&amp;W"/>
    <m/>
    <n v="200"/>
    <s v="Bankboek"/>
    <s v="BANK"/>
    <d v="2021-07-01T00:00:00"/>
    <s v="200         7"/>
    <s v="Juli"/>
    <d v="2021-07-31T00:00:00"/>
    <s v="Juli"/>
    <n v="7"/>
    <m/>
    <m/>
    <n v="278.25"/>
    <n v="278.25"/>
    <m/>
    <n v="49785"/>
    <m/>
    <m/>
    <m/>
    <m/>
    <m/>
    <s v="Periode_07"/>
    <m/>
    <m/>
    <s v="D"/>
    <m/>
    <n v="1449"/>
    <s v="2021_07"/>
    <s v="rubriek_4"/>
    <x v="0"/>
    <n v="144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589.75"/>
    <m/>
    <n v="8589.75"/>
    <n v="49786"/>
    <m/>
    <m/>
    <m/>
    <m/>
    <m/>
    <s v="Periode_07"/>
    <m/>
    <m/>
    <s v="C"/>
    <m/>
    <n v="1450"/>
    <s v="2021_07"/>
    <s v="rubriek_1"/>
    <x v="0"/>
    <n v="1450"/>
  </r>
  <r>
    <x v="0"/>
    <x v="20"/>
    <n v="2021"/>
    <s v="GAHA06"/>
    <s v="NL123456789B01"/>
    <n v="4030"/>
    <s v="Vakantietoeslag"/>
    <s v="V&amp;W"/>
    <m/>
    <n v="200"/>
    <s v="Bankboek"/>
    <s v="BANK"/>
    <d v="2021-07-01T00:00:00"/>
    <s v="200         7"/>
    <s v="Juli"/>
    <d v="2021-07-31T00:00:00"/>
    <s v="Juli"/>
    <n v="7"/>
    <m/>
    <m/>
    <n v="8589.75"/>
    <n v="8589.75"/>
    <m/>
    <n v="49787"/>
    <m/>
    <m/>
    <m/>
    <m/>
    <m/>
    <s v="Periode_07"/>
    <m/>
    <m/>
    <s v="D"/>
    <m/>
    <n v="1451"/>
    <s v="2021_07"/>
    <s v="rubriek_4"/>
    <x v="0"/>
    <n v="145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4526.03"/>
    <n v="4526.03"/>
    <m/>
    <n v="49788"/>
    <m/>
    <m/>
    <m/>
    <m/>
    <m/>
    <s v="Periode_07"/>
    <m/>
    <m/>
    <s v="D"/>
    <m/>
    <n v="1452"/>
    <s v="2021_07"/>
    <s v="rubriek_1"/>
    <x v="0"/>
    <n v="1452"/>
  </r>
  <r>
    <x v="0"/>
    <x v="21"/>
    <n v="2021"/>
    <s v="GAHA06"/>
    <s v="NL123456789B01"/>
    <n v="4045"/>
    <s v="Subsidies lonen en salarissen"/>
    <s v="V&amp;W"/>
    <m/>
    <n v="200"/>
    <s v="Bankboek"/>
    <s v="BANK"/>
    <d v="2021-07-01T00:00:00"/>
    <s v="200         7"/>
    <s v="Juli"/>
    <d v="2021-07-31T00:00:00"/>
    <s v="Juli"/>
    <n v="7"/>
    <m/>
    <m/>
    <n v="-4526.03"/>
    <m/>
    <n v="4526.03"/>
    <n v="49789"/>
    <m/>
    <m/>
    <m/>
    <m/>
    <m/>
    <s v="Periode_07"/>
    <m/>
    <m/>
    <s v="C"/>
    <m/>
    <n v="1453"/>
    <s v="2021_07"/>
    <s v="rubriek_4"/>
    <x v="0"/>
    <n v="145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28.14"/>
    <m/>
    <n v="14428.14"/>
    <n v="49790"/>
    <m/>
    <m/>
    <m/>
    <m/>
    <m/>
    <s v="Periode_07"/>
    <m/>
    <m/>
    <s v="C"/>
    <m/>
    <n v="1454"/>
    <s v="2021_07"/>
    <s v="rubriek_1"/>
    <x v="0"/>
    <n v="1454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7-01T00:00:00"/>
    <s v="200         7"/>
    <s v="Juli"/>
    <d v="2021-07-31T00:00:00"/>
    <s v="Juli"/>
    <n v="7"/>
    <m/>
    <m/>
    <n v="14428.14"/>
    <n v="14428.14"/>
    <m/>
    <n v="49791"/>
    <m/>
    <m/>
    <m/>
    <m/>
    <m/>
    <s v="Periode_07"/>
    <m/>
    <m/>
    <s v="D"/>
    <m/>
    <n v="1455"/>
    <s v="2021_07"/>
    <s v="rubriek_4"/>
    <x v="0"/>
    <n v="145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011.98"/>
    <m/>
    <n v="7011.98"/>
    <n v="49792"/>
    <m/>
    <m/>
    <m/>
    <m/>
    <m/>
    <s v="Periode_07"/>
    <m/>
    <m/>
    <s v="C"/>
    <m/>
    <n v="1456"/>
    <s v="2021_07"/>
    <s v="rubriek_1"/>
    <x v="0"/>
    <n v="1456"/>
  </r>
  <r>
    <x v="0"/>
    <x v="23"/>
    <n v="2021"/>
    <s v="GAHA06"/>
    <s v="NL123456789B01"/>
    <n v="4060"/>
    <s v="Premies bedrijfsfondsen"/>
    <s v="V&amp;W"/>
    <m/>
    <n v="200"/>
    <s v="Bankboek"/>
    <s v="BANK"/>
    <d v="2021-07-01T00:00:00"/>
    <s v="200         7"/>
    <s v="Juli"/>
    <d v="2021-07-31T00:00:00"/>
    <s v="Juli"/>
    <n v="7"/>
    <m/>
    <m/>
    <n v="7011.98"/>
    <n v="7011.98"/>
    <m/>
    <n v="49793"/>
    <m/>
    <m/>
    <m/>
    <m/>
    <m/>
    <s v="Periode_07"/>
    <m/>
    <m/>
    <s v="D"/>
    <m/>
    <n v="1457"/>
    <s v="2021_07"/>
    <s v="rubriek_4"/>
    <x v="0"/>
    <n v="14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81"/>
    <m/>
    <n v="381"/>
    <n v="49794"/>
    <m/>
    <m/>
    <m/>
    <m/>
    <m/>
    <s v="Periode_07"/>
    <m/>
    <m/>
    <s v="C"/>
    <m/>
    <n v="1458"/>
    <s v="2021_07"/>
    <s v="rubriek_1"/>
    <x v="0"/>
    <n v="1458"/>
  </r>
  <r>
    <x v="0"/>
    <x v="24"/>
    <n v="2021"/>
    <s v="GAHA06"/>
    <s v="NL123456789B01"/>
    <n v="4090"/>
    <s v="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81"/>
    <n v="381"/>
    <m/>
    <n v="49795"/>
    <m/>
    <m/>
    <m/>
    <m/>
    <m/>
    <s v="Periode_07"/>
    <m/>
    <m/>
    <s v="D"/>
    <m/>
    <n v="1459"/>
    <s v="2021_07"/>
    <s v="rubriek_4"/>
    <x v="0"/>
    <n v="145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426.37"/>
    <m/>
    <n v="3426.37"/>
    <n v="49796"/>
    <m/>
    <m/>
    <m/>
    <m/>
    <m/>
    <s v="Periode_07"/>
    <m/>
    <m/>
    <s v="C"/>
    <m/>
    <n v="1460"/>
    <s v="2021_07"/>
    <s v="rubriek_1"/>
    <x v="0"/>
    <n v="1460"/>
  </r>
  <r>
    <x v="0"/>
    <x v="25"/>
    <n v="2021"/>
    <s v="GAHA06"/>
    <s v="NL123456789B01"/>
    <n v="4091"/>
    <s v="Vroegpensioenpremie personeel"/>
    <s v="V&amp;W"/>
    <m/>
    <n v="200"/>
    <s v="Bankboek"/>
    <s v="BANK"/>
    <d v="2021-07-01T00:00:00"/>
    <s v="200         7"/>
    <s v="Juli"/>
    <d v="2021-07-31T00:00:00"/>
    <s v="Juli"/>
    <n v="7"/>
    <m/>
    <m/>
    <n v="3426.37"/>
    <n v="3426.37"/>
    <m/>
    <n v="49797"/>
    <m/>
    <m/>
    <m/>
    <m/>
    <m/>
    <s v="Periode_07"/>
    <m/>
    <m/>
    <s v="D"/>
    <m/>
    <n v="1461"/>
    <s v="2021_07"/>
    <s v="rubriek_4"/>
    <x v="0"/>
    <n v="146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12.5"/>
    <m/>
    <n v="312.5"/>
    <n v="49798"/>
    <m/>
    <m/>
    <m/>
    <m/>
    <m/>
    <s v="Periode_07"/>
    <m/>
    <m/>
    <s v="C"/>
    <m/>
    <n v="1462"/>
    <s v="2021_07"/>
    <s v="rubriek_1"/>
    <x v="0"/>
    <n v="1462"/>
  </r>
  <r>
    <x v="0"/>
    <x v="26"/>
    <n v="2021"/>
    <s v="GAHA06"/>
    <s v="NL123456789B01"/>
    <n v="4117"/>
    <s v="Afschrijving goodwill"/>
    <s v="V&amp;W"/>
    <m/>
    <n v="200"/>
    <s v="Bankboek"/>
    <s v="BANK"/>
    <d v="2021-07-01T00:00:00"/>
    <s v="200         7"/>
    <s v="Juli"/>
    <d v="2021-07-31T00:00:00"/>
    <s v="Juli"/>
    <n v="7"/>
    <m/>
    <m/>
    <n v="312.5"/>
    <n v="312.5"/>
    <m/>
    <n v="49799"/>
    <m/>
    <m/>
    <m/>
    <m/>
    <m/>
    <s v="Periode_07"/>
    <m/>
    <m/>
    <s v="D"/>
    <m/>
    <n v="1463"/>
    <s v="2021_07"/>
    <s v="rubriek_4"/>
    <x v="0"/>
    <n v="14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60"/>
    <m/>
    <n v="460"/>
    <n v="49800"/>
    <m/>
    <m/>
    <m/>
    <m/>
    <m/>
    <s v="Periode_07"/>
    <m/>
    <m/>
    <s v="C"/>
    <m/>
    <n v="1464"/>
    <s v="2021_07"/>
    <s v="rubriek_1"/>
    <x v="0"/>
    <n v="1464"/>
  </r>
  <r>
    <x v="0"/>
    <x v="27"/>
    <n v="2021"/>
    <s v="GAHA06"/>
    <s v="NL123456789B01"/>
    <n v="4121"/>
    <s v="Afschrijving bedrijfsgebouwen"/>
    <s v="V&amp;W"/>
    <m/>
    <n v="200"/>
    <s v="Bankboek"/>
    <s v="BANK"/>
    <d v="2021-07-01T00:00:00"/>
    <s v="200         7"/>
    <s v="Juli"/>
    <d v="2021-07-31T00:00:00"/>
    <s v="Juli"/>
    <n v="7"/>
    <m/>
    <m/>
    <n v="460"/>
    <n v="460"/>
    <m/>
    <n v="49801"/>
    <m/>
    <m/>
    <m/>
    <m/>
    <m/>
    <s v="Periode_07"/>
    <m/>
    <m/>
    <s v="D"/>
    <m/>
    <n v="1465"/>
    <s v="2021_07"/>
    <s v="rubriek_4"/>
    <x v="0"/>
    <n v="14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93.46"/>
    <m/>
    <n v="1893.46"/>
    <n v="49802"/>
    <m/>
    <m/>
    <m/>
    <m/>
    <m/>
    <s v="Periode_07"/>
    <m/>
    <m/>
    <s v="C"/>
    <m/>
    <n v="1466"/>
    <s v="2021_07"/>
    <s v="rubriek_1"/>
    <x v="0"/>
    <n v="1466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1893.46"/>
    <n v="1893.46"/>
    <m/>
    <n v="49803"/>
    <m/>
    <m/>
    <m/>
    <m/>
    <m/>
    <s v="Periode_07"/>
    <m/>
    <m/>
    <s v="D"/>
    <m/>
    <n v="1467"/>
    <s v="2021_07"/>
    <s v="rubriek_4"/>
    <x v="0"/>
    <n v="146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65.02"/>
    <m/>
    <n v="765.02"/>
    <n v="49804"/>
    <m/>
    <m/>
    <m/>
    <m/>
    <m/>
    <s v="Periode_07"/>
    <m/>
    <m/>
    <s v="C"/>
    <m/>
    <n v="1468"/>
    <s v="2021_07"/>
    <s v="rubriek_1"/>
    <x v="0"/>
    <n v="1468"/>
  </r>
  <r>
    <x v="0"/>
    <x v="29"/>
    <n v="2021"/>
    <s v="GAHA06"/>
    <s v="NL123456789B01"/>
    <n v="4124"/>
    <s v="Afschrijving inventaris"/>
    <s v="V&amp;W"/>
    <m/>
    <n v="200"/>
    <s v="Bankboek"/>
    <s v="BANK"/>
    <d v="2021-07-01T00:00:00"/>
    <s v="200         7"/>
    <s v="Juli"/>
    <d v="2021-07-31T00:00:00"/>
    <s v="Juli"/>
    <n v="7"/>
    <m/>
    <m/>
    <n v="765.02"/>
    <n v="765.02"/>
    <m/>
    <n v="49805"/>
    <m/>
    <m/>
    <m/>
    <m/>
    <m/>
    <s v="Periode_07"/>
    <m/>
    <m/>
    <s v="D"/>
    <m/>
    <n v="1469"/>
    <s v="2021_07"/>
    <s v="rubriek_4"/>
    <x v="0"/>
    <n v="146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94.1300000000001"/>
    <m/>
    <n v="1294.1300000000001"/>
    <n v="49806"/>
    <m/>
    <m/>
    <m/>
    <m/>
    <m/>
    <s v="Periode_07"/>
    <m/>
    <m/>
    <s v="C"/>
    <m/>
    <n v="1470"/>
    <s v="2021_07"/>
    <s v="rubriek_1"/>
    <x v="0"/>
    <n v="1470"/>
  </r>
  <r>
    <x v="0"/>
    <x v="30"/>
    <n v="2021"/>
    <s v="GAHA06"/>
    <s v="NL123456789B01"/>
    <n v="4127"/>
    <s v="Afschrijving vervoermiddelen"/>
    <s v="V&amp;W"/>
    <m/>
    <n v="200"/>
    <s v="Bankboek"/>
    <s v="BANK"/>
    <d v="2021-07-01T00:00:00"/>
    <s v="200         7"/>
    <s v="Juli"/>
    <d v="2021-07-31T00:00:00"/>
    <s v="Juli"/>
    <n v="7"/>
    <m/>
    <m/>
    <n v="1294.1300000000001"/>
    <n v="1294.1300000000001"/>
    <m/>
    <n v="49807"/>
    <m/>
    <m/>
    <m/>
    <m/>
    <m/>
    <s v="Periode_07"/>
    <m/>
    <m/>
    <s v="D"/>
    <m/>
    <n v="1471"/>
    <s v="2021_07"/>
    <s v="rubriek_4"/>
    <x v="0"/>
    <n v="14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38.84"/>
    <m/>
    <n v="438.84"/>
    <n v="49808"/>
    <m/>
    <m/>
    <m/>
    <m/>
    <m/>
    <s v="Periode_07"/>
    <m/>
    <m/>
    <s v="C"/>
    <m/>
    <n v="1472"/>
    <s v="2021_07"/>
    <s v="rubriek_1"/>
    <x v="0"/>
    <n v="1472"/>
  </r>
  <r>
    <x v="0"/>
    <x v="31"/>
    <n v="2021"/>
    <s v="GAHA06"/>
    <s v="NL123456789B01"/>
    <n v="4200"/>
    <s v="Reiskostenvergoedingen"/>
    <s v="V&amp;W"/>
    <m/>
    <n v="200"/>
    <s v="Bankboek"/>
    <s v="BANK"/>
    <d v="2021-07-01T00:00:00"/>
    <s v="200         7"/>
    <s v="Juli"/>
    <d v="2021-07-31T00:00:00"/>
    <s v="Juli"/>
    <n v="7"/>
    <m/>
    <m/>
    <n v="438.84"/>
    <n v="438.84"/>
    <m/>
    <n v="49809"/>
    <m/>
    <m/>
    <m/>
    <m/>
    <m/>
    <s v="Periode_07"/>
    <m/>
    <m/>
    <s v="D"/>
    <m/>
    <n v="1473"/>
    <s v="2021_07"/>
    <s v="rubriek_4"/>
    <x v="0"/>
    <n v="14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02.97"/>
    <m/>
    <n v="102.97"/>
    <n v="49810"/>
    <m/>
    <m/>
    <m/>
    <m/>
    <m/>
    <s v="Periode_07"/>
    <m/>
    <m/>
    <s v="C"/>
    <m/>
    <n v="1474"/>
    <s v="2021_07"/>
    <s v="rubriek_1"/>
    <x v="0"/>
    <n v="1474"/>
  </r>
  <r>
    <x v="0"/>
    <x v="32"/>
    <n v="2021"/>
    <s v="GAHA06"/>
    <s v="NL123456789B01"/>
    <n v="4205"/>
    <s v="Kilometervergoedingen"/>
    <s v="V&amp;W"/>
    <m/>
    <n v="200"/>
    <s v="Bankboek"/>
    <s v="BANK"/>
    <d v="2021-07-01T00:00:00"/>
    <s v="200         7"/>
    <s v="Juli"/>
    <d v="2021-07-31T00:00:00"/>
    <s v="Juli"/>
    <n v="7"/>
    <m/>
    <m/>
    <n v="102.97"/>
    <n v="102.97"/>
    <m/>
    <n v="49811"/>
    <m/>
    <m/>
    <m/>
    <m/>
    <m/>
    <s v="Periode_07"/>
    <m/>
    <m/>
    <s v="D"/>
    <m/>
    <n v="1475"/>
    <s v="2021_07"/>
    <s v="rubriek_4"/>
    <x v="0"/>
    <n v="147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16.6099999999999"/>
    <m/>
    <n v="1216.6099999999999"/>
    <n v="49812"/>
    <m/>
    <m/>
    <m/>
    <m/>
    <m/>
    <s v="Periode_07"/>
    <m/>
    <m/>
    <s v="C"/>
    <m/>
    <n v="1476"/>
    <s v="2021_07"/>
    <s v="rubriek_1"/>
    <x v="0"/>
    <n v="1476"/>
  </r>
  <r>
    <x v="0"/>
    <x v="33"/>
    <n v="2021"/>
    <s v="GAHA06"/>
    <s v="NL123456789B01"/>
    <n v="4230"/>
    <s v="Kantinekosten"/>
    <s v="V&amp;W"/>
    <m/>
    <n v="200"/>
    <s v="Bankboek"/>
    <s v="BANK"/>
    <d v="2021-07-01T00:00:00"/>
    <s v="200         7"/>
    <s v="Juli"/>
    <d v="2021-07-31T00:00:00"/>
    <s v="Juli"/>
    <n v="7"/>
    <m/>
    <m/>
    <n v="1216.6099999999999"/>
    <n v="1216.6099999999999"/>
    <m/>
    <n v="49813"/>
    <m/>
    <m/>
    <m/>
    <m/>
    <m/>
    <s v="Periode_07"/>
    <m/>
    <m/>
    <s v="D"/>
    <m/>
    <n v="1477"/>
    <s v="2021_07"/>
    <s v="rubriek_4"/>
    <x v="0"/>
    <n v="147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5.17"/>
    <m/>
    <n v="55.17"/>
    <n v="49814"/>
    <m/>
    <m/>
    <m/>
    <m/>
    <m/>
    <s v="Periode_07"/>
    <m/>
    <m/>
    <s v="C"/>
    <m/>
    <n v="1478"/>
    <s v="2021_07"/>
    <s v="rubriek_1"/>
    <x v="0"/>
    <n v="1478"/>
  </r>
  <r>
    <x v="0"/>
    <x v="34"/>
    <n v="2021"/>
    <s v="GAHA06"/>
    <s v="NL123456789B01"/>
    <n v="4232"/>
    <s v="Lunchkosten en verteringen"/>
    <s v="V&amp;W"/>
    <m/>
    <n v="200"/>
    <s v="Bankboek"/>
    <s v="BANK"/>
    <d v="2021-07-01T00:00:00"/>
    <s v="200         7"/>
    <s v="Juli"/>
    <d v="2021-07-31T00:00:00"/>
    <s v="Juli"/>
    <n v="7"/>
    <m/>
    <m/>
    <n v="55.17"/>
    <n v="55.17"/>
    <m/>
    <n v="49815"/>
    <m/>
    <m/>
    <m/>
    <m/>
    <m/>
    <s v="Periode_07"/>
    <m/>
    <m/>
    <s v="D"/>
    <m/>
    <n v="1479"/>
    <s v="2021_07"/>
    <s v="rubriek_4"/>
    <x v="0"/>
    <n v="147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3.02"/>
    <m/>
    <n v="1733.02"/>
    <n v="49816"/>
    <m/>
    <m/>
    <m/>
    <m/>
    <m/>
    <s v="Periode_07"/>
    <m/>
    <s v="code:3 perc:19"/>
    <s v="C"/>
    <m/>
    <n v="1480"/>
    <s v="2021_07"/>
    <s v="rubriek_1"/>
    <x v="0"/>
    <n v="1480"/>
  </r>
  <r>
    <x v="0"/>
    <x v="35"/>
    <n v="2021"/>
    <s v="GAHA06"/>
    <s v="NL123456789B01"/>
    <n v="4240"/>
    <s v="Stud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456.32"/>
    <n v="1456.32"/>
    <m/>
    <n v="49817"/>
    <m/>
    <m/>
    <m/>
    <m/>
    <m/>
    <s v="Periode_07"/>
    <m/>
    <s v="code:3 perc:19"/>
    <s v="D"/>
    <m/>
    <n v="1481"/>
    <s v="2021_07"/>
    <s v="rubriek_4"/>
    <x v="0"/>
    <n v="148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6.7"/>
    <n v="276.7"/>
    <m/>
    <n v="49818"/>
    <m/>
    <m/>
    <m/>
    <m/>
    <m/>
    <s v="Periode_07"/>
    <m/>
    <s v="code:3 perc:19"/>
    <s v="D"/>
    <m/>
    <n v="1482"/>
    <s v="2021_07"/>
    <s v="rubriek_1"/>
    <x v="0"/>
    <n v="148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925.38"/>
    <m/>
    <n v="1925.38"/>
    <n v="49819"/>
    <m/>
    <m/>
    <m/>
    <m/>
    <m/>
    <s v="Periode_07"/>
    <m/>
    <m/>
    <s v="C"/>
    <m/>
    <n v="1483"/>
    <s v="2021_07"/>
    <s v="rubriek_1"/>
    <x v="0"/>
    <n v="1483"/>
  </r>
  <r>
    <x v="0"/>
    <x v="37"/>
    <n v="2021"/>
    <s v="GAHA06"/>
    <s v="NL123456789B01"/>
    <n v="4260"/>
    <s v="Ziekengeldverzekering"/>
    <s v="V&amp;W"/>
    <m/>
    <n v="200"/>
    <s v="Bankboek"/>
    <s v="BANK"/>
    <d v="2021-07-01T00:00:00"/>
    <s v="200         7"/>
    <s v="Juli"/>
    <d v="2021-07-31T00:00:00"/>
    <s v="Juli"/>
    <n v="7"/>
    <m/>
    <m/>
    <n v="1925.38"/>
    <n v="1925.38"/>
    <m/>
    <n v="49820"/>
    <m/>
    <m/>
    <m/>
    <m/>
    <m/>
    <s v="Periode_07"/>
    <m/>
    <m/>
    <s v="D"/>
    <m/>
    <n v="1484"/>
    <s v="2021_07"/>
    <s v="rubriek_4"/>
    <x v="0"/>
    <n v="14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1.89"/>
    <m/>
    <n v="181.89"/>
    <n v="49821"/>
    <m/>
    <m/>
    <m/>
    <m/>
    <m/>
    <s v="Periode_07"/>
    <m/>
    <s v="code:3 perc:19"/>
    <s v="C"/>
    <m/>
    <n v="1485"/>
    <s v="2021_07"/>
    <s v="rubriek_1"/>
    <x v="0"/>
    <n v="1485"/>
  </r>
  <r>
    <x v="0"/>
    <x v="38"/>
    <n v="2021"/>
    <s v="GAHA06"/>
    <s v="NL123456789B01"/>
    <n v="4265"/>
    <s v="Arbodienst"/>
    <s v="V&amp;W"/>
    <m/>
    <n v="200"/>
    <s v="Bankboek"/>
    <s v="BANK"/>
    <d v="2021-07-01T00:00:00"/>
    <s v="200         7"/>
    <s v="Juli"/>
    <d v="2021-07-31T00:00:00"/>
    <s v="Juli"/>
    <n v="7"/>
    <n v="3"/>
    <n v="19"/>
    <n v="152.85"/>
    <n v="152.85"/>
    <m/>
    <n v="49822"/>
    <m/>
    <m/>
    <m/>
    <m/>
    <m/>
    <s v="Periode_07"/>
    <m/>
    <s v="code:3 perc:19"/>
    <s v="D"/>
    <m/>
    <n v="1486"/>
    <s v="2021_07"/>
    <s v="rubriek_4"/>
    <x v="0"/>
    <n v="14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.04"/>
    <n v="29.04"/>
    <m/>
    <n v="49823"/>
    <m/>
    <m/>
    <m/>
    <m/>
    <m/>
    <s v="Periode_07"/>
    <m/>
    <s v="code:3 perc:19"/>
    <s v="D"/>
    <m/>
    <n v="1487"/>
    <s v="2021_07"/>
    <s v="rubriek_1"/>
    <x v="0"/>
    <n v="14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588.82"/>
    <m/>
    <n v="1588.82"/>
    <n v="49824"/>
    <m/>
    <m/>
    <m/>
    <m/>
    <m/>
    <s v="Periode_07"/>
    <m/>
    <s v="code:3 perc:19"/>
    <s v="C"/>
    <m/>
    <n v="1488"/>
    <s v="2021_07"/>
    <s v="rubriek_1"/>
    <x v="0"/>
    <n v="1488"/>
  </r>
  <r>
    <x v="0"/>
    <x v="39"/>
    <n v="2021"/>
    <s v="GAHA06"/>
    <s v="NL123456789B01"/>
    <n v="4310"/>
    <s v="Onderhoud onroerend goed"/>
    <s v="V&amp;W"/>
    <m/>
    <n v="200"/>
    <s v="Bankboek"/>
    <s v="BANK"/>
    <d v="2021-07-01T00:00:00"/>
    <s v="200         7"/>
    <s v="Juli"/>
    <d v="2021-07-31T00:00:00"/>
    <s v="Juli"/>
    <n v="7"/>
    <n v="3"/>
    <n v="19"/>
    <n v="1335.14"/>
    <n v="1335.14"/>
    <m/>
    <n v="49825"/>
    <m/>
    <m/>
    <m/>
    <m/>
    <m/>
    <s v="Periode_07"/>
    <m/>
    <s v="code:3 perc:19"/>
    <s v="D"/>
    <m/>
    <n v="1489"/>
    <s v="2021_07"/>
    <s v="rubriek_4"/>
    <x v="0"/>
    <n v="148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3.68"/>
    <n v="253.68"/>
    <m/>
    <n v="49826"/>
    <m/>
    <m/>
    <m/>
    <m/>
    <m/>
    <s v="Periode_07"/>
    <m/>
    <s v="code:3 perc:19"/>
    <s v="D"/>
    <m/>
    <n v="1490"/>
    <s v="2021_07"/>
    <s v="rubriek_1"/>
    <x v="0"/>
    <n v="149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33.34"/>
    <m/>
    <n v="833.34"/>
    <n v="49827"/>
    <m/>
    <m/>
    <m/>
    <m/>
    <m/>
    <s v="Periode_07"/>
    <m/>
    <m/>
    <s v="C"/>
    <m/>
    <n v="1491"/>
    <s v="2021_07"/>
    <s v="rubriek_1"/>
    <x v="0"/>
    <n v="1491"/>
  </r>
  <r>
    <x v="0"/>
    <x v="40"/>
    <n v="2021"/>
    <s v="GAHA06"/>
    <s v="NL123456789B01"/>
    <n v="4315"/>
    <s v="Dotatie onderhoudsvoorziening"/>
    <s v="V&amp;W"/>
    <m/>
    <n v="200"/>
    <s v="Bankboek"/>
    <s v="BANK"/>
    <d v="2021-07-01T00:00:00"/>
    <s v="200         7"/>
    <s v="Juli"/>
    <d v="2021-07-31T00:00:00"/>
    <s v="Juli"/>
    <n v="7"/>
    <m/>
    <m/>
    <n v="833.34"/>
    <n v="833.34"/>
    <m/>
    <n v="49828"/>
    <m/>
    <m/>
    <m/>
    <m/>
    <m/>
    <s v="Periode_07"/>
    <m/>
    <m/>
    <s v="D"/>
    <m/>
    <n v="1492"/>
    <s v="2021_07"/>
    <s v="rubriek_4"/>
    <x v="0"/>
    <n v="149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886.2"/>
    <m/>
    <n v="886.2"/>
    <n v="49829"/>
    <m/>
    <m/>
    <m/>
    <m/>
    <m/>
    <s v="Periode_07"/>
    <m/>
    <m/>
    <s v="C"/>
    <m/>
    <n v="1493"/>
    <s v="2021_07"/>
    <s v="rubriek_1"/>
    <x v="0"/>
    <n v="1493"/>
  </r>
  <r>
    <x v="0"/>
    <x v="41"/>
    <n v="2021"/>
    <s v="GAHA06"/>
    <s v="NL123456789B01"/>
    <n v="4320"/>
    <s v="Gas, water en elektra"/>
    <s v="V&amp;W"/>
    <m/>
    <n v="200"/>
    <s v="Bankboek"/>
    <s v="BANK"/>
    <d v="2021-07-01T00:00:00"/>
    <s v="200         7"/>
    <s v="Juli"/>
    <d v="2021-07-31T00:00:00"/>
    <s v="Juli"/>
    <n v="7"/>
    <m/>
    <m/>
    <n v="886.2"/>
    <n v="886.2"/>
    <m/>
    <n v="49830"/>
    <m/>
    <m/>
    <m/>
    <m/>
    <m/>
    <s v="Periode_07"/>
    <m/>
    <m/>
    <s v="D"/>
    <m/>
    <n v="1494"/>
    <s v="2021_07"/>
    <s v="rubriek_4"/>
    <x v="0"/>
    <n v="149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1.85"/>
    <m/>
    <n v="221.85"/>
    <n v="49831"/>
    <m/>
    <m/>
    <m/>
    <m/>
    <m/>
    <s v="Periode_07"/>
    <m/>
    <m/>
    <s v="C"/>
    <m/>
    <n v="1495"/>
    <s v="2021_07"/>
    <s v="rubriek_1"/>
    <x v="0"/>
    <n v="1495"/>
  </r>
  <r>
    <x v="0"/>
    <x v="42"/>
    <n v="2021"/>
    <s v="GAHA06"/>
    <s v="NL123456789B01"/>
    <n v="4330"/>
    <s v="Verzekering onroerend goed"/>
    <s v="V&amp;W"/>
    <m/>
    <n v="200"/>
    <s v="Bankboek"/>
    <s v="BANK"/>
    <d v="2021-07-01T00:00:00"/>
    <s v="200         7"/>
    <s v="Juli"/>
    <d v="2021-07-31T00:00:00"/>
    <s v="Juli"/>
    <n v="7"/>
    <m/>
    <m/>
    <n v="221.85"/>
    <n v="221.85"/>
    <m/>
    <n v="49832"/>
    <m/>
    <m/>
    <m/>
    <m/>
    <m/>
    <s v="Periode_07"/>
    <m/>
    <m/>
    <s v="D"/>
    <m/>
    <n v="1496"/>
    <s v="2021_07"/>
    <s v="rubriek_4"/>
    <x v="0"/>
    <n v="149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2.3"/>
    <m/>
    <n v="112.3"/>
    <n v="49833"/>
    <m/>
    <m/>
    <m/>
    <m/>
    <m/>
    <s v="Periode_07"/>
    <m/>
    <m/>
    <s v="C"/>
    <m/>
    <n v="1497"/>
    <s v="2021_07"/>
    <s v="rubriek_1"/>
    <x v="0"/>
    <n v="1497"/>
  </r>
  <r>
    <x v="0"/>
    <x v="43"/>
    <n v="2021"/>
    <s v="GAHA06"/>
    <s v="NL123456789B01"/>
    <n v="4340"/>
    <s v="Vaste lasten onroerend goed"/>
    <s v="V&amp;W"/>
    <m/>
    <n v="200"/>
    <s v="Bankboek"/>
    <s v="BANK"/>
    <d v="2021-07-01T00:00:00"/>
    <s v="200         7"/>
    <s v="Juli"/>
    <d v="2021-07-31T00:00:00"/>
    <s v="Juli"/>
    <n v="7"/>
    <m/>
    <m/>
    <n v="112.3"/>
    <n v="112.3"/>
    <m/>
    <n v="49834"/>
    <m/>
    <m/>
    <m/>
    <m/>
    <m/>
    <s v="Periode_07"/>
    <m/>
    <m/>
    <s v="D"/>
    <m/>
    <n v="1498"/>
    <s v="2021_07"/>
    <s v="rubriek_4"/>
    <x v="0"/>
    <n v="149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28.87"/>
    <m/>
    <n v="128.87"/>
    <n v="49835"/>
    <m/>
    <m/>
    <m/>
    <m/>
    <m/>
    <s v="Periode_07"/>
    <m/>
    <s v="code:3 perc:19"/>
    <s v="C"/>
    <m/>
    <n v="1499"/>
    <s v="2021_07"/>
    <s v="rubriek_1"/>
    <x v="0"/>
    <n v="1499"/>
  </r>
  <r>
    <x v="0"/>
    <x v="44"/>
    <n v="2021"/>
    <s v="GAHA06"/>
    <s v="NL123456789B01"/>
    <n v="4350"/>
    <s v="Schoonmaak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08.29"/>
    <n v="108.29"/>
    <m/>
    <n v="49836"/>
    <m/>
    <m/>
    <m/>
    <m/>
    <m/>
    <s v="Periode_07"/>
    <m/>
    <s v="code:3 perc:19"/>
    <s v="D"/>
    <m/>
    <n v="1500"/>
    <s v="2021_07"/>
    <s v="rubriek_4"/>
    <x v="0"/>
    <n v="150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0.58"/>
    <n v="20.58"/>
    <m/>
    <n v="49837"/>
    <m/>
    <m/>
    <m/>
    <m/>
    <m/>
    <s v="Periode_07"/>
    <m/>
    <s v="code:3 perc:19"/>
    <s v="D"/>
    <m/>
    <n v="1501"/>
    <s v="2021_07"/>
    <s v="rubriek_1"/>
    <x v="0"/>
    <n v="15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035.18"/>
    <m/>
    <n v="1035.18"/>
    <n v="49838"/>
    <m/>
    <m/>
    <m/>
    <m/>
    <m/>
    <s v="Periode_07"/>
    <m/>
    <s v="code:3 perc:19"/>
    <s v="C"/>
    <m/>
    <n v="1502"/>
    <s v="2021_07"/>
    <s v="rubriek_1"/>
    <x v="0"/>
    <n v="1502"/>
  </r>
  <r>
    <x v="0"/>
    <x v="45"/>
    <n v="2021"/>
    <s v="GAHA06"/>
    <s v="NL123456789B01"/>
    <n v="4400"/>
    <s v="Huur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869.9"/>
    <n v="869.9"/>
    <m/>
    <n v="49839"/>
    <m/>
    <m/>
    <m/>
    <m/>
    <m/>
    <s v="Periode_07"/>
    <m/>
    <s v="code:3 perc:19"/>
    <s v="D"/>
    <m/>
    <n v="1503"/>
    <s v="2021_07"/>
    <s v="rubriek_4"/>
    <x v="0"/>
    <n v="150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65.28"/>
    <n v="165.28"/>
    <m/>
    <n v="49840"/>
    <m/>
    <m/>
    <m/>
    <m/>
    <m/>
    <s v="Periode_07"/>
    <m/>
    <s v="code:3 perc:19"/>
    <s v="D"/>
    <m/>
    <n v="1504"/>
    <s v="2021_07"/>
    <s v="rubriek_1"/>
    <x v="0"/>
    <n v="150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30.03"/>
    <m/>
    <n v="530.03"/>
    <n v="49841"/>
    <m/>
    <m/>
    <m/>
    <m/>
    <m/>
    <s v="Periode_07"/>
    <m/>
    <s v="code:3 perc:19"/>
    <s v="C"/>
    <m/>
    <n v="1505"/>
    <s v="2021_07"/>
    <s v="rubriek_1"/>
    <x v="0"/>
    <n v="1505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7-01T00:00:00"/>
    <s v="200         7"/>
    <s v="Juli"/>
    <d v="2021-07-31T00:00:00"/>
    <s v="Juli"/>
    <n v="7"/>
    <n v="3"/>
    <n v="19"/>
    <n v="445.4"/>
    <n v="445.4"/>
    <m/>
    <n v="49842"/>
    <m/>
    <m/>
    <m/>
    <m/>
    <m/>
    <s v="Periode_07"/>
    <m/>
    <s v="code:3 perc:19"/>
    <s v="D"/>
    <m/>
    <n v="1506"/>
    <s v="2021_07"/>
    <s v="rubriek_4"/>
    <x v="0"/>
    <n v="150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84.63"/>
    <n v="84.63"/>
    <m/>
    <n v="49843"/>
    <m/>
    <m/>
    <m/>
    <m/>
    <m/>
    <s v="Periode_07"/>
    <m/>
    <s v="code:3 perc:19"/>
    <s v="D"/>
    <m/>
    <n v="1507"/>
    <s v="2021_07"/>
    <s v="rubriek_1"/>
    <x v="0"/>
    <n v="150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730"/>
    <m/>
    <n v="730"/>
    <n v="49844"/>
    <m/>
    <m/>
    <m/>
    <m/>
    <m/>
    <s v="Periode_07"/>
    <m/>
    <m/>
    <s v="C"/>
    <m/>
    <n v="1508"/>
    <s v="2021_07"/>
    <s v="rubriek_1"/>
    <x v="0"/>
    <n v="1508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7-01T00:00:00"/>
    <s v="200         7"/>
    <s v="Juli"/>
    <d v="2021-07-31T00:00:00"/>
    <s v="Juli"/>
    <n v="7"/>
    <m/>
    <m/>
    <n v="730"/>
    <n v="730"/>
    <m/>
    <n v="49845"/>
    <m/>
    <m/>
    <m/>
    <m/>
    <m/>
    <s v="Periode_07"/>
    <m/>
    <m/>
    <s v="D"/>
    <m/>
    <n v="1509"/>
    <s v="2021_07"/>
    <s v="rubriek_4"/>
    <x v="0"/>
    <n v="150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40.9"/>
    <m/>
    <n v="440.9"/>
    <n v="49846"/>
    <m/>
    <m/>
    <m/>
    <m/>
    <m/>
    <s v="Periode_07"/>
    <m/>
    <s v="code:3 perc:19"/>
    <s v="C"/>
    <m/>
    <n v="1510"/>
    <s v="2021_07"/>
    <s v="rubriek_1"/>
    <x v="0"/>
    <n v="1510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7-01T00:00:00"/>
    <s v="200         7"/>
    <s v="Juli"/>
    <d v="2021-07-31T00:00:00"/>
    <s v="Juli"/>
    <n v="7"/>
    <n v="3"/>
    <n v="19"/>
    <n v="370.5"/>
    <n v="370.5"/>
    <m/>
    <n v="49847"/>
    <m/>
    <m/>
    <m/>
    <m/>
    <m/>
    <s v="Periode_07"/>
    <m/>
    <s v="code:3 perc:19"/>
    <s v="D"/>
    <m/>
    <n v="1511"/>
    <s v="2021_07"/>
    <s v="rubriek_4"/>
    <x v="0"/>
    <n v="1511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0.400000000000006"/>
    <n v="70.400000000000006"/>
    <m/>
    <n v="49848"/>
    <m/>
    <m/>
    <m/>
    <m/>
    <m/>
    <s v="Periode_07"/>
    <m/>
    <s v="code:3 perc:19"/>
    <s v="D"/>
    <m/>
    <n v="1512"/>
    <s v="2021_07"/>
    <s v="rubriek_1"/>
    <x v="0"/>
    <n v="15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385.97"/>
    <m/>
    <n v="385.97"/>
    <n v="49849"/>
    <m/>
    <m/>
    <m/>
    <m/>
    <m/>
    <s v="Periode_07"/>
    <m/>
    <s v="code:3 perc:19"/>
    <s v="C"/>
    <m/>
    <n v="1513"/>
    <s v="2021_07"/>
    <s v="rubriek_1"/>
    <x v="0"/>
    <n v="1513"/>
  </r>
  <r>
    <x v="0"/>
    <x v="49"/>
    <n v="2021"/>
    <s v="GAHA06"/>
    <s v="NL123456789B01"/>
    <n v="4440"/>
    <s v="Onderhoud 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324.33999999999997"/>
    <n v="324.33999999999997"/>
    <m/>
    <n v="49850"/>
    <m/>
    <m/>
    <m/>
    <m/>
    <m/>
    <s v="Periode_07"/>
    <m/>
    <s v="code:3 perc:19"/>
    <s v="D"/>
    <m/>
    <n v="1514"/>
    <s v="2021_07"/>
    <s v="rubriek_4"/>
    <x v="0"/>
    <n v="1514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61.63"/>
    <n v="61.63"/>
    <m/>
    <n v="49851"/>
    <m/>
    <m/>
    <m/>
    <m/>
    <m/>
    <s v="Periode_07"/>
    <m/>
    <s v="code:3 perc:19"/>
    <s v="D"/>
    <m/>
    <n v="1515"/>
    <s v="2021_07"/>
    <s v="rubriek_1"/>
    <x v="0"/>
    <n v="151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2.77"/>
    <m/>
    <n v="62.77"/>
    <n v="49852"/>
    <m/>
    <m/>
    <m/>
    <m/>
    <m/>
    <s v="Periode_07"/>
    <m/>
    <s v="code:3 perc:19"/>
    <s v="C"/>
    <m/>
    <n v="1516"/>
    <s v="2021_07"/>
    <s v="rubriek_1"/>
    <x v="0"/>
    <n v="1516"/>
  </r>
  <r>
    <x v="0"/>
    <x v="50"/>
    <n v="2021"/>
    <s v="GAHA06"/>
    <s v="NL123456789B01"/>
    <n v="4450"/>
    <s v="Kleine aanschaffingen"/>
    <s v="V&amp;W"/>
    <m/>
    <n v="200"/>
    <s v="Bankboek"/>
    <s v="BANK"/>
    <d v="2021-07-01T00:00:00"/>
    <s v="200         7"/>
    <s v="Juli"/>
    <d v="2021-07-31T00:00:00"/>
    <s v="Juli"/>
    <n v="7"/>
    <n v="3"/>
    <n v="19"/>
    <n v="52.75"/>
    <n v="52.75"/>
    <m/>
    <n v="49853"/>
    <m/>
    <m/>
    <m/>
    <m/>
    <m/>
    <s v="Periode_07"/>
    <m/>
    <s v="code:3 perc:19"/>
    <s v="D"/>
    <m/>
    <n v="1517"/>
    <s v="2021_07"/>
    <s v="rubriek_4"/>
    <x v="0"/>
    <n v="151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.02"/>
    <n v="10.02"/>
    <m/>
    <n v="49854"/>
    <m/>
    <m/>
    <m/>
    <m/>
    <m/>
    <s v="Periode_07"/>
    <m/>
    <s v="code:3 perc:19"/>
    <s v="D"/>
    <m/>
    <n v="1518"/>
    <s v="2021_07"/>
    <s v="rubriek_1"/>
    <x v="0"/>
    <n v="151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077.9499999999998"/>
    <m/>
    <n v="2077.9499999999998"/>
    <n v="49855"/>
    <m/>
    <m/>
    <m/>
    <m/>
    <m/>
    <s v="Periode_07"/>
    <m/>
    <s v="code:3 perc:19"/>
    <s v="C"/>
    <m/>
    <n v="1519"/>
    <s v="2021_07"/>
    <s v="rubriek_1"/>
    <x v="0"/>
    <n v="1519"/>
  </r>
  <r>
    <x v="0"/>
    <x v="51"/>
    <n v="2021"/>
    <s v="GAHA06"/>
    <s v="NL123456789B01"/>
    <n v="4500"/>
    <s v="Reclame- en adverten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746.18"/>
    <n v="1746.18"/>
    <m/>
    <n v="49856"/>
    <m/>
    <m/>
    <m/>
    <m/>
    <m/>
    <s v="Periode_07"/>
    <m/>
    <s v="code:3 perc:19"/>
    <s v="D"/>
    <m/>
    <n v="1520"/>
    <s v="2021_07"/>
    <s v="rubriek_4"/>
    <x v="0"/>
    <n v="152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31.77"/>
    <n v="331.77"/>
    <m/>
    <n v="49857"/>
    <m/>
    <m/>
    <m/>
    <m/>
    <m/>
    <s v="Periode_07"/>
    <m/>
    <s v="code:3 perc:19"/>
    <s v="D"/>
    <m/>
    <n v="1521"/>
    <s v="2021_07"/>
    <s v="rubriek_1"/>
    <x v="0"/>
    <n v="152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0.02000000000001"/>
    <m/>
    <n v="130.02000000000001"/>
    <n v="49858"/>
    <m/>
    <m/>
    <m/>
    <m/>
    <m/>
    <s v="Periode_07"/>
    <m/>
    <m/>
    <s v="C"/>
    <m/>
    <n v="1522"/>
    <s v="2021_07"/>
    <s v="rubriek_1"/>
    <x v="0"/>
    <n v="1522"/>
  </r>
  <r>
    <x v="0"/>
    <x v="52"/>
    <n v="2021"/>
    <s v="GAHA06"/>
    <s v="NL123456789B01"/>
    <n v="4510"/>
    <s v="Representatiekosten"/>
    <s v="V&amp;W"/>
    <m/>
    <n v="200"/>
    <s v="Bankboek"/>
    <s v="BANK"/>
    <d v="2021-07-01T00:00:00"/>
    <s v="200         7"/>
    <s v="Juli"/>
    <d v="2021-07-31T00:00:00"/>
    <s v="Juli"/>
    <n v="7"/>
    <m/>
    <m/>
    <n v="130.02000000000001"/>
    <n v="130.02000000000001"/>
    <m/>
    <n v="49859"/>
    <m/>
    <m/>
    <m/>
    <m/>
    <m/>
    <s v="Periode_07"/>
    <m/>
    <m/>
    <s v="D"/>
    <m/>
    <n v="1523"/>
    <s v="2021_07"/>
    <s v="rubriek_4"/>
    <x v="0"/>
    <n v="152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18.16"/>
    <m/>
    <n v="118.16"/>
    <n v="49860"/>
    <m/>
    <m/>
    <m/>
    <m/>
    <m/>
    <s v="Periode_07"/>
    <m/>
    <s v="code:3 perc:19"/>
    <s v="C"/>
    <m/>
    <n v="1524"/>
    <s v="2021_07"/>
    <s v="rubriek_1"/>
    <x v="0"/>
    <n v="1524"/>
  </r>
  <r>
    <x v="0"/>
    <x v="53"/>
    <n v="2021"/>
    <s v="GAHA06"/>
    <s v="NL123456789B01"/>
    <n v="4511"/>
    <s v="Relatiegeschenken"/>
    <s v="V&amp;W"/>
    <m/>
    <n v="200"/>
    <s v="Bankboek"/>
    <s v="BANK"/>
    <d v="2021-07-01T00:00:00"/>
    <s v="200         7"/>
    <s v="Juli"/>
    <d v="2021-07-31T00:00:00"/>
    <s v="Juli"/>
    <n v="7"/>
    <n v="3"/>
    <n v="19"/>
    <n v="99.29"/>
    <n v="99.29"/>
    <m/>
    <n v="49861"/>
    <m/>
    <m/>
    <m/>
    <m/>
    <m/>
    <s v="Periode_07"/>
    <m/>
    <s v="code:3 perc:19"/>
    <s v="D"/>
    <m/>
    <n v="1525"/>
    <s v="2021_07"/>
    <s v="rubriek_4"/>
    <x v="0"/>
    <n v="152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8.87"/>
    <n v="18.87"/>
    <m/>
    <n v="49862"/>
    <m/>
    <m/>
    <m/>
    <m/>
    <m/>
    <s v="Periode_07"/>
    <m/>
    <s v="code:3 perc:19"/>
    <s v="D"/>
    <m/>
    <n v="1526"/>
    <s v="2021_07"/>
    <s v="rubriek_1"/>
    <x v="0"/>
    <n v="152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03.61"/>
    <m/>
    <n v="203.61"/>
    <n v="49863"/>
    <m/>
    <m/>
    <m/>
    <m/>
    <m/>
    <s v="Periode_07"/>
    <m/>
    <m/>
    <s v="C"/>
    <m/>
    <n v="1527"/>
    <s v="2021_07"/>
    <s v="rubriek_1"/>
    <x v="0"/>
    <n v="1527"/>
  </r>
  <r>
    <x v="0"/>
    <x v="54"/>
    <n v="2021"/>
    <s v="GAHA06"/>
    <s v="NL123456789B01"/>
    <n v="4512"/>
    <s v="Reis- en verblijfkosten"/>
    <s v="V&amp;W"/>
    <m/>
    <n v="200"/>
    <s v="Bankboek"/>
    <s v="BANK"/>
    <d v="2021-07-01T00:00:00"/>
    <s v="200         7"/>
    <s v="Juli"/>
    <d v="2021-07-31T00:00:00"/>
    <s v="Juli"/>
    <n v="7"/>
    <m/>
    <m/>
    <n v="203.61"/>
    <n v="203.61"/>
    <m/>
    <n v="49864"/>
    <m/>
    <m/>
    <m/>
    <m/>
    <m/>
    <s v="Periode_07"/>
    <m/>
    <m/>
    <s v="D"/>
    <m/>
    <n v="1528"/>
    <s v="2021_07"/>
    <s v="rubriek_4"/>
    <x v="0"/>
    <n v="15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7.260000000000005"/>
    <m/>
    <n v="77.260000000000005"/>
    <n v="49865"/>
    <m/>
    <m/>
    <m/>
    <m/>
    <m/>
    <s v="Periode_07"/>
    <m/>
    <s v="code:3 perc:19"/>
    <s v="C"/>
    <m/>
    <n v="1529"/>
    <s v="2021_07"/>
    <s v="rubriek_1"/>
    <x v="0"/>
    <n v="1529"/>
  </r>
  <r>
    <x v="0"/>
    <x v="55"/>
    <n v="2021"/>
    <s v="GAHA06"/>
    <s v="NL123456789B01"/>
    <n v="4520"/>
    <s v="Beurs- en congr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4.92"/>
    <n v="64.92"/>
    <m/>
    <n v="49866"/>
    <m/>
    <m/>
    <m/>
    <m/>
    <m/>
    <s v="Periode_07"/>
    <m/>
    <s v="code:3 perc:19"/>
    <s v="D"/>
    <m/>
    <n v="1530"/>
    <s v="2021_07"/>
    <s v="rubriek_4"/>
    <x v="0"/>
    <n v="153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.34"/>
    <n v="12.34"/>
    <m/>
    <n v="49867"/>
    <m/>
    <m/>
    <m/>
    <m/>
    <m/>
    <s v="Periode_07"/>
    <m/>
    <s v="code:3 perc:19"/>
    <s v="D"/>
    <m/>
    <n v="1531"/>
    <s v="2021_07"/>
    <s v="rubriek_1"/>
    <x v="0"/>
    <n v="153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062.66"/>
    <m/>
    <n v="6062.66"/>
    <n v="49868"/>
    <m/>
    <m/>
    <m/>
    <m/>
    <m/>
    <s v="Periode_07"/>
    <m/>
    <s v="code:3 perc:19"/>
    <s v="C"/>
    <m/>
    <n v="1532"/>
    <s v="2021_07"/>
    <s v="rubriek_1"/>
    <x v="0"/>
    <n v="1532"/>
  </r>
  <r>
    <x v="0"/>
    <x v="56"/>
    <n v="2021"/>
    <s v="GAHA06"/>
    <s v="NL123456789B01"/>
    <n v="4550"/>
    <s v="Vrachtkosten verkoop"/>
    <s v="V&amp;W"/>
    <m/>
    <n v="200"/>
    <s v="Bankboek"/>
    <s v="BANK"/>
    <d v="2021-07-01T00:00:00"/>
    <s v="200         7"/>
    <s v="Juli"/>
    <d v="2021-07-31T00:00:00"/>
    <s v="Juli"/>
    <n v="7"/>
    <n v="3"/>
    <n v="19"/>
    <n v="5094.67"/>
    <n v="5094.67"/>
    <m/>
    <n v="49869"/>
    <m/>
    <m/>
    <m/>
    <m/>
    <m/>
    <s v="Periode_07"/>
    <m/>
    <s v="code:3 perc:19"/>
    <s v="D"/>
    <m/>
    <n v="1533"/>
    <s v="2021_07"/>
    <s v="rubriek_4"/>
    <x v="0"/>
    <n v="153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67.99"/>
    <n v="967.99"/>
    <m/>
    <n v="49870"/>
    <m/>
    <m/>
    <m/>
    <m/>
    <m/>
    <s v="Periode_07"/>
    <m/>
    <s v="code:3 perc:19"/>
    <s v="D"/>
    <m/>
    <n v="1534"/>
    <s v="2021_07"/>
    <s v="rubriek_1"/>
    <x v="0"/>
    <n v="15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30.01"/>
    <m/>
    <n v="230.01"/>
    <n v="49871"/>
    <m/>
    <m/>
    <m/>
    <m/>
    <m/>
    <s v="Periode_07"/>
    <m/>
    <m/>
    <s v="C"/>
    <m/>
    <n v="1535"/>
    <s v="2021_07"/>
    <s v="rubriek_1"/>
    <x v="0"/>
    <n v="1535"/>
  </r>
  <r>
    <x v="0"/>
    <x v="57"/>
    <n v="2021"/>
    <s v="GAHA06"/>
    <s v="NL123456789B01"/>
    <n v="4560"/>
    <s v="Incassokosten"/>
    <s v="V&amp;W"/>
    <m/>
    <n v="200"/>
    <s v="Bankboek"/>
    <s v="BANK"/>
    <d v="2021-07-01T00:00:00"/>
    <s v="200         7"/>
    <s v="Juli"/>
    <d v="2021-07-31T00:00:00"/>
    <s v="Juli"/>
    <n v="7"/>
    <m/>
    <m/>
    <n v="230.01"/>
    <n v="230.01"/>
    <m/>
    <n v="49872"/>
    <m/>
    <m/>
    <m/>
    <m/>
    <m/>
    <s v="Periode_07"/>
    <m/>
    <m/>
    <s v="D"/>
    <m/>
    <n v="1536"/>
    <s v="2021_07"/>
    <s v="rubriek_4"/>
    <x v="0"/>
    <n v="15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14.12"/>
    <m/>
    <n v="114.12"/>
    <n v="49873"/>
    <m/>
    <m/>
    <m/>
    <m/>
    <m/>
    <s v="Periode_07"/>
    <m/>
    <m/>
    <s v="C"/>
    <m/>
    <n v="1537"/>
    <s v="2021_07"/>
    <s v="rubriek_1"/>
    <x v="0"/>
    <n v="1537"/>
  </r>
  <r>
    <x v="0"/>
    <x v="58"/>
    <n v="2021"/>
    <s v="GAHA06"/>
    <s v="NL123456789B01"/>
    <n v="4580"/>
    <s v="Overige verkoopkosten"/>
    <s v="V&amp;W"/>
    <m/>
    <n v="200"/>
    <s v="Bankboek"/>
    <s v="BANK"/>
    <d v="2021-07-01T00:00:00"/>
    <s v="200         7"/>
    <s v="Juli"/>
    <d v="2021-07-31T00:00:00"/>
    <s v="Juli"/>
    <n v="7"/>
    <m/>
    <m/>
    <n v="114.12"/>
    <n v="114.12"/>
    <m/>
    <n v="49874"/>
    <m/>
    <m/>
    <m/>
    <m/>
    <m/>
    <s v="Periode_07"/>
    <m/>
    <m/>
    <s v="D"/>
    <m/>
    <n v="1538"/>
    <s v="2021_07"/>
    <s v="rubriek_4"/>
    <x v="0"/>
    <n v="15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466.02"/>
    <m/>
    <n v="466.02"/>
    <n v="49875"/>
    <m/>
    <m/>
    <m/>
    <m/>
    <m/>
    <s v="Periode_07"/>
    <m/>
    <s v="code:3 perc:19"/>
    <s v="C"/>
    <m/>
    <n v="1539"/>
    <s v="2021_07"/>
    <s v="rubriek_1"/>
    <x v="0"/>
    <n v="1539"/>
  </r>
  <r>
    <x v="0"/>
    <x v="59"/>
    <n v="2021"/>
    <s v="GAHA06"/>
    <s v="NL123456789B01"/>
    <n v="4600"/>
    <s v="Brandstoffen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391.61"/>
    <n v="391.61"/>
    <m/>
    <n v="49876"/>
    <m/>
    <m/>
    <m/>
    <m/>
    <m/>
    <s v="Periode_07"/>
    <m/>
    <s v="code:3 perc:19"/>
    <s v="D"/>
    <m/>
    <n v="1540"/>
    <s v="2021_07"/>
    <s v="rubriek_4"/>
    <x v="0"/>
    <n v="154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74.41"/>
    <n v="74.41"/>
    <m/>
    <n v="49877"/>
    <m/>
    <m/>
    <m/>
    <m/>
    <m/>
    <s v="Periode_07"/>
    <m/>
    <s v="code:3 perc:19"/>
    <s v="D"/>
    <m/>
    <n v="1541"/>
    <s v="2021_07"/>
    <s v="rubriek_1"/>
    <x v="0"/>
    <n v="154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598.14"/>
    <m/>
    <n v="598.14"/>
    <n v="49878"/>
    <m/>
    <m/>
    <m/>
    <m/>
    <m/>
    <s v="Periode_07"/>
    <m/>
    <s v="code:3 perc:19"/>
    <s v="C"/>
    <m/>
    <n v="1542"/>
    <s v="2021_07"/>
    <s v="rubriek_1"/>
    <x v="0"/>
    <n v="1542"/>
  </r>
  <r>
    <x v="0"/>
    <x v="60"/>
    <n v="2021"/>
    <s v="GAHA06"/>
    <s v="NL123456789B01"/>
    <n v="4610"/>
    <s v="Reparatie en onderhoud auto"/>
    <s v="V&amp;W"/>
    <m/>
    <n v="200"/>
    <s v="Bankboek"/>
    <s v="BANK"/>
    <d v="2021-07-01T00:00:00"/>
    <s v="200         7"/>
    <s v="Juli"/>
    <d v="2021-07-31T00:00:00"/>
    <s v="Juli"/>
    <n v="7"/>
    <n v="3"/>
    <n v="19"/>
    <n v="502.64"/>
    <n v="502.64"/>
    <m/>
    <n v="49879"/>
    <m/>
    <m/>
    <m/>
    <m/>
    <m/>
    <s v="Periode_07"/>
    <m/>
    <s v="code:3 perc:19"/>
    <s v="D"/>
    <m/>
    <n v="1543"/>
    <s v="2021_07"/>
    <s v="rubriek_4"/>
    <x v="0"/>
    <n v="154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95.5"/>
    <n v="95.5"/>
    <m/>
    <n v="49880"/>
    <m/>
    <m/>
    <m/>
    <m/>
    <m/>
    <s v="Periode_07"/>
    <m/>
    <s v="code:3 perc:19"/>
    <s v="D"/>
    <m/>
    <n v="1544"/>
    <s v="2021_07"/>
    <s v="rubriek_1"/>
    <x v="0"/>
    <n v="154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84.05"/>
    <m/>
    <n v="184.05"/>
    <n v="49881"/>
    <m/>
    <m/>
    <m/>
    <m/>
    <m/>
    <s v="Periode_07"/>
    <m/>
    <m/>
    <s v="C"/>
    <m/>
    <n v="1545"/>
    <s v="2021_07"/>
    <s v="rubriek_1"/>
    <x v="0"/>
    <n v="1545"/>
  </r>
  <r>
    <x v="0"/>
    <x v="61"/>
    <n v="2021"/>
    <s v="GAHA06"/>
    <s v="NL123456789B01"/>
    <n v="4620"/>
    <s v="Verzekering auto"/>
    <s v="V&amp;W"/>
    <m/>
    <n v="200"/>
    <s v="Bankboek"/>
    <s v="BANK"/>
    <d v="2021-07-01T00:00:00"/>
    <s v="200         7"/>
    <s v="Juli"/>
    <d v="2021-07-31T00:00:00"/>
    <s v="Juli"/>
    <n v="7"/>
    <m/>
    <m/>
    <n v="184.05"/>
    <n v="184.05"/>
    <m/>
    <n v="49882"/>
    <m/>
    <m/>
    <m/>
    <m/>
    <m/>
    <s v="Periode_07"/>
    <m/>
    <m/>
    <s v="D"/>
    <m/>
    <n v="1546"/>
    <s v="2021_07"/>
    <s v="rubriek_4"/>
    <x v="0"/>
    <n v="15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3.1"/>
    <m/>
    <n v="153.1"/>
    <n v="49883"/>
    <m/>
    <m/>
    <m/>
    <m/>
    <m/>
    <s v="Periode_07"/>
    <m/>
    <m/>
    <s v="C"/>
    <m/>
    <n v="1547"/>
    <s v="2021_07"/>
    <s v="rubriek_1"/>
    <x v="0"/>
    <n v="1547"/>
  </r>
  <r>
    <x v="0"/>
    <x v="62"/>
    <n v="2021"/>
    <s v="GAHA06"/>
    <s v="NL123456789B01"/>
    <n v="4630"/>
    <s v="Motorrijtuigenbelasting auto"/>
    <s v="V&amp;W"/>
    <m/>
    <n v="200"/>
    <s v="Bankboek"/>
    <s v="BANK"/>
    <d v="2021-07-01T00:00:00"/>
    <s v="200         7"/>
    <s v="Juli"/>
    <d v="2021-07-31T00:00:00"/>
    <s v="Juli"/>
    <n v="7"/>
    <m/>
    <m/>
    <n v="153.1"/>
    <n v="153.1"/>
    <m/>
    <n v="49884"/>
    <m/>
    <m/>
    <m/>
    <m/>
    <m/>
    <s v="Periode_07"/>
    <m/>
    <m/>
    <s v="D"/>
    <m/>
    <n v="1548"/>
    <s v="2021_07"/>
    <s v="rubriek_4"/>
    <x v="0"/>
    <n v="15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7.47"/>
    <m/>
    <n v="167.47"/>
    <n v="49885"/>
    <m/>
    <m/>
    <m/>
    <m/>
    <m/>
    <s v="Periode_07"/>
    <m/>
    <m/>
    <s v="C"/>
    <m/>
    <n v="1549"/>
    <s v="2021_07"/>
    <s v="rubriek_1"/>
    <x v="0"/>
    <n v="1549"/>
  </r>
  <r>
    <x v="0"/>
    <x v="63"/>
    <n v="2021"/>
    <s v="GAHA06"/>
    <s v="NL123456789B01"/>
    <n v="4660"/>
    <s v="BTW privé-gebruik auto"/>
    <s v="V&amp;W"/>
    <m/>
    <n v="200"/>
    <s v="Bankboek"/>
    <s v="BANK"/>
    <d v="2021-07-01T00:00:00"/>
    <s v="200         7"/>
    <s v="Juli"/>
    <d v="2021-07-31T00:00:00"/>
    <s v="Juli"/>
    <n v="7"/>
    <m/>
    <m/>
    <n v="167.47"/>
    <n v="167.47"/>
    <m/>
    <n v="49886"/>
    <m/>
    <m/>
    <m/>
    <m/>
    <m/>
    <s v="Periode_07"/>
    <m/>
    <m/>
    <s v="D"/>
    <m/>
    <n v="1550"/>
    <s v="2021_07"/>
    <s v="rubriek_4"/>
    <x v="0"/>
    <n v="15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0.62"/>
    <m/>
    <n v="160.62"/>
    <n v="49887"/>
    <m/>
    <m/>
    <m/>
    <m/>
    <m/>
    <s v="Periode_07"/>
    <m/>
    <m/>
    <s v="C"/>
    <m/>
    <n v="1551"/>
    <s v="2021_07"/>
    <s v="rubriek_1"/>
    <x v="0"/>
    <n v="1551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7-01T00:00:00"/>
    <s v="200         7"/>
    <s v="Juli"/>
    <d v="2021-07-31T00:00:00"/>
    <s v="Juli"/>
    <n v="7"/>
    <m/>
    <m/>
    <n v="160.62"/>
    <n v="160.62"/>
    <m/>
    <n v="49888"/>
    <m/>
    <m/>
    <m/>
    <m/>
    <m/>
    <s v="Periode_07"/>
    <m/>
    <m/>
    <s v="D"/>
    <m/>
    <n v="1552"/>
    <s v="2021_07"/>
    <s v="rubriek_4"/>
    <x v="0"/>
    <n v="155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.06"/>
    <m/>
    <n v="37.06"/>
    <n v="49889"/>
    <m/>
    <m/>
    <m/>
    <m/>
    <m/>
    <s v="Periode_07"/>
    <m/>
    <m/>
    <s v="C"/>
    <m/>
    <n v="1553"/>
    <s v="2021_07"/>
    <s v="rubriek_1"/>
    <x v="0"/>
    <n v="1553"/>
  </r>
  <r>
    <x v="0"/>
    <x v="65"/>
    <n v="2021"/>
    <s v="GAHA06"/>
    <s v="NL123456789B01"/>
    <n v="4680"/>
    <s v="Overige autokosten"/>
    <s v="V&amp;W"/>
    <m/>
    <n v="200"/>
    <s v="Bankboek"/>
    <s v="BANK"/>
    <d v="2021-07-01T00:00:00"/>
    <s v="200         7"/>
    <s v="Juli"/>
    <d v="2021-07-31T00:00:00"/>
    <s v="Juli"/>
    <n v="7"/>
    <m/>
    <m/>
    <n v="37.06"/>
    <n v="37.06"/>
    <m/>
    <n v="49890"/>
    <m/>
    <m/>
    <m/>
    <m/>
    <m/>
    <s v="Periode_07"/>
    <m/>
    <m/>
    <s v="D"/>
    <m/>
    <n v="1554"/>
    <s v="2021_07"/>
    <s v="rubriek_4"/>
    <x v="0"/>
    <n v="155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60.02000000000001"/>
    <m/>
    <n v="160.02000000000001"/>
    <n v="49891"/>
    <m/>
    <m/>
    <m/>
    <m/>
    <m/>
    <s v="Periode_07"/>
    <m/>
    <s v="code:3 perc:19"/>
    <s v="C"/>
    <m/>
    <n v="1555"/>
    <s v="2021_07"/>
    <s v="rubriek_1"/>
    <x v="0"/>
    <n v="1555"/>
  </r>
  <r>
    <x v="0"/>
    <x v="66"/>
    <n v="2021"/>
    <s v="GAHA06"/>
    <s v="NL123456789B01"/>
    <n v="4700"/>
    <s v="Kantoorbenodigdheden"/>
    <s v="V&amp;W"/>
    <m/>
    <n v="200"/>
    <s v="Bankboek"/>
    <s v="BANK"/>
    <d v="2021-07-01T00:00:00"/>
    <s v="200         7"/>
    <s v="Juli"/>
    <d v="2021-07-31T00:00:00"/>
    <s v="Juli"/>
    <n v="7"/>
    <n v="3"/>
    <n v="19"/>
    <n v="134.47"/>
    <n v="134.47"/>
    <m/>
    <n v="49892"/>
    <m/>
    <m/>
    <m/>
    <m/>
    <m/>
    <s v="Periode_07"/>
    <m/>
    <s v="code:3 perc:19"/>
    <s v="D"/>
    <m/>
    <n v="1556"/>
    <s v="2021_07"/>
    <s v="rubriek_4"/>
    <x v="0"/>
    <n v="155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5.55"/>
    <n v="25.55"/>
    <m/>
    <n v="49893"/>
    <m/>
    <m/>
    <m/>
    <m/>
    <m/>
    <s v="Periode_07"/>
    <m/>
    <s v="code:3 perc:19"/>
    <s v="D"/>
    <m/>
    <n v="1557"/>
    <s v="2021_07"/>
    <s v="rubriek_1"/>
    <x v="0"/>
    <n v="155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681.8"/>
    <m/>
    <n v="681.8"/>
    <n v="49894"/>
    <m/>
    <m/>
    <m/>
    <m/>
    <m/>
    <s v="Periode_07"/>
    <m/>
    <s v="code:3 perc:19"/>
    <s v="C"/>
    <m/>
    <n v="1558"/>
    <s v="2021_07"/>
    <s v="rubriek_1"/>
    <x v="0"/>
    <n v="1558"/>
  </r>
  <r>
    <x v="0"/>
    <x v="67"/>
    <n v="2021"/>
    <s v="GAHA06"/>
    <s v="NL123456789B01"/>
    <n v="4710"/>
    <s v="Drukwerk"/>
    <s v="V&amp;W"/>
    <m/>
    <n v="200"/>
    <s v="Bankboek"/>
    <s v="BANK"/>
    <d v="2021-07-01T00:00:00"/>
    <s v="200         7"/>
    <s v="Juli"/>
    <d v="2021-07-31T00:00:00"/>
    <s v="Juli"/>
    <n v="7"/>
    <n v="3"/>
    <n v="19"/>
    <n v="572.94000000000005"/>
    <n v="572.94000000000005"/>
    <m/>
    <n v="49895"/>
    <m/>
    <m/>
    <m/>
    <m/>
    <m/>
    <s v="Periode_07"/>
    <m/>
    <s v="code:3 perc:19"/>
    <s v="D"/>
    <m/>
    <n v="1559"/>
    <s v="2021_07"/>
    <s v="rubriek_4"/>
    <x v="0"/>
    <n v="1559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08.86"/>
    <n v="108.86"/>
    <m/>
    <n v="49896"/>
    <m/>
    <m/>
    <m/>
    <m/>
    <m/>
    <s v="Periode_07"/>
    <m/>
    <s v="code:3 perc:19"/>
    <s v="D"/>
    <m/>
    <n v="1560"/>
    <s v="2021_07"/>
    <s v="rubriek_1"/>
    <x v="0"/>
    <n v="156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718.83"/>
    <m/>
    <n v="2718.83"/>
    <n v="49897"/>
    <m/>
    <m/>
    <m/>
    <m/>
    <m/>
    <s v="Periode_07"/>
    <m/>
    <s v="code:3 perc:19"/>
    <s v="C"/>
    <m/>
    <n v="1561"/>
    <s v="2021_07"/>
    <s v="rubriek_1"/>
    <x v="0"/>
    <n v="1561"/>
  </r>
  <r>
    <x v="0"/>
    <x v="68"/>
    <n v="2021"/>
    <s v="GAHA06"/>
    <s v="NL123456789B01"/>
    <n v="4720"/>
    <s v="Telecommunicatie"/>
    <s v="V&amp;W"/>
    <m/>
    <n v="200"/>
    <s v="Bankboek"/>
    <s v="BANK"/>
    <d v="2021-07-01T00:00:00"/>
    <s v="200         7"/>
    <s v="Juli"/>
    <d v="2021-07-31T00:00:00"/>
    <s v="Juli"/>
    <n v="7"/>
    <n v="3"/>
    <n v="19"/>
    <n v="2284.73"/>
    <n v="2284.73"/>
    <m/>
    <n v="49898"/>
    <m/>
    <m/>
    <m/>
    <m/>
    <m/>
    <s v="Periode_07"/>
    <m/>
    <s v="code:3 perc:19"/>
    <s v="D"/>
    <m/>
    <n v="1562"/>
    <s v="2021_07"/>
    <s v="rubriek_4"/>
    <x v="0"/>
    <n v="1562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434.1"/>
    <n v="434.1"/>
    <m/>
    <n v="49899"/>
    <m/>
    <m/>
    <m/>
    <m/>
    <m/>
    <s v="Periode_07"/>
    <m/>
    <s v="code:3 perc:19"/>
    <s v="D"/>
    <m/>
    <n v="1563"/>
    <s v="2021_07"/>
    <s v="rubriek_1"/>
    <x v="0"/>
    <n v="156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50.5"/>
    <m/>
    <n v="150.5"/>
    <n v="49900"/>
    <m/>
    <m/>
    <m/>
    <m/>
    <m/>
    <s v="Periode_07"/>
    <m/>
    <m/>
    <s v="C"/>
    <m/>
    <n v="1564"/>
    <s v="2021_07"/>
    <s v="rubriek_1"/>
    <x v="0"/>
    <n v="1564"/>
  </r>
  <r>
    <x v="0"/>
    <x v="69"/>
    <n v="2021"/>
    <s v="GAHA06"/>
    <s v="NL123456789B01"/>
    <n v="4730"/>
    <s v="Portikosten"/>
    <s v="V&amp;W"/>
    <m/>
    <n v="200"/>
    <s v="Bankboek"/>
    <s v="BANK"/>
    <d v="2021-07-01T00:00:00"/>
    <s v="200         7"/>
    <s v="Juli"/>
    <d v="2021-07-31T00:00:00"/>
    <s v="Juli"/>
    <n v="7"/>
    <m/>
    <m/>
    <n v="150.5"/>
    <n v="150.5"/>
    <m/>
    <n v="49901"/>
    <m/>
    <m/>
    <m/>
    <m/>
    <m/>
    <s v="Periode_07"/>
    <m/>
    <m/>
    <s v="D"/>
    <m/>
    <n v="1565"/>
    <s v="2021_07"/>
    <s v="rubriek_4"/>
    <x v="0"/>
    <n v="156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42.51"/>
    <m/>
    <n v="1842.51"/>
    <n v="49902"/>
    <m/>
    <m/>
    <m/>
    <m/>
    <m/>
    <s v="Periode_07"/>
    <m/>
    <s v="code:3 perc:19"/>
    <s v="C"/>
    <m/>
    <n v="1566"/>
    <s v="2021_07"/>
    <s v="rubriek_1"/>
    <x v="0"/>
    <n v="1566"/>
  </r>
  <r>
    <x v="0"/>
    <x v="70"/>
    <n v="2021"/>
    <s v="GAHA06"/>
    <s v="NL123456789B01"/>
    <n v="4740"/>
    <s v="Kosten automatisering"/>
    <s v="V&amp;W"/>
    <m/>
    <n v="200"/>
    <s v="Bankboek"/>
    <s v="BANK"/>
    <d v="2021-07-01T00:00:00"/>
    <s v="200         7"/>
    <s v="Juli"/>
    <d v="2021-07-31T00:00:00"/>
    <s v="Juli"/>
    <n v="7"/>
    <n v="3"/>
    <n v="19"/>
    <n v="1548.33"/>
    <n v="1548.33"/>
    <m/>
    <n v="49903"/>
    <m/>
    <m/>
    <m/>
    <m/>
    <m/>
    <s v="Periode_07"/>
    <m/>
    <s v="code:3 perc:19"/>
    <s v="D"/>
    <m/>
    <n v="1567"/>
    <s v="2021_07"/>
    <s v="rubriek_4"/>
    <x v="0"/>
    <n v="156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4.18"/>
    <n v="294.18"/>
    <m/>
    <n v="49904"/>
    <m/>
    <m/>
    <m/>
    <m/>
    <m/>
    <s v="Periode_07"/>
    <m/>
    <s v="code:3 perc:19"/>
    <s v="D"/>
    <m/>
    <n v="1568"/>
    <s v="2021_07"/>
    <s v="rubriek_1"/>
    <x v="0"/>
    <n v="156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875.79600000000005"/>
    <m/>
    <n v="875.79600000000005"/>
    <n v="49905"/>
    <m/>
    <m/>
    <m/>
    <m/>
    <m/>
    <s v="Periode_07"/>
    <m/>
    <s v="code:3 perc:19"/>
    <s v="C"/>
    <m/>
    <n v="1569"/>
    <s v="2021_07"/>
    <s v="rubriek_1"/>
    <x v="0"/>
    <n v="1569"/>
  </r>
  <r>
    <x v="0"/>
    <x v="71"/>
    <n v="2021"/>
    <s v="GAHA06"/>
    <s v="NL123456789B01"/>
    <n v="4750"/>
    <s v="Kopieer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735.96600000000001"/>
    <n v="735.96600000000001"/>
    <m/>
    <n v="49906"/>
    <m/>
    <m/>
    <m/>
    <m/>
    <m/>
    <s v="Periode_07"/>
    <m/>
    <s v="code:3 perc:19"/>
    <s v="D"/>
    <m/>
    <n v="1570"/>
    <s v="2021_07"/>
    <s v="rubriek_4"/>
    <x v="0"/>
    <n v="157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39.83000000000001"/>
    <n v="139.83000000000001"/>
    <m/>
    <n v="49907"/>
    <m/>
    <m/>
    <m/>
    <m/>
    <m/>
    <s v="Periode_07"/>
    <m/>
    <s v="code:3 perc:19"/>
    <s v="D"/>
    <m/>
    <n v="1571"/>
    <s v="2021_07"/>
    <s v="rubriek_1"/>
    <x v="0"/>
    <n v="157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70.53"/>
    <m/>
    <n v="470.53"/>
    <n v="49908"/>
    <m/>
    <m/>
    <m/>
    <m/>
    <m/>
    <s v="Periode_07"/>
    <m/>
    <m/>
    <s v="C"/>
    <m/>
    <n v="1572"/>
    <s v="2021_07"/>
    <s v="rubriek_1"/>
    <x v="0"/>
    <n v="1572"/>
  </r>
  <r>
    <x v="0"/>
    <x v="72"/>
    <n v="2021"/>
    <s v="GAHA06"/>
    <s v="NL123456789B01"/>
    <n v="4760"/>
    <s v="Contributies en abonnementen"/>
    <s v="V&amp;W"/>
    <m/>
    <n v="200"/>
    <s v="Bankboek"/>
    <s v="BANK"/>
    <d v="2021-07-01T00:00:00"/>
    <s v="200         7"/>
    <s v="Juli"/>
    <d v="2021-07-31T00:00:00"/>
    <s v="Juli"/>
    <n v="7"/>
    <m/>
    <m/>
    <n v="470.53"/>
    <n v="470.53"/>
    <m/>
    <n v="49909"/>
    <m/>
    <m/>
    <m/>
    <m/>
    <m/>
    <s v="Periode_07"/>
    <m/>
    <m/>
    <s v="D"/>
    <m/>
    <n v="1573"/>
    <s v="2021_07"/>
    <s v="rubriek_4"/>
    <x v="0"/>
    <n v="157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73.65799999999999"/>
    <m/>
    <n v="173.65799999999999"/>
    <n v="49910"/>
    <m/>
    <m/>
    <m/>
    <m/>
    <m/>
    <s v="Periode_07"/>
    <m/>
    <s v="code:3 perc:19"/>
    <s v="C"/>
    <m/>
    <n v="1574"/>
    <s v="2021_07"/>
    <s v="rubriek_1"/>
    <x v="0"/>
    <n v="1574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7-01T00:00:00"/>
    <s v="200         7"/>
    <s v="Juli"/>
    <d v="2021-07-31T00:00:00"/>
    <s v="Juli"/>
    <n v="7"/>
    <n v="3"/>
    <n v="19"/>
    <n v="145.928"/>
    <n v="145.928"/>
    <m/>
    <n v="49911"/>
    <m/>
    <m/>
    <m/>
    <m/>
    <m/>
    <s v="Periode_07"/>
    <m/>
    <s v="code:3 perc:19"/>
    <s v="D"/>
    <m/>
    <n v="1575"/>
    <s v="2021_07"/>
    <s v="rubriek_4"/>
    <x v="0"/>
    <n v="1575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7.73"/>
    <n v="27.73"/>
    <m/>
    <n v="49912"/>
    <m/>
    <m/>
    <m/>
    <m/>
    <m/>
    <s v="Periode_07"/>
    <m/>
    <s v="code:3 perc:19"/>
    <s v="D"/>
    <m/>
    <n v="1576"/>
    <s v="2021_07"/>
    <s v="rubriek_1"/>
    <x v="0"/>
    <n v="157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45.512999999999998"/>
    <m/>
    <n v="45.512999999999998"/>
    <n v="49913"/>
    <m/>
    <m/>
    <m/>
    <m/>
    <m/>
    <s v="Periode_07"/>
    <m/>
    <m/>
    <s v="C"/>
    <m/>
    <n v="1577"/>
    <s v="2021_07"/>
    <s v="rubriek_1"/>
    <x v="0"/>
    <n v="1577"/>
  </r>
  <r>
    <x v="0"/>
    <x v="74"/>
    <n v="2021"/>
    <s v="GAHA06"/>
    <s v="NL123456789B01"/>
    <n v="4780"/>
    <s v="Overige kantoorkosten"/>
    <s v="V&amp;W"/>
    <m/>
    <n v="200"/>
    <s v="Bankboek"/>
    <s v="BANK"/>
    <d v="2021-07-01T00:00:00"/>
    <s v="200         7"/>
    <s v="Juli"/>
    <d v="2021-07-31T00:00:00"/>
    <s v="Juli"/>
    <n v="7"/>
    <m/>
    <m/>
    <n v="45.512999999999998"/>
    <n v="45.512999999999998"/>
    <m/>
    <n v="49914"/>
    <m/>
    <m/>
    <m/>
    <m/>
    <m/>
    <s v="Periode_07"/>
    <m/>
    <m/>
    <s v="D"/>
    <m/>
    <n v="1578"/>
    <s v="2021_07"/>
    <s v="rubriek_4"/>
    <x v="0"/>
    <n v="157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2480.402"/>
    <m/>
    <n v="2480.402"/>
    <n v="49915"/>
    <m/>
    <m/>
    <m/>
    <m/>
    <m/>
    <s v="Periode_07"/>
    <m/>
    <s v="code:3 perc:19"/>
    <s v="C"/>
    <m/>
    <n v="1579"/>
    <s v="2021_07"/>
    <s v="rubriek_1"/>
    <x v="0"/>
    <n v="1579"/>
  </r>
  <r>
    <x v="0"/>
    <x v="75"/>
    <n v="2021"/>
    <s v="GAHA06"/>
    <s v="NL123456789B01"/>
    <n v="4800"/>
    <s v="Accountant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2084.3719999999998"/>
    <n v="2084.3719999999998"/>
    <m/>
    <n v="49916"/>
    <m/>
    <m/>
    <m/>
    <m/>
    <m/>
    <s v="Periode_07"/>
    <m/>
    <s v="code:3 perc:19"/>
    <s v="D"/>
    <m/>
    <n v="1580"/>
    <s v="2021_07"/>
    <s v="rubriek_4"/>
    <x v="0"/>
    <n v="1580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396.03"/>
    <n v="396.03"/>
    <m/>
    <n v="49917"/>
    <m/>
    <m/>
    <m/>
    <m/>
    <m/>
    <s v="Periode_07"/>
    <m/>
    <s v="code:3 perc:19"/>
    <s v="D"/>
    <m/>
    <n v="1581"/>
    <s v="2021_07"/>
    <s v="rubriek_1"/>
    <x v="0"/>
    <n v="158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783.80799999999999"/>
    <m/>
    <n v="783.80799999999999"/>
    <n v="49918"/>
    <m/>
    <m/>
    <m/>
    <m/>
    <m/>
    <s v="Periode_07"/>
    <m/>
    <s v="code:3 perc:19"/>
    <s v="C"/>
    <m/>
    <n v="1582"/>
    <s v="2021_07"/>
    <s v="rubriek_1"/>
    <x v="0"/>
    <n v="1582"/>
  </r>
  <r>
    <x v="0"/>
    <x v="76"/>
    <n v="2021"/>
    <s v="GAHA06"/>
    <s v="NL123456789B01"/>
    <n v="4805"/>
    <s v="Administratie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658.65800000000002"/>
    <n v="658.65800000000002"/>
    <m/>
    <n v="49919"/>
    <m/>
    <m/>
    <m/>
    <m/>
    <m/>
    <s v="Periode_07"/>
    <m/>
    <s v="code:3 perc:19"/>
    <s v="D"/>
    <m/>
    <n v="1583"/>
    <s v="2021_07"/>
    <s v="rubriek_4"/>
    <x v="0"/>
    <n v="1583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25.15"/>
    <n v="125.15"/>
    <m/>
    <n v="49920"/>
    <m/>
    <m/>
    <m/>
    <m/>
    <m/>
    <s v="Periode_07"/>
    <m/>
    <s v="code:3 perc:19"/>
    <s v="D"/>
    <m/>
    <n v="1584"/>
    <s v="2021_07"/>
    <s v="rubriek_1"/>
    <x v="0"/>
    <n v="158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1825.4839999999999"/>
    <m/>
    <n v="1825.4839999999999"/>
    <n v="49921"/>
    <m/>
    <m/>
    <m/>
    <m/>
    <m/>
    <s v="Periode_07"/>
    <m/>
    <s v="code:3 perc:19"/>
    <s v="C"/>
    <m/>
    <n v="1585"/>
    <s v="2021_07"/>
    <s v="rubriek_1"/>
    <x v="0"/>
    <n v="1585"/>
  </r>
  <r>
    <x v="0"/>
    <x v="77"/>
    <n v="2021"/>
    <s v="GAHA06"/>
    <s v="NL123456789B01"/>
    <n v="4810"/>
    <s v="Advieskosten"/>
    <s v="V&amp;W"/>
    <m/>
    <n v="200"/>
    <s v="Bankboek"/>
    <s v="BANK"/>
    <d v="2021-07-01T00:00:00"/>
    <s v="200         7"/>
    <s v="Juli"/>
    <d v="2021-07-31T00:00:00"/>
    <s v="Juli"/>
    <n v="7"/>
    <n v="3"/>
    <n v="19"/>
    <n v="1534.0239999999999"/>
    <n v="1534.0239999999999"/>
    <m/>
    <n v="49922"/>
    <m/>
    <m/>
    <m/>
    <m/>
    <m/>
    <s v="Periode_07"/>
    <m/>
    <s v="code:3 perc:19"/>
    <s v="D"/>
    <m/>
    <n v="1586"/>
    <s v="2021_07"/>
    <s v="rubriek_4"/>
    <x v="0"/>
    <n v="1586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291.45999999999998"/>
    <n v="291.45999999999998"/>
    <m/>
    <n v="49923"/>
    <m/>
    <m/>
    <m/>
    <m/>
    <m/>
    <s v="Periode_07"/>
    <m/>
    <s v="code:3 perc:19"/>
    <s v="D"/>
    <m/>
    <n v="1587"/>
    <s v="2021_07"/>
    <s v="rubriek_1"/>
    <x v="0"/>
    <n v="158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27.36"/>
    <m/>
    <n v="227.36"/>
    <n v="49924"/>
    <m/>
    <m/>
    <m/>
    <m/>
    <m/>
    <s v="Periode_07"/>
    <m/>
    <m/>
    <s v="C"/>
    <m/>
    <n v="1588"/>
    <s v="2021_07"/>
    <s v="rubriek_1"/>
    <x v="0"/>
    <n v="1588"/>
  </r>
  <r>
    <x v="0"/>
    <x v="78"/>
    <n v="2021"/>
    <s v="GAHA06"/>
    <s v="NL123456789B01"/>
    <n v="4850"/>
    <s v="Zakelijke verzekeringen"/>
    <s v="V&amp;W"/>
    <m/>
    <n v="200"/>
    <s v="Bankboek"/>
    <s v="BANK"/>
    <d v="2021-07-01T00:00:00"/>
    <s v="200         7"/>
    <s v="Juli"/>
    <d v="2021-07-31T00:00:00"/>
    <s v="Juli"/>
    <n v="7"/>
    <m/>
    <m/>
    <n v="227.36"/>
    <n v="227.36"/>
    <m/>
    <n v="49925"/>
    <m/>
    <m/>
    <m/>
    <m/>
    <m/>
    <s v="Periode_07"/>
    <m/>
    <m/>
    <s v="D"/>
    <m/>
    <n v="1589"/>
    <s v="2021_07"/>
    <s v="rubriek_4"/>
    <x v="0"/>
    <n v="158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6945"/>
    <m/>
    <n v="6945"/>
    <n v="49926"/>
    <m/>
    <m/>
    <m/>
    <m/>
    <m/>
    <s v="Periode_07"/>
    <m/>
    <m/>
    <s v="C"/>
    <m/>
    <n v="1590"/>
    <s v="2021_07"/>
    <s v="rubriek_1"/>
    <x v="0"/>
    <n v="1590"/>
  </r>
  <r>
    <x v="0"/>
    <x v="79"/>
    <n v="2021"/>
    <s v="GAHA06"/>
    <s v="NL123456789B01"/>
    <n v="4860"/>
    <s v="Managementvergoedingen"/>
    <s v="V&amp;W"/>
    <m/>
    <n v="200"/>
    <s v="Bankboek"/>
    <s v="BANK"/>
    <d v="2021-07-01T00:00:00"/>
    <s v="200         7"/>
    <s v="Juli"/>
    <d v="2021-07-31T00:00:00"/>
    <s v="Juli"/>
    <n v="7"/>
    <m/>
    <m/>
    <n v="6945"/>
    <n v="6945"/>
    <m/>
    <n v="49927"/>
    <m/>
    <m/>
    <m/>
    <m/>
    <m/>
    <s v="Periode_07"/>
    <m/>
    <m/>
    <s v="D"/>
    <m/>
    <n v="1591"/>
    <s v="2021_07"/>
    <s v="rubriek_4"/>
    <x v="0"/>
    <n v="159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33.03200000000001"/>
    <m/>
    <n v="133.03200000000001"/>
    <n v="49928"/>
    <m/>
    <m/>
    <m/>
    <m/>
    <m/>
    <s v="Periode_07"/>
    <m/>
    <m/>
    <s v="C"/>
    <m/>
    <n v="1592"/>
    <s v="2021_07"/>
    <s v="rubriek_1"/>
    <x v="0"/>
    <n v="1592"/>
  </r>
  <r>
    <x v="0"/>
    <x v="80"/>
    <n v="2021"/>
    <s v="GAHA06"/>
    <s v="NL123456789B01"/>
    <n v="4880"/>
    <s v="Overige algemene kosten"/>
    <s v="V&amp;W"/>
    <m/>
    <n v="200"/>
    <s v="Bankboek"/>
    <s v="BANK"/>
    <d v="2021-07-01T00:00:00"/>
    <s v="200         7"/>
    <s v="Juli"/>
    <d v="2021-07-31T00:00:00"/>
    <s v="Juli"/>
    <n v="7"/>
    <m/>
    <m/>
    <n v="133.03200000000001"/>
    <n v="133.03200000000001"/>
    <m/>
    <n v="49929"/>
    <m/>
    <m/>
    <m/>
    <m/>
    <m/>
    <s v="Periode_07"/>
    <m/>
    <m/>
    <s v="D"/>
    <m/>
    <n v="1593"/>
    <s v="2021_07"/>
    <s v="rubriek_4"/>
    <x v="0"/>
    <n v="159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25.63"/>
    <n v="225.63"/>
    <m/>
    <n v="49930"/>
    <m/>
    <m/>
    <m/>
    <m/>
    <m/>
    <s v="Periode_07"/>
    <m/>
    <m/>
    <s v="D"/>
    <m/>
    <n v="1594"/>
    <s v="2021_07"/>
    <s v="rubriek_1"/>
    <x v="0"/>
    <n v="1594"/>
  </r>
  <r>
    <x v="0"/>
    <x v="81"/>
    <n v="2021"/>
    <s v="GAHA06"/>
    <s v="NL123456789B01"/>
    <n v="4902"/>
    <s v="Rente deposito"/>
    <s v="V&amp;W"/>
    <m/>
    <n v="200"/>
    <s v="Bankboek"/>
    <s v="BANK"/>
    <d v="2021-07-01T00:00:00"/>
    <s v="200         7"/>
    <s v="Juli"/>
    <d v="2021-07-31T00:00:00"/>
    <s v="Juli"/>
    <n v="7"/>
    <m/>
    <m/>
    <n v="-225.63"/>
    <m/>
    <n v="225.63"/>
    <n v="49931"/>
    <m/>
    <m/>
    <m/>
    <m/>
    <m/>
    <s v="Periode_07"/>
    <m/>
    <m/>
    <s v="C"/>
    <m/>
    <n v="1595"/>
    <s v="2021_07"/>
    <s v="rubriek_4"/>
    <x v="0"/>
    <n v="159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7"/>
    <n v="77"/>
    <m/>
    <n v="49932"/>
    <m/>
    <m/>
    <m/>
    <m/>
    <m/>
    <s v="Periode_07"/>
    <m/>
    <m/>
    <s v="D"/>
    <m/>
    <n v="1596"/>
    <s v="2021_07"/>
    <s v="rubriek_1"/>
    <x v="0"/>
    <n v="1596"/>
  </r>
  <r>
    <x v="0"/>
    <x v="82"/>
    <n v="2021"/>
    <s v="GAHA06"/>
    <s v="NL123456789B01"/>
    <n v="4910"/>
    <s v="Rente lening u/g"/>
    <s v="V&amp;W"/>
    <m/>
    <n v="200"/>
    <s v="Bankboek"/>
    <s v="BANK"/>
    <d v="2021-07-01T00:00:00"/>
    <s v="200         7"/>
    <s v="Juli"/>
    <d v="2021-07-31T00:00:00"/>
    <s v="Juli"/>
    <n v="7"/>
    <m/>
    <m/>
    <n v="-77"/>
    <m/>
    <n v="77"/>
    <n v="49933"/>
    <m/>
    <m/>
    <m/>
    <m/>
    <m/>
    <s v="Periode_07"/>
    <m/>
    <m/>
    <s v="C"/>
    <m/>
    <n v="1597"/>
    <s v="2021_07"/>
    <s v="rubriek_4"/>
    <x v="0"/>
    <n v="1597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230.63200000000001"/>
    <n v="230.63200000000001"/>
    <m/>
    <n v="49934"/>
    <m/>
    <m/>
    <m/>
    <m/>
    <m/>
    <s v="Periode_07"/>
    <m/>
    <m/>
    <s v="D"/>
    <m/>
    <n v="1598"/>
    <s v="2021_07"/>
    <s v="rubriek_1"/>
    <x v="0"/>
    <n v="1598"/>
  </r>
  <r>
    <x v="0"/>
    <x v="83"/>
    <n v="2021"/>
    <s v="GAHA06"/>
    <s v="NL123456789B01"/>
    <n v="4942"/>
    <s v="Overige rentebaten"/>
    <s v="V&amp;W"/>
    <m/>
    <n v="200"/>
    <s v="Bankboek"/>
    <s v="BANK"/>
    <d v="2021-07-01T00:00:00"/>
    <s v="200         7"/>
    <s v="Juli"/>
    <d v="2021-07-31T00:00:00"/>
    <s v="Juli"/>
    <n v="7"/>
    <m/>
    <m/>
    <n v="-230.63200000000001"/>
    <m/>
    <n v="230.63200000000001"/>
    <n v="49935"/>
    <m/>
    <m/>
    <m/>
    <m/>
    <m/>
    <s v="Periode_07"/>
    <m/>
    <m/>
    <s v="C"/>
    <m/>
    <n v="1599"/>
    <s v="2021_07"/>
    <s v="rubriek_4"/>
    <x v="0"/>
    <n v="159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79.93"/>
    <m/>
    <n v="279.93"/>
    <n v="49936"/>
    <m/>
    <m/>
    <m/>
    <m/>
    <m/>
    <s v="Periode_07"/>
    <m/>
    <m/>
    <s v="C"/>
    <m/>
    <n v="1600"/>
    <s v="2021_07"/>
    <s v="rubriek_1"/>
    <x v="0"/>
    <n v="1600"/>
  </r>
  <r>
    <x v="0"/>
    <x v="84"/>
    <n v="2021"/>
    <s v="GAHA06"/>
    <s v="NL123456789B01"/>
    <n v="4960"/>
    <s v="Rente hypotheek"/>
    <s v="V&amp;W"/>
    <m/>
    <n v="200"/>
    <s v="Bankboek"/>
    <s v="BANK"/>
    <d v="2021-07-01T00:00:00"/>
    <s v="200         7"/>
    <s v="Juli"/>
    <d v="2021-07-31T00:00:00"/>
    <s v="Juli"/>
    <n v="7"/>
    <m/>
    <m/>
    <n v="279.93"/>
    <n v="279.93"/>
    <m/>
    <n v="49937"/>
    <m/>
    <m/>
    <m/>
    <m/>
    <m/>
    <s v="Periode_07"/>
    <m/>
    <m/>
    <s v="D"/>
    <m/>
    <n v="1601"/>
    <s v="2021_07"/>
    <s v="rubriek_4"/>
    <x v="0"/>
    <n v="1601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88.80999999999995"/>
    <m/>
    <n v="588.80999999999995"/>
    <n v="49938"/>
    <m/>
    <m/>
    <m/>
    <m/>
    <m/>
    <s v="Periode_07"/>
    <m/>
    <m/>
    <s v="C"/>
    <m/>
    <n v="1602"/>
    <s v="2021_07"/>
    <s v="rubriek_1"/>
    <x v="0"/>
    <n v="1602"/>
  </r>
  <r>
    <x v="0"/>
    <x v="85"/>
    <n v="2021"/>
    <s v="GAHA06"/>
    <s v="NL123456789B01"/>
    <n v="4970"/>
    <s v="Rente financiering"/>
    <s v="V&amp;W"/>
    <m/>
    <n v="200"/>
    <s v="Bankboek"/>
    <s v="BANK"/>
    <d v="2021-07-01T00:00:00"/>
    <s v="200         7"/>
    <s v="Juli"/>
    <d v="2021-07-31T00:00:00"/>
    <s v="Juli"/>
    <n v="7"/>
    <m/>
    <m/>
    <n v="588.80999999999995"/>
    <n v="588.80999999999995"/>
    <m/>
    <n v="49939"/>
    <m/>
    <m/>
    <m/>
    <m/>
    <m/>
    <s v="Periode_07"/>
    <m/>
    <m/>
    <s v="D"/>
    <m/>
    <n v="1603"/>
    <s v="2021_07"/>
    <s v="rubriek_4"/>
    <x v="0"/>
    <n v="1603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64.64"/>
    <m/>
    <n v="164.64"/>
    <n v="49940"/>
    <m/>
    <m/>
    <m/>
    <m/>
    <m/>
    <s v="Periode_07"/>
    <m/>
    <m/>
    <s v="C"/>
    <m/>
    <n v="1604"/>
    <s v="2021_07"/>
    <s v="rubriek_1"/>
    <x v="0"/>
    <n v="1604"/>
  </r>
  <r>
    <x v="0"/>
    <x v="86"/>
    <n v="2021"/>
    <s v="GAHA06"/>
    <s v="NL123456789B01"/>
    <n v="4980"/>
    <s v="Rente en bankkosten"/>
    <s v="V&amp;W"/>
    <m/>
    <n v="200"/>
    <s v="Bankboek"/>
    <s v="BANK"/>
    <d v="2021-07-01T00:00:00"/>
    <s v="200         7"/>
    <s v="Juli"/>
    <d v="2021-07-31T00:00:00"/>
    <s v="Juli"/>
    <n v="7"/>
    <m/>
    <m/>
    <n v="164.64"/>
    <n v="164.64"/>
    <m/>
    <n v="49941"/>
    <m/>
    <m/>
    <m/>
    <m/>
    <m/>
    <s v="Periode_07"/>
    <m/>
    <m/>
    <s v="D"/>
    <m/>
    <n v="1605"/>
    <s v="2021_07"/>
    <s v="rubriek_4"/>
    <x v="0"/>
    <n v="160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-922341.02839999995"/>
    <m/>
    <n v="922341.02839999995"/>
    <n v="49942"/>
    <m/>
    <m/>
    <m/>
    <m/>
    <m/>
    <s v="Periode_07"/>
    <m/>
    <s v="code:3 perc:19"/>
    <s v="C"/>
    <m/>
    <n v="1606"/>
    <s v="2021_07"/>
    <s v="rubriek_1"/>
    <x v="0"/>
    <n v="1606"/>
  </r>
  <r>
    <x v="0"/>
    <x v="87"/>
    <n v="2021"/>
    <s v="GAHA06"/>
    <s v="NL123456789B01"/>
    <n v="7000"/>
    <s v="Inkopen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775076.49840000004"/>
    <n v="775076.49840000004"/>
    <m/>
    <n v="49943"/>
    <m/>
    <m/>
    <m/>
    <m/>
    <m/>
    <s v="Periode_07"/>
    <m/>
    <s v="code:3 perc:19"/>
    <s v="D"/>
    <m/>
    <n v="1607"/>
    <s v="2021_07"/>
    <s v="rubriek_7"/>
    <x v="0"/>
    <n v="1607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147264.53"/>
    <n v="147264.53"/>
    <m/>
    <n v="49944"/>
    <m/>
    <m/>
    <m/>
    <m/>
    <m/>
    <s v="Periode_07"/>
    <m/>
    <s v="code:3 perc:19"/>
    <s v="D"/>
    <m/>
    <n v="1608"/>
    <s v="2021_07"/>
    <s v="rubriek_1"/>
    <x v="0"/>
    <n v="160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F"/>
    <n v="19"/>
    <n v="-187481.78349999999"/>
    <m/>
    <n v="187481.78349999999"/>
    <n v="49945"/>
    <m/>
    <m/>
    <m/>
    <m/>
    <m/>
    <s v="Periode_07"/>
    <m/>
    <s v="code:F perc:19"/>
    <s v="C"/>
    <m/>
    <n v="1609"/>
    <s v="2021_07"/>
    <s v="rubriek_1"/>
    <x v="0"/>
    <n v="1609"/>
  </r>
  <r>
    <x v="0"/>
    <x v="88"/>
    <n v="2021"/>
    <s v="GAHA06"/>
    <s v="NL123456789B01"/>
    <n v="7060"/>
    <s v="Inkopen binnen EU 0 %"/>
    <s v="V&amp;W"/>
    <m/>
    <n v="200"/>
    <s v="Bankboek"/>
    <s v="BANK"/>
    <d v="2021-07-01T00:00:00"/>
    <s v="200         7"/>
    <s v="Juli"/>
    <d v="2021-07-31T00:00:00"/>
    <s v="Juli"/>
    <n v="7"/>
    <s v="F"/>
    <n v="19"/>
    <n v="187481.78349999999"/>
    <n v="187481.78349999999"/>
    <m/>
    <n v="49946"/>
    <m/>
    <m/>
    <m/>
    <m/>
    <m/>
    <s v="Periode_07"/>
    <m/>
    <s v="code:F perc:19"/>
    <s v="D"/>
    <m/>
    <n v="1610"/>
    <s v="2021_07"/>
    <s v="rubriek_7"/>
    <x v="0"/>
    <n v="1610"/>
  </r>
  <r>
    <x v="0"/>
    <x v="89"/>
    <n v="2021"/>
    <s v="GAHA06"/>
    <s v="NL123456789B01"/>
    <n v="1651"/>
    <s v="BTW te vorderen binnen EU"/>
    <s v="BAL"/>
    <m/>
    <n v="200"/>
    <s v="Bankboek"/>
    <s v="BANK"/>
    <d v="2021-07-01T00:00:00"/>
    <s v="200         7"/>
    <s v="Juli"/>
    <d v="2021-07-31T00:00:00"/>
    <s v="Juli"/>
    <n v="7"/>
    <s v="F"/>
    <n v="19"/>
    <n v="-35621.54"/>
    <m/>
    <n v="35621.54"/>
    <n v="49947"/>
    <m/>
    <m/>
    <m/>
    <m/>
    <m/>
    <s v="Periode_07"/>
    <m/>
    <s v="code:F perc:19"/>
    <s v="C"/>
    <m/>
    <n v="1611"/>
    <s v="2021_07"/>
    <s v="rubriek_1"/>
    <x v="0"/>
    <n v="1611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7-01T00:00:00"/>
    <s v="200         7"/>
    <s v="Juli"/>
    <d v="2021-07-31T00:00:00"/>
    <s v="Juli"/>
    <n v="7"/>
    <s v="F"/>
    <n v="19"/>
    <n v="35621.54"/>
    <n v="35621.54"/>
    <m/>
    <n v="49948"/>
    <m/>
    <m/>
    <m/>
    <m/>
    <m/>
    <s v="Periode_07"/>
    <m/>
    <s v="code:F perc:19"/>
    <s v="D"/>
    <m/>
    <n v="1612"/>
    <s v="2021_07"/>
    <s v="rubriek_1"/>
    <x v="0"/>
    <n v="161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93.64499999999998"/>
    <m/>
    <n v="293.64499999999998"/>
    <n v="49949"/>
    <m/>
    <m/>
    <m/>
    <m/>
    <m/>
    <s v="Periode_07"/>
    <m/>
    <m/>
    <s v="C"/>
    <m/>
    <n v="1613"/>
    <s v="2021_07"/>
    <s v="rubriek_1"/>
    <x v="0"/>
    <n v="1613"/>
  </r>
  <r>
    <x v="0"/>
    <x v="91"/>
    <n v="2021"/>
    <s v="GAHA06"/>
    <s v="NL123456789B01"/>
    <n v="7300"/>
    <s v="Prijsverschillen inkopen"/>
    <s v="V&amp;W"/>
    <m/>
    <n v="200"/>
    <s v="Bankboek"/>
    <s v="BANK"/>
    <d v="2021-07-01T00:00:00"/>
    <s v="200         7"/>
    <s v="Juli"/>
    <d v="2021-07-31T00:00:00"/>
    <s v="Juli"/>
    <n v="7"/>
    <m/>
    <m/>
    <n v="293.64499999999998"/>
    <n v="293.64499999999998"/>
    <m/>
    <n v="49950"/>
    <m/>
    <m/>
    <m/>
    <m/>
    <m/>
    <s v="Periode_07"/>
    <m/>
    <m/>
    <s v="D"/>
    <m/>
    <n v="1614"/>
    <s v="2021_07"/>
    <s v="rubriek_7"/>
    <x v="0"/>
    <n v="161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6279.4560000000001"/>
    <n v="6279.4560000000001"/>
    <m/>
    <n v="49951"/>
    <m/>
    <m/>
    <m/>
    <m/>
    <m/>
    <s v="Periode_07"/>
    <m/>
    <m/>
    <s v="D"/>
    <m/>
    <n v="1615"/>
    <s v="2021_07"/>
    <s v="rubriek_1"/>
    <x v="0"/>
    <n v="1615"/>
  </r>
  <r>
    <x v="0"/>
    <x v="92"/>
    <n v="2021"/>
    <s v="GAHA06"/>
    <s v="NL123456789B01"/>
    <n v="7500"/>
    <s v="Voorraadmutatie"/>
    <s v="V&amp;W"/>
    <m/>
    <n v="200"/>
    <s v="Bankboek"/>
    <s v="BANK"/>
    <d v="2021-07-01T00:00:00"/>
    <s v="200         7"/>
    <s v="Juli"/>
    <d v="2021-07-31T00:00:00"/>
    <s v="Juli"/>
    <n v="7"/>
    <m/>
    <m/>
    <n v="-6279.4560000000001"/>
    <m/>
    <n v="6279.4560000000001"/>
    <n v="49952"/>
    <m/>
    <m/>
    <m/>
    <m/>
    <m/>
    <s v="Periode_07"/>
    <m/>
    <m/>
    <s v="C"/>
    <m/>
    <n v="1616"/>
    <s v="2021_07"/>
    <s v="rubriek_7"/>
    <x v="0"/>
    <n v="161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3"/>
    <n v="19"/>
    <n v="9960.01"/>
    <n v="9960.01"/>
    <m/>
    <n v="49953"/>
    <m/>
    <m/>
    <m/>
    <m/>
    <m/>
    <s v="Periode_07"/>
    <m/>
    <s v="code:3 perc:19"/>
    <s v="D"/>
    <m/>
    <n v="1617"/>
    <s v="2021_07"/>
    <s v="rubriek_1"/>
    <x v="0"/>
    <n v="1617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7-01T00:00:00"/>
    <s v="200         7"/>
    <s v="Juli"/>
    <d v="2021-07-31T00:00:00"/>
    <s v="Juli"/>
    <n v="7"/>
    <n v="3"/>
    <n v="19"/>
    <n v="-8369.76"/>
    <m/>
    <n v="8369.76"/>
    <n v="49954"/>
    <m/>
    <m/>
    <m/>
    <m/>
    <m/>
    <s v="Periode_07"/>
    <m/>
    <s v="code:3 perc:19"/>
    <s v="C"/>
    <m/>
    <n v="1618"/>
    <s v="2021_07"/>
    <s v="rubriek_7"/>
    <x v="0"/>
    <n v="1618"/>
  </r>
  <r>
    <x v="0"/>
    <x v="36"/>
    <n v="2021"/>
    <s v="GAHA06"/>
    <s v="NL123456789B01"/>
    <n v="1610"/>
    <s v="BTW te vorderen hoog"/>
    <s v="BAL"/>
    <m/>
    <n v="200"/>
    <s v="Bankboek"/>
    <s v="BANK"/>
    <d v="2021-07-01T00:00:00"/>
    <s v="200         7"/>
    <s v="Juli"/>
    <d v="2021-07-31T00:00:00"/>
    <s v="Juli"/>
    <n v="7"/>
    <n v="3"/>
    <n v="19"/>
    <n v="-1590.25"/>
    <m/>
    <n v="1590.25"/>
    <n v="49955"/>
    <m/>
    <m/>
    <m/>
    <m/>
    <m/>
    <s v="Periode_07"/>
    <m/>
    <s v="code:3 perc:19"/>
    <s v="C"/>
    <m/>
    <n v="1619"/>
    <s v="2021_07"/>
    <s v="rubriek_1"/>
    <x v="0"/>
    <n v="1619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n v="1"/>
    <n v="19"/>
    <n v="1135279.24"/>
    <n v="1135279.24"/>
    <m/>
    <n v="49956"/>
    <m/>
    <m/>
    <m/>
    <m/>
    <m/>
    <s v="Periode_07"/>
    <m/>
    <s v="code:1 perc:19"/>
    <s v="D"/>
    <m/>
    <n v="1620"/>
    <s v="2021_07"/>
    <s v="rubriek_1"/>
    <x v="0"/>
    <n v="1620"/>
  </r>
  <r>
    <x v="0"/>
    <x v="94"/>
    <n v="2021"/>
    <s v="GAHA06"/>
    <s v="NL123456789B01"/>
    <n v="8000"/>
    <s v="Omzet hoog"/>
    <s v="V&amp;W"/>
    <m/>
    <n v="200"/>
    <s v="Bankboek"/>
    <s v="BANK"/>
    <d v="2021-07-01T00:00:00"/>
    <s v="200         7"/>
    <s v="Juli"/>
    <d v="2021-07-31T00:00:00"/>
    <s v="Juli"/>
    <n v="7"/>
    <n v="1"/>
    <n v="19"/>
    <n v="-954016.17"/>
    <m/>
    <n v="954016.17"/>
    <n v="49957"/>
    <m/>
    <m/>
    <m/>
    <m/>
    <m/>
    <s v="Periode_07"/>
    <m/>
    <s v="code:1 perc:19"/>
    <s v="C"/>
    <m/>
    <n v="1621"/>
    <s v="2021_07"/>
    <s v="rubriek_8"/>
    <x v="0"/>
    <n v="1621"/>
  </r>
  <r>
    <x v="0"/>
    <x v="95"/>
    <n v="2021"/>
    <s v="GAHA06"/>
    <s v="NL123456789B01"/>
    <n v="1600"/>
    <s v="BTW af te dragen hoog"/>
    <s v="BAL"/>
    <m/>
    <n v="200"/>
    <s v="Bankboek"/>
    <s v="BANK"/>
    <d v="2021-07-01T00:00:00"/>
    <s v="200         7"/>
    <s v="Juli"/>
    <d v="2021-07-31T00:00:00"/>
    <s v="Juli"/>
    <n v="7"/>
    <n v="1"/>
    <n v="19"/>
    <n v="-181263.07"/>
    <m/>
    <n v="181263.07"/>
    <n v="49958"/>
    <m/>
    <m/>
    <m/>
    <m/>
    <m/>
    <s v="Periode_07"/>
    <m/>
    <s v="code:1 perc:19"/>
    <s v="C"/>
    <m/>
    <n v="1622"/>
    <s v="2021_07"/>
    <s v="rubriek_1"/>
    <x v="0"/>
    <n v="162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E"/>
    <n v="0"/>
    <n v="186596.04"/>
    <n v="186596.04"/>
    <m/>
    <n v="49959"/>
    <m/>
    <m/>
    <m/>
    <m/>
    <m/>
    <s v="Periode_07"/>
    <m/>
    <s v="code:E perc:0"/>
    <s v="D"/>
    <m/>
    <n v="1623"/>
    <s v="2021_07"/>
    <s v="rubriek_1"/>
    <x v="0"/>
    <n v="1623"/>
  </r>
  <r>
    <x v="0"/>
    <x v="96"/>
    <n v="2021"/>
    <s v="GAHA06"/>
    <s v="NL123456789B01"/>
    <n v="8060"/>
    <s v="Omzet binnen EU 0 %"/>
    <s v="V&amp;W"/>
    <m/>
    <n v="200"/>
    <s v="Bankboek"/>
    <s v="BANK"/>
    <d v="2021-07-01T00:00:00"/>
    <s v="200         7"/>
    <s v="Juli"/>
    <d v="2021-07-31T00:00:00"/>
    <s v="Juli"/>
    <n v="7"/>
    <s v="E"/>
    <n v="0"/>
    <n v="-186596.04"/>
    <m/>
    <n v="186596.04"/>
    <n v="49960"/>
    <m/>
    <m/>
    <m/>
    <m/>
    <m/>
    <s v="Periode_07"/>
    <m/>
    <s v="code:E perc:0"/>
    <s v="C"/>
    <m/>
    <n v="1624"/>
    <s v="2021_07"/>
    <s v="rubriek_8"/>
    <x v="0"/>
    <n v="1624"/>
  </r>
  <r>
    <x v="0"/>
    <x v="97"/>
    <n v="2021"/>
    <s v="GAHA06"/>
    <s v="NL123456789B01"/>
    <n v="1650"/>
    <s v="BTW af te dragen binnen EU"/>
    <s v="BAL"/>
    <m/>
    <n v="200"/>
    <s v="Bankboek"/>
    <s v="BANK"/>
    <d v="2021-07-01T00:00:00"/>
    <s v="200         7"/>
    <s v="Juli"/>
    <d v="2021-07-31T00:00:00"/>
    <s v="Juli"/>
    <n v="7"/>
    <s v="E"/>
    <n v="0"/>
    <n v="0"/>
    <n v="0"/>
    <m/>
    <n v="49961"/>
    <m/>
    <m/>
    <m/>
    <m/>
    <m/>
    <s v="Periode_07"/>
    <m/>
    <s v="code:E perc:0"/>
    <s v="C"/>
    <m/>
    <n v="1625"/>
    <s v="2021_07"/>
    <s v="rubriek_1"/>
    <x v="0"/>
    <n v="1625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s v="K"/>
    <n v="0"/>
    <n v="44862.951999999997"/>
    <n v="44862.951999999997"/>
    <m/>
    <n v="49962"/>
    <m/>
    <m/>
    <m/>
    <m/>
    <m/>
    <s v="Periode_07"/>
    <m/>
    <s v="code:K perc:0"/>
    <s v="D"/>
    <m/>
    <n v="1626"/>
    <s v="2021_07"/>
    <s v="rubriek_1"/>
    <x v="0"/>
    <n v="1626"/>
  </r>
  <r>
    <x v="0"/>
    <x v="98"/>
    <n v="2021"/>
    <s v="GAHA06"/>
    <s v="NL123456789B01"/>
    <n v="8070"/>
    <s v="Omzet buiten EU 0 %"/>
    <s v="V&amp;W"/>
    <m/>
    <n v="200"/>
    <s v="Bankboek"/>
    <s v="BANK"/>
    <d v="2021-07-01T00:00:00"/>
    <s v="200         7"/>
    <s v="Juli"/>
    <d v="2021-07-31T00:00:00"/>
    <s v="Juli"/>
    <n v="7"/>
    <s v="K"/>
    <n v="0"/>
    <n v="-44862.951999999997"/>
    <m/>
    <n v="44862.951999999997"/>
    <n v="49963"/>
    <m/>
    <m/>
    <m/>
    <m/>
    <m/>
    <s v="Periode_07"/>
    <m/>
    <s v="code:K perc:0"/>
    <s v="C"/>
    <m/>
    <n v="1627"/>
    <s v="2021_07"/>
    <s v="rubriek_8"/>
    <x v="0"/>
    <n v="1627"/>
  </r>
  <r>
    <x v="0"/>
    <x v="99"/>
    <n v="2021"/>
    <s v="GAHA06"/>
    <s v="NL123456789B01"/>
    <n v="1660"/>
    <s v="BTW af te dragen buiten EU"/>
    <s v="BAL"/>
    <m/>
    <n v="200"/>
    <s v="Bankboek"/>
    <s v="BANK"/>
    <d v="2021-07-01T00:00:00"/>
    <s v="200         7"/>
    <s v="Juli"/>
    <d v="2021-07-31T00:00:00"/>
    <s v="Juli"/>
    <n v="7"/>
    <s v="K"/>
    <n v="0"/>
    <n v="0"/>
    <n v="0"/>
    <m/>
    <n v="49964"/>
    <m/>
    <m/>
    <m/>
    <m/>
    <m/>
    <s v="Periode_07"/>
    <m/>
    <s v="code:K perc:0"/>
    <s v="C"/>
    <m/>
    <n v="1628"/>
    <s v="2021_07"/>
    <s v="rubriek_1"/>
    <x v="0"/>
    <n v="162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314.64600000000002"/>
    <n v="314.64600000000002"/>
    <m/>
    <n v="49965"/>
    <m/>
    <m/>
    <m/>
    <m/>
    <m/>
    <s v="Periode_07"/>
    <m/>
    <m/>
    <s v="D"/>
    <m/>
    <n v="1629"/>
    <s v="2021_07"/>
    <s v="rubriek_1"/>
    <x v="0"/>
    <n v="1629"/>
  </r>
  <r>
    <x v="0"/>
    <x v="100"/>
    <n v="2021"/>
    <s v="GAHA06"/>
    <s v="NL123456789B01"/>
    <n v="9000"/>
    <s v="Buitengewone baten"/>
    <s v="V&amp;W"/>
    <m/>
    <n v="200"/>
    <s v="Bankboek"/>
    <s v="BANK"/>
    <d v="2021-07-01T00:00:00"/>
    <s v="200         7"/>
    <s v="Juli"/>
    <d v="2021-07-31T00:00:00"/>
    <s v="Juli"/>
    <n v="7"/>
    <m/>
    <m/>
    <n v="-314.64600000000002"/>
    <m/>
    <n v="314.64600000000002"/>
    <n v="49966"/>
    <m/>
    <m/>
    <m/>
    <m/>
    <m/>
    <s v="Periode_07"/>
    <m/>
    <m/>
    <s v="C"/>
    <m/>
    <n v="1630"/>
    <s v="2021_07"/>
    <s v="rubriek_9"/>
    <x v="0"/>
    <n v="163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547.08000000000004"/>
    <m/>
    <n v="547.08000000000004"/>
    <n v="49967"/>
    <m/>
    <m/>
    <m/>
    <m/>
    <m/>
    <s v="Periode_07"/>
    <m/>
    <m/>
    <s v="C"/>
    <m/>
    <n v="1631"/>
    <s v="2021_07"/>
    <s v="rubriek_1"/>
    <x v="0"/>
    <n v="1631"/>
  </r>
  <r>
    <x v="0"/>
    <x v="101"/>
    <n v="2021"/>
    <s v="GAHA06"/>
    <s v="NL123456789B01"/>
    <n v="9200"/>
    <s v="Buitengewone lasten"/>
    <s v="V&amp;W"/>
    <m/>
    <n v="200"/>
    <s v="Bankboek"/>
    <s v="BANK"/>
    <d v="2021-07-01T00:00:00"/>
    <s v="200         7"/>
    <s v="Juli"/>
    <d v="2021-07-31T00:00:00"/>
    <s v="Juli"/>
    <n v="7"/>
    <m/>
    <m/>
    <n v="547.08000000000004"/>
    <n v="547.08000000000004"/>
    <m/>
    <n v="49968"/>
    <m/>
    <m/>
    <m/>
    <m/>
    <m/>
    <s v="Periode_07"/>
    <m/>
    <m/>
    <s v="D"/>
    <m/>
    <n v="1632"/>
    <s v="2021_07"/>
    <s v="rubriek_9"/>
    <x v="0"/>
    <n v="1632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44.56"/>
    <m/>
    <n v="144.56"/>
    <n v="49969"/>
    <m/>
    <m/>
    <m/>
    <m/>
    <m/>
    <s v="Periode_07"/>
    <m/>
    <m/>
    <s v="C"/>
    <m/>
    <n v="1633"/>
    <s v="2021_07"/>
    <s v="rubriek_1"/>
    <x v="0"/>
    <n v="1633"/>
  </r>
  <r>
    <x v="0"/>
    <x v="102"/>
    <n v="2021"/>
    <s v="GAHA06"/>
    <s v="NL123456789B01"/>
    <n v="9310"/>
    <s v="Betalingsverschillen"/>
    <s v="V&amp;W"/>
    <m/>
    <n v="200"/>
    <s v="Bankboek"/>
    <s v="BANK"/>
    <d v="2021-07-01T00:00:00"/>
    <s v="200         7"/>
    <s v="Juli"/>
    <d v="2021-07-31T00:00:00"/>
    <s v="Juli"/>
    <n v="7"/>
    <m/>
    <m/>
    <n v="144.56"/>
    <n v="144.56"/>
    <m/>
    <n v="49970"/>
    <m/>
    <m/>
    <m/>
    <m/>
    <m/>
    <s v="Periode_07"/>
    <m/>
    <m/>
    <s v="D"/>
    <m/>
    <n v="1634"/>
    <s v="2021_07"/>
    <s v="rubriek_9"/>
    <x v="0"/>
    <n v="1634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12636"/>
    <m/>
    <n v="12636"/>
    <n v="49971"/>
    <m/>
    <m/>
    <m/>
    <m/>
    <m/>
    <s v="Periode_07"/>
    <m/>
    <m/>
    <s v="C"/>
    <m/>
    <n v="1635"/>
    <s v="2021_07"/>
    <s v="rubriek_1"/>
    <x v="0"/>
    <n v="1635"/>
  </r>
  <r>
    <x v="0"/>
    <x v="103"/>
    <n v="2021"/>
    <s v="GAHA06"/>
    <s v="NL123456789B01"/>
    <n v="9800"/>
    <s v="Vennootschapsbelasting"/>
    <s v="V&amp;W"/>
    <m/>
    <n v="200"/>
    <s v="Bankboek"/>
    <s v="BANK"/>
    <d v="2021-07-01T00:00:00"/>
    <s v="200         7"/>
    <s v="Juli"/>
    <d v="2021-07-31T00:00:00"/>
    <s v="Juli"/>
    <n v="7"/>
    <m/>
    <m/>
    <n v="12636"/>
    <n v="12636"/>
    <m/>
    <n v="49972"/>
    <m/>
    <m/>
    <m/>
    <m/>
    <m/>
    <s v="Periode_07"/>
    <m/>
    <m/>
    <s v="D"/>
    <m/>
    <n v="1636"/>
    <s v="2021_07"/>
    <s v="rubriek_9"/>
    <x v="0"/>
    <n v="163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151.01560000000001"/>
    <n v="151.01560000000001"/>
    <m/>
    <n v="49973"/>
    <m/>
    <m/>
    <m/>
    <m/>
    <m/>
    <s v="Periode_07"/>
    <m/>
    <m/>
    <s v="D"/>
    <m/>
    <n v="1637"/>
    <s v="2021_07"/>
    <s v="rubriek_1"/>
    <x v="0"/>
    <n v="1637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7-01T00:00:00"/>
    <s v="200         7"/>
    <s v="Juli"/>
    <d v="2021-07-31T00:00:00"/>
    <s v="Juli"/>
    <n v="7"/>
    <m/>
    <m/>
    <n v="-151.01560000000001"/>
    <m/>
    <n v="151.01560000000001"/>
    <n v="49974"/>
    <m/>
    <m/>
    <m/>
    <m/>
    <m/>
    <s v="Periode_07"/>
    <m/>
    <m/>
    <s v="C"/>
    <m/>
    <n v="1638"/>
    <s v="2021_07"/>
    <s v="rubriek_9"/>
    <x v="0"/>
    <n v="163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496"/>
    <m/>
    <n v="25496"/>
    <n v="49975"/>
    <m/>
    <m/>
    <m/>
    <m/>
    <m/>
    <s v="Periode_07"/>
    <m/>
    <m/>
    <s v="C"/>
    <m/>
    <n v="1639"/>
    <s v="2021_07"/>
    <s v="rubriek_1"/>
    <x v="0"/>
    <n v="1639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7-01T00:00:00"/>
    <s v="200         7"/>
    <s v="Juli"/>
    <d v="2021-07-31T00:00:00"/>
    <s v="Juli"/>
    <n v="7"/>
    <m/>
    <m/>
    <n v="25496"/>
    <n v="25496"/>
    <m/>
    <n v="49976"/>
    <m/>
    <m/>
    <m/>
    <m/>
    <m/>
    <s v="Periode_07"/>
    <m/>
    <m/>
    <s v="D"/>
    <m/>
    <n v="1640"/>
    <s v="2021_07"/>
    <s v="rubriek_1"/>
    <x v="0"/>
    <n v="1640"/>
  </r>
  <r>
    <x v="0"/>
    <x v="0"/>
    <n v="2021"/>
    <s v="GAHA06"/>
    <s v="NL123456789B01"/>
    <n v="1100"/>
    <s v="Bank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5456"/>
    <n v="5456"/>
    <m/>
    <n v="49977"/>
    <n v="26000"/>
    <s v="Blik Metaal BV"/>
    <s v="d"/>
    <s v="Velp"/>
    <s v="6004 HT"/>
    <s v="Periode_07"/>
    <m/>
    <m/>
    <s v="D"/>
    <m/>
    <n v="1641"/>
    <s v="2021_07"/>
    <s v="rubriek_1"/>
    <x v="0"/>
    <n v="1641"/>
  </r>
  <r>
    <x v="0"/>
    <x v="109"/>
    <n v="2021"/>
    <s v="GAHA06"/>
    <s v="NL123456789B01"/>
    <n v="1200"/>
    <s v="Debiteuren (met subadministratie)"/>
    <s v="BAL"/>
    <n v="15618"/>
    <n v="200"/>
    <s v="Bankboek"/>
    <s v="BANK"/>
    <d v="2021-07-01T00:00:00"/>
    <s v="200         7"/>
    <s v="Juli"/>
    <d v="2021-07-02T00:00:00"/>
    <s v="Blik assen 450x20"/>
    <n v="7"/>
    <m/>
    <m/>
    <n v="-5456"/>
    <m/>
    <n v="5456"/>
    <n v="49978"/>
    <n v="26000"/>
    <s v="Blik Metaal BV"/>
    <s v="d"/>
    <s v="Velp"/>
    <s v="6004 HT"/>
    <s v="Periode_07"/>
    <m/>
    <m/>
    <s v="C"/>
    <m/>
    <n v="1642"/>
    <s v="2021_07"/>
    <s v="rubriek_1"/>
    <x v="0"/>
    <n v="1642"/>
  </r>
  <r>
    <x v="0"/>
    <x v="0"/>
    <n v="2021"/>
    <s v="GAHA06"/>
    <s v="NL123456789B01"/>
    <n v="1100"/>
    <s v="Bank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4874.25"/>
    <n v="4874.25"/>
    <m/>
    <n v="49979"/>
    <n v="26000"/>
    <s v="Blik Metaal BV"/>
    <s v="d"/>
    <s v="Velp"/>
    <s v="6004 HT"/>
    <s v="Periode_07"/>
    <m/>
    <m/>
    <s v="D"/>
    <m/>
    <n v="1643"/>
    <s v="2021_07"/>
    <s v="rubriek_1"/>
    <x v="0"/>
    <n v="1643"/>
  </r>
  <r>
    <x v="0"/>
    <x v="109"/>
    <n v="2021"/>
    <s v="GAHA06"/>
    <s v="NL123456789B01"/>
    <n v="1200"/>
    <s v="Debiteuren (met subadministratie)"/>
    <s v="BAL"/>
    <n v="15624"/>
    <n v="200"/>
    <s v="Bankboek"/>
    <s v="BANK"/>
    <d v="2021-07-01T00:00:00"/>
    <s v="200         7"/>
    <s v="Juli"/>
    <d v="2021-07-08T00:00:00"/>
    <s v="Blik assen 250x10"/>
    <n v="7"/>
    <m/>
    <m/>
    <n v="-4874.25"/>
    <m/>
    <n v="4874.25"/>
    <n v="49980"/>
    <n v="26000"/>
    <s v="Blik Metaal BV"/>
    <s v="d"/>
    <s v="Velp"/>
    <s v="6004 HT"/>
    <s v="Periode_07"/>
    <m/>
    <m/>
    <s v="C"/>
    <m/>
    <n v="1644"/>
    <s v="2021_07"/>
    <s v="rubriek_1"/>
    <x v="0"/>
    <n v="1644"/>
  </r>
  <r>
    <x v="0"/>
    <x v="0"/>
    <n v="2021"/>
    <s v="GAHA06"/>
    <s v="NL123456789B01"/>
    <n v="1100"/>
    <s v="Bank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3853.25"/>
    <n v="3853.25"/>
    <m/>
    <n v="49981"/>
    <n v="26000"/>
    <s v="Blik Metaal BV"/>
    <s v="d"/>
    <s v="Velp"/>
    <s v="6004 HT"/>
    <s v="Periode_07"/>
    <m/>
    <m/>
    <s v="D"/>
    <m/>
    <n v="1645"/>
    <s v="2021_07"/>
    <s v="rubriek_1"/>
    <x v="0"/>
    <n v="1645"/>
  </r>
  <r>
    <x v="0"/>
    <x v="109"/>
    <n v="2021"/>
    <s v="GAHA06"/>
    <s v="NL123456789B01"/>
    <n v="1200"/>
    <s v="Debiteuren (met subadministratie)"/>
    <s v="BAL"/>
    <n v="15668"/>
    <n v="200"/>
    <s v="Bankboek"/>
    <s v="BANK"/>
    <d v="2021-07-01T00:00:00"/>
    <s v="200         7"/>
    <s v="Juli"/>
    <d v="2021-07-20T00:00:00"/>
    <s v="Blik assen 360x45"/>
    <n v="7"/>
    <m/>
    <m/>
    <n v="-3853.25"/>
    <m/>
    <n v="3853.25"/>
    <n v="49982"/>
    <n v="26000"/>
    <s v="Blik Metaal BV"/>
    <s v="d"/>
    <s v="Velp"/>
    <s v="6004 HT"/>
    <s v="Periode_07"/>
    <m/>
    <m/>
    <s v="C"/>
    <m/>
    <n v="1646"/>
    <s v="2021_07"/>
    <s v="rubriek_1"/>
    <x v="0"/>
    <n v="1646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7500"/>
    <n v="7500"/>
    <m/>
    <n v="49983"/>
    <m/>
    <m/>
    <m/>
    <m/>
    <m/>
    <s v="Periode_07"/>
    <m/>
    <m/>
    <s v="D"/>
    <m/>
    <n v="1647"/>
    <s v="2021_07"/>
    <s v="rubriek_1"/>
    <x v="0"/>
    <n v="1647"/>
  </r>
  <r>
    <x v="0"/>
    <x v="5"/>
    <n v="2021"/>
    <s v="GAHA06"/>
    <s v="NL123456789B01"/>
    <n v="240"/>
    <s v="Inventaris"/>
    <s v="BAL"/>
    <m/>
    <n v="200"/>
    <s v="Bankboek"/>
    <s v="BANK"/>
    <d v="2021-07-01T00:00:00"/>
    <s v="200         7"/>
    <s v="Juli"/>
    <d v="2021-07-31T00:00:00"/>
    <s v="Juli"/>
    <n v="7"/>
    <m/>
    <m/>
    <n v="-7500"/>
    <m/>
    <n v="7500"/>
    <n v="49984"/>
    <m/>
    <m/>
    <m/>
    <m/>
    <m/>
    <s v="Periode_07"/>
    <m/>
    <m/>
    <s v="C"/>
    <m/>
    <n v="1648"/>
    <s v="2021_07"/>
    <s v="rubriek_0"/>
    <x v="0"/>
    <n v="1648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2500"/>
    <m/>
    <n v="2500"/>
    <n v="49985"/>
    <m/>
    <m/>
    <m/>
    <m/>
    <m/>
    <s v="Periode_07"/>
    <m/>
    <m/>
    <s v="C"/>
    <m/>
    <n v="1649"/>
    <s v="2021_07"/>
    <s v="rubriek_1"/>
    <x v="0"/>
    <n v="1649"/>
  </r>
  <r>
    <x v="0"/>
    <x v="6"/>
    <n v="2021"/>
    <s v="GAHA06"/>
    <s v="NL123456789B01"/>
    <n v="241"/>
    <s v="Cum. afschr. inventaris"/>
    <s v="BAL"/>
    <m/>
    <n v="200"/>
    <s v="Bankboek"/>
    <s v="BANK"/>
    <d v="2021-07-01T00:00:00"/>
    <s v="200         7"/>
    <s v="Juli"/>
    <d v="2021-07-31T00:00:00"/>
    <s v="Juli"/>
    <n v="7"/>
    <m/>
    <m/>
    <n v="2500"/>
    <n v="2500"/>
    <m/>
    <n v="49986"/>
    <m/>
    <m/>
    <m/>
    <m/>
    <m/>
    <s v="Periode_07"/>
    <m/>
    <m/>
    <s v="D"/>
    <m/>
    <n v="1650"/>
    <s v="2021_07"/>
    <s v="rubriek_0"/>
    <x v="0"/>
    <n v="1650"/>
  </r>
  <r>
    <x v="0"/>
    <x v="0"/>
    <n v="2021"/>
    <s v="GAHA06"/>
    <s v="NL123456789B01"/>
    <n v="1100"/>
    <s v="Bank"/>
    <s v="BAL"/>
    <m/>
    <n v="200"/>
    <s v="Bankboek"/>
    <s v="BANK"/>
    <d v="2021-07-01T00:00:00"/>
    <s v="200         7"/>
    <s v="Juli"/>
    <d v="2021-07-31T00:00:00"/>
    <s v="Juli"/>
    <n v="7"/>
    <m/>
    <m/>
    <n v="-375"/>
    <m/>
    <n v="375"/>
    <n v="49987"/>
    <m/>
    <m/>
    <m/>
    <m/>
    <m/>
    <s v="Periode_07"/>
    <m/>
    <m/>
    <s v="C"/>
    <m/>
    <n v="1651"/>
    <s v="2021_07"/>
    <s v="rubriek_1"/>
    <x v="0"/>
    <n v="1651"/>
  </r>
  <r>
    <x v="0"/>
    <x v="106"/>
    <n v="2021"/>
    <s v="GAHA06"/>
    <s v="NL123456789B01"/>
    <n v="4095"/>
    <s v="Dotatie pensioenvoorziening"/>
    <s v="V&amp;W"/>
    <m/>
    <n v="200"/>
    <s v="Bankboek"/>
    <s v="BANK"/>
    <d v="2021-07-01T00:00:00"/>
    <s v="200         7"/>
    <s v="Juli"/>
    <d v="2021-07-31T00:00:00"/>
    <s v="Juli"/>
    <n v="7"/>
    <m/>
    <m/>
    <n v="375"/>
    <n v="375"/>
    <m/>
    <n v="49988"/>
    <m/>
    <m/>
    <m/>
    <m/>
    <m/>
    <s v="Periode_07"/>
    <m/>
    <m/>
    <s v="D"/>
    <m/>
    <n v="1652"/>
    <s v="2021_07"/>
    <s v="rubriek_4"/>
    <x v="0"/>
    <n v="165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13"/>
    <m/>
    <m/>
    <m/>
    <m/>
    <m/>
    <s v="Periode_08"/>
    <m/>
    <m/>
    <s v="D"/>
    <m/>
    <n v="1653"/>
    <s v="2021_08"/>
    <s v="rubriek_1"/>
    <x v="0"/>
    <n v="1653"/>
  </r>
  <r>
    <x v="0"/>
    <x v="1"/>
    <n v="2021"/>
    <s v="GAHA06"/>
    <s v="NL123456789B01"/>
    <n v="171"/>
    <s v="Cum. afschr. goodwill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14"/>
    <m/>
    <m/>
    <m/>
    <m/>
    <m/>
    <s v="Periode_08"/>
    <m/>
    <m/>
    <s v="C"/>
    <m/>
    <n v="1654"/>
    <s v="2021_08"/>
    <s v="rubriek_0"/>
    <x v="0"/>
    <n v="165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15"/>
    <m/>
    <m/>
    <m/>
    <m/>
    <m/>
    <s v="Periode_08"/>
    <m/>
    <m/>
    <s v="D"/>
    <m/>
    <n v="1655"/>
    <s v="2021_08"/>
    <s v="rubriek_1"/>
    <x v="0"/>
    <n v="1655"/>
  </r>
  <r>
    <x v="0"/>
    <x v="2"/>
    <n v="2021"/>
    <s v="GAHA06"/>
    <s v="NL123456789B01"/>
    <n v="211"/>
    <s v="Cum. afschr. bedrijfsgebouwen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16"/>
    <m/>
    <m/>
    <m/>
    <m/>
    <m/>
    <s v="Periode_08"/>
    <m/>
    <m/>
    <s v="C"/>
    <m/>
    <n v="1656"/>
    <s v="2021_08"/>
    <s v="rubriek_0"/>
    <x v="0"/>
    <n v="16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7"/>
    <m/>
    <m/>
    <m/>
    <m/>
    <m/>
    <s v="Periode_08"/>
    <m/>
    <m/>
    <s v="C"/>
    <m/>
    <n v="1657"/>
    <s v="2021_08"/>
    <s v="rubriek_1"/>
    <x v="0"/>
    <n v="1657"/>
  </r>
  <r>
    <x v="0"/>
    <x v="3"/>
    <n v="2021"/>
    <s v="GAHA06"/>
    <s v="NL123456789B01"/>
    <n v="230"/>
    <s v="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18"/>
    <m/>
    <m/>
    <m/>
    <m/>
    <m/>
    <s v="Periode_08"/>
    <m/>
    <m/>
    <s v="C"/>
    <m/>
    <n v="1658"/>
    <s v="2021_08"/>
    <s v="rubriek_0"/>
    <x v="0"/>
    <n v="165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19"/>
    <m/>
    <m/>
    <m/>
    <m/>
    <m/>
    <s v="Periode_08"/>
    <m/>
    <m/>
    <s v="D"/>
    <m/>
    <n v="1659"/>
    <s v="2021_08"/>
    <s v="rubriek_1"/>
    <x v="0"/>
    <n v="165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20"/>
    <m/>
    <m/>
    <m/>
    <m/>
    <m/>
    <s v="Periode_08"/>
    <m/>
    <m/>
    <s v="C"/>
    <m/>
    <n v="1660"/>
    <s v="2021_08"/>
    <s v="rubriek_0"/>
    <x v="0"/>
    <n v="16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1"/>
    <m/>
    <m/>
    <m/>
    <m/>
    <m/>
    <s v="Periode_08"/>
    <m/>
    <m/>
    <s v="C"/>
    <m/>
    <n v="1661"/>
    <s v="2021_08"/>
    <s v="rubriek_1"/>
    <x v="0"/>
    <n v="1661"/>
  </r>
  <r>
    <x v="0"/>
    <x v="5"/>
    <n v="2021"/>
    <s v="GAHA06"/>
    <s v="NL123456789B01"/>
    <n v="240"/>
    <s v="Inventaris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22"/>
    <m/>
    <m/>
    <m/>
    <m/>
    <m/>
    <s v="Periode_08"/>
    <m/>
    <m/>
    <s v="C"/>
    <m/>
    <n v="1662"/>
    <s v="2021_08"/>
    <s v="rubriek_0"/>
    <x v="0"/>
    <n v="16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23"/>
    <m/>
    <m/>
    <m/>
    <m/>
    <m/>
    <s v="Periode_08"/>
    <m/>
    <m/>
    <s v="D"/>
    <m/>
    <n v="1663"/>
    <s v="2021_08"/>
    <s v="rubriek_1"/>
    <x v="0"/>
    <n v="1663"/>
  </r>
  <r>
    <x v="0"/>
    <x v="6"/>
    <n v="2021"/>
    <s v="GAHA06"/>
    <s v="NL123456789B01"/>
    <n v="241"/>
    <s v="Cum. afschr. inventaris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24"/>
    <m/>
    <m/>
    <m/>
    <m/>
    <m/>
    <s v="Periode_08"/>
    <m/>
    <m/>
    <s v="C"/>
    <m/>
    <n v="1664"/>
    <s v="2021_08"/>
    <s v="rubriek_0"/>
    <x v="0"/>
    <n v="16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25"/>
    <m/>
    <m/>
    <m/>
    <m/>
    <m/>
    <s v="Periode_08"/>
    <m/>
    <m/>
    <s v="D"/>
    <m/>
    <n v="1665"/>
    <s v="2021_08"/>
    <s v="rubriek_1"/>
    <x v="0"/>
    <n v="1665"/>
  </r>
  <r>
    <x v="0"/>
    <x v="7"/>
    <n v="2021"/>
    <s v="GAHA06"/>
    <s v="NL123456789B01"/>
    <n v="271"/>
    <s v="Cum. afschr. vervoermiddelen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26"/>
    <m/>
    <m/>
    <m/>
    <m/>
    <m/>
    <s v="Periode_08"/>
    <m/>
    <m/>
    <s v="C"/>
    <m/>
    <n v="1666"/>
    <s v="2021_08"/>
    <s v="rubriek_0"/>
    <x v="0"/>
    <n v="16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527"/>
    <m/>
    <m/>
    <m/>
    <m/>
    <m/>
    <s v="Periode_08"/>
    <m/>
    <m/>
    <s v="D"/>
    <m/>
    <n v="1667"/>
    <s v="2021_08"/>
    <s v="rubriek_1"/>
    <x v="0"/>
    <n v="1667"/>
  </r>
  <r>
    <x v="0"/>
    <x v="8"/>
    <n v="2021"/>
    <s v="GAHA06"/>
    <s v="NL123456789B01"/>
    <n v="700"/>
    <s v="Voorziening pensioenen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528"/>
    <m/>
    <m/>
    <m/>
    <m/>
    <m/>
    <s v="Periode_08"/>
    <m/>
    <m/>
    <s v="C"/>
    <m/>
    <n v="1668"/>
    <s v="2021_08"/>
    <s v="rubriek_0"/>
    <x v="0"/>
    <n v="166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29"/>
    <m/>
    <m/>
    <m/>
    <m/>
    <m/>
    <s v="Periode_08"/>
    <m/>
    <m/>
    <s v="D"/>
    <m/>
    <n v="1669"/>
    <s v="2021_08"/>
    <s v="rubriek_1"/>
    <x v="0"/>
    <n v="1669"/>
  </r>
  <r>
    <x v="0"/>
    <x v="9"/>
    <n v="2021"/>
    <s v="GAHA06"/>
    <s v="NL123456789B01"/>
    <n v="760"/>
    <s v="Voorziening groot onderhoud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30"/>
    <m/>
    <m/>
    <m/>
    <m/>
    <m/>
    <s v="Periode_08"/>
    <m/>
    <m/>
    <s v="C"/>
    <m/>
    <n v="1670"/>
    <s v="2021_08"/>
    <s v="rubriek_0"/>
    <x v="0"/>
    <n v="167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1"/>
    <m/>
    <m/>
    <m/>
    <m/>
    <m/>
    <s v="Periode_08"/>
    <m/>
    <m/>
    <s v="C"/>
    <m/>
    <n v="1671"/>
    <s v="2021_08"/>
    <s v="rubriek_1"/>
    <x v="0"/>
    <n v="1671"/>
  </r>
  <r>
    <x v="0"/>
    <x v="10"/>
    <n v="2021"/>
    <s v="GAHA06"/>
    <s v="NL123456789B01"/>
    <n v="841"/>
    <s v="Cum. aflossing hypotheek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2"/>
    <m/>
    <m/>
    <m/>
    <m/>
    <m/>
    <s v="Periode_08"/>
    <m/>
    <m/>
    <s v="C"/>
    <m/>
    <n v="1672"/>
    <s v="2021_08"/>
    <s v="rubriek_0"/>
    <x v="0"/>
    <n v="16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3"/>
    <m/>
    <m/>
    <m/>
    <m/>
    <m/>
    <s v="Periode_08"/>
    <m/>
    <m/>
    <s v="C"/>
    <m/>
    <n v="1673"/>
    <s v="2021_08"/>
    <s v="rubriek_1"/>
    <x v="0"/>
    <n v="1673"/>
  </r>
  <r>
    <x v="0"/>
    <x v="11"/>
    <n v="2021"/>
    <s v="GAHA06"/>
    <s v="NL123456789B01"/>
    <n v="861"/>
    <s v="Cum. aflossing financiering 1"/>
    <s v="BAL"/>
    <m/>
    <n v="200"/>
    <s v="Bankboek"/>
    <s v="BANK"/>
    <d v="2021-08-01T00:00:00"/>
    <s v="200         8"/>
    <s v="Augustus"/>
    <d v="2021-08-31T00:00:00"/>
    <s v="Augustus"/>
    <n v="8"/>
    <m/>
    <m/>
    <n v="0"/>
    <n v="0"/>
    <m/>
    <n v="49534"/>
    <m/>
    <m/>
    <m/>
    <m/>
    <m/>
    <s v="Periode_08"/>
    <m/>
    <m/>
    <s v="C"/>
    <m/>
    <n v="1674"/>
    <s v="2021_08"/>
    <s v="rubriek_0"/>
    <x v="0"/>
    <n v="167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00"/>
    <m/>
    <n v="1000"/>
    <n v="49535"/>
    <m/>
    <m/>
    <m/>
    <m/>
    <m/>
    <s v="Periode_08"/>
    <m/>
    <m/>
    <s v="C"/>
    <m/>
    <n v="1675"/>
    <s v="2021_08"/>
    <s v="rubriek_1"/>
    <x v="0"/>
    <n v="1675"/>
  </r>
  <r>
    <x v="0"/>
    <x v="12"/>
    <n v="2021"/>
    <s v="GAHA06"/>
    <s v="NL123456789B01"/>
    <n v="881"/>
    <s v="Cum. aflossing leaseverplichting 1"/>
    <s v="BAL"/>
    <m/>
    <n v="200"/>
    <s v="Bankboek"/>
    <s v="BANK"/>
    <d v="2021-08-01T00:00:00"/>
    <s v="200         8"/>
    <s v="Augustus"/>
    <d v="2021-08-31T00:00:00"/>
    <s v="Augustus"/>
    <n v="8"/>
    <m/>
    <m/>
    <n v="1000"/>
    <n v="1000"/>
    <m/>
    <n v="49536"/>
    <m/>
    <m/>
    <m/>
    <m/>
    <m/>
    <s v="Periode_08"/>
    <m/>
    <m/>
    <s v="D"/>
    <m/>
    <n v="1676"/>
    <s v="2021_08"/>
    <s v="rubriek_0"/>
    <x v="0"/>
    <n v="167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31.3969999999999"/>
    <m/>
    <n v="2531.3969999999999"/>
    <n v="49537"/>
    <m/>
    <m/>
    <m/>
    <m/>
    <m/>
    <s v="Periode_08"/>
    <m/>
    <m/>
    <s v="C"/>
    <m/>
    <n v="1677"/>
    <s v="2021_08"/>
    <s v="rubriek_1"/>
    <x v="0"/>
    <n v="1677"/>
  </r>
  <r>
    <x v="0"/>
    <x v="13"/>
    <n v="2021"/>
    <s v="GAHA06"/>
    <s v="NL123456789B01"/>
    <n v="1201"/>
    <s v="Debiteuren"/>
    <s v="BAL"/>
    <m/>
    <n v="200"/>
    <s v="Bankboek"/>
    <s v="BANK"/>
    <d v="2021-08-01T00:00:00"/>
    <s v="200         8"/>
    <s v="Augustus"/>
    <d v="2021-08-31T00:00:00"/>
    <s v="Augustus"/>
    <n v="8"/>
    <m/>
    <m/>
    <n v="2531.3969999999999"/>
    <n v="2531.3969999999999"/>
    <m/>
    <n v="49538"/>
    <m/>
    <m/>
    <m/>
    <m/>
    <m/>
    <s v="Periode_08"/>
    <m/>
    <m/>
    <s v="D"/>
    <m/>
    <n v="1678"/>
    <s v="2021_08"/>
    <s v="rubriek_1"/>
    <x v="0"/>
    <n v="167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77"/>
    <m/>
    <n v="250.77"/>
    <n v="49539"/>
    <m/>
    <m/>
    <m/>
    <m/>
    <m/>
    <s v="Periode_08"/>
    <m/>
    <m/>
    <s v="C"/>
    <m/>
    <n v="1679"/>
    <s v="2021_08"/>
    <s v="rubriek_1"/>
    <x v="0"/>
    <n v="1679"/>
  </r>
  <r>
    <x v="0"/>
    <x v="14"/>
    <n v="2021"/>
    <s v="GAHA06"/>
    <s v="NL123456789B01"/>
    <n v="1360"/>
    <s v="Vooruitbetaalde bedragen"/>
    <s v="BAL"/>
    <m/>
    <n v="200"/>
    <s v="Bankboek"/>
    <s v="BANK"/>
    <d v="2021-08-01T00:00:00"/>
    <s v="200         8"/>
    <s v="Augustus"/>
    <d v="2021-08-31T00:00:00"/>
    <s v="Augustus"/>
    <n v="8"/>
    <m/>
    <m/>
    <n v="250.77"/>
    <n v="250.77"/>
    <m/>
    <n v="49540"/>
    <m/>
    <m/>
    <m/>
    <m/>
    <m/>
    <s v="Periode_08"/>
    <m/>
    <m/>
    <s v="D"/>
    <m/>
    <n v="1680"/>
    <s v="2021_08"/>
    <s v="rubriek_1"/>
    <x v="0"/>
    <n v="168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6.1030000000001"/>
    <m/>
    <n v="1076.1030000000001"/>
    <n v="49541"/>
    <m/>
    <m/>
    <m/>
    <m/>
    <m/>
    <s v="Periode_08"/>
    <m/>
    <m/>
    <s v="C"/>
    <m/>
    <n v="1681"/>
    <s v="2021_08"/>
    <s v="rubriek_1"/>
    <x v="0"/>
    <n v="1681"/>
  </r>
  <r>
    <x v="0"/>
    <x v="15"/>
    <n v="2021"/>
    <s v="GAHA06"/>
    <s v="NL123456789B01"/>
    <n v="1501"/>
    <s v="Crediteuren"/>
    <s v="BAL"/>
    <m/>
    <n v="200"/>
    <s v="Bankboek"/>
    <s v="BANK"/>
    <d v="2021-08-01T00:00:00"/>
    <s v="200         8"/>
    <s v="Augustus"/>
    <d v="2021-08-31T00:00:00"/>
    <s v="Augustus"/>
    <n v="8"/>
    <m/>
    <m/>
    <n v="1076.1030000000001"/>
    <n v="1076.1030000000001"/>
    <m/>
    <n v="49542"/>
    <m/>
    <m/>
    <m/>
    <m/>
    <m/>
    <s v="Periode_08"/>
    <m/>
    <m/>
    <s v="D"/>
    <m/>
    <n v="1682"/>
    <s v="2021_08"/>
    <s v="rubriek_1"/>
    <x v="0"/>
    <n v="16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435.355"/>
    <n v="2435.355"/>
    <m/>
    <n v="49543"/>
    <m/>
    <m/>
    <m/>
    <m/>
    <m/>
    <s v="Periode_08"/>
    <m/>
    <m/>
    <s v="D"/>
    <m/>
    <n v="1683"/>
    <s v="2021_08"/>
    <s v="rubriek_1"/>
    <x v="0"/>
    <n v="1683"/>
  </r>
  <r>
    <x v="0"/>
    <x v="16"/>
    <n v="2021"/>
    <s v="GAHA06"/>
    <s v="NL123456789B01"/>
    <n v="3000"/>
    <s v="Voorraad grond en hulpstoffen"/>
    <s v="BAL"/>
    <m/>
    <n v="200"/>
    <s v="Bankboek"/>
    <s v="BANK"/>
    <d v="2021-08-01T00:00:00"/>
    <s v="200         8"/>
    <s v="Augustus"/>
    <d v="2021-08-31T00:00:00"/>
    <s v="Augustus"/>
    <n v="8"/>
    <m/>
    <m/>
    <n v="-2435.355"/>
    <m/>
    <n v="2435.355"/>
    <n v="49544"/>
    <m/>
    <m/>
    <m/>
    <m/>
    <m/>
    <s v="Periode_08"/>
    <m/>
    <m/>
    <s v="C"/>
    <m/>
    <n v="1684"/>
    <s v="2021_08"/>
    <s v="rubriek_3"/>
    <x v="0"/>
    <n v="168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618.694"/>
    <n v="2618.694"/>
    <m/>
    <n v="49545"/>
    <m/>
    <m/>
    <m/>
    <m/>
    <m/>
    <s v="Periode_08"/>
    <m/>
    <m/>
    <s v="D"/>
    <m/>
    <n v="1685"/>
    <s v="2021_08"/>
    <s v="rubriek_1"/>
    <x v="0"/>
    <n v="1685"/>
  </r>
  <r>
    <x v="0"/>
    <x v="17"/>
    <n v="2021"/>
    <s v="GAHA06"/>
    <s v="NL123456789B01"/>
    <n v="3800"/>
    <s v="Onderhanden werk"/>
    <s v="BAL"/>
    <m/>
    <n v="200"/>
    <s v="Bankboek"/>
    <s v="BANK"/>
    <d v="2021-08-01T00:00:00"/>
    <s v="200         8"/>
    <s v="Augustus"/>
    <d v="2021-08-31T00:00:00"/>
    <s v="Augustus"/>
    <n v="8"/>
    <m/>
    <m/>
    <n v="-2618.694"/>
    <m/>
    <n v="2618.694"/>
    <n v="49546"/>
    <m/>
    <m/>
    <m/>
    <m/>
    <m/>
    <s v="Periode_08"/>
    <m/>
    <m/>
    <s v="C"/>
    <m/>
    <n v="1686"/>
    <s v="2021_08"/>
    <s v="rubriek_3"/>
    <x v="0"/>
    <n v="168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4100.20499999999"/>
    <m/>
    <n v="154100.20499999999"/>
    <n v="49547"/>
    <m/>
    <m/>
    <m/>
    <m/>
    <m/>
    <s v="Periode_08"/>
    <m/>
    <m/>
    <s v="C"/>
    <m/>
    <n v="1687"/>
    <s v="2021_08"/>
    <s v="rubriek_1"/>
    <x v="0"/>
    <n v="1687"/>
  </r>
  <r>
    <x v="0"/>
    <x v="18"/>
    <n v="2021"/>
    <s v="GAHA06"/>
    <s v="NL123456789B01"/>
    <n v="4000"/>
    <s v="Bruto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154100.20499999999"/>
    <n v="154100.20499999999"/>
    <m/>
    <n v="49548"/>
    <m/>
    <m/>
    <m/>
    <m/>
    <m/>
    <s v="Periode_08"/>
    <m/>
    <m/>
    <s v="D"/>
    <m/>
    <n v="1688"/>
    <s v="2021_08"/>
    <s v="rubriek_4"/>
    <x v="0"/>
    <n v="168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69.08"/>
    <m/>
    <n v="269.08"/>
    <n v="49549"/>
    <m/>
    <m/>
    <m/>
    <m/>
    <m/>
    <s v="Periode_08"/>
    <m/>
    <m/>
    <s v="C"/>
    <m/>
    <n v="1689"/>
    <s v="2021_08"/>
    <s v="rubriek_1"/>
    <x v="0"/>
    <n v="1689"/>
  </r>
  <r>
    <x v="0"/>
    <x v="19"/>
    <n v="2021"/>
    <s v="GAHA06"/>
    <s v="NL123456789B01"/>
    <n v="4020"/>
    <s v="Belaste 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69.08"/>
    <n v="269.08"/>
    <m/>
    <n v="49550"/>
    <m/>
    <m/>
    <m/>
    <m/>
    <m/>
    <s v="Periode_08"/>
    <m/>
    <m/>
    <s v="D"/>
    <m/>
    <n v="1690"/>
    <s v="2021_08"/>
    <s v="rubriek_4"/>
    <x v="0"/>
    <n v="169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031.5"/>
    <m/>
    <n v="12031.5"/>
    <n v="49551"/>
    <m/>
    <m/>
    <m/>
    <m/>
    <m/>
    <s v="Periode_08"/>
    <m/>
    <m/>
    <s v="C"/>
    <m/>
    <n v="1691"/>
    <s v="2021_08"/>
    <s v="rubriek_1"/>
    <x v="0"/>
    <n v="1691"/>
  </r>
  <r>
    <x v="0"/>
    <x v="20"/>
    <n v="2021"/>
    <s v="GAHA06"/>
    <s v="NL123456789B01"/>
    <n v="4030"/>
    <s v="Vakantietoeslag"/>
    <s v="V&amp;W"/>
    <m/>
    <n v="200"/>
    <s v="Bankboek"/>
    <s v="BANK"/>
    <d v="2021-08-01T00:00:00"/>
    <s v="200         8"/>
    <s v="Augustus"/>
    <d v="2021-08-31T00:00:00"/>
    <s v="Augustus"/>
    <n v="8"/>
    <m/>
    <m/>
    <n v="12031.5"/>
    <n v="12031.5"/>
    <m/>
    <n v="49552"/>
    <m/>
    <m/>
    <m/>
    <m/>
    <m/>
    <s v="Periode_08"/>
    <m/>
    <m/>
    <s v="D"/>
    <m/>
    <n v="1692"/>
    <s v="2021_08"/>
    <s v="rubriek_4"/>
    <x v="0"/>
    <n v="169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4506.72"/>
    <n v="4506.72"/>
    <m/>
    <n v="49553"/>
    <m/>
    <m/>
    <m/>
    <m/>
    <m/>
    <s v="Periode_08"/>
    <m/>
    <m/>
    <s v="D"/>
    <m/>
    <n v="1693"/>
    <s v="2021_08"/>
    <s v="rubriek_1"/>
    <x v="0"/>
    <n v="1693"/>
  </r>
  <r>
    <x v="0"/>
    <x v="21"/>
    <n v="2021"/>
    <s v="GAHA06"/>
    <s v="NL123456789B01"/>
    <n v="4045"/>
    <s v="Subsidies lonen en salarissen"/>
    <s v="V&amp;W"/>
    <m/>
    <n v="200"/>
    <s v="Bankboek"/>
    <s v="BANK"/>
    <d v="2021-08-01T00:00:00"/>
    <s v="200         8"/>
    <s v="Augustus"/>
    <d v="2021-08-31T00:00:00"/>
    <s v="Augustus"/>
    <n v="8"/>
    <m/>
    <m/>
    <n v="-4506.72"/>
    <m/>
    <n v="4506.72"/>
    <n v="49554"/>
    <m/>
    <m/>
    <m/>
    <m/>
    <m/>
    <s v="Periode_08"/>
    <m/>
    <m/>
    <s v="C"/>
    <m/>
    <n v="1694"/>
    <s v="2021_08"/>
    <s v="rubriek_4"/>
    <x v="0"/>
    <n v="169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421.485000000001"/>
    <m/>
    <n v="12421.485000000001"/>
    <n v="49555"/>
    <m/>
    <m/>
    <m/>
    <m/>
    <m/>
    <s v="Periode_08"/>
    <m/>
    <m/>
    <s v="C"/>
    <m/>
    <n v="1695"/>
    <s v="2021_08"/>
    <s v="rubriek_1"/>
    <x v="0"/>
    <n v="169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8-01T00:00:00"/>
    <s v="200         8"/>
    <s v="Augustus"/>
    <d v="2021-08-31T00:00:00"/>
    <s v="Augustus"/>
    <n v="8"/>
    <m/>
    <m/>
    <n v="12421.485000000001"/>
    <n v="12421.485000000001"/>
    <m/>
    <n v="49556"/>
    <m/>
    <m/>
    <m/>
    <m/>
    <m/>
    <s v="Periode_08"/>
    <m/>
    <m/>
    <s v="D"/>
    <m/>
    <n v="1696"/>
    <s v="2021_08"/>
    <s v="rubriek_4"/>
    <x v="0"/>
    <n v="169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97.1306999999997"/>
    <m/>
    <n v="5897.1306999999997"/>
    <n v="49557"/>
    <m/>
    <m/>
    <m/>
    <m/>
    <m/>
    <s v="Periode_08"/>
    <m/>
    <m/>
    <s v="C"/>
    <m/>
    <n v="1697"/>
    <s v="2021_08"/>
    <s v="rubriek_1"/>
    <x v="0"/>
    <n v="1697"/>
  </r>
  <r>
    <x v="0"/>
    <x v="23"/>
    <n v="2021"/>
    <s v="GAHA06"/>
    <s v="NL123456789B01"/>
    <n v="4060"/>
    <s v="Premies bedrijfsfondsen"/>
    <s v="V&amp;W"/>
    <m/>
    <n v="200"/>
    <s v="Bankboek"/>
    <s v="BANK"/>
    <d v="2021-08-01T00:00:00"/>
    <s v="200         8"/>
    <s v="Augustus"/>
    <d v="2021-08-31T00:00:00"/>
    <s v="Augustus"/>
    <n v="8"/>
    <m/>
    <m/>
    <n v="5897.1306999999997"/>
    <n v="5897.1306999999997"/>
    <m/>
    <n v="49558"/>
    <m/>
    <m/>
    <m/>
    <m/>
    <m/>
    <s v="Periode_08"/>
    <m/>
    <m/>
    <s v="D"/>
    <m/>
    <n v="1698"/>
    <s v="2021_08"/>
    <s v="rubriek_4"/>
    <x v="0"/>
    <n v="16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.5"/>
    <m/>
    <n v="460.5"/>
    <n v="49559"/>
    <m/>
    <m/>
    <m/>
    <m/>
    <m/>
    <s v="Periode_08"/>
    <m/>
    <m/>
    <s v="C"/>
    <m/>
    <n v="1699"/>
    <s v="2021_08"/>
    <s v="rubriek_1"/>
    <x v="0"/>
    <n v="1699"/>
  </r>
  <r>
    <x v="0"/>
    <x v="24"/>
    <n v="2021"/>
    <s v="GAHA06"/>
    <s v="NL123456789B01"/>
    <n v="4090"/>
    <s v="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460.5"/>
    <n v="460.5"/>
    <m/>
    <n v="49560"/>
    <m/>
    <m/>
    <m/>
    <m/>
    <m/>
    <s v="Periode_08"/>
    <m/>
    <m/>
    <s v="D"/>
    <m/>
    <n v="1700"/>
    <s v="2021_08"/>
    <s v="rubriek_4"/>
    <x v="0"/>
    <n v="170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898.6244999999999"/>
    <m/>
    <n v="3898.6244999999999"/>
    <n v="49561"/>
    <m/>
    <m/>
    <m/>
    <m/>
    <m/>
    <s v="Periode_08"/>
    <m/>
    <m/>
    <s v="C"/>
    <m/>
    <n v="1701"/>
    <s v="2021_08"/>
    <s v="rubriek_1"/>
    <x v="0"/>
    <n v="1701"/>
  </r>
  <r>
    <x v="0"/>
    <x v="25"/>
    <n v="2021"/>
    <s v="GAHA06"/>
    <s v="NL123456789B01"/>
    <n v="4091"/>
    <s v="Vroegpensioenpremie personeel"/>
    <s v="V&amp;W"/>
    <m/>
    <n v="200"/>
    <s v="Bankboek"/>
    <s v="BANK"/>
    <d v="2021-08-01T00:00:00"/>
    <s v="200         8"/>
    <s v="Augustus"/>
    <d v="2021-08-31T00:00:00"/>
    <s v="Augustus"/>
    <n v="8"/>
    <m/>
    <m/>
    <n v="3898.6244999999999"/>
    <n v="3898.6244999999999"/>
    <m/>
    <n v="49562"/>
    <m/>
    <m/>
    <m/>
    <m/>
    <m/>
    <s v="Periode_08"/>
    <m/>
    <m/>
    <s v="D"/>
    <m/>
    <n v="1702"/>
    <s v="2021_08"/>
    <s v="rubriek_4"/>
    <x v="0"/>
    <n v="170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12.5"/>
    <m/>
    <n v="312.5"/>
    <n v="49563"/>
    <m/>
    <m/>
    <m/>
    <m/>
    <m/>
    <s v="Periode_08"/>
    <m/>
    <m/>
    <s v="C"/>
    <m/>
    <n v="1703"/>
    <s v="2021_08"/>
    <s v="rubriek_1"/>
    <x v="0"/>
    <n v="1703"/>
  </r>
  <r>
    <x v="0"/>
    <x v="26"/>
    <n v="2021"/>
    <s v="GAHA06"/>
    <s v="NL123456789B01"/>
    <n v="4117"/>
    <s v="Afschrijving goodwill"/>
    <s v="V&amp;W"/>
    <m/>
    <n v="200"/>
    <s v="Bankboek"/>
    <s v="BANK"/>
    <d v="2021-08-01T00:00:00"/>
    <s v="200         8"/>
    <s v="Augustus"/>
    <d v="2021-08-31T00:00:00"/>
    <s v="Augustus"/>
    <n v="8"/>
    <m/>
    <m/>
    <n v="312.5"/>
    <n v="312.5"/>
    <m/>
    <n v="49564"/>
    <m/>
    <m/>
    <m/>
    <m/>
    <m/>
    <s v="Periode_08"/>
    <m/>
    <m/>
    <s v="D"/>
    <m/>
    <n v="1704"/>
    <s v="2021_08"/>
    <s v="rubriek_4"/>
    <x v="0"/>
    <n v="17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60"/>
    <m/>
    <n v="460"/>
    <n v="49565"/>
    <m/>
    <m/>
    <m/>
    <m/>
    <m/>
    <s v="Periode_08"/>
    <m/>
    <m/>
    <s v="C"/>
    <m/>
    <n v="1705"/>
    <s v="2021_08"/>
    <s v="rubriek_1"/>
    <x v="0"/>
    <n v="1705"/>
  </r>
  <r>
    <x v="0"/>
    <x v="27"/>
    <n v="2021"/>
    <s v="GAHA06"/>
    <s v="NL123456789B01"/>
    <n v="4121"/>
    <s v="Afschrijving bedrijfsgebouwen"/>
    <s v="V&amp;W"/>
    <m/>
    <n v="200"/>
    <s v="Bankboek"/>
    <s v="BANK"/>
    <d v="2021-08-01T00:00:00"/>
    <s v="200         8"/>
    <s v="Augustus"/>
    <d v="2021-08-31T00:00:00"/>
    <s v="Augustus"/>
    <n v="8"/>
    <m/>
    <m/>
    <n v="460"/>
    <n v="460"/>
    <m/>
    <n v="49566"/>
    <m/>
    <m/>
    <m/>
    <m/>
    <m/>
    <s v="Periode_08"/>
    <m/>
    <m/>
    <s v="D"/>
    <m/>
    <n v="1706"/>
    <s v="2021_08"/>
    <s v="rubriek_4"/>
    <x v="0"/>
    <n v="17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93.46"/>
    <m/>
    <n v="1893.46"/>
    <n v="49567"/>
    <m/>
    <m/>
    <m/>
    <m/>
    <m/>
    <s v="Periode_08"/>
    <m/>
    <m/>
    <s v="C"/>
    <m/>
    <n v="1707"/>
    <s v="2021_08"/>
    <s v="rubriek_1"/>
    <x v="0"/>
    <n v="170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1893.46"/>
    <n v="1893.46"/>
    <m/>
    <n v="49568"/>
    <m/>
    <m/>
    <m/>
    <m/>
    <m/>
    <s v="Periode_08"/>
    <m/>
    <m/>
    <s v="D"/>
    <m/>
    <n v="1708"/>
    <s v="2021_08"/>
    <s v="rubriek_4"/>
    <x v="0"/>
    <n v="170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65.02"/>
    <m/>
    <n v="765.02"/>
    <n v="49569"/>
    <m/>
    <m/>
    <m/>
    <m/>
    <m/>
    <s v="Periode_08"/>
    <m/>
    <m/>
    <s v="C"/>
    <m/>
    <n v="1709"/>
    <s v="2021_08"/>
    <s v="rubriek_1"/>
    <x v="0"/>
    <n v="1709"/>
  </r>
  <r>
    <x v="0"/>
    <x v="29"/>
    <n v="2021"/>
    <s v="GAHA06"/>
    <s v="NL123456789B01"/>
    <n v="4124"/>
    <s v="Afschrijving inventaris"/>
    <s v="V&amp;W"/>
    <m/>
    <n v="200"/>
    <s v="Bankboek"/>
    <s v="BANK"/>
    <d v="2021-08-01T00:00:00"/>
    <s v="200         8"/>
    <s v="Augustus"/>
    <d v="2021-08-31T00:00:00"/>
    <s v="Augustus"/>
    <n v="8"/>
    <m/>
    <m/>
    <n v="765.02"/>
    <n v="765.02"/>
    <m/>
    <n v="49570"/>
    <m/>
    <m/>
    <m/>
    <m/>
    <m/>
    <s v="Periode_08"/>
    <m/>
    <m/>
    <s v="D"/>
    <m/>
    <n v="1710"/>
    <s v="2021_08"/>
    <s v="rubriek_4"/>
    <x v="0"/>
    <n v="171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94.1300000000001"/>
    <m/>
    <n v="1294.1300000000001"/>
    <n v="49571"/>
    <m/>
    <m/>
    <m/>
    <m/>
    <m/>
    <s v="Periode_08"/>
    <m/>
    <m/>
    <s v="C"/>
    <m/>
    <n v="1711"/>
    <s v="2021_08"/>
    <s v="rubriek_1"/>
    <x v="0"/>
    <n v="1711"/>
  </r>
  <r>
    <x v="0"/>
    <x v="30"/>
    <n v="2021"/>
    <s v="GAHA06"/>
    <s v="NL123456789B01"/>
    <n v="4127"/>
    <s v="Afschrijving vervoermiddelen"/>
    <s v="V&amp;W"/>
    <m/>
    <n v="200"/>
    <s v="Bankboek"/>
    <s v="BANK"/>
    <d v="2021-08-01T00:00:00"/>
    <s v="200         8"/>
    <s v="Augustus"/>
    <d v="2021-08-31T00:00:00"/>
    <s v="Augustus"/>
    <n v="8"/>
    <m/>
    <m/>
    <n v="1294.1300000000001"/>
    <n v="1294.1300000000001"/>
    <m/>
    <n v="49572"/>
    <m/>
    <m/>
    <m/>
    <m/>
    <m/>
    <s v="Periode_08"/>
    <m/>
    <m/>
    <s v="D"/>
    <m/>
    <n v="1712"/>
    <s v="2021_08"/>
    <s v="rubriek_4"/>
    <x v="0"/>
    <n v="17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409.4"/>
    <m/>
    <n v="409.4"/>
    <n v="49573"/>
    <m/>
    <m/>
    <m/>
    <m/>
    <m/>
    <s v="Periode_08"/>
    <m/>
    <m/>
    <s v="C"/>
    <m/>
    <n v="1713"/>
    <s v="2021_08"/>
    <s v="rubriek_1"/>
    <x v="0"/>
    <n v="1713"/>
  </r>
  <r>
    <x v="0"/>
    <x v="31"/>
    <n v="2021"/>
    <s v="GAHA06"/>
    <s v="NL123456789B01"/>
    <n v="4200"/>
    <s v="Reiskosten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409.4"/>
    <n v="409.4"/>
    <m/>
    <n v="49574"/>
    <m/>
    <m/>
    <m/>
    <m/>
    <m/>
    <s v="Periode_08"/>
    <m/>
    <m/>
    <s v="D"/>
    <m/>
    <n v="1714"/>
    <s v="2021_08"/>
    <s v="rubriek_4"/>
    <x v="0"/>
    <n v="17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8.128"/>
    <m/>
    <n v="28.128"/>
    <n v="49575"/>
    <m/>
    <m/>
    <m/>
    <m/>
    <m/>
    <s v="Periode_08"/>
    <m/>
    <m/>
    <s v="C"/>
    <m/>
    <n v="1715"/>
    <s v="2021_08"/>
    <s v="rubriek_1"/>
    <x v="0"/>
    <n v="1715"/>
  </r>
  <r>
    <x v="0"/>
    <x v="32"/>
    <n v="2021"/>
    <s v="GAHA06"/>
    <s v="NL123456789B01"/>
    <n v="4205"/>
    <s v="Kilometer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28.128"/>
    <n v="28.128"/>
    <m/>
    <n v="49576"/>
    <m/>
    <m/>
    <m/>
    <m/>
    <m/>
    <s v="Periode_08"/>
    <m/>
    <m/>
    <s v="D"/>
    <m/>
    <n v="1716"/>
    <s v="2021_08"/>
    <s v="rubriek_4"/>
    <x v="0"/>
    <n v="171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558.5119999999999"/>
    <m/>
    <n v="1558.5119999999999"/>
    <n v="49577"/>
    <m/>
    <m/>
    <m/>
    <m/>
    <m/>
    <s v="Periode_08"/>
    <m/>
    <m/>
    <s v="C"/>
    <m/>
    <n v="1717"/>
    <s v="2021_08"/>
    <s v="rubriek_1"/>
    <x v="0"/>
    <n v="1717"/>
  </r>
  <r>
    <x v="0"/>
    <x v="33"/>
    <n v="2021"/>
    <s v="GAHA06"/>
    <s v="NL123456789B01"/>
    <n v="4230"/>
    <s v="Kantinekosten"/>
    <s v="V&amp;W"/>
    <m/>
    <n v="200"/>
    <s v="Bankboek"/>
    <s v="BANK"/>
    <d v="2021-08-01T00:00:00"/>
    <s v="200         8"/>
    <s v="Augustus"/>
    <d v="2021-08-31T00:00:00"/>
    <s v="Augustus"/>
    <n v="8"/>
    <m/>
    <m/>
    <n v="1558.5119999999999"/>
    <n v="1558.5119999999999"/>
    <m/>
    <n v="49578"/>
    <m/>
    <m/>
    <m/>
    <m/>
    <m/>
    <s v="Periode_08"/>
    <m/>
    <m/>
    <s v="D"/>
    <m/>
    <n v="1718"/>
    <s v="2021_08"/>
    <s v="rubriek_4"/>
    <x v="0"/>
    <n v="171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7.985600000000002"/>
    <m/>
    <n v="17.985600000000002"/>
    <n v="49579"/>
    <m/>
    <m/>
    <m/>
    <m/>
    <m/>
    <s v="Periode_08"/>
    <m/>
    <m/>
    <s v="C"/>
    <m/>
    <n v="1719"/>
    <s v="2021_08"/>
    <s v="rubriek_1"/>
    <x v="0"/>
    <n v="1719"/>
  </r>
  <r>
    <x v="0"/>
    <x v="34"/>
    <n v="2021"/>
    <s v="GAHA06"/>
    <s v="NL123456789B01"/>
    <n v="4232"/>
    <s v="Lunchkosten en verteringen"/>
    <s v="V&amp;W"/>
    <m/>
    <n v="200"/>
    <s v="Bankboek"/>
    <s v="BANK"/>
    <d v="2021-08-01T00:00:00"/>
    <s v="200         8"/>
    <s v="Augustus"/>
    <d v="2021-08-31T00:00:00"/>
    <s v="Augustus"/>
    <n v="8"/>
    <m/>
    <m/>
    <n v="17.985600000000002"/>
    <n v="17.985600000000002"/>
    <m/>
    <n v="49580"/>
    <m/>
    <m/>
    <m/>
    <m/>
    <m/>
    <s v="Periode_08"/>
    <m/>
    <m/>
    <s v="D"/>
    <m/>
    <n v="1720"/>
    <s v="2021_08"/>
    <s v="rubriek_4"/>
    <x v="0"/>
    <n v="172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724.4369999999999"/>
    <m/>
    <n v="1724.4369999999999"/>
    <n v="49581"/>
    <m/>
    <m/>
    <m/>
    <m/>
    <m/>
    <s v="Periode_08"/>
    <m/>
    <s v="code:3 perc:19"/>
    <s v="C"/>
    <m/>
    <n v="1721"/>
    <s v="2021_08"/>
    <s v="rubriek_1"/>
    <x v="0"/>
    <n v="1721"/>
  </r>
  <r>
    <x v="0"/>
    <x v="35"/>
    <n v="2021"/>
    <s v="GAHA06"/>
    <s v="NL123456789B01"/>
    <n v="4240"/>
    <s v="Stud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449.107"/>
    <n v="1449.107"/>
    <m/>
    <n v="49582"/>
    <m/>
    <m/>
    <m/>
    <m/>
    <m/>
    <s v="Periode_08"/>
    <m/>
    <s v="code:3 perc:19"/>
    <s v="D"/>
    <m/>
    <n v="1722"/>
    <s v="2021_08"/>
    <s v="rubriek_4"/>
    <x v="0"/>
    <n v="172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75.33"/>
    <n v="275.33"/>
    <m/>
    <n v="49583"/>
    <m/>
    <m/>
    <m/>
    <m/>
    <m/>
    <s v="Periode_08"/>
    <m/>
    <s v="code:3 perc:19"/>
    <s v="D"/>
    <m/>
    <n v="1723"/>
    <s v="2021_08"/>
    <s v="rubriek_1"/>
    <x v="0"/>
    <n v="172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112.2674000000002"/>
    <m/>
    <n v="2112.2674000000002"/>
    <n v="49584"/>
    <m/>
    <m/>
    <m/>
    <m/>
    <m/>
    <s v="Periode_08"/>
    <m/>
    <m/>
    <s v="C"/>
    <m/>
    <n v="1724"/>
    <s v="2021_08"/>
    <s v="rubriek_1"/>
    <x v="0"/>
    <n v="1724"/>
  </r>
  <r>
    <x v="0"/>
    <x v="37"/>
    <n v="2021"/>
    <s v="GAHA06"/>
    <s v="NL123456789B01"/>
    <n v="4260"/>
    <s v="Ziekengeldverzekering"/>
    <s v="V&amp;W"/>
    <m/>
    <n v="200"/>
    <s v="Bankboek"/>
    <s v="BANK"/>
    <d v="2021-08-01T00:00:00"/>
    <s v="200         8"/>
    <s v="Augustus"/>
    <d v="2021-08-31T00:00:00"/>
    <s v="Augustus"/>
    <n v="8"/>
    <m/>
    <m/>
    <n v="2112.2674000000002"/>
    <n v="2112.2674000000002"/>
    <m/>
    <n v="49585"/>
    <m/>
    <m/>
    <m/>
    <m/>
    <m/>
    <s v="Periode_08"/>
    <m/>
    <m/>
    <s v="D"/>
    <m/>
    <n v="1725"/>
    <s v="2021_08"/>
    <s v="rubriek_4"/>
    <x v="0"/>
    <n v="17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8.64769999999999"/>
    <m/>
    <n v="188.64769999999999"/>
    <n v="49586"/>
    <m/>
    <m/>
    <m/>
    <m/>
    <m/>
    <s v="Periode_08"/>
    <m/>
    <s v="code:3 perc:19"/>
    <s v="C"/>
    <m/>
    <n v="1726"/>
    <s v="2021_08"/>
    <s v="rubriek_1"/>
    <x v="0"/>
    <n v="1726"/>
  </r>
  <r>
    <x v="0"/>
    <x v="38"/>
    <n v="2021"/>
    <s v="GAHA06"/>
    <s v="NL123456789B01"/>
    <n v="4265"/>
    <s v="Arbodienst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8.52770000000001"/>
    <n v="158.52770000000001"/>
    <m/>
    <n v="49587"/>
    <m/>
    <m/>
    <m/>
    <m/>
    <m/>
    <s v="Periode_08"/>
    <m/>
    <s v="code:3 perc:19"/>
    <s v="D"/>
    <m/>
    <n v="1727"/>
    <s v="2021_08"/>
    <s v="rubriek_4"/>
    <x v="0"/>
    <n v="17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0.12"/>
    <n v="30.12"/>
    <m/>
    <n v="49588"/>
    <m/>
    <m/>
    <m/>
    <m/>
    <m/>
    <s v="Periode_08"/>
    <m/>
    <s v="code:3 perc:19"/>
    <s v="D"/>
    <m/>
    <n v="1728"/>
    <s v="2021_08"/>
    <s v="rubriek_1"/>
    <x v="0"/>
    <n v="17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488.8320000000001"/>
    <m/>
    <n v="1488.8320000000001"/>
    <n v="49589"/>
    <m/>
    <m/>
    <m/>
    <m/>
    <m/>
    <s v="Periode_08"/>
    <m/>
    <s v="code:3 perc:19"/>
    <s v="C"/>
    <m/>
    <n v="1729"/>
    <s v="2021_08"/>
    <s v="rubriek_1"/>
    <x v="0"/>
    <n v="1729"/>
  </r>
  <r>
    <x v="0"/>
    <x v="39"/>
    <n v="2021"/>
    <s v="GAHA06"/>
    <s v="NL123456789B01"/>
    <n v="4310"/>
    <s v="Onderhoud onroerend goed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251.1220000000001"/>
    <n v="1251.1220000000001"/>
    <m/>
    <n v="49590"/>
    <m/>
    <m/>
    <m/>
    <m/>
    <m/>
    <s v="Periode_08"/>
    <m/>
    <s v="code:3 perc:19"/>
    <s v="D"/>
    <m/>
    <n v="1730"/>
    <s v="2021_08"/>
    <s v="rubriek_4"/>
    <x v="0"/>
    <n v="173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37.71"/>
    <n v="237.71"/>
    <m/>
    <n v="49591"/>
    <m/>
    <m/>
    <m/>
    <m/>
    <m/>
    <s v="Periode_08"/>
    <m/>
    <s v="code:3 perc:19"/>
    <s v="D"/>
    <m/>
    <n v="1731"/>
    <s v="2021_08"/>
    <s v="rubriek_1"/>
    <x v="0"/>
    <n v="173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833.34"/>
    <m/>
    <n v="833.34"/>
    <n v="49592"/>
    <m/>
    <m/>
    <m/>
    <m/>
    <m/>
    <s v="Periode_08"/>
    <m/>
    <m/>
    <s v="C"/>
    <m/>
    <n v="1732"/>
    <s v="2021_08"/>
    <s v="rubriek_1"/>
    <x v="0"/>
    <n v="1732"/>
  </r>
  <r>
    <x v="0"/>
    <x v="40"/>
    <n v="2021"/>
    <s v="GAHA06"/>
    <s v="NL123456789B01"/>
    <n v="4315"/>
    <s v="Dotatie onderhouds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833.34"/>
    <n v="833.34"/>
    <m/>
    <n v="49593"/>
    <m/>
    <m/>
    <m/>
    <m/>
    <m/>
    <s v="Periode_08"/>
    <m/>
    <m/>
    <s v="D"/>
    <m/>
    <n v="1733"/>
    <s v="2021_08"/>
    <s v="rubriek_4"/>
    <x v="0"/>
    <n v="173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213.3309999999999"/>
    <m/>
    <n v="1213.3309999999999"/>
    <n v="49594"/>
    <m/>
    <m/>
    <m/>
    <m/>
    <m/>
    <s v="Periode_08"/>
    <m/>
    <m/>
    <s v="C"/>
    <m/>
    <n v="1734"/>
    <s v="2021_08"/>
    <s v="rubriek_1"/>
    <x v="0"/>
    <n v="1734"/>
  </r>
  <r>
    <x v="0"/>
    <x v="41"/>
    <n v="2021"/>
    <s v="GAHA06"/>
    <s v="NL123456789B01"/>
    <n v="4320"/>
    <s v="Gas, water en elektra"/>
    <s v="V&amp;W"/>
    <m/>
    <n v="200"/>
    <s v="Bankboek"/>
    <s v="BANK"/>
    <d v="2021-08-01T00:00:00"/>
    <s v="200         8"/>
    <s v="Augustus"/>
    <d v="2021-08-31T00:00:00"/>
    <s v="Augustus"/>
    <n v="8"/>
    <m/>
    <m/>
    <n v="1213.3309999999999"/>
    <n v="1213.3309999999999"/>
    <m/>
    <n v="49595"/>
    <m/>
    <m/>
    <m/>
    <m/>
    <m/>
    <s v="Periode_08"/>
    <m/>
    <m/>
    <s v="D"/>
    <m/>
    <n v="1735"/>
    <s v="2021_08"/>
    <s v="rubriek_4"/>
    <x v="0"/>
    <n v="173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07.06"/>
    <m/>
    <n v="207.06"/>
    <n v="49596"/>
    <m/>
    <m/>
    <m/>
    <m/>
    <m/>
    <s v="Periode_08"/>
    <m/>
    <m/>
    <s v="C"/>
    <m/>
    <n v="1736"/>
    <s v="2021_08"/>
    <s v="rubriek_1"/>
    <x v="0"/>
    <n v="1736"/>
  </r>
  <r>
    <x v="0"/>
    <x v="42"/>
    <n v="2021"/>
    <s v="GAHA06"/>
    <s v="NL123456789B01"/>
    <n v="4330"/>
    <s v="Verzekering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207.06"/>
    <n v="207.06"/>
    <m/>
    <n v="49597"/>
    <m/>
    <m/>
    <m/>
    <m/>
    <m/>
    <s v="Periode_08"/>
    <m/>
    <m/>
    <s v="D"/>
    <m/>
    <n v="1737"/>
    <s v="2021_08"/>
    <s v="rubriek_4"/>
    <x v="0"/>
    <n v="173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4.727999999999994"/>
    <m/>
    <n v="64.727999999999994"/>
    <n v="49598"/>
    <m/>
    <m/>
    <m/>
    <m/>
    <m/>
    <s v="Periode_08"/>
    <m/>
    <m/>
    <s v="C"/>
    <m/>
    <n v="1738"/>
    <s v="2021_08"/>
    <s v="rubriek_1"/>
    <x v="0"/>
    <n v="1738"/>
  </r>
  <r>
    <x v="0"/>
    <x v="43"/>
    <n v="2021"/>
    <s v="GAHA06"/>
    <s v="NL123456789B01"/>
    <n v="4340"/>
    <s v="Vaste lasten onroerend goed"/>
    <s v="V&amp;W"/>
    <m/>
    <n v="200"/>
    <s v="Bankboek"/>
    <s v="BANK"/>
    <d v="2021-08-01T00:00:00"/>
    <s v="200         8"/>
    <s v="Augustus"/>
    <d v="2021-08-31T00:00:00"/>
    <s v="Augustus"/>
    <n v="8"/>
    <m/>
    <m/>
    <n v="64.727999999999994"/>
    <n v="64.727999999999994"/>
    <m/>
    <n v="49599"/>
    <m/>
    <m/>
    <m/>
    <m/>
    <m/>
    <s v="Periode_08"/>
    <m/>
    <m/>
    <s v="D"/>
    <m/>
    <n v="1739"/>
    <s v="2021_08"/>
    <s v="rubriek_4"/>
    <x v="0"/>
    <n v="173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.274999999999999"/>
    <m/>
    <n v="32.274999999999999"/>
    <n v="49600"/>
    <m/>
    <m/>
    <m/>
    <m/>
    <m/>
    <s v="Periode_08"/>
    <m/>
    <s v="code:3 perc:19"/>
    <s v="C"/>
    <m/>
    <n v="1740"/>
    <s v="2021_08"/>
    <s v="rubriek_1"/>
    <x v="0"/>
    <n v="1740"/>
  </r>
  <r>
    <x v="0"/>
    <x v="44"/>
    <n v="2021"/>
    <s v="GAHA06"/>
    <s v="NL123456789B01"/>
    <n v="4350"/>
    <s v="Schoonmaak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.125"/>
    <n v="27.125"/>
    <m/>
    <n v="49601"/>
    <m/>
    <m/>
    <m/>
    <m/>
    <m/>
    <s v="Periode_08"/>
    <m/>
    <s v="code:3 perc:19"/>
    <s v="D"/>
    <m/>
    <n v="1741"/>
    <s v="2021_08"/>
    <s v="rubriek_4"/>
    <x v="0"/>
    <n v="174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.15"/>
    <n v="5.15"/>
    <m/>
    <n v="49602"/>
    <m/>
    <m/>
    <m/>
    <m/>
    <m/>
    <s v="Periode_08"/>
    <m/>
    <s v="code:3 perc:19"/>
    <s v="D"/>
    <m/>
    <n v="1742"/>
    <s v="2021_08"/>
    <s v="rubriek_1"/>
    <x v="0"/>
    <n v="17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247.6320000000001"/>
    <m/>
    <n v="1247.6320000000001"/>
    <n v="49603"/>
    <m/>
    <m/>
    <m/>
    <m/>
    <m/>
    <s v="Periode_08"/>
    <m/>
    <s v="code:3 perc:19"/>
    <s v="C"/>
    <m/>
    <n v="1743"/>
    <s v="2021_08"/>
    <s v="rubriek_1"/>
    <x v="0"/>
    <n v="1743"/>
  </r>
  <r>
    <x v="0"/>
    <x v="45"/>
    <n v="2021"/>
    <s v="GAHA06"/>
    <s v="NL123456789B01"/>
    <n v="4400"/>
    <s v="Huur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48.432"/>
    <n v="1048.432"/>
    <m/>
    <n v="49604"/>
    <m/>
    <m/>
    <m/>
    <m/>
    <m/>
    <s v="Periode_08"/>
    <m/>
    <s v="code:3 perc:19"/>
    <s v="D"/>
    <m/>
    <n v="1744"/>
    <s v="2021_08"/>
    <s v="rubriek_4"/>
    <x v="0"/>
    <n v="174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9.2"/>
    <n v="199.2"/>
    <m/>
    <n v="49605"/>
    <m/>
    <m/>
    <m/>
    <m/>
    <m/>
    <s v="Periode_08"/>
    <m/>
    <s v="code:3 perc:19"/>
    <s v="D"/>
    <m/>
    <n v="1745"/>
    <s v="2021_08"/>
    <s v="rubriek_1"/>
    <x v="0"/>
    <n v="174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86.24599999999998"/>
    <m/>
    <n v="586.24599999999998"/>
    <n v="49606"/>
    <m/>
    <m/>
    <m/>
    <m/>
    <m/>
    <s v="Periode_08"/>
    <m/>
    <s v="code:3 perc:19"/>
    <s v="C"/>
    <m/>
    <n v="1746"/>
    <s v="2021_08"/>
    <s v="rubriek_1"/>
    <x v="0"/>
    <n v="174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92.64600000000002"/>
    <n v="492.64600000000002"/>
    <m/>
    <n v="49607"/>
    <m/>
    <m/>
    <m/>
    <m/>
    <m/>
    <s v="Periode_08"/>
    <m/>
    <s v="code:3 perc:19"/>
    <s v="D"/>
    <m/>
    <n v="1747"/>
    <s v="2021_08"/>
    <s v="rubriek_4"/>
    <x v="0"/>
    <n v="174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3.6"/>
    <n v="93.6"/>
    <m/>
    <n v="49608"/>
    <m/>
    <m/>
    <m/>
    <m/>
    <m/>
    <s v="Periode_08"/>
    <m/>
    <s v="code:3 perc:19"/>
    <s v="D"/>
    <m/>
    <n v="1748"/>
    <s v="2021_08"/>
    <s v="rubriek_1"/>
    <x v="0"/>
    <n v="174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724.65700000000004"/>
    <m/>
    <n v="724.65700000000004"/>
    <n v="49609"/>
    <m/>
    <m/>
    <m/>
    <m/>
    <m/>
    <s v="Periode_08"/>
    <m/>
    <m/>
    <s v="C"/>
    <m/>
    <n v="1749"/>
    <s v="2021_08"/>
    <s v="rubriek_1"/>
    <x v="0"/>
    <n v="174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8-01T00:00:00"/>
    <s v="200         8"/>
    <s v="Augustus"/>
    <d v="2021-08-31T00:00:00"/>
    <s v="Augustus"/>
    <n v="8"/>
    <m/>
    <m/>
    <n v="724.65700000000004"/>
    <n v="724.65700000000004"/>
    <m/>
    <n v="49610"/>
    <m/>
    <m/>
    <m/>
    <m/>
    <m/>
    <s v="Periode_08"/>
    <m/>
    <m/>
    <s v="D"/>
    <m/>
    <n v="1750"/>
    <s v="2021_08"/>
    <s v="rubriek_4"/>
    <x v="0"/>
    <n v="175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7.29700000000003"/>
    <m/>
    <n v="537.29700000000003"/>
    <n v="49611"/>
    <m/>
    <m/>
    <m/>
    <m/>
    <m/>
    <s v="Periode_08"/>
    <m/>
    <s v="code:3 perc:19"/>
    <s v="C"/>
    <m/>
    <n v="1751"/>
    <s v="2021_08"/>
    <s v="rubriek_1"/>
    <x v="0"/>
    <n v="175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51.50700000000001"/>
    <n v="451.50700000000001"/>
    <m/>
    <n v="49612"/>
    <m/>
    <m/>
    <m/>
    <m/>
    <m/>
    <s v="Periode_08"/>
    <m/>
    <s v="code:3 perc:19"/>
    <s v="D"/>
    <m/>
    <n v="1752"/>
    <s v="2021_08"/>
    <s v="rubriek_4"/>
    <x v="0"/>
    <n v="1752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5.79"/>
    <n v="85.79"/>
    <m/>
    <n v="49613"/>
    <m/>
    <m/>
    <m/>
    <m/>
    <m/>
    <s v="Periode_08"/>
    <m/>
    <s v="code:3 perc:19"/>
    <s v="D"/>
    <m/>
    <n v="1753"/>
    <s v="2021_08"/>
    <s v="rubriek_1"/>
    <x v="0"/>
    <n v="17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00.17200000000003"/>
    <m/>
    <n v="500.17200000000003"/>
    <n v="49614"/>
    <m/>
    <m/>
    <m/>
    <m/>
    <m/>
    <s v="Periode_08"/>
    <m/>
    <s v="code:3 perc:19"/>
    <s v="C"/>
    <m/>
    <n v="1754"/>
    <s v="2021_08"/>
    <s v="rubriek_1"/>
    <x v="0"/>
    <n v="1754"/>
  </r>
  <r>
    <x v="0"/>
    <x v="49"/>
    <n v="2021"/>
    <s v="GAHA06"/>
    <s v="NL123456789B01"/>
    <n v="4440"/>
    <s v="Onderhoud 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20.31200000000001"/>
    <n v="420.31200000000001"/>
    <m/>
    <n v="49615"/>
    <m/>
    <m/>
    <m/>
    <m/>
    <m/>
    <s v="Periode_08"/>
    <m/>
    <s v="code:3 perc:19"/>
    <s v="D"/>
    <m/>
    <n v="1755"/>
    <s v="2021_08"/>
    <s v="rubriek_4"/>
    <x v="0"/>
    <n v="1755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79.86"/>
    <n v="79.86"/>
    <m/>
    <n v="49616"/>
    <m/>
    <m/>
    <m/>
    <m/>
    <m/>
    <s v="Periode_08"/>
    <m/>
    <s v="code:3 perc:19"/>
    <s v="D"/>
    <m/>
    <n v="1756"/>
    <s v="2021_08"/>
    <s v="rubriek_1"/>
    <x v="0"/>
    <n v="175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8.13"/>
    <m/>
    <n v="158.13"/>
    <n v="49617"/>
    <m/>
    <m/>
    <m/>
    <m/>
    <m/>
    <s v="Periode_08"/>
    <m/>
    <s v="code:3 perc:19"/>
    <s v="C"/>
    <m/>
    <n v="1757"/>
    <s v="2021_08"/>
    <s v="rubriek_1"/>
    <x v="0"/>
    <n v="1757"/>
  </r>
  <r>
    <x v="0"/>
    <x v="50"/>
    <n v="2021"/>
    <s v="GAHA06"/>
    <s v="NL123456789B01"/>
    <n v="4450"/>
    <s v="Kleine aanschaffing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2.88"/>
    <n v="132.88"/>
    <m/>
    <n v="49618"/>
    <m/>
    <m/>
    <m/>
    <m/>
    <m/>
    <s v="Periode_08"/>
    <m/>
    <s v="code:3 perc:19"/>
    <s v="D"/>
    <m/>
    <n v="1758"/>
    <s v="2021_08"/>
    <s v="rubriek_4"/>
    <x v="0"/>
    <n v="175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.25"/>
    <n v="25.25"/>
    <m/>
    <n v="49619"/>
    <m/>
    <m/>
    <m/>
    <m/>
    <m/>
    <s v="Periode_08"/>
    <m/>
    <s v="code:3 perc:19"/>
    <s v="D"/>
    <m/>
    <n v="1759"/>
    <s v="2021_08"/>
    <s v="rubriek_1"/>
    <x v="0"/>
    <n v="175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590.61"/>
    <m/>
    <n v="1590.61"/>
    <n v="49620"/>
    <m/>
    <m/>
    <m/>
    <m/>
    <m/>
    <s v="Periode_08"/>
    <m/>
    <s v="code:3 perc:19"/>
    <s v="C"/>
    <m/>
    <n v="1760"/>
    <s v="2021_08"/>
    <s v="rubriek_1"/>
    <x v="0"/>
    <n v="1760"/>
  </r>
  <r>
    <x v="0"/>
    <x v="51"/>
    <n v="2021"/>
    <s v="GAHA06"/>
    <s v="NL123456789B01"/>
    <n v="4500"/>
    <s v="Reclame- en adverten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336.65"/>
    <n v="1336.65"/>
    <m/>
    <n v="49621"/>
    <m/>
    <m/>
    <m/>
    <m/>
    <m/>
    <s v="Periode_08"/>
    <m/>
    <s v="code:3 perc:19"/>
    <s v="D"/>
    <m/>
    <n v="1761"/>
    <s v="2021_08"/>
    <s v="rubriek_4"/>
    <x v="0"/>
    <n v="176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53.96"/>
    <n v="253.96"/>
    <m/>
    <n v="49622"/>
    <m/>
    <m/>
    <m/>
    <m/>
    <m/>
    <s v="Periode_08"/>
    <m/>
    <s v="code:3 perc:19"/>
    <s v="D"/>
    <m/>
    <n v="1762"/>
    <s v="2021_08"/>
    <s v="rubriek_1"/>
    <x v="0"/>
    <n v="176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0.80799999999999"/>
    <m/>
    <n v="240.80799999999999"/>
    <n v="49623"/>
    <m/>
    <m/>
    <m/>
    <m/>
    <m/>
    <s v="Periode_08"/>
    <m/>
    <m/>
    <s v="C"/>
    <m/>
    <n v="1763"/>
    <s v="2021_08"/>
    <s v="rubriek_1"/>
    <x v="0"/>
    <n v="1763"/>
  </r>
  <r>
    <x v="0"/>
    <x v="52"/>
    <n v="2021"/>
    <s v="GAHA06"/>
    <s v="NL123456789B01"/>
    <n v="4510"/>
    <s v="Representatiekosten"/>
    <s v="V&amp;W"/>
    <m/>
    <n v="200"/>
    <s v="Bankboek"/>
    <s v="BANK"/>
    <d v="2021-08-01T00:00:00"/>
    <s v="200         8"/>
    <s v="Augustus"/>
    <d v="2021-08-31T00:00:00"/>
    <s v="Augustus"/>
    <n v="8"/>
    <m/>
    <m/>
    <n v="240.80799999999999"/>
    <n v="240.80799999999999"/>
    <m/>
    <n v="49624"/>
    <m/>
    <m/>
    <m/>
    <m/>
    <m/>
    <s v="Periode_08"/>
    <m/>
    <m/>
    <s v="D"/>
    <m/>
    <n v="1764"/>
    <s v="2021_08"/>
    <s v="rubriek_4"/>
    <x v="0"/>
    <n v="176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7.22"/>
    <m/>
    <n v="117.22"/>
    <n v="49625"/>
    <m/>
    <m/>
    <m/>
    <m/>
    <m/>
    <s v="Periode_08"/>
    <m/>
    <s v="code:3 perc:19"/>
    <s v="C"/>
    <m/>
    <n v="1765"/>
    <s v="2021_08"/>
    <s v="rubriek_1"/>
    <x v="0"/>
    <n v="1765"/>
  </r>
  <r>
    <x v="0"/>
    <x v="53"/>
    <n v="2021"/>
    <s v="GAHA06"/>
    <s v="NL123456789B01"/>
    <n v="4511"/>
    <s v="Relatiegeschenk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98.5"/>
    <n v="98.5"/>
    <m/>
    <n v="49626"/>
    <m/>
    <m/>
    <m/>
    <m/>
    <m/>
    <s v="Periode_08"/>
    <m/>
    <s v="code:3 perc:19"/>
    <s v="D"/>
    <m/>
    <n v="1766"/>
    <s v="2021_08"/>
    <s v="rubriek_4"/>
    <x v="0"/>
    <n v="176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8.72"/>
    <n v="18.72"/>
    <m/>
    <n v="49627"/>
    <m/>
    <m/>
    <m/>
    <m/>
    <m/>
    <s v="Periode_08"/>
    <m/>
    <s v="code:3 perc:19"/>
    <s v="D"/>
    <m/>
    <n v="1767"/>
    <s v="2021_08"/>
    <s v="rubriek_1"/>
    <x v="0"/>
    <n v="176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26"/>
    <m/>
    <n v="199.26"/>
    <n v="49628"/>
    <m/>
    <m/>
    <m/>
    <m/>
    <m/>
    <s v="Periode_08"/>
    <m/>
    <m/>
    <s v="C"/>
    <m/>
    <n v="1768"/>
    <s v="2021_08"/>
    <s v="rubriek_1"/>
    <x v="0"/>
    <n v="1768"/>
  </r>
  <r>
    <x v="0"/>
    <x v="54"/>
    <n v="2021"/>
    <s v="GAHA06"/>
    <s v="NL123456789B01"/>
    <n v="4512"/>
    <s v="Reis- en verblijfkosten"/>
    <s v="V&amp;W"/>
    <m/>
    <n v="200"/>
    <s v="Bankboek"/>
    <s v="BANK"/>
    <d v="2021-08-01T00:00:00"/>
    <s v="200         8"/>
    <s v="Augustus"/>
    <d v="2021-08-31T00:00:00"/>
    <s v="Augustus"/>
    <n v="8"/>
    <m/>
    <m/>
    <n v="199.26"/>
    <n v="199.26"/>
    <m/>
    <n v="49629"/>
    <m/>
    <m/>
    <m/>
    <m/>
    <m/>
    <s v="Periode_08"/>
    <m/>
    <m/>
    <s v="D"/>
    <m/>
    <n v="1769"/>
    <s v="2021_08"/>
    <s v="rubriek_4"/>
    <x v="0"/>
    <n v="17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19.47799999999999"/>
    <m/>
    <n v="119.47799999999999"/>
    <n v="49630"/>
    <m/>
    <m/>
    <m/>
    <m/>
    <m/>
    <s v="Periode_08"/>
    <m/>
    <s v="code:3 perc:19"/>
    <s v="C"/>
    <m/>
    <n v="1770"/>
    <s v="2021_08"/>
    <s v="rubriek_1"/>
    <x v="0"/>
    <n v="1770"/>
  </r>
  <r>
    <x v="0"/>
    <x v="55"/>
    <n v="2021"/>
    <s v="GAHA06"/>
    <s v="NL123456789B01"/>
    <n v="4520"/>
    <s v="Beurs- en congr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00.398"/>
    <n v="100.398"/>
    <m/>
    <n v="49631"/>
    <m/>
    <m/>
    <m/>
    <m/>
    <m/>
    <s v="Periode_08"/>
    <m/>
    <s v="code:3 perc:19"/>
    <s v="D"/>
    <m/>
    <n v="1771"/>
    <s v="2021_08"/>
    <s v="rubriek_4"/>
    <x v="0"/>
    <n v="177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9.079999999999998"/>
    <n v="19.079999999999998"/>
    <m/>
    <n v="49632"/>
    <m/>
    <m/>
    <m/>
    <m/>
    <m/>
    <s v="Periode_08"/>
    <m/>
    <s v="code:3 perc:19"/>
    <s v="D"/>
    <m/>
    <n v="1772"/>
    <s v="2021_08"/>
    <s v="rubriek_1"/>
    <x v="0"/>
    <n v="177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004.7209999999995"/>
    <m/>
    <n v="7004.7209999999995"/>
    <n v="49633"/>
    <m/>
    <m/>
    <m/>
    <m/>
    <m/>
    <s v="Periode_08"/>
    <m/>
    <s v="code:3 perc:19"/>
    <s v="C"/>
    <m/>
    <n v="1773"/>
    <s v="2021_08"/>
    <s v="rubriek_1"/>
    <x v="0"/>
    <n v="1773"/>
  </r>
  <r>
    <x v="0"/>
    <x v="56"/>
    <n v="2021"/>
    <s v="GAHA06"/>
    <s v="NL123456789B01"/>
    <n v="4550"/>
    <s v="Vrachtkosten verkoop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5886.3209999999999"/>
    <n v="5886.3209999999999"/>
    <m/>
    <n v="49634"/>
    <m/>
    <m/>
    <m/>
    <m/>
    <m/>
    <s v="Periode_08"/>
    <m/>
    <s v="code:3 perc:19"/>
    <s v="D"/>
    <m/>
    <n v="1774"/>
    <s v="2021_08"/>
    <s v="rubriek_4"/>
    <x v="0"/>
    <n v="177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18.4000000000001"/>
    <n v="1118.4000000000001"/>
    <m/>
    <n v="49635"/>
    <m/>
    <m/>
    <m/>
    <m/>
    <m/>
    <s v="Periode_08"/>
    <m/>
    <s v="code:3 perc:19"/>
    <s v="D"/>
    <m/>
    <n v="1775"/>
    <s v="2021_08"/>
    <s v="rubriek_1"/>
    <x v="0"/>
    <n v="17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50.69"/>
    <m/>
    <n v="250.69"/>
    <n v="49636"/>
    <m/>
    <m/>
    <m/>
    <m/>
    <m/>
    <s v="Periode_08"/>
    <m/>
    <m/>
    <s v="C"/>
    <m/>
    <n v="1776"/>
    <s v="2021_08"/>
    <s v="rubriek_1"/>
    <x v="0"/>
    <n v="1776"/>
  </r>
  <r>
    <x v="0"/>
    <x v="57"/>
    <n v="2021"/>
    <s v="GAHA06"/>
    <s v="NL123456789B01"/>
    <n v="4560"/>
    <s v="Incassokosten"/>
    <s v="V&amp;W"/>
    <m/>
    <n v="200"/>
    <s v="Bankboek"/>
    <s v="BANK"/>
    <d v="2021-08-01T00:00:00"/>
    <s v="200         8"/>
    <s v="Augustus"/>
    <d v="2021-08-31T00:00:00"/>
    <s v="Augustus"/>
    <n v="8"/>
    <m/>
    <m/>
    <n v="250.69"/>
    <n v="250.69"/>
    <m/>
    <n v="49637"/>
    <m/>
    <m/>
    <m/>
    <m/>
    <m/>
    <s v="Periode_08"/>
    <m/>
    <m/>
    <s v="D"/>
    <m/>
    <n v="1777"/>
    <s v="2021_08"/>
    <s v="rubriek_4"/>
    <x v="0"/>
    <n v="17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6.25"/>
    <m/>
    <n v="66.25"/>
    <n v="49638"/>
    <m/>
    <m/>
    <m/>
    <m/>
    <m/>
    <s v="Periode_08"/>
    <m/>
    <m/>
    <s v="C"/>
    <m/>
    <n v="1778"/>
    <s v="2021_08"/>
    <s v="rubriek_1"/>
    <x v="0"/>
    <n v="1778"/>
  </r>
  <r>
    <x v="0"/>
    <x v="58"/>
    <n v="2021"/>
    <s v="GAHA06"/>
    <s v="NL123456789B01"/>
    <n v="4580"/>
    <s v="Overige verkoopkosten"/>
    <s v="V&amp;W"/>
    <m/>
    <n v="200"/>
    <s v="Bankboek"/>
    <s v="BANK"/>
    <d v="2021-08-01T00:00:00"/>
    <s v="200         8"/>
    <s v="Augustus"/>
    <d v="2021-08-31T00:00:00"/>
    <s v="Augustus"/>
    <n v="8"/>
    <m/>
    <m/>
    <n v="66.25"/>
    <n v="66.25"/>
    <m/>
    <n v="49639"/>
    <m/>
    <m/>
    <m/>
    <m/>
    <m/>
    <s v="Periode_08"/>
    <m/>
    <m/>
    <s v="D"/>
    <m/>
    <n v="1779"/>
    <s v="2021_08"/>
    <s v="rubriek_4"/>
    <x v="0"/>
    <n v="17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30.30200000000002"/>
    <m/>
    <n v="530.30200000000002"/>
    <n v="49640"/>
    <m/>
    <m/>
    <m/>
    <m/>
    <m/>
    <s v="Periode_08"/>
    <m/>
    <s v="code:3 perc:19"/>
    <s v="C"/>
    <m/>
    <n v="1780"/>
    <s v="2021_08"/>
    <s v="rubriek_1"/>
    <x v="0"/>
    <n v="1780"/>
  </r>
  <r>
    <x v="0"/>
    <x v="59"/>
    <n v="2021"/>
    <s v="GAHA06"/>
    <s v="NL123456789B01"/>
    <n v="4600"/>
    <s v="Brandstoffen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45.63200000000001"/>
    <n v="445.63200000000001"/>
    <m/>
    <n v="49641"/>
    <m/>
    <m/>
    <m/>
    <m/>
    <m/>
    <s v="Periode_08"/>
    <m/>
    <s v="code:3 perc:19"/>
    <s v="D"/>
    <m/>
    <n v="1781"/>
    <s v="2021_08"/>
    <s v="rubriek_4"/>
    <x v="0"/>
    <n v="178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84.67"/>
    <n v="84.67"/>
    <m/>
    <n v="49642"/>
    <m/>
    <m/>
    <m/>
    <m/>
    <m/>
    <s v="Periode_08"/>
    <m/>
    <s v="code:3 perc:19"/>
    <s v="D"/>
    <m/>
    <n v="1782"/>
    <s v="2021_08"/>
    <s v="rubriek_1"/>
    <x v="0"/>
    <n v="178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568.52"/>
    <m/>
    <n v="568.52"/>
    <n v="49643"/>
    <m/>
    <m/>
    <m/>
    <m/>
    <m/>
    <s v="Periode_08"/>
    <m/>
    <s v="code:3 perc:19"/>
    <s v="C"/>
    <m/>
    <n v="1783"/>
    <s v="2021_08"/>
    <s v="rubriek_1"/>
    <x v="0"/>
    <n v="1783"/>
  </r>
  <r>
    <x v="0"/>
    <x v="60"/>
    <n v="2021"/>
    <s v="GAHA06"/>
    <s v="NL123456789B01"/>
    <n v="4610"/>
    <s v="Reparatie en onderhoud auto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477.75"/>
    <n v="477.75"/>
    <m/>
    <n v="49644"/>
    <m/>
    <m/>
    <m/>
    <m/>
    <m/>
    <s v="Periode_08"/>
    <m/>
    <s v="code:3 perc:19"/>
    <s v="D"/>
    <m/>
    <n v="1784"/>
    <s v="2021_08"/>
    <s v="rubriek_4"/>
    <x v="0"/>
    <n v="178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90.77"/>
    <n v="90.77"/>
    <m/>
    <n v="49645"/>
    <m/>
    <m/>
    <m/>
    <m/>
    <m/>
    <s v="Periode_08"/>
    <m/>
    <s v="code:3 perc:19"/>
    <s v="D"/>
    <m/>
    <n v="1785"/>
    <s v="2021_08"/>
    <s v="rubriek_1"/>
    <x v="0"/>
    <n v="17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21.62799999999999"/>
    <m/>
    <n v="221.62799999999999"/>
    <n v="49646"/>
    <m/>
    <m/>
    <m/>
    <m/>
    <m/>
    <s v="Periode_08"/>
    <m/>
    <m/>
    <s v="C"/>
    <m/>
    <n v="1786"/>
    <s v="2021_08"/>
    <s v="rubriek_1"/>
    <x v="0"/>
    <n v="1786"/>
  </r>
  <r>
    <x v="0"/>
    <x v="61"/>
    <n v="2021"/>
    <s v="GAHA06"/>
    <s v="NL123456789B01"/>
    <n v="4620"/>
    <s v="Verzeker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21.62799999999999"/>
    <n v="221.62799999999999"/>
    <m/>
    <n v="49647"/>
    <m/>
    <m/>
    <m/>
    <m/>
    <m/>
    <s v="Periode_08"/>
    <m/>
    <m/>
    <s v="D"/>
    <m/>
    <n v="1787"/>
    <s v="2021_08"/>
    <s v="rubriek_4"/>
    <x v="0"/>
    <n v="178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44.477"/>
    <m/>
    <n v="244.477"/>
    <n v="49648"/>
    <m/>
    <m/>
    <m/>
    <m/>
    <m/>
    <s v="Periode_08"/>
    <m/>
    <m/>
    <s v="C"/>
    <m/>
    <n v="1788"/>
    <s v="2021_08"/>
    <s v="rubriek_1"/>
    <x v="0"/>
    <n v="1788"/>
  </r>
  <r>
    <x v="0"/>
    <x v="62"/>
    <n v="2021"/>
    <s v="GAHA06"/>
    <s v="NL123456789B01"/>
    <n v="4630"/>
    <s v="Motorrijtuigenbelasting auto"/>
    <s v="V&amp;W"/>
    <m/>
    <n v="200"/>
    <s v="Bankboek"/>
    <s v="BANK"/>
    <d v="2021-08-01T00:00:00"/>
    <s v="200         8"/>
    <s v="Augustus"/>
    <d v="2021-08-31T00:00:00"/>
    <s v="Augustus"/>
    <n v="8"/>
    <m/>
    <m/>
    <n v="244.477"/>
    <n v="244.477"/>
    <m/>
    <n v="49649"/>
    <m/>
    <m/>
    <m/>
    <m/>
    <m/>
    <s v="Periode_08"/>
    <m/>
    <m/>
    <s v="D"/>
    <m/>
    <n v="1789"/>
    <s v="2021_08"/>
    <s v="rubriek_4"/>
    <x v="0"/>
    <n v="178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78970000000001"/>
    <m/>
    <n v="161.78970000000001"/>
    <n v="49650"/>
    <m/>
    <m/>
    <m/>
    <m/>
    <m/>
    <s v="Periode_08"/>
    <m/>
    <m/>
    <s v="C"/>
    <m/>
    <n v="1790"/>
    <s v="2021_08"/>
    <s v="rubriek_1"/>
    <x v="0"/>
    <n v="1790"/>
  </r>
  <r>
    <x v="0"/>
    <x v="63"/>
    <n v="2021"/>
    <s v="GAHA06"/>
    <s v="NL123456789B01"/>
    <n v="4660"/>
    <s v="BTW privé-gebruik auto"/>
    <s v="V&amp;W"/>
    <m/>
    <n v="200"/>
    <s v="Bankboek"/>
    <s v="BANK"/>
    <d v="2021-08-01T00:00:00"/>
    <s v="200         8"/>
    <s v="Augustus"/>
    <d v="2021-08-31T00:00:00"/>
    <s v="Augustus"/>
    <n v="8"/>
    <m/>
    <m/>
    <n v="161.78970000000001"/>
    <n v="161.78970000000001"/>
    <m/>
    <n v="49651"/>
    <m/>
    <m/>
    <m/>
    <m/>
    <m/>
    <s v="Periode_08"/>
    <m/>
    <m/>
    <s v="D"/>
    <m/>
    <n v="1791"/>
    <s v="2021_08"/>
    <s v="rubriek_4"/>
    <x v="0"/>
    <n v="179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8.41399999999999"/>
    <m/>
    <n v="138.41399999999999"/>
    <n v="49652"/>
    <m/>
    <m/>
    <m/>
    <m/>
    <m/>
    <s v="Periode_08"/>
    <m/>
    <m/>
    <s v="C"/>
    <m/>
    <n v="1792"/>
    <s v="2021_08"/>
    <s v="rubriek_1"/>
    <x v="0"/>
    <n v="179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8-01T00:00:00"/>
    <s v="200         8"/>
    <s v="Augustus"/>
    <d v="2021-08-31T00:00:00"/>
    <s v="Augustus"/>
    <n v="8"/>
    <m/>
    <m/>
    <n v="138.41399999999999"/>
    <n v="138.41399999999999"/>
    <m/>
    <n v="49653"/>
    <m/>
    <m/>
    <m/>
    <m/>
    <m/>
    <s v="Periode_08"/>
    <m/>
    <m/>
    <s v="D"/>
    <m/>
    <n v="1793"/>
    <s v="2021_08"/>
    <s v="rubriek_4"/>
    <x v="0"/>
    <n v="179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2.426000000000002"/>
    <m/>
    <n v="32.426000000000002"/>
    <n v="49654"/>
    <m/>
    <m/>
    <m/>
    <m/>
    <m/>
    <s v="Periode_08"/>
    <m/>
    <m/>
    <s v="C"/>
    <m/>
    <n v="1794"/>
    <s v="2021_08"/>
    <s v="rubriek_1"/>
    <x v="0"/>
    <n v="1794"/>
  </r>
  <r>
    <x v="0"/>
    <x v="65"/>
    <n v="2021"/>
    <s v="GAHA06"/>
    <s v="NL123456789B01"/>
    <n v="4680"/>
    <s v="Overige autokosten"/>
    <s v="V&amp;W"/>
    <m/>
    <n v="200"/>
    <s v="Bankboek"/>
    <s v="BANK"/>
    <d v="2021-08-01T00:00:00"/>
    <s v="200         8"/>
    <s v="Augustus"/>
    <d v="2021-08-31T00:00:00"/>
    <s v="Augustus"/>
    <n v="8"/>
    <m/>
    <m/>
    <n v="32.426000000000002"/>
    <n v="32.426000000000002"/>
    <m/>
    <n v="49655"/>
    <m/>
    <m/>
    <m/>
    <m/>
    <m/>
    <s v="Periode_08"/>
    <m/>
    <m/>
    <s v="D"/>
    <m/>
    <n v="1795"/>
    <s v="2021_08"/>
    <s v="rubriek_4"/>
    <x v="0"/>
    <n v="179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0.02600000000001"/>
    <m/>
    <n v="180.02600000000001"/>
    <n v="49656"/>
    <m/>
    <m/>
    <m/>
    <m/>
    <m/>
    <s v="Periode_08"/>
    <m/>
    <s v="code:3 perc:19"/>
    <s v="C"/>
    <m/>
    <n v="1796"/>
    <s v="2021_08"/>
    <s v="rubriek_1"/>
    <x v="0"/>
    <n v="1796"/>
  </r>
  <r>
    <x v="0"/>
    <x v="66"/>
    <n v="2021"/>
    <s v="GAHA06"/>
    <s v="NL123456789B01"/>
    <n v="4700"/>
    <s v="Kantoorbenodigdhed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1.286"/>
    <n v="151.286"/>
    <m/>
    <n v="49657"/>
    <m/>
    <m/>
    <m/>
    <m/>
    <m/>
    <s v="Periode_08"/>
    <m/>
    <s v="code:3 perc:19"/>
    <s v="D"/>
    <m/>
    <n v="1797"/>
    <s v="2021_08"/>
    <s v="rubriek_4"/>
    <x v="0"/>
    <n v="179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8.74"/>
    <n v="28.74"/>
    <m/>
    <n v="49658"/>
    <m/>
    <m/>
    <m/>
    <m/>
    <m/>
    <s v="Periode_08"/>
    <m/>
    <s v="code:3 perc:19"/>
    <s v="D"/>
    <m/>
    <n v="1798"/>
    <s v="2021_08"/>
    <s v="rubriek_1"/>
    <x v="0"/>
    <n v="179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93.61"/>
    <m/>
    <n v="793.61"/>
    <n v="49659"/>
    <m/>
    <m/>
    <m/>
    <m/>
    <m/>
    <s v="Periode_08"/>
    <m/>
    <s v="code:3 perc:19"/>
    <s v="C"/>
    <m/>
    <n v="1799"/>
    <s v="2021_08"/>
    <s v="rubriek_1"/>
    <x v="0"/>
    <n v="1799"/>
  </r>
  <r>
    <x v="0"/>
    <x v="67"/>
    <n v="2021"/>
    <s v="GAHA06"/>
    <s v="NL123456789B01"/>
    <n v="4710"/>
    <s v="Drukwerk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66.9"/>
    <n v="666.9"/>
    <m/>
    <n v="49660"/>
    <m/>
    <m/>
    <m/>
    <m/>
    <m/>
    <s v="Periode_08"/>
    <m/>
    <s v="code:3 perc:19"/>
    <s v="D"/>
    <m/>
    <n v="1800"/>
    <s v="2021_08"/>
    <s v="rubriek_4"/>
    <x v="0"/>
    <n v="1800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26.71"/>
    <n v="126.71"/>
    <m/>
    <n v="49661"/>
    <m/>
    <m/>
    <m/>
    <m/>
    <m/>
    <s v="Periode_08"/>
    <m/>
    <s v="code:3 perc:19"/>
    <s v="D"/>
    <m/>
    <n v="1801"/>
    <s v="2021_08"/>
    <s v="rubriek_1"/>
    <x v="0"/>
    <n v="180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10.837"/>
    <m/>
    <n v="2010.837"/>
    <n v="49662"/>
    <m/>
    <m/>
    <m/>
    <m/>
    <m/>
    <s v="Periode_08"/>
    <m/>
    <s v="code:3 perc:19"/>
    <s v="C"/>
    <m/>
    <n v="1802"/>
    <s v="2021_08"/>
    <s v="rubriek_1"/>
    <x v="0"/>
    <n v="1802"/>
  </r>
  <r>
    <x v="0"/>
    <x v="68"/>
    <n v="2021"/>
    <s v="GAHA06"/>
    <s v="NL123456789B01"/>
    <n v="4720"/>
    <s v="Telecommunicatie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689.777"/>
    <n v="1689.777"/>
    <m/>
    <n v="49663"/>
    <m/>
    <m/>
    <m/>
    <m/>
    <m/>
    <s v="Periode_08"/>
    <m/>
    <s v="code:3 perc:19"/>
    <s v="D"/>
    <m/>
    <n v="1803"/>
    <s v="2021_08"/>
    <s v="rubriek_4"/>
    <x v="0"/>
    <n v="1803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21.06"/>
    <n v="321.06"/>
    <m/>
    <n v="49664"/>
    <m/>
    <m/>
    <m/>
    <m/>
    <m/>
    <s v="Periode_08"/>
    <m/>
    <s v="code:3 perc:19"/>
    <s v="D"/>
    <m/>
    <n v="1804"/>
    <s v="2021_08"/>
    <s v="rubriek_1"/>
    <x v="0"/>
    <n v="180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07.379"/>
    <m/>
    <n v="107.379"/>
    <n v="49665"/>
    <m/>
    <m/>
    <m/>
    <m/>
    <m/>
    <s v="Periode_08"/>
    <m/>
    <m/>
    <s v="C"/>
    <m/>
    <n v="1805"/>
    <s v="2021_08"/>
    <s v="rubriek_1"/>
    <x v="0"/>
    <n v="1805"/>
  </r>
  <r>
    <x v="0"/>
    <x v="69"/>
    <n v="2021"/>
    <s v="GAHA06"/>
    <s v="NL123456789B01"/>
    <n v="4730"/>
    <s v="Portikosten"/>
    <s v="V&amp;W"/>
    <m/>
    <n v="200"/>
    <s v="Bankboek"/>
    <s v="BANK"/>
    <d v="2021-08-01T00:00:00"/>
    <s v="200         8"/>
    <s v="Augustus"/>
    <d v="2021-08-31T00:00:00"/>
    <s v="Augustus"/>
    <n v="8"/>
    <m/>
    <m/>
    <n v="107.379"/>
    <n v="107.379"/>
    <m/>
    <n v="49666"/>
    <m/>
    <m/>
    <m/>
    <m/>
    <m/>
    <s v="Periode_08"/>
    <m/>
    <m/>
    <s v="D"/>
    <m/>
    <n v="1806"/>
    <s v="2021_08"/>
    <s v="rubriek_4"/>
    <x v="0"/>
    <n v="180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090.9699999999998"/>
    <m/>
    <n v="2090.9699999999998"/>
    <n v="49667"/>
    <m/>
    <m/>
    <m/>
    <m/>
    <m/>
    <s v="Periode_08"/>
    <m/>
    <s v="code:3 perc:19"/>
    <s v="C"/>
    <m/>
    <n v="1807"/>
    <s v="2021_08"/>
    <s v="rubriek_1"/>
    <x v="0"/>
    <n v="1807"/>
  </r>
  <r>
    <x v="0"/>
    <x v="70"/>
    <n v="2021"/>
    <s v="GAHA06"/>
    <s v="NL123456789B01"/>
    <n v="4740"/>
    <s v="Kosten automatiserin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757.12"/>
    <n v="1757.12"/>
    <m/>
    <n v="49668"/>
    <m/>
    <m/>
    <m/>
    <m/>
    <m/>
    <s v="Periode_08"/>
    <m/>
    <s v="code:3 perc:19"/>
    <s v="D"/>
    <m/>
    <n v="1808"/>
    <s v="2021_08"/>
    <s v="rubriek_4"/>
    <x v="0"/>
    <n v="180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33.85"/>
    <n v="333.85"/>
    <m/>
    <n v="49669"/>
    <m/>
    <m/>
    <m/>
    <m/>
    <m/>
    <s v="Periode_08"/>
    <m/>
    <s v="code:3 perc:19"/>
    <s v="D"/>
    <m/>
    <n v="1809"/>
    <s v="2021_08"/>
    <s v="rubriek_1"/>
    <x v="0"/>
    <n v="180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932.93799999999999"/>
    <m/>
    <n v="932.93799999999999"/>
    <n v="49670"/>
    <m/>
    <m/>
    <m/>
    <m/>
    <m/>
    <s v="Periode_08"/>
    <m/>
    <s v="code:3 perc:19"/>
    <s v="C"/>
    <m/>
    <n v="1810"/>
    <s v="2021_08"/>
    <s v="rubriek_1"/>
    <x v="0"/>
    <n v="1810"/>
  </r>
  <r>
    <x v="0"/>
    <x v="71"/>
    <n v="2021"/>
    <s v="GAHA06"/>
    <s v="NL123456789B01"/>
    <n v="4750"/>
    <s v="Kopieer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83.97799999999995"/>
    <n v="783.97799999999995"/>
    <m/>
    <n v="49671"/>
    <m/>
    <m/>
    <m/>
    <m/>
    <m/>
    <s v="Periode_08"/>
    <m/>
    <s v="code:3 perc:19"/>
    <s v="D"/>
    <m/>
    <n v="1811"/>
    <s v="2021_08"/>
    <s v="rubriek_4"/>
    <x v="0"/>
    <n v="181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8.96"/>
    <n v="148.96"/>
    <m/>
    <n v="49672"/>
    <m/>
    <m/>
    <m/>
    <m/>
    <m/>
    <s v="Periode_08"/>
    <m/>
    <s v="code:3 perc:19"/>
    <s v="D"/>
    <m/>
    <n v="1812"/>
    <s v="2021_08"/>
    <s v="rubriek_1"/>
    <x v="0"/>
    <n v="181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620.00900000000001"/>
    <m/>
    <n v="620.00900000000001"/>
    <n v="49673"/>
    <m/>
    <m/>
    <m/>
    <m/>
    <m/>
    <s v="Periode_08"/>
    <m/>
    <m/>
    <s v="C"/>
    <m/>
    <n v="1813"/>
    <s v="2021_08"/>
    <s v="rubriek_1"/>
    <x v="0"/>
    <n v="1813"/>
  </r>
  <r>
    <x v="0"/>
    <x v="72"/>
    <n v="2021"/>
    <s v="GAHA06"/>
    <s v="NL123456789B01"/>
    <n v="4760"/>
    <s v="Contributies en abonnementen"/>
    <s v="V&amp;W"/>
    <m/>
    <n v="200"/>
    <s v="Bankboek"/>
    <s v="BANK"/>
    <d v="2021-08-01T00:00:00"/>
    <s v="200         8"/>
    <s v="Augustus"/>
    <d v="2021-08-31T00:00:00"/>
    <s v="Augustus"/>
    <n v="8"/>
    <m/>
    <m/>
    <n v="620.00900000000001"/>
    <n v="620.00900000000001"/>
    <m/>
    <n v="49674"/>
    <m/>
    <m/>
    <m/>
    <m/>
    <m/>
    <s v="Periode_08"/>
    <m/>
    <m/>
    <s v="D"/>
    <m/>
    <n v="1814"/>
    <s v="2021_08"/>
    <s v="rubriek_4"/>
    <x v="0"/>
    <n v="181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76.07"/>
    <m/>
    <n v="276.07"/>
    <n v="49675"/>
    <m/>
    <m/>
    <m/>
    <m/>
    <m/>
    <s v="Periode_08"/>
    <m/>
    <s v="code:3 perc:19"/>
    <s v="C"/>
    <m/>
    <n v="1815"/>
    <s v="2021_08"/>
    <s v="rubriek_1"/>
    <x v="0"/>
    <n v="181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31.99"/>
    <n v="231.99"/>
    <m/>
    <n v="49676"/>
    <m/>
    <m/>
    <m/>
    <m/>
    <m/>
    <s v="Periode_08"/>
    <m/>
    <s v="code:3 perc:19"/>
    <s v="D"/>
    <m/>
    <n v="1816"/>
    <s v="2021_08"/>
    <s v="rubriek_4"/>
    <x v="0"/>
    <n v="1816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44.08"/>
    <n v="44.08"/>
    <m/>
    <n v="49677"/>
    <m/>
    <m/>
    <m/>
    <m/>
    <m/>
    <s v="Periode_08"/>
    <m/>
    <s v="code:3 perc:19"/>
    <s v="D"/>
    <m/>
    <n v="1817"/>
    <s v="2021_08"/>
    <s v="rubriek_1"/>
    <x v="0"/>
    <n v="181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.097999999999999"/>
    <m/>
    <n v="58.097999999999999"/>
    <n v="49678"/>
    <m/>
    <m/>
    <m/>
    <m/>
    <m/>
    <s v="Periode_08"/>
    <m/>
    <m/>
    <s v="C"/>
    <m/>
    <n v="1818"/>
    <s v="2021_08"/>
    <s v="rubriek_1"/>
    <x v="0"/>
    <n v="1818"/>
  </r>
  <r>
    <x v="0"/>
    <x v="74"/>
    <n v="2021"/>
    <s v="GAHA06"/>
    <s v="NL123456789B01"/>
    <n v="4780"/>
    <s v="Overige kantoorkosten"/>
    <s v="V&amp;W"/>
    <m/>
    <n v="200"/>
    <s v="Bankboek"/>
    <s v="BANK"/>
    <d v="2021-08-01T00:00:00"/>
    <s v="200         8"/>
    <s v="Augustus"/>
    <d v="2021-08-31T00:00:00"/>
    <s v="Augustus"/>
    <n v="8"/>
    <m/>
    <m/>
    <n v="58.097999999999999"/>
    <n v="58.097999999999999"/>
    <m/>
    <n v="49679"/>
    <m/>
    <m/>
    <m/>
    <m/>
    <m/>
    <s v="Periode_08"/>
    <m/>
    <m/>
    <s v="D"/>
    <m/>
    <n v="1819"/>
    <s v="2021_08"/>
    <s v="rubriek_4"/>
    <x v="0"/>
    <n v="181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2308.87"/>
    <m/>
    <n v="2308.87"/>
    <n v="49680"/>
    <m/>
    <m/>
    <m/>
    <m/>
    <m/>
    <s v="Periode_08"/>
    <m/>
    <s v="code:3 perc:19"/>
    <s v="C"/>
    <m/>
    <n v="1820"/>
    <s v="2021_08"/>
    <s v="rubriek_1"/>
    <x v="0"/>
    <n v="1820"/>
  </r>
  <r>
    <x v="0"/>
    <x v="75"/>
    <n v="2021"/>
    <s v="GAHA06"/>
    <s v="NL123456789B01"/>
    <n v="4800"/>
    <s v="Accountant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940.23"/>
    <n v="1940.23"/>
    <m/>
    <n v="49681"/>
    <m/>
    <m/>
    <m/>
    <m/>
    <m/>
    <s v="Periode_08"/>
    <m/>
    <s v="code:3 perc:19"/>
    <s v="D"/>
    <m/>
    <n v="1821"/>
    <s v="2021_08"/>
    <s v="rubriek_4"/>
    <x v="0"/>
    <n v="1821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368.64"/>
    <n v="368.64"/>
    <m/>
    <n v="49682"/>
    <m/>
    <m/>
    <m/>
    <m/>
    <m/>
    <s v="Periode_08"/>
    <m/>
    <s v="code:3 perc:19"/>
    <s v="D"/>
    <m/>
    <n v="1822"/>
    <s v="2021_08"/>
    <s v="rubriek_1"/>
    <x v="0"/>
    <n v="182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897.99400000000003"/>
    <m/>
    <n v="897.99400000000003"/>
    <n v="49683"/>
    <m/>
    <m/>
    <m/>
    <m/>
    <m/>
    <s v="Periode_08"/>
    <m/>
    <s v="code:3 perc:19"/>
    <s v="C"/>
    <m/>
    <n v="1823"/>
    <s v="2021_08"/>
    <s v="rubriek_1"/>
    <x v="0"/>
    <n v="1823"/>
  </r>
  <r>
    <x v="0"/>
    <x v="76"/>
    <n v="2021"/>
    <s v="GAHA06"/>
    <s v="NL123456789B01"/>
    <n v="4805"/>
    <s v="Administratie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754.61400000000003"/>
    <n v="754.61400000000003"/>
    <m/>
    <n v="49684"/>
    <m/>
    <m/>
    <m/>
    <m/>
    <m/>
    <s v="Periode_08"/>
    <m/>
    <s v="code:3 perc:19"/>
    <s v="D"/>
    <m/>
    <n v="1824"/>
    <s v="2021_08"/>
    <s v="rubriek_4"/>
    <x v="0"/>
    <n v="1824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43.38"/>
    <n v="143.38"/>
    <m/>
    <n v="49685"/>
    <m/>
    <m/>
    <m/>
    <m/>
    <m/>
    <s v="Periode_08"/>
    <m/>
    <s v="code:3 perc:19"/>
    <s v="D"/>
    <m/>
    <n v="1825"/>
    <s v="2021_08"/>
    <s v="rubriek_1"/>
    <x v="0"/>
    <n v="182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1865.71"/>
    <m/>
    <n v="1865.71"/>
    <n v="49686"/>
    <m/>
    <m/>
    <m/>
    <m/>
    <m/>
    <s v="Periode_08"/>
    <m/>
    <s v="code:3 perc:19"/>
    <s v="C"/>
    <m/>
    <n v="1826"/>
    <s v="2021_08"/>
    <s v="rubriek_1"/>
    <x v="0"/>
    <n v="1826"/>
  </r>
  <r>
    <x v="0"/>
    <x v="77"/>
    <n v="2021"/>
    <s v="GAHA06"/>
    <s v="NL123456789B01"/>
    <n v="4810"/>
    <s v="Advieskosten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1567.82"/>
    <n v="1567.82"/>
    <m/>
    <n v="49687"/>
    <m/>
    <m/>
    <m/>
    <m/>
    <m/>
    <s v="Periode_08"/>
    <m/>
    <s v="code:3 perc:19"/>
    <s v="D"/>
    <m/>
    <n v="1827"/>
    <s v="2021_08"/>
    <s v="rubriek_4"/>
    <x v="0"/>
    <n v="1827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297.89"/>
    <n v="297.89"/>
    <m/>
    <n v="49688"/>
    <m/>
    <m/>
    <m/>
    <m/>
    <m/>
    <s v="Periode_08"/>
    <m/>
    <s v="code:3 perc:19"/>
    <s v="D"/>
    <m/>
    <n v="1828"/>
    <s v="2021_08"/>
    <s v="rubriek_1"/>
    <x v="0"/>
    <n v="182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99.023"/>
    <m/>
    <n v="199.023"/>
    <n v="49689"/>
    <m/>
    <m/>
    <m/>
    <m/>
    <m/>
    <s v="Periode_08"/>
    <m/>
    <m/>
    <s v="C"/>
    <m/>
    <n v="1829"/>
    <s v="2021_08"/>
    <s v="rubriek_1"/>
    <x v="0"/>
    <n v="1829"/>
  </r>
  <r>
    <x v="0"/>
    <x v="78"/>
    <n v="2021"/>
    <s v="GAHA06"/>
    <s v="NL123456789B01"/>
    <n v="4850"/>
    <s v="Zakelijke verzekeringen"/>
    <s v="V&amp;W"/>
    <m/>
    <n v="200"/>
    <s v="Bankboek"/>
    <s v="BANK"/>
    <d v="2021-08-01T00:00:00"/>
    <s v="200         8"/>
    <s v="Augustus"/>
    <d v="2021-08-31T00:00:00"/>
    <s v="Augustus"/>
    <n v="8"/>
    <m/>
    <m/>
    <n v="199.023"/>
    <n v="199.023"/>
    <m/>
    <n v="49690"/>
    <m/>
    <m/>
    <m/>
    <m/>
    <m/>
    <s v="Periode_08"/>
    <m/>
    <m/>
    <s v="D"/>
    <m/>
    <n v="1830"/>
    <s v="2021_08"/>
    <s v="rubriek_4"/>
    <x v="0"/>
    <n v="183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9165"/>
    <m/>
    <n v="9165"/>
    <n v="49691"/>
    <m/>
    <m/>
    <m/>
    <m/>
    <m/>
    <s v="Periode_08"/>
    <m/>
    <m/>
    <s v="C"/>
    <m/>
    <n v="1831"/>
    <s v="2021_08"/>
    <s v="rubriek_1"/>
    <x v="0"/>
    <n v="1831"/>
  </r>
  <r>
    <x v="0"/>
    <x v="79"/>
    <n v="2021"/>
    <s v="GAHA06"/>
    <s v="NL123456789B01"/>
    <n v="4860"/>
    <s v="Managementvergoedingen"/>
    <s v="V&amp;W"/>
    <m/>
    <n v="200"/>
    <s v="Bankboek"/>
    <s v="BANK"/>
    <d v="2021-08-01T00:00:00"/>
    <s v="200         8"/>
    <s v="Augustus"/>
    <d v="2021-08-31T00:00:00"/>
    <s v="Augustus"/>
    <n v="8"/>
    <m/>
    <m/>
    <n v="9165"/>
    <n v="9165"/>
    <m/>
    <n v="49692"/>
    <m/>
    <m/>
    <m/>
    <m/>
    <m/>
    <s v="Periode_08"/>
    <m/>
    <m/>
    <s v="D"/>
    <m/>
    <n v="1832"/>
    <s v="2021_08"/>
    <s v="rubriek_4"/>
    <x v="0"/>
    <n v="183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1.202"/>
    <m/>
    <n v="161.202"/>
    <n v="49693"/>
    <m/>
    <m/>
    <m/>
    <m/>
    <m/>
    <s v="Periode_08"/>
    <m/>
    <m/>
    <s v="C"/>
    <m/>
    <n v="1833"/>
    <s v="2021_08"/>
    <s v="rubriek_1"/>
    <x v="0"/>
    <n v="1833"/>
  </r>
  <r>
    <x v="0"/>
    <x v="80"/>
    <n v="2021"/>
    <s v="GAHA06"/>
    <s v="NL123456789B01"/>
    <n v="4880"/>
    <s v="Overige algemene kosten"/>
    <s v="V&amp;W"/>
    <m/>
    <n v="200"/>
    <s v="Bankboek"/>
    <s v="BANK"/>
    <d v="2021-08-01T00:00:00"/>
    <s v="200         8"/>
    <s v="Augustus"/>
    <d v="2021-08-31T00:00:00"/>
    <s v="Augustus"/>
    <n v="8"/>
    <m/>
    <m/>
    <n v="161.202"/>
    <n v="161.202"/>
    <m/>
    <n v="49694"/>
    <m/>
    <m/>
    <m/>
    <m/>
    <m/>
    <s v="Periode_08"/>
    <m/>
    <m/>
    <s v="D"/>
    <m/>
    <n v="1834"/>
    <s v="2021_08"/>
    <s v="rubriek_4"/>
    <x v="0"/>
    <n v="183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97.8"/>
    <n v="197.8"/>
    <m/>
    <n v="49695"/>
    <m/>
    <m/>
    <m/>
    <m/>
    <m/>
    <s v="Periode_08"/>
    <m/>
    <m/>
    <s v="D"/>
    <m/>
    <n v="1835"/>
    <s v="2021_08"/>
    <s v="rubriek_1"/>
    <x v="0"/>
    <n v="1835"/>
  </r>
  <r>
    <x v="0"/>
    <x v="81"/>
    <n v="2021"/>
    <s v="GAHA06"/>
    <s v="NL123456789B01"/>
    <n v="4902"/>
    <s v="Rente deposito"/>
    <s v="V&amp;W"/>
    <m/>
    <n v="200"/>
    <s v="Bankboek"/>
    <s v="BANK"/>
    <d v="2021-08-01T00:00:00"/>
    <s v="200         8"/>
    <s v="Augustus"/>
    <d v="2021-08-31T00:00:00"/>
    <s v="Augustus"/>
    <n v="8"/>
    <m/>
    <m/>
    <n v="-197.8"/>
    <m/>
    <n v="197.8"/>
    <n v="49696"/>
    <m/>
    <m/>
    <m/>
    <m/>
    <m/>
    <s v="Periode_08"/>
    <m/>
    <m/>
    <s v="C"/>
    <m/>
    <n v="1836"/>
    <s v="2021_08"/>
    <s v="rubriek_4"/>
    <x v="0"/>
    <n v="183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91"/>
    <n v="91"/>
    <m/>
    <n v="49697"/>
    <m/>
    <m/>
    <m/>
    <m/>
    <m/>
    <s v="Periode_08"/>
    <m/>
    <m/>
    <s v="D"/>
    <m/>
    <n v="1837"/>
    <s v="2021_08"/>
    <s v="rubriek_1"/>
    <x v="0"/>
    <n v="1837"/>
  </r>
  <r>
    <x v="0"/>
    <x v="82"/>
    <n v="2021"/>
    <s v="GAHA06"/>
    <s v="NL123456789B01"/>
    <n v="4910"/>
    <s v="Rente lening u/g"/>
    <s v="V&amp;W"/>
    <m/>
    <n v="200"/>
    <s v="Bankboek"/>
    <s v="BANK"/>
    <d v="2021-08-01T00:00:00"/>
    <s v="200         8"/>
    <s v="Augustus"/>
    <d v="2021-08-31T00:00:00"/>
    <s v="Augustus"/>
    <n v="8"/>
    <m/>
    <m/>
    <n v="-91"/>
    <m/>
    <n v="91"/>
    <n v="49698"/>
    <m/>
    <m/>
    <m/>
    <m/>
    <m/>
    <s v="Periode_08"/>
    <m/>
    <m/>
    <s v="C"/>
    <m/>
    <n v="1838"/>
    <s v="2021_08"/>
    <s v="rubriek_4"/>
    <x v="0"/>
    <n v="1838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5.97200000000001"/>
    <n v="135.97200000000001"/>
    <m/>
    <n v="49699"/>
    <m/>
    <m/>
    <m/>
    <m/>
    <m/>
    <s v="Periode_08"/>
    <m/>
    <m/>
    <s v="D"/>
    <m/>
    <n v="1839"/>
    <s v="2021_08"/>
    <s v="rubriek_1"/>
    <x v="0"/>
    <n v="1839"/>
  </r>
  <r>
    <x v="0"/>
    <x v="83"/>
    <n v="2021"/>
    <s v="GAHA06"/>
    <s v="NL123456789B01"/>
    <n v="4942"/>
    <s v="Overige rentebaten"/>
    <s v="V&amp;W"/>
    <m/>
    <n v="200"/>
    <s v="Bankboek"/>
    <s v="BANK"/>
    <d v="2021-08-01T00:00:00"/>
    <s v="200         8"/>
    <s v="Augustus"/>
    <d v="2021-08-31T00:00:00"/>
    <s v="Augustus"/>
    <n v="8"/>
    <m/>
    <m/>
    <n v="-135.97200000000001"/>
    <m/>
    <n v="135.97200000000001"/>
    <n v="49700"/>
    <m/>
    <m/>
    <m/>
    <m/>
    <m/>
    <s v="Periode_08"/>
    <m/>
    <m/>
    <s v="C"/>
    <m/>
    <n v="1840"/>
    <s v="2021_08"/>
    <s v="rubriek_4"/>
    <x v="0"/>
    <n v="184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91.53"/>
    <m/>
    <n v="391.53"/>
    <n v="49701"/>
    <m/>
    <m/>
    <m/>
    <m/>
    <m/>
    <s v="Periode_08"/>
    <m/>
    <m/>
    <s v="C"/>
    <m/>
    <n v="1841"/>
    <s v="2021_08"/>
    <s v="rubriek_1"/>
    <x v="0"/>
    <n v="1841"/>
  </r>
  <r>
    <x v="0"/>
    <x v="84"/>
    <n v="2021"/>
    <s v="GAHA06"/>
    <s v="NL123456789B01"/>
    <n v="4960"/>
    <s v="Rente hypotheek"/>
    <s v="V&amp;W"/>
    <m/>
    <n v="200"/>
    <s v="Bankboek"/>
    <s v="BANK"/>
    <d v="2021-08-01T00:00:00"/>
    <s v="200         8"/>
    <s v="Augustus"/>
    <d v="2021-08-31T00:00:00"/>
    <s v="Augustus"/>
    <n v="8"/>
    <m/>
    <m/>
    <n v="391.53"/>
    <n v="391.53"/>
    <m/>
    <n v="49702"/>
    <m/>
    <m/>
    <m/>
    <m/>
    <m/>
    <s v="Periode_08"/>
    <m/>
    <m/>
    <s v="D"/>
    <m/>
    <n v="1842"/>
    <s v="2021_08"/>
    <s v="rubriek_4"/>
    <x v="0"/>
    <n v="1842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588.16499999999996"/>
    <m/>
    <n v="588.16499999999996"/>
    <n v="49703"/>
    <m/>
    <m/>
    <m/>
    <m/>
    <m/>
    <s v="Periode_08"/>
    <m/>
    <m/>
    <s v="C"/>
    <m/>
    <n v="1843"/>
    <s v="2021_08"/>
    <s v="rubriek_1"/>
    <x v="0"/>
    <n v="1843"/>
  </r>
  <r>
    <x v="0"/>
    <x v="85"/>
    <n v="2021"/>
    <s v="GAHA06"/>
    <s v="NL123456789B01"/>
    <n v="4970"/>
    <s v="Rente financiering"/>
    <s v="V&amp;W"/>
    <m/>
    <n v="200"/>
    <s v="Bankboek"/>
    <s v="BANK"/>
    <d v="2021-08-01T00:00:00"/>
    <s v="200         8"/>
    <s v="Augustus"/>
    <d v="2021-08-31T00:00:00"/>
    <s v="Augustus"/>
    <n v="8"/>
    <m/>
    <m/>
    <n v="588.16499999999996"/>
    <n v="588.16499999999996"/>
    <m/>
    <n v="49704"/>
    <m/>
    <m/>
    <m/>
    <m/>
    <m/>
    <s v="Periode_08"/>
    <m/>
    <m/>
    <s v="D"/>
    <m/>
    <n v="1844"/>
    <s v="2021_08"/>
    <s v="rubriek_4"/>
    <x v="0"/>
    <n v="1844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60.74"/>
    <m/>
    <n v="160.74"/>
    <n v="49705"/>
    <m/>
    <m/>
    <m/>
    <m/>
    <m/>
    <s v="Periode_08"/>
    <m/>
    <m/>
    <s v="C"/>
    <m/>
    <n v="1845"/>
    <s v="2021_08"/>
    <s v="rubriek_1"/>
    <x v="0"/>
    <n v="1845"/>
  </r>
  <r>
    <x v="0"/>
    <x v="86"/>
    <n v="2021"/>
    <s v="GAHA06"/>
    <s v="NL123456789B01"/>
    <n v="4980"/>
    <s v="Rente en bankkosten"/>
    <s v="V&amp;W"/>
    <m/>
    <n v="200"/>
    <s v="Bankboek"/>
    <s v="BANK"/>
    <d v="2021-08-01T00:00:00"/>
    <s v="200         8"/>
    <s v="Augustus"/>
    <d v="2021-08-31T00:00:00"/>
    <s v="Augustus"/>
    <n v="8"/>
    <m/>
    <m/>
    <n v="160.74"/>
    <n v="160.74"/>
    <m/>
    <n v="49706"/>
    <m/>
    <m/>
    <m/>
    <m/>
    <m/>
    <s v="Periode_08"/>
    <m/>
    <m/>
    <s v="D"/>
    <m/>
    <n v="1846"/>
    <s v="2021_08"/>
    <s v="rubriek_4"/>
    <x v="0"/>
    <n v="184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739938.04200000002"/>
    <m/>
    <n v="739938.04200000002"/>
    <n v="49707"/>
    <m/>
    <m/>
    <m/>
    <m/>
    <m/>
    <s v="Periode_08"/>
    <m/>
    <s v="code:3 perc:19"/>
    <s v="C"/>
    <m/>
    <n v="1847"/>
    <s v="2021_08"/>
    <s v="rubriek_1"/>
    <x v="0"/>
    <n v="1847"/>
  </r>
  <r>
    <x v="0"/>
    <x v="87"/>
    <n v="2021"/>
    <s v="GAHA06"/>
    <s v="NL123456789B01"/>
    <n v="7000"/>
    <s v="Inkopen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621796.67200000002"/>
    <n v="621796.67200000002"/>
    <m/>
    <n v="49708"/>
    <m/>
    <m/>
    <m/>
    <m/>
    <m/>
    <s v="Periode_08"/>
    <m/>
    <s v="code:3 perc:19"/>
    <s v="D"/>
    <m/>
    <n v="1848"/>
    <s v="2021_08"/>
    <s v="rubriek_7"/>
    <x v="0"/>
    <n v="1848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118141.37"/>
    <n v="118141.37"/>
    <m/>
    <n v="49709"/>
    <m/>
    <m/>
    <m/>
    <m/>
    <m/>
    <s v="Periode_08"/>
    <m/>
    <s v="code:3 perc:19"/>
    <s v="D"/>
    <m/>
    <n v="1849"/>
    <s v="2021_08"/>
    <s v="rubriek_1"/>
    <x v="0"/>
    <n v="184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04808.4871"/>
    <m/>
    <n v="104808.4871"/>
    <n v="49710"/>
    <m/>
    <m/>
    <m/>
    <m/>
    <m/>
    <s v="Periode_08"/>
    <m/>
    <s v="code:F perc:19"/>
    <s v="C"/>
    <m/>
    <n v="1850"/>
    <s v="2021_08"/>
    <s v="rubriek_1"/>
    <x v="0"/>
    <n v="1850"/>
  </r>
  <r>
    <x v="0"/>
    <x v="88"/>
    <n v="2021"/>
    <s v="GAHA06"/>
    <s v="NL123456789B01"/>
    <n v="7060"/>
    <s v="Inkopen binnen EU 0 %"/>
    <s v="V&amp;W"/>
    <m/>
    <n v="200"/>
    <s v="Bankboek"/>
    <s v="BANK"/>
    <d v="2021-08-01T00:00:00"/>
    <s v="200         8"/>
    <s v="Augustus"/>
    <d v="2021-08-31T00:00:00"/>
    <s v="Augustus"/>
    <n v="8"/>
    <s v="F"/>
    <n v="19"/>
    <n v="104808.4871"/>
    <n v="104808.4871"/>
    <m/>
    <n v="49711"/>
    <m/>
    <m/>
    <m/>
    <m/>
    <m/>
    <s v="Periode_08"/>
    <m/>
    <s v="code:F perc:19"/>
    <s v="D"/>
    <m/>
    <n v="1851"/>
    <s v="2021_08"/>
    <s v="rubriek_7"/>
    <x v="0"/>
    <n v="1851"/>
  </r>
  <r>
    <x v="0"/>
    <x v="89"/>
    <n v="2021"/>
    <s v="GAHA06"/>
    <s v="NL123456789B01"/>
    <n v="1651"/>
    <s v="BTW te vorderen binnen EU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-19913.61"/>
    <m/>
    <n v="19913.61"/>
    <n v="49712"/>
    <m/>
    <m/>
    <m/>
    <m/>
    <m/>
    <s v="Periode_08"/>
    <m/>
    <s v="code:F perc:19"/>
    <s v="C"/>
    <m/>
    <n v="1852"/>
    <s v="2021_08"/>
    <s v="rubriek_1"/>
    <x v="0"/>
    <n v="185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8-01T00:00:00"/>
    <s v="200         8"/>
    <s v="Augustus"/>
    <d v="2021-08-31T00:00:00"/>
    <s v="Augustus"/>
    <n v="8"/>
    <s v="F"/>
    <n v="19"/>
    <n v="19913.61"/>
    <n v="19913.61"/>
    <m/>
    <n v="49713"/>
    <m/>
    <m/>
    <m/>
    <m/>
    <m/>
    <s v="Periode_08"/>
    <m/>
    <s v="code:F perc:19"/>
    <s v="D"/>
    <m/>
    <n v="1853"/>
    <s v="2021_08"/>
    <s v="rubriek_1"/>
    <x v="0"/>
    <n v="185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88.18100000000001"/>
    <m/>
    <n v="188.18100000000001"/>
    <n v="49714"/>
    <m/>
    <m/>
    <m/>
    <m/>
    <m/>
    <s v="Periode_08"/>
    <m/>
    <m/>
    <s v="C"/>
    <m/>
    <n v="1854"/>
    <s v="2021_08"/>
    <s v="rubriek_1"/>
    <x v="0"/>
    <n v="1854"/>
  </r>
  <r>
    <x v="0"/>
    <x v="91"/>
    <n v="2021"/>
    <s v="GAHA06"/>
    <s v="NL123456789B01"/>
    <n v="7300"/>
    <s v="Prijsverschillen inkopen"/>
    <s v="V&amp;W"/>
    <m/>
    <n v="200"/>
    <s v="Bankboek"/>
    <s v="BANK"/>
    <d v="2021-08-01T00:00:00"/>
    <s v="200         8"/>
    <s v="Augustus"/>
    <d v="2021-08-31T00:00:00"/>
    <s v="Augustus"/>
    <n v="8"/>
    <m/>
    <m/>
    <n v="188.18100000000001"/>
    <n v="188.18100000000001"/>
    <m/>
    <n v="49715"/>
    <m/>
    <m/>
    <m/>
    <m/>
    <m/>
    <s v="Periode_08"/>
    <m/>
    <m/>
    <s v="D"/>
    <m/>
    <n v="1855"/>
    <s v="2021_08"/>
    <s v="rubriek_7"/>
    <x v="0"/>
    <n v="185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2345.9409999999998"/>
    <m/>
    <n v="2345.9409999999998"/>
    <n v="49716"/>
    <m/>
    <m/>
    <m/>
    <m/>
    <m/>
    <s v="Periode_08"/>
    <m/>
    <m/>
    <s v="C"/>
    <m/>
    <n v="1856"/>
    <s v="2021_08"/>
    <s v="rubriek_1"/>
    <x v="0"/>
    <n v="1856"/>
  </r>
  <r>
    <x v="0"/>
    <x v="92"/>
    <n v="2021"/>
    <s v="GAHA06"/>
    <s v="NL123456789B01"/>
    <n v="7500"/>
    <s v="Voorraadmutatie"/>
    <s v="V&amp;W"/>
    <m/>
    <n v="200"/>
    <s v="Bankboek"/>
    <s v="BANK"/>
    <d v="2021-08-01T00:00:00"/>
    <s v="200         8"/>
    <s v="Augustus"/>
    <d v="2021-08-31T00:00:00"/>
    <s v="Augustus"/>
    <n v="8"/>
    <m/>
    <m/>
    <n v="2345.9409999999998"/>
    <n v="2345.9409999999998"/>
    <m/>
    <n v="49717"/>
    <m/>
    <m/>
    <m/>
    <m/>
    <m/>
    <s v="Periode_08"/>
    <m/>
    <m/>
    <s v="D"/>
    <m/>
    <n v="1857"/>
    <s v="2021_08"/>
    <s v="rubriek_7"/>
    <x v="0"/>
    <n v="185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-3280.26"/>
    <m/>
    <n v="3280.26"/>
    <n v="49718"/>
    <m/>
    <m/>
    <m/>
    <m/>
    <m/>
    <s v="Periode_08"/>
    <m/>
    <s v="code:3 perc:19"/>
    <s v="C"/>
    <m/>
    <n v="1858"/>
    <s v="2021_08"/>
    <s v="rubriek_1"/>
    <x v="0"/>
    <n v="185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8-01T00:00:00"/>
    <s v="200         8"/>
    <s v="Augustus"/>
    <d v="2021-08-31T00:00:00"/>
    <s v="Augustus"/>
    <n v="8"/>
    <n v="3"/>
    <n v="19"/>
    <n v="2756.52"/>
    <n v="2756.52"/>
    <m/>
    <n v="49719"/>
    <m/>
    <m/>
    <m/>
    <m/>
    <m/>
    <s v="Periode_08"/>
    <m/>
    <s v="code:3 perc:19"/>
    <s v="D"/>
    <m/>
    <n v="1859"/>
    <s v="2021_08"/>
    <s v="rubriek_7"/>
    <x v="0"/>
    <n v="1859"/>
  </r>
  <r>
    <x v="0"/>
    <x v="36"/>
    <n v="2021"/>
    <s v="GAHA06"/>
    <s v="NL123456789B01"/>
    <n v="1610"/>
    <s v="BTW te vorderen hoog"/>
    <s v="BAL"/>
    <m/>
    <n v="200"/>
    <s v="Bankboek"/>
    <s v="BANK"/>
    <d v="2021-08-01T00:00:00"/>
    <s v="200         8"/>
    <s v="Augustus"/>
    <d v="2021-08-31T00:00:00"/>
    <s v="Augustus"/>
    <n v="8"/>
    <n v="3"/>
    <n v="19"/>
    <n v="523.74"/>
    <n v="523.74"/>
    <m/>
    <n v="49720"/>
    <m/>
    <m/>
    <m/>
    <m/>
    <m/>
    <s v="Periode_08"/>
    <m/>
    <s v="code:3 perc:19"/>
    <s v="D"/>
    <m/>
    <n v="1860"/>
    <s v="2021_08"/>
    <s v="rubriek_1"/>
    <x v="0"/>
    <n v="1860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907112.15"/>
    <n v="907112.15"/>
    <m/>
    <n v="49721"/>
    <m/>
    <m/>
    <m/>
    <m/>
    <m/>
    <s v="Periode_08"/>
    <m/>
    <s v="code:1 perc:19"/>
    <s v="D"/>
    <m/>
    <n v="1861"/>
    <s v="2021_08"/>
    <s v="rubriek_1"/>
    <x v="0"/>
    <n v="1861"/>
  </r>
  <r>
    <x v="0"/>
    <x v="94"/>
    <n v="2021"/>
    <s v="GAHA06"/>
    <s v="NL123456789B01"/>
    <n v="8000"/>
    <s v="Omzet hoog"/>
    <s v="V&amp;W"/>
    <m/>
    <n v="200"/>
    <s v="Bankboek"/>
    <s v="BANK"/>
    <d v="2021-08-01T00:00:00"/>
    <s v="200         8"/>
    <s v="Augustus"/>
    <d v="2021-08-31T00:00:00"/>
    <s v="Augustus"/>
    <n v="8"/>
    <n v="1"/>
    <n v="19"/>
    <n v="-762279.12"/>
    <m/>
    <n v="762279.12"/>
    <n v="49722"/>
    <m/>
    <m/>
    <m/>
    <m/>
    <m/>
    <s v="Periode_08"/>
    <m/>
    <s v="code:1 perc:19"/>
    <s v="C"/>
    <m/>
    <n v="1862"/>
    <s v="2021_08"/>
    <s v="rubriek_8"/>
    <x v="0"/>
    <n v="1862"/>
  </r>
  <r>
    <x v="0"/>
    <x v="95"/>
    <n v="2021"/>
    <s v="GAHA06"/>
    <s v="NL123456789B01"/>
    <n v="1600"/>
    <s v="BTW af te dragen hoog"/>
    <s v="BAL"/>
    <m/>
    <n v="200"/>
    <s v="Bankboek"/>
    <s v="BANK"/>
    <d v="2021-08-01T00:00:00"/>
    <s v="200         8"/>
    <s v="Augustus"/>
    <d v="2021-08-31T00:00:00"/>
    <s v="Augustus"/>
    <n v="8"/>
    <n v="1"/>
    <n v="19"/>
    <n v="-144833.03"/>
    <m/>
    <n v="144833.03"/>
    <n v="49723"/>
    <m/>
    <m/>
    <m/>
    <m/>
    <m/>
    <s v="Periode_08"/>
    <m/>
    <s v="code:1 perc:19"/>
    <s v="C"/>
    <m/>
    <n v="1863"/>
    <s v="2021_08"/>
    <s v="rubriek_1"/>
    <x v="0"/>
    <n v="186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E"/>
    <n v="0"/>
    <n v="84109.676000000007"/>
    <n v="84109.676000000007"/>
    <m/>
    <n v="49724"/>
    <m/>
    <m/>
    <m/>
    <m/>
    <m/>
    <s v="Periode_08"/>
    <m/>
    <s v="code:E perc:0"/>
    <s v="D"/>
    <m/>
    <n v="1864"/>
    <s v="2021_08"/>
    <s v="rubriek_1"/>
    <x v="0"/>
    <n v="1864"/>
  </r>
  <r>
    <x v="0"/>
    <x v="96"/>
    <n v="2021"/>
    <s v="GAHA06"/>
    <s v="NL123456789B01"/>
    <n v="8060"/>
    <s v="Omzet binnen EU 0 %"/>
    <s v="V&amp;W"/>
    <m/>
    <n v="200"/>
    <s v="Bankboek"/>
    <s v="BANK"/>
    <d v="2021-08-01T00:00:00"/>
    <s v="200         8"/>
    <s v="Augustus"/>
    <d v="2021-08-31T00:00:00"/>
    <s v="Augustus"/>
    <n v="8"/>
    <s v="E"/>
    <n v="0"/>
    <n v="-84109.676000000007"/>
    <m/>
    <n v="84109.676000000007"/>
    <n v="49725"/>
    <m/>
    <m/>
    <m/>
    <m/>
    <m/>
    <s v="Periode_08"/>
    <m/>
    <s v="code:E perc:0"/>
    <s v="C"/>
    <m/>
    <n v="1865"/>
    <s v="2021_08"/>
    <s v="rubriek_8"/>
    <x v="0"/>
    <n v="1865"/>
  </r>
  <r>
    <x v="0"/>
    <x v="97"/>
    <n v="2021"/>
    <s v="GAHA06"/>
    <s v="NL123456789B01"/>
    <n v="1650"/>
    <s v="BTW af te dragen binnen EU"/>
    <s v="BAL"/>
    <m/>
    <n v="200"/>
    <s v="Bankboek"/>
    <s v="BANK"/>
    <d v="2021-08-01T00:00:00"/>
    <s v="200         8"/>
    <s v="Augustus"/>
    <d v="2021-08-31T00:00:00"/>
    <s v="Augustus"/>
    <n v="8"/>
    <s v="E"/>
    <n v="0"/>
    <n v="0"/>
    <n v="0"/>
    <m/>
    <n v="49726"/>
    <m/>
    <m/>
    <m/>
    <m/>
    <m/>
    <s v="Periode_08"/>
    <m/>
    <s v="code:E perc:0"/>
    <s v="C"/>
    <m/>
    <n v="1866"/>
    <s v="2021_08"/>
    <s v="rubriek_1"/>
    <x v="0"/>
    <n v="1866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s v="K"/>
    <n v="0"/>
    <n v="45283.517999999996"/>
    <n v="45283.517999999996"/>
    <m/>
    <n v="49727"/>
    <m/>
    <m/>
    <m/>
    <m/>
    <m/>
    <s v="Periode_08"/>
    <m/>
    <s v="code:K perc:0"/>
    <s v="D"/>
    <m/>
    <n v="1867"/>
    <s v="2021_08"/>
    <s v="rubriek_1"/>
    <x v="0"/>
    <n v="1867"/>
  </r>
  <r>
    <x v="0"/>
    <x v="98"/>
    <n v="2021"/>
    <s v="GAHA06"/>
    <s v="NL123456789B01"/>
    <n v="8070"/>
    <s v="Omzet buiten EU 0 %"/>
    <s v="V&amp;W"/>
    <m/>
    <n v="200"/>
    <s v="Bankboek"/>
    <s v="BANK"/>
    <d v="2021-08-01T00:00:00"/>
    <s v="200         8"/>
    <s v="Augustus"/>
    <d v="2021-08-31T00:00:00"/>
    <s v="Augustus"/>
    <n v="8"/>
    <s v="K"/>
    <n v="0"/>
    <n v="-45283.517999999996"/>
    <m/>
    <n v="45283.517999999996"/>
    <n v="49728"/>
    <m/>
    <m/>
    <m/>
    <m/>
    <m/>
    <s v="Periode_08"/>
    <m/>
    <s v="code:K perc:0"/>
    <s v="C"/>
    <m/>
    <n v="1868"/>
    <s v="2021_08"/>
    <s v="rubriek_8"/>
    <x v="0"/>
    <n v="1868"/>
  </r>
  <r>
    <x v="0"/>
    <x v="99"/>
    <n v="2021"/>
    <s v="GAHA06"/>
    <s v="NL123456789B01"/>
    <n v="1660"/>
    <s v="BTW af te dragen buiten EU"/>
    <s v="BAL"/>
    <m/>
    <n v="200"/>
    <s v="Bankboek"/>
    <s v="BANK"/>
    <d v="2021-08-01T00:00:00"/>
    <s v="200         8"/>
    <s v="Augustus"/>
    <d v="2021-08-31T00:00:00"/>
    <s v="Augustus"/>
    <n v="8"/>
    <s v="K"/>
    <n v="0"/>
    <n v="0"/>
    <n v="0"/>
    <m/>
    <n v="49729"/>
    <m/>
    <m/>
    <m/>
    <m/>
    <m/>
    <s v="Periode_08"/>
    <m/>
    <s v="code:K perc:0"/>
    <s v="C"/>
    <m/>
    <n v="1869"/>
    <s v="2021_08"/>
    <s v="rubriek_1"/>
    <x v="0"/>
    <n v="186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33.464"/>
    <n v="133.464"/>
    <m/>
    <n v="49730"/>
    <m/>
    <m/>
    <m/>
    <m/>
    <m/>
    <s v="Periode_08"/>
    <m/>
    <m/>
    <s v="D"/>
    <m/>
    <n v="1870"/>
    <s v="2021_08"/>
    <s v="rubriek_1"/>
    <x v="0"/>
    <n v="1870"/>
  </r>
  <r>
    <x v="0"/>
    <x v="100"/>
    <n v="2021"/>
    <s v="GAHA06"/>
    <s v="NL123456789B01"/>
    <n v="9000"/>
    <s v="Buitengewone baten"/>
    <s v="V&amp;W"/>
    <m/>
    <n v="200"/>
    <s v="Bankboek"/>
    <s v="BANK"/>
    <d v="2021-08-01T00:00:00"/>
    <s v="200         8"/>
    <s v="Augustus"/>
    <d v="2021-08-31T00:00:00"/>
    <s v="Augustus"/>
    <n v="8"/>
    <m/>
    <m/>
    <n v="-133.464"/>
    <m/>
    <n v="133.464"/>
    <n v="49731"/>
    <m/>
    <m/>
    <m/>
    <m/>
    <m/>
    <s v="Periode_08"/>
    <m/>
    <m/>
    <s v="C"/>
    <m/>
    <n v="1871"/>
    <s v="2021_08"/>
    <s v="rubriek_9"/>
    <x v="0"/>
    <n v="1871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3.416"/>
    <m/>
    <n v="343.416"/>
    <n v="49732"/>
    <m/>
    <m/>
    <m/>
    <m/>
    <m/>
    <s v="Periode_08"/>
    <m/>
    <m/>
    <s v="C"/>
    <m/>
    <n v="1872"/>
    <s v="2021_08"/>
    <s v="rubriek_1"/>
    <x v="0"/>
    <n v="1872"/>
  </r>
  <r>
    <x v="0"/>
    <x v="101"/>
    <n v="2021"/>
    <s v="GAHA06"/>
    <s v="NL123456789B01"/>
    <n v="9200"/>
    <s v="Buitengewone lasten"/>
    <s v="V&amp;W"/>
    <m/>
    <n v="200"/>
    <s v="Bankboek"/>
    <s v="BANK"/>
    <d v="2021-08-01T00:00:00"/>
    <s v="200         8"/>
    <s v="Augustus"/>
    <d v="2021-08-31T00:00:00"/>
    <s v="Augustus"/>
    <n v="8"/>
    <m/>
    <m/>
    <n v="343.416"/>
    <n v="343.416"/>
    <m/>
    <n v="49733"/>
    <m/>
    <m/>
    <m/>
    <m/>
    <m/>
    <s v="Periode_08"/>
    <m/>
    <m/>
    <s v="D"/>
    <m/>
    <n v="1873"/>
    <s v="2021_08"/>
    <s v="rubriek_9"/>
    <x v="0"/>
    <n v="1873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135.102"/>
    <m/>
    <n v="135.102"/>
    <n v="49734"/>
    <m/>
    <m/>
    <m/>
    <m/>
    <m/>
    <s v="Periode_08"/>
    <m/>
    <m/>
    <s v="C"/>
    <m/>
    <n v="1874"/>
    <s v="2021_08"/>
    <s v="rubriek_1"/>
    <x v="0"/>
    <n v="1874"/>
  </r>
  <r>
    <x v="0"/>
    <x v="102"/>
    <n v="2021"/>
    <s v="GAHA06"/>
    <s v="NL123456789B01"/>
    <n v="9310"/>
    <s v="Betalingsverschillen"/>
    <s v="V&amp;W"/>
    <m/>
    <n v="200"/>
    <s v="Bankboek"/>
    <s v="BANK"/>
    <d v="2021-08-01T00:00:00"/>
    <s v="200         8"/>
    <s v="Augustus"/>
    <d v="2021-08-31T00:00:00"/>
    <s v="Augustus"/>
    <n v="8"/>
    <m/>
    <m/>
    <n v="135.102"/>
    <n v="135.102"/>
    <m/>
    <n v="49735"/>
    <m/>
    <m/>
    <m/>
    <m/>
    <m/>
    <s v="Periode_08"/>
    <m/>
    <m/>
    <s v="D"/>
    <m/>
    <n v="1875"/>
    <s v="2021_08"/>
    <s v="rubriek_9"/>
    <x v="0"/>
    <n v="187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20335"/>
    <n v="20335"/>
    <m/>
    <n v="49736"/>
    <m/>
    <m/>
    <m/>
    <m/>
    <m/>
    <s v="Periode_08"/>
    <m/>
    <m/>
    <s v="D"/>
    <m/>
    <n v="1876"/>
    <s v="2021_08"/>
    <s v="rubriek_1"/>
    <x v="0"/>
    <n v="1876"/>
  </r>
  <r>
    <x v="0"/>
    <x v="103"/>
    <n v="2021"/>
    <s v="GAHA06"/>
    <s v="NL123456789B01"/>
    <n v="9800"/>
    <s v="Vennootschapsbelasting"/>
    <s v="V&amp;W"/>
    <m/>
    <n v="200"/>
    <s v="Bankboek"/>
    <s v="BANK"/>
    <d v="2021-08-01T00:00:00"/>
    <s v="200         8"/>
    <s v="Augustus"/>
    <d v="2021-08-31T00:00:00"/>
    <s v="Augustus"/>
    <n v="8"/>
    <m/>
    <m/>
    <n v="-20335"/>
    <m/>
    <n v="20335"/>
    <n v="49737"/>
    <m/>
    <m/>
    <m/>
    <m/>
    <m/>
    <s v="Periode_08"/>
    <m/>
    <m/>
    <s v="C"/>
    <m/>
    <n v="1877"/>
    <s v="2021_08"/>
    <s v="rubriek_9"/>
    <x v="0"/>
    <n v="1877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120"/>
    <n v="120"/>
    <m/>
    <n v="49738"/>
    <m/>
    <m/>
    <m/>
    <m/>
    <m/>
    <s v="Periode_08"/>
    <m/>
    <m/>
    <s v="D"/>
    <m/>
    <n v="1878"/>
    <s v="2021_08"/>
    <s v="rubriek_1"/>
    <x v="0"/>
    <n v="187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8-01T00:00:00"/>
    <s v="200         8"/>
    <s v="Augustus"/>
    <d v="2021-08-31T00:00:00"/>
    <s v="Augustus"/>
    <n v="8"/>
    <m/>
    <m/>
    <n v="-120"/>
    <m/>
    <n v="120"/>
    <n v="49739"/>
    <m/>
    <m/>
    <m/>
    <m/>
    <m/>
    <s v="Periode_08"/>
    <m/>
    <m/>
    <s v="C"/>
    <m/>
    <n v="1879"/>
    <s v="2021_08"/>
    <s v="rubriek_9"/>
    <x v="0"/>
    <n v="1879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4090"/>
    <m/>
    <n v="34090"/>
    <n v="49740"/>
    <m/>
    <m/>
    <m/>
    <m/>
    <m/>
    <s v="Periode_08"/>
    <m/>
    <m/>
    <s v="C"/>
    <m/>
    <n v="1880"/>
    <s v="2021_08"/>
    <s v="rubriek_1"/>
    <x v="0"/>
    <n v="188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8-01T00:00:00"/>
    <s v="200         8"/>
    <s v="Augustus"/>
    <d v="2021-08-31T00:00:00"/>
    <s v="Augustus"/>
    <n v="8"/>
    <m/>
    <m/>
    <n v="34090"/>
    <n v="34090"/>
    <m/>
    <n v="49741"/>
    <m/>
    <m/>
    <m/>
    <m/>
    <m/>
    <s v="Periode_08"/>
    <m/>
    <m/>
    <s v="D"/>
    <m/>
    <n v="1881"/>
    <s v="2021_08"/>
    <s v="rubriek_1"/>
    <x v="0"/>
    <n v="1881"/>
  </r>
  <r>
    <x v="0"/>
    <x v="0"/>
    <n v="2021"/>
    <s v="GAHA06"/>
    <s v="NL123456789B01"/>
    <n v="1100"/>
    <s v="Bank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2558.9299999999998"/>
    <n v="2558.9299999999998"/>
    <m/>
    <n v="49742"/>
    <n v="26000"/>
    <s v="Blik Metaal BV"/>
    <s v="d"/>
    <s v="Velp"/>
    <s v="6004 HT"/>
    <s v="Periode_08"/>
    <m/>
    <m/>
    <s v="D"/>
    <m/>
    <n v="1882"/>
    <s v="2021_08"/>
    <s v="rubriek_1"/>
    <x v="0"/>
    <n v="1882"/>
  </r>
  <r>
    <x v="0"/>
    <x v="109"/>
    <n v="2021"/>
    <s v="GAHA06"/>
    <s v="NL123456789B01"/>
    <n v="1200"/>
    <s v="Debiteuren (met subadministratie)"/>
    <s v="BAL"/>
    <n v="15708"/>
    <n v="200"/>
    <s v="Bankboek"/>
    <s v="BANK"/>
    <d v="2021-08-01T00:00:00"/>
    <s v="200         8"/>
    <s v="Augustus"/>
    <d v="2021-08-01T00:00:00"/>
    <s v="Blik assen 380x50"/>
    <n v="8"/>
    <m/>
    <m/>
    <n v="-2558.9299999999998"/>
    <m/>
    <n v="2558.9299999999998"/>
    <n v="49743"/>
    <n v="26000"/>
    <s v="Blik Metaal BV"/>
    <s v="d"/>
    <s v="Velp"/>
    <s v="6004 HT"/>
    <s v="Periode_08"/>
    <m/>
    <m/>
    <s v="C"/>
    <m/>
    <n v="1883"/>
    <s v="2021_08"/>
    <s v="rubriek_1"/>
    <x v="0"/>
    <n v="1883"/>
  </r>
  <r>
    <x v="0"/>
    <x v="0"/>
    <n v="2021"/>
    <s v="GAHA06"/>
    <s v="NL123456789B01"/>
    <n v="1100"/>
    <s v="Bank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5422.54"/>
    <n v="5422.54"/>
    <m/>
    <n v="49744"/>
    <n v="26000"/>
    <s v="Blik Metaal BV"/>
    <s v="d"/>
    <s v="Velp"/>
    <s v="6004 HT"/>
    <s v="Periode_08"/>
    <m/>
    <m/>
    <s v="D"/>
    <m/>
    <n v="1884"/>
    <s v="2021_08"/>
    <s v="rubriek_1"/>
    <x v="0"/>
    <n v="1884"/>
  </r>
  <r>
    <x v="0"/>
    <x v="109"/>
    <n v="2021"/>
    <s v="GAHA06"/>
    <s v="NL123456789B01"/>
    <n v="1200"/>
    <s v="Debiteuren (met subadministratie)"/>
    <s v="BAL"/>
    <n v="15780"/>
    <n v="200"/>
    <s v="Bankboek"/>
    <s v="BANK"/>
    <d v="2021-08-01T00:00:00"/>
    <s v="200         8"/>
    <s v="Augustus"/>
    <d v="2021-08-10T00:00:00"/>
    <s v="Blik assen 330x15"/>
    <n v="8"/>
    <m/>
    <m/>
    <n v="-5422.54"/>
    <m/>
    <n v="5422.54"/>
    <n v="49745"/>
    <n v="26000"/>
    <s v="Blik Metaal BV"/>
    <s v="d"/>
    <s v="Velp"/>
    <s v="6004 HT"/>
    <s v="Periode_08"/>
    <m/>
    <m/>
    <s v="C"/>
    <m/>
    <n v="1885"/>
    <s v="2021_08"/>
    <s v="rubriek_1"/>
    <x v="0"/>
    <n v="1885"/>
  </r>
  <r>
    <x v="0"/>
    <x v="0"/>
    <n v="2021"/>
    <s v="GAHA06"/>
    <s v="NL123456789B01"/>
    <n v="1100"/>
    <s v="Bank"/>
    <s v="BAL"/>
    <m/>
    <n v="200"/>
    <s v="Bankboek"/>
    <s v="BANK"/>
    <d v="2021-08-01T00:00:00"/>
    <s v="200         8"/>
    <s v="Augustus"/>
    <d v="2021-08-31T00:00:00"/>
    <s v="Augustus"/>
    <n v="8"/>
    <m/>
    <m/>
    <n v="-375"/>
    <m/>
    <n v="375"/>
    <n v="49746"/>
    <m/>
    <m/>
    <m/>
    <m/>
    <m/>
    <s v="Periode_08"/>
    <m/>
    <m/>
    <s v="C"/>
    <m/>
    <n v="1886"/>
    <s v="2021_08"/>
    <s v="rubriek_1"/>
    <x v="0"/>
    <n v="1886"/>
  </r>
  <r>
    <x v="0"/>
    <x v="106"/>
    <n v="2021"/>
    <s v="GAHA06"/>
    <s v="NL123456789B01"/>
    <n v="4095"/>
    <s v="Dotatie pensioenvoorziening"/>
    <s v="V&amp;W"/>
    <m/>
    <n v="200"/>
    <s v="Bankboek"/>
    <s v="BANK"/>
    <d v="2021-08-01T00:00:00"/>
    <s v="200         8"/>
    <s v="Augustus"/>
    <d v="2021-08-31T00:00:00"/>
    <s v="Augustus"/>
    <n v="8"/>
    <m/>
    <m/>
    <n v="375"/>
    <n v="375"/>
    <m/>
    <n v="49747"/>
    <m/>
    <m/>
    <m/>
    <m/>
    <m/>
    <s v="Periode_08"/>
    <m/>
    <m/>
    <s v="D"/>
    <m/>
    <n v="1887"/>
    <s v="2021_08"/>
    <s v="rubriek_4"/>
    <x v="0"/>
    <n v="188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474"/>
    <m/>
    <m/>
    <m/>
    <m/>
    <m/>
    <s v="Periode_09"/>
    <m/>
    <m/>
    <s v="D"/>
    <m/>
    <n v="1888"/>
    <s v="2021_09"/>
    <s v="rubriek_1"/>
    <x v="0"/>
    <n v="1888"/>
  </r>
  <r>
    <x v="0"/>
    <x v="1"/>
    <n v="2021"/>
    <s v="GAHA06"/>
    <s v="NL123456789B01"/>
    <n v="171"/>
    <s v="Cum. afschr. goodwill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475"/>
    <m/>
    <m/>
    <m/>
    <m/>
    <m/>
    <s v="Periode_09"/>
    <m/>
    <m/>
    <s v="C"/>
    <m/>
    <n v="1889"/>
    <s v="2021_09"/>
    <s v="rubriek_0"/>
    <x v="0"/>
    <n v="188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476"/>
    <m/>
    <m/>
    <m/>
    <m/>
    <m/>
    <s v="Periode_09"/>
    <m/>
    <m/>
    <s v="D"/>
    <m/>
    <n v="1890"/>
    <s v="2021_09"/>
    <s v="rubriek_1"/>
    <x v="0"/>
    <n v="1890"/>
  </r>
  <r>
    <x v="0"/>
    <x v="2"/>
    <n v="2021"/>
    <s v="GAHA06"/>
    <s v="NL123456789B01"/>
    <n v="211"/>
    <s v="Cum. afschr. bedrijfsgebouwen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477"/>
    <m/>
    <m/>
    <m/>
    <m/>
    <m/>
    <s v="Periode_09"/>
    <m/>
    <m/>
    <s v="C"/>
    <m/>
    <n v="1891"/>
    <s v="2021_09"/>
    <s v="rubriek_0"/>
    <x v="0"/>
    <n v="18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8"/>
    <m/>
    <m/>
    <m/>
    <m/>
    <m/>
    <s v="Periode_09"/>
    <m/>
    <m/>
    <s v="C"/>
    <m/>
    <n v="1892"/>
    <s v="2021_09"/>
    <s v="rubriek_1"/>
    <x v="0"/>
    <n v="1892"/>
  </r>
  <r>
    <x v="0"/>
    <x v="3"/>
    <n v="2021"/>
    <s v="GAHA06"/>
    <s v="NL123456789B01"/>
    <n v="230"/>
    <s v="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79"/>
    <m/>
    <m/>
    <m/>
    <m/>
    <m/>
    <s v="Periode_09"/>
    <m/>
    <m/>
    <s v="C"/>
    <m/>
    <n v="1893"/>
    <s v="2021_09"/>
    <s v="rubriek_0"/>
    <x v="0"/>
    <n v="189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480"/>
    <m/>
    <m/>
    <m/>
    <m/>
    <m/>
    <s v="Periode_09"/>
    <m/>
    <m/>
    <s v="D"/>
    <m/>
    <n v="1894"/>
    <s v="2021_09"/>
    <s v="rubriek_1"/>
    <x v="0"/>
    <n v="1894"/>
  </r>
  <r>
    <x v="0"/>
    <x v="4"/>
    <n v="2021"/>
    <s v="GAHA06"/>
    <s v="NL123456789B01"/>
    <n v="231"/>
    <s v="Cum. afschr. machines en installaties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481"/>
    <m/>
    <m/>
    <m/>
    <m/>
    <m/>
    <s v="Periode_09"/>
    <m/>
    <m/>
    <s v="C"/>
    <m/>
    <n v="1895"/>
    <s v="2021_09"/>
    <s v="rubriek_0"/>
    <x v="0"/>
    <n v="18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2"/>
    <m/>
    <m/>
    <m/>
    <m/>
    <m/>
    <s v="Periode_09"/>
    <m/>
    <m/>
    <s v="C"/>
    <m/>
    <n v="1896"/>
    <s v="2021_09"/>
    <s v="rubriek_1"/>
    <x v="0"/>
    <n v="1896"/>
  </r>
  <r>
    <x v="0"/>
    <x v="5"/>
    <n v="2021"/>
    <s v="GAHA06"/>
    <s v="NL123456789B01"/>
    <n v="240"/>
    <s v="Inventaris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83"/>
    <m/>
    <m/>
    <m/>
    <m/>
    <m/>
    <s v="Periode_09"/>
    <m/>
    <m/>
    <s v="C"/>
    <m/>
    <n v="1897"/>
    <s v="2021_09"/>
    <s v="rubriek_0"/>
    <x v="0"/>
    <n v="18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484"/>
    <m/>
    <m/>
    <m/>
    <m/>
    <m/>
    <s v="Periode_09"/>
    <m/>
    <m/>
    <s v="D"/>
    <m/>
    <n v="1898"/>
    <s v="2021_09"/>
    <s v="rubriek_1"/>
    <x v="0"/>
    <n v="1898"/>
  </r>
  <r>
    <x v="0"/>
    <x v="6"/>
    <n v="2021"/>
    <s v="GAHA06"/>
    <s v="NL123456789B01"/>
    <n v="241"/>
    <s v="Cum. afschr. inventaris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485"/>
    <m/>
    <m/>
    <m/>
    <m/>
    <m/>
    <s v="Periode_09"/>
    <m/>
    <m/>
    <s v="C"/>
    <m/>
    <n v="1899"/>
    <s v="2021_09"/>
    <s v="rubriek_0"/>
    <x v="0"/>
    <n v="18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486"/>
    <m/>
    <m/>
    <m/>
    <m/>
    <m/>
    <s v="Periode_09"/>
    <m/>
    <m/>
    <s v="D"/>
    <m/>
    <n v="1900"/>
    <s v="2021_09"/>
    <s v="rubriek_1"/>
    <x v="0"/>
    <n v="1900"/>
  </r>
  <r>
    <x v="0"/>
    <x v="7"/>
    <n v="2021"/>
    <s v="GAHA06"/>
    <s v="NL123456789B01"/>
    <n v="271"/>
    <s v="Cum. afschr. vervoermiddelen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487"/>
    <m/>
    <m/>
    <m/>
    <m/>
    <m/>
    <s v="Periode_09"/>
    <m/>
    <m/>
    <s v="C"/>
    <m/>
    <n v="1901"/>
    <s v="2021_09"/>
    <s v="rubriek_0"/>
    <x v="0"/>
    <n v="19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488"/>
    <m/>
    <m/>
    <m/>
    <m/>
    <m/>
    <s v="Periode_09"/>
    <m/>
    <m/>
    <s v="D"/>
    <m/>
    <n v="1902"/>
    <s v="2021_09"/>
    <s v="rubriek_1"/>
    <x v="0"/>
    <n v="1902"/>
  </r>
  <r>
    <x v="0"/>
    <x v="8"/>
    <n v="2021"/>
    <s v="GAHA06"/>
    <s v="NL123456789B01"/>
    <n v="700"/>
    <s v="Voorziening pensioenen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489"/>
    <m/>
    <m/>
    <m/>
    <m/>
    <m/>
    <s v="Periode_09"/>
    <m/>
    <m/>
    <s v="C"/>
    <m/>
    <n v="1903"/>
    <s v="2021_09"/>
    <s v="rubriek_0"/>
    <x v="0"/>
    <n v="190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490"/>
    <m/>
    <m/>
    <m/>
    <m/>
    <m/>
    <s v="Periode_09"/>
    <m/>
    <m/>
    <s v="D"/>
    <m/>
    <n v="1904"/>
    <s v="2021_09"/>
    <s v="rubriek_1"/>
    <x v="0"/>
    <n v="1904"/>
  </r>
  <r>
    <x v="0"/>
    <x v="9"/>
    <n v="2021"/>
    <s v="GAHA06"/>
    <s v="NL123456789B01"/>
    <n v="760"/>
    <s v="Voorziening groot onderhoud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491"/>
    <m/>
    <m/>
    <m/>
    <m/>
    <m/>
    <s v="Periode_09"/>
    <m/>
    <m/>
    <s v="C"/>
    <m/>
    <n v="1905"/>
    <s v="2021_09"/>
    <s v="rubriek_0"/>
    <x v="0"/>
    <n v="190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2"/>
    <m/>
    <m/>
    <m/>
    <m/>
    <m/>
    <s v="Periode_09"/>
    <m/>
    <m/>
    <s v="C"/>
    <m/>
    <n v="1906"/>
    <s v="2021_09"/>
    <s v="rubriek_1"/>
    <x v="0"/>
    <n v="1906"/>
  </r>
  <r>
    <x v="0"/>
    <x v="10"/>
    <n v="2021"/>
    <s v="GAHA06"/>
    <s v="NL123456789B01"/>
    <n v="841"/>
    <s v="Cum. aflossing hypotheek 1"/>
    <s v="BAL"/>
    <m/>
    <n v="200"/>
    <s v="Bankboek"/>
    <s v="BANK"/>
    <d v="2021-09-01T00:00:00"/>
    <s v="200         9"/>
    <s v="September"/>
    <d v="2021-09-30T00:00:00"/>
    <s v="September"/>
    <n v="9"/>
    <m/>
    <m/>
    <n v="0"/>
    <n v="0"/>
    <m/>
    <n v="44493"/>
    <m/>
    <m/>
    <m/>
    <m/>
    <m/>
    <s v="Periode_09"/>
    <m/>
    <m/>
    <s v="C"/>
    <m/>
    <n v="1907"/>
    <s v="2021_09"/>
    <s v="rubriek_0"/>
    <x v="0"/>
    <n v="19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50"/>
    <m/>
    <n v="1250"/>
    <n v="44494"/>
    <m/>
    <m/>
    <m/>
    <m/>
    <m/>
    <s v="Periode_09"/>
    <m/>
    <m/>
    <s v="C"/>
    <m/>
    <n v="1908"/>
    <s v="2021_09"/>
    <s v="rubriek_1"/>
    <x v="0"/>
    <n v="1908"/>
  </r>
  <r>
    <x v="0"/>
    <x v="11"/>
    <n v="2021"/>
    <s v="GAHA06"/>
    <s v="NL123456789B01"/>
    <n v="861"/>
    <s v="Cum. aflossing financiering 1"/>
    <s v="BAL"/>
    <m/>
    <n v="200"/>
    <s v="Bankboek"/>
    <s v="BANK"/>
    <d v="2021-09-01T00:00:00"/>
    <s v="200         9"/>
    <s v="September"/>
    <d v="2021-09-30T00:00:00"/>
    <s v="September"/>
    <n v="9"/>
    <m/>
    <m/>
    <n v="1250"/>
    <n v="1250"/>
    <m/>
    <n v="44495"/>
    <m/>
    <m/>
    <m/>
    <m/>
    <m/>
    <s v="Periode_09"/>
    <m/>
    <m/>
    <s v="D"/>
    <m/>
    <n v="1909"/>
    <s v="2021_09"/>
    <s v="rubriek_0"/>
    <x v="0"/>
    <n v="190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000"/>
    <m/>
    <n v="1000"/>
    <n v="44496"/>
    <m/>
    <m/>
    <m/>
    <m/>
    <m/>
    <s v="Periode_09"/>
    <m/>
    <m/>
    <s v="C"/>
    <m/>
    <n v="1910"/>
    <s v="2021_09"/>
    <s v="rubriek_1"/>
    <x v="0"/>
    <n v="1910"/>
  </r>
  <r>
    <x v="0"/>
    <x v="12"/>
    <n v="2021"/>
    <s v="GAHA06"/>
    <s v="NL123456789B01"/>
    <n v="881"/>
    <s v="Cum. aflossing leaseverplichting 1"/>
    <s v="BAL"/>
    <m/>
    <n v="200"/>
    <s v="Bankboek"/>
    <s v="BANK"/>
    <d v="2021-09-01T00:00:00"/>
    <s v="200         9"/>
    <s v="September"/>
    <d v="2021-09-30T00:00:00"/>
    <s v="September"/>
    <n v="9"/>
    <m/>
    <m/>
    <n v="1000"/>
    <n v="1000"/>
    <m/>
    <n v="44497"/>
    <m/>
    <m/>
    <m/>
    <m/>
    <m/>
    <s v="Periode_09"/>
    <m/>
    <m/>
    <s v="D"/>
    <m/>
    <n v="1911"/>
    <s v="2021_09"/>
    <s v="rubriek_0"/>
    <x v="0"/>
    <n v="191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899.8989999999999"/>
    <m/>
    <n v="2899.8989999999999"/>
    <n v="44498"/>
    <m/>
    <m/>
    <m/>
    <m/>
    <m/>
    <s v="Periode_09"/>
    <m/>
    <m/>
    <s v="C"/>
    <m/>
    <n v="1912"/>
    <s v="2021_09"/>
    <s v="rubriek_1"/>
    <x v="0"/>
    <n v="1912"/>
  </r>
  <r>
    <x v="0"/>
    <x v="13"/>
    <n v="2021"/>
    <s v="GAHA06"/>
    <s v="NL123456789B01"/>
    <n v="1201"/>
    <s v="Debiteuren"/>
    <s v="BAL"/>
    <m/>
    <n v="200"/>
    <s v="Bankboek"/>
    <s v="BANK"/>
    <d v="2021-09-01T00:00:00"/>
    <s v="200         9"/>
    <s v="September"/>
    <d v="2021-09-30T00:00:00"/>
    <s v="September"/>
    <n v="9"/>
    <m/>
    <m/>
    <n v="2899.8989999999999"/>
    <n v="2899.8989999999999"/>
    <m/>
    <n v="44499"/>
    <m/>
    <m/>
    <m/>
    <m/>
    <m/>
    <s v="Periode_09"/>
    <m/>
    <m/>
    <s v="D"/>
    <m/>
    <n v="1913"/>
    <s v="2021_09"/>
    <s v="rubriek_1"/>
    <x v="0"/>
    <n v="191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2.35"/>
    <m/>
    <n v="142.35"/>
    <n v="44500"/>
    <m/>
    <m/>
    <m/>
    <m/>
    <m/>
    <s v="Periode_09"/>
    <m/>
    <m/>
    <s v="C"/>
    <m/>
    <n v="1914"/>
    <s v="2021_09"/>
    <s v="rubriek_1"/>
    <x v="0"/>
    <n v="1914"/>
  </r>
  <r>
    <x v="0"/>
    <x v="14"/>
    <n v="2021"/>
    <s v="GAHA06"/>
    <s v="NL123456789B01"/>
    <n v="1360"/>
    <s v="Vooruitbetaalde bedragen"/>
    <s v="BAL"/>
    <m/>
    <n v="200"/>
    <s v="Bankboek"/>
    <s v="BANK"/>
    <d v="2021-09-01T00:00:00"/>
    <s v="200         9"/>
    <s v="September"/>
    <d v="2021-09-30T00:00:00"/>
    <s v="September"/>
    <n v="9"/>
    <m/>
    <m/>
    <n v="142.35"/>
    <n v="142.35"/>
    <m/>
    <n v="44501"/>
    <m/>
    <m/>
    <m/>
    <m/>
    <m/>
    <s v="Periode_09"/>
    <m/>
    <m/>
    <s v="D"/>
    <m/>
    <n v="1915"/>
    <s v="2021_09"/>
    <s v="rubriek_1"/>
    <x v="0"/>
    <n v="191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80.12800000000004"/>
    <m/>
    <n v="880.12800000000004"/>
    <n v="44502"/>
    <m/>
    <m/>
    <m/>
    <m/>
    <m/>
    <s v="Periode_09"/>
    <m/>
    <m/>
    <s v="C"/>
    <m/>
    <n v="1916"/>
    <s v="2021_09"/>
    <s v="rubriek_1"/>
    <x v="0"/>
    <n v="1916"/>
  </r>
  <r>
    <x v="0"/>
    <x v="15"/>
    <n v="2021"/>
    <s v="GAHA06"/>
    <s v="NL123456789B01"/>
    <n v="1501"/>
    <s v="Crediteuren"/>
    <s v="BAL"/>
    <m/>
    <n v="200"/>
    <s v="Bankboek"/>
    <s v="BANK"/>
    <d v="2021-09-01T00:00:00"/>
    <s v="200         9"/>
    <s v="September"/>
    <d v="2021-09-30T00:00:00"/>
    <s v="September"/>
    <n v="9"/>
    <m/>
    <m/>
    <n v="880.12800000000004"/>
    <n v="880.12800000000004"/>
    <m/>
    <n v="44503"/>
    <m/>
    <m/>
    <m/>
    <m/>
    <m/>
    <s v="Periode_09"/>
    <m/>
    <m/>
    <s v="D"/>
    <m/>
    <n v="1917"/>
    <s v="2021_09"/>
    <s v="rubriek_1"/>
    <x v="0"/>
    <n v="19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739.7280000000001"/>
    <n v="1739.7280000000001"/>
    <m/>
    <n v="44504"/>
    <m/>
    <m/>
    <m/>
    <m/>
    <m/>
    <s v="Periode_09"/>
    <m/>
    <m/>
    <s v="D"/>
    <m/>
    <n v="1918"/>
    <s v="2021_09"/>
    <s v="rubriek_1"/>
    <x v="0"/>
    <n v="1918"/>
  </r>
  <r>
    <x v="0"/>
    <x v="16"/>
    <n v="2021"/>
    <s v="GAHA06"/>
    <s v="NL123456789B01"/>
    <n v="3000"/>
    <s v="Voorraad grond en hulpstoffen"/>
    <s v="BAL"/>
    <m/>
    <n v="200"/>
    <s v="Bankboek"/>
    <s v="BANK"/>
    <d v="2021-09-01T00:00:00"/>
    <s v="200         9"/>
    <s v="September"/>
    <d v="2021-09-30T00:00:00"/>
    <s v="September"/>
    <n v="9"/>
    <m/>
    <m/>
    <n v="-1739.7280000000001"/>
    <m/>
    <n v="1739.7280000000001"/>
    <n v="44505"/>
    <m/>
    <m/>
    <m/>
    <m/>
    <m/>
    <s v="Periode_09"/>
    <m/>
    <m/>
    <s v="C"/>
    <m/>
    <n v="1919"/>
    <s v="2021_09"/>
    <s v="rubriek_3"/>
    <x v="0"/>
    <n v="191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805.94"/>
    <n v="805.94"/>
    <m/>
    <n v="44506"/>
    <m/>
    <m/>
    <m/>
    <m/>
    <m/>
    <s v="Periode_09"/>
    <m/>
    <m/>
    <s v="D"/>
    <m/>
    <n v="1920"/>
    <s v="2021_09"/>
    <s v="rubriek_1"/>
    <x v="0"/>
    <n v="1920"/>
  </r>
  <r>
    <x v="0"/>
    <x v="17"/>
    <n v="2021"/>
    <s v="GAHA06"/>
    <s v="NL123456789B01"/>
    <n v="3800"/>
    <s v="Onderhanden werk"/>
    <s v="BAL"/>
    <m/>
    <n v="200"/>
    <s v="Bankboek"/>
    <s v="BANK"/>
    <d v="2021-09-01T00:00:00"/>
    <s v="200         9"/>
    <s v="September"/>
    <d v="2021-09-30T00:00:00"/>
    <s v="September"/>
    <n v="9"/>
    <m/>
    <m/>
    <n v="-805.94"/>
    <m/>
    <n v="805.94"/>
    <n v="44507"/>
    <m/>
    <m/>
    <m/>
    <m/>
    <m/>
    <s v="Periode_09"/>
    <m/>
    <m/>
    <s v="C"/>
    <m/>
    <n v="1921"/>
    <s v="2021_09"/>
    <s v="rubriek_3"/>
    <x v="0"/>
    <n v="192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5800.92000000001"/>
    <m/>
    <n v="135800.92000000001"/>
    <n v="44508"/>
    <m/>
    <m/>
    <m/>
    <m/>
    <m/>
    <s v="Periode_09"/>
    <m/>
    <m/>
    <s v="C"/>
    <m/>
    <n v="1922"/>
    <s v="2021_09"/>
    <s v="rubriek_1"/>
    <x v="0"/>
    <n v="1922"/>
  </r>
  <r>
    <x v="0"/>
    <x v="18"/>
    <n v="2021"/>
    <s v="GAHA06"/>
    <s v="NL123456789B01"/>
    <n v="4000"/>
    <s v="Bruto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135800.92000000001"/>
    <n v="135800.92000000001"/>
    <m/>
    <n v="44509"/>
    <m/>
    <m/>
    <m/>
    <m/>
    <m/>
    <s v="Periode_09"/>
    <m/>
    <m/>
    <s v="D"/>
    <m/>
    <n v="1923"/>
    <s v="2021_09"/>
    <s v="rubriek_4"/>
    <x v="0"/>
    <n v="192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9.72800000000001"/>
    <m/>
    <n v="219.72800000000001"/>
    <n v="44510"/>
    <m/>
    <m/>
    <m/>
    <m/>
    <m/>
    <s v="Periode_09"/>
    <m/>
    <m/>
    <s v="C"/>
    <m/>
    <n v="1924"/>
    <s v="2021_09"/>
    <s v="rubriek_1"/>
    <x v="0"/>
    <n v="1924"/>
  </r>
  <r>
    <x v="0"/>
    <x v="19"/>
    <n v="2021"/>
    <s v="GAHA06"/>
    <s v="NL123456789B01"/>
    <n v="4020"/>
    <s v="Belaste 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219.72800000000001"/>
    <n v="219.72800000000001"/>
    <m/>
    <n v="44511"/>
    <m/>
    <m/>
    <m/>
    <m/>
    <m/>
    <s v="Periode_09"/>
    <m/>
    <m/>
    <s v="D"/>
    <m/>
    <n v="1925"/>
    <s v="2021_09"/>
    <s v="rubriek_4"/>
    <x v="0"/>
    <n v="192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1222.25"/>
    <m/>
    <n v="11222.25"/>
    <n v="44512"/>
    <m/>
    <m/>
    <m/>
    <m/>
    <m/>
    <s v="Periode_09"/>
    <m/>
    <m/>
    <s v="C"/>
    <m/>
    <n v="1926"/>
    <s v="2021_09"/>
    <s v="rubriek_1"/>
    <x v="0"/>
    <n v="1926"/>
  </r>
  <r>
    <x v="0"/>
    <x v="20"/>
    <n v="2021"/>
    <s v="GAHA06"/>
    <s v="NL123456789B01"/>
    <n v="4030"/>
    <s v="Vakantietoeslag"/>
    <s v="V&amp;W"/>
    <m/>
    <n v="200"/>
    <s v="Bankboek"/>
    <s v="BANK"/>
    <d v="2021-09-01T00:00:00"/>
    <s v="200         9"/>
    <s v="September"/>
    <d v="2021-09-30T00:00:00"/>
    <s v="September"/>
    <n v="9"/>
    <m/>
    <m/>
    <n v="11222.25"/>
    <n v="11222.25"/>
    <m/>
    <n v="44513"/>
    <m/>
    <m/>
    <m/>
    <m/>
    <m/>
    <s v="Periode_09"/>
    <m/>
    <m/>
    <s v="D"/>
    <m/>
    <n v="1927"/>
    <s v="2021_09"/>
    <s v="rubriek_4"/>
    <x v="0"/>
    <n v="192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4241.7349999999997"/>
    <n v="4241.7349999999997"/>
    <m/>
    <n v="44514"/>
    <m/>
    <m/>
    <m/>
    <m/>
    <m/>
    <s v="Periode_09"/>
    <m/>
    <m/>
    <s v="D"/>
    <m/>
    <n v="1928"/>
    <s v="2021_09"/>
    <s v="rubriek_1"/>
    <x v="0"/>
    <n v="1928"/>
  </r>
  <r>
    <x v="0"/>
    <x v="21"/>
    <n v="2021"/>
    <s v="GAHA06"/>
    <s v="NL123456789B01"/>
    <n v="4045"/>
    <s v="Subsidies lonen en salarissen"/>
    <s v="V&amp;W"/>
    <m/>
    <n v="200"/>
    <s v="Bankboek"/>
    <s v="BANK"/>
    <d v="2021-09-01T00:00:00"/>
    <s v="200         9"/>
    <s v="September"/>
    <d v="2021-09-30T00:00:00"/>
    <s v="September"/>
    <n v="9"/>
    <m/>
    <m/>
    <n v="-4241.7349999999997"/>
    <m/>
    <n v="4241.7349999999997"/>
    <n v="44515"/>
    <m/>
    <m/>
    <m/>
    <m/>
    <m/>
    <s v="Periode_09"/>
    <m/>
    <m/>
    <s v="C"/>
    <m/>
    <n v="1929"/>
    <s v="2021_09"/>
    <s v="rubriek_4"/>
    <x v="0"/>
    <n v="192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3991.232400000001"/>
    <m/>
    <n v="13991.232400000001"/>
    <n v="44516"/>
    <m/>
    <m/>
    <m/>
    <m/>
    <m/>
    <s v="Periode_09"/>
    <m/>
    <m/>
    <s v="C"/>
    <m/>
    <n v="1930"/>
    <s v="2021_09"/>
    <s v="rubriek_1"/>
    <x v="0"/>
    <n v="1930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09-01T00:00:00"/>
    <s v="200         9"/>
    <s v="September"/>
    <d v="2021-09-30T00:00:00"/>
    <s v="September"/>
    <n v="9"/>
    <m/>
    <m/>
    <n v="13991.232400000001"/>
    <n v="13991.232400000001"/>
    <m/>
    <n v="44517"/>
    <m/>
    <m/>
    <m/>
    <m/>
    <m/>
    <s v="Periode_09"/>
    <m/>
    <m/>
    <s v="D"/>
    <m/>
    <n v="1931"/>
    <s v="2021_09"/>
    <s v="rubriek_4"/>
    <x v="0"/>
    <n v="193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6372.6761999999999"/>
    <m/>
    <n v="6372.6761999999999"/>
    <n v="44518"/>
    <m/>
    <m/>
    <m/>
    <m/>
    <m/>
    <s v="Periode_09"/>
    <m/>
    <m/>
    <s v="C"/>
    <m/>
    <n v="1932"/>
    <s v="2021_09"/>
    <s v="rubriek_1"/>
    <x v="0"/>
    <n v="1932"/>
  </r>
  <r>
    <x v="0"/>
    <x v="23"/>
    <n v="2021"/>
    <s v="GAHA06"/>
    <s v="NL123456789B01"/>
    <n v="4060"/>
    <s v="Premies bedrijfsfondsen"/>
    <s v="V&amp;W"/>
    <m/>
    <n v="200"/>
    <s v="Bankboek"/>
    <s v="BANK"/>
    <d v="2021-09-01T00:00:00"/>
    <s v="200         9"/>
    <s v="September"/>
    <d v="2021-09-30T00:00:00"/>
    <s v="September"/>
    <n v="9"/>
    <m/>
    <m/>
    <n v="6372.6761999999999"/>
    <n v="6372.6761999999999"/>
    <m/>
    <n v="44519"/>
    <m/>
    <m/>
    <m/>
    <m/>
    <m/>
    <s v="Periode_09"/>
    <m/>
    <m/>
    <s v="D"/>
    <m/>
    <n v="1933"/>
    <s v="2021_09"/>
    <s v="rubriek_4"/>
    <x v="0"/>
    <n v="19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39.5"/>
    <m/>
    <n v="439.5"/>
    <n v="44520"/>
    <m/>
    <m/>
    <m/>
    <m/>
    <m/>
    <s v="Periode_09"/>
    <m/>
    <m/>
    <s v="C"/>
    <m/>
    <n v="1934"/>
    <s v="2021_09"/>
    <s v="rubriek_1"/>
    <x v="0"/>
    <n v="1934"/>
  </r>
  <r>
    <x v="0"/>
    <x v="24"/>
    <n v="2021"/>
    <s v="GAHA06"/>
    <s v="NL123456789B01"/>
    <n v="4090"/>
    <s v="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439.5"/>
    <n v="439.5"/>
    <m/>
    <n v="44521"/>
    <m/>
    <m/>
    <m/>
    <m/>
    <m/>
    <s v="Periode_09"/>
    <m/>
    <m/>
    <s v="D"/>
    <m/>
    <n v="1935"/>
    <s v="2021_09"/>
    <s v="rubriek_4"/>
    <x v="0"/>
    <n v="193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874.6867999999999"/>
    <m/>
    <n v="3874.6867999999999"/>
    <n v="44522"/>
    <m/>
    <m/>
    <m/>
    <m/>
    <m/>
    <s v="Periode_09"/>
    <m/>
    <m/>
    <s v="C"/>
    <m/>
    <n v="1936"/>
    <s v="2021_09"/>
    <s v="rubriek_1"/>
    <x v="0"/>
    <n v="1936"/>
  </r>
  <r>
    <x v="0"/>
    <x v="25"/>
    <n v="2021"/>
    <s v="GAHA06"/>
    <s v="NL123456789B01"/>
    <n v="4091"/>
    <s v="Vroegpensioenpremie personeel"/>
    <s v="V&amp;W"/>
    <m/>
    <n v="200"/>
    <s v="Bankboek"/>
    <s v="BANK"/>
    <d v="2021-09-01T00:00:00"/>
    <s v="200         9"/>
    <s v="September"/>
    <d v="2021-09-30T00:00:00"/>
    <s v="September"/>
    <n v="9"/>
    <m/>
    <m/>
    <n v="3874.6867999999999"/>
    <n v="3874.6867999999999"/>
    <m/>
    <n v="44523"/>
    <m/>
    <m/>
    <m/>
    <m/>
    <m/>
    <s v="Periode_09"/>
    <m/>
    <m/>
    <s v="D"/>
    <m/>
    <n v="1937"/>
    <s v="2021_09"/>
    <s v="rubriek_4"/>
    <x v="0"/>
    <n v="193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12.5"/>
    <m/>
    <n v="312.5"/>
    <n v="44524"/>
    <m/>
    <m/>
    <m/>
    <m/>
    <m/>
    <s v="Periode_09"/>
    <m/>
    <m/>
    <s v="C"/>
    <m/>
    <n v="1938"/>
    <s v="2021_09"/>
    <s v="rubriek_1"/>
    <x v="0"/>
    <n v="1938"/>
  </r>
  <r>
    <x v="0"/>
    <x v="26"/>
    <n v="2021"/>
    <s v="GAHA06"/>
    <s v="NL123456789B01"/>
    <n v="4117"/>
    <s v="Afschrijving goodwill"/>
    <s v="V&amp;W"/>
    <m/>
    <n v="200"/>
    <s v="Bankboek"/>
    <s v="BANK"/>
    <d v="2021-09-01T00:00:00"/>
    <s v="200         9"/>
    <s v="September"/>
    <d v="2021-09-30T00:00:00"/>
    <s v="September"/>
    <n v="9"/>
    <m/>
    <m/>
    <n v="312.5"/>
    <n v="312.5"/>
    <m/>
    <n v="44525"/>
    <m/>
    <m/>
    <m/>
    <m/>
    <m/>
    <s v="Periode_09"/>
    <m/>
    <m/>
    <s v="D"/>
    <m/>
    <n v="1939"/>
    <s v="2021_09"/>
    <s v="rubriek_4"/>
    <x v="0"/>
    <n v="19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60"/>
    <m/>
    <n v="460"/>
    <n v="44526"/>
    <m/>
    <m/>
    <m/>
    <m/>
    <m/>
    <s v="Periode_09"/>
    <m/>
    <m/>
    <s v="C"/>
    <m/>
    <n v="1940"/>
    <s v="2021_09"/>
    <s v="rubriek_1"/>
    <x v="0"/>
    <n v="1940"/>
  </r>
  <r>
    <x v="0"/>
    <x v="27"/>
    <n v="2021"/>
    <s v="GAHA06"/>
    <s v="NL123456789B01"/>
    <n v="4121"/>
    <s v="Afschrijving bedrijfsgebouwen"/>
    <s v="V&amp;W"/>
    <m/>
    <n v="200"/>
    <s v="Bankboek"/>
    <s v="BANK"/>
    <d v="2021-09-01T00:00:00"/>
    <s v="200         9"/>
    <s v="September"/>
    <d v="2021-09-30T00:00:00"/>
    <s v="September"/>
    <n v="9"/>
    <m/>
    <m/>
    <n v="460"/>
    <n v="460"/>
    <m/>
    <n v="44527"/>
    <m/>
    <m/>
    <m/>
    <m/>
    <m/>
    <s v="Periode_09"/>
    <m/>
    <m/>
    <s v="D"/>
    <m/>
    <n v="1941"/>
    <s v="2021_09"/>
    <s v="rubriek_4"/>
    <x v="0"/>
    <n v="19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93.46"/>
    <m/>
    <n v="1893.46"/>
    <n v="44528"/>
    <m/>
    <m/>
    <m/>
    <m/>
    <m/>
    <s v="Periode_09"/>
    <m/>
    <m/>
    <s v="C"/>
    <m/>
    <n v="1942"/>
    <s v="2021_09"/>
    <s v="rubriek_1"/>
    <x v="0"/>
    <n v="1942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1893.46"/>
    <n v="1893.46"/>
    <m/>
    <n v="44529"/>
    <m/>
    <m/>
    <m/>
    <m/>
    <m/>
    <s v="Periode_09"/>
    <m/>
    <m/>
    <s v="D"/>
    <m/>
    <n v="1943"/>
    <s v="2021_09"/>
    <s v="rubriek_4"/>
    <x v="0"/>
    <n v="194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765.02"/>
    <m/>
    <n v="765.02"/>
    <n v="44530"/>
    <m/>
    <m/>
    <m/>
    <m/>
    <m/>
    <s v="Periode_09"/>
    <m/>
    <m/>
    <s v="C"/>
    <m/>
    <n v="1944"/>
    <s v="2021_09"/>
    <s v="rubriek_1"/>
    <x v="0"/>
    <n v="1944"/>
  </r>
  <r>
    <x v="0"/>
    <x v="29"/>
    <n v="2021"/>
    <s v="GAHA06"/>
    <s v="NL123456789B01"/>
    <n v="4124"/>
    <s v="Afschrijving inventaris"/>
    <s v="V&amp;W"/>
    <m/>
    <n v="200"/>
    <s v="Bankboek"/>
    <s v="BANK"/>
    <d v="2021-09-01T00:00:00"/>
    <s v="200         9"/>
    <s v="September"/>
    <d v="2021-09-30T00:00:00"/>
    <s v="September"/>
    <n v="9"/>
    <m/>
    <m/>
    <n v="765.02"/>
    <n v="765.02"/>
    <m/>
    <n v="44531"/>
    <m/>
    <m/>
    <m/>
    <m/>
    <m/>
    <s v="Periode_09"/>
    <m/>
    <m/>
    <s v="D"/>
    <m/>
    <n v="1945"/>
    <s v="2021_09"/>
    <s v="rubriek_4"/>
    <x v="0"/>
    <n v="194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94.1300000000001"/>
    <m/>
    <n v="1294.1300000000001"/>
    <n v="44532"/>
    <m/>
    <m/>
    <m/>
    <m/>
    <m/>
    <s v="Periode_09"/>
    <m/>
    <m/>
    <s v="C"/>
    <m/>
    <n v="1946"/>
    <s v="2021_09"/>
    <s v="rubriek_1"/>
    <x v="0"/>
    <n v="1946"/>
  </r>
  <r>
    <x v="0"/>
    <x v="30"/>
    <n v="2021"/>
    <s v="GAHA06"/>
    <s v="NL123456789B01"/>
    <n v="4127"/>
    <s v="Afschrijving vervoermiddelen"/>
    <s v="V&amp;W"/>
    <m/>
    <n v="200"/>
    <s v="Bankboek"/>
    <s v="BANK"/>
    <d v="2021-09-01T00:00:00"/>
    <s v="200         9"/>
    <s v="September"/>
    <d v="2021-09-30T00:00:00"/>
    <s v="September"/>
    <n v="9"/>
    <m/>
    <m/>
    <n v="1294.1300000000001"/>
    <n v="1294.1300000000001"/>
    <m/>
    <n v="44533"/>
    <m/>
    <m/>
    <m/>
    <m/>
    <m/>
    <s v="Periode_09"/>
    <m/>
    <m/>
    <s v="D"/>
    <m/>
    <n v="1947"/>
    <s v="2021_09"/>
    <s v="rubriek_4"/>
    <x v="0"/>
    <n v="19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0.7"/>
    <m/>
    <n v="480.7"/>
    <n v="44534"/>
    <m/>
    <m/>
    <m/>
    <m/>
    <m/>
    <s v="Periode_09"/>
    <m/>
    <m/>
    <s v="C"/>
    <m/>
    <n v="1948"/>
    <s v="2021_09"/>
    <s v="rubriek_1"/>
    <x v="0"/>
    <n v="1948"/>
  </r>
  <r>
    <x v="0"/>
    <x v="31"/>
    <n v="2021"/>
    <s v="GAHA06"/>
    <s v="NL123456789B01"/>
    <n v="4200"/>
    <s v="Reiskosten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480.7"/>
    <n v="480.7"/>
    <m/>
    <n v="44535"/>
    <m/>
    <m/>
    <m/>
    <m/>
    <m/>
    <s v="Periode_09"/>
    <m/>
    <m/>
    <s v="D"/>
    <m/>
    <n v="1949"/>
    <s v="2021_09"/>
    <s v="rubriek_4"/>
    <x v="0"/>
    <n v="19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90.534999999999997"/>
    <m/>
    <n v="90.534999999999997"/>
    <n v="44536"/>
    <m/>
    <m/>
    <m/>
    <m/>
    <m/>
    <s v="Periode_09"/>
    <m/>
    <m/>
    <s v="C"/>
    <m/>
    <n v="1950"/>
    <s v="2021_09"/>
    <s v="rubriek_1"/>
    <x v="0"/>
    <n v="1950"/>
  </r>
  <r>
    <x v="0"/>
    <x v="32"/>
    <n v="2021"/>
    <s v="GAHA06"/>
    <s v="NL123456789B01"/>
    <n v="4205"/>
    <s v="Kilometer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90.534999999999997"/>
    <n v="90.534999999999997"/>
    <m/>
    <n v="44537"/>
    <m/>
    <m/>
    <m/>
    <m/>
    <m/>
    <s v="Periode_09"/>
    <m/>
    <m/>
    <s v="D"/>
    <m/>
    <n v="1951"/>
    <s v="2021_09"/>
    <s v="rubriek_4"/>
    <x v="0"/>
    <n v="195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458.6110000000001"/>
    <m/>
    <n v="1458.6110000000001"/>
    <n v="44538"/>
    <m/>
    <m/>
    <m/>
    <m/>
    <m/>
    <s v="Periode_09"/>
    <m/>
    <m/>
    <s v="C"/>
    <m/>
    <n v="1952"/>
    <s v="2021_09"/>
    <s v="rubriek_1"/>
    <x v="0"/>
    <n v="1952"/>
  </r>
  <r>
    <x v="0"/>
    <x v="33"/>
    <n v="2021"/>
    <s v="GAHA06"/>
    <s v="NL123456789B01"/>
    <n v="4230"/>
    <s v="Kantin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458.6110000000001"/>
    <n v="1458.6110000000001"/>
    <m/>
    <n v="44539"/>
    <m/>
    <m/>
    <m/>
    <m/>
    <m/>
    <s v="Periode_09"/>
    <m/>
    <m/>
    <s v="D"/>
    <m/>
    <n v="1953"/>
    <s v="2021_09"/>
    <s v="rubriek_4"/>
    <x v="0"/>
    <n v="195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5.29"/>
    <m/>
    <n v="55.29"/>
    <n v="44540"/>
    <m/>
    <m/>
    <m/>
    <m/>
    <m/>
    <s v="Periode_09"/>
    <m/>
    <m/>
    <s v="C"/>
    <m/>
    <n v="1954"/>
    <s v="2021_09"/>
    <s v="rubriek_1"/>
    <x v="0"/>
    <n v="1954"/>
  </r>
  <r>
    <x v="0"/>
    <x v="34"/>
    <n v="2021"/>
    <s v="GAHA06"/>
    <s v="NL123456789B01"/>
    <n v="4232"/>
    <s v="Lunchkosten en vert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55.29"/>
    <n v="55.29"/>
    <m/>
    <n v="44541"/>
    <m/>
    <m/>
    <m/>
    <m/>
    <m/>
    <s v="Periode_09"/>
    <m/>
    <m/>
    <s v="D"/>
    <m/>
    <n v="1955"/>
    <s v="2021_09"/>
    <s v="rubriek_4"/>
    <x v="0"/>
    <n v="195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59.76"/>
    <m/>
    <n v="1859.76"/>
    <n v="44542"/>
    <m/>
    <m/>
    <m/>
    <m/>
    <m/>
    <s v="Periode_09"/>
    <m/>
    <s v="code:3 perc:19"/>
    <s v="C"/>
    <m/>
    <n v="1956"/>
    <s v="2021_09"/>
    <s v="rubriek_1"/>
    <x v="0"/>
    <n v="1956"/>
  </r>
  <r>
    <x v="0"/>
    <x v="35"/>
    <n v="2021"/>
    <s v="GAHA06"/>
    <s v="NL123456789B01"/>
    <n v="4240"/>
    <s v="Stud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62.82"/>
    <n v="1562.82"/>
    <m/>
    <n v="44543"/>
    <m/>
    <m/>
    <m/>
    <m/>
    <m/>
    <s v="Periode_09"/>
    <m/>
    <s v="code:3 perc:19"/>
    <s v="D"/>
    <m/>
    <n v="1957"/>
    <s v="2021_09"/>
    <s v="rubriek_4"/>
    <x v="0"/>
    <n v="195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96.94"/>
    <n v="296.94"/>
    <m/>
    <n v="44544"/>
    <m/>
    <m/>
    <m/>
    <m/>
    <m/>
    <s v="Periode_09"/>
    <m/>
    <s v="code:3 perc:19"/>
    <s v="D"/>
    <m/>
    <n v="1958"/>
    <s v="2021_09"/>
    <s v="rubriek_1"/>
    <x v="0"/>
    <n v="195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07.1126999999999"/>
    <m/>
    <n v="2007.1126999999999"/>
    <n v="44545"/>
    <m/>
    <m/>
    <m/>
    <m/>
    <m/>
    <s v="Periode_09"/>
    <m/>
    <m/>
    <s v="C"/>
    <m/>
    <n v="1959"/>
    <s v="2021_09"/>
    <s v="rubriek_1"/>
    <x v="0"/>
    <n v="1959"/>
  </r>
  <r>
    <x v="0"/>
    <x v="37"/>
    <n v="2021"/>
    <s v="GAHA06"/>
    <s v="NL123456789B01"/>
    <n v="4260"/>
    <s v="Ziekengeldverzekering"/>
    <s v="V&amp;W"/>
    <m/>
    <n v="200"/>
    <s v="Bankboek"/>
    <s v="BANK"/>
    <d v="2021-09-01T00:00:00"/>
    <s v="200         9"/>
    <s v="September"/>
    <d v="2021-09-30T00:00:00"/>
    <s v="September"/>
    <n v="9"/>
    <m/>
    <m/>
    <n v="2007.1126999999999"/>
    <n v="2007.1126999999999"/>
    <m/>
    <n v="44546"/>
    <m/>
    <m/>
    <m/>
    <m/>
    <m/>
    <s v="Periode_09"/>
    <m/>
    <m/>
    <s v="D"/>
    <m/>
    <n v="1960"/>
    <s v="2021_09"/>
    <s v="rubriek_4"/>
    <x v="0"/>
    <n v="19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61.15719999999999"/>
    <m/>
    <n v="161.15719999999999"/>
    <n v="44547"/>
    <m/>
    <m/>
    <m/>
    <m/>
    <m/>
    <s v="Periode_09"/>
    <m/>
    <s v="code:3 perc:19"/>
    <s v="C"/>
    <m/>
    <n v="1961"/>
    <s v="2021_09"/>
    <s v="rubriek_1"/>
    <x v="0"/>
    <n v="1961"/>
  </r>
  <r>
    <x v="0"/>
    <x v="38"/>
    <n v="2021"/>
    <s v="GAHA06"/>
    <s v="NL123456789B01"/>
    <n v="4265"/>
    <s v="Arbodienst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35.4272"/>
    <n v="135.4272"/>
    <m/>
    <n v="44548"/>
    <m/>
    <m/>
    <m/>
    <m/>
    <m/>
    <s v="Periode_09"/>
    <m/>
    <s v="code:3 perc:19"/>
    <s v="D"/>
    <m/>
    <n v="1962"/>
    <s v="2021_09"/>
    <s v="rubriek_4"/>
    <x v="0"/>
    <n v="19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5.73"/>
    <n v="25.73"/>
    <m/>
    <n v="44549"/>
    <m/>
    <m/>
    <m/>
    <m/>
    <m/>
    <s v="Periode_09"/>
    <m/>
    <s v="code:3 perc:19"/>
    <s v="D"/>
    <m/>
    <n v="1963"/>
    <s v="2021_09"/>
    <s v="rubriek_1"/>
    <x v="0"/>
    <n v="19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66.7239999999999"/>
    <m/>
    <n v="1466.7239999999999"/>
    <n v="44550"/>
    <m/>
    <m/>
    <m/>
    <m/>
    <m/>
    <s v="Periode_09"/>
    <m/>
    <s v="code:3 perc:19"/>
    <s v="C"/>
    <m/>
    <n v="1964"/>
    <s v="2021_09"/>
    <s v="rubriek_1"/>
    <x v="0"/>
    <n v="1964"/>
  </r>
  <r>
    <x v="0"/>
    <x v="39"/>
    <n v="2021"/>
    <s v="GAHA06"/>
    <s v="NL123456789B01"/>
    <n v="4310"/>
    <s v="Onderhoud onroerend goed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2.5440000000001"/>
    <n v="1232.5440000000001"/>
    <m/>
    <n v="44551"/>
    <m/>
    <m/>
    <m/>
    <m/>
    <m/>
    <s v="Periode_09"/>
    <m/>
    <s v="code:3 perc:19"/>
    <s v="D"/>
    <m/>
    <n v="1965"/>
    <s v="2021_09"/>
    <s v="rubriek_4"/>
    <x v="0"/>
    <n v="196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4.18"/>
    <n v="234.18"/>
    <m/>
    <n v="44552"/>
    <m/>
    <m/>
    <m/>
    <m/>
    <m/>
    <s v="Periode_09"/>
    <m/>
    <s v="code:3 perc:19"/>
    <s v="D"/>
    <m/>
    <n v="1966"/>
    <s v="2021_09"/>
    <s v="rubriek_1"/>
    <x v="0"/>
    <n v="196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33.34"/>
    <m/>
    <n v="833.34"/>
    <n v="44553"/>
    <m/>
    <m/>
    <m/>
    <m/>
    <m/>
    <s v="Periode_09"/>
    <m/>
    <m/>
    <s v="C"/>
    <m/>
    <n v="1967"/>
    <s v="2021_09"/>
    <s v="rubriek_1"/>
    <x v="0"/>
    <n v="1967"/>
  </r>
  <r>
    <x v="0"/>
    <x v="40"/>
    <n v="2021"/>
    <s v="GAHA06"/>
    <s v="NL123456789B01"/>
    <n v="4315"/>
    <s v="Dotatie onderhouds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833.34"/>
    <n v="833.34"/>
    <m/>
    <n v="44554"/>
    <m/>
    <m/>
    <m/>
    <m/>
    <m/>
    <s v="Periode_09"/>
    <m/>
    <m/>
    <s v="D"/>
    <m/>
    <n v="1968"/>
    <s v="2021_09"/>
    <s v="rubriek_4"/>
    <x v="0"/>
    <n v="196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270.693"/>
    <m/>
    <n v="1270.693"/>
    <n v="44555"/>
    <m/>
    <m/>
    <m/>
    <m/>
    <m/>
    <s v="Periode_09"/>
    <m/>
    <m/>
    <s v="C"/>
    <m/>
    <n v="1969"/>
    <s v="2021_09"/>
    <s v="rubriek_1"/>
    <x v="0"/>
    <n v="1969"/>
  </r>
  <r>
    <x v="0"/>
    <x v="41"/>
    <n v="2021"/>
    <s v="GAHA06"/>
    <s v="NL123456789B01"/>
    <n v="4320"/>
    <s v="Gas, water en elektra"/>
    <s v="V&amp;W"/>
    <m/>
    <n v="200"/>
    <s v="Bankboek"/>
    <s v="BANK"/>
    <d v="2021-09-01T00:00:00"/>
    <s v="200         9"/>
    <s v="September"/>
    <d v="2021-09-30T00:00:00"/>
    <s v="September"/>
    <n v="9"/>
    <m/>
    <m/>
    <n v="1270.693"/>
    <n v="1270.693"/>
    <m/>
    <n v="44556"/>
    <m/>
    <m/>
    <m/>
    <m/>
    <m/>
    <s v="Periode_09"/>
    <m/>
    <m/>
    <s v="D"/>
    <m/>
    <n v="1970"/>
    <s v="2021_09"/>
    <s v="rubriek_4"/>
    <x v="0"/>
    <n v="197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88.02"/>
    <m/>
    <n v="188.02"/>
    <n v="44557"/>
    <m/>
    <m/>
    <m/>
    <m/>
    <m/>
    <s v="Periode_09"/>
    <m/>
    <m/>
    <s v="C"/>
    <m/>
    <n v="1971"/>
    <s v="2021_09"/>
    <s v="rubriek_1"/>
    <x v="0"/>
    <n v="1971"/>
  </r>
  <r>
    <x v="0"/>
    <x v="42"/>
    <n v="2021"/>
    <s v="GAHA06"/>
    <s v="NL123456789B01"/>
    <n v="4330"/>
    <s v="Verzekering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188.02"/>
    <n v="188.02"/>
    <m/>
    <n v="44558"/>
    <m/>
    <m/>
    <m/>
    <m/>
    <m/>
    <s v="Periode_09"/>
    <m/>
    <m/>
    <s v="D"/>
    <m/>
    <n v="1972"/>
    <s v="2021_09"/>
    <s v="rubriek_4"/>
    <x v="0"/>
    <n v="197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5.36"/>
    <m/>
    <n v="35.36"/>
    <n v="44559"/>
    <m/>
    <m/>
    <m/>
    <m/>
    <m/>
    <s v="Periode_09"/>
    <m/>
    <m/>
    <s v="C"/>
    <m/>
    <n v="1973"/>
    <s v="2021_09"/>
    <s v="rubriek_1"/>
    <x v="0"/>
    <n v="1973"/>
  </r>
  <r>
    <x v="0"/>
    <x v="43"/>
    <n v="2021"/>
    <s v="GAHA06"/>
    <s v="NL123456789B01"/>
    <n v="4340"/>
    <s v="Vaste lasten onroerend goed"/>
    <s v="V&amp;W"/>
    <m/>
    <n v="200"/>
    <s v="Bankboek"/>
    <s v="BANK"/>
    <d v="2021-09-01T00:00:00"/>
    <s v="200         9"/>
    <s v="September"/>
    <d v="2021-09-30T00:00:00"/>
    <s v="September"/>
    <n v="9"/>
    <m/>
    <m/>
    <n v="35.36"/>
    <n v="35.36"/>
    <m/>
    <n v="44560"/>
    <m/>
    <m/>
    <m/>
    <m/>
    <m/>
    <s v="Periode_09"/>
    <m/>
    <m/>
    <s v="D"/>
    <m/>
    <n v="1974"/>
    <s v="2021_09"/>
    <s v="rubriek_4"/>
    <x v="0"/>
    <n v="197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80.179000000000002"/>
    <m/>
    <n v="80.179000000000002"/>
    <n v="44561"/>
    <m/>
    <m/>
    <m/>
    <m/>
    <m/>
    <s v="Periode_09"/>
    <m/>
    <s v="code:3 perc:19"/>
    <s v="C"/>
    <m/>
    <n v="1975"/>
    <s v="2021_09"/>
    <s v="rubriek_1"/>
    <x v="0"/>
    <n v="1975"/>
  </r>
  <r>
    <x v="0"/>
    <x v="44"/>
    <n v="2021"/>
    <s v="GAHA06"/>
    <s v="NL123456789B01"/>
    <n v="4350"/>
    <s v="Schoonmaak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7.379000000000005"/>
    <n v="67.379000000000005"/>
    <m/>
    <n v="44562"/>
    <m/>
    <m/>
    <m/>
    <m/>
    <m/>
    <s v="Periode_09"/>
    <m/>
    <s v="code:3 perc:19"/>
    <s v="D"/>
    <m/>
    <n v="1976"/>
    <s v="2021_09"/>
    <s v="rubriek_4"/>
    <x v="0"/>
    <n v="197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.8"/>
    <n v="12.8"/>
    <m/>
    <n v="44563"/>
    <m/>
    <m/>
    <m/>
    <m/>
    <m/>
    <s v="Periode_09"/>
    <m/>
    <s v="code:3 perc:19"/>
    <s v="D"/>
    <m/>
    <n v="1977"/>
    <s v="2021_09"/>
    <s v="rubriek_1"/>
    <x v="0"/>
    <n v="19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50.94500000000005"/>
    <m/>
    <n v="950.94500000000005"/>
    <n v="44564"/>
    <m/>
    <m/>
    <m/>
    <m/>
    <m/>
    <s v="Periode_09"/>
    <m/>
    <s v="code:3 perc:19"/>
    <s v="C"/>
    <m/>
    <n v="1978"/>
    <s v="2021_09"/>
    <s v="rubriek_1"/>
    <x v="0"/>
    <n v="1978"/>
  </r>
  <r>
    <x v="0"/>
    <x v="45"/>
    <n v="2021"/>
    <s v="GAHA06"/>
    <s v="NL123456789B01"/>
    <n v="4400"/>
    <s v="Huur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799.11500000000001"/>
    <n v="799.11500000000001"/>
    <m/>
    <n v="44565"/>
    <m/>
    <m/>
    <m/>
    <m/>
    <m/>
    <s v="Periode_09"/>
    <m/>
    <s v="code:3 perc:19"/>
    <s v="D"/>
    <m/>
    <n v="1979"/>
    <s v="2021_09"/>
    <s v="rubriek_4"/>
    <x v="0"/>
    <n v="197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1.83000000000001"/>
    <n v="151.83000000000001"/>
    <m/>
    <n v="44566"/>
    <m/>
    <m/>
    <m/>
    <m/>
    <m/>
    <s v="Periode_09"/>
    <m/>
    <s v="code:3 perc:19"/>
    <s v="D"/>
    <m/>
    <n v="1980"/>
    <s v="2021_09"/>
    <s v="rubriek_1"/>
    <x v="0"/>
    <n v="198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05.476"/>
    <m/>
    <n v="405.476"/>
    <n v="44567"/>
    <m/>
    <m/>
    <m/>
    <m/>
    <m/>
    <s v="Periode_09"/>
    <m/>
    <s v="code:3 perc:19"/>
    <s v="C"/>
    <m/>
    <n v="1981"/>
    <s v="2021_09"/>
    <s v="rubriek_1"/>
    <x v="0"/>
    <n v="1981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40.73599999999999"/>
    <n v="340.73599999999999"/>
    <m/>
    <n v="44568"/>
    <m/>
    <m/>
    <m/>
    <m/>
    <m/>
    <s v="Periode_09"/>
    <m/>
    <s v="code:3 perc:19"/>
    <s v="D"/>
    <m/>
    <n v="1982"/>
    <s v="2021_09"/>
    <s v="rubriek_4"/>
    <x v="0"/>
    <n v="198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64.739999999999995"/>
    <n v="64.739999999999995"/>
    <m/>
    <n v="44569"/>
    <m/>
    <m/>
    <m/>
    <m/>
    <m/>
    <s v="Periode_09"/>
    <m/>
    <s v="code:3 perc:19"/>
    <s v="D"/>
    <m/>
    <n v="1983"/>
    <s v="2021_09"/>
    <s v="rubriek_1"/>
    <x v="0"/>
    <n v="198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31.69600000000003"/>
    <m/>
    <n v="531.69600000000003"/>
    <n v="44570"/>
    <m/>
    <m/>
    <m/>
    <m/>
    <m/>
    <s v="Periode_09"/>
    <m/>
    <m/>
    <s v="C"/>
    <m/>
    <n v="1984"/>
    <s v="2021_09"/>
    <s v="rubriek_1"/>
    <x v="0"/>
    <n v="1984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09-01T00:00:00"/>
    <s v="200         9"/>
    <s v="September"/>
    <d v="2021-09-30T00:00:00"/>
    <s v="September"/>
    <n v="9"/>
    <m/>
    <m/>
    <n v="531.69600000000003"/>
    <n v="531.69600000000003"/>
    <m/>
    <n v="44571"/>
    <m/>
    <m/>
    <m/>
    <m/>
    <m/>
    <s v="Periode_09"/>
    <m/>
    <m/>
    <s v="D"/>
    <m/>
    <n v="1985"/>
    <s v="2021_09"/>
    <s v="rubriek_4"/>
    <x v="0"/>
    <n v="198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9.84899999999999"/>
    <m/>
    <n v="499.84899999999999"/>
    <n v="44572"/>
    <m/>
    <m/>
    <m/>
    <m/>
    <m/>
    <s v="Periode_09"/>
    <m/>
    <s v="code:3 perc:19"/>
    <s v="C"/>
    <m/>
    <n v="1986"/>
    <s v="2021_09"/>
    <s v="rubriek_1"/>
    <x v="0"/>
    <n v="1986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20.03899999999999"/>
    <n v="420.03899999999999"/>
    <m/>
    <n v="44573"/>
    <m/>
    <m/>
    <m/>
    <m/>
    <m/>
    <s v="Periode_09"/>
    <m/>
    <s v="code:3 perc:19"/>
    <s v="D"/>
    <m/>
    <n v="1987"/>
    <s v="2021_09"/>
    <s v="rubriek_4"/>
    <x v="0"/>
    <n v="1987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9.81"/>
    <n v="79.81"/>
    <m/>
    <n v="44574"/>
    <m/>
    <m/>
    <m/>
    <m/>
    <m/>
    <s v="Periode_09"/>
    <m/>
    <s v="code:3 perc:19"/>
    <s v="D"/>
    <m/>
    <n v="1988"/>
    <s v="2021_09"/>
    <s v="rubriek_1"/>
    <x v="0"/>
    <n v="19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0.49"/>
    <m/>
    <n v="290.49"/>
    <n v="44575"/>
    <m/>
    <m/>
    <m/>
    <m/>
    <m/>
    <s v="Periode_09"/>
    <m/>
    <s v="code:3 perc:19"/>
    <s v="C"/>
    <m/>
    <n v="1989"/>
    <s v="2021_09"/>
    <s v="rubriek_1"/>
    <x v="0"/>
    <n v="1989"/>
  </r>
  <r>
    <x v="0"/>
    <x v="49"/>
    <n v="2021"/>
    <s v="GAHA06"/>
    <s v="NL123456789B01"/>
    <n v="4440"/>
    <s v="Onderhoud 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4.11"/>
    <n v="244.11"/>
    <m/>
    <n v="44576"/>
    <m/>
    <m/>
    <m/>
    <m/>
    <m/>
    <s v="Periode_09"/>
    <m/>
    <s v="code:3 perc:19"/>
    <s v="D"/>
    <m/>
    <n v="1990"/>
    <s v="2021_09"/>
    <s v="rubriek_4"/>
    <x v="0"/>
    <n v="1990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6.38"/>
    <n v="46.38"/>
    <m/>
    <n v="44577"/>
    <m/>
    <m/>
    <m/>
    <m/>
    <m/>
    <s v="Periode_09"/>
    <m/>
    <s v="code:3 perc:19"/>
    <s v="D"/>
    <m/>
    <n v="1991"/>
    <s v="2021_09"/>
    <s v="rubriek_1"/>
    <x v="0"/>
    <n v="199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65.12"/>
    <m/>
    <n v="65.12"/>
    <n v="44578"/>
    <m/>
    <m/>
    <m/>
    <m/>
    <m/>
    <s v="Periode_09"/>
    <m/>
    <s v="code:3 perc:19"/>
    <s v="C"/>
    <m/>
    <n v="1992"/>
    <s v="2021_09"/>
    <s v="rubriek_1"/>
    <x v="0"/>
    <n v="1992"/>
  </r>
  <r>
    <x v="0"/>
    <x v="50"/>
    <n v="2021"/>
    <s v="GAHA06"/>
    <s v="NL123456789B01"/>
    <n v="4450"/>
    <s v="Kleine aanschaffing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4.72"/>
    <n v="54.72"/>
    <m/>
    <n v="44579"/>
    <m/>
    <m/>
    <m/>
    <m/>
    <m/>
    <s v="Periode_09"/>
    <m/>
    <s v="code:3 perc:19"/>
    <s v="D"/>
    <m/>
    <n v="1993"/>
    <s v="2021_09"/>
    <s v="rubriek_4"/>
    <x v="0"/>
    <n v="199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0.4"/>
    <n v="10.4"/>
    <m/>
    <n v="44580"/>
    <m/>
    <m/>
    <m/>
    <m/>
    <m/>
    <s v="Periode_09"/>
    <m/>
    <s v="code:3 perc:19"/>
    <s v="D"/>
    <m/>
    <n v="1994"/>
    <s v="2021_09"/>
    <s v="rubriek_1"/>
    <x v="0"/>
    <n v="199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859.6559999999999"/>
    <m/>
    <n v="2859.6559999999999"/>
    <n v="44581"/>
    <m/>
    <m/>
    <m/>
    <m/>
    <m/>
    <s v="Periode_09"/>
    <m/>
    <s v="code:3 perc:19"/>
    <s v="C"/>
    <m/>
    <n v="1995"/>
    <s v="2021_09"/>
    <s v="rubriek_1"/>
    <x v="0"/>
    <n v="1995"/>
  </r>
  <r>
    <x v="0"/>
    <x v="51"/>
    <n v="2021"/>
    <s v="GAHA06"/>
    <s v="NL123456789B01"/>
    <n v="4500"/>
    <s v="Reclame- en adverten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403.076"/>
    <n v="2403.076"/>
    <m/>
    <n v="44582"/>
    <m/>
    <m/>
    <m/>
    <m/>
    <m/>
    <s v="Periode_09"/>
    <m/>
    <s v="code:3 perc:19"/>
    <s v="D"/>
    <m/>
    <n v="1996"/>
    <s v="2021_09"/>
    <s v="rubriek_4"/>
    <x v="0"/>
    <n v="199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56.58"/>
    <n v="456.58"/>
    <m/>
    <n v="44583"/>
    <m/>
    <m/>
    <m/>
    <m/>
    <m/>
    <s v="Periode_09"/>
    <m/>
    <s v="code:3 perc:19"/>
    <s v="D"/>
    <m/>
    <n v="1997"/>
    <s v="2021_09"/>
    <s v="rubriek_1"/>
    <x v="0"/>
    <n v="199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5.50899999999999"/>
    <m/>
    <n v="205.50899999999999"/>
    <n v="44584"/>
    <m/>
    <m/>
    <m/>
    <m/>
    <m/>
    <s v="Periode_09"/>
    <m/>
    <m/>
    <s v="C"/>
    <m/>
    <n v="1998"/>
    <s v="2021_09"/>
    <s v="rubriek_1"/>
    <x v="0"/>
    <n v="1998"/>
  </r>
  <r>
    <x v="0"/>
    <x v="52"/>
    <n v="2021"/>
    <s v="GAHA06"/>
    <s v="NL123456789B01"/>
    <n v="4510"/>
    <s v="Representatie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5.50899999999999"/>
    <n v="205.50899999999999"/>
    <m/>
    <n v="44585"/>
    <m/>
    <m/>
    <m/>
    <m/>
    <m/>
    <s v="Periode_09"/>
    <m/>
    <m/>
    <s v="D"/>
    <m/>
    <n v="1999"/>
    <s v="2021_09"/>
    <s v="rubriek_4"/>
    <x v="0"/>
    <n v="199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7.114"/>
    <m/>
    <n v="147.114"/>
    <n v="44586"/>
    <m/>
    <m/>
    <m/>
    <m/>
    <m/>
    <s v="Periode_09"/>
    <m/>
    <s v="code:3 perc:19"/>
    <s v="C"/>
    <m/>
    <n v="2000"/>
    <s v="2021_09"/>
    <s v="rubriek_1"/>
    <x v="0"/>
    <n v="2000"/>
  </r>
  <r>
    <x v="0"/>
    <x v="53"/>
    <n v="2021"/>
    <s v="GAHA06"/>
    <s v="NL123456789B01"/>
    <n v="4511"/>
    <s v="Relatiegeschenk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3.624"/>
    <n v="123.624"/>
    <m/>
    <n v="44587"/>
    <m/>
    <m/>
    <m/>
    <m/>
    <m/>
    <s v="Periode_09"/>
    <m/>
    <s v="code:3 perc:19"/>
    <s v="D"/>
    <m/>
    <n v="2001"/>
    <s v="2021_09"/>
    <s v="rubriek_4"/>
    <x v="0"/>
    <n v="200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3.49"/>
    <n v="23.49"/>
    <m/>
    <n v="44588"/>
    <m/>
    <m/>
    <m/>
    <m/>
    <m/>
    <s v="Periode_09"/>
    <m/>
    <s v="code:3 perc:19"/>
    <s v="D"/>
    <m/>
    <n v="2002"/>
    <s v="2021_09"/>
    <s v="rubriek_1"/>
    <x v="0"/>
    <n v="200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46.01199999999994"/>
    <m/>
    <n v="546.01199999999994"/>
    <n v="44589"/>
    <m/>
    <m/>
    <m/>
    <m/>
    <m/>
    <s v="Periode_09"/>
    <m/>
    <m/>
    <s v="C"/>
    <m/>
    <n v="2003"/>
    <s v="2021_09"/>
    <s v="rubriek_1"/>
    <x v="0"/>
    <n v="2003"/>
  </r>
  <r>
    <x v="0"/>
    <x v="54"/>
    <n v="2021"/>
    <s v="GAHA06"/>
    <s v="NL123456789B01"/>
    <n v="4512"/>
    <s v="Reis- en verblijfkosten"/>
    <s v="V&amp;W"/>
    <m/>
    <n v="200"/>
    <s v="Bankboek"/>
    <s v="BANK"/>
    <d v="2021-09-01T00:00:00"/>
    <s v="200         9"/>
    <s v="September"/>
    <d v="2021-09-30T00:00:00"/>
    <s v="September"/>
    <n v="9"/>
    <m/>
    <m/>
    <n v="546.01199999999994"/>
    <n v="546.01199999999994"/>
    <m/>
    <n v="44590"/>
    <m/>
    <m/>
    <m/>
    <m/>
    <m/>
    <s v="Periode_09"/>
    <m/>
    <m/>
    <s v="D"/>
    <m/>
    <n v="2004"/>
    <s v="2021_09"/>
    <s v="rubriek_4"/>
    <x v="0"/>
    <n v="20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74.5"/>
    <m/>
    <n v="174.5"/>
    <n v="44591"/>
    <m/>
    <m/>
    <m/>
    <m/>
    <m/>
    <s v="Periode_09"/>
    <m/>
    <s v="code:3 perc:19"/>
    <s v="C"/>
    <m/>
    <n v="2005"/>
    <s v="2021_09"/>
    <s v="rubriek_1"/>
    <x v="0"/>
    <n v="2005"/>
  </r>
  <r>
    <x v="0"/>
    <x v="55"/>
    <n v="2021"/>
    <s v="GAHA06"/>
    <s v="NL123456789B01"/>
    <n v="4520"/>
    <s v="Beurs- en congr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46.63999999999999"/>
    <n v="146.63999999999999"/>
    <m/>
    <n v="44592"/>
    <m/>
    <m/>
    <m/>
    <m/>
    <m/>
    <s v="Periode_09"/>
    <m/>
    <s v="code:3 perc:19"/>
    <s v="D"/>
    <m/>
    <n v="2006"/>
    <s v="2021_09"/>
    <s v="rubriek_4"/>
    <x v="0"/>
    <n v="200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7.86"/>
    <n v="27.86"/>
    <m/>
    <n v="44593"/>
    <m/>
    <m/>
    <m/>
    <m/>
    <m/>
    <s v="Periode_09"/>
    <m/>
    <s v="code:3 perc:19"/>
    <s v="D"/>
    <m/>
    <n v="2007"/>
    <s v="2021_09"/>
    <s v="rubriek_1"/>
    <x v="0"/>
    <n v="200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01.509"/>
    <m/>
    <n v="7701.509"/>
    <n v="44594"/>
    <m/>
    <m/>
    <m/>
    <m/>
    <m/>
    <s v="Periode_09"/>
    <m/>
    <s v="code:3 perc:19"/>
    <s v="C"/>
    <m/>
    <n v="2008"/>
    <s v="2021_09"/>
    <s v="rubriek_1"/>
    <x v="0"/>
    <n v="2008"/>
  </r>
  <r>
    <x v="0"/>
    <x v="56"/>
    <n v="2021"/>
    <s v="GAHA06"/>
    <s v="NL123456789B01"/>
    <n v="4550"/>
    <s v="Vrachtkosten verkoop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71.8590000000004"/>
    <n v="6471.8590000000004"/>
    <m/>
    <n v="44595"/>
    <m/>
    <m/>
    <m/>
    <m/>
    <m/>
    <s v="Periode_09"/>
    <m/>
    <s v="code:3 perc:19"/>
    <s v="D"/>
    <m/>
    <n v="2009"/>
    <s v="2021_09"/>
    <s v="rubriek_4"/>
    <x v="0"/>
    <n v="200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29.6500000000001"/>
    <n v="1229.6500000000001"/>
    <m/>
    <n v="44596"/>
    <m/>
    <m/>
    <m/>
    <m/>
    <m/>
    <s v="Periode_09"/>
    <m/>
    <s v="code:3 perc:19"/>
    <s v="D"/>
    <m/>
    <n v="2010"/>
    <s v="2021_09"/>
    <s v="rubriek_1"/>
    <x v="0"/>
    <n v="20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3.30599999999998"/>
    <m/>
    <n v="493.30599999999998"/>
    <n v="44597"/>
    <m/>
    <m/>
    <m/>
    <m/>
    <m/>
    <s v="Periode_09"/>
    <m/>
    <m/>
    <s v="C"/>
    <m/>
    <n v="2011"/>
    <s v="2021_09"/>
    <s v="rubriek_1"/>
    <x v="0"/>
    <n v="2011"/>
  </r>
  <r>
    <x v="0"/>
    <x v="57"/>
    <n v="2021"/>
    <s v="GAHA06"/>
    <s v="NL123456789B01"/>
    <n v="4560"/>
    <s v="Incass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3.30599999999998"/>
    <n v="493.30599999999998"/>
    <m/>
    <n v="44598"/>
    <m/>
    <m/>
    <m/>
    <m/>
    <m/>
    <s v="Periode_09"/>
    <m/>
    <m/>
    <s v="D"/>
    <m/>
    <n v="2012"/>
    <s v="2021_09"/>
    <s v="rubriek_4"/>
    <x v="0"/>
    <n v="20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9.14"/>
    <m/>
    <n v="49.14"/>
    <n v="44599"/>
    <m/>
    <m/>
    <m/>
    <m/>
    <m/>
    <s v="Periode_09"/>
    <m/>
    <m/>
    <s v="C"/>
    <m/>
    <n v="2013"/>
    <s v="2021_09"/>
    <s v="rubriek_1"/>
    <x v="0"/>
    <n v="2013"/>
  </r>
  <r>
    <x v="0"/>
    <x v="58"/>
    <n v="2021"/>
    <s v="GAHA06"/>
    <s v="NL123456789B01"/>
    <n v="4580"/>
    <s v="Overige verkoop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9.14"/>
    <n v="49.14"/>
    <m/>
    <n v="44600"/>
    <m/>
    <m/>
    <m/>
    <m/>
    <m/>
    <s v="Periode_09"/>
    <m/>
    <m/>
    <s v="D"/>
    <m/>
    <n v="2014"/>
    <s v="2021_09"/>
    <s v="rubriek_4"/>
    <x v="0"/>
    <n v="20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492.52100000000002"/>
    <m/>
    <n v="492.52100000000002"/>
    <n v="44601"/>
    <m/>
    <m/>
    <m/>
    <m/>
    <m/>
    <s v="Periode_09"/>
    <m/>
    <s v="code:3 perc:19"/>
    <s v="C"/>
    <m/>
    <n v="2015"/>
    <s v="2021_09"/>
    <s v="rubriek_1"/>
    <x v="0"/>
    <n v="2015"/>
  </r>
  <r>
    <x v="0"/>
    <x v="59"/>
    <n v="2021"/>
    <s v="GAHA06"/>
    <s v="NL123456789B01"/>
    <n v="4600"/>
    <s v="Brandstoffen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413.88099999999997"/>
    <n v="413.88099999999997"/>
    <m/>
    <n v="44602"/>
    <m/>
    <m/>
    <m/>
    <m/>
    <m/>
    <s v="Periode_09"/>
    <m/>
    <s v="code:3 perc:19"/>
    <s v="D"/>
    <m/>
    <n v="2016"/>
    <s v="2021_09"/>
    <s v="rubriek_4"/>
    <x v="0"/>
    <n v="201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78.64"/>
    <n v="78.64"/>
    <m/>
    <n v="44603"/>
    <m/>
    <m/>
    <m/>
    <m/>
    <m/>
    <s v="Periode_09"/>
    <m/>
    <s v="code:3 perc:19"/>
    <s v="D"/>
    <m/>
    <n v="2017"/>
    <s v="2021_09"/>
    <s v="rubriek_1"/>
    <x v="0"/>
    <n v="201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368.166"/>
    <m/>
    <n v="368.166"/>
    <n v="44604"/>
    <m/>
    <m/>
    <m/>
    <m/>
    <m/>
    <s v="Periode_09"/>
    <m/>
    <s v="code:3 perc:19"/>
    <s v="C"/>
    <m/>
    <n v="2018"/>
    <s v="2021_09"/>
    <s v="rubriek_1"/>
    <x v="0"/>
    <n v="2018"/>
  </r>
  <r>
    <x v="0"/>
    <x v="60"/>
    <n v="2021"/>
    <s v="GAHA06"/>
    <s v="NL123456789B01"/>
    <n v="4610"/>
    <s v="Reparatie en onderhoud auto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309.38600000000002"/>
    <n v="309.38600000000002"/>
    <m/>
    <n v="44605"/>
    <m/>
    <m/>
    <m/>
    <m/>
    <m/>
    <s v="Periode_09"/>
    <m/>
    <s v="code:3 perc:19"/>
    <s v="D"/>
    <m/>
    <n v="2019"/>
    <s v="2021_09"/>
    <s v="rubriek_4"/>
    <x v="0"/>
    <n v="201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58.78"/>
    <n v="58.78"/>
    <m/>
    <n v="44606"/>
    <m/>
    <m/>
    <m/>
    <m/>
    <m/>
    <s v="Periode_09"/>
    <m/>
    <s v="code:3 perc:19"/>
    <s v="D"/>
    <m/>
    <n v="2020"/>
    <s v="2021_09"/>
    <s v="rubriek_1"/>
    <x v="0"/>
    <n v="20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56"/>
    <m/>
    <n v="256"/>
    <n v="44607"/>
    <m/>
    <m/>
    <m/>
    <m/>
    <m/>
    <s v="Periode_09"/>
    <m/>
    <m/>
    <s v="C"/>
    <m/>
    <n v="2021"/>
    <s v="2021_09"/>
    <s v="rubriek_1"/>
    <x v="0"/>
    <n v="2021"/>
  </r>
  <r>
    <x v="0"/>
    <x v="61"/>
    <n v="2021"/>
    <s v="GAHA06"/>
    <s v="NL123456789B01"/>
    <n v="4620"/>
    <s v="Verzeker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256"/>
    <n v="256"/>
    <m/>
    <n v="44608"/>
    <m/>
    <m/>
    <m/>
    <m/>
    <m/>
    <s v="Periode_09"/>
    <m/>
    <m/>
    <s v="D"/>
    <m/>
    <n v="2022"/>
    <s v="2021_09"/>
    <s v="rubriek_4"/>
    <x v="0"/>
    <n v="202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8.50399999999999"/>
    <m/>
    <n v="198.50399999999999"/>
    <n v="44609"/>
    <m/>
    <m/>
    <m/>
    <m/>
    <m/>
    <s v="Periode_09"/>
    <m/>
    <m/>
    <s v="C"/>
    <m/>
    <n v="2023"/>
    <s v="2021_09"/>
    <s v="rubriek_1"/>
    <x v="0"/>
    <n v="2023"/>
  </r>
  <r>
    <x v="0"/>
    <x v="62"/>
    <n v="2021"/>
    <s v="GAHA06"/>
    <s v="NL123456789B01"/>
    <n v="4630"/>
    <s v="Motorrijtuigenbelasting auto"/>
    <s v="V&amp;W"/>
    <m/>
    <n v="200"/>
    <s v="Bankboek"/>
    <s v="BANK"/>
    <d v="2021-09-01T00:00:00"/>
    <s v="200         9"/>
    <s v="September"/>
    <d v="2021-09-30T00:00:00"/>
    <s v="September"/>
    <n v="9"/>
    <m/>
    <m/>
    <n v="198.50399999999999"/>
    <n v="198.50399999999999"/>
    <m/>
    <n v="44610"/>
    <m/>
    <m/>
    <m/>
    <m/>
    <m/>
    <s v="Periode_09"/>
    <m/>
    <m/>
    <s v="D"/>
    <m/>
    <n v="2024"/>
    <s v="2021_09"/>
    <s v="rubriek_4"/>
    <x v="0"/>
    <n v="202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10.72290000000001"/>
    <m/>
    <n v="210.72290000000001"/>
    <n v="44611"/>
    <m/>
    <m/>
    <m/>
    <m/>
    <m/>
    <s v="Periode_09"/>
    <m/>
    <m/>
    <s v="C"/>
    <m/>
    <n v="2025"/>
    <s v="2021_09"/>
    <s v="rubriek_1"/>
    <x v="0"/>
    <n v="2025"/>
  </r>
  <r>
    <x v="0"/>
    <x v="63"/>
    <n v="2021"/>
    <s v="GAHA06"/>
    <s v="NL123456789B01"/>
    <n v="4660"/>
    <s v="BTW privé-gebruik auto"/>
    <s v="V&amp;W"/>
    <m/>
    <n v="200"/>
    <s v="Bankboek"/>
    <s v="BANK"/>
    <d v="2021-09-01T00:00:00"/>
    <s v="200         9"/>
    <s v="September"/>
    <d v="2021-09-30T00:00:00"/>
    <s v="September"/>
    <n v="9"/>
    <m/>
    <m/>
    <n v="210.72290000000001"/>
    <n v="210.72290000000001"/>
    <m/>
    <n v="44612"/>
    <m/>
    <m/>
    <m/>
    <m/>
    <m/>
    <s v="Periode_09"/>
    <m/>
    <m/>
    <s v="D"/>
    <m/>
    <n v="2026"/>
    <s v="2021_09"/>
    <s v="rubriek_4"/>
    <x v="0"/>
    <n v="202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8.05"/>
    <m/>
    <n v="238.05"/>
    <n v="44613"/>
    <m/>
    <m/>
    <m/>
    <m/>
    <m/>
    <s v="Periode_09"/>
    <m/>
    <m/>
    <s v="C"/>
    <m/>
    <n v="2027"/>
    <s v="2021_09"/>
    <s v="rubriek_1"/>
    <x v="0"/>
    <n v="2027"/>
  </r>
  <r>
    <x v="0"/>
    <x v="64"/>
    <n v="2021"/>
    <s v="GAHA06"/>
    <s v="NL123456789B01"/>
    <n v="4670"/>
    <s v="Kilometervergoeding privé-auto"/>
    <s v="V&amp;W"/>
    <m/>
    <n v="200"/>
    <s v="Bankboek"/>
    <s v="BANK"/>
    <d v="2021-09-01T00:00:00"/>
    <s v="200         9"/>
    <s v="September"/>
    <d v="2021-09-30T00:00:00"/>
    <s v="September"/>
    <n v="9"/>
    <m/>
    <m/>
    <n v="238.05"/>
    <n v="238.05"/>
    <m/>
    <n v="44614"/>
    <m/>
    <m/>
    <m/>
    <m/>
    <m/>
    <s v="Periode_09"/>
    <m/>
    <m/>
    <s v="D"/>
    <m/>
    <n v="2028"/>
    <s v="2021_09"/>
    <s v="rubriek_4"/>
    <x v="0"/>
    <n v="202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.754000000000001"/>
    <m/>
    <n v="29.754000000000001"/>
    <n v="44615"/>
    <m/>
    <m/>
    <m/>
    <m/>
    <m/>
    <s v="Periode_09"/>
    <m/>
    <m/>
    <s v="C"/>
    <m/>
    <n v="2029"/>
    <s v="2021_09"/>
    <s v="rubriek_1"/>
    <x v="0"/>
    <n v="2029"/>
  </r>
  <r>
    <x v="0"/>
    <x v="65"/>
    <n v="2021"/>
    <s v="GAHA06"/>
    <s v="NL123456789B01"/>
    <n v="4680"/>
    <s v="Overige auto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9.754000000000001"/>
    <n v="29.754000000000001"/>
    <m/>
    <n v="44616"/>
    <m/>
    <m/>
    <m/>
    <m/>
    <m/>
    <s v="Periode_09"/>
    <m/>
    <m/>
    <s v="D"/>
    <m/>
    <n v="2030"/>
    <s v="2021_09"/>
    <s v="rubriek_4"/>
    <x v="0"/>
    <n v="203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55699999999999"/>
    <m/>
    <n v="143.55699999999999"/>
    <n v="44617"/>
    <m/>
    <m/>
    <m/>
    <m/>
    <m/>
    <s v="Periode_09"/>
    <m/>
    <s v="code:3 perc:19"/>
    <s v="C"/>
    <m/>
    <n v="2031"/>
    <s v="2021_09"/>
    <s v="rubriek_1"/>
    <x v="0"/>
    <n v="2031"/>
  </r>
  <r>
    <x v="0"/>
    <x v="66"/>
    <n v="2021"/>
    <s v="GAHA06"/>
    <s v="NL123456789B01"/>
    <n v="4700"/>
    <s v="Kantoorbenodigdhed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637"/>
    <n v="120.637"/>
    <m/>
    <n v="44618"/>
    <m/>
    <m/>
    <m/>
    <m/>
    <m/>
    <s v="Periode_09"/>
    <m/>
    <s v="code:3 perc:19"/>
    <s v="D"/>
    <m/>
    <n v="2032"/>
    <s v="2021_09"/>
    <s v="rubriek_4"/>
    <x v="0"/>
    <n v="203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2"/>
    <n v="22.92"/>
    <m/>
    <n v="44619"/>
    <m/>
    <m/>
    <m/>
    <m/>
    <m/>
    <s v="Periode_09"/>
    <m/>
    <s v="code:3 perc:19"/>
    <s v="D"/>
    <m/>
    <n v="2033"/>
    <s v="2021_09"/>
    <s v="rubriek_1"/>
    <x v="0"/>
    <n v="203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43.84"/>
    <m/>
    <n v="143.84"/>
    <n v="44620"/>
    <m/>
    <m/>
    <m/>
    <m/>
    <m/>
    <s v="Periode_09"/>
    <m/>
    <s v="code:3 perc:19"/>
    <s v="C"/>
    <m/>
    <n v="2034"/>
    <s v="2021_09"/>
    <s v="rubriek_1"/>
    <x v="0"/>
    <n v="2034"/>
  </r>
  <r>
    <x v="0"/>
    <x v="67"/>
    <n v="2021"/>
    <s v="GAHA06"/>
    <s v="NL123456789B01"/>
    <n v="4710"/>
    <s v="Drukwerk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20.87"/>
    <n v="120.87"/>
    <m/>
    <n v="44621"/>
    <m/>
    <m/>
    <m/>
    <m/>
    <m/>
    <s v="Periode_09"/>
    <m/>
    <s v="code:3 perc:19"/>
    <s v="D"/>
    <m/>
    <n v="2035"/>
    <s v="2021_09"/>
    <s v="rubriek_4"/>
    <x v="0"/>
    <n v="2035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22.97"/>
    <n v="22.97"/>
    <m/>
    <n v="44622"/>
    <m/>
    <m/>
    <m/>
    <m/>
    <m/>
    <s v="Periode_09"/>
    <m/>
    <s v="code:3 perc:19"/>
    <s v="D"/>
    <m/>
    <n v="2036"/>
    <s v="2021_09"/>
    <s v="rubriek_1"/>
    <x v="0"/>
    <n v="203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954.2860000000001"/>
    <m/>
    <n v="1954.2860000000001"/>
    <n v="44623"/>
    <m/>
    <m/>
    <m/>
    <m/>
    <m/>
    <s v="Periode_09"/>
    <m/>
    <s v="code:3 perc:19"/>
    <s v="C"/>
    <m/>
    <n v="2037"/>
    <s v="2021_09"/>
    <s v="rubriek_1"/>
    <x v="0"/>
    <n v="2037"/>
  </r>
  <r>
    <x v="0"/>
    <x v="68"/>
    <n v="2021"/>
    <s v="GAHA06"/>
    <s v="NL123456789B01"/>
    <n v="4720"/>
    <s v="Telecommunicatie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642.2560000000001"/>
    <n v="1642.2560000000001"/>
    <m/>
    <n v="44624"/>
    <m/>
    <m/>
    <m/>
    <m/>
    <m/>
    <s v="Periode_09"/>
    <m/>
    <s v="code:3 perc:19"/>
    <s v="D"/>
    <m/>
    <n v="2038"/>
    <s v="2021_09"/>
    <s v="rubriek_4"/>
    <x v="0"/>
    <n v="2038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12.02999999999997"/>
    <n v="312.02999999999997"/>
    <m/>
    <n v="44625"/>
    <m/>
    <m/>
    <m/>
    <m/>
    <m/>
    <s v="Periode_09"/>
    <m/>
    <s v="code:3 perc:19"/>
    <s v="D"/>
    <m/>
    <n v="2039"/>
    <s v="2021_09"/>
    <s v="rubriek_1"/>
    <x v="0"/>
    <n v="203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94.48"/>
    <m/>
    <n v="194.48"/>
    <n v="44626"/>
    <m/>
    <m/>
    <m/>
    <m/>
    <m/>
    <s v="Periode_09"/>
    <m/>
    <m/>
    <s v="C"/>
    <m/>
    <n v="2040"/>
    <s v="2021_09"/>
    <s v="rubriek_1"/>
    <x v="0"/>
    <n v="2040"/>
  </r>
  <r>
    <x v="0"/>
    <x v="69"/>
    <n v="2021"/>
    <s v="GAHA06"/>
    <s v="NL123456789B01"/>
    <n v="4730"/>
    <s v="Porti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94.48"/>
    <n v="194.48"/>
    <m/>
    <n v="44627"/>
    <m/>
    <m/>
    <m/>
    <m/>
    <m/>
    <s v="Periode_09"/>
    <m/>
    <m/>
    <s v="D"/>
    <m/>
    <n v="2041"/>
    <s v="2021_09"/>
    <s v="rubriek_4"/>
    <x v="0"/>
    <n v="204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879.6579999999999"/>
    <m/>
    <n v="1879.6579999999999"/>
    <n v="44628"/>
    <m/>
    <m/>
    <m/>
    <m/>
    <m/>
    <s v="Periode_09"/>
    <m/>
    <s v="code:3 perc:19"/>
    <s v="C"/>
    <m/>
    <n v="2042"/>
    <s v="2021_09"/>
    <s v="rubriek_1"/>
    <x v="0"/>
    <n v="2042"/>
  </r>
  <r>
    <x v="0"/>
    <x v="70"/>
    <n v="2021"/>
    <s v="GAHA06"/>
    <s v="NL123456789B01"/>
    <n v="4740"/>
    <s v="Kosten automatiserin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1579.548"/>
    <n v="1579.548"/>
    <m/>
    <n v="44629"/>
    <m/>
    <m/>
    <m/>
    <m/>
    <m/>
    <s v="Periode_09"/>
    <m/>
    <s v="code:3 perc:19"/>
    <s v="D"/>
    <m/>
    <n v="2043"/>
    <s v="2021_09"/>
    <s v="rubriek_4"/>
    <x v="0"/>
    <n v="204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300.11"/>
    <n v="300.11"/>
    <m/>
    <n v="44630"/>
    <m/>
    <m/>
    <m/>
    <m/>
    <m/>
    <s v="Periode_09"/>
    <m/>
    <s v="code:3 perc:19"/>
    <s v="D"/>
    <m/>
    <n v="2044"/>
    <s v="2021_09"/>
    <s v="rubriek_1"/>
    <x v="0"/>
    <n v="204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35"/>
    <m/>
    <n v="735"/>
    <n v="44631"/>
    <m/>
    <m/>
    <m/>
    <m/>
    <m/>
    <s v="Periode_09"/>
    <m/>
    <s v="code:3 perc:19"/>
    <s v="C"/>
    <m/>
    <n v="2045"/>
    <s v="2021_09"/>
    <s v="rubriek_1"/>
    <x v="0"/>
    <n v="2045"/>
  </r>
  <r>
    <x v="0"/>
    <x v="71"/>
    <n v="2021"/>
    <s v="GAHA06"/>
    <s v="NL123456789B01"/>
    <n v="4750"/>
    <s v="Kopieer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17.65"/>
    <n v="617.65"/>
    <m/>
    <n v="44632"/>
    <m/>
    <m/>
    <m/>
    <m/>
    <m/>
    <s v="Periode_09"/>
    <m/>
    <s v="code:3 perc:19"/>
    <s v="D"/>
    <m/>
    <n v="2046"/>
    <s v="2021_09"/>
    <s v="rubriek_4"/>
    <x v="0"/>
    <n v="204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7.35"/>
    <n v="117.35"/>
    <m/>
    <n v="44633"/>
    <m/>
    <m/>
    <m/>
    <m/>
    <m/>
    <s v="Periode_09"/>
    <m/>
    <s v="code:3 perc:19"/>
    <s v="D"/>
    <m/>
    <n v="2047"/>
    <s v="2021_09"/>
    <s v="rubriek_1"/>
    <x v="0"/>
    <n v="204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16.16399999999999"/>
    <m/>
    <n v="416.16399999999999"/>
    <n v="44634"/>
    <m/>
    <m/>
    <m/>
    <m/>
    <m/>
    <s v="Periode_09"/>
    <m/>
    <m/>
    <s v="C"/>
    <m/>
    <n v="2048"/>
    <s v="2021_09"/>
    <s v="rubriek_1"/>
    <x v="0"/>
    <n v="2048"/>
  </r>
  <r>
    <x v="0"/>
    <x v="72"/>
    <n v="2021"/>
    <s v="GAHA06"/>
    <s v="NL123456789B01"/>
    <n v="4760"/>
    <s v="Contributies en abonnementen"/>
    <s v="V&amp;W"/>
    <m/>
    <n v="200"/>
    <s v="Bankboek"/>
    <s v="BANK"/>
    <d v="2021-09-01T00:00:00"/>
    <s v="200         9"/>
    <s v="September"/>
    <d v="2021-09-30T00:00:00"/>
    <s v="September"/>
    <n v="9"/>
    <m/>
    <m/>
    <n v="416.16399999999999"/>
    <n v="416.16399999999999"/>
    <m/>
    <n v="44635"/>
    <m/>
    <m/>
    <m/>
    <m/>
    <m/>
    <s v="Periode_09"/>
    <m/>
    <m/>
    <s v="D"/>
    <m/>
    <n v="2049"/>
    <s v="2021_09"/>
    <s v="rubriek_4"/>
    <x v="0"/>
    <n v="204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117.45"/>
    <m/>
    <n v="117.45"/>
    <n v="44636"/>
    <m/>
    <m/>
    <m/>
    <m/>
    <m/>
    <s v="Periode_09"/>
    <m/>
    <s v="code:3 perc:19"/>
    <s v="C"/>
    <m/>
    <n v="2050"/>
    <s v="2021_09"/>
    <s v="rubriek_1"/>
    <x v="0"/>
    <n v="2050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98.7"/>
    <n v="98.7"/>
    <m/>
    <n v="44637"/>
    <m/>
    <m/>
    <m/>
    <m/>
    <m/>
    <s v="Periode_09"/>
    <m/>
    <s v="code:3 perc:19"/>
    <s v="D"/>
    <m/>
    <n v="2051"/>
    <s v="2021_09"/>
    <s v="rubriek_4"/>
    <x v="0"/>
    <n v="2051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8.75"/>
    <n v="18.75"/>
    <m/>
    <n v="44638"/>
    <m/>
    <m/>
    <m/>
    <m/>
    <m/>
    <s v="Periode_09"/>
    <m/>
    <s v="code:3 perc:19"/>
    <s v="D"/>
    <m/>
    <n v="2052"/>
    <s v="2021_09"/>
    <s v="rubriek_1"/>
    <x v="0"/>
    <n v="205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48.28"/>
    <m/>
    <n v="48.28"/>
    <n v="44639"/>
    <m/>
    <m/>
    <m/>
    <m/>
    <m/>
    <s v="Periode_09"/>
    <m/>
    <m/>
    <s v="C"/>
    <m/>
    <n v="2053"/>
    <s v="2021_09"/>
    <s v="rubriek_1"/>
    <x v="0"/>
    <n v="2053"/>
  </r>
  <r>
    <x v="0"/>
    <x v="74"/>
    <n v="2021"/>
    <s v="GAHA06"/>
    <s v="NL123456789B01"/>
    <n v="4780"/>
    <s v="Overige kantoorkosten"/>
    <s v="V&amp;W"/>
    <m/>
    <n v="200"/>
    <s v="Bankboek"/>
    <s v="BANK"/>
    <d v="2021-09-01T00:00:00"/>
    <s v="200         9"/>
    <s v="September"/>
    <d v="2021-09-30T00:00:00"/>
    <s v="September"/>
    <n v="9"/>
    <m/>
    <m/>
    <n v="48.28"/>
    <n v="48.28"/>
    <m/>
    <n v="44640"/>
    <m/>
    <m/>
    <m/>
    <m/>
    <m/>
    <s v="Periode_09"/>
    <m/>
    <m/>
    <s v="D"/>
    <m/>
    <n v="2054"/>
    <s v="2021_09"/>
    <s v="rubriek_4"/>
    <x v="0"/>
    <n v="205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989.172"/>
    <m/>
    <n v="2989.172"/>
    <n v="44641"/>
    <m/>
    <m/>
    <m/>
    <m/>
    <m/>
    <s v="Periode_09"/>
    <m/>
    <s v="code:3 perc:19"/>
    <s v="C"/>
    <m/>
    <n v="2055"/>
    <s v="2021_09"/>
    <s v="rubriek_1"/>
    <x v="0"/>
    <n v="2055"/>
  </r>
  <r>
    <x v="0"/>
    <x v="75"/>
    <n v="2021"/>
    <s v="GAHA06"/>
    <s v="NL123456789B01"/>
    <n v="4800"/>
    <s v="Accountant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511.9119999999998"/>
    <n v="2511.9119999999998"/>
    <m/>
    <n v="44642"/>
    <m/>
    <m/>
    <m/>
    <m/>
    <m/>
    <s v="Periode_09"/>
    <m/>
    <s v="code:3 perc:19"/>
    <s v="D"/>
    <m/>
    <n v="2056"/>
    <s v="2021_09"/>
    <s v="rubriek_4"/>
    <x v="0"/>
    <n v="2056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77.26"/>
    <n v="477.26"/>
    <m/>
    <n v="44643"/>
    <m/>
    <m/>
    <m/>
    <m/>
    <m/>
    <s v="Periode_09"/>
    <m/>
    <s v="code:3 perc:19"/>
    <s v="D"/>
    <m/>
    <n v="2057"/>
    <s v="2021_09"/>
    <s v="rubriek_1"/>
    <x v="0"/>
    <n v="205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72.43299999999999"/>
    <m/>
    <n v="772.43299999999999"/>
    <n v="44644"/>
    <m/>
    <m/>
    <m/>
    <m/>
    <m/>
    <s v="Periode_09"/>
    <m/>
    <s v="code:3 perc:19"/>
    <s v="C"/>
    <m/>
    <n v="2058"/>
    <s v="2021_09"/>
    <s v="rubriek_1"/>
    <x v="0"/>
    <n v="2058"/>
  </r>
  <r>
    <x v="0"/>
    <x v="76"/>
    <n v="2021"/>
    <s v="GAHA06"/>
    <s v="NL123456789B01"/>
    <n v="4805"/>
    <s v="Administratie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649.10299999999995"/>
    <n v="649.10299999999995"/>
    <m/>
    <n v="44645"/>
    <m/>
    <m/>
    <m/>
    <m/>
    <m/>
    <s v="Periode_09"/>
    <m/>
    <s v="code:3 perc:19"/>
    <s v="D"/>
    <m/>
    <n v="2059"/>
    <s v="2021_09"/>
    <s v="rubriek_4"/>
    <x v="0"/>
    <n v="2059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23.33"/>
    <n v="123.33"/>
    <m/>
    <n v="44646"/>
    <m/>
    <m/>
    <m/>
    <m/>
    <m/>
    <s v="Periode_09"/>
    <m/>
    <s v="code:3 perc:19"/>
    <s v="D"/>
    <m/>
    <n v="2060"/>
    <s v="2021_09"/>
    <s v="rubriek_1"/>
    <x v="0"/>
    <n v="206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273.04899999999998"/>
    <m/>
    <n v="273.04899999999998"/>
    <n v="44647"/>
    <m/>
    <m/>
    <m/>
    <m/>
    <m/>
    <s v="Periode_09"/>
    <m/>
    <s v="code:3 perc:19"/>
    <s v="C"/>
    <m/>
    <n v="2061"/>
    <s v="2021_09"/>
    <s v="rubriek_1"/>
    <x v="0"/>
    <n v="2061"/>
  </r>
  <r>
    <x v="0"/>
    <x v="77"/>
    <n v="2021"/>
    <s v="GAHA06"/>
    <s v="NL123456789B01"/>
    <n v="4810"/>
    <s v="Advieskosten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229.44900000000001"/>
    <n v="229.44900000000001"/>
    <m/>
    <n v="44648"/>
    <m/>
    <m/>
    <m/>
    <m/>
    <m/>
    <s v="Periode_09"/>
    <m/>
    <s v="code:3 perc:19"/>
    <s v="D"/>
    <m/>
    <n v="2062"/>
    <s v="2021_09"/>
    <s v="rubriek_4"/>
    <x v="0"/>
    <n v="2062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43.6"/>
    <n v="43.6"/>
    <m/>
    <n v="44649"/>
    <m/>
    <m/>
    <m/>
    <m/>
    <m/>
    <s v="Periode_09"/>
    <m/>
    <s v="code:3 perc:19"/>
    <s v="D"/>
    <m/>
    <n v="2063"/>
    <s v="2021_09"/>
    <s v="rubriek_1"/>
    <x v="0"/>
    <n v="206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30.47200000000001"/>
    <m/>
    <n v="230.47200000000001"/>
    <n v="44650"/>
    <m/>
    <m/>
    <m/>
    <m/>
    <m/>
    <s v="Periode_09"/>
    <m/>
    <m/>
    <s v="C"/>
    <m/>
    <n v="2064"/>
    <s v="2021_09"/>
    <s v="rubriek_1"/>
    <x v="0"/>
    <n v="2064"/>
  </r>
  <r>
    <x v="0"/>
    <x v="78"/>
    <n v="2021"/>
    <s v="GAHA06"/>
    <s v="NL123456789B01"/>
    <n v="4850"/>
    <s v="Zakelijke verzekeringen"/>
    <s v="V&amp;W"/>
    <m/>
    <n v="200"/>
    <s v="Bankboek"/>
    <s v="BANK"/>
    <d v="2021-09-01T00:00:00"/>
    <s v="200         9"/>
    <s v="September"/>
    <d v="2021-09-30T00:00:00"/>
    <s v="September"/>
    <n v="9"/>
    <m/>
    <m/>
    <n v="230.47200000000001"/>
    <n v="230.47200000000001"/>
    <m/>
    <n v="44651"/>
    <m/>
    <m/>
    <m/>
    <m/>
    <m/>
    <s v="Periode_09"/>
    <m/>
    <m/>
    <s v="D"/>
    <m/>
    <n v="2065"/>
    <s v="2021_09"/>
    <s v="rubriek_4"/>
    <x v="0"/>
    <n v="206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8452.5"/>
    <m/>
    <n v="8452.5"/>
    <n v="44652"/>
    <m/>
    <m/>
    <m/>
    <m/>
    <m/>
    <s v="Periode_09"/>
    <m/>
    <m/>
    <s v="C"/>
    <m/>
    <n v="2066"/>
    <s v="2021_09"/>
    <s v="rubriek_1"/>
    <x v="0"/>
    <n v="2066"/>
  </r>
  <r>
    <x v="0"/>
    <x v="79"/>
    <n v="2021"/>
    <s v="GAHA06"/>
    <s v="NL123456789B01"/>
    <n v="4860"/>
    <s v="Managementvergoedingen"/>
    <s v="V&amp;W"/>
    <m/>
    <n v="200"/>
    <s v="Bankboek"/>
    <s v="BANK"/>
    <d v="2021-09-01T00:00:00"/>
    <s v="200         9"/>
    <s v="September"/>
    <d v="2021-09-30T00:00:00"/>
    <s v="September"/>
    <n v="9"/>
    <m/>
    <m/>
    <n v="8452.5"/>
    <n v="8452.5"/>
    <m/>
    <n v="44653"/>
    <m/>
    <m/>
    <m/>
    <m/>
    <m/>
    <s v="Periode_09"/>
    <m/>
    <m/>
    <s v="D"/>
    <m/>
    <n v="2067"/>
    <s v="2021_09"/>
    <s v="rubriek_4"/>
    <x v="0"/>
    <n v="206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1.04499999999999"/>
    <m/>
    <n v="171.04499999999999"/>
    <n v="44654"/>
    <m/>
    <m/>
    <m/>
    <m/>
    <m/>
    <s v="Periode_09"/>
    <m/>
    <m/>
    <s v="C"/>
    <m/>
    <n v="2068"/>
    <s v="2021_09"/>
    <s v="rubriek_1"/>
    <x v="0"/>
    <n v="2068"/>
  </r>
  <r>
    <x v="0"/>
    <x v="80"/>
    <n v="2021"/>
    <s v="GAHA06"/>
    <s v="NL123456789B01"/>
    <n v="4880"/>
    <s v="Overige algemene kosten"/>
    <s v="V&amp;W"/>
    <m/>
    <n v="200"/>
    <s v="Bankboek"/>
    <s v="BANK"/>
    <d v="2021-09-01T00:00:00"/>
    <s v="200         9"/>
    <s v="September"/>
    <d v="2021-09-30T00:00:00"/>
    <s v="September"/>
    <n v="9"/>
    <m/>
    <m/>
    <n v="171.04499999999999"/>
    <n v="171.04499999999999"/>
    <m/>
    <n v="44655"/>
    <m/>
    <m/>
    <m/>
    <m/>
    <m/>
    <s v="Periode_09"/>
    <m/>
    <m/>
    <s v="D"/>
    <m/>
    <n v="2069"/>
    <s v="2021_09"/>
    <s v="rubriek_4"/>
    <x v="0"/>
    <n v="206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91.87"/>
    <n v="291.87"/>
    <m/>
    <n v="44656"/>
    <m/>
    <m/>
    <m/>
    <m/>
    <m/>
    <s v="Periode_09"/>
    <m/>
    <m/>
    <s v="D"/>
    <m/>
    <n v="2070"/>
    <s v="2021_09"/>
    <s v="rubriek_1"/>
    <x v="0"/>
    <n v="2070"/>
  </r>
  <r>
    <x v="0"/>
    <x v="81"/>
    <n v="2021"/>
    <s v="GAHA06"/>
    <s v="NL123456789B01"/>
    <n v="4902"/>
    <s v="Rente deposito"/>
    <s v="V&amp;W"/>
    <m/>
    <n v="200"/>
    <s v="Bankboek"/>
    <s v="BANK"/>
    <d v="2021-09-01T00:00:00"/>
    <s v="200         9"/>
    <s v="September"/>
    <d v="2021-09-30T00:00:00"/>
    <s v="September"/>
    <n v="9"/>
    <m/>
    <m/>
    <n v="-291.87"/>
    <m/>
    <n v="291.87"/>
    <n v="44657"/>
    <m/>
    <m/>
    <m/>
    <m/>
    <m/>
    <s v="Periode_09"/>
    <m/>
    <m/>
    <s v="C"/>
    <m/>
    <n v="2071"/>
    <s v="2021_09"/>
    <s v="rubriek_4"/>
    <x v="0"/>
    <n v="207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107.1"/>
    <n v="107.1"/>
    <m/>
    <n v="44658"/>
    <m/>
    <m/>
    <m/>
    <m/>
    <m/>
    <s v="Periode_09"/>
    <m/>
    <m/>
    <s v="D"/>
    <m/>
    <n v="2072"/>
    <s v="2021_09"/>
    <s v="rubriek_1"/>
    <x v="0"/>
    <n v="2072"/>
  </r>
  <r>
    <x v="0"/>
    <x v="82"/>
    <n v="2021"/>
    <s v="GAHA06"/>
    <s v="NL123456789B01"/>
    <n v="4910"/>
    <s v="Rente lening u/g"/>
    <s v="V&amp;W"/>
    <m/>
    <n v="200"/>
    <s v="Bankboek"/>
    <s v="BANK"/>
    <d v="2021-09-01T00:00:00"/>
    <s v="200         9"/>
    <s v="September"/>
    <d v="2021-09-30T00:00:00"/>
    <s v="September"/>
    <n v="9"/>
    <m/>
    <m/>
    <n v="-107.1"/>
    <m/>
    <n v="107.1"/>
    <n v="44659"/>
    <m/>
    <m/>
    <m/>
    <m/>
    <m/>
    <s v="Periode_09"/>
    <m/>
    <m/>
    <s v="C"/>
    <m/>
    <n v="2073"/>
    <s v="2021_09"/>
    <s v="rubriek_4"/>
    <x v="0"/>
    <n v="2073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31.44"/>
    <n v="231.44"/>
    <m/>
    <n v="44660"/>
    <m/>
    <m/>
    <m/>
    <m/>
    <m/>
    <s v="Periode_09"/>
    <m/>
    <m/>
    <s v="D"/>
    <m/>
    <n v="2074"/>
    <s v="2021_09"/>
    <s v="rubriek_1"/>
    <x v="0"/>
    <n v="2074"/>
  </r>
  <r>
    <x v="0"/>
    <x v="83"/>
    <n v="2021"/>
    <s v="GAHA06"/>
    <s v="NL123456789B01"/>
    <n v="4942"/>
    <s v="Overige rente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31.44"/>
    <m/>
    <n v="231.44"/>
    <n v="44661"/>
    <m/>
    <m/>
    <m/>
    <m/>
    <m/>
    <s v="Periode_09"/>
    <m/>
    <m/>
    <s v="C"/>
    <m/>
    <n v="2075"/>
    <s v="2021_09"/>
    <s v="rubriek_4"/>
    <x v="0"/>
    <n v="207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64.56"/>
    <m/>
    <n v="364.56"/>
    <n v="44662"/>
    <m/>
    <m/>
    <m/>
    <m/>
    <m/>
    <s v="Periode_09"/>
    <m/>
    <m/>
    <s v="C"/>
    <m/>
    <n v="2076"/>
    <s v="2021_09"/>
    <s v="rubriek_1"/>
    <x v="0"/>
    <n v="2076"/>
  </r>
  <r>
    <x v="0"/>
    <x v="84"/>
    <n v="2021"/>
    <s v="GAHA06"/>
    <s v="NL123456789B01"/>
    <n v="4960"/>
    <s v="Rente hypotheek"/>
    <s v="V&amp;W"/>
    <m/>
    <n v="200"/>
    <s v="Bankboek"/>
    <s v="BANK"/>
    <d v="2021-09-01T00:00:00"/>
    <s v="200         9"/>
    <s v="September"/>
    <d v="2021-09-30T00:00:00"/>
    <s v="September"/>
    <n v="9"/>
    <m/>
    <m/>
    <n v="364.56"/>
    <n v="364.56"/>
    <m/>
    <n v="44663"/>
    <m/>
    <m/>
    <m/>
    <m/>
    <m/>
    <s v="Periode_09"/>
    <m/>
    <m/>
    <s v="D"/>
    <m/>
    <n v="2077"/>
    <s v="2021_09"/>
    <s v="rubriek_4"/>
    <x v="0"/>
    <n v="2077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599.76"/>
    <m/>
    <n v="599.76"/>
    <n v="44664"/>
    <m/>
    <m/>
    <m/>
    <m/>
    <m/>
    <s v="Periode_09"/>
    <m/>
    <m/>
    <s v="C"/>
    <m/>
    <n v="2078"/>
    <s v="2021_09"/>
    <s v="rubriek_1"/>
    <x v="0"/>
    <n v="2078"/>
  </r>
  <r>
    <x v="0"/>
    <x v="85"/>
    <n v="2021"/>
    <s v="GAHA06"/>
    <s v="NL123456789B01"/>
    <n v="4970"/>
    <s v="Rente financiering"/>
    <s v="V&amp;W"/>
    <m/>
    <n v="200"/>
    <s v="Bankboek"/>
    <s v="BANK"/>
    <d v="2021-09-01T00:00:00"/>
    <s v="200         9"/>
    <s v="September"/>
    <d v="2021-09-30T00:00:00"/>
    <s v="September"/>
    <n v="9"/>
    <m/>
    <m/>
    <n v="599.76"/>
    <n v="599.76"/>
    <m/>
    <n v="44665"/>
    <m/>
    <m/>
    <m/>
    <m/>
    <m/>
    <s v="Periode_09"/>
    <m/>
    <m/>
    <s v="D"/>
    <m/>
    <n v="2079"/>
    <s v="2021_09"/>
    <s v="rubriek_4"/>
    <x v="0"/>
    <n v="2079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1.47399999999999"/>
    <m/>
    <n v="201.47399999999999"/>
    <n v="44666"/>
    <m/>
    <m/>
    <m/>
    <m/>
    <m/>
    <s v="Periode_09"/>
    <m/>
    <m/>
    <s v="C"/>
    <m/>
    <n v="2080"/>
    <s v="2021_09"/>
    <s v="rubriek_1"/>
    <x v="0"/>
    <n v="2080"/>
  </r>
  <r>
    <x v="0"/>
    <x v="86"/>
    <n v="2021"/>
    <s v="GAHA06"/>
    <s v="NL123456789B01"/>
    <n v="4980"/>
    <s v="Rente en bankkosten"/>
    <s v="V&amp;W"/>
    <m/>
    <n v="200"/>
    <s v="Bankboek"/>
    <s v="BANK"/>
    <d v="2021-09-01T00:00:00"/>
    <s v="200         9"/>
    <s v="September"/>
    <d v="2021-09-30T00:00:00"/>
    <s v="September"/>
    <n v="9"/>
    <m/>
    <m/>
    <n v="201.47399999999999"/>
    <n v="201.47399999999999"/>
    <m/>
    <n v="44667"/>
    <m/>
    <m/>
    <m/>
    <m/>
    <m/>
    <s v="Periode_09"/>
    <m/>
    <m/>
    <s v="D"/>
    <m/>
    <n v="2081"/>
    <s v="2021_09"/>
    <s v="rubriek_4"/>
    <x v="0"/>
    <n v="208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991240.39"/>
    <m/>
    <n v="991240.39"/>
    <n v="44668"/>
    <m/>
    <m/>
    <m/>
    <m/>
    <m/>
    <s v="Periode_09"/>
    <m/>
    <s v="code:3 perc:19"/>
    <s v="C"/>
    <m/>
    <n v="2082"/>
    <s v="2021_09"/>
    <s v="rubriek_1"/>
    <x v="0"/>
    <n v="2082"/>
  </r>
  <r>
    <x v="0"/>
    <x v="87"/>
    <n v="2021"/>
    <s v="GAHA06"/>
    <s v="NL123456789B01"/>
    <n v="7000"/>
    <s v="Inkopen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832975.12"/>
    <n v="832975.12"/>
    <m/>
    <n v="44669"/>
    <m/>
    <m/>
    <m/>
    <m/>
    <m/>
    <s v="Periode_09"/>
    <m/>
    <s v="code:3 perc:19"/>
    <s v="D"/>
    <m/>
    <n v="2083"/>
    <s v="2021_09"/>
    <s v="rubriek_7"/>
    <x v="0"/>
    <n v="2083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58265.26999999999"/>
    <n v="158265.26999999999"/>
    <m/>
    <n v="44670"/>
    <m/>
    <m/>
    <m/>
    <m/>
    <m/>
    <s v="Periode_09"/>
    <m/>
    <s v="code:3 perc:19"/>
    <s v="D"/>
    <m/>
    <n v="2084"/>
    <s v="2021_09"/>
    <s v="rubriek_1"/>
    <x v="0"/>
    <n v="208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158157.152"/>
    <m/>
    <n v="158157.152"/>
    <n v="44671"/>
    <m/>
    <m/>
    <m/>
    <m/>
    <m/>
    <s v="Periode_09"/>
    <m/>
    <s v="code:F perc:19"/>
    <s v="C"/>
    <m/>
    <n v="2085"/>
    <s v="2021_09"/>
    <s v="rubriek_1"/>
    <x v="0"/>
    <n v="2085"/>
  </r>
  <r>
    <x v="0"/>
    <x v="88"/>
    <n v="2021"/>
    <s v="GAHA06"/>
    <s v="NL123456789B01"/>
    <n v="7060"/>
    <s v="Inkopen binnen EU 0 %"/>
    <s v="V&amp;W"/>
    <m/>
    <n v="200"/>
    <s v="Bankboek"/>
    <s v="BANK"/>
    <d v="2021-09-01T00:00:00"/>
    <s v="200         9"/>
    <s v="September"/>
    <d v="2021-09-30T00:00:00"/>
    <s v="September"/>
    <n v="9"/>
    <s v="F"/>
    <n v="19"/>
    <n v="158157.152"/>
    <n v="158157.152"/>
    <m/>
    <n v="44672"/>
    <m/>
    <m/>
    <m/>
    <m/>
    <m/>
    <s v="Periode_09"/>
    <m/>
    <s v="code:F perc:19"/>
    <s v="D"/>
    <m/>
    <n v="2086"/>
    <s v="2021_09"/>
    <s v="rubriek_7"/>
    <x v="0"/>
    <n v="2086"/>
  </r>
  <r>
    <x v="0"/>
    <x v="89"/>
    <n v="2021"/>
    <s v="GAHA06"/>
    <s v="NL123456789B01"/>
    <n v="1651"/>
    <s v="BTW te vorderen binnen EU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-30049.86"/>
    <m/>
    <n v="30049.86"/>
    <n v="44673"/>
    <m/>
    <m/>
    <m/>
    <m/>
    <m/>
    <s v="Periode_09"/>
    <m/>
    <s v="code:F perc:19"/>
    <s v="C"/>
    <m/>
    <n v="2087"/>
    <s v="2021_09"/>
    <s v="rubriek_1"/>
    <x v="0"/>
    <n v="2087"/>
  </r>
  <r>
    <x v="0"/>
    <x v="90"/>
    <n v="2021"/>
    <s v="GAHA06"/>
    <s v="NL123456789B01"/>
    <n v="1652"/>
    <s v="BTW te vorderen binnen EU (voorbel)"/>
    <s v="BAL"/>
    <m/>
    <n v="200"/>
    <s v="Bankboek"/>
    <s v="BANK"/>
    <d v="2021-09-01T00:00:00"/>
    <s v="200         9"/>
    <s v="September"/>
    <d v="2021-09-30T00:00:00"/>
    <s v="September"/>
    <n v="9"/>
    <s v="F"/>
    <n v="19"/>
    <n v="30049.86"/>
    <n v="30049.86"/>
    <m/>
    <n v="44674"/>
    <m/>
    <m/>
    <m/>
    <m/>
    <m/>
    <s v="Periode_09"/>
    <m/>
    <s v="code:F perc:19"/>
    <s v="D"/>
    <m/>
    <n v="2088"/>
    <s v="2021_09"/>
    <s v="rubriek_1"/>
    <x v="0"/>
    <n v="208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96.39999999999998"/>
    <m/>
    <n v="296.39999999999998"/>
    <n v="44675"/>
    <m/>
    <m/>
    <m/>
    <m/>
    <m/>
    <s v="Periode_09"/>
    <m/>
    <m/>
    <s v="C"/>
    <m/>
    <n v="2089"/>
    <s v="2021_09"/>
    <s v="rubriek_1"/>
    <x v="0"/>
    <n v="2089"/>
  </r>
  <r>
    <x v="0"/>
    <x v="91"/>
    <n v="2021"/>
    <s v="GAHA06"/>
    <s v="NL123456789B01"/>
    <n v="7300"/>
    <s v="Prijsverschillen inkopen"/>
    <s v="V&amp;W"/>
    <m/>
    <n v="200"/>
    <s v="Bankboek"/>
    <s v="BANK"/>
    <d v="2021-09-01T00:00:00"/>
    <s v="200         9"/>
    <s v="September"/>
    <d v="2021-09-30T00:00:00"/>
    <s v="September"/>
    <n v="9"/>
    <m/>
    <m/>
    <n v="296.39999999999998"/>
    <n v="296.39999999999998"/>
    <m/>
    <n v="44676"/>
    <m/>
    <m/>
    <m/>
    <m/>
    <m/>
    <s v="Periode_09"/>
    <m/>
    <m/>
    <s v="D"/>
    <m/>
    <n v="2090"/>
    <s v="2021_09"/>
    <s v="rubriek_7"/>
    <x v="0"/>
    <n v="209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066.6080000000002"/>
    <m/>
    <n v="2066.6080000000002"/>
    <n v="44677"/>
    <m/>
    <m/>
    <m/>
    <m/>
    <m/>
    <s v="Periode_09"/>
    <m/>
    <m/>
    <s v="C"/>
    <m/>
    <n v="2091"/>
    <s v="2021_09"/>
    <s v="rubriek_1"/>
    <x v="0"/>
    <n v="2091"/>
  </r>
  <r>
    <x v="0"/>
    <x v="92"/>
    <n v="2021"/>
    <s v="GAHA06"/>
    <s v="NL123456789B01"/>
    <n v="7500"/>
    <s v="Voorraadmutatie"/>
    <s v="V&amp;W"/>
    <m/>
    <n v="200"/>
    <s v="Bankboek"/>
    <s v="BANK"/>
    <d v="2021-09-01T00:00:00"/>
    <s v="200         9"/>
    <s v="September"/>
    <d v="2021-09-30T00:00:00"/>
    <s v="September"/>
    <n v="9"/>
    <m/>
    <m/>
    <n v="2066.6080000000002"/>
    <n v="2066.6080000000002"/>
    <m/>
    <n v="44678"/>
    <m/>
    <m/>
    <m/>
    <m/>
    <m/>
    <s v="Periode_09"/>
    <m/>
    <m/>
    <s v="D"/>
    <m/>
    <n v="2092"/>
    <s v="2021_09"/>
    <s v="rubriek_7"/>
    <x v="0"/>
    <n v="209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-701.41899999999998"/>
    <m/>
    <n v="701.41899999999998"/>
    <n v="44679"/>
    <m/>
    <m/>
    <m/>
    <m/>
    <m/>
    <s v="Periode_09"/>
    <m/>
    <s v="code:3 perc:19"/>
    <s v="C"/>
    <m/>
    <n v="2093"/>
    <s v="2021_09"/>
    <s v="rubriek_1"/>
    <x v="0"/>
    <n v="2093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09-01T00:00:00"/>
    <s v="200         9"/>
    <s v="September"/>
    <d v="2021-09-30T00:00:00"/>
    <s v="September"/>
    <n v="9"/>
    <n v="3"/>
    <n v="19"/>
    <n v="589.42899999999997"/>
    <n v="589.42899999999997"/>
    <m/>
    <n v="44680"/>
    <m/>
    <m/>
    <m/>
    <m/>
    <m/>
    <s v="Periode_09"/>
    <m/>
    <s v="code:3 perc:19"/>
    <s v="D"/>
    <m/>
    <n v="2094"/>
    <s v="2021_09"/>
    <s v="rubriek_7"/>
    <x v="0"/>
    <n v="2094"/>
  </r>
  <r>
    <x v="0"/>
    <x v="36"/>
    <n v="2021"/>
    <s v="GAHA06"/>
    <s v="NL123456789B01"/>
    <n v="1610"/>
    <s v="BTW te vorderen hoog"/>
    <s v="BAL"/>
    <m/>
    <n v="200"/>
    <s v="Bankboek"/>
    <s v="BANK"/>
    <d v="2021-09-01T00:00:00"/>
    <s v="200         9"/>
    <s v="September"/>
    <d v="2021-09-30T00:00:00"/>
    <s v="September"/>
    <n v="9"/>
    <n v="3"/>
    <n v="19"/>
    <n v="111.99"/>
    <n v="111.99"/>
    <m/>
    <n v="44681"/>
    <m/>
    <m/>
    <m/>
    <m/>
    <m/>
    <s v="Periode_09"/>
    <m/>
    <s v="code:3 perc:19"/>
    <s v="D"/>
    <m/>
    <n v="2095"/>
    <s v="2021_09"/>
    <s v="rubriek_1"/>
    <x v="0"/>
    <n v="2095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1208829.75"/>
    <n v="1208829.75"/>
    <m/>
    <n v="44682"/>
    <m/>
    <m/>
    <m/>
    <m/>
    <m/>
    <s v="Periode_09"/>
    <m/>
    <s v="code:1 perc:19"/>
    <s v="D"/>
    <m/>
    <n v="2096"/>
    <s v="2021_09"/>
    <s v="rubriek_1"/>
    <x v="0"/>
    <n v="2096"/>
  </r>
  <r>
    <x v="0"/>
    <x v="94"/>
    <n v="2021"/>
    <s v="GAHA06"/>
    <s v="NL123456789B01"/>
    <n v="8000"/>
    <s v="Omzet hoog"/>
    <s v="V&amp;W"/>
    <m/>
    <n v="200"/>
    <s v="Bankboek"/>
    <s v="BANK"/>
    <d v="2021-09-01T00:00:00"/>
    <s v="200         9"/>
    <s v="September"/>
    <d v="2021-09-30T00:00:00"/>
    <s v="September"/>
    <n v="9"/>
    <n v="1"/>
    <n v="19"/>
    <n v="-1015823.32"/>
    <m/>
    <n v="1015823.32"/>
    <n v="44683"/>
    <m/>
    <m/>
    <m/>
    <m/>
    <m/>
    <s v="Periode_09"/>
    <m/>
    <s v="code:1 perc:19"/>
    <s v="C"/>
    <m/>
    <n v="2097"/>
    <s v="2021_09"/>
    <s v="rubriek_8"/>
    <x v="0"/>
    <n v="2097"/>
  </r>
  <r>
    <x v="0"/>
    <x v="95"/>
    <n v="2021"/>
    <s v="GAHA06"/>
    <s v="NL123456789B01"/>
    <n v="1600"/>
    <s v="BTW af te dragen hoog"/>
    <s v="BAL"/>
    <m/>
    <n v="200"/>
    <s v="Bankboek"/>
    <s v="BANK"/>
    <d v="2021-09-01T00:00:00"/>
    <s v="200         9"/>
    <s v="September"/>
    <d v="2021-09-30T00:00:00"/>
    <s v="September"/>
    <n v="9"/>
    <n v="1"/>
    <n v="19"/>
    <n v="-193006.43"/>
    <m/>
    <n v="193006.43"/>
    <n v="44684"/>
    <m/>
    <m/>
    <m/>
    <m/>
    <m/>
    <s v="Periode_09"/>
    <m/>
    <s v="code:1 perc:19"/>
    <s v="C"/>
    <m/>
    <n v="2098"/>
    <s v="2021_09"/>
    <s v="rubriek_1"/>
    <x v="0"/>
    <n v="209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169181.32"/>
    <n v="169181.32"/>
    <m/>
    <n v="44685"/>
    <m/>
    <m/>
    <m/>
    <m/>
    <m/>
    <s v="Periode_09"/>
    <m/>
    <s v="code:E perc:0"/>
    <s v="D"/>
    <m/>
    <n v="2099"/>
    <s v="2021_09"/>
    <s v="rubriek_1"/>
    <x v="0"/>
    <n v="2099"/>
  </r>
  <r>
    <x v="0"/>
    <x v="96"/>
    <n v="2021"/>
    <s v="GAHA06"/>
    <s v="NL123456789B01"/>
    <n v="8060"/>
    <s v="Omzet binnen EU 0 %"/>
    <s v="V&amp;W"/>
    <m/>
    <n v="200"/>
    <s v="Bankboek"/>
    <s v="BANK"/>
    <d v="2021-09-01T00:00:00"/>
    <s v="200         9"/>
    <s v="September"/>
    <d v="2021-09-30T00:00:00"/>
    <s v="September"/>
    <n v="9"/>
    <s v="E"/>
    <n v="0"/>
    <n v="-169181.32"/>
    <m/>
    <n v="169181.32"/>
    <n v="44686"/>
    <m/>
    <m/>
    <m/>
    <m/>
    <m/>
    <s v="Periode_09"/>
    <m/>
    <s v="code:E perc:0"/>
    <s v="C"/>
    <m/>
    <n v="2100"/>
    <s v="2021_09"/>
    <s v="rubriek_8"/>
    <x v="0"/>
    <n v="2100"/>
  </r>
  <r>
    <x v="0"/>
    <x v="97"/>
    <n v="2021"/>
    <s v="GAHA06"/>
    <s v="NL123456789B01"/>
    <n v="1650"/>
    <s v="BTW af te dragen binnen EU"/>
    <s v="BAL"/>
    <m/>
    <n v="200"/>
    <s v="Bankboek"/>
    <s v="BANK"/>
    <d v="2021-09-01T00:00:00"/>
    <s v="200         9"/>
    <s v="September"/>
    <d v="2021-09-30T00:00:00"/>
    <s v="September"/>
    <n v="9"/>
    <s v="E"/>
    <n v="0"/>
    <n v="0"/>
    <n v="0"/>
    <m/>
    <n v="44687"/>
    <m/>
    <m/>
    <m/>
    <m/>
    <m/>
    <s v="Periode_09"/>
    <m/>
    <s v="code:E perc:0"/>
    <s v="C"/>
    <m/>
    <n v="2101"/>
    <s v="2021_09"/>
    <s v="rubriek_1"/>
    <x v="0"/>
    <n v="2101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28515.119999999999"/>
    <n v="28515.119999999999"/>
    <m/>
    <n v="44688"/>
    <m/>
    <m/>
    <m/>
    <m/>
    <m/>
    <s v="Periode_09"/>
    <m/>
    <s v="code:K perc:0"/>
    <s v="D"/>
    <m/>
    <n v="2102"/>
    <s v="2021_09"/>
    <s v="rubriek_1"/>
    <x v="0"/>
    <n v="2102"/>
  </r>
  <r>
    <x v="0"/>
    <x v="98"/>
    <n v="2021"/>
    <s v="GAHA06"/>
    <s v="NL123456789B01"/>
    <n v="8070"/>
    <s v="Omzet buiten EU 0 %"/>
    <s v="V&amp;W"/>
    <m/>
    <n v="200"/>
    <s v="Bankboek"/>
    <s v="BANK"/>
    <d v="2021-09-01T00:00:00"/>
    <s v="200         9"/>
    <s v="September"/>
    <d v="2021-09-30T00:00:00"/>
    <s v="September"/>
    <n v="9"/>
    <s v="K"/>
    <n v="0"/>
    <n v="-28515.119999999999"/>
    <m/>
    <n v="28515.119999999999"/>
    <n v="44689"/>
    <m/>
    <m/>
    <m/>
    <m/>
    <m/>
    <s v="Periode_09"/>
    <m/>
    <s v="code:K perc:0"/>
    <s v="C"/>
    <m/>
    <n v="2103"/>
    <s v="2021_09"/>
    <s v="rubriek_8"/>
    <x v="0"/>
    <n v="2103"/>
  </r>
  <r>
    <x v="0"/>
    <x v="99"/>
    <n v="2021"/>
    <s v="GAHA06"/>
    <s v="NL123456789B01"/>
    <n v="1660"/>
    <s v="BTW af te dragen buiten EU"/>
    <s v="BAL"/>
    <m/>
    <n v="200"/>
    <s v="Bankboek"/>
    <s v="BANK"/>
    <d v="2021-09-01T00:00:00"/>
    <s v="200         9"/>
    <s v="September"/>
    <d v="2021-09-30T00:00:00"/>
    <s v="September"/>
    <n v="9"/>
    <s v="K"/>
    <n v="0"/>
    <n v="0"/>
    <n v="0"/>
    <m/>
    <n v="44690"/>
    <m/>
    <m/>
    <m/>
    <m/>
    <m/>
    <s v="Periode_09"/>
    <m/>
    <s v="code:K perc:0"/>
    <s v="C"/>
    <m/>
    <n v="2104"/>
    <s v="2021_09"/>
    <s v="rubriek_1"/>
    <x v="0"/>
    <n v="210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85.93"/>
    <n v="285.93"/>
    <m/>
    <n v="44691"/>
    <m/>
    <m/>
    <m/>
    <m/>
    <m/>
    <s v="Periode_09"/>
    <m/>
    <m/>
    <s v="D"/>
    <m/>
    <n v="2105"/>
    <s v="2021_09"/>
    <s v="rubriek_1"/>
    <x v="0"/>
    <n v="2105"/>
  </r>
  <r>
    <x v="0"/>
    <x v="100"/>
    <n v="2021"/>
    <s v="GAHA06"/>
    <s v="NL123456789B01"/>
    <n v="9000"/>
    <s v="Buitengewone baten"/>
    <s v="V&amp;W"/>
    <m/>
    <n v="200"/>
    <s v="Bankboek"/>
    <s v="BANK"/>
    <d v="2021-09-01T00:00:00"/>
    <s v="200         9"/>
    <s v="September"/>
    <d v="2021-09-30T00:00:00"/>
    <s v="September"/>
    <n v="9"/>
    <m/>
    <m/>
    <n v="-285.93"/>
    <m/>
    <n v="285.93"/>
    <n v="44692"/>
    <m/>
    <m/>
    <m/>
    <m/>
    <m/>
    <s v="Periode_09"/>
    <m/>
    <m/>
    <s v="C"/>
    <m/>
    <n v="2106"/>
    <s v="2021_09"/>
    <s v="rubriek_9"/>
    <x v="0"/>
    <n v="2106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.33500000000001"/>
    <m/>
    <n v="177.33500000000001"/>
    <n v="44693"/>
    <m/>
    <m/>
    <m/>
    <m/>
    <m/>
    <s v="Periode_09"/>
    <m/>
    <m/>
    <s v="C"/>
    <m/>
    <n v="2107"/>
    <s v="2021_09"/>
    <s v="rubriek_1"/>
    <x v="0"/>
    <n v="2107"/>
  </r>
  <r>
    <x v="0"/>
    <x v="101"/>
    <n v="2021"/>
    <s v="GAHA06"/>
    <s v="NL123456789B01"/>
    <n v="9200"/>
    <s v="Buitengewone lasten"/>
    <s v="V&amp;W"/>
    <m/>
    <n v="200"/>
    <s v="Bankboek"/>
    <s v="BANK"/>
    <d v="2021-09-01T00:00:00"/>
    <s v="200         9"/>
    <s v="September"/>
    <d v="2021-09-30T00:00:00"/>
    <s v="September"/>
    <n v="9"/>
    <m/>
    <m/>
    <n v="177.33500000000001"/>
    <n v="177.33500000000001"/>
    <m/>
    <n v="44694"/>
    <m/>
    <m/>
    <m/>
    <m/>
    <m/>
    <s v="Periode_09"/>
    <m/>
    <m/>
    <s v="D"/>
    <m/>
    <n v="2108"/>
    <s v="2021_09"/>
    <s v="rubriek_9"/>
    <x v="0"/>
    <n v="2108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9.952"/>
    <m/>
    <n v="179.952"/>
    <n v="44695"/>
    <m/>
    <m/>
    <m/>
    <m/>
    <m/>
    <s v="Periode_09"/>
    <m/>
    <m/>
    <s v="C"/>
    <m/>
    <n v="2109"/>
    <s v="2021_09"/>
    <s v="rubriek_1"/>
    <x v="0"/>
    <n v="2109"/>
  </r>
  <r>
    <x v="0"/>
    <x v="102"/>
    <n v="2021"/>
    <s v="GAHA06"/>
    <s v="NL123456789B01"/>
    <n v="9310"/>
    <s v="Betalingsverschillen"/>
    <s v="V&amp;W"/>
    <m/>
    <n v="200"/>
    <s v="Bankboek"/>
    <s v="BANK"/>
    <d v="2021-09-01T00:00:00"/>
    <s v="200         9"/>
    <s v="September"/>
    <d v="2021-09-30T00:00:00"/>
    <s v="September"/>
    <n v="9"/>
    <m/>
    <m/>
    <n v="179.952"/>
    <n v="179.952"/>
    <m/>
    <n v="44696"/>
    <m/>
    <m/>
    <m/>
    <m/>
    <m/>
    <s v="Periode_09"/>
    <m/>
    <m/>
    <s v="D"/>
    <m/>
    <n v="2110"/>
    <s v="2021_09"/>
    <s v="rubriek_9"/>
    <x v="0"/>
    <n v="211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1775"/>
    <m/>
    <n v="1775"/>
    <n v="44697"/>
    <m/>
    <m/>
    <m/>
    <m/>
    <m/>
    <s v="Periode_09"/>
    <m/>
    <m/>
    <s v="C"/>
    <m/>
    <n v="2111"/>
    <s v="2021_09"/>
    <s v="rubriek_1"/>
    <x v="0"/>
    <n v="2111"/>
  </r>
  <r>
    <x v="0"/>
    <x v="103"/>
    <n v="2021"/>
    <s v="GAHA06"/>
    <s v="NL123456789B01"/>
    <n v="9800"/>
    <s v="Vennootschapsbelasting"/>
    <s v="V&amp;W"/>
    <m/>
    <n v="200"/>
    <s v="Bankboek"/>
    <s v="BANK"/>
    <d v="2021-09-01T00:00:00"/>
    <s v="200         9"/>
    <s v="September"/>
    <d v="2021-09-30T00:00:00"/>
    <s v="September"/>
    <n v="9"/>
    <m/>
    <m/>
    <n v="1775"/>
    <n v="1775"/>
    <m/>
    <n v="44698"/>
    <m/>
    <m/>
    <m/>
    <m/>
    <m/>
    <s v="Periode_09"/>
    <m/>
    <m/>
    <s v="D"/>
    <m/>
    <n v="2112"/>
    <s v="2021_09"/>
    <s v="rubriek_9"/>
    <x v="0"/>
    <n v="2112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25"/>
    <n v="25"/>
    <m/>
    <n v="44699"/>
    <m/>
    <m/>
    <m/>
    <m/>
    <m/>
    <s v="Periode_09"/>
    <m/>
    <m/>
    <s v="D"/>
    <m/>
    <n v="2113"/>
    <s v="2021_09"/>
    <s v="rubriek_1"/>
    <x v="0"/>
    <n v="2113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09-01T00:00:00"/>
    <s v="200         9"/>
    <s v="September"/>
    <d v="2021-09-30T00:00:00"/>
    <s v="September"/>
    <n v="9"/>
    <m/>
    <m/>
    <n v="-25"/>
    <m/>
    <n v="25"/>
    <n v="44700"/>
    <m/>
    <m/>
    <m/>
    <m/>
    <m/>
    <s v="Periode_09"/>
    <m/>
    <m/>
    <s v="C"/>
    <m/>
    <n v="2114"/>
    <s v="2021_09"/>
    <s v="rubriek_9"/>
    <x v="0"/>
    <n v="2114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24580"/>
    <m/>
    <n v="24580"/>
    <n v="44701"/>
    <m/>
    <m/>
    <m/>
    <m/>
    <m/>
    <s v="Periode_09"/>
    <m/>
    <m/>
    <s v="C"/>
    <m/>
    <n v="2115"/>
    <s v="2021_09"/>
    <s v="rubriek_1"/>
    <x v="0"/>
    <n v="2115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09-01T00:00:00"/>
    <s v="200         9"/>
    <s v="September"/>
    <d v="2021-09-30T00:00:00"/>
    <s v="September"/>
    <n v="9"/>
    <m/>
    <m/>
    <n v="24580"/>
    <n v="24580"/>
    <m/>
    <n v="44702"/>
    <m/>
    <m/>
    <m/>
    <m/>
    <m/>
    <s v="Periode_09"/>
    <m/>
    <m/>
    <s v="D"/>
    <m/>
    <n v="2116"/>
    <s v="2021_09"/>
    <s v="rubriek_1"/>
    <x v="0"/>
    <n v="2116"/>
  </r>
  <r>
    <x v="0"/>
    <x v="0"/>
    <n v="2021"/>
    <s v="GAHA06"/>
    <s v="NL123456789B01"/>
    <n v="1100"/>
    <s v="Bank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5410"/>
    <n v="5410"/>
    <m/>
    <n v="44703"/>
    <n v="26000"/>
    <s v="Blik Metaal BV"/>
    <s v="d"/>
    <s v="Velp"/>
    <s v="6004 HT"/>
    <s v="Periode_09"/>
    <m/>
    <m/>
    <s v="D"/>
    <m/>
    <n v="2117"/>
    <s v="2021_09"/>
    <s v="rubriek_1"/>
    <x v="0"/>
    <n v="2117"/>
  </r>
  <r>
    <x v="0"/>
    <x v="109"/>
    <n v="2021"/>
    <s v="GAHA06"/>
    <s v="NL123456789B01"/>
    <n v="1200"/>
    <s v="Debiteuren (met subadministratie)"/>
    <s v="BAL"/>
    <n v="15814"/>
    <n v="200"/>
    <s v="Bankboek"/>
    <s v="BANK"/>
    <d v="2021-09-01T00:00:00"/>
    <s v="200         9"/>
    <s v="September"/>
    <d v="2021-09-05T00:00:00"/>
    <s v="Blik assen 290x30"/>
    <n v="9"/>
    <m/>
    <m/>
    <n v="-5410"/>
    <m/>
    <n v="5410"/>
    <n v="44704"/>
    <n v="26000"/>
    <s v="Blik Metaal BV"/>
    <s v="d"/>
    <s v="Velp"/>
    <s v="6004 HT"/>
    <s v="Periode_09"/>
    <m/>
    <m/>
    <s v="C"/>
    <m/>
    <n v="2118"/>
    <s v="2021_09"/>
    <s v="rubriek_1"/>
    <x v="0"/>
    <n v="2118"/>
  </r>
  <r>
    <x v="0"/>
    <x v="0"/>
    <n v="2021"/>
    <s v="GAHA06"/>
    <s v="NL123456789B01"/>
    <n v="1100"/>
    <s v="Bank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1875.25"/>
    <n v="1875.25"/>
    <m/>
    <n v="44705"/>
    <n v="26000"/>
    <s v="Blik Metaal BV"/>
    <s v="d"/>
    <s v="Velp"/>
    <s v="6004 HT"/>
    <s v="Periode_09"/>
    <m/>
    <m/>
    <s v="D"/>
    <m/>
    <n v="2119"/>
    <s v="2021_09"/>
    <s v="rubriek_1"/>
    <x v="0"/>
    <n v="2119"/>
  </r>
  <r>
    <x v="0"/>
    <x v="109"/>
    <n v="2021"/>
    <s v="GAHA06"/>
    <s v="NL123456789B01"/>
    <n v="1200"/>
    <s v="Debiteuren (met subadministratie)"/>
    <s v="BAL"/>
    <n v="15830"/>
    <n v="200"/>
    <s v="Bankboek"/>
    <s v="BANK"/>
    <d v="2021-09-01T00:00:00"/>
    <s v="200         9"/>
    <s v="September"/>
    <d v="2021-09-10T00:00:00"/>
    <s v="Blik assen 310x20"/>
    <n v="9"/>
    <m/>
    <m/>
    <n v="-1875.25"/>
    <m/>
    <n v="1875.25"/>
    <n v="44706"/>
    <n v="26000"/>
    <s v="Blik Metaal BV"/>
    <s v="d"/>
    <s v="Velp"/>
    <s v="6004 HT"/>
    <s v="Periode_09"/>
    <m/>
    <m/>
    <s v="C"/>
    <m/>
    <n v="2120"/>
    <s v="2021_09"/>
    <s v="rubriek_1"/>
    <x v="0"/>
    <n v="2120"/>
  </r>
  <r>
    <x v="0"/>
    <x v="0"/>
    <n v="2021"/>
    <s v="GAHA06"/>
    <s v="NL123456789B01"/>
    <n v="1100"/>
    <s v="Bank"/>
    <s v="BAL"/>
    <m/>
    <n v="200"/>
    <s v="Bankboek"/>
    <s v="BANK"/>
    <d v="2021-09-01T00:00:00"/>
    <s v="200         9"/>
    <s v="September"/>
    <d v="2021-09-30T00:00:00"/>
    <s v="September"/>
    <n v="9"/>
    <m/>
    <m/>
    <n v="-375"/>
    <m/>
    <n v="375"/>
    <n v="44707"/>
    <m/>
    <m/>
    <m/>
    <m/>
    <m/>
    <s v="Periode_09"/>
    <m/>
    <m/>
    <s v="C"/>
    <m/>
    <n v="2121"/>
    <s v="2021_09"/>
    <s v="rubriek_1"/>
    <x v="0"/>
    <n v="2121"/>
  </r>
  <r>
    <x v="0"/>
    <x v="106"/>
    <n v="2021"/>
    <s v="GAHA06"/>
    <s v="NL123456789B01"/>
    <n v="4095"/>
    <s v="Dotatie pensioenvoorziening"/>
    <s v="V&amp;W"/>
    <m/>
    <n v="200"/>
    <s v="Bankboek"/>
    <s v="BANK"/>
    <d v="2021-09-01T00:00:00"/>
    <s v="200         9"/>
    <s v="September"/>
    <d v="2021-09-30T00:00:00"/>
    <s v="September"/>
    <n v="9"/>
    <m/>
    <m/>
    <n v="375"/>
    <n v="375"/>
    <m/>
    <n v="44708"/>
    <m/>
    <m/>
    <m/>
    <m/>
    <m/>
    <s v="Periode_09"/>
    <m/>
    <m/>
    <s v="D"/>
    <m/>
    <n v="2122"/>
    <s v="2021_09"/>
    <s v="rubriek_4"/>
    <x v="0"/>
    <n v="212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864"/>
    <m/>
    <m/>
    <m/>
    <m/>
    <m/>
    <s v="Periode_10"/>
    <m/>
    <m/>
    <s v="D"/>
    <m/>
    <n v="2123"/>
    <s v="2021_10"/>
    <s v="rubriek_1"/>
    <x v="0"/>
    <n v="2123"/>
  </r>
  <r>
    <x v="0"/>
    <x v="1"/>
    <n v="2021"/>
    <s v="GAHA06"/>
    <s v="NL123456789B01"/>
    <n v="171"/>
    <s v="Cum. afschr. goodwill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865"/>
    <m/>
    <m/>
    <m/>
    <m/>
    <m/>
    <s v="Periode_10"/>
    <m/>
    <m/>
    <s v="C"/>
    <m/>
    <n v="2124"/>
    <s v="2021_10"/>
    <s v="rubriek_0"/>
    <x v="0"/>
    <n v="212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866"/>
    <m/>
    <m/>
    <m/>
    <m/>
    <m/>
    <s v="Periode_10"/>
    <m/>
    <m/>
    <s v="D"/>
    <m/>
    <n v="2125"/>
    <s v="2021_10"/>
    <s v="rubriek_1"/>
    <x v="0"/>
    <n v="2125"/>
  </r>
  <r>
    <x v="0"/>
    <x v="2"/>
    <n v="2021"/>
    <s v="GAHA06"/>
    <s v="NL123456789B01"/>
    <n v="211"/>
    <s v="Cum. afschr. bedrijfsgebouwen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867"/>
    <m/>
    <m/>
    <m/>
    <m/>
    <m/>
    <s v="Periode_10"/>
    <m/>
    <m/>
    <s v="C"/>
    <m/>
    <n v="2126"/>
    <s v="2021_10"/>
    <s v="rubriek_0"/>
    <x v="0"/>
    <n v="21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8"/>
    <m/>
    <m/>
    <m/>
    <m/>
    <m/>
    <s v="Periode_10"/>
    <m/>
    <m/>
    <s v="C"/>
    <m/>
    <n v="2127"/>
    <s v="2021_10"/>
    <s v="rubriek_1"/>
    <x v="0"/>
    <n v="2127"/>
  </r>
  <r>
    <x v="0"/>
    <x v="3"/>
    <n v="2021"/>
    <s v="GAHA06"/>
    <s v="NL123456789B01"/>
    <n v="230"/>
    <s v="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69"/>
    <m/>
    <m/>
    <m/>
    <m/>
    <m/>
    <s v="Periode_10"/>
    <m/>
    <m/>
    <s v="C"/>
    <m/>
    <n v="2128"/>
    <s v="2021_10"/>
    <s v="rubriek_0"/>
    <x v="0"/>
    <n v="212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870"/>
    <m/>
    <m/>
    <m/>
    <m/>
    <m/>
    <s v="Periode_10"/>
    <m/>
    <m/>
    <s v="D"/>
    <m/>
    <n v="2129"/>
    <s v="2021_10"/>
    <s v="rubriek_1"/>
    <x v="0"/>
    <n v="2129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871"/>
    <m/>
    <m/>
    <m/>
    <m/>
    <m/>
    <s v="Periode_10"/>
    <m/>
    <m/>
    <s v="C"/>
    <m/>
    <n v="2130"/>
    <s v="2021_10"/>
    <s v="rubriek_0"/>
    <x v="0"/>
    <n v="21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2"/>
    <m/>
    <m/>
    <m/>
    <m/>
    <m/>
    <s v="Periode_10"/>
    <m/>
    <m/>
    <s v="C"/>
    <m/>
    <n v="2131"/>
    <s v="2021_10"/>
    <s v="rubriek_1"/>
    <x v="0"/>
    <n v="2131"/>
  </r>
  <r>
    <x v="0"/>
    <x v="5"/>
    <n v="2021"/>
    <s v="GAHA06"/>
    <s v="NL123456789B01"/>
    <n v="240"/>
    <s v="Inventaris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73"/>
    <m/>
    <m/>
    <m/>
    <m/>
    <m/>
    <s v="Periode_10"/>
    <m/>
    <m/>
    <s v="C"/>
    <m/>
    <n v="2132"/>
    <s v="2021_10"/>
    <s v="rubriek_0"/>
    <x v="0"/>
    <n v="21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874"/>
    <m/>
    <m/>
    <m/>
    <m/>
    <m/>
    <s v="Periode_10"/>
    <m/>
    <m/>
    <s v="D"/>
    <m/>
    <n v="2133"/>
    <s v="2021_10"/>
    <s v="rubriek_1"/>
    <x v="0"/>
    <n v="2133"/>
  </r>
  <r>
    <x v="0"/>
    <x v="6"/>
    <n v="2021"/>
    <s v="GAHA06"/>
    <s v="NL123456789B01"/>
    <n v="241"/>
    <s v="Cum. afschr. inventaris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875"/>
    <m/>
    <m/>
    <m/>
    <m/>
    <m/>
    <s v="Periode_10"/>
    <m/>
    <m/>
    <s v="C"/>
    <m/>
    <n v="2134"/>
    <s v="2021_10"/>
    <s v="rubriek_0"/>
    <x v="0"/>
    <n v="21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876"/>
    <m/>
    <m/>
    <m/>
    <m/>
    <m/>
    <s v="Periode_10"/>
    <m/>
    <m/>
    <s v="D"/>
    <m/>
    <n v="2135"/>
    <s v="2021_10"/>
    <s v="rubriek_1"/>
    <x v="0"/>
    <n v="2135"/>
  </r>
  <r>
    <x v="0"/>
    <x v="7"/>
    <n v="2021"/>
    <s v="GAHA06"/>
    <s v="NL123456789B01"/>
    <n v="271"/>
    <s v="Cum. afschr. vervoermiddelen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877"/>
    <m/>
    <m/>
    <m/>
    <m/>
    <m/>
    <s v="Periode_10"/>
    <m/>
    <m/>
    <s v="C"/>
    <m/>
    <n v="2136"/>
    <s v="2021_10"/>
    <s v="rubriek_0"/>
    <x v="0"/>
    <n v="21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5878"/>
    <m/>
    <m/>
    <m/>
    <m/>
    <m/>
    <s v="Periode_10"/>
    <m/>
    <m/>
    <s v="D"/>
    <m/>
    <n v="2137"/>
    <s v="2021_10"/>
    <s v="rubriek_1"/>
    <x v="0"/>
    <n v="2137"/>
  </r>
  <r>
    <x v="0"/>
    <x v="8"/>
    <n v="2021"/>
    <s v="GAHA06"/>
    <s v="NL123456789B01"/>
    <n v="700"/>
    <s v="Voorziening pensioenen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5879"/>
    <m/>
    <m/>
    <m/>
    <m/>
    <m/>
    <s v="Periode_10"/>
    <m/>
    <m/>
    <s v="C"/>
    <m/>
    <n v="2138"/>
    <s v="2021_10"/>
    <s v="rubriek_0"/>
    <x v="0"/>
    <n v="213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880"/>
    <m/>
    <m/>
    <m/>
    <m/>
    <m/>
    <s v="Periode_10"/>
    <m/>
    <m/>
    <s v="D"/>
    <m/>
    <n v="2139"/>
    <s v="2021_10"/>
    <s v="rubriek_1"/>
    <x v="0"/>
    <n v="2139"/>
  </r>
  <r>
    <x v="0"/>
    <x v="9"/>
    <n v="2021"/>
    <s v="GAHA06"/>
    <s v="NL123456789B01"/>
    <n v="760"/>
    <s v="Voorziening groot onderhoud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881"/>
    <m/>
    <m/>
    <m/>
    <m/>
    <m/>
    <s v="Periode_10"/>
    <m/>
    <m/>
    <s v="C"/>
    <m/>
    <n v="2140"/>
    <s v="2021_10"/>
    <s v="rubriek_0"/>
    <x v="0"/>
    <n v="214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00"/>
    <m/>
    <n v="2000"/>
    <n v="45882"/>
    <m/>
    <m/>
    <m/>
    <m/>
    <m/>
    <s v="Periode_10"/>
    <m/>
    <m/>
    <s v="C"/>
    <m/>
    <n v="2141"/>
    <s v="2021_10"/>
    <s v="rubriek_1"/>
    <x v="0"/>
    <n v="2141"/>
  </r>
  <r>
    <x v="0"/>
    <x v="10"/>
    <n v="2021"/>
    <s v="GAHA06"/>
    <s v="NL123456789B01"/>
    <n v="841"/>
    <s v="Cum. aflossing hypotheek 1"/>
    <s v="BAL"/>
    <m/>
    <n v="200"/>
    <s v="Bankboek"/>
    <s v="BANK"/>
    <d v="2021-10-01T00:00:00"/>
    <s v="200        10"/>
    <s v="Oktober"/>
    <d v="2021-10-31T00:00:00"/>
    <s v="Oktober"/>
    <n v="10"/>
    <m/>
    <m/>
    <n v="2000"/>
    <n v="2000"/>
    <m/>
    <n v="45883"/>
    <m/>
    <m/>
    <m/>
    <m/>
    <m/>
    <s v="Periode_10"/>
    <m/>
    <m/>
    <s v="D"/>
    <m/>
    <n v="2142"/>
    <s v="2021_10"/>
    <s v="rubriek_0"/>
    <x v="0"/>
    <n v="21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4"/>
    <m/>
    <m/>
    <m/>
    <m/>
    <m/>
    <s v="Periode_10"/>
    <m/>
    <m/>
    <s v="C"/>
    <m/>
    <n v="2143"/>
    <s v="2021_10"/>
    <s v="rubriek_1"/>
    <x v="0"/>
    <n v="2143"/>
  </r>
  <r>
    <x v="0"/>
    <x v="11"/>
    <n v="2021"/>
    <s v="GAHA06"/>
    <s v="NL123456789B01"/>
    <n v="861"/>
    <s v="Cum. aflossing financiering 1"/>
    <s v="BAL"/>
    <m/>
    <n v="200"/>
    <s v="Bankboek"/>
    <s v="BANK"/>
    <d v="2021-10-01T00:00:00"/>
    <s v="200        10"/>
    <s v="Oktober"/>
    <d v="2021-10-31T00:00:00"/>
    <s v="Oktober"/>
    <n v="10"/>
    <m/>
    <m/>
    <n v="0"/>
    <n v="0"/>
    <m/>
    <n v="45885"/>
    <m/>
    <m/>
    <m/>
    <m/>
    <m/>
    <s v="Periode_10"/>
    <m/>
    <m/>
    <s v="C"/>
    <m/>
    <n v="2144"/>
    <s v="2021_10"/>
    <s v="rubriek_0"/>
    <x v="0"/>
    <n v="214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000"/>
    <m/>
    <n v="1000"/>
    <n v="45886"/>
    <m/>
    <m/>
    <m/>
    <m/>
    <m/>
    <s v="Periode_10"/>
    <m/>
    <m/>
    <s v="C"/>
    <m/>
    <n v="2145"/>
    <s v="2021_10"/>
    <s v="rubriek_1"/>
    <x v="0"/>
    <n v="2145"/>
  </r>
  <r>
    <x v="0"/>
    <x v="12"/>
    <n v="2021"/>
    <s v="GAHA06"/>
    <s v="NL123456789B01"/>
    <n v="881"/>
    <s v="Cum. aflossing leaseverplichting 1"/>
    <s v="BAL"/>
    <m/>
    <n v="200"/>
    <s v="Bankboek"/>
    <s v="BANK"/>
    <d v="2021-10-01T00:00:00"/>
    <s v="200        10"/>
    <s v="Oktober"/>
    <d v="2021-10-31T00:00:00"/>
    <s v="Oktober"/>
    <n v="10"/>
    <m/>
    <m/>
    <n v="1000"/>
    <n v="1000"/>
    <m/>
    <n v="45887"/>
    <m/>
    <m/>
    <m/>
    <m/>
    <m/>
    <s v="Periode_10"/>
    <m/>
    <m/>
    <s v="D"/>
    <m/>
    <n v="2146"/>
    <s v="2021_10"/>
    <s v="rubriek_0"/>
    <x v="0"/>
    <n v="214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972.4"/>
    <m/>
    <n v="2972.4"/>
    <n v="45888"/>
    <m/>
    <m/>
    <m/>
    <m/>
    <m/>
    <s v="Periode_10"/>
    <m/>
    <m/>
    <s v="C"/>
    <m/>
    <n v="2147"/>
    <s v="2021_10"/>
    <s v="rubriek_1"/>
    <x v="0"/>
    <n v="2147"/>
  </r>
  <r>
    <x v="0"/>
    <x v="13"/>
    <n v="2021"/>
    <s v="GAHA06"/>
    <s v="NL123456789B01"/>
    <n v="1201"/>
    <s v="Debiteuren"/>
    <s v="BAL"/>
    <m/>
    <n v="200"/>
    <s v="Bankboek"/>
    <s v="BANK"/>
    <d v="2021-10-01T00:00:00"/>
    <s v="200        10"/>
    <s v="Oktober"/>
    <d v="2021-10-31T00:00:00"/>
    <s v="Oktober"/>
    <n v="10"/>
    <m/>
    <m/>
    <n v="2972.4"/>
    <n v="2972.4"/>
    <m/>
    <n v="45889"/>
    <m/>
    <m/>
    <m/>
    <m/>
    <m/>
    <s v="Periode_10"/>
    <m/>
    <m/>
    <s v="D"/>
    <m/>
    <n v="2148"/>
    <s v="2021_10"/>
    <s v="rubriek_1"/>
    <x v="0"/>
    <n v="214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5.91"/>
    <m/>
    <n v="145.91"/>
    <n v="45890"/>
    <m/>
    <m/>
    <m/>
    <m/>
    <m/>
    <s v="Periode_10"/>
    <m/>
    <m/>
    <s v="C"/>
    <m/>
    <n v="2149"/>
    <s v="2021_10"/>
    <s v="rubriek_1"/>
    <x v="0"/>
    <n v="2149"/>
  </r>
  <r>
    <x v="0"/>
    <x v="14"/>
    <n v="2021"/>
    <s v="GAHA06"/>
    <s v="NL123456789B01"/>
    <n v="1360"/>
    <s v="Vooruitbetaalde bedragen"/>
    <s v="BAL"/>
    <m/>
    <n v="200"/>
    <s v="Bankboek"/>
    <s v="BANK"/>
    <d v="2021-10-01T00:00:00"/>
    <s v="200        10"/>
    <s v="Oktober"/>
    <d v="2021-10-31T00:00:00"/>
    <s v="Oktober"/>
    <n v="10"/>
    <m/>
    <m/>
    <n v="145.91"/>
    <n v="145.91"/>
    <m/>
    <n v="45891"/>
    <m/>
    <m/>
    <m/>
    <m/>
    <m/>
    <s v="Periode_10"/>
    <m/>
    <m/>
    <s v="D"/>
    <m/>
    <n v="2150"/>
    <s v="2021_10"/>
    <s v="rubriek_1"/>
    <x v="0"/>
    <n v="215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02.13"/>
    <m/>
    <n v="902.13"/>
    <n v="45892"/>
    <m/>
    <m/>
    <m/>
    <m/>
    <m/>
    <s v="Periode_10"/>
    <m/>
    <m/>
    <s v="C"/>
    <m/>
    <n v="2151"/>
    <s v="2021_10"/>
    <s v="rubriek_1"/>
    <x v="0"/>
    <n v="2151"/>
  </r>
  <r>
    <x v="0"/>
    <x v="15"/>
    <n v="2021"/>
    <s v="GAHA06"/>
    <s v="NL123456789B01"/>
    <n v="1501"/>
    <s v="Crediteuren"/>
    <s v="BAL"/>
    <m/>
    <n v="200"/>
    <s v="Bankboek"/>
    <s v="BANK"/>
    <d v="2021-10-01T00:00:00"/>
    <s v="200        10"/>
    <s v="Oktober"/>
    <d v="2021-10-31T00:00:00"/>
    <s v="Oktober"/>
    <n v="10"/>
    <m/>
    <m/>
    <n v="902.13"/>
    <n v="902.13"/>
    <m/>
    <n v="45893"/>
    <m/>
    <m/>
    <m/>
    <m/>
    <m/>
    <s v="Periode_10"/>
    <m/>
    <m/>
    <s v="D"/>
    <m/>
    <n v="2152"/>
    <s v="2021_10"/>
    <s v="rubriek_1"/>
    <x v="0"/>
    <n v="21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783.22"/>
    <n v="1783.22"/>
    <m/>
    <n v="45894"/>
    <m/>
    <m/>
    <m/>
    <m/>
    <m/>
    <s v="Periode_10"/>
    <m/>
    <m/>
    <s v="D"/>
    <m/>
    <n v="2153"/>
    <s v="2021_10"/>
    <s v="rubriek_1"/>
    <x v="0"/>
    <n v="2153"/>
  </r>
  <r>
    <x v="0"/>
    <x v="16"/>
    <n v="2021"/>
    <s v="GAHA06"/>
    <s v="NL123456789B01"/>
    <n v="3000"/>
    <s v="Voorraad grond en hulpstoffen"/>
    <s v="BAL"/>
    <m/>
    <n v="200"/>
    <s v="Bankboek"/>
    <s v="BANK"/>
    <d v="2021-10-01T00:00:00"/>
    <s v="200        10"/>
    <s v="Oktober"/>
    <d v="2021-10-31T00:00:00"/>
    <s v="Oktober"/>
    <n v="10"/>
    <m/>
    <m/>
    <n v="-1783.22"/>
    <m/>
    <n v="1783.22"/>
    <n v="45895"/>
    <m/>
    <m/>
    <m/>
    <m/>
    <m/>
    <s v="Periode_10"/>
    <m/>
    <m/>
    <s v="C"/>
    <m/>
    <n v="2154"/>
    <s v="2021_10"/>
    <s v="rubriek_3"/>
    <x v="0"/>
    <n v="215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826.09"/>
    <n v="826.09"/>
    <m/>
    <n v="45896"/>
    <m/>
    <m/>
    <m/>
    <m/>
    <m/>
    <s v="Periode_10"/>
    <m/>
    <m/>
    <s v="D"/>
    <m/>
    <n v="2155"/>
    <s v="2021_10"/>
    <s v="rubriek_1"/>
    <x v="0"/>
    <n v="2155"/>
  </r>
  <r>
    <x v="0"/>
    <x v="17"/>
    <n v="2021"/>
    <s v="GAHA06"/>
    <s v="NL123456789B01"/>
    <n v="3800"/>
    <s v="Onderhanden werk"/>
    <s v="BAL"/>
    <m/>
    <n v="200"/>
    <s v="Bankboek"/>
    <s v="BANK"/>
    <d v="2021-10-01T00:00:00"/>
    <s v="200        10"/>
    <s v="Oktober"/>
    <d v="2021-10-31T00:00:00"/>
    <s v="Oktober"/>
    <n v="10"/>
    <m/>
    <m/>
    <n v="-826.09"/>
    <m/>
    <n v="826.09"/>
    <n v="45897"/>
    <m/>
    <m/>
    <m/>
    <m/>
    <m/>
    <s v="Periode_10"/>
    <m/>
    <m/>
    <s v="C"/>
    <m/>
    <n v="2156"/>
    <s v="2021_10"/>
    <s v="rubriek_3"/>
    <x v="0"/>
    <n v="215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9195.94"/>
    <m/>
    <n v="139195.94"/>
    <n v="45898"/>
    <m/>
    <m/>
    <m/>
    <m/>
    <m/>
    <s v="Periode_10"/>
    <m/>
    <m/>
    <s v="C"/>
    <m/>
    <n v="2157"/>
    <s v="2021_10"/>
    <s v="rubriek_1"/>
    <x v="0"/>
    <n v="2157"/>
  </r>
  <r>
    <x v="0"/>
    <x v="18"/>
    <n v="2021"/>
    <s v="GAHA06"/>
    <s v="NL123456789B01"/>
    <n v="4000"/>
    <s v="Bruto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139195.94"/>
    <n v="139195.94"/>
    <m/>
    <n v="45899"/>
    <m/>
    <m/>
    <m/>
    <m/>
    <m/>
    <s v="Periode_10"/>
    <m/>
    <m/>
    <s v="D"/>
    <m/>
    <n v="2158"/>
    <s v="2021_10"/>
    <s v="rubriek_4"/>
    <x v="0"/>
    <n v="215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25.22"/>
    <m/>
    <n v="225.22"/>
    <n v="45900"/>
    <m/>
    <m/>
    <m/>
    <m/>
    <m/>
    <s v="Periode_10"/>
    <m/>
    <m/>
    <s v="C"/>
    <m/>
    <n v="2159"/>
    <s v="2021_10"/>
    <s v="rubriek_1"/>
    <x v="0"/>
    <n v="2159"/>
  </r>
  <r>
    <x v="0"/>
    <x v="19"/>
    <n v="2021"/>
    <s v="GAHA06"/>
    <s v="NL123456789B01"/>
    <n v="4020"/>
    <s v="Belaste 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225.22"/>
    <n v="225.22"/>
    <m/>
    <n v="45901"/>
    <m/>
    <m/>
    <m/>
    <m/>
    <m/>
    <s v="Periode_10"/>
    <m/>
    <m/>
    <s v="D"/>
    <m/>
    <n v="2160"/>
    <s v="2021_10"/>
    <s v="rubriek_4"/>
    <x v="0"/>
    <n v="216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1502.81"/>
    <m/>
    <n v="11502.81"/>
    <n v="45902"/>
    <m/>
    <m/>
    <m/>
    <m/>
    <m/>
    <s v="Periode_10"/>
    <m/>
    <m/>
    <s v="C"/>
    <m/>
    <n v="2161"/>
    <s v="2021_10"/>
    <s v="rubriek_1"/>
    <x v="0"/>
    <n v="2161"/>
  </r>
  <r>
    <x v="0"/>
    <x v="20"/>
    <n v="2021"/>
    <s v="GAHA06"/>
    <s v="NL123456789B01"/>
    <n v="4030"/>
    <s v="Vakantietoeslag"/>
    <s v="V&amp;W"/>
    <m/>
    <n v="200"/>
    <s v="Bankboek"/>
    <s v="BANK"/>
    <d v="2021-10-01T00:00:00"/>
    <s v="200        10"/>
    <s v="Oktober"/>
    <d v="2021-10-31T00:00:00"/>
    <s v="Oktober"/>
    <n v="10"/>
    <m/>
    <m/>
    <n v="11502.81"/>
    <n v="11502.81"/>
    <m/>
    <n v="45903"/>
    <m/>
    <m/>
    <m/>
    <m/>
    <m/>
    <s v="Periode_10"/>
    <m/>
    <m/>
    <s v="D"/>
    <m/>
    <n v="2162"/>
    <s v="2021_10"/>
    <s v="rubriek_4"/>
    <x v="0"/>
    <n v="216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4347.78"/>
    <n v="4347.78"/>
    <m/>
    <n v="45904"/>
    <m/>
    <m/>
    <m/>
    <m/>
    <m/>
    <s v="Periode_10"/>
    <m/>
    <m/>
    <s v="D"/>
    <m/>
    <n v="2163"/>
    <s v="2021_10"/>
    <s v="rubriek_1"/>
    <x v="0"/>
    <n v="2163"/>
  </r>
  <r>
    <x v="0"/>
    <x v="21"/>
    <n v="2021"/>
    <s v="GAHA06"/>
    <s v="NL123456789B01"/>
    <n v="4045"/>
    <s v="Subsidies lonen en salarissen"/>
    <s v="V&amp;W"/>
    <m/>
    <n v="200"/>
    <s v="Bankboek"/>
    <s v="BANK"/>
    <d v="2021-10-01T00:00:00"/>
    <s v="200        10"/>
    <s v="Oktober"/>
    <d v="2021-10-31T00:00:00"/>
    <s v="Oktober"/>
    <n v="10"/>
    <m/>
    <m/>
    <n v="-4347.78"/>
    <m/>
    <n v="4347.78"/>
    <n v="45905"/>
    <m/>
    <m/>
    <m/>
    <m/>
    <m/>
    <s v="Periode_10"/>
    <m/>
    <m/>
    <s v="C"/>
    <m/>
    <n v="2164"/>
    <s v="2021_10"/>
    <s v="rubriek_4"/>
    <x v="0"/>
    <n v="216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341.01"/>
    <m/>
    <n v="14341.01"/>
    <n v="45906"/>
    <m/>
    <m/>
    <m/>
    <m/>
    <m/>
    <s v="Periode_10"/>
    <m/>
    <m/>
    <s v="C"/>
    <m/>
    <n v="2165"/>
    <s v="2021_10"/>
    <s v="rubriek_1"/>
    <x v="0"/>
    <n v="2165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0-01T00:00:00"/>
    <s v="200        10"/>
    <s v="Oktober"/>
    <d v="2021-10-31T00:00:00"/>
    <s v="Oktober"/>
    <n v="10"/>
    <m/>
    <m/>
    <n v="14341.01"/>
    <n v="14341.01"/>
    <m/>
    <n v="45907"/>
    <m/>
    <m/>
    <m/>
    <m/>
    <m/>
    <s v="Periode_10"/>
    <m/>
    <m/>
    <s v="D"/>
    <m/>
    <n v="2166"/>
    <s v="2021_10"/>
    <s v="rubriek_4"/>
    <x v="0"/>
    <n v="216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532"/>
    <m/>
    <n v="6532"/>
    <n v="45908"/>
    <m/>
    <m/>
    <m/>
    <m/>
    <m/>
    <s v="Periode_10"/>
    <m/>
    <m/>
    <s v="C"/>
    <m/>
    <n v="2167"/>
    <s v="2021_10"/>
    <s v="rubriek_1"/>
    <x v="0"/>
    <n v="2167"/>
  </r>
  <r>
    <x v="0"/>
    <x v="23"/>
    <n v="2021"/>
    <s v="GAHA06"/>
    <s v="NL123456789B01"/>
    <n v="4060"/>
    <s v="Premies bedrijfsfondsen"/>
    <s v="V&amp;W"/>
    <m/>
    <n v="200"/>
    <s v="Bankboek"/>
    <s v="BANK"/>
    <d v="2021-10-01T00:00:00"/>
    <s v="200        10"/>
    <s v="Oktober"/>
    <d v="2021-10-31T00:00:00"/>
    <s v="Oktober"/>
    <n v="10"/>
    <m/>
    <m/>
    <n v="6532"/>
    <n v="6532"/>
    <m/>
    <n v="45909"/>
    <m/>
    <m/>
    <m/>
    <m/>
    <m/>
    <s v="Periode_10"/>
    <m/>
    <m/>
    <s v="D"/>
    <m/>
    <n v="2168"/>
    <s v="2021_10"/>
    <s v="rubriek_4"/>
    <x v="0"/>
    <n v="21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50.49"/>
    <m/>
    <n v="450.49"/>
    <n v="45910"/>
    <m/>
    <m/>
    <m/>
    <m/>
    <m/>
    <s v="Periode_10"/>
    <m/>
    <m/>
    <s v="C"/>
    <m/>
    <n v="2169"/>
    <s v="2021_10"/>
    <s v="rubriek_1"/>
    <x v="0"/>
    <n v="2169"/>
  </r>
  <r>
    <x v="0"/>
    <x v="24"/>
    <n v="2021"/>
    <s v="GAHA06"/>
    <s v="NL123456789B01"/>
    <n v="4090"/>
    <s v="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450.49"/>
    <n v="450.49"/>
    <m/>
    <n v="45911"/>
    <m/>
    <m/>
    <m/>
    <m/>
    <m/>
    <s v="Periode_10"/>
    <m/>
    <m/>
    <s v="D"/>
    <m/>
    <n v="2170"/>
    <s v="2021_10"/>
    <s v="rubriek_4"/>
    <x v="0"/>
    <n v="217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971.56"/>
    <m/>
    <n v="3971.56"/>
    <n v="45912"/>
    <m/>
    <m/>
    <m/>
    <m/>
    <m/>
    <s v="Periode_10"/>
    <m/>
    <m/>
    <s v="C"/>
    <m/>
    <n v="2171"/>
    <s v="2021_10"/>
    <s v="rubriek_1"/>
    <x v="0"/>
    <n v="2171"/>
  </r>
  <r>
    <x v="0"/>
    <x v="25"/>
    <n v="2021"/>
    <s v="GAHA06"/>
    <s v="NL123456789B01"/>
    <n v="4091"/>
    <s v="Vroegpensioenpremie personeel"/>
    <s v="V&amp;W"/>
    <m/>
    <n v="200"/>
    <s v="Bankboek"/>
    <s v="BANK"/>
    <d v="2021-10-01T00:00:00"/>
    <s v="200        10"/>
    <s v="Oktober"/>
    <d v="2021-10-31T00:00:00"/>
    <s v="Oktober"/>
    <n v="10"/>
    <m/>
    <m/>
    <n v="3971.56"/>
    <n v="3971.56"/>
    <m/>
    <n v="45913"/>
    <m/>
    <m/>
    <m/>
    <m/>
    <m/>
    <s v="Periode_10"/>
    <m/>
    <m/>
    <s v="D"/>
    <m/>
    <n v="2172"/>
    <s v="2021_10"/>
    <s v="rubriek_4"/>
    <x v="0"/>
    <n v="217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12.5"/>
    <m/>
    <n v="312.5"/>
    <n v="45914"/>
    <m/>
    <m/>
    <m/>
    <m/>
    <m/>
    <s v="Periode_10"/>
    <m/>
    <m/>
    <s v="C"/>
    <m/>
    <n v="2173"/>
    <s v="2021_10"/>
    <s v="rubriek_1"/>
    <x v="0"/>
    <n v="2173"/>
  </r>
  <r>
    <x v="0"/>
    <x v="26"/>
    <n v="2021"/>
    <s v="GAHA06"/>
    <s v="NL123456789B01"/>
    <n v="4117"/>
    <s v="Afschrijving goodwill"/>
    <s v="V&amp;W"/>
    <m/>
    <n v="200"/>
    <s v="Bankboek"/>
    <s v="BANK"/>
    <d v="2021-10-01T00:00:00"/>
    <s v="200        10"/>
    <s v="Oktober"/>
    <d v="2021-10-31T00:00:00"/>
    <s v="Oktober"/>
    <n v="10"/>
    <m/>
    <m/>
    <n v="312.5"/>
    <n v="312.5"/>
    <m/>
    <n v="45915"/>
    <m/>
    <m/>
    <m/>
    <m/>
    <m/>
    <s v="Periode_10"/>
    <m/>
    <m/>
    <s v="D"/>
    <m/>
    <n v="2174"/>
    <s v="2021_10"/>
    <s v="rubriek_4"/>
    <x v="0"/>
    <n v="21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60"/>
    <m/>
    <n v="460"/>
    <n v="45916"/>
    <m/>
    <m/>
    <m/>
    <m/>
    <m/>
    <s v="Periode_10"/>
    <m/>
    <m/>
    <s v="C"/>
    <m/>
    <n v="2175"/>
    <s v="2021_10"/>
    <s v="rubriek_1"/>
    <x v="0"/>
    <n v="2175"/>
  </r>
  <r>
    <x v="0"/>
    <x v="27"/>
    <n v="2021"/>
    <s v="GAHA06"/>
    <s v="NL123456789B01"/>
    <n v="4121"/>
    <s v="Afschrijving bedrijfsgebouwen"/>
    <s v="V&amp;W"/>
    <m/>
    <n v="200"/>
    <s v="Bankboek"/>
    <s v="BANK"/>
    <d v="2021-10-01T00:00:00"/>
    <s v="200        10"/>
    <s v="Oktober"/>
    <d v="2021-10-31T00:00:00"/>
    <s v="Oktober"/>
    <n v="10"/>
    <m/>
    <m/>
    <n v="460"/>
    <n v="460"/>
    <m/>
    <n v="45917"/>
    <m/>
    <m/>
    <m/>
    <m/>
    <m/>
    <s v="Periode_10"/>
    <m/>
    <m/>
    <s v="D"/>
    <m/>
    <n v="2176"/>
    <s v="2021_10"/>
    <s v="rubriek_4"/>
    <x v="0"/>
    <n v="21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93.46"/>
    <m/>
    <n v="1893.46"/>
    <n v="45918"/>
    <m/>
    <m/>
    <m/>
    <m/>
    <m/>
    <s v="Periode_10"/>
    <m/>
    <m/>
    <s v="C"/>
    <m/>
    <n v="2177"/>
    <s v="2021_10"/>
    <s v="rubriek_1"/>
    <x v="0"/>
    <n v="2177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1893.46"/>
    <n v="1893.46"/>
    <m/>
    <n v="45919"/>
    <m/>
    <m/>
    <m/>
    <m/>
    <m/>
    <s v="Periode_10"/>
    <m/>
    <m/>
    <s v="D"/>
    <m/>
    <n v="2178"/>
    <s v="2021_10"/>
    <s v="rubriek_4"/>
    <x v="0"/>
    <n v="217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765.02"/>
    <m/>
    <n v="765.02"/>
    <n v="45920"/>
    <m/>
    <m/>
    <m/>
    <m/>
    <m/>
    <s v="Periode_10"/>
    <m/>
    <m/>
    <s v="C"/>
    <m/>
    <n v="2179"/>
    <s v="2021_10"/>
    <s v="rubriek_1"/>
    <x v="0"/>
    <n v="2179"/>
  </r>
  <r>
    <x v="0"/>
    <x v="29"/>
    <n v="2021"/>
    <s v="GAHA06"/>
    <s v="NL123456789B01"/>
    <n v="4124"/>
    <s v="Afschrijving inventaris"/>
    <s v="V&amp;W"/>
    <m/>
    <n v="200"/>
    <s v="Bankboek"/>
    <s v="BANK"/>
    <d v="2021-10-01T00:00:00"/>
    <s v="200        10"/>
    <s v="Oktober"/>
    <d v="2021-10-31T00:00:00"/>
    <s v="Oktober"/>
    <n v="10"/>
    <m/>
    <m/>
    <n v="765.02"/>
    <n v="765.02"/>
    <m/>
    <n v="45921"/>
    <m/>
    <m/>
    <m/>
    <m/>
    <m/>
    <s v="Periode_10"/>
    <m/>
    <m/>
    <s v="D"/>
    <m/>
    <n v="2180"/>
    <s v="2021_10"/>
    <s v="rubriek_4"/>
    <x v="0"/>
    <n v="218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294.1300000000001"/>
    <m/>
    <n v="1294.1300000000001"/>
    <n v="45922"/>
    <m/>
    <m/>
    <m/>
    <m/>
    <m/>
    <s v="Periode_10"/>
    <m/>
    <m/>
    <s v="C"/>
    <m/>
    <n v="2181"/>
    <s v="2021_10"/>
    <s v="rubriek_1"/>
    <x v="0"/>
    <n v="2181"/>
  </r>
  <r>
    <x v="0"/>
    <x v="30"/>
    <n v="2021"/>
    <s v="GAHA06"/>
    <s v="NL123456789B01"/>
    <n v="4127"/>
    <s v="Afschrijving vervoermiddelen"/>
    <s v="V&amp;W"/>
    <m/>
    <n v="200"/>
    <s v="Bankboek"/>
    <s v="BANK"/>
    <d v="2021-10-01T00:00:00"/>
    <s v="200        10"/>
    <s v="Oktober"/>
    <d v="2021-10-31T00:00:00"/>
    <s v="Oktober"/>
    <n v="10"/>
    <m/>
    <m/>
    <n v="1294.1300000000001"/>
    <n v="1294.1300000000001"/>
    <m/>
    <n v="45923"/>
    <m/>
    <m/>
    <m/>
    <m/>
    <m/>
    <s v="Periode_10"/>
    <m/>
    <m/>
    <s v="D"/>
    <m/>
    <n v="2182"/>
    <s v="2021_10"/>
    <s v="rubriek_4"/>
    <x v="0"/>
    <n v="21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2.72"/>
    <m/>
    <n v="492.72"/>
    <n v="45924"/>
    <m/>
    <m/>
    <m/>
    <m/>
    <m/>
    <s v="Periode_10"/>
    <m/>
    <m/>
    <s v="C"/>
    <m/>
    <n v="2183"/>
    <s v="2021_10"/>
    <s v="rubriek_1"/>
    <x v="0"/>
    <n v="2183"/>
  </r>
  <r>
    <x v="0"/>
    <x v="31"/>
    <n v="2021"/>
    <s v="GAHA06"/>
    <s v="NL123456789B01"/>
    <n v="4200"/>
    <s v="Reiskosten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492.72"/>
    <n v="492.72"/>
    <m/>
    <n v="45925"/>
    <m/>
    <m/>
    <m/>
    <m/>
    <m/>
    <s v="Periode_10"/>
    <m/>
    <m/>
    <s v="D"/>
    <m/>
    <n v="2184"/>
    <s v="2021_10"/>
    <s v="rubriek_4"/>
    <x v="0"/>
    <n v="21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92.8"/>
    <m/>
    <n v="92.8"/>
    <n v="45926"/>
    <m/>
    <m/>
    <m/>
    <m/>
    <m/>
    <s v="Periode_10"/>
    <m/>
    <m/>
    <s v="C"/>
    <m/>
    <n v="2185"/>
    <s v="2021_10"/>
    <s v="rubriek_1"/>
    <x v="0"/>
    <n v="2185"/>
  </r>
  <r>
    <x v="0"/>
    <x v="32"/>
    <n v="2021"/>
    <s v="GAHA06"/>
    <s v="NL123456789B01"/>
    <n v="4205"/>
    <s v="Kilometer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92.8"/>
    <n v="92.8"/>
    <m/>
    <n v="45927"/>
    <m/>
    <m/>
    <m/>
    <m/>
    <m/>
    <s v="Periode_10"/>
    <m/>
    <m/>
    <s v="D"/>
    <m/>
    <n v="2186"/>
    <s v="2021_10"/>
    <s v="rubriek_4"/>
    <x v="0"/>
    <n v="218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495.08"/>
    <m/>
    <n v="1495.08"/>
    <n v="45928"/>
    <m/>
    <m/>
    <m/>
    <m/>
    <m/>
    <s v="Periode_10"/>
    <m/>
    <m/>
    <s v="C"/>
    <m/>
    <n v="2187"/>
    <s v="2021_10"/>
    <s v="rubriek_1"/>
    <x v="0"/>
    <n v="2187"/>
  </r>
  <r>
    <x v="0"/>
    <x v="33"/>
    <n v="2021"/>
    <s v="GAHA06"/>
    <s v="NL123456789B01"/>
    <n v="4230"/>
    <s v="Kantinekosten"/>
    <s v="V&amp;W"/>
    <m/>
    <n v="200"/>
    <s v="Bankboek"/>
    <s v="BANK"/>
    <d v="2021-10-01T00:00:00"/>
    <s v="200        10"/>
    <s v="Oktober"/>
    <d v="2021-10-31T00:00:00"/>
    <s v="Oktober"/>
    <n v="10"/>
    <m/>
    <m/>
    <n v="1495.08"/>
    <n v="1495.08"/>
    <m/>
    <n v="45929"/>
    <m/>
    <m/>
    <m/>
    <m/>
    <m/>
    <s v="Periode_10"/>
    <m/>
    <m/>
    <s v="D"/>
    <m/>
    <n v="2188"/>
    <s v="2021_10"/>
    <s v="rubriek_4"/>
    <x v="0"/>
    <n v="218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6.67"/>
    <m/>
    <n v="56.67"/>
    <n v="45930"/>
    <m/>
    <m/>
    <m/>
    <m/>
    <m/>
    <s v="Periode_10"/>
    <m/>
    <m/>
    <s v="C"/>
    <m/>
    <n v="2189"/>
    <s v="2021_10"/>
    <s v="rubriek_1"/>
    <x v="0"/>
    <n v="2189"/>
  </r>
  <r>
    <x v="0"/>
    <x v="34"/>
    <n v="2021"/>
    <s v="GAHA06"/>
    <s v="NL123456789B01"/>
    <n v="4232"/>
    <s v="Lunchkosten en verteringen"/>
    <s v="V&amp;W"/>
    <m/>
    <n v="200"/>
    <s v="Bankboek"/>
    <s v="BANK"/>
    <d v="2021-10-01T00:00:00"/>
    <s v="200        10"/>
    <s v="Oktober"/>
    <d v="2021-10-31T00:00:00"/>
    <s v="Oktober"/>
    <n v="10"/>
    <m/>
    <m/>
    <n v="56.67"/>
    <n v="56.67"/>
    <m/>
    <n v="45931"/>
    <m/>
    <m/>
    <m/>
    <m/>
    <m/>
    <s v="Periode_10"/>
    <m/>
    <m/>
    <s v="D"/>
    <m/>
    <n v="2190"/>
    <s v="2021_10"/>
    <s v="rubriek_4"/>
    <x v="0"/>
    <n v="219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06.25"/>
    <m/>
    <n v="1906.25"/>
    <n v="45932"/>
    <m/>
    <m/>
    <m/>
    <m/>
    <m/>
    <s v="Periode_10"/>
    <m/>
    <s v="code:3 perc:19"/>
    <s v="C"/>
    <m/>
    <n v="2191"/>
    <s v="2021_10"/>
    <s v="rubriek_1"/>
    <x v="0"/>
    <n v="2191"/>
  </r>
  <r>
    <x v="0"/>
    <x v="35"/>
    <n v="2021"/>
    <s v="GAHA06"/>
    <s v="NL123456789B01"/>
    <n v="4240"/>
    <s v="Stud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01.89"/>
    <n v="1601.89"/>
    <m/>
    <n v="45933"/>
    <m/>
    <m/>
    <m/>
    <m/>
    <m/>
    <s v="Periode_10"/>
    <m/>
    <s v="code:3 perc:19"/>
    <s v="D"/>
    <m/>
    <n v="2192"/>
    <s v="2021_10"/>
    <s v="rubriek_4"/>
    <x v="0"/>
    <n v="219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4.36"/>
    <n v="304.36"/>
    <m/>
    <n v="45934"/>
    <m/>
    <m/>
    <m/>
    <m/>
    <m/>
    <s v="Periode_10"/>
    <m/>
    <s v="code:3 perc:19"/>
    <s v="D"/>
    <m/>
    <n v="2193"/>
    <s v="2021_10"/>
    <s v="rubriek_1"/>
    <x v="0"/>
    <n v="219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57.29"/>
    <m/>
    <n v="2057.29"/>
    <n v="45935"/>
    <m/>
    <m/>
    <m/>
    <m/>
    <m/>
    <s v="Periode_10"/>
    <m/>
    <m/>
    <s v="C"/>
    <m/>
    <n v="2194"/>
    <s v="2021_10"/>
    <s v="rubriek_1"/>
    <x v="0"/>
    <n v="2194"/>
  </r>
  <r>
    <x v="0"/>
    <x v="37"/>
    <n v="2021"/>
    <s v="GAHA06"/>
    <s v="NL123456789B01"/>
    <n v="4260"/>
    <s v="Ziekengeldverzekering"/>
    <s v="V&amp;W"/>
    <m/>
    <n v="200"/>
    <s v="Bankboek"/>
    <s v="BANK"/>
    <d v="2021-10-01T00:00:00"/>
    <s v="200        10"/>
    <s v="Oktober"/>
    <d v="2021-10-31T00:00:00"/>
    <s v="Oktober"/>
    <n v="10"/>
    <m/>
    <m/>
    <n v="2057.29"/>
    <n v="2057.29"/>
    <m/>
    <n v="45936"/>
    <m/>
    <m/>
    <m/>
    <m/>
    <m/>
    <s v="Periode_10"/>
    <m/>
    <m/>
    <s v="D"/>
    <m/>
    <n v="2195"/>
    <s v="2021_10"/>
    <s v="rubriek_4"/>
    <x v="0"/>
    <n v="21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65.2"/>
    <m/>
    <n v="165.2"/>
    <n v="45937"/>
    <m/>
    <m/>
    <m/>
    <m/>
    <m/>
    <s v="Periode_10"/>
    <m/>
    <s v="code:3 perc:19"/>
    <s v="C"/>
    <m/>
    <n v="2196"/>
    <s v="2021_10"/>
    <s v="rubriek_1"/>
    <x v="0"/>
    <n v="2196"/>
  </r>
  <r>
    <x v="0"/>
    <x v="38"/>
    <n v="2021"/>
    <s v="GAHA06"/>
    <s v="NL123456789B01"/>
    <n v="4265"/>
    <s v="Arbodienst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38.82"/>
    <n v="138.82"/>
    <m/>
    <n v="45938"/>
    <m/>
    <m/>
    <m/>
    <m/>
    <m/>
    <s v="Periode_10"/>
    <m/>
    <s v="code:3 perc:19"/>
    <s v="D"/>
    <m/>
    <n v="2197"/>
    <s v="2021_10"/>
    <s v="rubriek_4"/>
    <x v="0"/>
    <n v="21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6.38"/>
    <n v="26.38"/>
    <m/>
    <n v="45939"/>
    <m/>
    <m/>
    <m/>
    <m/>
    <m/>
    <s v="Periode_10"/>
    <m/>
    <s v="code:3 perc:19"/>
    <s v="D"/>
    <m/>
    <n v="2198"/>
    <s v="2021_10"/>
    <s v="rubriek_1"/>
    <x v="0"/>
    <n v="21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3.39"/>
    <m/>
    <n v="1503.39"/>
    <n v="45940"/>
    <m/>
    <m/>
    <m/>
    <m/>
    <m/>
    <s v="Periode_10"/>
    <m/>
    <s v="code:3 perc:19"/>
    <s v="C"/>
    <m/>
    <n v="2199"/>
    <s v="2021_10"/>
    <s v="rubriek_1"/>
    <x v="0"/>
    <n v="2199"/>
  </r>
  <r>
    <x v="0"/>
    <x v="39"/>
    <n v="2021"/>
    <s v="GAHA06"/>
    <s v="NL123456789B01"/>
    <n v="4310"/>
    <s v="Onderhoud onroerend goed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3.3499999999999"/>
    <n v="1263.3499999999999"/>
    <m/>
    <n v="45941"/>
    <m/>
    <m/>
    <m/>
    <m/>
    <m/>
    <s v="Periode_10"/>
    <m/>
    <s v="code:3 perc:19"/>
    <s v="D"/>
    <m/>
    <n v="2200"/>
    <s v="2021_10"/>
    <s v="rubriek_4"/>
    <x v="0"/>
    <n v="220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0.04"/>
    <n v="240.04"/>
    <m/>
    <n v="45942"/>
    <m/>
    <m/>
    <m/>
    <m/>
    <m/>
    <s v="Periode_10"/>
    <m/>
    <s v="code:3 perc:19"/>
    <s v="D"/>
    <m/>
    <n v="2201"/>
    <s v="2021_10"/>
    <s v="rubriek_1"/>
    <x v="0"/>
    <n v="220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33.34"/>
    <m/>
    <n v="833.34"/>
    <n v="45943"/>
    <m/>
    <m/>
    <m/>
    <m/>
    <m/>
    <s v="Periode_10"/>
    <m/>
    <m/>
    <s v="C"/>
    <m/>
    <n v="2202"/>
    <s v="2021_10"/>
    <s v="rubriek_1"/>
    <x v="0"/>
    <n v="2202"/>
  </r>
  <r>
    <x v="0"/>
    <x v="40"/>
    <n v="2021"/>
    <s v="GAHA06"/>
    <s v="NL123456789B01"/>
    <n v="4315"/>
    <s v="Dotatie onderhouds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833.34"/>
    <n v="833.34"/>
    <m/>
    <n v="45944"/>
    <m/>
    <m/>
    <m/>
    <m/>
    <m/>
    <s v="Periode_10"/>
    <m/>
    <m/>
    <s v="D"/>
    <m/>
    <n v="2203"/>
    <s v="2021_10"/>
    <s v="rubriek_4"/>
    <x v="0"/>
    <n v="220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302.46"/>
    <m/>
    <n v="1302.46"/>
    <n v="45945"/>
    <m/>
    <m/>
    <m/>
    <m/>
    <m/>
    <s v="Periode_10"/>
    <m/>
    <m/>
    <s v="C"/>
    <m/>
    <n v="2204"/>
    <s v="2021_10"/>
    <s v="rubriek_1"/>
    <x v="0"/>
    <n v="2204"/>
  </r>
  <r>
    <x v="0"/>
    <x v="41"/>
    <n v="2021"/>
    <s v="GAHA06"/>
    <s v="NL123456789B01"/>
    <n v="4320"/>
    <s v="Gas, water en elektra"/>
    <s v="V&amp;W"/>
    <m/>
    <n v="200"/>
    <s v="Bankboek"/>
    <s v="BANK"/>
    <d v="2021-10-01T00:00:00"/>
    <s v="200        10"/>
    <s v="Oktober"/>
    <d v="2021-10-31T00:00:00"/>
    <s v="Oktober"/>
    <n v="10"/>
    <m/>
    <m/>
    <n v="1302.46"/>
    <n v="1302.46"/>
    <m/>
    <n v="45946"/>
    <m/>
    <m/>
    <m/>
    <m/>
    <m/>
    <s v="Periode_10"/>
    <m/>
    <m/>
    <s v="D"/>
    <m/>
    <n v="2205"/>
    <s v="2021_10"/>
    <s v="rubriek_4"/>
    <x v="0"/>
    <n v="220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2.72"/>
    <m/>
    <n v="192.72"/>
    <n v="45947"/>
    <m/>
    <m/>
    <m/>
    <m/>
    <m/>
    <s v="Periode_10"/>
    <m/>
    <m/>
    <s v="C"/>
    <m/>
    <n v="2206"/>
    <s v="2021_10"/>
    <s v="rubriek_1"/>
    <x v="0"/>
    <n v="2206"/>
  </r>
  <r>
    <x v="0"/>
    <x v="42"/>
    <n v="2021"/>
    <s v="GAHA06"/>
    <s v="NL123456789B01"/>
    <n v="4330"/>
    <s v="Verzekering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192.72"/>
    <n v="192.72"/>
    <m/>
    <n v="45948"/>
    <m/>
    <m/>
    <m/>
    <m/>
    <m/>
    <s v="Periode_10"/>
    <m/>
    <m/>
    <s v="D"/>
    <m/>
    <n v="2207"/>
    <s v="2021_10"/>
    <s v="rubriek_4"/>
    <x v="0"/>
    <n v="220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6.24"/>
    <m/>
    <n v="36.24"/>
    <n v="45949"/>
    <m/>
    <m/>
    <m/>
    <m/>
    <m/>
    <s v="Periode_10"/>
    <m/>
    <m/>
    <s v="C"/>
    <m/>
    <n v="2208"/>
    <s v="2021_10"/>
    <s v="rubriek_1"/>
    <x v="0"/>
    <n v="2208"/>
  </r>
  <r>
    <x v="0"/>
    <x v="43"/>
    <n v="2021"/>
    <s v="GAHA06"/>
    <s v="NL123456789B01"/>
    <n v="4340"/>
    <s v="Vaste lasten onroerend goed"/>
    <s v="V&amp;W"/>
    <m/>
    <n v="200"/>
    <s v="Bankboek"/>
    <s v="BANK"/>
    <d v="2021-10-01T00:00:00"/>
    <s v="200        10"/>
    <s v="Oktober"/>
    <d v="2021-10-31T00:00:00"/>
    <s v="Oktober"/>
    <n v="10"/>
    <m/>
    <m/>
    <n v="36.24"/>
    <n v="36.24"/>
    <m/>
    <n v="45950"/>
    <m/>
    <m/>
    <m/>
    <m/>
    <m/>
    <s v="Periode_10"/>
    <m/>
    <m/>
    <s v="D"/>
    <m/>
    <n v="2209"/>
    <s v="2021_10"/>
    <s v="rubriek_4"/>
    <x v="0"/>
    <n v="220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82.18"/>
    <m/>
    <n v="82.18"/>
    <n v="45951"/>
    <m/>
    <m/>
    <m/>
    <m/>
    <m/>
    <s v="Periode_10"/>
    <m/>
    <s v="code:3 perc:19"/>
    <s v="C"/>
    <m/>
    <n v="2210"/>
    <s v="2021_10"/>
    <s v="rubriek_1"/>
    <x v="0"/>
    <n v="2210"/>
  </r>
  <r>
    <x v="0"/>
    <x v="44"/>
    <n v="2021"/>
    <s v="GAHA06"/>
    <s v="NL123456789B01"/>
    <n v="4350"/>
    <s v="Schoonmaak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9.06"/>
    <n v="69.06"/>
    <m/>
    <n v="45952"/>
    <m/>
    <m/>
    <m/>
    <m/>
    <m/>
    <s v="Periode_10"/>
    <m/>
    <s v="code:3 perc:19"/>
    <s v="D"/>
    <m/>
    <n v="2211"/>
    <s v="2021_10"/>
    <s v="rubriek_4"/>
    <x v="0"/>
    <n v="221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3.12"/>
    <n v="13.12"/>
    <m/>
    <n v="45953"/>
    <m/>
    <m/>
    <m/>
    <m/>
    <m/>
    <s v="Periode_10"/>
    <m/>
    <s v="code:3 perc:19"/>
    <s v="D"/>
    <m/>
    <n v="2212"/>
    <s v="2021_10"/>
    <s v="rubriek_1"/>
    <x v="0"/>
    <n v="22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974.73"/>
    <m/>
    <n v="974.73"/>
    <n v="45954"/>
    <m/>
    <m/>
    <m/>
    <m/>
    <m/>
    <s v="Periode_10"/>
    <m/>
    <s v="code:3 perc:19"/>
    <s v="C"/>
    <m/>
    <n v="2213"/>
    <s v="2021_10"/>
    <s v="rubriek_1"/>
    <x v="0"/>
    <n v="2213"/>
  </r>
  <r>
    <x v="0"/>
    <x v="45"/>
    <n v="2021"/>
    <s v="GAHA06"/>
    <s v="NL123456789B01"/>
    <n v="4400"/>
    <s v="Huur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19.1"/>
    <n v="819.1"/>
    <m/>
    <n v="45955"/>
    <m/>
    <m/>
    <m/>
    <m/>
    <m/>
    <s v="Periode_10"/>
    <m/>
    <s v="code:3 perc:19"/>
    <s v="D"/>
    <m/>
    <n v="2214"/>
    <s v="2021_10"/>
    <s v="rubriek_4"/>
    <x v="0"/>
    <n v="221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55.63"/>
    <n v="155.63"/>
    <m/>
    <n v="45956"/>
    <m/>
    <m/>
    <m/>
    <m/>
    <m/>
    <s v="Periode_10"/>
    <m/>
    <s v="code:3 perc:19"/>
    <s v="D"/>
    <m/>
    <n v="2215"/>
    <s v="2021_10"/>
    <s v="rubriek_1"/>
    <x v="0"/>
    <n v="221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415.62"/>
    <m/>
    <n v="415.62"/>
    <n v="45957"/>
    <m/>
    <m/>
    <m/>
    <m/>
    <m/>
    <s v="Periode_10"/>
    <m/>
    <s v="code:3 perc:19"/>
    <s v="C"/>
    <m/>
    <n v="2216"/>
    <s v="2021_10"/>
    <s v="rubriek_1"/>
    <x v="0"/>
    <n v="2216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49.26"/>
    <n v="349.26"/>
    <m/>
    <n v="45958"/>
    <m/>
    <m/>
    <m/>
    <m/>
    <m/>
    <s v="Periode_10"/>
    <m/>
    <s v="code:3 perc:19"/>
    <s v="D"/>
    <m/>
    <n v="2217"/>
    <s v="2021_10"/>
    <s v="rubriek_4"/>
    <x v="0"/>
    <n v="221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6.36"/>
    <n v="66.36"/>
    <m/>
    <n v="45959"/>
    <m/>
    <m/>
    <m/>
    <m/>
    <m/>
    <s v="Periode_10"/>
    <m/>
    <s v="code:3 perc:19"/>
    <s v="D"/>
    <m/>
    <n v="2218"/>
    <s v="2021_10"/>
    <s v="rubriek_1"/>
    <x v="0"/>
    <n v="221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44.99"/>
    <m/>
    <n v="544.99"/>
    <n v="45960"/>
    <m/>
    <m/>
    <m/>
    <m/>
    <m/>
    <s v="Periode_10"/>
    <m/>
    <m/>
    <s v="C"/>
    <m/>
    <n v="2219"/>
    <s v="2021_10"/>
    <s v="rubriek_1"/>
    <x v="0"/>
    <n v="2219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0-01T00:00:00"/>
    <s v="200        10"/>
    <s v="Oktober"/>
    <d v="2021-10-31T00:00:00"/>
    <s v="Oktober"/>
    <n v="10"/>
    <m/>
    <m/>
    <n v="544.99"/>
    <n v="544.99"/>
    <m/>
    <n v="45961"/>
    <m/>
    <m/>
    <m/>
    <m/>
    <m/>
    <s v="Periode_10"/>
    <m/>
    <m/>
    <s v="D"/>
    <m/>
    <n v="2220"/>
    <s v="2021_10"/>
    <s v="rubriek_4"/>
    <x v="0"/>
    <n v="222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12.34"/>
    <m/>
    <n v="512.34"/>
    <n v="45962"/>
    <m/>
    <m/>
    <m/>
    <m/>
    <m/>
    <s v="Periode_10"/>
    <m/>
    <s v="code:3 perc:19"/>
    <s v="C"/>
    <m/>
    <n v="2221"/>
    <s v="2021_10"/>
    <s v="rubriek_1"/>
    <x v="0"/>
    <n v="2221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30.54"/>
    <n v="430.54"/>
    <m/>
    <n v="45963"/>
    <m/>
    <m/>
    <m/>
    <m/>
    <m/>
    <s v="Periode_10"/>
    <m/>
    <s v="code:3 perc:19"/>
    <s v="D"/>
    <m/>
    <n v="2222"/>
    <s v="2021_10"/>
    <s v="rubriek_4"/>
    <x v="0"/>
    <n v="2222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1.8"/>
    <n v="81.8"/>
    <m/>
    <n v="45964"/>
    <m/>
    <m/>
    <m/>
    <m/>
    <m/>
    <s v="Periode_10"/>
    <m/>
    <s v="code:3 perc:19"/>
    <s v="D"/>
    <m/>
    <n v="2223"/>
    <s v="2021_10"/>
    <s v="rubriek_1"/>
    <x v="0"/>
    <n v="22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7.75"/>
    <m/>
    <n v="297.75"/>
    <n v="45965"/>
    <m/>
    <m/>
    <m/>
    <m/>
    <m/>
    <s v="Periode_10"/>
    <m/>
    <s v="code:3 perc:19"/>
    <s v="C"/>
    <m/>
    <n v="2224"/>
    <s v="2021_10"/>
    <s v="rubriek_1"/>
    <x v="0"/>
    <n v="2224"/>
  </r>
  <r>
    <x v="0"/>
    <x v="49"/>
    <n v="2021"/>
    <s v="GAHA06"/>
    <s v="NL123456789B01"/>
    <n v="4440"/>
    <s v="Onderhoud 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0.21"/>
    <n v="250.21"/>
    <m/>
    <n v="45966"/>
    <m/>
    <m/>
    <m/>
    <m/>
    <m/>
    <s v="Periode_10"/>
    <m/>
    <s v="code:3 perc:19"/>
    <s v="D"/>
    <m/>
    <n v="2225"/>
    <s v="2021_10"/>
    <s v="rubriek_4"/>
    <x v="0"/>
    <n v="2225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7.54"/>
    <n v="47.54"/>
    <m/>
    <n v="45967"/>
    <m/>
    <m/>
    <m/>
    <m/>
    <m/>
    <s v="Periode_10"/>
    <m/>
    <s v="code:3 perc:19"/>
    <s v="D"/>
    <m/>
    <n v="2226"/>
    <s v="2021_10"/>
    <s v="rubriek_1"/>
    <x v="0"/>
    <n v="222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66.75"/>
    <m/>
    <n v="66.75"/>
    <n v="45968"/>
    <m/>
    <m/>
    <m/>
    <m/>
    <m/>
    <s v="Periode_10"/>
    <m/>
    <s v="code:3 perc:19"/>
    <s v="C"/>
    <m/>
    <n v="2227"/>
    <s v="2021_10"/>
    <s v="rubriek_1"/>
    <x v="0"/>
    <n v="2227"/>
  </r>
  <r>
    <x v="0"/>
    <x v="50"/>
    <n v="2021"/>
    <s v="GAHA06"/>
    <s v="NL123456789B01"/>
    <n v="4450"/>
    <s v="Kleine aanschaffing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56.09"/>
    <n v="56.09"/>
    <m/>
    <n v="45969"/>
    <m/>
    <m/>
    <m/>
    <m/>
    <m/>
    <s v="Periode_10"/>
    <m/>
    <s v="code:3 perc:19"/>
    <s v="D"/>
    <m/>
    <n v="2228"/>
    <s v="2021_10"/>
    <s v="rubriek_4"/>
    <x v="0"/>
    <n v="222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0.66"/>
    <n v="10.66"/>
    <m/>
    <n v="45970"/>
    <m/>
    <m/>
    <m/>
    <m/>
    <m/>
    <s v="Periode_10"/>
    <m/>
    <s v="code:3 perc:19"/>
    <s v="D"/>
    <m/>
    <n v="2229"/>
    <s v="2021_10"/>
    <s v="rubriek_1"/>
    <x v="0"/>
    <n v="222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931.16"/>
    <m/>
    <n v="2931.16"/>
    <n v="45971"/>
    <m/>
    <m/>
    <m/>
    <m/>
    <m/>
    <s v="Periode_10"/>
    <m/>
    <s v="code:3 perc:19"/>
    <s v="C"/>
    <m/>
    <n v="2230"/>
    <s v="2021_10"/>
    <s v="rubriek_1"/>
    <x v="0"/>
    <n v="2230"/>
  </r>
  <r>
    <x v="0"/>
    <x v="51"/>
    <n v="2021"/>
    <s v="GAHA06"/>
    <s v="NL123456789B01"/>
    <n v="4500"/>
    <s v="Reclame- en adverten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463.16"/>
    <n v="2463.16"/>
    <m/>
    <n v="45972"/>
    <m/>
    <m/>
    <m/>
    <m/>
    <m/>
    <s v="Periode_10"/>
    <m/>
    <s v="code:3 perc:19"/>
    <s v="D"/>
    <m/>
    <n v="2231"/>
    <s v="2021_10"/>
    <s v="rubriek_4"/>
    <x v="0"/>
    <n v="223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68"/>
    <n v="468"/>
    <m/>
    <n v="45973"/>
    <m/>
    <m/>
    <m/>
    <m/>
    <m/>
    <s v="Periode_10"/>
    <m/>
    <s v="code:3 perc:19"/>
    <s v="D"/>
    <m/>
    <n v="2232"/>
    <s v="2021_10"/>
    <s v="rubriek_1"/>
    <x v="0"/>
    <n v="223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0.65"/>
    <m/>
    <n v="210.65"/>
    <n v="45974"/>
    <m/>
    <m/>
    <m/>
    <m/>
    <m/>
    <s v="Periode_10"/>
    <m/>
    <m/>
    <s v="C"/>
    <m/>
    <n v="2233"/>
    <s v="2021_10"/>
    <s v="rubriek_1"/>
    <x v="0"/>
    <n v="2233"/>
  </r>
  <r>
    <x v="0"/>
    <x v="52"/>
    <n v="2021"/>
    <s v="GAHA06"/>
    <s v="NL123456789B01"/>
    <n v="4510"/>
    <s v="Representatiekosten"/>
    <s v="V&amp;W"/>
    <m/>
    <n v="200"/>
    <s v="Bankboek"/>
    <s v="BANK"/>
    <d v="2021-10-01T00:00:00"/>
    <s v="200        10"/>
    <s v="Oktober"/>
    <d v="2021-10-31T00:00:00"/>
    <s v="Oktober"/>
    <n v="10"/>
    <m/>
    <m/>
    <n v="210.65"/>
    <n v="210.65"/>
    <m/>
    <n v="45975"/>
    <m/>
    <m/>
    <m/>
    <m/>
    <m/>
    <s v="Periode_10"/>
    <m/>
    <m/>
    <s v="D"/>
    <m/>
    <n v="2234"/>
    <s v="2021_10"/>
    <s v="rubriek_4"/>
    <x v="0"/>
    <n v="223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50.78"/>
    <m/>
    <n v="150.78"/>
    <n v="45976"/>
    <m/>
    <m/>
    <m/>
    <m/>
    <m/>
    <s v="Periode_10"/>
    <m/>
    <s v="code:3 perc:19"/>
    <s v="C"/>
    <m/>
    <n v="2235"/>
    <s v="2021_10"/>
    <s v="rubriek_1"/>
    <x v="0"/>
    <n v="2235"/>
  </r>
  <r>
    <x v="0"/>
    <x v="53"/>
    <n v="2021"/>
    <s v="GAHA06"/>
    <s v="NL123456789B01"/>
    <n v="4511"/>
    <s v="Relatiegeschenk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6.71"/>
    <n v="126.71"/>
    <m/>
    <n v="45977"/>
    <m/>
    <m/>
    <m/>
    <m/>
    <m/>
    <s v="Periode_10"/>
    <m/>
    <s v="code:3 perc:19"/>
    <s v="D"/>
    <m/>
    <n v="2236"/>
    <s v="2021_10"/>
    <s v="rubriek_4"/>
    <x v="0"/>
    <n v="223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4.07"/>
    <n v="24.07"/>
    <m/>
    <n v="45978"/>
    <m/>
    <m/>
    <m/>
    <m/>
    <m/>
    <s v="Periode_10"/>
    <m/>
    <s v="code:3 perc:19"/>
    <s v="D"/>
    <m/>
    <n v="2237"/>
    <s v="2021_10"/>
    <s v="rubriek_1"/>
    <x v="0"/>
    <n v="223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59.66"/>
    <m/>
    <n v="559.66"/>
    <n v="45979"/>
    <m/>
    <m/>
    <m/>
    <m/>
    <m/>
    <s v="Periode_10"/>
    <m/>
    <m/>
    <s v="C"/>
    <m/>
    <n v="2238"/>
    <s v="2021_10"/>
    <s v="rubriek_1"/>
    <x v="0"/>
    <n v="2238"/>
  </r>
  <r>
    <x v="0"/>
    <x v="54"/>
    <n v="2021"/>
    <s v="GAHA06"/>
    <s v="NL123456789B01"/>
    <n v="4512"/>
    <s v="Reis- en verblijfkosten"/>
    <s v="V&amp;W"/>
    <m/>
    <n v="200"/>
    <s v="Bankboek"/>
    <s v="BANK"/>
    <d v="2021-10-01T00:00:00"/>
    <s v="200        10"/>
    <s v="Oktober"/>
    <d v="2021-10-31T00:00:00"/>
    <s v="Oktober"/>
    <n v="10"/>
    <m/>
    <m/>
    <n v="559.66"/>
    <n v="559.66"/>
    <m/>
    <n v="45980"/>
    <m/>
    <m/>
    <m/>
    <m/>
    <m/>
    <s v="Periode_10"/>
    <m/>
    <m/>
    <s v="D"/>
    <m/>
    <n v="2239"/>
    <s v="2021_10"/>
    <s v="rubriek_4"/>
    <x v="0"/>
    <n v="22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78.87"/>
    <m/>
    <n v="178.87"/>
    <n v="45981"/>
    <m/>
    <m/>
    <m/>
    <m/>
    <m/>
    <s v="Periode_10"/>
    <m/>
    <s v="code:3 perc:19"/>
    <s v="C"/>
    <m/>
    <n v="2240"/>
    <s v="2021_10"/>
    <s v="rubriek_1"/>
    <x v="0"/>
    <n v="2240"/>
  </r>
  <r>
    <x v="0"/>
    <x v="55"/>
    <n v="2021"/>
    <s v="GAHA06"/>
    <s v="NL123456789B01"/>
    <n v="4520"/>
    <s v="Beurs- en congr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50.31"/>
    <n v="150.31"/>
    <m/>
    <n v="45982"/>
    <m/>
    <m/>
    <m/>
    <m/>
    <m/>
    <s v="Periode_10"/>
    <m/>
    <s v="code:3 perc:19"/>
    <s v="D"/>
    <m/>
    <n v="2241"/>
    <s v="2021_10"/>
    <s v="rubriek_4"/>
    <x v="0"/>
    <n v="224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8.56"/>
    <n v="28.56"/>
    <m/>
    <n v="45983"/>
    <m/>
    <m/>
    <m/>
    <m/>
    <m/>
    <s v="Periode_10"/>
    <m/>
    <s v="code:3 perc:19"/>
    <s v="D"/>
    <m/>
    <n v="2242"/>
    <s v="2021_10"/>
    <s v="rubriek_1"/>
    <x v="0"/>
    <n v="224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894.06"/>
    <m/>
    <n v="7894.06"/>
    <n v="45984"/>
    <m/>
    <m/>
    <m/>
    <m/>
    <m/>
    <s v="Periode_10"/>
    <m/>
    <s v="code:3 perc:19"/>
    <s v="C"/>
    <m/>
    <n v="2243"/>
    <s v="2021_10"/>
    <s v="rubriek_1"/>
    <x v="0"/>
    <n v="2243"/>
  </r>
  <r>
    <x v="0"/>
    <x v="56"/>
    <n v="2021"/>
    <s v="GAHA06"/>
    <s v="NL123456789B01"/>
    <n v="4550"/>
    <s v="Vrachtkosten verkoop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33.66"/>
    <n v="6633.66"/>
    <m/>
    <n v="45985"/>
    <m/>
    <m/>
    <m/>
    <m/>
    <m/>
    <s v="Periode_10"/>
    <m/>
    <s v="code:3 perc:19"/>
    <s v="D"/>
    <m/>
    <n v="2244"/>
    <s v="2021_10"/>
    <s v="rubriek_4"/>
    <x v="0"/>
    <n v="224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0.4000000000001"/>
    <n v="1260.4000000000001"/>
    <m/>
    <n v="45986"/>
    <m/>
    <m/>
    <m/>
    <m/>
    <m/>
    <s v="Periode_10"/>
    <m/>
    <s v="code:3 perc:19"/>
    <s v="D"/>
    <m/>
    <n v="2245"/>
    <s v="2021_10"/>
    <s v="rubriek_1"/>
    <x v="0"/>
    <n v="22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5.64"/>
    <m/>
    <n v="505.64"/>
    <n v="45987"/>
    <m/>
    <m/>
    <m/>
    <m/>
    <m/>
    <s v="Periode_10"/>
    <m/>
    <m/>
    <s v="C"/>
    <m/>
    <n v="2246"/>
    <s v="2021_10"/>
    <s v="rubriek_1"/>
    <x v="0"/>
    <n v="2246"/>
  </r>
  <r>
    <x v="0"/>
    <x v="57"/>
    <n v="2021"/>
    <s v="GAHA06"/>
    <s v="NL123456789B01"/>
    <n v="4560"/>
    <s v="Incassokosten"/>
    <s v="V&amp;W"/>
    <m/>
    <n v="200"/>
    <s v="Bankboek"/>
    <s v="BANK"/>
    <d v="2021-10-01T00:00:00"/>
    <s v="200        10"/>
    <s v="Oktober"/>
    <d v="2021-10-31T00:00:00"/>
    <s v="Oktober"/>
    <n v="10"/>
    <m/>
    <m/>
    <n v="505.64"/>
    <n v="505.64"/>
    <m/>
    <n v="45988"/>
    <m/>
    <m/>
    <m/>
    <m/>
    <m/>
    <s v="Periode_10"/>
    <m/>
    <m/>
    <s v="D"/>
    <m/>
    <n v="2247"/>
    <s v="2021_10"/>
    <s v="rubriek_4"/>
    <x v="0"/>
    <n v="22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50.37"/>
    <m/>
    <n v="50.37"/>
    <n v="45989"/>
    <m/>
    <m/>
    <m/>
    <m/>
    <m/>
    <s v="Periode_10"/>
    <m/>
    <m/>
    <s v="C"/>
    <m/>
    <n v="2248"/>
    <s v="2021_10"/>
    <s v="rubriek_1"/>
    <x v="0"/>
    <n v="2248"/>
  </r>
  <r>
    <x v="0"/>
    <x v="58"/>
    <n v="2021"/>
    <s v="GAHA06"/>
    <s v="NL123456789B01"/>
    <n v="4580"/>
    <s v="Overige verkoopkosten"/>
    <s v="V&amp;W"/>
    <m/>
    <n v="200"/>
    <s v="Bankboek"/>
    <s v="BANK"/>
    <d v="2021-10-01T00:00:00"/>
    <s v="200        10"/>
    <s v="Oktober"/>
    <d v="2021-10-31T00:00:00"/>
    <s v="Oktober"/>
    <n v="10"/>
    <m/>
    <m/>
    <n v="50.37"/>
    <n v="50.37"/>
    <m/>
    <n v="45990"/>
    <m/>
    <m/>
    <m/>
    <m/>
    <m/>
    <s v="Periode_10"/>
    <m/>
    <m/>
    <s v="D"/>
    <m/>
    <n v="2249"/>
    <s v="2021_10"/>
    <s v="rubriek_4"/>
    <x v="0"/>
    <n v="22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504.83"/>
    <m/>
    <n v="504.83"/>
    <n v="45991"/>
    <m/>
    <m/>
    <m/>
    <m/>
    <m/>
    <s v="Periode_10"/>
    <m/>
    <s v="code:3 perc:19"/>
    <s v="C"/>
    <m/>
    <n v="2250"/>
    <s v="2021_10"/>
    <s v="rubriek_1"/>
    <x v="0"/>
    <n v="2250"/>
  </r>
  <r>
    <x v="0"/>
    <x v="59"/>
    <n v="2021"/>
    <s v="GAHA06"/>
    <s v="NL123456789B01"/>
    <n v="4600"/>
    <s v="Brandstoffen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424.23"/>
    <n v="424.23"/>
    <m/>
    <n v="45992"/>
    <m/>
    <m/>
    <m/>
    <m/>
    <m/>
    <s v="Periode_10"/>
    <m/>
    <s v="code:3 perc:19"/>
    <s v="D"/>
    <m/>
    <n v="2251"/>
    <s v="2021_10"/>
    <s v="rubriek_4"/>
    <x v="0"/>
    <n v="225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80.599999999999994"/>
    <n v="80.599999999999994"/>
    <m/>
    <n v="45993"/>
    <m/>
    <m/>
    <m/>
    <m/>
    <m/>
    <s v="Periode_10"/>
    <m/>
    <s v="code:3 perc:19"/>
    <s v="D"/>
    <m/>
    <n v="2252"/>
    <s v="2021_10"/>
    <s v="rubriek_1"/>
    <x v="0"/>
    <n v="225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77.37"/>
    <m/>
    <n v="377.37"/>
    <n v="45994"/>
    <m/>
    <m/>
    <m/>
    <m/>
    <m/>
    <s v="Periode_10"/>
    <m/>
    <s v="code:3 perc:19"/>
    <s v="C"/>
    <m/>
    <n v="2253"/>
    <s v="2021_10"/>
    <s v="rubriek_1"/>
    <x v="0"/>
    <n v="2253"/>
  </r>
  <r>
    <x v="0"/>
    <x v="60"/>
    <n v="2021"/>
    <s v="GAHA06"/>
    <s v="NL123456789B01"/>
    <n v="4610"/>
    <s v="Reparatie en onderhoud auto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317.12"/>
    <n v="317.12"/>
    <m/>
    <n v="45995"/>
    <m/>
    <m/>
    <m/>
    <m/>
    <m/>
    <s v="Periode_10"/>
    <m/>
    <s v="code:3 perc:19"/>
    <s v="D"/>
    <m/>
    <n v="2254"/>
    <s v="2021_10"/>
    <s v="rubriek_4"/>
    <x v="0"/>
    <n v="225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60.25"/>
    <n v="60.25"/>
    <m/>
    <n v="45996"/>
    <m/>
    <m/>
    <m/>
    <m/>
    <m/>
    <s v="Periode_10"/>
    <m/>
    <s v="code:3 perc:19"/>
    <s v="D"/>
    <m/>
    <n v="2255"/>
    <s v="2021_10"/>
    <s v="rubriek_1"/>
    <x v="0"/>
    <n v="225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62.39999999999998"/>
    <m/>
    <n v="262.39999999999998"/>
    <n v="45997"/>
    <m/>
    <m/>
    <m/>
    <m/>
    <m/>
    <s v="Periode_10"/>
    <m/>
    <m/>
    <s v="C"/>
    <m/>
    <n v="2256"/>
    <s v="2021_10"/>
    <s v="rubriek_1"/>
    <x v="0"/>
    <n v="2256"/>
  </r>
  <r>
    <x v="0"/>
    <x v="61"/>
    <n v="2021"/>
    <s v="GAHA06"/>
    <s v="NL123456789B01"/>
    <n v="4620"/>
    <s v="Verzekering auto"/>
    <s v="V&amp;W"/>
    <m/>
    <n v="200"/>
    <s v="Bankboek"/>
    <s v="BANK"/>
    <d v="2021-10-01T00:00:00"/>
    <s v="200        10"/>
    <s v="Oktober"/>
    <d v="2021-10-31T00:00:00"/>
    <s v="Oktober"/>
    <n v="10"/>
    <m/>
    <m/>
    <n v="262.39999999999998"/>
    <n v="262.39999999999998"/>
    <m/>
    <n v="45998"/>
    <m/>
    <m/>
    <m/>
    <m/>
    <m/>
    <s v="Periode_10"/>
    <m/>
    <m/>
    <s v="D"/>
    <m/>
    <n v="2257"/>
    <s v="2021_10"/>
    <s v="rubriek_4"/>
    <x v="0"/>
    <n v="225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3.46"/>
    <m/>
    <n v="203.46"/>
    <n v="45999"/>
    <m/>
    <m/>
    <m/>
    <m/>
    <m/>
    <s v="Periode_10"/>
    <m/>
    <m/>
    <s v="C"/>
    <m/>
    <n v="2258"/>
    <s v="2021_10"/>
    <s v="rubriek_1"/>
    <x v="0"/>
    <n v="2258"/>
  </r>
  <r>
    <x v="0"/>
    <x v="62"/>
    <n v="2021"/>
    <s v="GAHA06"/>
    <s v="NL123456789B01"/>
    <n v="4630"/>
    <s v="Motorrijtuigenbelasting auto"/>
    <s v="V&amp;W"/>
    <m/>
    <n v="200"/>
    <s v="Bankboek"/>
    <s v="BANK"/>
    <d v="2021-10-01T00:00:00"/>
    <s v="200        10"/>
    <s v="Oktober"/>
    <d v="2021-10-31T00:00:00"/>
    <s v="Oktober"/>
    <n v="10"/>
    <m/>
    <m/>
    <n v="203.46"/>
    <n v="203.46"/>
    <m/>
    <n v="46000"/>
    <m/>
    <m/>
    <m/>
    <m/>
    <m/>
    <s v="Periode_10"/>
    <m/>
    <m/>
    <s v="D"/>
    <m/>
    <n v="2259"/>
    <s v="2021_10"/>
    <s v="rubriek_4"/>
    <x v="0"/>
    <n v="225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5.99"/>
    <m/>
    <n v="215.99"/>
    <n v="46001"/>
    <m/>
    <m/>
    <m/>
    <m/>
    <m/>
    <s v="Periode_10"/>
    <m/>
    <m/>
    <s v="C"/>
    <m/>
    <n v="2260"/>
    <s v="2021_10"/>
    <s v="rubriek_1"/>
    <x v="0"/>
    <n v="2260"/>
  </r>
  <r>
    <x v="0"/>
    <x v="63"/>
    <n v="2021"/>
    <s v="GAHA06"/>
    <s v="NL123456789B01"/>
    <n v="4660"/>
    <s v="BTW privé-gebruik auto"/>
    <s v="V&amp;W"/>
    <m/>
    <n v="200"/>
    <s v="Bankboek"/>
    <s v="BANK"/>
    <d v="2021-10-01T00:00:00"/>
    <s v="200        10"/>
    <s v="Oktober"/>
    <d v="2021-10-31T00:00:00"/>
    <s v="Oktober"/>
    <n v="10"/>
    <m/>
    <m/>
    <n v="215.99"/>
    <n v="215.99"/>
    <m/>
    <n v="46002"/>
    <m/>
    <m/>
    <m/>
    <m/>
    <m/>
    <s v="Periode_10"/>
    <m/>
    <m/>
    <s v="D"/>
    <m/>
    <n v="2261"/>
    <s v="2021_10"/>
    <s v="rubriek_4"/>
    <x v="0"/>
    <n v="226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44"/>
    <m/>
    <n v="244"/>
    <n v="46003"/>
    <m/>
    <m/>
    <m/>
    <m/>
    <m/>
    <s v="Periode_10"/>
    <m/>
    <m/>
    <s v="C"/>
    <m/>
    <n v="2262"/>
    <s v="2021_10"/>
    <s v="rubriek_1"/>
    <x v="0"/>
    <n v="2262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0-01T00:00:00"/>
    <s v="200        10"/>
    <s v="Oktober"/>
    <d v="2021-10-31T00:00:00"/>
    <s v="Oktober"/>
    <n v="10"/>
    <m/>
    <m/>
    <n v="244"/>
    <n v="244"/>
    <m/>
    <n v="46004"/>
    <m/>
    <m/>
    <m/>
    <m/>
    <m/>
    <s v="Periode_10"/>
    <m/>
    <m/>
    <s v="D"/>
    <m/>
    <n v="2263"/>
    <s v="2021_10"/>
    <s v="rubriek_4"/>
    <x v="0"/>
    <n v="226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.49"/>
    <m/>
    <n v="30.49"/>
    <n v="46005"/>
    <m/>
    <m/>
    <m/>
    <m/>
    <m/>
    <s v="Periode_10"/>
    <m/>
    <m/>
    <s v="C"/>
    <m/>
    <n v="2264"/>
    <s v="2021_10"/>
    <s v="rubriek_1"/>
    <x v="0"/>
    <n v="2264"/>
  </r>
  <r>
    <x v="0"/>
    <x v="65"/>
    <n v="2021"/>
    <s v="GAHA06"/>
    <s v="NL123456789B01"/>
    <n v="4680"/>
    <s v="Overige autokosten"/>
    <s v="V&amp;W"/>
    <m/>
    <n v="200"/>
    <s v="Bankboek"/>
    <s v="BANK"/>
    <d v="2021-10-01T00:00:00"/>
    <s v="200        10"/>
    <s v="Oktober"/>
    <d v="2021-10-31T00:00:00"/>
    <s v="Oktober"/>
    <n v="10"/>
    <m/>
    <m/>
    <n v="30.49"/>
    <n v="30.49"/>
    <m/>
    <n v="46006"/>
    <m/>
    <m/>
    <m/>
    <m/>
    <m/>
    <s v="Periode_10"/>
    <m/>
    <m/>
    <s v="D"/>
    <m/>
    <n v="2265"/>
    <s v="2021_10"/>
    <s v="rubriek_4"/>
    <x v="0"/>
    <n v="226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16"/>
    <m/>
    <n v="147.16"/>
    <n v="46007"/>
    <m/>
    <m/>
    <m/>
    <m/>
    <m/>
    <s v="Periode_10"/>
    <m/>
    <s v="code:3 perc:19"/>
    <s v="C"/>
    <m/>
    <n v="2266"/>
    <s v="2021_10"/>
    <s v="rubriek_1"/>
    <x v="0"/>
    <n v="2266"/>
  </r>
  <r>
    <x v="0"/>
    <x v="66"/>
    <n v="2021"/>
    <s v="GAHA06"/>
    <s v="NL123456789B01"/>
    <n v="4700"/>
    <s v="Kantoorbenodigdhed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66"/>
    <n v="123.66"/>
    <m/>
    <n v="46008"/>
    <m/>
    <m/>
    <m/>
    <m/>
    <m/>
    <s v="Periode_10"/>
    <m/>
    <s v="code:3 perc:19"/>
    <s v="D"/>
    <m/>
    <n v="2267"/>
    <s v="2021_10"/>
    <s v="rubriek_4"/>
    <x v="0"/>
    <n v="226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"/>
    <n v="23.5"/>
    <m/>
    <n v="46009"/>
    <m/>
    <m/>
    <m/>
    <m/>
    <m/>
    <s v="Periode_10"/>
    <m/>
    <s v="code:3 perc:19"/>
    <s v="D"/>
    <m/>
    <n v="2268"/>
    <s v="2021_10"/>
    <s v="rubriek_1"/>
    <x v="0"/>
    <n v="226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47.43"/>
    <m/>
    <n v="147.43"/>
    <n v="46010"/>
    <m/>
    <m/>
    <m/>
    <m/>
    <m/>
    <s v="Periode_10"/>
    <m/>
    <s v="code:3 perc:19"/>
    <s v="C"/>
    <m/>
    <n v="2269"/>
    <s v="2021_10"/>
    <s v="rubriek_1"/>
    <x v="0"/>
    <n v="2269"/>
  </r>
  <r>
    <x v="0"/>
    <x v="67"/>
    <n v="2021"/>
    <s v="GAHA06"/>
    <s v="NL123456789B01"/>
    <n v="4710"/>
    <s v="Drukwerk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23.89"/>
    <n v="123.89"/>
    <m/>
    <n v="46011"/>
    <m/>
    <m/>
    <m/>
    <m/>
    <m/>
    <s v="Periode_10"/>
    <m/>
    <s v="code:3 perc:19"/>
    <s v="D"/>
    <m/>
    <n v="2270"/>
    <s v="2021_10"/>
    <s v="rubriek_4"/>
    <x v="0"/>
    <n v="2270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23.54"/>
    <n v="23.54"/>
    <m/>
    <n v="46012"/>
    <m/>
    <m/>
    <m/>
    <m/>
    <m/>
    <s v="Periode_10"/>
    <m/>
    <s v="code:3 perc:19"/>
    <s v="D"/>
    <m/>
    <n v="2271"/>
    <s v="2021_10"/>
    <s v="rubriek_1"/>
    <x v="0"/>
    <n v="227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003.15"/>
    <m/>
    <n v="2003.15"/>
    <n v="46013"/>
    <m/>
    <m/>
    <m/>
    <m/>
    <m/>
    <s v="Periode_10"/>
    <m/>
    <s v="code:3 perc:19"/>
    <s v="C"/>
    <m/>
    <n v="2272"/>
    <s v="2021_10"/>
    <s v="rubriek_1"/>
    <x v="0"/>
    <n v="2272"/>
  </r>
  <r>
    <x v="0"/>
    <x v="68"/>
    <n v="2021"/>
    <s v="GAHA06"/>
    <s v="NL123456789B01"/>
    <n v="4720"/>
    <s v="Telecommunicatie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83.32"/>
    <n v="1683.32"/>
    <m/>
    <n v="46014"/>
    <m/>
    <m/>
    <m/>
    <m/>
    <m/>
    <s v="Periode_10"/>
    <m/>
    <s v="code:3 perc:19"/>
    <s v="D"/>
    <m/>
    <n v="2273"/>
    <s v="2021_10"/>
    <s v="rubriek_4"/>
    <x v="0"/>
    <n v="2273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19.83"/>
    <n v="319.83"/>
    <m/>
    <n v="46015"/>
    <m/>
    <m/>
    <m/>
    <m/>
    <m/>
    <s v="Periode_10"/>
    <m/>
    <s v="code:3 perc:19"/>
    <s v="D"/>
    <m/>
    <n v="2274"/>
    <s v="2021_10"/>
    <s v="rubriek_1"/>
    <x v="0"/>
    <n v="227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99.34"/>
    <m/>
    <n v="199.34"/>
    <n v="46016"/>
    <m/>
    <m/>
    <m/>
    <m/>
    <m/>
    <s v="Periode_10"/>
    <m/>
    <m/>
    <s v="C"/>
    <m/>
    <n v="2275"/>
    <s v="2021_10"/>
    <s v="rubriek_1"/>
    <x v="0"/>
    <n v="2275"/>
  </r>
  <r>
    <x v="0"/>
    <x v="69"/>
    <n v="2021"/>
    <s v="GAHA06"/>
    <s v="NL123456789B01"/>
    <n v="4730"/>
    <s v="Portikosten"/>
    <s v="V&amp;W"/>
    <m/>
    <n v="200"/>
    <s v="Bankboek"/>
    <s v="BANK"/>
    <d v="2021-10-01T00:00:00"/>
    <s v="200        10"/>
    <s v="Oktober"/>
    <d v="2021-10-31T00:00:00"/>
    <s v="Oktober"/>
    <n v="10"/>
    <m/>
    <m/>
    <n v="199.34"/>
    <n v="199.34"/>
    <m/>
    <n v="46017"/>
    <m/>
    <m/>
    <m/>
    <m/>
    <m/>
    <s v="Periode_10"/>
    <m/>
    <m/>
    <s v="D"/>
    <m/>
    <n v="2276"/>
    <s v="2021_10"/>
    <s v="rubriek_4"/>
    <x v="0"/>
    <n v="227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926.66"/>
    <m/>
    <n v="1926.66"/>
    <n v="46018"/>
    <m/>
    <m/>
    <m/>
    <m/>
    <m/>
    <s v="Periode_10"/>
    <m/>
    <s v="code:3 perc:19"/>
    <s v="C"/>
    <m/>
    <n v="2277"/>
    <s v="2021_10"/>
    <s v="rubriek_1"/>
    <x v="0"/>
    <n v="2277"/>
  </r>
  <r>
    <x v="0"/>
    <x v="70"/>
    <n v="2021"/>
    <s v="GAHA06"/>
    <s v="NL123456789B01"/>
    <n v="4740"/>
    <s v="Kosten automatiserin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619.04"/>
    <n v="1619.04"/>
    <m/>
    <n v="46019"/>
    <m/>
    <m/>
    <m/>
    <m/>
    <m/>
    <s v="Periode_10"/>
    <m/>
    <s v="code:3 perc:19"/>
    <s v="D"/>
    <m/>
    <n v="2278"/>
    <s v="2021_10"/>
    <s v="rubriek_4"/>
    <x v="0"/>
    <n v="227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307.62"/>
    <n v="307.62"/>
    <m/>
    <n v="46020"/>
    <m/>
    <m/>
    <m/>
    <m/>
    <m/>
    <s v="Periode_10"/>
    <m/>
    <s v="code:3 perc:19"/>
    <s v="D"/>
    <m/>
    <n v="2279"/>
    <s v="2021_10"/>
    <s v="rubriek_1"/>
    <x v="0"/>
    <n v="227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53.38"/>
    <m/>
    <n v="753.38"/>
    <n v="46021"/>
    <m/>
    <m/>
    <m/>
    <m/>
    <m/>
    <s v="Periode_10"/>
    <m/>
    <s v="code:3 perc:19"/>
    <s v="C"/>
    <m/>
    <n v="2280"/>
    <s v="2021_10"/>
    <s v="rubriek_1"/>
    <x v="0"/>
    <n v="2280"/>
  </r>
  <r>
    <x v="0"/>
    <x v="71"/>
    <n v="2021"/>
    <s v="GAHA06"/>
    <s v="NL123456789B01"/>
    <n v="4750"/>
    <s v="Kopieer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33.09"/>
    <n v="633.09"/>
    <m/>
    <n v="46022"/>
    <m/>
    <m/>
    <m/>
    <m/>
    <m/>
    <s v="Periode_10"/>
    <m/>
    <s v="code:3 perc:19"/>
    <s v="D"/>
    <m/>
    <n v="2281"/>
    <s v="2021_10"/>
    <s v="rubriek_4"/>
    <x v="0"/>
    <n v="228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0.29"/>
    <n v="120.29"/>
    <m/>
    <n v="46023"/>
    <m/>
    <m/>
    <m/>
    <m/>
    <m/>
    <s v="Periode_10"/>
    <m/>
    <s v="code:3 perc:19"/>
    <s v="D"/>
    <m/>
    <n v="2282"/>
    <s v="2021_10"/>
    <s v="rubriek_1"/>
    <x v="0"/>
    <n v="228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26.56"/>
    <m/>
    <n v="426.56"/>
    <n v="46024"/>
    <m/>
    <m/>
    <m/>
    <m/>
    <m/>
    <s v="Periode_10"/>
    <m/>
    <m/>
    <s v="C"/>
    <m/>
    <n v="2283"/>
    <s v="2021_10"/>
    <s v="rubriek_1"/>
    <x v="0"/>
    <n v="2283"/>
  </r>
  <r>
    <x v="0"/>
    <x v="72"/>
    <n v="2021"/>
    <s v="GAHA06"/>
    <s v="NL123456789B01"/>
    <n v="4760"/>
    <s v="Contributies en abonnementen"/>
    <s v="V&amp;W"/>
    <m/>
    <n v="200"/>
    <s v="Bankboek"/>
    <s v="BANK"/>
    <d v="2021-10-01T00:00:00"/>
    <s v="200        10"/>
    <s v="Oktober"/>
    <d v="2021-10-31T00:00:00"/>
    <s v="Oktober"/>
    <n v="10"/>
    <m/>
    <m/>
    <n v="426.56"/>
    <n v="426.56"/>
    <m/>
    <n v="46025"/>
    <m/>
    <m/>
    <m/>
    <m/>
    <m/>
    <s v="Periode_10"/>
    <m/>
    <m/>
    <s v="D"/>
    <m/>
    <n v="2284"/>
    <s v="2021_10"/>
    <s v="rubriek_4"/>
    <x v="0"/>
    <n v="228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20.39"/>
    <m/>
    <n v="120.39"/>
    <n v="46026"/>
    <m/>
    <m/>
    <m/>
    <m/>
    <m/>
    <s v="Periode_10"/>
    <m/>
    <s v="code:3 perc:19"/>
    <s v="C"/>
    <m/>
    <n v="2285"/>
    <s v="2021_10"/>
    <s v="rubriek_1"/>
    <x v="0"/>
    <n v="2285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101.17"/>
    <n v="101.17"/>
    <m/>
    <n v="46027"/>
    <m/>
    <m/>
    <m/>
    <m/>
    <m/>
    <s v="Periode_10"/>
    <m/>
    <s v="code:3 perc:19"/>
    <s v="D"/>
    <m/>
    <n v="2286"/>
    <s v="2021_10"/>
    <s v="rubriek_4"/>
    <x v="0"/>
    <n v="2286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9.22"/>
    <n v="19.22"/>
    <m/>
    <n v="46028"/>
    <m/>
    <m/>
    <m/>
    <m/>
    <m/>
    <s v="Periode_10"/>
    <m/>
    <s v="code:3 perc:19"/>
    <s v="D"/>
    <m/>
    <n v="2287"/>
    <s v="2021_10"/>
    <s v="rubriek_1"/>
    <x v="0"/>
    <n v="228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49.49"/>
    <m/>
    <n v="49.49"/>
    <n v="46029"/>
    <m/>
    <m/>
    <m/>
    <m/>
    <m/>
    <s v="Periode_10"/>
    <m/>
    <m/>
    <s v="C"/>
    <m/>
    <n v="2288"/>
    <s v="2021_10"/>
    <s v="rubriek_1"/>
    <x v="0"/>
    <n v="2288"/>
  </r>
  <r>
    <x v="0"/>
    <x v="74"/>
    <n v="2021"/>
    <s v="GAHA06"/>
    <s v="NL123456789B01"/>
    <n v="4780"/>
    <s v="Overige kantoorkosten"/>
    <s v="V&amp;W"/>
    <m/>
    <n v="200"/>
    <s v="Bankboek"/>
    <s v="BANK"/>
    <d v="2021-10-01T00:00:00"/>
    <s v="200        10"/>
    <s v="Oktober"/>
    <d v="2021-10-31T00:00:00"/>
    <s v="Oktober"/>
    <n v="10"/>
    <m/>
    <m/>
    <n v="49.49"/>
    <n v="49.49"/>
    <m/>
    <n v="46030"/>
    <m/>
    <m/>
    <m/>
    <m/>
    <m/>
    <s v="Periode_10"/>
    <m/>
    <m/>
    <s v="D"/>
    <m/>
    <n v="2289"/>
    <s v="2021_10"/>
    <s v="rubriek_4"/>
    <x v="0"/>
    <n v="228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3063.9"/>
    <m/>
    <n v="3063.9"/>
    <n v="46031"/>
    <m/>
    <m/>
    <m/>
    <m/>
    <m/>
    <s v="Periode_10"/>
    <m/>
    <s v="code:3 perc:19"/>
    <s v="C"/>
    <m/>
    <n v="2290"/>
    <s v="2021_10"/>
    <s v="rubriek_1"/>
    <x v="0"/>
    <n v="2290"/>
  </r>
  <r>
    <x v="0"/>
    <x v="75"/>
    <n v="2021"/>
    <s v="GAHA06"/>
    <s v="NL123456789B01"/>
    <n v="4800"/>
    <s v="Accountant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574.71"/>
    <n v="2574.71"/>
    <m/>
    <n v="46032"/>
    <m/>
    <m/>
    <m/>
    <m/>
    <m/>
    <s v="Periode_10"/>
    <m/>
    <s v="code:3 perc:19"/>
    <s v="D"/>
    <m/>
    <n v="2291"/>
    <s v="2021_10"/>
    <s v="rubriek_4"/>
    <x v="0"/>
    <n v="2291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89.19"/>
    <n v="489.19"/>
    <m/>
    <n v="46033"/>
    <m/>
    <m/>
    <m/>
    <m/>
    <m/>
    <s v="Periode_10"/>
    <m/>
    <s v="code:3 perc:19"/>
    <s v="D"/>
    <m/>
    <n v="2292"/>
    <s v="2021_10"/>
    <s v="rubriek_1"/>
    <x v="0"/>
    <n v="229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91.74"/>
    <m/>
    <n v="791.74"/>
    <n v="46034"/>
    <m/>
    <m/>
    <m/>
    <m/>
    <m/>
    <s v="Periode_10"/>
    <m/>
    <s v="code:3 perc:19"/>
    <s v="C"/>
    <m/>
    <n v="2293"/>
    <s v="2021_10"/>
    <s v="rubriek_1"/>
    <x v="0"/>
    <n v="2293"/>
  </r>
  <r>
    <x v="0"/>
    <x v="76"/>
    <n v="2021"/>
    <s v="GAHA06"/>
    <s v="NL123456789B01"/>
    <n v="4805"/>
    <s v="Administratie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65.33"/>
    <n v="665.33"/>
    <m/>
    <n v="46035"/>
    <m/>
    <m/>
    <m/>
    <m/>
    <m/>
    <s v="Periode_10"/>
    <m/>
    <s v="code:3 perc:19"/>
    <s v="D"/>
    <m/>
    <n v="2294"/>
    <s v="2021_10"/>
    <s v="rubriek_4"/>
    <x v="0"/>
    <n v="2294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26.41"/>
    <n v="126.41"/>
    <m/>
    <n v="46036"/>
    <m/>
    <m/>
    <m/>
    <m/>
    <m/>
    <s v="Periode_10"/>
    <m/>
    <s v="code:3 perc:19"/>
    <s v="D"/>
    <m/>
    <n v="2295"/>
    <s v="2021_10"/>
    <s v="rubriek_1"/>
    <x v="0"/>
    <n v="229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279.88"/>
    <m/>
    <n v="279.88"/>
    <n v="46037"/>
    <m/>
    <m/>
    <m/>
    <m/>
    <m/>
    <s v="Periode_10"/>
    <m/>
    <s v="code:3 perc:19"/>
    <s v="C"/>
    <m/>
    <n v="2296"/>
    <s v="2021_10"/>
    <s v="rubriek_1"/>
    <x v="0"/>
    <n v="2296"/>
  </r>
  <r>
    <x v="0"/>
    <x v="77"/>
    <n v="2021"/>
    <s v="GAHA06"/>
    <s v="NL123456789B01"/>
    <n v="4810"/>
    <s v="Advieskosten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235.19"/>
    <n v="235.19"/>
    <m/>
    <n v="46038"/>
    <m/>
    <m/>
    <m/>
    <m/>
    <m/>
    <s v="Periode_10"/>
    <m/>
    <s v="code:3 perc:19"/>
    <s v="D"/>
    <m/>
    <n v="2297"/>
    <s v="2021_10"/>
    <s v="rubriek_4"/>
    <x v="0"/>
    <n v="2297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44.69"/>
    <n v="44.69"/>
    <m/>
    <n v="46039"/>
    <m/>
    <m/>
    <m/>
    <m/>
    <m/>
    <s v="Periode_10"/>
    <m/>
    <s v="code:3 perc:19"/>
    <s v="D"/>
    <m/>
    <n v="2298"/>
    <s v="2021_10"/>
    <s v="rubriek_1"/>
    <x v="0"/>
    <n v="229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36.23"/>
    <m/>
    <n v="236.23"/>
    <n v="46040"/>
    <m/>
    <m/>
    <m/>
    <m/>
    <m/>
    <s v="Periode_10"/>
    <m/>
    <m/>
    <s v="C"/>
    <m/>
    <n v="2299"/>
    <s v="2021_10"/>
    <s v="rubriek_1"/>
    <x v="0"/>
    <n v="2299"/>
  </r>
  <r>
    <x v="0"/>
    <x v="78"/>
    <n v="2021"/>
    <s v="GAHA06"/>
    <s v="NL123456789B01"/>
    <n v="4850"/>
    <s v="Zakelijke verzekeringen"/>
    <s v="V&amp;W"/>
    <m/>
    <n v="200"/>
    <s v="Bankboek"/>
    <s v="BANK"/>
    <d v="2021-10-01T00:00:00"/>
    <s v="200        10"/>
    <s v="Oktober"/>
    <d v="2021-10-31T00:00:00"/>
    <s v="Oktober"/>
    <n v="10"/>
    <m/>
    <m/>
    <n v="236.23"/>
    <n v="236.23"/>
    <m/>
    <n v="46041"/>
    <m/>
    <m/>
    <m/>
    <m/>
    <m/>
    <s v="Periode_10"/>
    <m/>
    <m/>
    <s v="D"/>
    <m/>
    <n v="2300"/>
    <s v="2021_10"/>
    <s v="rubriek_4"/>
    <x v="0"/>
    <n v="230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8663.81"/>
    <m/>
    <n v="8663.81"/>
    <n v="46042"/>
    <m/>
    <m/>
    <m/>
    <m/>
    <m/>
    <s v="Periode_10"/>
    <m/>
    <m/>
    <s v="C"/>
    <m/>
    <n v="2301"/>
    <s v="2021_10"/>
    <s v="rubriek_1"/>
    <x v="0"/>
    <n v="2301"/>
  </r>
  <r>
    <x v="0"/>
    <x v="79"/>
    <n v="2021"/>
    <s v="GAHA06"/>
    <s v="NL123456789B01"/>
    <n v="4860"/>
    <s v="Managementvergoedingen"/>
    <s v="V&amp;W"/>
    <m/>
    <n v="200"/>
    <s v="Bankboek"/>
    <s v="BANK"/>
    <d v="2021-10-01T00:00:00"/>
    <s v="200        10"/>
    <s v="Oktober"/>
    <d v="2021-10-31T00:00:00"/>
    <s v="Oktober"/>
    <n v="10"/>
    <m/>
    <m/>
    <n v="8663.81"/>
    <n v="8663.81"/>
    <m/>
    <n v="46043"/>
    <m/>
    <m/>
    <m/>
    <m/>
    <m/>
    <s v="Periode_10"/>
    <m/>
    <m/>
    <s v="D"/>
    <m/>
    <n v="2302"/>
    <s v="2021_10"/>
    <s v="rubriek_4"/>
    <x v="0"/>
    <n v="230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75.33"/>
    <m/>
    <n v="175.33"/>
    <n v="46044"/>
    <m/>
    <m/>
    <m/>
    <m/>
    <m/>
    <s v="Periode_10"/>
    <m/>
    <m/>
    <s v="C"/>
    <m/>
    <n v="2303"/>
    <s v="2021_10"/>
    <s v="rubriek_1"/>
    <x v="0"/>
    <n v="2303"/>
  </r>
  <r>
    <x v="0"/>
    <x v="80"/>
    <n v="2021"/>
    <s v="GAHA06"/>
    <s v="NL123456789B01"/>
    <n v="4880"/>
    <s v="Overige algemene kosten"/>
    <s v="V&amp;W"/>
    <m/>
    <n v="200"/>
    <s v="Bankboek"/>
    <s v="BANK"/>
    <d v="2021-10-01T00:00:00"/>
    <s v="200        10"/>
    <s v="Oktober"/>
    <d v="2021-10-31T00:00:00"/>
    <s v="Oktober"/>
    <n v="10"/>
    <m/>
    <m/>
    <n v="175.33"/>
    <n v="175.33"/>
    <m/>
    <n v="46045"/>
    <m/>
    <m/>
    <m/>
    <m/>
    <m/>
    <s v="Periode_10"/>
    <m/>
    <m/>
    <s v="D"/>
    <m/>
    <n v="2304"/>
    <s v="2021_10"/>
    <s v="rubriek_4"/>
    <x v="0"/>
    <n v="230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9.17"/>
    <n v="299.17"/>
    <m/>
    <n v="46046"/>
    <m/>
    <m/>
    <m/>
    <m/>
    <m/>
    <s v="Periode_10"/>
    <m/>
    <m/>
    <s v="D"/>
    <m/>
    <n v="2305"/>
    <s v="2021_10"/>
    <s v="rubriek_1"/>
    <x v="0"/>
    <n v="2305"/>
  </r>
  <r>
    <x v="0"/>
    <x v="81"/>
    <n v="2021"/>
    <s v="GAHA06"/>
    <s v="NL123456789B01"/>
    <n v="4902"/>
    <s v="Rente deposito"/>
    <s v="V&amp;W"/>
    <m/>
    <n v="200"/>
    <s v="Bankboek"/>
    <s v="BANK"/>
    <d v="2021-10-01T00:00:00"/>
    <s v="200        10"/>
    <s v="Oktober"/>
    <d v="2021-10-31T00:00:00"/>
    <s v="Oktober"/>
    <n v="10"/>
    <m/>
    <m/>
    <n v="-299.17"/>
    <m/>
    <n v="299.17"/>
    <n v="46047"/>
    <m/>
    <m/>
    <m/>
    <m/>
    <m/>
    <s v="Periode_10"/>
    <m/>
    <m/>
    <s v="C"/>
    <m/>
    <n v="2306"/>
    <s v="2021_10"/>
    <s v="rubriek_4"/>
    <x v="0"/>
    <n v="230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109.78"/>
    <n v="109.78"/>
    <m/>
    <n v="46048"/>
    <m/>
    <m/>
    <m/>
    <m/>
    <m/>
    <s v="Periode_10"/>
    <m/>
    <m/>
    <s v="D"/>
    <m/>
    <n v="2307"/>
    <s v="2021_10"/>
    <s v="rubriek_1"/>
    <x v="0"/>
    <n v="2307"/>
  </r>
  <r>
    <x v="0"/>
    <x v="82"/>
    <n v="2021"/>
    <s v="GAHA06"/>
    <s v="NL123456789B01"/>
    <n v="4910"/>
    <s v="Rente lening u/g"/>
    <s v="V&amp;W"/>
    <m/>
    <n v="200"/>
    <s v="Bankboek"/>
    <s v="BANK"/>
    <d v="2021-10-01T00:00:00"/>
    <s v="200        10"/>
    <s v="Oktober"/>
    <d v="2021-10-31T00:00:00"/>
    <s v="Oktober"/>
    <n v="10"/>
    <m/>
    <m/>
    <n v="-109.78"/>
    <m/>
    <n v="109.78"/>
    <n v="46049"/>
    <m/>
    <m/>
    <m/>
    <m/>
    <m/>
    <s v="Periode_10"/>
    <m/>
    <m/>
    <s v="C"/>
    <m/>
    <n v="2308"/>
    <s v="2021_10"/>
    <s v="rubriek_4"/>
    <x v="0"/>
    <n v="2308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37.23"/>
    <n v="237.23"/>
    <m/>
    <n v="46050"/>
    <m/>
    <m/>
    <m/>
    <m/>
    <m/>
    <s v="Periode_10"/>
    <m/>
    <m/>
    <s v="D"/>
    <m/>
    <n v="2309"/>
    <s v="2021_10"/>
    <s v="rubriek_1"/>
    <x v="0"/>
    <n v="2309"/>
  </r>
  <r>
    <x v="0"/>
    <x v="83"/>
    <n v="2021"/>
    <s v="GAHA06"/>
    <s v="NL123456789B01"/>
    <n v="4942"/>
    <s v="Overige rentebaten"/>
    <s v="V&amp;W"/>
    <m/>
    <n v="200"/>
    <s v="Bankboek"/>
    <s v="BANK"/>
    <d v="2021-10-01T00:00:00"/>
    <s v="200        10"/>
    <s v="Oktober"/>
    <d v="2021-10-31T00:00:00"/>
    <s v="Oktober"/>
    <n v="10"/>
    <m/>
    <m/>
    <n v="-237.23"/>
    <m/>
    <n v="237.23"/>
    <n v="46051"/>
    <m/>
    <m/>
    <m/>
    <m/>
    <m/>
    <s v="Periode_10"/>
    <m/>
    <m/>
    <s v="C"/>
    <m/>
    <n v="2310"/>
    <s v="2021_10"/>
    <s v="rubriek_4"/>
    <x v="0"/>
    <n v="231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3.67"/>
    <m/>
    <n v="373.67"/>
    <n v="46052"/>
    <m/>
    <m/>
    <m/>
    <m/>
    <m/>
    <s v="Periode_10"/>
    <m/>
    <m/>
    <s v="C"/>
    <m/>
    <n v="2311"/>
    <s v="2021_10"/>
    <s v="rubriek_1"/>
    <x v="0"/>
    <n v="2311"/>
  </r>
  <r>
    <x v="0"/>
    <x v="84"/>
    <n v="2021"/>
    <s v="GAHA06"/>
    <s v="NL123456789B01"/>
    <n v="4960"/>
    <s v="Rente hypotheek"/>
    <s v="V&amp;W"/>
    <m/>
    <n v="200"/>
    <s v="Bankboek"/>
    <s v="BANK"/>
    <d v="2021-10-01T00:00:00"/>
    <s v="200        10"/>
    <s v="Oktober"/>
    <d v="2021-10-31T00:00:00"/>
    <s v="Oktober"/>
    <n v="10"/>
    <m/>
    <m/>
    <n v="373.67"/>
    <n v="373.67"/>
    <m/>
    <n v="46053"/>
    <m/>
    <m/>
    <m/>
    <m/>
    <m/>
    <s v="Periode_10"/>
    <m/>
    <m/>
    <s v="D"/>
    <m/>
    <n v="2312"/>
    <s v="2021_10"/>
    <s v="rubriek_4"/>
    <x v="0"/>
    <n v="2312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614.75"/>
    <m/>
    <n v="614.75"/>
    <n v="46054"/>
    <m/>
    <m/>
    <m/>
    <m/>
    <m/>
    <s v="Periode_10"/>
    <m/>
    <m/>
    <s v="C"/>
    <m/>
    <n v="2313"/>
    <s v="2021_10"/>
    <s v="rubriek_1"/>
    <x v="0"/>
    <n v="2313"/>
  </r>
  <r>
    <x v="0"/>
    <x v="85"/>
    <n v="2021"/>
    <s v="GAHA06"/>
    <s v="NL123456789B01"/>
    <n v="4970"/>
    <s v="Rente financiering"/>
    <s v="V&amp;W"/>
    <m/>
    <n v="200"/>
    <s v="Bankboek"/>
    <s v="BANK"/>
    <d v="2021-10-01T00:00:00"/>
    <s v="200        10"/>
    <s v="Oktober"/>
    <d v="2021-10-31T00:00:00"/>
    <s v="Oktober"/>
    <n v="10"/>
    <m/>
    <m/>
    <n v="614.75"/>
    <n v="614.75"/>
    <m/>
    <n v="46055"/>
    <m/>
    <m/>
    <m/>
    <m/>
    <m/>
    <s v="Periode_10"/>
    <m/>
    <m/>
    <s v="D"/>
    <m/>
    <n v="2314"/>
    <s v="2021_10"/>
    <s v="rubriek_4"/>
    <x v="0"/>
    <n v="2314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06.51"/>
    <m/>
    <n v="206.51"/>
    <n v="46056"/>
    <m/>
    <m/>
    <m/>
    <m/>
    <m/>
    <s v="Periode_10"/>
    <m/>
    <m/>
    <s v="C"/>
    <m/>
    <n v="2315"/>
    <s v="2021_10"/>
    <s v="rubriek_1"/>
    <x v="0"/>
    <n v="2315"/>
  </r>
  <r>
    <x v="0"/>
    <x v="86"/>
    <n v="2021"/>
    <s v="GAHA06"/>
    <s v="NL123456789B01"/>
    <n v="4980"/>
    <s v="Rente en bankkosten"/>
    <s v="V&amp;W"/>
    <m/>
    <n v="200"/>
    <s v="Bankboek"/>
    <s v="BANK"/>
    <d v="2021-10-01T00:00:00"/>
    <s v="200        10"/>
    <s v="Oktober"/>
    <d v="2021-10-31T00:00:00"/>
    <s v="Oktober"/>
    <n v="10"/>
    <m/>
    <m/>
    <n v="206.51"/>
    <n v="206.51"/>
    <m/>
    <n v="46057"/>
    <m/>
    <m/>
    <m/>
    <m/>
    <m/>
    <s v="Periode_10"/>
    <m/>
    <m/>
    <s v="D"/>
    <m/>
    <n v="2316"/>
    <s v="2021_10"/>
    <s v="rubriek_4"/>
    <x v="0"/>
    <n v="231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1016021.41"/>
    <m/>
    <n v="1016021.41"/>
    <n v="46058"/>
    <m/>
    <m/>
    <m/>
    <m/>
    <m/>
    <s v="Periode_10"/>
    <m/>
    <s v="code:3 perc:19"/>
    <s v="C"/>
    <m/>
    <n v="2317"/>
    <s v="2021_10"/>
    <s v="rubriek_1"/>
    <x v="0"/>
    <n v="2317"/>
  </r>
  <r>
    <x v="0"/>
    <x v="87"/>
    <n v="2021"/>
    <s v="GAHA06"/>
    <s v="NL123456789B01"/>
    <n v="7000"/>
    <s v="Inkopen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853799.5"/>
    <n v="853799.5"/>
    <m/>
    <n v="46059"/>
    <m/>
    <m/>
    <m/>
    <m/>
    <m/>
    <s v="Periode_10"/>
    <m/>
    <s v="code:3 perc:19"/>
    <s v="D"/>
    <m/>
    <n v="2318"/>
    <s v="2021_10"/>
    <s v="rubriek_7"/>
    <x v="0"/>
    <n v="2318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62221.91"/>
    <n v="162221.91"/>
    <m/>
    <n v="46060"/>
    <m/>
    <m/>
    <m/>
    <m/>
    <m/>
    <s v="Periode_10"/>
    <m/>
    <s v="code:3 perc:19"/>
    <s v="D"/>
    <m/>
    <n v="2319"/>
    <s v="2021_10"/>
    <s v="rubriek_1"/>
    <x v="0"/>
    <n v="231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162111.07999999999"/>
    <m/>
    <n v="162111.07999999999"/>
    <n v="46061"/>
    <m/>
    <m/>
    <m/>
    <m/>
    <m/>
    <s v="Periode_10"/>
    <m/>
    <s v="code:F perc:19"/>
    <s v="C"/>
    <m/>
    <n v="2320"/>
    <s v="2021_10"/>
    <s v="rubriek_1"/>
    <x v="0"/>
    <n v="2320"/>
  </r>
  <r>
    <x v="0"/>
    <x v="88"/>
    <n v="2021"/>
    <s v="GAHA06"/>
    <s v="NL123456789B01"/>
    <n v="7060"/>
    <s v="Inkopen binnen EU 0 %"/>
    <s v="V&amp;W"/>
    <m/>
    <n v="200"/>
    <s v="Bankboek"/>
    <s v="BANK"/>
    <d v="2021-10-01T00:00:00"/>
    <s v="200        10"/>
    <s v="Oktober"/>
    <d v="2021-10-31T00:00:00"/>
    <s v="Oktober"/>
    <n v="10"/>
    <s v="F"/>
    <n v="19"/>
    <n v="162111.07999999999"/>
    <n v="162111.07999999999"/>
    <m/>
    <n v="46062"/>
    <m/>
    <m/>
    <m/>
    <m/>
    <m/>
    <s v="Periode_10"/>
    <m/>
    <s v="code:F perc:19"/>
    <s v="D"/>
    <m/>
    <n v="2321"/>
    <s v="2021_10"/>
    <s v="rubriek_7"/>
    <x v="0"/>
    <n v="2321"/>
  </r>
  <r>
    <x v="0"/>
    <x v="89"/>
    <n v="2021"/>
    <s v="GAHA06"/>
    <s v="NL123456789B01"/>
    <n v="1651"/>
    <s v="BTW te vorderen binnen EU"/>
    <s v="BAL"/>
    <m/>
    <n v="200"/>
    <s v="Bankboek"/>
    <s v="BANK"/>
    <d v="2021-10-01T00:00:00"/>
    <s v="200        10"/>
    <s v="Oktober"/>
    <d v="2021-10-31T00:00:00"/>
    <s v="Oktober"/>
    <n v="10"/>
    <s v="F"/>
    <n v="19"/>
    <n v="-30801.11"/>
    <m/>
    <n v="30801.11"/>
    <n v="46063"/>
    <m/>
    <m/>
    <m/>
    <m/>
    <m/>
    <s v="Periode_10"/>
    <m/>
    <s v="code:F perc:19"/>
    <s v="C"/>
    <m/>
    <n v="2322"/>
    <s v="2021_10"/>
    <s v="rubriek_1"/>
    <x v="0"/>
    <n v="2322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0-01T00:00:00"/>
    <s v="200        10"/>
    <s v="Oktober"/>
    <d v="2021-10-31T00:00:00"/>
    <s v="Oktober"/>
    <n v="10"/>
    <s v="F"/>
    <n v="19"/>
    <n v="30801.11"/>
    <n v="30801.11"/>
    <m/>
    <n v="46064"/>
    <m/>
    <m/>
    <m/>
    <m/>
    <m/>
    <s v="Periode_10"/>
    <m/>
    <s v="code:F perc:19"/>
    <s v="D"/>
    <m/>
    <n v="2323"/>
    <s v="2021_10"/>
    <s v="rubriek_1"/>
    <x v="0"/>
    <n v="232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03.81"/>
    <m/>
    <n v="303.81"/>
    <n v="46065"/>
    <m/>
    <m/>
    <m/>
    <m/>
    <m/>
    <s v="Periode_10"/>
    <m/>
    <m/>
    <s v="C"/>
    <m/>
    <n v="2324"/>
    <s v="2021_10"/>
    <s v="rubriek_1"/>
    <x v="0"/>
    <n v="2324"/>
  </r>
  <r>
    <x v="0"/>
    <x v="91"/>
    <n v="2021"/>
    <s v="GAHA06"/>
    <s v="NL123456789B01"/>
    <n v="7300"/>
    <s v="Prijsverschillen inkopen"/>
    <s v="V&amp;W"/>
    <m/>
    <n v="200"/>
    <s v="Bankboek"/>
    <s v="BANK"/>
    <d v="2021-10-01T00:00:00"/>
    <s v="200        10"/>
    <s v="Oktober"/>
    <d v="2021-10-31T00:00:00"/>
    <s v="Oktober"/>
    <n v="10"/>
    <m/>
    <m/>
    <n v="303.81"/>
    <n v="303.81"/>
    <m/>
    <n v="46066"/>
    <m/>
    <m/>
    <m/>
    <m/>
    <m/>
    <s v="Periode_10"/>
    <m/>
    <m/>
    <s v="D"/>
    <m/>
    <n v="2325"/>
    <s v="2021_10"/>
    <s v="rubriek_7"/>
    <x v="0"/>
    <n v="232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118.2800000000002"/>
    <m/>
    <n v="2118.2800000000002"/>
    <n v="46067"/>
    <m/>
    <m/>
    <m/>
    <m/>
    <m/>
    <s v="Periode_10"/>
    <m/>
    <m/>
    <s v="C"/>
    <m/>
    <n v="2326"/>
    <s v="2021_10"/>
    <s v="rubriek_1"/>
    <x v="0"/>
    <n v="2326"/>
  </r>
  <r>
    <x v="0"/>
    <x v="92"/>
    <n v="2021"/>
    <s v="GAHA06"/>
    <s v="NL123456789B01"/>
    <n v="7500"/>
    <s v="Voorraadmutatie"/>
    <s v="V&amp;W"/>
    <m/>
    <n v="200"/>
    <s v="Bankboek"/>
    <s v="BANK"/>
    <d v="2021-10-01T00:00:00"/>
    <s v="200        10"/>
    <s v="Oktober"/>
    <d v="2021-10-31T00:00:00"/>
    <s v="Oktober"/>
    <n v="10"/>
    <m/>
    <m/>
    <n v="2118.2800000000002"/>
    <n v="2118.2800000000002"/>
    <m/>
    <n v="46068"/>
    <m/>
    <m/>
    <m/>
    <m/>
    <m/>
    <s v="Periode_10"/>
    <m/>
    <m/>
    <s v="D"/>
    <m/>
    <n v="2327"/>
    <s v="2021_10"/>
    <s v="rubriek_7"/>
    <x v="0"/>
    <n v="232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3"/>
    <n v="19"/>
    <n v="-718.96"/>
    <m/>
    <n v="718.96"/>
    <n v="46069"/>
    <m/>
    <m/>
    <m/>
    <m/>
    <m/>
    <s v="Periode_10"/>
    <m/>
    <s v="code:3 perc:19"/>
    <s v="C"/>
    <m/>
    <n v="2328"/>
    <s v="2021_10"/>
    <s v="rubriek_1"/>
    <x v="0"/>
    <n v="2328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0-01T00:00:00"/>
    <s v="200        10"/>
    <s v="Oktober"/>
    <d v="2021-10-31T00:00:00"/>
    <s v="Oktober"/>
    <n v="10"/>
    <n v="3"/>
    <n v="19"/>
    <n v="604.16999999999996"/>
    <n v="604.16999999999996"/>
    <m/>
    <n v="46070"/>
    <m/>
    <m/>
    <m/>
    <m/>
    <m/>
    <s v="Periode_10"/>
    <m/>
    <s v="code:3 perc:19"/>
    <s v="D"/>
    <m/>
    <n v="2329"/>
    <s v="2021_10"/>
    <s v="rubriek_7"/>
    <x v="0"/>
    <n v="2329"/>
  </r>
  <r>
    <x v="0"/>
    <x v="36"/>
    <n v="2021"/>
    <s v="GAHA06"/>
    <s v="NL123456789B01"/>
    <n v="1610"/>
    <s v="BTW te vorderen hoog"/>
    <s v="BAL"/>
    <m/>
    <n v="200"/>
    <s v="Bankboek"/>
    <s v="BANK"/>
    <d v="2021-10-01T00:00:00"/>
    <s v="200        10"/>
    <s v="Oktober"/>
    <d v="2021-10-31T00:00:00"/>
    <s v="Oktober"/>
    <n v="10"/>
    <n v="3"/>
    <n v="19"/>
    <n v="114.79"/>
    <n v="114.79"/>
    <m/>
    <n v="46071"/>
    <m/>
    <m/>
    <m/>
    <m/>
    <m/>
    <s v="Periode_10"/>
    <m/>
    <s v="code:3 perc:19"/>
    <s v="D"/>
    <m/>
    <n v="2330"/>
    <s v="2021_10"/>
    <s v="rubriek_1"/>
    <x v="0"/>
    <n v="2330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n v="1"/>
    <n v="19"/>
    <n v="1239050.49"/>
    <n v="1239050.49"/>
    <m/>
    <n v="46072"/>
    <m/>
    <m/>
    <m/>
    <m/>
    <m/>
    <s v="Periode_10"/>
    <m/>
    <s v="code:1 perc:19"/>
    <s v="D"/>
    <m/>
    <n v="2331"/>
    <s v="2021_10"/>
    <s v="rubriek_1"/>
    <x v="0"/>
    <n v="2331"/>
  </r>
  <r>
    <x v="0"/>
    <x v="94"/>
    <n v="2021"/>
    <s v="GAHA06"/>
    <s v="NL123456789B01"/>
    <n v="8000"/>
    <s v="Omzet hoog"/>
    <s v="V&amp;W"/>
    <m/>
    <n v="200"/>
    <s v="Bankboek"/>
    <s v="BANK"/>
    <d v="2021-10-01T00:00:00"/>
    <s v="200        10"/>
    <s v="Oktober"/>
    <d v="2021-10-31T00:00:00"/>
    <s v="Oktober"/>
    <n v="10"/>
    <n v="1"/>
    <n v="19"/>
    <n v="-1041218.9"/>
    <m/>
    <n v="1041218.9"/>
    <n v="46073"/>
    <m/>
    <m/>
    <m/>
    <m/>
    <m/>
    <s v="Periode_10"/>
    <m/>
    <s v="code:1 perc:19"/>
    <s v="C"/>
    <m/>
    <n v="2332"/>
    <s v="2021_10"/>
    <s v="rubriek_8"/>
    <x v="0"/>
    <n v="2332"/>
  </r>
  <r>
    <x v="0"/>
    <x v="95"/>
    <n v="2021"/>
    <s v="GAHA06"/>
    <s v="NL123456789B01"/>
    <n v="1600"/>
    <s v="BTW af te dragen hoog"/>
    <s v="BAL"/>
    <m/>
    <n v="200"/>
    <s v="Bankboek"/>
    <s v="BANK"/>
    <d v="2021-10-01T00:00:00"/>
    <s v="200        10"/>
    <s v="Oktober"/>
    <d v="2021-10-31T00:00:00"/>
    <s v="Oktober"/>
    <n v="10"/>
    <n v="1"/>
    <n v="19"/>
    <n v="-197831.59"/>
    <m/>
    <n v="197831.59"/>
    <n v="46074"/>
    <m/>
    <m/>
    <m/>
    <m/>
    <m/>
    <s v="Periode_10"/>
    <m/>
    <s v="code:1 perc:19"/>
    <s v="C"/>
    <m/>
    <n v="2333"/>
    <s v="2021_10"/>
    <s v="rubriek_1"/>
    <x v="0"/>
    <n v="233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E"/>
    <n v="0"/>
    <n v="173410.85"/>
    <n v="173410.85"/>
    <m/>
    <n v="46075"/>
    <m/>
    <m/>
    <m/>
    <m/>
    <m/>
    <s v="Periode_10"/>
    <m/>
    <s v="code:E perc:0"/>
    <s v="D"/>
    <m/>
    <n v="2334"/>
    <s v="2021_10"/>
    <s v="rubriek_1"/>
    <x v="0"/>
    <n v="2334"/>
  </r>
  <r>
    <x v="0"/>
    <x v="96"/>
    <n v="2021"/>
    <s v="GAHA06"/>
    <s v="NL123456789B01"/>
    <n v="8060"/>
    <s v="Omzet binnen EU 0 %"/>
    <s v="V&amp;W"/>
    <m/>
    <n v="200"/>
    <s v="Bankboek"/>
    <s v="BANK"/>
    <d v="2021-10-01T00:00:00"/>
    <s v="200        10"/>
    <s v="Oktober"/>
    <d v="2021-10-31T00:00:00"/>
    <s v="Oktober"/>
    <n v="10"/>
    <s v="E"/>
    <n v="0"/>
    <n v="-173410.85"/>
    <m/>
    <n v="173410.85"/>
    <n v="46076"/>
    <m/>
    <m/>
    <m/>
    <m/>
    <m/>
    <s v="Periode_10"/>
    <m/>
    <s v="code:E perc:0"/>
    <s v="C"/>
    <m/>
    <n v="2335"/>
    <s v="2021_10"/>
    <s v="rubriek_8"/>
    <x v="0"/>
    <n v="2335"/>
  </r>
  <r>
    <x v="0"/>
    <x v="97"/>
    <n v="2021"/>
    <s v="GAHA06"/>
    <s v="NL123456789B01"/>
    <n v="1650"/>
    <s v="BTW af te dragen binnen EU"/>
    <s v="BAL"/>
    <m/>
    <n v="200"/>
    <s v="Bankboek"/>
    <s v="BANK"/>
    <d v="2021-10-01T00:00:00"/>
    <s v="200        10"/>
    <s v="Oktober"/>
    <d v="2021-10-31T00:00:00"/>
    <s v="Oktober"/>
    <n v="10"/>
    <s v="E"/>
    <n v="0"/>
    <n v="0"/>
    <n v="0"/>
    <m/>
    <n v="46077"/>
    <m/>
    <m/>
    <m/>
    <m/>
    <m/>
    <s v="Periode_10"/>
    <m/>
    <s v="code:E perc:0"/>
    <s v="C"/>
    <m/>
    <n v="2336"/>
    <s v="2021_10"/>
    <s v="rubriek_1"/>
    <x v="0"/>
    <n v="2336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s v="K"/>
    <n v="0"/>
    <n v="29228"/>
    <n v="29228"/>
    <m/>
    <n v="46078"/>
    <m/>
    <m/>
    <m/>
    <m/>
    <m/>
    <s v="Periode_10"/>
    <m/>
    <s v="code:K perc:0"/>
    <s v="D"/>
    <m/>
    <n v="2337"/>
    <s v="2021_10"/>
    <s v="rubriek_1"/>
    <x v="0"/>
    <n v="2337"/>
  </r>
  <r>
    <x v="0"/>
    <x v="98"/>
    <n v="2021"/>
    <s v="GAHA06"/>
    <s v="NL123456789B01"/>
    <n v="8070"/>
    <s v="Omzet buiten EU 0 %"/>
    <s v="V&amp;W"/>
    <m/>
    <n v="200"/>
    <s v="Bankboek"/>
    <s v="BANK"/>
    <d v="2021-10-01T00:00:00"/>
    <s v="200        10"/>
    <s v="Oktober"/>
    <d v="2021-10-31T00:00:00"/>
    <s v="Oktober"/>
    <n v="10"/>
    <s v="K"/>
    <n v="0"/>
    <n v="-29228"/>
    <m/>
    <n v="29228"/>
    <n v="46079"/>
    <m/>
    <m/>
    <m/>
    <m/>
    <m/>
    <s v="Periode_10"/>
    <m/>
    <s v="code:K perc:0"/>
    <s v="C"/>
    <m/>
    <n v="2338"/>
    <s v="2021_10"/>
    <s v="rubriek_8"/>
    <x v="0"/>
    <n v="2338"/>
  </r>
  <r>
    <x v="0"/>
    <x v="99"/>
    <n v="2021"/>
    <s v="GAHA06"/>
    <s v="NL123456789B01"/>
    <n v="1660"/>
    <s v="BTW af te dragen buiten EU"/>
    <s v="BAL"/>
    <m/>
    <n v="200"/>
    <s v="Bankboek"/>
    <s v="BANK"/>
    <d v="2021-10-01T00:00:00"/>
    <s v="200        10"/>
    <s v="Oktober"/>
    <d v="2021-10-31T00:00:00"/>
    <s v="Oktober"/>
    <n v="10"/>
    <s v="K"/>
    <n v="0"/>
    <n v="0"/>
    <n v="0"/>
    <m/>
    <n v="46080"/>
    <m/>
    <m/>
    <m/>
    <m/>
    <m/>
    <s v="Periode_10"/>
    <m/>
    <s v="code:K perc:0"/>
    <s v="C"/>
    <m/>
    <n v="2339"/>
    <s v="2021_10"/>
    <s v="rubriek_1"/>
    <x v="0"/>
    <n v="233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93.08"/>
    <n v="293.08"/>
    <m/>
    <n v="46081"/>
    <m/>
    <m/>
    <m/>
    <m/>
    <m/>
    <s v="Periode_10"/>
    <m/>
    <m/>
    <s v="D"/>
    <m/>
    <n v="2340"/>
    <s v="2021_10"/>
    <s v="rubriek_1"/>
    <x v="0"/>
    <n v="2340"/>
  </r>
  <r>
    <x v="0"/>
    <x v="100"/>
    <n v="2021"/>
    <s v="GAHA06"/>
    <s v="NL123456789B01"/>
    <n v="9000"/>
    <s v="Buitengewone baten"/>
    <s v="V&amp;W"/>
    <m/>
    <n v="200"/>
    <s v="Bankboek"/>
    <s v="BANK"/>
    <d v="2021-10-01T00:00:00"/>
    <s v="200        10"/>
    <s v="Oktober"/>
    <d v="2021-10-31T00:00:00"/>
    <s v="Oktober"/>
    <n v="10"/>
    <m/>
    <m/>
    <n v="-293.08"/>
    <m/>
    <n v="293.08"/>
    <n v="46082"/>
    <m/>
    <m/>
    <m/>
    <m/>
    <m/>
    <s v="Periode_10"/>
    <m/>
    <m/>
    <s v="C"/>
    <m/>
    <n v="2341"/>
    <s v="2021_10"/>
    <s v="rubriek_9"/>
    <x v="0"/>
    <n v="234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.77"/>
    <m/>
    <n v="181.77"/>
    <n v="46083"/>
    <m/>
    <m/>
    <m/>
    <m/>
    <m/>
    <s v="Periode_10"/>
    <m/>
    <m/>
    <s v="C"/>
    <m/>
    <n v="2342"/>
    <s v="2021_10"/>
    <s v="rubriek_1"/>
    <x v="0"/>
    <n v="2342"/>
  </r>
  <r>
    <x v="0"/>
    <x v="101"/>
    <n v="2021"/>
    <s v="GAHA06"/>
    <s v="NL123456789B01"/>
    <n v="9200"/>
    <s v="Buitengewone lasten"/>
    <s v="V&amp;W"/>
    <m/>
    <n v="200"/>
    <s v="Bankboek"/>
    <s v="BANK"/>
    <d v="2021-10-01T00:00:00"/>
    <s v="200        10"/>
    <s v="Oktober"/>
    <d v="2021-10-31T00:00:00"/>
    <s v="Oktober"/>
    <n v="10"/>
    <m/>
    <m/>
    <n v="181.77"/>
    <n v="181.77"/>
    <m/>
    <n v="46084"/>
    <m/>
    <m/>
    <m/>
    <m/>
    <m/>
    <s v="Periode_10"/>
    <m/>
    <m/>
    <s v="D"/>
    <m/>
    <n v="2343"/>
    <s v="2021_10"/>
    <s v="rubriek_9"/>
    <x v="0"/>
    <n v="2343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4.45"/>
    <m/>
    <n v="184.45"/>
    <n v="46085"/>
    <m/>
    <m/>
    <m/>
    <m/>
    <m/>
    <s v="Periode_10"/>
    <m/>
    <m/>
    <s v="C"/>
    <m/>
    <n v="2344"/>
    <s v="2021_10"/>
    <s v="rubriek_1"/>
    <x v="0"/>
    <n v="2344"/>
  </r>
  <r>
    <x v="0"/>
    <x v="102"/>
    <n v="2021"/>
    <s v="GAHA06"/>
    <s v="NL123456789B01"/>
    <n v="9310"/>
    <s v="Betalingsverschillen"/>
    <s v="V&amp;W"/>
    <m/>
    <n v="200"/>
    <s v="Bankboek"/>
    <s v="BANK"/>
    <d v="2021-10-01T00:00:00"/>
    <s v="200        10"/>
    <s v="Oktober"/>
    <d v="2021-10-31T00:00:00"/>
    <s v="Oktober"/>
    <n v="10"/>
    <m/>
    <m/>
    <n v="184.45"/>
    <n v="184.45"/>
    <m/>
    <n v="46086"/>
    <m/>
    <m/>
    <m/>
    <m/>
    <m/>
    <s v="Periode_10"/>
    <m/>
    <m/>
    <s v="D"/>
    <m/>
    <n v="2345"/>
    <s v="2021_10"/>
    <s v="rubriek_9"/>
    <x v="0"/>
    <n v="2345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1819.38"/>
    <m/>
    <n v="1819.38"/>
    <n v="46087"/>
    <m/>
    <m/>
    <m/>
    <m/>
    <m/>
    <s v="Periode_10"/>
    <m/>
    <m/>
    <s v="C"/>
    <m/>
    <n v="2346"/>
    <s v="2021_10"/>
    <s v="rubriek_1"/>
    <x v="0"/>
    <n v="2346"/>
  </r>
  <r>
    <x v="0"/>
    <x v="103"/>
    <n v="2021"/>
    <s v="GAHA06"/>
    <s v="NL123456789B01"/>
    <n v="9800"/>
    <s v="Vennootschapsbelasting"/>
    <s v="V&amp;W"/>
    <m/>
    <n v="200"/>
    <s v="Bankboek"/>
    <s v="BANK"/>
    <d v="2021-10-01T00:00:00"/>
    <s v="200        10"/>
    <s v="Oktober"/>
    <d v="2021-10-31T00:00:00"/>
    <s v="Oktober"/>
    <n v="10"/>
    <m/>
    <m/>
    <n v="1819.38"/>
    <n v="1819.38"/>
    <m/>
    <n v="46088"/>
    <m/>
    <m/>
    <m/>
    <m/>
    <m/>
    <s v="Periode_10"/>
    <m/>
    <m/>
    <s v="D"/>
    <m/>
    <n v="2347"/>
    <s v="2021_10"/>
    <s v="rubriek_9"/>
    <x v="0"/>
    <n v="2347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25.63"/>
    <n v="25.63"/>
    <m/>
    <n v="46089"/>
    <m/>
    <m/>
    <m/>
    <m/>
    <m/>
    <s v="Periode_10"/>
    <m/>
    <m/>
    <s v="D"/>
    <m/>
    <n v="2348"/>
    <s v="2021_10"/>
    <s v="rubriek_1"/>
    <x v="0"/>
    <n v="2348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0-01T00:00:00"/>
    <s v="200        10"/>
    <s v="Oktober"/>
    <d v="2021-10-31T00:00:00"/>
    <s v="Oktober"/>
    <n v="10"/>
    <m/>
    <m/>
    <n v="-25.63"/>
    <m/>
    <n v="25.63"/>
    <n v="46090"/>
    <m/>
    <m/>
    <m/>
    <m/>
    <m/>
    <s v="Periode_10"/>
    <m/>
    <m/>
    <s v="C"/>
    <m/>
    <n v="2349"/>
    <s v="2021_10"/>
    <s v="rubriek_9"/>
    <x v="0"/>
    <n v="2349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25194.5"/>
    <m/>
    <n v="25194.5"/>
    <n v="46091"/>
    <m/>
    <m/>
    <m/>
    <m/>
    <m/>
    <s v="Periode_10"/>
    <m/>
    <m/>
    <s v="C"/>
    <m/>
    <n v="2350"/>
    <s v="2021_10"/>
    <s v="rubriek_1"/>
    <x v="0"/>
    <n v="2350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0-01T00:00:00"/>
    <s v="200        10"/>
    <s v="Oktober"/>
    <d v="2021-10-31T00:00:00"/>
    <s v="Oktober"/>
    <n v="10"/>
    <m/>
    <m/>
    <n v="25194.5"/>
    <n v="25194.5"/>
    <m/>
    <n v="46092"/>
    <m/>
    <m/>
    <m/>
    <m/>
    <m/>
    <s v="Periode_10"/>
    <m/>
    <m/>
    <s v="D"/>
    <m/>
    <n v="2351"/>
    <s v="2021_10"/>
    <s v="rubriek_1"/>
    <x v="0"/>
    <n v="2351"/>
  </r>
  <r>
    <x v="0"/>
    <x v="0"/>
    <n v="2021"/>
    <s v="GAHA06"/>
    <s v="NL123456789B01"/>
    <n v="1100"/>
    <s v="Bank"/>
    <s v="BAL"/>
    <m/>
    <n v="200"/>
    <s v="Bankboek"/>
    <s v="BANK"/>
    <d v="2021-10-01T00:00:00"/>
    <s v="200        10"/>
    <s v="Oktober"/>
    <d v="2021-10-31T00:00:00"/>
    <s v="Oktober"/>
    <n v="10"/>
    <m/>
    <m/>
    <n v="-375"/>
    <m/>
    <n v="375"/>
    <n v="46093"/>
    <m/>
    <m/>
    <m/>
    <m/>
    <m/>
    <s v="Periode_10"/>
    <m/>
    <m/>
    <s v="C"/>
    <m/>
    <n v="2352"/>
    <s v="2021_10"/>
    <s v="rubriek_1"/>
    <x v="0"/>
    <n v="2352"/>
  </r>
  <r>
    <x v="0"/>
    <x v="106"/>
    <n v="2021"/>
    <s v="GAHA06"/>
    <s v="NL123456789B01"/>
    <n v="4095"/>
    <s v="Dotatie pensioenvoorziening"/>
    <s v="V&amp;W"/>
    <m/>
    <n v="200"/>
    <s v="Bankboek"/>
    <s v="BANK"/>
    <d v="2021-10-01T00:00:00"/>
    <s v="200        10"/>
    <s v="Oktober"/>
    <d v="2021-10-31T00:00:00"/>
    <s v="Oktober"/>
    <n v="10"/>
    <m/>
    <m/>
    <n v="375"/>
    <n v="375"/>
    <m/>
    <n v="46094"/>
    <m/>
    <m/>
    <m/>
    <m/>
    <m/>
    <s v="Periode_10"/>
    <m/>
    <m/>
    <s v="D"/>
    <m/>
    <n v="2353"/>
    <s v="2021_10"/>
    <s v="rubriek_4"/>
    <x v="0"/>
    <n v="235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095"/>
    <m/>
    <m/>
    <m/>
    <m/>
    <m/>
    <s v="Periode_11"/>
    <m/>
    <m/>
    <s v="D"/>
    <m/>
    <n v="2354"/>
    <s v="2021_11"/>
    <s v="rubriek_1"/>
    <x v="0"/>
    <n v="2354"/>
  </r>
  <r>
    <x v="0"/>
    <x v="1"/>
    <n v="2021"/>
    <s v="GAHA06"/>
    <s v="NL123456789B01"/>
    <n v="171"/>
    <s v="Cum. afschr. goodwill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096"/>
    <m/>
    <m/>
    <m/>
    <m/>
    <m/>
    <s v="Periode_11"/>
    <m/>
    <m/>
    <s v="C"/>
    <m/>
    <n v="2355"/>
    <s v="2021_11"/>
    <s v="rubriek_0"/>
    <x v="0"/>
    <n v="235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097"/>
    <m/>
    <m/>
    <m/>
    <m/>
    <m/>
    <s v="Periode_11"/>
    <m/>
    <m/>
    <s v="D"/>
    <m/>
    <n v="2356"/>
    <s v="2021_11"/>
    <s v="rubriek_1"/>
    <x v="0"/>
    <n v="2356"/>
  </r>
  <r>
    <x v="0"/>
    <x v="2"/>
    <n v="2021"/>
    <s v="GAHA06"/>
    <s v="NL123456789B01"/>
    <n v="211"/>
    <s v="Cum. afschr. bedrijfsgebouwen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098"/>
    <m/>
    <m/>
    <m/>
    <m/>
    <m/>
    <s v="Periode_11"/>
    <m/>
    <m/>
    <s v="C"/>
    <m/>
    <n v="2357"/>
    <s v="2021_11"/>
    <s v="rubriek_0"/>
    <x v="0"/>
    <n v="23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099"/>
    <m/>
    <m/>
    <m/>
    <m/>
    <m/>
    <s v="Periode_11"/>
    <m/>
    <m/>
    <s v="C"/>
    <m/>
    <n v="2358"/>
    <s v="2021_11"/>
    <s v="rubriek_1"/>
    <x v="0"/>
    <n v="2358"/>
  </r>
  <r>
    <x v="0"/>
    <x v="3"/>
    <n v="2021"/>
    <s v="GAHA06"/>
    <s v="NL123456789B01"/>
    <n v="230"/>
    <s v="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0"/>
    <m/>
    <m/>
    <m/>
    <m/>
    <m/>
    <s v="Periode_11"/>
    <m/>
    <m/>
    <s v="C"/>
    <m/>
    <n v="2359"/>
    <s v="2021_11"/>
    <s v="rubriek_0"/>
    <x v="0"/>
    <n v="235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01"/>
    <m/>
    <m/>
    <m/>
    <m/>
    <m/>
    <s v="Periode_11"/>
    <m/>
    <m/>
    <s v="D"/>
    <m/>
    <n v="2360"/>
    <s v="2021_11"/>
    <s v="rubriek_1"/>
    <x v="0"/>
    <n v="2360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02"/>
    <m/>
    <m/>
    <m/>
    <m/>
    <m/>
    <s v="Periode_11"/>
    <m/>
    <m/>
    <s v="C"/>
    <m/>
    <n v="2361"/>
    <s v="2021_11"/>
    <s v="rubriek_0"/>
    <x v="0"/>
    <n v="23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3"/>
    <m/>
    <m/>
    <m/>
    <m/>
    <m/>
    <s v="Periode_11"/>
    <m/>
    <m/>
    <s v="C"/>
    <m/>
    <n v="2362"/>
    <s v="2021_11"/>
    <s v="rubriek_1"/>
    <x v="0"/>
    <n v="2362"/>
  </r>
  <r>
    <x v="0"/>
    <x v="5"/>
    <n v="2021"/>
    <s v="GAHA06"/>
    <s v="NL123456789B01"/>
    <n v="240"/>
    <s v="Inventaris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04"/>
    <m/>
    <m/>
    <m/>
    <m/>
    <m/>
    <s v="Periode_11"/>
    <m/>
    <m/>
    <s v="C"/>
    <m/>
    <n v="2363"/>
    <s v="2021_11"/>
    <s v="rubriek_0"/>
    <x v="0"/>
    <n v="23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05"/>
    <m/>
    <m/>
    <m/>
    <m/>
    <m/>
    <s v="Periode_11"/>
    <m/>
    <m/>
    <s v="D"/>
    <m/>
    <n v="2364"/>
    <s v="2021_11"/>
    <s v="rubriek_1"/>
    <x v="0"/>
    <n v="2364"/>
  </r>
  <r>
    <x v="0"/>
    <x v="6"/>
    <n v="2021"/>
    <s v="GAHA06"/>
    <s v="NL123456789B01"/>
    <n v="241"/>
    <s v="Cum. afschr. inventaris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06"/>
    <m/>
    <m/>
    <m/>
    <m/>
    <m/>
    <s v="Periode_11"/>
    <m/>
    <m/>
    <s v="C"/>
    <m/>
    <n v="2365"/>
    <s v="2021_11"/>
    <s v="rubriek_0"/>
    <x v="0"/>
    <n v="23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07"/>
    <m/>
    <m/>
    <m/>
    <m/>
    <m/>
    <s v="Periode_11"/>
    <m/>
    <m/>
    <s v="D"/>
    <m/>
    <n v="2366"/>
    <s v="2021_11"/>
    <s v="rubriek_1"/>
    <x v="0"/>
    <n v="2366"/>
  </r>
  <r>
    <x v="0"/>
    <x v="7"/>
    <n v="2021"/>
    <s v="GAHA06"/>
    <s v="NL123456789B01"/>
    <n v="271"/>
    <s v="Cum. afschr. vervoermiddelen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08"/>
    <m/>
    <m/>
    <m/>
    <m/>
    <m/>
    <s v="Periode_11"/>
    <m/>
    <m/>
    <s v="C"/>
    <m/>
    <n v="2367"/>
    <s v="2021_11"/>
    <s v="rubriek_0"/>
    <x v="0"/>
    <n v="23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109"/>
    <m/>
    <m/>
    <m/>
    <m/>
    <m/>
    <s v="Periode_11"/>
    <m/>
    <m/>
    <s v="D"/>
    <m/>
    <n v="2368"/>
    <s v="2021_11"/>
    <s v="rubriek_1"/>
    <x v="0"/>
    <n v="2368"/>
  </r>
  <r>
    <x v="0"/>
    <x v="8"/>
    <n v="2021"/>
    <s v="GAHA06"/>
    <s v="NL123456789B01"/>
    <n v="700"/>
    <s v="Voorziening pensioenen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110"/>
    <m/>
    <m/>
    <m/>
    <m/>
    <m/>
    <s v="Periode_11"/>
    <m/>
    <m/>
    <s v="C"/>
    <m/>
    <n v="2369"/>
    <s v="2021_11"/>
    <s v="rubriek_0"/>
    <x v="0"/>
    <n v="236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11"/>
    <m/>
    <m/>
    <m/>
    <m/>
    <m/>
    <s v="Periode_11"/>
    <m/>
    <m/>
    <s v="D"/>
    <m/>
    <n v="2370"/>
    <s v="2021_11"/>
    <s v="rubriek_1"/>
    <x v="0"/>
    <n v="2370"/>
  </r>
  <r>
    <x v="0"/>
    <x v="9"/>
    <n v="2021"/>
    <s v="GAHA06"/>
    <s v="NL123456789B01"/>
    <n v="760"/>
    <s v="Voorziening groot onderhoud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12"/>
    <m/>
    <m/>
    <m/>
    <m/>
    <m/>
    <s v="Periode_11"/>
    <m/>
    <m/>
    <s v="C"/>
    <m/>
    <n v="2371"/>
    <s v="2021_11"/>
    <s v="rubriek_0"/>
    <x v="0"/>
    <n v="237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3"/>
    <m/>
    <m/>
    <m/>
    <m/>
    <m/>
    <s v="Periode_11"/>
    <m/>
    <m/>
    <s v="C"/>
    <m/>
    <n v="2372"/>
    <s v="2021_11"/>
    <s v="rubriek_1"/>
    <x v="0"/>
    <n v="2372"/>
  </r>
  <r>
    <x v="0"/>
    <x v="10"/>
    <n v="2021"/>
    <s v="GAHA06"/>
    <s v="NL123456789B01"/>
    <n v="841"/>
    <s v="Cum. aflossing hypotheek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4"/>
    <m/>
    <m/>
    <m/>
    <m/>
    <m/>
    <s v="Periode_11"/>
    <m/>
    <m/>
    <s v="C"/>
    <m/>
    <n v="2373"/>
    <s v="2021_11"/>
    <s v="rubriek_0"/>
    <x v="0"/>
    <n v="23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5"/>
    <m/>
    <m/>
    <m/>
    <m/>
    <m/>
    <s v="Periode_11"/>
    <m/>
    <m/>
    <s v="C"/>
    <m/>
    <n v="2374"/>
    <s v="2021_11"/>
    <s v="rubriek_1"/>
    <x v="0"/>
    <n v="2374"/>
  </r>
  <r>
    <x v="0"/>
    <x v="11"/>
    <n v="2021"/>
    <s v="GAHA06"/>
    <s v="NL123456789B01"/>
    <n v="861"/>
    <s v="Cum. aflossing financiering 1"/>
    <s v="BAL"/>
    <m/>
    <n v="200"/>
    <s v="Bankboek"/>
    <s v="BANK"/>
    <d v="2021-11-01T00:00:00"/>
    <s v="200        11"/>
    <s v="November"/>
    <d v="2021-11-30T00:00:00"/>
    <s v="November"/>
    <n v="11"/>
    <m/>
    <m/>
    <n v="0"/>
    <n v="0"/>
    <m/>
    <n v="46116"/>
    <m/>
    <m/>
    <m/>
    <m/>
    <m/>
    <s v="Periode_11"/>
    <m/>
    <m/>
    <s v="C"/>
    <m/>
    <n v="2375"/>
    <s v="2021_11"/>
    <s v="rubriek_0"/>
    <x v="0"/>
    <n v="237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000"/>
    <m/>
    <n v="1000"/>
    <n v="46117"/>
    <m/>
    <m/>
    <m/>
    <m/>
    <m/>
    <s v="Periode_11"/>
    <m/>
    <m/>
    <s v="C"/>
    <m/>
    <n v="2376"/>
    <s v="2021_11"/>
    <s v="rubriek_1"/>
    <x v="0"/>
    <n v="2376"/>
  </r>
  <r>
    <x v="0"/>
    <x v="12"/>
    <n v="2021"/>
    <s v="GAHA06"/>
    <s v="NL123456789B01"/>
    <n v="881"/>
    <s v="Cum. aflossing leaseverplichting 1"/>
    <s v="BAL"/>
    <m/>
    <n v="200"/>
    <s v="Bankboek"/>
    <s v="BANK"/>
    <d v="2021-11-01T00:00:00"/>
    <s v="200        11"/>
    <s v="November"/>
    <d v="2021-11-30T00:00:00"/>
    <s v="November"/>
    <n v="11"/>
    <m/>
    <m/>
    <n v="1000"/>
    <n v="1000"/>
    <m/>
    <n v="46118"/>
    <m/>
    <m/>
    <m/>
    <m/>
    <m/>
    <s v="Periode_11"/>
    <m/>
    <m/>
    <s v="D"/>
    <m/>
    <n v="2377"/>
    <s v="2021_11"/>
    <s v="rubriek_0"/>
    <x v="0"/>
    <n v="237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046.71"/>
    <m/>
    <n v="3046.71"/>
    <n v="46119"/>
    <m/>
    <m/>
    <m/>
    <m/>
    <m/>
    <s v="Periode_11"/>
    <m/>
    <m/>
    <s v="C"/>
    <m/>
    <n v="2378"/>
    <s v="2021_11"/>
    <s v="rubriek_1"/>
    <x v="0"/>
    <n v="2378"/>
  </r>
  <r>
    <x v="0"/>
    <x v="13"/>
    <n v="2021"/>
    <s v="GAHA06"/>
    <s v="NL123456789B01"/>
    <n v="1201"/>
    <s v="Debiteuren"/>
    <s v="BAL"/>
    <m/>
    <n v="200"/>
    <s v="Bankboek"/>
    <s v="BANK"/>
    <d v="2021-11-01T00:00:00"/>
    <s v="200        11"/>
    <s v="November"/>
    <d v="2021-11-30T00:00:00"/>
    <s v="November"/>
    <n v="11"/>
    <m/>
    <m/>
    <n v="3046.71"/>
    <n v="3046.71"/>
    <m/>
    <n v="46120"/>
    <m/>
    <m/>
    <m/>
    <m/>
    <m/>
    <s v="Periode_11"/>
    <m/>
    <m/>
    <s v="D"/>
    <m/>
    <n v="2379"/>
    <s v="2021_11"/>
    <s v="rubriek_1"/>
    <x v="0"/>
    <n v="237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9.56"/>
    <m/>
    <n v="149.56"/>
    <n v="46121"/>
    <m/>
    <m/>
    <m/>
    <m/>
    <m/>
    <s v="Periode_11"/>
    <m/>
    <m/>
    <s v="C"/>
    <m/>
    <n v="2380"/>
    <s v="2021_11"/>
    <s v="rubriek_1"/>
    <x v="0"/>
    <n v="2380"/>
  </r>
  <r>
    <x v="0"/>
    <x v="14"/>
    <n v="2021"/>
    <s v="GAHA06"/>
    <s v="NL123456789B01"/>
    <n v="1360"/>
    <s v="Vooruitbetaalde bedragen"/>
    <s v="BAL"/>
    <m/>
    <n v="200"/>
    <s v="Bankboek"/>
    <s v="BANK"/>
    <d v="2021-11-01T00:00:00"/>
    <s v="200        11"/>
    <s v="November"/>
    <d v="2021-11-30T00:00:00"/>
    <s v="November"/>
    <n v="11"/>
    <m/>
    <m/>
    <n v="149.56"/>
    <n v="149.56"/>
    <m/>
    <n v="46122"/>
    <m/>
    <m/>
    <m/>
    <m/>
    <m/>
    <s v="Periode_11"/>
    <m/>
    <m/>
    <s v="D"/>
    <m/>
    <n v="2381"/>
    <s v="2021_11"/>
    <s v="rubriek_1"/>
    <x v="0"/>
    <n v="238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24.68"/>
    <m/>
    <n v="924.68"/>
    <n v="46123"/>
    <m/>
    <m/>
    <m/>
    <m/>
    <m/>
    <s v="Periode_11"/>
    <m/>
    <m/>
    <s v="C"/>
    <m/>
    <n v="2382"/>
    <s v="2021_11"/>
    <s v="rubriek_1"/>
    <x v="0"/>
    <n v="2382"/>
  </r>
  <r>
    <x v="0"/>
    <x v="15"/>
    <n v="2021"/>
    <s v="GAHA06"/>
    <s v="NL123456789B01"/>
    <n v="1501"/>
    <s v="Crediteuren"/>
    <s v="BAL"/>
    <m/>
    <n v="200"/>
    <s v="Bankboek"/>
    <s v="BANK"/>
    <d v="2021-11-01T00:00:00"/>
    <s v="200        11"/>
    <s v="November"/>
    <d v="2021-11-30T00:00:00"/>
    <s v="November"/>
    <n v="11"/>
    <m/>
    <m/>
    <n v="924.68"/>
    <n v="924.68"/>
    <m/>
    <n v="46124"/>
    <m/>
    <m/>
    <m/>
    <m/>
    <m/>
    <s v="Periode_11"/>
    <m/>
    <m/>
    <s v="D"/>
    <m/>
    <n v="2383"/>
    <s v="2021_11"/>
    <s v="rubriek_1"/>
    <x v="0"/>
    <n v="23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827.8"/>
    <n v="1827.8"/>
    <m/>
    <n v="46125"/>
    <m/>
    <m/>
    <m/>
    <m/>
    <m/>
    <s v="Periode_11"/>
    <m/>
    <m/>
    <s v="D"/>
    <m/>
    <n v="2384"/>
    <s v="2021_11"/>
    <s v="rubriek_1"/>
    <x v="0"/>
    <n v="2384"/>
  </r>
  <r>
    <x v="0"/>
    <x v="16"/>
    <n v="2021"/>
    <s v="GAHA06"/>
    <s v="NL123456789B01"/>
    <n v="3000"/>
    <s v="Voorraad grond en hulpstoffen"/>
    <s v="BAL"/>
    <m/>
    <n v="200"/>
    <s v="Bankboek"/>
    <s v="BANK"/>
    <d v="2021-11-01T00:00:00"/>
    <s v="200        11"/>
    <s v="November"/>
    <d v="2021-11-30T00:00:00"/>
    <s v="November"/>
    <n v="11"/>
    <m/>
    <m/>
    <n v="-1827.8"/>
    <m/>
    <n v="1827.8"/>
    <n v="46126"/>
    <m/>
    <m/>
    <m/>
    <m/>
    <m/>
    <s v="Periode_11"/>
    <m/>
    <m/>
    <s v="C"/>
    <m/>
    <n v="2385"/>
    <s v="2021_11"/>
    <s v="rubriek_3"/>
    <x v="0"/>
    <n v="238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846.74"/>
    <n v="846.74"/>
    <m/>
    <n v="46127"/>
    <m/>
    <m/>
    <m/>
    <m/>
    <m/>
    <s v="Periode_11"/>
    <m/>
    <m/>
    <s v="D"/>
    <m/>
    <n v="2386"/>
    <s v="2021_11"/>
    <s v="rubriek_1"/>
    <x v="0"/>
    <n v="2386"/>
  </r>
  <r>
    <x v="0"/>
    <x v="17"/>
    <n v="2021"/>
    <s v="GAHA06"/>
    <s v="NL123456789B01"/>
    <n v="3800"/>
    <s v="Onderhanden werk"/>
    <s v="BAL"/>
    <m/>
    <n v="200"/>
    <s v="Bankboek"/>
    <s v="BANK"/>
    <d v="2021-11-01T00:00:00"/>
    <s v="200        11"/>
    <s v="November"/>
    <d v="2021-11-30T00:00:00"/>
    <s v="November"/>
    <n v="11"/>
    <m/>
    <m/>
    <n v="-846.74"/>
    <m/>
    <n v="846.74"/>
    <n v="46128"/>
    <m/>
    <m/>
    <m/>
    <m/>
    <m/>
    <s v="Periode_11"/>
    <m/>
    <m/>
    <s v="C"/>
    <m/>
    <n v="2387"/>
    <s v="2021_11"/>
    <s v="rubriek_3"/>
    <x v="0"/>
    <n v="238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2675.84"/>
    <m/>
    <n v="142675.84"/>
    <n v="46129"/>
    <m/>
    <m/>
    <m/>
    <m/>
    <m/>
    <s v="Periode_11"/>
    <m/>
    <m/>
    <s v="C"/>
    <m/>
    <n v="2388"/>
    <s v="2021_11"/>
    <s v="rubriek_1"/>
    <x v="0"/>
    <n v="2388"/>
  </r>
  <r>
    <x v="0"/>
    <x v="18"/>
    <n v="2021"/>
    <s v="GAHA06"/>
    <s v="NL123456789B01"/>
    <n v="4000"/>
    <s v="Bruto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142675.84"/>
    <n v="142675.84"/>
    <m/>
    <n v="46130"/>
    <m/>
    <m/>
    <m/>
    <m/>
    <m/>
    <s v="Periode_11"/>
    <m/>
    <m/>
    <s v="D"/>
    <m/>
    <n v="2389"/>
    <s v="2021_11"/>
    <s v="rubriek_4"/>
    <x v="0"/>
    <n v="238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30.85"/>
    <m/>
    <n v="230.85"/>
    <n v="46131"/>
    <m/>
    <m/>
    <m/>
    <m/>
    <m/>
    <s v="Periode_11"/>
    <m/>
    <m/>
    <s v="C"/>
    <m/>
    <n v="2390"/>
    <s v="2021_11"/>
    <s v="rubriek_1"/>
    <x v="0"/>
    <n v="2390"/>
  </r>
  <r>
    <x v="0"/>
    <x v="19"/>
    <n v="2021"/>
    <s v="GAHA06"/>
    <s v="NL123456789B01"/>
    <n v="4020"/>
    <s v="Belaste 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230.85"/>
    <n v="230.85"/>
    <m/>
    <n v="46132"/>
    <m/>
    <m/>
    <m/>
    <m/>
    <m/>
    <s v="Periode_11"/>
    <m/>
    <m/>
    <s v="D"/>
    <m/>
    <n v="2391"/>
    <s v="2021_11"/>
    <s v="rubriek_4"/>
    <x v="0"/>
    <n v="239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1790.38"/>
    <m/>
    <n v="11790.38"/>
    <n v="46133"/>
    <m/>
    <m/>
    <m/>
    <m/>
    <m/>
    <s v="Periode_11"/>
    <m/>
    <m/>
    <s v="C"/>
    <m/>
    <n v="2392"/>
    <s v="2021_11"/>
    <s v="rubriek_1"/>
    <x v="0"/>
    <n v="2392"/>
  </r>
  <r>
    <x v="0"/>
    <x v="20"/>
    <n v="2021"/>
    <s v="GAHA06"/>
    <s v="NL123456789B01"/>
    <n v="4030"/>
    <s v="Vakantietoeslag"/>
    <s v="V&amp;W"/>
    <m/>
    <n v="200"/>
    <s v="Bankboek"/>
    <s v="BANK"/>
    <d v="2021-11-01T00:00:00"/>
    <s v="200        11"/>
    <s v="November"/>
    <d v="2021-11-30T00:00:00"/>
    <s v="November"/>
    <n v="11"/>
    <m/>
    <m/>
    <n v="11790.38"/>
    <n v="11790.38"/>
    <m/>
    <n v="46134"/>
    <m/>
    <m/>
    <m/>
    <m/>
    <m/>
    <s v="Periode_11"/>
    <m/>
    <m/>
    <s v="D"/>
    <m/>
    <n v="2393"/>
    <s v="2021_11"/>
    <s v="rubriek_4"/>
    <x v="0"/>
    <n v="239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4456.47"/>
    <n v="4456.47"/>
    <m/>
    <n v="46135"/>
    <m/>
    <m/>
    <m/>
    <m/>
    <m/>
    <s v="Periode_11"/>
    <m/>
    <m/>
    <s v="D"/>
    <m/>
    <n v="2394"/>
    <s v="2021_11"/>
    <s v="rubriek_1"/>
    <x v="0"/>
    <n v="2394"/>
  </r>
  <r>
    <x v="0"/>
    <x v="21"/>
    <n v="2021"/>
    <s v="GAHA06"/>
    <s v="NL123456789B01"/>
    <n v="4045"/>
    <s v="Subsidies lonen en salarissen"/>
    <s v="V&amp;W"/>
    <m/>
    <n v="200"/>
    <s v="Bankboek"/>
    <s v="BANK"/>
    <d v="2021-11-01T00:00:00"/>
    <s v="200        11"/>
    <s v="November"/>
    <d v="2021-11-30T00:00:00"/>
    <s v="November"/>
    <n v="11"/>
    <m/>
    <m/>
    <n v="-4456.47"/>
    <m/>
    <n v="4456.47"/>
    <n v="46136"/>
    <m/>
    <m/>
    <m/>
    <m/>
    <m/>
    <s v="Periode_11"/>
    <m/>
    <m/>
    <s v="C"/>
    <m/>
    <n v="2395"/>
    <s v="2021_11"/>
    <s v="rubriek_4"/>
    <x v="0"/>
    <n v="239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4699.54"/>
    <m/>
    <n v="14699.54"/>
    <n v="46137"/>
    <m/>
    <m/>
    <m/>
    <m/>
    <m/>
    <s v="Periode_11"/>
    <m/>
    <m/>
    <s v="C"/>
    <m/>
    <n v="2396"/>
    <s v="2021_11"/>
    <s v="rubriek_1"/>
    <x v="0"/>
    <n v="2396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1-01T00:00:00"/>
    <s v="200        11"/>
    <s v="November"/>
    <d v="2021-11-30T00:00:00"/>
    <s v="November"/>
    <n v="11"/>
    <m/>
    <m/>
    <n v="14699.54"/>
    <n v="14699.54"/>
    <m/>
    <n v="46138"/>
    <m/>
    <m/>
    <m/>
    <m/>
    <m/>
    <s v="Periode_11"/>
    <m/>
    <m/>
    <s v="D"/>
    <m/>
    <n v="2397"/>
    <s v="2021_11"/>
    <s v="rubriek_4"/>
    <x v="0"/>
    <n v="239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695.3"/>
    <m/>
    <n v="6695.3"/>
    <n v="46139"/>
    <m/>
    <m/>
    <m/>
    <m/>
    <m/>
    <s v="Periode_11"/>
    <m/>
    <m/>
    <s v="C"/>
    <m/>
    <n v="2398"/>
    <s v="2021_11"/>
    <s v="rubriek_1"/>
    <x v="0"/>
    <n v="2398"/>
  </r>
  <r>
    <x v="0"/>
    <x v="23"/>
    <n v="2021"/>
    <s v="GAHA06"/>
    <s v="NL123456789B01"/>
    <n v="4060"/>
    <s v="Premies bedrijfsfondsen"/>
    <s v="V&amp;W"/>
    <m/>
    <n v="200"/>
    <s v="Bankboek"/>
    <s v="BANK"/>
    <d v="2021-11-01T00:00:00"/>
    <s v="200        11"/>
    <s v="November"/>
    <d v="2021-11-30T00:00:00"/>
    <s v="November"/>
    <n v="11"/>
    <m/>
    <m/>
    <n v="6695.3"/>
    <n v="6695.3"/>
    <m/>
    <n v="46140"/>
    <m/>
    <m/>
    <m/>
    <m/>
    <m/>
    <s v="Periode_11"/>
    <m/>
    <m/>
    <s v="D"/>
    <m/>
    <n v="2399"/>
    <s v="2021_11"/>
    <s v="rubriek_4"/>
    <x v="0"/>
    <n v="23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1.75"/>
    <m/>
    <n v="461.75"/>
    <n v="46141"/>
    <m/>
    <m/>
    <m/>
    <m/>
    <m/>
    <s v="Periode_11"/>
    <m/>
    <m/>
    <s v="C"/>
    <m/>
    <n v="2400"/>
    <s v="2021_11"/>
    <s v="rubriek_1"/>
    <x v="0"/>
    <n v="2400"/>
  </r>
  <r>
    <x v="0"/>
    <x v="24"/>
    <n v="2021"/>
    <s v="GAHA06"/>
    <s v="NL123456789B01"/>
    <n v="4090"/>
    <s v="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61.75"/>
    <n v="461.75"/>
    <m/>
    <n v="46142"/>
    <m/>
    <m/>
    <m/>
    <m/>
    <m/>
    <s v="Periode_11"/>
    <m/>
    <m/>
    <s v="D"/>
    <m/>
    <n v="2401"/>
    <s v="2021_11"/>
    <s v="rubriek_4"/>
    <x v="0"/>
    <n v="240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070.85"/>
    <m/>
    <n v="4070.85"/>
    <n v="46143"/>
    <m/>
    <m/>
    <m/>
    <m/>
    <m/>
    <s v="Periode_11"/>
    <m/>
    <m/>
    <s v="C"/>
    <m/>
    <n v="2402"/>
    <s v="2021_11"/>
    <s v="rubriek_1"/>
    <x v="0"/>
    <n v="2402"/>
  </r>
  <r>
    <x v="0"/>
    <x v="25"/>
    <n v="2021"/>
    <s v="GAHA06"/>
    <s v="NL123456789B01"/>
    <n v="4091"/>
    <s v="Vroegpensioenpremie personeel"/>
    <s v="V&amp;W"/>
    <m/>
    <n v="200"/>
    <s v="Bankboek"/>
    <s v="BANK"/>
    <d v="2021-11-01T00:00:00"/>
    <s v="200        11"/>
    <s v="November"/>
    <d v="2021-11-30T00:00:00"/>
    <s v="November"/>
    <n v="11"/>
    <m/>
    <m/>
    <n v="4070.85"/>
    <n v="4070.85"/>
    <m/>
    <n v="46144"/>
    <m/>
    <m/>
    <m/>
    <m/>
    <m/>
    <s v="Periode_11"/>
    <m/>
    <m/>
    <s v="D"/>
    <m/>
    <n v="2403"/>
    <s v="2021_11"/>
    <s v="rubriek_4"/>
    <x v="0"/>
    <n v="240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2.5"/>
    <m/>
    <n v="312.5"/>
    <n v="46145"/>
    <m/>
    <m/>
    <m/>
    <m/>
    <m/>
    <s v="Periode_11"/>
    <m/>
    <m/>
    <s v="C"/>
    <m/>
    <n v="2404"/>
    <s v="2021_11"/>
    <s v="rubriek_1"/>
    <x v="0"/>
    <n v="2404"/>
  </r>
  <r>
    <x v="0"/>
    <x v="26"/>
    <n v="2021"/>
    <s v="GAHA06"/>
    <s v="NL123456789B01"/>
    <n v="4117"/>
    <s v="Afschrijving goodwill"/>
    <s v="V&amp;W"/>
    <m/>
    <n v="200"/>
    <s v="Bankboek"/>
    <s v="BANK"/>
    <d v="2021-11-01T00:00:00"/>
    <s v="200        11"/>
    <s v="November"/>
    <d v="2021-11-30T00:00:00"/>
    <s v="November"/>
    <n v="11"/>
    <m/>
    <m/>
    <n v="312.5"/>
    <n v="312.5"/>
    <m/>
    <n v="46146"/>
    <m/>
    <m/>
    <m/>
    <m/>
    <m/>
    <s v="Periode_11"/>
    <m/>
    <m/>
    <s v="D"/>
    <m/>
    <n v="2405"/>
    <s v="2021_11"/>
    <s v="rubriek_4"/>
    <x v="0"/>
    <n v="24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60"/>
    <m/>
    <n v="460"/>
    <n v="46147"/>
    <m/>
    <m/>
    <m/>
    <m/>
    <m/>
    <s v="Periode_11"/>
    <m/>
    <m/>
    <s v="C"/>
    <m/>
    <n v="2406"/>
    <s v="2021_11"/>
    <s v="rubriek_1"/>
    <x v="0"/>
    <n v="2406"/>
  </r>
  <r>
    <x v="0"/>
    <x v="27"/>
    <n v="2021"/>
    <s v="GAHA06"/>
    <s v="NL123456789B01"/>
    <n v="4121"/>
    <s v="Afschrijving bedrijfsgebouwen"/>
    <s v="V&amp;W"/>
    <m/>
    <n v="200"/>
    <s v="Bankboek"/>
    <s v="BANK"/>
    <d v="2021-11-01T00:00:00"/>
    <s v="200        11"/>
    <s v="November"/>
    <d v="2021-11-30T00:00:00"/>
    <s v="November"/>
    <n v="11"/>
    <m/>
    <m/>
    <n v="460"/>
    <n v="460"/>
    <m/>
    <n v="46148"/>
    <m/>
    <m/>
    <m/>
    <m/>
    <m/>
    <s v="Periode_11"/>
    <m/>
    <m/>
    <s v="D"/>
    <m/>
    <n v="2407"/>
    <s v="2021_11"/>
    <s v="rubriek_4"/>
    <x v="0"/>
    <n v="24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3.46"/>
    <m/>
    <n v="1893.46"/>
    <n v="46149"/>
    <m/>
    <m/>
    <m/>
    <m/>
    <m/>
    <s v="Periode_11"/>
    <m/>
    <m/>
    <s v="C"/>
    <m/>
    <n v="2408"/>
    <s v="2021_11"/>
    <s v="rubriek_1"/>
    <x v="0"/>
    <n v="2408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1893.46"/>
    <n v="1893.46"/>
    <m/>
    <n v="46150"/>
    <m/>
    <m/>
    <m/>
    <m/>
    <m/>
    <s v="Periode_11"/>
    <m/>
    <m/>
    <s v="D"/>
    <m/>
    <n v="2409"/>
    <s v="2021_11"/>
    <s v="rubriek_4"/>
    <x v="0"/>
    <n v="240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765.02"/>
    <m/>
    <n v="765.02"/>
    <n v="46151"/>
    <m/>
    <m/>
    <m/>
    <m/>
    <m/>
    <s v="Periode_11"/>
    <m/>
    <m/>
    <s v="C"/>
    <m/>
    <n v="2410"/>
    <s v="2021_11"/>
    <s v="rubriek_1"/>
    <x v="0"/>
    <n v="2410"/>
  </r>
  <r>
    <x v="0"/>
    <x v="29"/>
    <n v="2021"/>
    <s v="GAHA06"/>
    <s v="NL123456789B01"/>
    <n v="4124"/>
    <s v="Afschrijving inventaris"/>
    <s v="V&amp;W"/>
    <m/>
    <n v="200"/>
    <s v="Bankboek"/>
    <s v="BANK"/>
    <d v="2021-11-01T00:00:00"/>
    <s v="200        11"/>
    <s v="November"/>
    <d v="2021-11-30T00:00:00"/>
    <s v="November"/>
    <n v="11"/>
    <m/>
    <m/>
    <n v="765.02"/>
    <n v="765.02"/>
    <m/>
    <n v="46152"/>
    <m/>
    <m/>
    <m/>
    <m/>
    <m/>
    <s v="Periode_11"/>
    <m/>
    <m/>
    <s v="D"/>
    <m/>
    <n v="2411"/>
    <s v="2021_11"/>
    <s v="rubriek_4"/>
    <x v="0"/>
    <n v="241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294.1300000000001"/>
    <m/>
    <n v="1294.1300000000001"/>
    <n v="46153"/>
    <m/>
    <m/>
    <m/>
    <m/>
    <m/>
    <s v="Periode_11"/>
    <m/>
    <m/>
    <s v="C"/>
    <m/>
    <n v="2412"/>
    <s v="2021_11"/>
    <s v="rubriek_1"/>
    <x v="0"/>
    <n v="2412"/>
  </r>
  <r>
    <x v="0"/>
    <x v="30"/>
    <n v="2021"/>
    <s v="GAHA06"/>
    <s v="NL123456789B01"/>
    <n v="4127"/>
    <s v="Afschrijving vervoermiddelen"/>
    <s v="V&amp;W"/>
    <m/>
    <n v="200"/>
    <s v="Bankboek"/>
    <s v="BANK"/>
    <d v="2021-11-01T00:00:00"/>
    <s v="200        11"/>
    <s v="November"/>
    <d v="2021-11-30T00:00:00"/>
    <s v="November"/>
    <n v="11"/>
    <m/>
    <m/>
    <n v="1294.1300000000001"/>
    <n v="1294.1300000000001"/>
    <m/>
    <n v="46154"/>
    <m/>
    <m/>
    <m/>
    <m/>
    <m/>
    <s v="Periode_11"/>
    <m/>
    <m/>
    <s v="D"/>
    <m/>
    <n v="2413"/>
    <s v="2021_11"/>
    <s v="rubriek_4"/>
    <x v="0"/>
    <n v="24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5.04"/>
    <m/>
    <n v="505.04"/>
    <n v="46155"/>
    <m/>
    <m/>
    <m/>
    <m/>
    <m/>
    <s v="Periode_11"/>
    <m/>
    <m/>
    <s v="C"/>
    <m/>
    <n v="2414"/>
    <s v="2021_11"/>
    <s v="rubriek_1"/>
    <x v="0"/>
    <n v="2414"/>
  </r>
  <r>
    <x v="0"/>
    <x v="31"/>
    <n v="2021"/>
    <s v="GAHA06"/>
    <s v="NL123456789B01"/>
    <n v="4200"/>
    <s v="Reiskosten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505.04"/>
    <n v="505.04"/>
    <m/>
    <n v="46156"/>
    <m/>
    <m/>
    <m/>
    <m/>
    <m/>
    <s v="Periode_11"/>
    <m/>
    <m/>
    <s v="D"/>
    <m/>
    <n v="2415"/>
    <s v="2021_11"/>
    <s v="rubriek_4"/>
    <x v="0"/>
    <n v="24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95.12"/>
    <m/>
    <n v="95.12"/>
    <n v="46157"/>
    <m/>
    <m/>
    <m/>
    <m/>
    <m/>
    <s v="Periode_11"/>
    <m/>
    <m/>
    <s v="C"/>
    <m/>
    <n v="2416"/>
    <s v="2021_11"/>
    <s v="rubriek_1"/>
    <x v="0"/>
    <n v="2416"/>
  </r>
  <r>
    <x v="0"/>
    <x v="32"/>
    <n v="2021"/>
    <s v="GAHA06"/>
    <s v="NL123456789B01"/>
    <n v="4205"/>
    <s v="Kilometer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95.12"/>
    <n v="95.12"/>
    <m/>
    <n v="46158"/>
    <m/>
    <m/>
    <m/>
    <m/>
    <m/>
    <s v="Periode_11"/>
    <m/>
    <m/>
    <s v="D"/>
    <m/>
    <n v="2417"/>
    <s v="2021_11"/>
    <s v="rubriek_4"/>
    <x v="0"/>
    <n v="241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532.46"/>
    <m/>
    <n v="1532.46"/>
    <n v="46159"/>
    <m/>
    <m/>
    <m/>
    <m/>
    <m/>
    <s v="Periode_11"/>
    <m/>
    <m/>
    <s v="C"/>
    <m/>
    <n v="2418"/>
    <s v="2021_11"/>
    <s v="rubriek_1"/>
    <x v="0"/>
    <n v="2418"/>
  </r>
  <r>
    <x v="0"/>
    <x v="33"/>
    <n v="2021"/>
    <s v="GAHA06"/>
    <s v="NL123456789B01"/>
    <n v="4230"/>
    <s v="Kantinekosten"/>
    <s v="V&amp;W"/>
    <m/>
    <n v="200"/>
    <s v="Bankboek"/>
    <s v="BANK"/>
    <d v="2021-11-01T00:00:00"/>
    <s v="200        11"/>
    <s v="November"/>
    <d v="2021-11-30T00:00:00"/>
    <s v="November"/>
    <n v="11"/>
    <m/>
    <m/>
    <n v="1532.46"/>
    <n v="1532.46"/>
    <m/>
    <n v="46160"/>
    <m/>
    <m/>
    <m/>
    <m/>
    <m/>
    <s v="Periode_11"/>
    <m/>
    <m/>
    <s v="D"/>
    <m/>
    <n v="2419"/>
    <s v="2021_11"/>
    <s v="rubriek_4"/>
    <x v="0"/>
    <n v="241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8.09"/>
    <m/>
    <n v="58.09"/>
    <n v="46161"/>
    <m/>
    <m/>
    <m/>
    <m/>
    <m/>
    <s v="Periode_11"/>
    <m/>
    <m/>
    <s v="C"/>
    <m/>
    <n v="2420"/>
    <s v="2021_11"/>
    <s v="rubriek_1"/>
    <x v="0"/>
    <n v="2420"/>
  </r>
  <r>
    <x v="0"/>
    <x v="34"/>
    <n v="2021"/>
    <s v="GAHA06"/>
    <s v="NL123456789B01"/>
    <n v="4232"/>
    <s v="Lunchkosten en verteringen"/>
    <s v="V&amp;W"/>
    <m/>
    <n v="200"/>
    <s v="Bankboek"/>
    <s v="BANK"/>
    <d v="2021-11-01T00:00:00"/>
    <s v="200        11"/>
    <s v="November"/>
    <d v="2021-11-30T00:00:00"/>
    <s v="November"/>
    <n v="11"/>
    <m/>
    <m/>
    <n v="58.09"/>
    <n v="58.09"/>
    <m/>
    <n v="46162"/>
    <m/>
    <m/>
    <m/>
    <m/>
    <m/>
    <s v="Periode_11"/>
    <m/>
    <m/>
    <s v="D"/>
    <m/>
    <n v="2421"/>
    <s v="2021_11"/>
    <s v="rubriek_4"/>
    <x v="0"/>
    <n v="242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53.91"/>
    <m/>
    <n v="1953.91"/>
    <n v="46163"/>
    <m/>
    <m/>
    <m/>
    <m/>
    <m/>
    <s v="Periode_11"/>
    <m/>
    <s v="code:3 perc:19"/>
    <s v="C"/>
    <m/>
    <n v="2422"/>
    <s v="2021_11"/>
    <s v="rubriek_1"/>
    <x v="0"/>
    <n v="2422"/>
  </r>
  <r>
    <x v="0"/>
    <x v="35"/>
    <n v="2021"/>
    <s v="GAHA06"/>
    <s v="NL123456789B01"/>
    <n v="4240"/>
    <s v="Stud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41.94"/>
    <n v="1641.94"/>
    <m/>
    <n v="46164"/>
    <m/>
    <m/>
    <m/>
    <m/>
    <m/>
    <s v="Periode_11"/>
    <m/>
    <s v="code:3 perc:19"/>
    <s v="D"/>
    <m/>
    <n v="2423"/>
    <s v="2021_11"/>
    <s v="rubriek_4"/>
    <x v="0"/>
    <n v="242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1.97000000000003"/>
    <n v="311.97000000000003"/>
    <m/>
    <n v="46165"/>
    <m/>
    <m/>
    <m/>
    <m/>
    <m/>
    <s v="Periode_11"/>
    <m/>
    <s v="code:3 perc:19"/>
    <s v="D"/>
    <m/>
    <n v="2424"/>
    <s v="2021_11"/>
    <s v="rubriek_1"/>
    <x v="0"/>
    <n v="242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08.7199999999998"/>
    <m/>
    <n v="2108.7199999999998"/>
    <n v="46166"/>
    <m/>
    <m/>
    <m/>
    <m/>
    <m/>
    <s v="Periode_11"/>
    <m/>
    <m/>
    <s v="C"/>
    <m/>
    <n v="2425"/>
    <s v="2021_11"/>
    <s v="rubriek_1"/>
    <x v="0"/>
    <n v="2425"/>
  </r>
  <r>
    <x v="0"/>
    <x v="37"/>
    <n v="2021"/>
    <s v="GAHA06"/>
    <s v="NL123456789B01"/>
    <n v="4260"/>
    <s v="Ziekengeldverzekering"/>
    <s v="V&amp;W"/>
    <m/>
    <n v="200"/>
    <s v="Bankboek"/>
    <s v="BANK"/>
    <d v="2021-11-01T00:00:00"/>
    <s v="200        11"/>
    <s v="November"/>
    <d v="2021-11-30T00:00:00"/>
    <s v="November"/>
    <n v="11"/>
    <m/>
    <m/>
    <n v="2108.7199999999998"/>
    <n v="2108.7199999999998"/>
    <m/>
    <n v="46167"/>
    <m/>
    <m/>
    <m/>
    <m/>
    <m/>
    <s v="Periode_11"/>
    <m/>
    <m/>
    <s v="D"/>
    <m/>
    <n v="2426"/>
    <s v="2021_11"/>
    <s v="rubriek_4"/>
    <x v="0"/>
    <n v="24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69.33"/>
    <m/>
    <n v="169.33"/>
    <n v="46168"/>
    <m/>
    <m/>
    <m/>
    <m/>
    <m/>
    <s v="Periode_11"/>
    <m/>
    <s v="code:3 perc:19"/>
    <s v="C"/>
    <m/>
    <n v="2427"/>
    <s v="2021_11"/>
    <s v="rubriek_1"/>
    <x v="0"/>
    <n v="2427"/>
  </r>
  <r>
    <x v="0"/>
    <x v="38"/>
    <n v="2021"/>
    <s v="GAHA06"/>
    <s v="NL123456789B01"/>
    <n v="4265"/>
    <s v="Arbodienst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42.29"/>
    <n v="142.29"/>
    <m/>
    <n v="46169"/>
    <m/>
    <m/>
    <m/>
    <m/>
    <m/>
    <s v="Periode_11"/>
    <m/>
    <s v="code:3 perc:19"/>
    <s v="D"/>
    <m/>
    <n v="2428"/>
    <s v="2021_11"/>
    <s v="rubriek_4"/>
    <x v="0"/>
    <n v="24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7.04"/>
    <n v="27.04"/>
    <m/>
    <n v="46170"/>
    <m/>
    <m/>
    <m/>
    <m/>
    <m/>
    <s v="Periode_11"/>
    <m/>
    <s v="code:3 perc:19"/>
    <s v="D"/>
    <m/>
    <n v="2429"/>
    <s v="2021_11"/>
    <s v="rubriek_1"/>
    <x v="0"/>
    <n v="24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0.97"/>
    <m/>
    <n v="1540.97"/>
    <n v="46171"/>
    <m/>
    <m/>
    <m/>
    <m/>
    <m/>
    <s v="Periode_11"/>
    <m/>
    <s v="code:3 perc:19"/>
    <s v="C"/>
    <m/>
    <n v="2430"/>
    <s v="2021_11"/>
    <s v="rubriek_1"/>
    <x v="0"/>
    <n v="2430"/>
  </r>
  <r>
    <x v="0"/>
    <x v="39"/>
    <n v="2021"/>
    <s v="GAHA06"/>
    <s v="NL123456789B01"/>
    <n v="4310"/>
    <s v="Onderhoud onroerend goed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4.93"/>
    <n v="1294.93"/>
    <m/>
    <n v="46172"/>
    <m/>
    <m/>
    <m/>
    <m/>
    <m/>
    <s v="Periode_11"/>
    <m/>
    <s v="code:3 perc:19"/>
    <s v="D"/>
    <m/>
    <n v="2431"/>
    <s v="2021_11"/>
    <s v="rubriek_4"/>
    <x v="0"/>
    <n v="243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6.04"/>
    <n v="246.04"/>
    <m/>
    <n v="46173"/>
    <m/>
    <m/>
    <m/>
    <m/>
    <m/>
    <s v="Periode_11"/>
    <m/>
    <s v="code:3 perc:19"/>
    <s v="D"/>
    <m/>
    <n v="2432"/>
    <s v="2021_11"/>
    <s v="rubriek_1"/>
    <x v="0"/>
    <n v="243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33.34"/>
    <m/>
    <n v="833.34"/>
    <n v="46174"/>
    <m/>
    <m/>
    <m/>
    <m/>
    <m/>
    <s v="Periode_11"/>
    <m/>
    <m/>
    <s v="C"/>
    <m/>
    <n v="2433"/>
    <s v="2021_11"/>
    <s v="rubriek_1"/>
    <x v="0"/>
    <n v="2433"/>
  </r>
  <r>
    <x v="0"/>
    <x v="40"/>
    <n v="2021"/>
    <s v="GAHA06"/>
    <s v="NL123456789B01"/>
    <n v="4315"/>
    <s v="Dotatie onderhouds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833.34"/>
    <n v="833.34"/>
    <m/>
    <n v="46175"/>
    <m/>
    <m/>
    <m/>
    <m/>
    <m/>
    <s v="Periode_11"/>
    <m/>
    <m/>
    <s v="D"/>
    <m/>
    <n v="2434"/>
    <s v="2021_11"/>
    <s v="rubriek_4"/>
    <x v="0"/>
    <n v="243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335.02"/>
    <m/>
    <n v="1335.02"/>
    <n v="46176"/>
    <m/>
    <m/>
    <m/>
    <m/>
    <m/>
    <s v="Periode_11"/>
    <m/>
    <m/>
    <s v="C"/>
    <m/>
    <n v="2435"/>
    <s v="2021_11"/>
    <s v="rubriek_1"/>
    <x v="0"/>
    <n v="2435"/>
  </r>
  <r>
    <x v="0"/>
    <x v="41"/>
    <n v="2021"/>
    <s v="GAHA06"/>
    <s v="NL123456789B01"/>
    <n v="4320"/>
    <s v="Gas, water en elektra"/>
    <s v="V&amp;W"/>
    <m/>
    <n v="200"/>
    <s v="Bankboek"/>
    <s v="BANK"/>
    <d v="2021-11-01T00:00:00"/>
    <s v="200        11"/>
    <s v="November"/>
    <d v="2021-11-30T00:00:00"/>
    <s v="November"/>
    <n v="11"/>
    <m/>
    <m/>
    <n v="1335.02"/>
    <n v="1335.02"/>
    <m/>
    <n v="46177"/>
    <m/>
    <m/>
    <m/>
    <m/>
    <m/>
    <s v="Periode_11"/>
    <m/>
    <m/>
    <s v="D"/>
    <m/>
    <n v="2436"/>
    <s v="2021_11"/>
    <s v="rubriek_4"/>
    <x v="0"/>
    <n v="243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97.54"/>
    <m/>
    <n v="197.54"/>
    <n v="46178"/>
    <m/>
    <m/>
    <m/>
    <m/>
    <m/>
    <s v="Periode_11"/>
    <m/>
    <m/>
    <s v="C"/>
    <m/>
    <n v="2437"/>
    <s v="2021_11"/>
    <s v="rubriek_1"/>
    <x v="0"/>
    <n v="2437"/>
  </r>
  <r>
    <x v="0"/>
    <x v="42"/>
    <n v="2021"/>
    <s v="GAHA06"/>
    <s v="NL123456789B01"/>
    <n v="4330"/>
    <s v="Verzekering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197.54"/>
    <n v="197.54"/>
    <m/>
    <n v="46179"/>
    <m/>
    <m/>
    <m/>
    <m/>
    <m/>
    <s v="Periode_11"/>
    <m/>
    <m/>
    <s v="D"/>
    <m/>
    <n v="2438"/>
    <s v="2021_11"/>
    <s v="rubriek_4"/>
    <x v="0"/>
    <n v="243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.15"/>
    <m/>
    <n v="37.15"/>
    <n v="46180"/>
    <m/>
    <m/>
    <m/>
    <m/>
    <m/>
    <s v="Periode_11"/>
    <m/>
    <m/>
    <s v="C"/>
    <m/>
    <n v="2439"/>
    <s v="2021_11"/>
    <s v="rubriek_1"/>
    <x v="0"/>
    <n v="2439"/>
  </r>
  <r>
    <x v="0"/>
    <x v="43"/>
    <n v="2021"/>
    <s v="GAHA06"/>
    <s v="NL123456789B01"/>
    <n v="4340"/>
    <s v="Vaste lasten onroerend goed"/>
    <s v="V&amp;W"/>
    <m/>
    <n v="200"/>
    <s v="Bankboek"/>
    <s v="BANK"/>
    <d v="2021-11-01T00:00:00"/>
    <s v="200        11"/>
    <s v="November"/>
    <d v="2021-11-30T00:00:00"/>
    <s v="November"/>
    <n v="11"/>
    <m/>
    <m/>
    <n v="37.15"/>
    <n v="37.15"/>
    <m/>
    <n v="46181"/>
    <m/>
    <m/>
    <m/>
    <m/>
    <m/>
    <s v="Periode_11"/>
    <m/>
    <m/>
    <s v="D"/>
    <m/>
    <n v="2440"/>
    <s v="2021_11"/>
    <s v="rubriek_4"/>
    <x v="0"/>
    <n v="244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4.24"/>
    <m/>
    <n v="84.24"/>
    <n v="46182"/>
    <m/>
    <m/>
    <m/>
    <m/>
    <m/>
    <s v="Periode_11"/>
    <m/>
    <s v="code:3 perc:19"/>
    <s v="C"/>
    <m/>
    <n v="2441"/>
    <s v="2021_11"/>
    <s v="rubriek_1"/>
    <x v="0"/>
    <n v="2441"/>
  </r>
  <r>
    <x v="0"/>
    <x v="44"/>
    <n v="2021"/>
    <s v="GAHA06"/>
    <s v="NL123456789B01"/>
    <n v="4350"/>
    <s v="Schoonmaak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70.790000000000006"/>
    <n v="70.790000000000006"/>
    <m/>
    <n v="46183"/>
    <m/>
    <m/>
    <m/>
    <m/>
    <m/>
    <s v="Periode_11"/>
    <m/>
    <s v="code:3 perc:19"/>
    <s v="D"/>
    <m/>
    <n v="2442"/>
    <s v="2021_11"/>
    <s v="rubriek_4"/>
    <x v="0"/>
    <n v="244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3.45"/>
    <n v="13.45"/>
    <m/>
    <n v="46184"/>
    <m/>
    <m/>
    <m/>
    <m/>
    <m/>
    <s v="Periode_11"/>
    <m/>
    <s v="code:3 perc:19"/>
    <s v="D"/>
    <m/>
    <n v="2443"/>
    <s v="2021_11"/>
    <s v="rubriek_1"/>
    <x v="0"/>
    <n v="24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999.1"/>
    <m/>
    <n v="999.1"/>
    <n v="46185"/>
    <m/>
    <m/>
    <m/>
    <m/>
    <m/>
    <s v="Periode_11"/>
    <m/>
    <s v="code:3 perc:19"/>
    <s v="C"/>
    <m/>
    <n v="2444"/>
    <s v="2021_11"/>
    <s v="rubriek_1"/>
    <x v="0"/>
    <n v="2444"/>
  </r>
  <r>
    <x v="0"/>
    <x v="45"/>
    <n v="2021"/>
    <s v="GAHA06"/>
    <s v="NL123456789B01"/>
    <n v="4400"/>
    <s v="Huur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39.58"/>
    <n v="839.58"/>
    <m/>
    <n v="46186"/>
    <m/>
    <m/>
    <m/>
    <m/>
    <m/>
    <s v="Periode_11"/>
    <m/>
    <s v="code:3 perc:19"/>
    <s v="D"/>
    <m/>
    <n v="2445"/>
    <s v="2021_11"/>
    <s v="rubriek_4"/>
    <x v="0"/>
    <n v="244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59.52000000000001"/>
    <n v="159.52000000000001"/>
    <m/>
    <n v="46187"/>
    <m/>
    <m/>
    <m/>
    <m/>
    <m/>
    <s v="Periode_11"/>
    <m/>
    <s v="code:3 perc:19"/>
    <s v="D"/>
    <m/>
    <n v="2446"/>
    <s v="2021_11"/>
    <s v="rubriek_1"/>
    <x v="0"/>
    <n v="244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426.01"/>
    <m/>
    <n v="426.01"/>
    <n v="46188"/>
    <m/>
    <m/>
    <m/>
    <m/>
    <m/>
    <s v="Periode_11"/>
    <m/>
    <s v="code:3 perc:19"/>
    <s v="C"/>
    <m/>
    <n v="2447"/>
    <s v="2021_11"/>
    <s v="rubriek_1"/>
    <x v="0"/>
    <n v="2447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57.99"/>
    <n v="357.99"/>
    <m/>
    <n v="46189"/>
    <m/>
    <m/>
    <m/>
    <m/>
    <m/>
    <s v="Periode_11"/>
    <m/>
    <s v="code:3 perc:19"/>
    <s v="D"/>
    <m/>
    <n v="2448"/>
    <s v="2021_11"/>
    <s v="rubriek_4"/>
    <x v="0"/>
    <n v="244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8.02"/>
    <n v="68.02"/>
    <m/>
    <n v="46190"/>
    <m/>
    <m/>
    <m/>
    <m/>
    <m/>
    <s v="Periode_11"/>
    <m/>
    <s v="code:3 perc:19"/>
    <s v="D"/>
    <m/>
    <n v="2449"/>
    <s v="2021_11"/>
    <s v="rubriek_1"/>
    <x v="0"/>
    <n v="244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58.61"/>
    <m/>
    <n v="558.61"/>
    <n v="46191"/>
    <m/>
    <m/>
    <m/>
    <m/>
    <m/>
    <s v="Periode_11"/>
    <m/>
    <m/>
    <s v="C"/>
    <m/>
    <n v="2450"/>
    <s v="2021_11"/>
    <s v="rubriek_1"/>
    <x v="0"/>
    <n v="2450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1-01T00:00:00"/>
    <s v="200        11"/>
    <s v="November"/>
    <d v="2021-11-30T00:00:00"/>
    <s v="November"/>
    <n v="11"/>
    <m/>
    <m/>
    <n v="558.61"/>
    <n v="558.61"/>
    <m/>
    <n v="46192"/>
    <m/>
    <m/>
    <m/>
    <m/>
    <m/>
    <s v="Periode_11"/>
    <m/>
    <m/>
    <s v="D"/>
    <m/>
    <n v="2451"/>
    <s v="2021_11"/>
    <s v="rubriek_4"/>
    <x v="0"/>
    <n v="245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25.15"/>
    <m/>
    <n v="525.15"/>
    <n v="46193"/>
    <m/>
    <m/>
    <m/>
    <m/>
    <m/>
    <s v="Periode_11"/>
    <m/>
    <s v="code:3 perc:19"/>
    <s v="C"/>
    <m/>
    <n v="2452"/>
    <s v="2021_11"/>
    <s v="rubriek_1"/>
    <x v="0"/>
    <n v="2452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41.3"/>
    <n v="441.3"/>
    <m/>
    <n v="46194"/>
    <m/>
    <m/>
    <m/>
    <m/>
    <m/>
    <s v="Periode_11"/>
    <m/>
    <s v="code:3 perc:19"/>
    <s v="D"/>
    <m/>
    <n v="2453"/>
    <s v="2021_11"/>
    <s v="rubriek_4"/>
    <x v="0"/>
    <n v="2453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3.85"/>
    <n v="83.85"/>
    <m/>
    <n v="46195"/>
    <m/>
    <m/>
    <m/>
    <m/>
    <m/>
    <s v="Periode_11"/>
    <m/>
    <s v="code:3 perc:19"/>
    <s v="D"/>
    <m/>
    <n v="2454"/>
    <s v="2021_11"/>
    <s v="rubriek_1"/>
    <x v="0"/>
    <n v="24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5.2"/>
    <m/>
    <n v="305.2"/>
    <n v="46196"/>
    <m/>
    <m/>
    <m/>
    <m/>
    <m/>
    <s v="Periode_11"/>
    <m/>
    <s v="code:3 perc:19"/>
    <s v="C"/>
    <m/>
    <n v="2455"/>
    <s v="2021_11"/>
    <s v="rubriek_1"/>
    <x v="0"/>
    <n v="2455"/>
  </r>
  <r>
    <x v="0"/>
    <x v="49"/>
    <n v="2021"/>
    <s v="GAHA06"/>
    <s v="NL123456789B01"/>
    <n v="4440"/>
    <s v="Onderhoud 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6.47000000000003"/>
    <n v="256.47000000000003"/>
    <m/>
    <n v="46197"/>
    <m/>
    <m/>
    <m/>
    <m/>
    <m/>
    <s v="Periode_11"/>
    <m/>
    <s v="code:3 perc:19"/>
    <s v="D"/>
    <m/>
    <n v="2456"/>
    <s v="2021_11"/>
    <s v="rubriek_4"/>
    <x v="0"/>
    <n v="2456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8.73"/>
    <n v="48.73"/>
    <m/>
    <n v="46198"/>
    <m/>
    <m/>
    <m/>
    <m/>
    <m/>
    <s v="Periode_11"/>
    <m/>
    <s v="code:3 perc:19"/>
    <s v="D"/>
    <m/>
    <n v="2457"/>
    <s v="2021_11"/>
    <s v="rubriek_1"/>
    <x v="0"/>
    <n v="245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68.41"/>
    <m/>
    <n v="68.41"/>
    <n v="46199"/>
    <m/>
    <m/>
    <m/>
    <m/>
    <m/>
    <s v="Periode_11"/>
    <m/>
    <s v="code:3 perc:19"/>
    <s v="C"/>
    <m/>
    <n v="2458"/>
    <s v="2021_11"/>
    <s v="rubriek_1"/>
    <x v="0"/>
    <n v="2458"/>
  </r>
  <r>
    <x v="0"/>
    <x v="50"/>
    <n v="2021"/>
    <s v="GAHA06"/>
    <s v="NL123456789B01"/>
    <n v="4450"/>
    <s v="Kleine aanschaffing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57.49"/>
    <n v="57.49"/>
    <m/>
    <n v="46200"/>
    <m/>
    <m/>
    <m/>
    <m/>
    <m/>
    <s v="Periode_11"/>
    <m/>
    <s v="code:3 perc:19"/>
    <s v="D"/>
    <m/>
    <n v="2459"/>
    <s v="2021_11"/>
    <s v="rubriek_4"/>
    <x v="0"/>
    <n v="245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0.92"/>
    <n v="10.92"/>
    <m/>
    <n v="46201"/>
    <m/>
    <m/>
    <m/>
    <m/>
    <m/>
    <s v="Periode_11"/>
    <m/>
    <s v="code:3 perc:19"/>
    <s v="D"/>
    <m/>
    <n v="2460"/>
    <s v="2021_11"/>
    <s v="rubriek_1"/>
    <x v="0"/>
    <n v="246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004.44"/>
    <m/>
    <n v="3004.44"/>
    <n v="46202"/>
    <m/>
    <m/>
    <m/>
    <m/>
    <m/>
    <s v="Periode_11"/>
    <m/>
    <s v="code:3 perc:19"/>
    <s v="C"/>
    <m/>
    <n v="2461"/>
    <s v="2021_11"/>
    <s v="rubriek_1"/>
    <x v="0"/>
    <n v="2461"/>
  </r>
  <r>
    <x v="0"/>
    <x v="51"/>
    <n v="2021"/>
    <s v="GAHA06"/>
    <s v="NL123456789B01"/>
    <n v="4500"/>
    <s v="Reclame- en adverten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524.7399999999998"/>
    <n v="2524.7399999999998"/>
    <m/>
    <n v="46203"/>
    <m/>
    <m/>
    <m/>
    <m/>
    <m/>
    <s v="Periode_11"/>
    <m/>
    <s v="code:3 perc:19"/>
    <s v="D"/>
    <m/>
    <n v="2462"/>
    <s v="2021_11"/>
    <s v="rubriek_4"/>
    <x v="0"/>
    <n v="246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79.7"/>
    <n v="479.7"/>
    <m/>
    <n v="46204"/>
    <m/>
    <m/>
    <m/>
    <m/>
    <m/>
    <s v="Periode_11"/>
    <m/>
    <s v="code:3 perc:19"/>
    <s v="D"/>
    <m/>
    <n v="2463"/>
    <s v="2021_11"/>
    <s v="rubriek_1"/>
    <x v="0"/>
    <n v="246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5.92"/>
    <m/>
    <n v="215.92"/>
    <n v="46205"/>
    <m/>
    <m/>
    <m/>
    <m/>
    <m/>
    <s v="Periode_11"/>
    <m/>
    <m/>
    <s v="C"/>
    <m/>
    <n v="2464"/>
    <s v="2021_11"/>
    <s v="rubriek_1"/>
    <x v="0"/>
    <n v="2464"/>
  </r>
  <r>
    <x v="0"/>
    <x v="52"/>
    <n v="2021"/>
    <s v="GAHA06"/>
    <s v="NL123456789B01"/>
    <n v="4510"/>
    <s v="Representatie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5.92"/>
    <n v="215.92"/>
    <m/>
    <n v="46206"/>
    <m/>
    <m/>
    <m/>
    <m/>
    <m/>
    <s v="Periode_11"/>
    <m/>
    <m/>
    <s v="D"/>
    <m/>
    <n v="2465"/>
    <s v="2021_11"/>
    <s v="rubriek_4"/>
    <x v="0"/>
    <n v="246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4.56"/>
    <m/>
    <n v="154.56"/>
    <n v="46207"/>
    <m/>
    <m/>
    <m/>
    <m/>
    <m/>
    <s v="Periode_11"/>
    <m/>
    <s v="code:3 perc:19"/>
    <s v="C"/>
    <m/>
    <n v="2466"/>
    <s v="2021_11"/>
    <s v="rubriek_1"/>
    <x v="0"/>
    <n v="2466"/>
  </r>
  <r>
    <x v="0"/>
    <x v="53"/>
    <n v="2021"/>
    <s v="GAHA06"/>
    <s v="NL123456789B01"/>
    <n v="4511"/>
    <s v="Relatiegeschenk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9.88"/>
    <n v="129.88"/>
    <m/>
    <n v="46208"/>
    <m/>
    <m/>
    <m/>
    <m/>
    <m/>
    <s v="Periode_11"/>
    <m/>
    <s v="code:3 perc:19"/>
    <s v="D"/>
    <m/>
    <n v="2467"/>
    <s v="2021_11"/>
    <s v="rubriek_4"/>
    <x v="0"/>
    <n v="246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68"/>
    <n v="24.68"/>
    <m/>
    <n v="46209"/>
    <m/>
    <m/>
    <m/>
    <m/>
    <m/>
    <s v="Periode_11"/>
    <m/>
    <s v="code:3 perc:19"/>
    <s v="D"/>
    <m/>
    <n v="2468"/>
    <s v="2021_11"/>
    <s v="rubriek_1"/>
    <x v="0"/>
    <n v="246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73.65"/>
    <m/>
    <n v="573.65"/>
    <n v="46210"/>
    <m/>
    <m/>
    <m/>
    <m/>
    <m/>
    <s v="Periode_11"/>
    <m/>
    <m/>
    <s v="C"/>
    <m/>
    <n v="2469"/>
    <s v="2021_11"/>
    <s v="rubriek_1"/>
    <x v="0"/>
    <n v="2469"/>
  </r>
  <r>
    <x v="0"/>
    <x v="54"/>
    <n v="2021"/>
    <s v="GAHA06"/>
    <s v="NL123456789B01"/>
    <n v="4512"/>
    <s v="Reis- en verblijfkosten"/>
    <s v="V&amp;W"/>
    <m/>
    <n v="200"/>
    <s v="Bankboek"/>
    <s v="BANK"/>
    <d v="2021-11-01T00:00:00"/>
    <s v="200        11"/>
    <s v="November"/>
    <d v="2021-11-30T00:00:00"/>
    <s v="November"/>
    <n v="11"/>
    <m/>
    <m/>
    <n v="573.65"/>
    <n v="573.65"/>
    <m/>
    <n v="46211"/>
    <m/>
    <m/>
    <m/>
    <m/>
    <m/>
    <s v="Periode_11"/>
    <m/>
    <m/>
    <s v="D"/>
    <m/>
    <n v="2470"/>
    <s v="2021_11"/>
    <s v="rubriek_4"/>
    <x v="0"/>
    <n v="24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83.34"/>
    <m/>
    <n v="183.34"/>
    <n v="46212"/>
    <m/>
    <m/>
    <m/>
    <m/>
    <m/>
    <s v="Periode_11"/>
    <m/>
    <s v="code:3 perc:19"/>
    <s v="C"/>
    <m/>
    <n v="2471"/>
    <s v="2021_11"/>
    <s v="rubriek_1"/>
    <x v="0"/>
    <n v="2471"/>
  </r>
  <r>
    <x v="0"/>
    <x v="55"/>
    <n v="2021"/>
    <s v="GAHA06"/>
    <s v="NL123456789B01"/>
    <n v="4520"/>
    <s v="Beurs- en congr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54.07"/>
    <n v="154.07"/>
    <m/>
    <n v="46213"/>
    <m/>
    <m/>
    <m/>
    <m/>
    <m/>
    <s v="Periode_11"/>
    <m/>
    <s v="code:3 perc:19"/>
    <s v="D"/>
    <m/>
    <n v="2472"/>
    <s v="2021_11"/>
    <s v="rubriek_4"/>
    <x v="0"/>
    <n v="247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9.27"/>
    <n v="29.27"/>
    <m/>
    <n v="46214"/>
    <m/>
    <m/>
    <m/>
    <m/>
    <m/>
    <s v="Periode_11"/>
    <m/>
    <s v="code:3 perc:19"/>
    <s v="D"/>
    <m/>
    <n v="2473"/>
    <s v="2021_11"/>
    <s v="rubriek_1"/>
    <x v="0"/>
    <n v="247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091.41"/>
    <m/>
    <n v="8091.41"/>
    <n v="46215"/>
    <m/>
    <m/>
    <m/>
    <m/>
    <m/>
    <s v="Periode_11"/>
    <m/>
    <s v="code:3 perc:19"/>
    <s v="C"/>
    <m/>
    <n v="2474"/>
    <s v="2021_11"/>
    <s v="rubriek_1"/>
    <x v="0"/>
    <n v="2474"/>
  </r>
  <r>
    <x v="0"/>
    <x v="56"/>
    <n v="2021"/>
    <s v="GAHA06"/>
    <s v="NL123456789B01"/>
    <n v="4550"/>
    <s v="Vrachtkosten verkoop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799.5"/>
    <n v="6799.5"/>
    <m/>
    <n v="46216"/>
    <m/>
    <m/>
    <m/>
    <m/>
    <m/>
    <s v="Periode_11"/>
    <m/>
    <s v="code:3 perc:19"/>
    <s v="D"/>
    <m/>
    <n v="2475"/>
    <s v="2021_11"/>
    <s v="rubriek_4"/>
    <x v="0"/>
    <n v="247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1.9100000000001"/>
    <n v="1291.9100000000001"/>
    <m/>
    <n v="46217"/>
    <m/>
    <m/>
    <m/>
    <m/>
    <m/>
    <s v="Periode_11"/>
    <m/>
    <s v="code:3 perc:19"/>
    <s v="D"/>
    <m/>
    <n v="2476"/>
    <s v="2021_11"/>
    <s v="rubriek_1"/>
    <x v="0"/>
    <n v="24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8.28"/>
    <m/>
    <n v="518.28"/>
    <n v="46218"/>
    <m/>
    <m/>
    <m/>
    <m/>
    <m/>
    <s v="Periode_11"/>
    <m/>
    <m/>
    <s v="C"/>
    <m/>
    <n v="2477"/>
    <s v="2021_11"/>
    <s v="rubriek_1"/>
    <x v="0"/>
    <n v="2477"/>
  </r>
  <r>
    <x v="0"/>
    <x v="57"/>
    <n v="2021"/>
    <s v="GAHA06"/>
    <s v="NL123456789B01"/>
    <n v="4560"/>
    <s v="Incasso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8.28"/>
    <n v="518.28"/>
    <m/>
    <n v="46219"/>
    <m/>
    <m/>
    <m/>
    <m/>
    <m/>
    <s v="Periode_11"/>
    <m/>
    <m/>
    <s v="D"/>
    <m/>
    <n v="2478"/>
    <s v="2021_11"/>
    <s v="rubriek_4"/>
    <x v="0"/>
    <n v="24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1.63"/>
    <m/>
    <n v="51.63"/>
    <n v="46220"/>
    <m/>
    <m/>
    <m/>
    <m/>
    <m/>
    <s v="Periode_11"/>
    <m/>
    <m/>
    <s v="C"/>
    <m/>
    <n v="2479"/>
    <s v="2021_11"/>
    <s v="rubriek_1"/>
    <x v="0"/>
    <n v="2479"/>
  </r>
  <r>
    <x v="0"/>
    <x v="58"/>
    <n v="2021"/>
    <s v="GAHA06"/>
    <s v="NL123456789B01"/>
    <n v="4580"/>
    <s v="Overige verkoopkosten"/>
    <s v="V&amp;W"/>
    <m/>
    <n v="200"/>
    <s v="Bankboek"/>
    <s v="BANK"/>
    <d v="2021-11-01T00:00:00"/>
    <s v="200        11"/>
    <s v="November"/>
    <d v="2021-11-30T00:00:00"/>
    <s v="November"/>
    <n v="11"/>
    <m/>
    <m/>
    <n v="51.63"/>
    <n v="51.63"/>
    <m/>
    <n v="46221"/>
    <m/>
    <m/>
    <m/>
    <m/>
    <m/>
    <s v="Periode_11"/>
    <m/>
    <m/>
    <s v="D"/>
    <m/>
    <n v="2480"/>
    <s v="2021_11"/>
    <s v="rubriek_4"/>
    <x v="0"/>
    <n v="24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517.46"/>
    <m/>
    <n v="517.46"/>
    <n v="46222"/>
    <m/>
    <m/>
    <m/>
    <m/>
    <m/>
    <s v="Periode_11"/>
    <m/>
    <s v="code:3 perc:19"/>
    <s v="C"/>
    <m/>
    <n v="2481"/>
    <s v="2021_11"/>
    <s v="rubriek_1"/>
    <x v="0"/>
    <n v="2481"/>
  </r>
  <r>
    <x v="0"/>
    <x v="59"/>
    <n v="2021"/>
    <s v="GAHA06"/>
    <s v="NL123456789B01"/>
    <n v="4600"/>
    <s v="Brandstoffen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434.84"/>
    <n v="434.84"/>
    <m/>
    <n v="46223"/>
    <m/>
    <m/>
    <m/>
    <m/>
    <m/>
    <s v="Periode_11"/>
    <m/>
    <s v="code:3 perc:19"/>
    <s v="D"/>
    <m/>
    <n v="2482"/>
    <s v="2021_11"/>
    <s v="rubriek_4"/>
    <x v="0"/>
    <n v="248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82.62"/>
    <n v="82.62"/>
    <m/>
    <n v="46224"/>
    <m/>
    <m/>
    <m/>
    <m/>
    <m/>
    <s v="Periode_11"/>
    <m/>
    <s v="code:3 perc:19"/>
    <s v="D"/>
    <m/>
    <n v="2483"/>
    <s v="2021_11"/>
    <s v="rubriek_1"/>
    <x v="0"/>
    <n v="248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86.81"/>
    <m/>
    <n v="386.81"/>
    <n v="46225"/>
    <m/>
    <m/>
    <m/>
    <m/>
    <m/>
    <s v="Periode_11"/>
    <m/>
    <s v="code:3 perc:19"/>
    <s v="C"/>
    <m/>
    <n v="2484"/>
    <s v="2021_11"/>
    <s v="rubriek_1"/>
    <x v="0"/>
    <n v="2484"/>
  </r>
  <r>
    <x v="0"/>
    <x v="60"/>
    <n v="2021"/>
    <s v="GAHA06"/>
    <s v="NL123456789B01"/>
    <n v="4610"/>
    <s v="Reparatie en onderhoud auto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325.05"/>
    <n v="325.05"/>
    <m/>
    <n v="46226"/>
    <m/>
    <m/>
    <m/>
    <m/>
    <m/>
    <s v="Periode_11"/>
    <m/>
    <s v="code:3 perc:19"/>
    <s v="D"/>
    <m/>
    <n v="2485"/>
    <s v="2021_11"/>
    <s v="rubriek_4"/>
    <x v="0"/>
    <n v="248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61.76"/>
    <n v="61.76"/>
    <m/>
    <n v="46227"/>
    <m/>
    <m/>
    <m/>
    <m/>
    <m/>
    <s v="Periode_11"/>
    <m/>
    <s v="code:3 perc:19"/>
    <s v="D"/>
    <m/>
    <n v="2486"/>
    <s v="2021_11"/>
    <s v="rubriek_1"/>
    <x v="0"/>
    <n v="248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68.95999999999998"/>
    <m/>
    <n v="268.95999999999998"/>
    <n v="46228"/>
    <m/>
    <m/>
    <m/>
    <m/>
    <m/>
    <s v="Periode_11"/>
    <m/>
    <m/>
    <s v="C"/>
    <m/>
    <n v="2487"/>
    <s v="2021_11"/>
    <s v="rubriek_1"/>
    <x v="0"/>
    <n v="2487"/>
  </r>
  <r>
    <x v="0"/>
    <x v="61"/>
    <n v="2021"/>
    <s v="GAHA06"/>
    <s v="NL123456789B01"/>
    <n v="4620"/>
    <s v="Verzeker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68.95999999999998"/>
    <n v="268.95999999999998"/>
    <m/>
    <n v="46229"/>
    <m/>
    <m/>
    <m/>
    <m/>
    <m/>
    <s v="Periode_11"/>
    <m/>
    <m/>
    <s v="D"/>
    <m/>
    <n v="2488"/>
    <s v="2021_11"/>
    <s v="rubriek_4"/>
    <x v="0"/>
    <n v="248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8.55"/>
    <m/>
    <n v="208.55"/>
    <n v="46230"/>
    <m/>
    <m/>
    <m/>
    <m/>
    <m/>
    <s v="Periode_11"/>
    <m/>
    <m/>
    <s v="C"/>
    <m/>
    <n v="2489"/>
    <s v="2021_11"/>
    <s v="rubriek_1"/>
    <x v="0"/>
    <n v="2489"/>
  </r>
  <r>
    <x v="0"/>
    <x v="62"/>
    <n v="2021"/>
    <s v="GAHA06"/>
    <s v="NL123456789B01"/>
    <n v="4630"/>
    <s v="Motorrijtuigenbelasting auto"/>
    <s v="V&amp;W"/>
    <m/>
    <n v="200"/>
    <s v="Bankboek"/>
    <s v="BANK"/>
    <d v="2021-11-01T00:00:00"/>
    <s v="200        11"/>
    <s v="November"/>
    <d v="2021-11-30T00:00:00"/>
    <s v="November"/>
    <n v="11"/>
    <m/>
    <m/>
    <n v="208.55"/>
    <n v="208.55"/>
    <m/>
    <n v="46231"/>
    <m/>
    <m/>
    <m/>
    <m/>
    <m/>
    <s v="Periode_11"/>
    <m/>
    <m/>
    <s v="D"/>
    <m/>
    <n v="2490"/>
    <s v="2021_11"/>
    <s v="rubriek_4"/>
    <x v="0"/>
    <n v="249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21.39"/>
    <m/>
    <n v="221.39"/>
    <n v="46232"/>
    <m/>
    <m/>
    <m/>
    <m/>
    <m/>
    <s v="Periode_11"/>
    <m/>
    <m/>
    <s v="C"/>
    <m/>
    <n v="2491"/>
    <s v="2021_11"/>
    <s v="rubriek_1"/>
    <x v="0"/>
    <n v="2491"/>
  </r>
  <r>
    <x v="0"/>
    <x v="63"/>
    <n v="2021"/>
    <s v="GAHA06"/>
    <s v="NL123456789B01"/>
    <n v="4660"/>
    <s v="BTW privé-gebruik auto"/>
    <s v="V&amp;W"/>
    <m/>
    <n v="200"/>
    <s v="Bankboek"/>
    <s v="BANK"/>
    <d v="2021-11-01T00:00:00"/>
    <s v="200        11"/>
    <s v="November"/>
    <d v="2021-11-30T00:00:00"/>
    <s v="November"/>
    <n v="11"/>
    <m/>
    <m/>
    <n v="221.39"/>
    <n v="221.39"/>
    <m/>
    <n v="46233"/>
    <m/>
    <m/>
    <m/>
    <m/>
    <m/>
    <s v="Periode_11"/>
    <m/>
    <m/>
    <s v="D"/>
    <m/>
    <n v="2492"/>
    <s v="2021_11"/>
    <s v="rubriek_4"/>
    <x v="0"/>
    <n v="249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0.1"/>
    <m/>
    <n v="250.1"/>
    <n v="46234"/>
    <m/>
    <m/>
    <m/>
    <m/>
    <m/>
    <s v="Periode_11"/>
    <m/>
    <m/>
    <s v="C"/>
    <m/>
    <n v="2493"/>
    <s v="2021_11"/>
    <s v="rubriek_1"/>
    <x v="0"/>
    <n v="2493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1-01T00:00:00"/>
    <s v="200        11"/>
    <s v="November"/>
    <d v="2021-11-30T00:00:00"/>
    <s v="November"/>
    <n v="11"/>
    <m/>
    <m/>
    <n v="250.1"/>
    <n v="250.1"/>
    <m/>
    <n v="46235"/>
    <m/>
    <m/>
    <m/>
    <m/>
    <m/>
    <s v="Periode_11"/>
    <m/>
    <m/>
    <s v="D"/>
    <m/>
    <n v="2494"/>
    <s v="2021_11"/>
    <s v="rubriek_4"/>
    <x v="0"/>
    <n v="249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.25"/>
    <m/>
    <n v="31.25"/>
    <n v="46236"/>
    <m/>
    <m/>
    <m/>
    <m/>
    <m/>
    <s v="Periode_11"/>
    <m/>
    <m/>
    <s v="C"/>
    <m/>
    <n v="2495"/>
    <s v="2021_11"/>
    <s v="rubriek_1"/>
    <x v="0"/>
    <n v="2495"/>
  </r>
  <r>
    <x v="0"/>
    <x v="65"/>
    <n v="2021"/>
    <s v="GAHA06"/>
    <s v="NL123456789B01"/>
    <n v="4680"/>
    <s v="Overige autokosten"/>
    <s v="V&amp;W"/>
    <m/>
    <n v="200"/>
    <s v="Bankboek"/>
    <s v="BANK"/>
    <d v="2021-11-01T00:00:00"/>
    <s v="200        11"/>
    <s v="November"/>
    <d v="2021-11-30T00:00:00"/>
    <s v="November"/>
    <n v="11"/>
    <m/>
    <m/>
    <n v="31.25"/>
    <n v="31.25"/>
    <m/>
    <n v="46237"/>
    <m/>
    <m/>
    <m/>
    <m/>
    <m/>
    <s v="Periode_11"/>
    <m/>
    <m/>
    <s v="D"/>
    <m/>
    <n v="2496"/>
    <s v="2021_11"/>
    <s v="rubriek_4"/>
    <x v="0"/>
    <n v="249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0.83000000000001"/>
    <m/>
    <n v="150.83000000000001"/>
    <n v="46238"/>
    <m/>
    <m/>
    <m/>
    <m/>
    <m/>
    <s v="Periode_11"/>
    <m/>
    <s v="code:3 perc:19"/>
    <s v="C"/>
    <m/>
    <n v="2497"/>
    <s v="2021_11"/>
    <s v="rubriek_1"/>
    <x v="0"/>
    <n v="2497"/>
  </r>
  <r>
    <x v="0"/>
    <x v="66"/>
    <n v="2021"/>
    <s v="GAHA06"/>
    <s v="NL123456789B01"/>
    <n v="4700"/>
    <s v="Kantoorbenodigdhed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75"/>
    <n v="126.75"/>
    <m/>
    <n v="46239"/>
    <m/>
    <m/>
    <m/>
    <m/>
    <m/>
    <s v="Periode_11"/>
    <m/>
    <s v="code:3 perc:19"/>
    <s v="D"/>
    <m/>
    <n v="2498"/>
    <s v="2021_11"/>
    <s v="rubriek_4"/>
    <x v="0"/>
    <n v="249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08"/>
    <n v="24.08"/>
    <m/>
    <n v="46240"/>
    <m/>
    <m/>
    <m/>
    <m/>
    <m/>
    <s v="Periode_11"/>
    <m/>
    <s v="code:3 perc:19"/>
    <s v="D"/>
    <m/>
    <n v="2499"/>
    <s v="2021_11"/>
    <s v="rubriek_1"/>
    <x v="0"/>
    <n v="249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51.12"/>
    <m/>
    <n v="151.12"/>
    <n v="46241"/>
    <m/>
    <m/>
    <m/>
    <m/>
    <m/>
    <s v="Periode_11"/>
    <m/>
    <s v="code:3 perc:19"/>
    <s v="C"/>
    <m/>
    <n v="2500"/>
    <s v="2021_11"/>
    <s v="rubriek_1"/>
    <x v="0"/>
    <n v="2500"/>
  </r>
  <r>
    <x v="0"/>
    <x v="67"/>
    <n v="2021"/>
    <s v="GAHA06"/>
    <s v="NL123456789B01"/>
    <n v="4710"/>
    <s v="Drukwerk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26.99"/>
    <n v="126.99"/>
    <m/>
    <n v="46242"/>
    <m/>
    <m/>
    <m/>
    <m/>
    <m/>
    <s v="Periode_11"/>
    <m/>
    <s v="code:3 perc:19"/>
    <s v="D"/>
    <m/>
    <n v="2501"/>
    <s v="2021_11"/>
    <s v="rubriek_4"/>
    <x v="0"/>
    <n v="2501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24.13"/>
    <n v="24.13"/>
    <m/>
    <n v="46243"/>
    <m/>
    <m/>
    <m/>
    <m/>
    <m/>
    <s v="Periode_11"/>
    <m/>
    <s v="code:3 perc:19"/>
    <s v="D"/>
    <m/>
    <n v="2502"/>
    <s v="2021_11"/>
    <s v="rubriek_1"/>
    <x v="0"/>
    <n v="250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053.23"/>
    <m/>
    <n v="2053.23"/>
    <n v="46244"/>
    <m/>
    <m/>
    <m/>
    <m/>
    <m/>
    <s v="Periode_11"/>
    <m/>
    <s v="code:3 perc:19"/>
    <s v="C"/>
    <m/>
    <n v="2503"/>
    <s v="2021_11"/>
    <s v="rubriek_1"/>
    <x v="0"/>
    <n v="2503"/>
  </r>
  <r>
    <x v="0"/>
    <x v="68"/>
    <n v="2021"/>
    <s v="GAHA06"/>
    <s v="NL123456789B01"/>
    <n v="4720"/>
    <s v="Telecommunicatie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725.4"/>
    <n v="1725.4"/>
    <m/>
    <n v="46245"/>
    <m/>
    <m/>
    <m/>
    <m/>
    <m/>
    <s v="Periode_11"/>
    <m/>
    <s v="code:3 perc:19"/>
    <s v="D"/>
    <m/>
    <n v="2504"/>
    <s v="2021_11"/>
    <s v="rubriek_4"/>
    <x v="0"/>
    <n v="2504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27.83"/>
    <n v="327.83"/>
    <m/>
    <n v="46246"/>
    <m/>
    <m/>
    <m/>
    <m/>
    <m/>
    <s v="Periode_11"/>
    <m/>
    <s v="code:3 perc:19"/>
    <s v="D"/>
    <m/>
    <n v="2505"/>
    <s v="2021_11"/>
    <s v="rubriek_1"/>
    <x v="0"/>
    <n v="250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04.32"/>
    <m/>
    <n v="204.32"/>
    <n v="46247"/>
    <m/>
    <m/>
    <m/>
    <m/>
    <m/>
    <s v="Periode_11"/>
    <m/>
    <m/>
    <s v="C"/>
    <m/>
    <n v="2506"/>
    <s v="2021_11"/>
    <s v="rubriek_1"/>
    <x v="0"/>
    <n v="2506"/>
  </r>
  <r>
    <x v="0"/>
    <x v="69"/>
    <n v="2021"/>
    <s v="GAHA06"/>
    <s v="NL123456789B01"/>
    <n v="4730"/>
    <s v="Portikosten"/>
    <s v="V&amp;W"/>
    <m/>
    <n v="200"/>
    <s v="Bankboek"/>
    <s v="BANK"/>
    <d v="2021-11-01T00:00:00"/>
    <s v="200        11"/>
    <s v="November"/>
    <d v="2021-11-30T00:00:00"/>
    <s v="November"/>
    <n v="11"/>
    <m/>
    <m/>
    <n v="204.32"/>
    <n v="204.32"/>
    <m/>
    <n v="46248"/>
    <m/>
    <m/>
    <m/>
    <m/>
    <m/>
    <s v="Periode_11"/>
    <m/>
    <m/>
    <s v="D"/>
    <m/>
    <n v="2507"/>
    <s v="2021_11"/>
    <s v="rubriek_4"/>
    <x v="0"/>
    <n v="250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974.83"/>
    <m/>
    <n v="1974.83"/>
    <n v="46249"/>
    <m/>
    <m/>
    <m/>
    <m/>
    <m/>
    <s v="Periode_11"/>
    <m/>
    <s v="code:3 perc:19"/>
    <s v="C"/>
    <m/>
    <n v="2508"/>
    <s v="2021_11"/>
    <s v="rubriek_1"/>
    <x v="0"/>
    <n v="2508"/>
  </r>
  <r>
    <x v="0"/>
    <x v="70"/>
    <n v="2021"/>
    <s v="GAHA06"/>
    <s v="NL123456789B01"/>
    <n v="4740"/>
    <s v="Kosten automatiserin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659.52"/>
    <n v="1659.52"/>
    <m/>
    <n v="46250"/>
    <m/>
    <m/>
    <m/>
    <m/>
    <m/>
    <s v="Periode_11"/>
    <m/>
    <s v="code:3 perc:19"/>
    <s v="D"/>
    <m/>
    <n v="2509"/>
    <s v="2021_11"/>
    <s v="rubriek_4"/>
    <x v="0"/>
    <n v="250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315.31"/>
    <n v="315.31"/>
    <m/>
    <n v="46251"/>
    <m/>
    <m/>
    <m/>
    <m/>
    <m/>
    <s v="Periode_11"/>
    <m/>
    <s v="code:3 perc:19"/>
    <s v="D"/>
    <m/>
    <n v="2510"/>
    <s v="2021_11"/>
    <s v="rubriek_1"/>
    <x v="0"/>
    <n v="251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72.21"/>
    <m/>
    <n v="772.21"/>
    <n v="46252"/>
    <m/>
    <m/>
    <m/>
    <m/>
    <m/>
    <s v="Periode_11"/>
    <m/>
    <s v="code:3 perc:19"/>
    <s v="C"/>
    <m/>
    <n v="2511"/>
    <s v="2021_11"/>
    <s v="rubriek_1"/>
    <x v="0"/>
    <n v="2511"/>
  </r>
  <r>
    <x v="0"/>
    <x v="71"/>
    <n v="2021"/>
    <s v="GAHA06"/>
    <s v="NL123456789B01"/>
    <n v="4750"/>
    <s v="Kopieer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48.91999999999996"/>
    <n v="648.91999999999996"/>
    <m/>
    <n v="46253"/>
    <m/>
    <m/>
    <m/>
    <m/>
    <m/>
    <s v="Periode_11"/>
    <m/>
    <s v="code:3 perc:19"/>
    <s v="D"/>
    <m/>
    <n v="2512"/>
    <s v="2021_11"/>
    <s v="rubriek_4"/>
    <x v="0"/>
    <n v="251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3.29"/>
    <n v="123.29"/>
    <m/>
    <n v="46254"/>
    <m/>
    <m/>
    <m/>
    <m/>
    <m/>
    <s v="Periode_11"/>
    <m/>
    <s v="code:3 perc:19"/>
    <s v="D"/>
    <m/>
    <n v="2513"/>
    <s v="2021_11"/>
    <s v="rubriek_1"/>
    <x v="0"/>
    <n v="251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437.22"/>
    <m/>
    <n v="437.22"/>
    <n v="46255"/>
    <m/>
    <m/>
    <m/>
    <m/>
    <m/>
    <s v="Periode_11"/>
    <m/>
    <m/>
    <s v="C"/>
    <m/>
    <n v="2514"/>
    <s v="2021_11"/>
    <s v="rubriek_1"/>
    <x v="0"/>
    <n v="2514"/>
  </r>
  <r>
    <x v="0"/>
    <x v="72"/>
    <n v="2021"/>
    <s v="GAHA06"/>
    <s v="NL123456789B01"/>
    <n v="4760"/>
    <s v="Contributies en abonnementen"/>
    <s v="V&amp;W"/>
    <m/>
    <n v="200"/>
    <s v="Bankboek"/>
    <s v="BANK"/>
    <d v="2021-11-01T00:00:00"/>
    <s v="200        11"/>
    <s v="November"/>
    <d v="2021-11-30T00:00:00"/>
    <s v="November"/>
    <n v="11"/>
    <m/>
    <m/>
    <n v="437.22"/>
    <n v="437.22"/>
    <m/>
    <n v="46256"/>
    <m/>
    <m/>
    <m/>
    <m/>
    <m/>
    <s v="Periode_11"/>
    <m/>
    <m/>
    <s v="D"/>
    <m/>
    <n v="2515"/>
    <s v="2021_11"/>
    <s v="rubriek_4"/>
    <x v="0"/>
    <n v="251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23.4"/>
    <m/>
    <n v="123.4"/>
    <n v="46257"/>
    <m/>
    <m/>
    <m/>
    <m/>
    <m/>
    <s v="Periode_11"/>
    <m/>
    <s v="code:3 perc:19"/>
    <s v="C"/>
    <m/>
    <n v="2516"/>
    <s v="2021_11"/>
    <s v="rubriek_1"/>
    <x v="0"/>
    <n v="2516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103.7"/>
    <n v="103.7"/>
    <m/>
    <n v="46258"/>
    <m/>
    <m/>
    <m/>
    <m/>
    <m/>
    <s v="Periode_11"/>
    <m/>
    <s v="code:3 perc:19"/>
    <s v="D"/>
    <m/>
    <n v="2517"/>
    <s v="2021_11"/>
    <s v="rubriek_4"/>
    <x v="0"/>
    <n v="2517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9.7"/>
    <n v="19.7"/>
    <m/>
    <n v="46259"/>
    <m/>
    <m/>
    <m/>
    <m/>
    <m/>
    <s v="Periode_11"/>
    <m/>
    <s v="code:3 perc:19"/>
    <s v="D"/>
    <m/>
    <n v="2518"/>
    <s v="2021_11"/>
    <s v="rubriek_1"/>
    <x v="0"/>
    <n v="251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50.73"/>
    <m/>
    <n v="50.73"/>
    <n v="46260"/>
    <m/>
    <m/>
    <m/>
    <m/>
    <m/>
    <s v="Periode_11"/>
    <m/>
    <m/>
    <s v="C"/>
    <m/>
    <n v="2519"/>
    <s v="2021_11"/>
    <s v="rubriek_1"/>
    <x v="0"/>
    <n v="2519"/>
  </r>
  <r>
    <x v="0"/>
    <x v="74"/>
    <n v="2021"/>
    <s v="GAHA06"/>
    <s v="NL123456789B01"/>
    <n v="4780"/>
    <s v="Overige kantoorkosten"/>
    <s v="V&amp;W"/>
    <m/>
    <n v="200"/>
    <s v="Bankboek"/>
    <s v="BANK"/>
    <d v="2021-11-01T00:00:00"/>
    <s v="200        11"/>
    <s v="November"/>
    <d v="2021-11-30T00:00:00"/>
    <s v="November"/>
    <n v="11"/>
    <m/>
    <m/>
    <n v="50.73"/>
    <n v="50.73"/>
    <m/>
    <n v="46261"/>
    <m/>
    <m/>
    <m/>
    <m/>
    <m/>
    <s v="Periode_11"/>
    <m/>
    <m/>
    <s v="D"/>
    <m/>
    <n v="2520"/>
    <s v="2021_11"/>
    <s v="rubriek_4"/>
    <x v="0"/>
    <n v="252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3140.51"/>
    <m/>
    <n v="3140.51"/>
    <n v="46262"/>
    <m/>
    <m/>
    <m/>
    <m/>
    <m/>
    <s v="Periode_11"/>
    <m/>
    <s v="code:3 perc:19"/>
    <s v="C"/>
    <m/>
    <n v="2521"/>
    <s v="2021_11"/>
    <s v="rubriek_1"/>
    <x v="0"/>
    <n v="2521"/>
  </r>
  <r>
    <x v="0"/>
    <x v="75"/>
    <n v="2021"/>
    <s v="GAHA06"/>
    <s v="NL123456789B01"/>
    <n v="4800"/>
    <s v="Accountant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639.08"/>
    <n v="2639.08"/>
    <m/>
    <n v="46263"/>
    <m/>
    <m/>
    <m/>
    <m/>
    <m/>
    <s v="Periode_11"/>
    <m/>
    <s v="code:3 perc:19"/>
    <s v="D"/>
    <m/>
    <n v="2522"/>
    <s v="2021_11"/>
    <s v="rubriek_4"/>
    <x v="0"/>
    <n v="2522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501.43"/>
    <n v="501.43"/>
    <m/>
    <n v="46264"/>
    <m/>
    <m/>
    <m/>
    <m/>
    <m/>
    <s v="Periode_11"/>
    <m/>
    <s v="code:3 perc:19"/>
    <s v="D"/>
    <m/>
    <n v="2523"/>
    <s v="2021_11"/>
    <s v="rubriek_1"/>
    <x v="0"/>
    <n v="252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811.53"/>
    <m/>
    <n v="811.53"/>
    <n v="46265"/>
    <m/>
    <m/>
    <m/>
    <m/>
    <m/>
    <s v="Periode_11"/>
    <m/>
    <s v="code:3 perc:19"/>
    <s v="C"/>
    <m/>
    <n v="2524"/>
    <s v="2021_11"/>
    <s v="rubriek_1"/>
    <x v="0"/>
    <n v="2524"/>
  </r>
  <r>
    <x v="0"/>
    <x v="76"/>
    <n v="2021"/>
    <s v="GAHA06"/>
    <s v="NL123456789B01"/>
    <n v="4805"/>
    <s v="Administratie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81.96"/>
    <n v="681.96"/>
    <m/>
    <n v="46266"/>
    <m/>
    <m/>
    <m/>
    <m/>
    <m/>
    <s v="Periode_11"/>
    <m/>
    <s v="code:3 perc:19"/>
    <s v="D"/>
    <m/>
    <n v="2525"/>
    <s v="2021_11"/>
    <s v="rubriek_4"/>
    <x v="0"/>
    <n v="2525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29.57"/>
    <n v="129.57"/>
    <m/>
    <n v="46267"/>
    <m/>
    <m/>
    <m/>
    <m/>
    <m/>
    <s v="Periode_11"/>
    <m/>
    <s v="code:3 perc:19"/>
    <s v="D"/>
    <m/>
    <n v="2526"/>
    <s v="2021_11"/>
    <s v="rubriek_1"/>
    <x v="0"/>
    <n v="252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286.87"/>
    <m/>
    <n v="286.87"/>
    <n v="46268"/>
    <m/>
    <m/>
    <m/>
    <m/>
    <m/>
    <s v="Periode_11"/>
    <m/>
    <s v="code:3 perc:19"/>
    <s v="C"/>
    <m/>
    <n v="2527"/>
    <s v="2021_11"/>
    <s v="rubriek_1"/>
    <x v="0"/>
    <n v="2527"/>
  </r>
  <r>
    <x v="0"/>
    <x v="77"/>
    <n v="2021"/>
    <s v="GAHA06"/>
    <s v="NL123456789B01"/>
    <n v="4810"/>
    <s v="Advieskosten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241.07"/>
    <n v="241.07"/>
    <m/>
    <n v="46269"/>
    <m/>
    <m/>
    <m/>
    <m/>
    <m/>
    <s v="Periode_11"/>
    <m/>
    <s v="code:3 perc:19"/>
    <s v="D"/>
    <m/>
    <n v="2528"/>
    <s v="2021_11"/>
    <s v="rubriek_4"/>
    <x v="0"/>
    <n v="2528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45.8"/>
    <n v="45.8"/>
    <m/>
    <n v="46270"/>
    <m/>
    <m/>
    <m/>
    <m/>
    <m/>
    <s v="Periode_11"/>
    <m/>
    <s v="code:3 perc:19"/>
    <s v="D"/>
    <m/>
    <n v="2529"/>
    <s v="2021_11"/>
    <s v="rubriek_1"/>
    <x v="0"/>
    <n v="252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42.14"/>
    <m/>
    <n v="242.14"/>
    <n v="46271"/>
    <m/>
    <m/>
    <m/>
    <m/>
    <m/>
    <s v="Periode_11"/>
    <m/>
    <m/>
    <s v="C"/>
    <m/>
    <n v="2530"/>
    <s v="2021_11"/>
    <s v="rubriek_1"/>
    <x v="0"/>
    <n v="2530"/>
  </r>
  <r>
    <x v="0"/>
    <x v="78"/>
    <n v="2021"/>
    <s v="GAHA06"/>
    <s v="NL123456789B01"/>
    <n v="4850"/>
    <s v="Zakelijke verzekeringen"/>
    <s v="V&amp;W"/>
    <m/>
    <n v="200"/>
    <s v="Bankboek"/>
    <s v="BANK"/>
    <d v="2021-11-01T00:00:00"/>
    <s v="200        11"/>
    <s v="November"/>
    <d v="2021-11-30T00:00:00"/>
    <s v="November"/>
    <n v="11"/>
    <m/>
    <m/>
    <n v="242.14"/>
    <n v="242.14"/>
    <m/>
    <n v="46272"/>
    <m/>
    <m/>
    <m/>
    <m/>
    <m/>
    <s v="Periode_11"/>
    <m/>
    <m/>
    <s v="D"/>
    <m/>
    <n v="2531"/>
    <s v="2021_11"/>
    <s v="rubriek_4"/>
    <x v="0"/>
    <n v="253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8880.41"/>
    <m/>
    <n v="8880.41"/>
    <n v="46273"/>
    <m/>
    <m/>
    <m/>
    <m/>
    <m/>
    <s v="Periode_11"/>
    <m/>
    <m/>
    <s v="C"/>
    <m/>
    <n v="2532"/>
    <s v="2021_11"/>
    <s v="rubriek_1"/>
    <x v="0"/>
    <n v="2532"/>
  </r>
  <r>
    <x v="0"/>
    <x v="79"/>
    <n v="2021"/>
    <s v="GAHA06"/>
    <s v="NL123456789B01"/>
    <n v="4860"/>
    <s v="Managementvergoedingen"/>
    <s v="V&amp;W"/>
    <m/>
    <n v="200"/>
    <s v="Bankboek"/>
    <s v="BANK"/>
    <d v="2021-11-01T00:00:00"/>
    <s v="200        11"/>
    <s v="November"/>
    <d v="2021-11-30T00:00:00"/>
    <s v="November"/>
    <n v="11"/>
    <m/>
    <m/>
    <n v="8880.41"/>
    <n v="8880.41"/>
    <m/>
    <n v="46274"/>
    <m/>
    <m/>
    <m/>
    <m/>
    <m/>
    <s v="Periode_11"/>
    <m/>
    <m/>
    <s v="D"/>
    <m/>
    <n v="2533"/>
    <s v="2021_11"/>
    <s v="rubriek_4"/>
    <x v="0"/>
    <n v="253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79.71"/>
    <m/>
    <n v="179.71"/>
    <n v="46275"/>
    <m/>
    <m/>
    <m/>
    <m/>
    <m/>
    <s v="Periode_11"/>
    <m/>
    <m/>
    <s v="C"/>
    <m/>
    <n v="2534"/>
    <s v="2021_11"/>
    <s v="rubriek_1"/>
    <x v="0"/>
    <n v="2534"/>
  </r>
  <r>
    <x v="0"/>
    <x v="80"/>
    <n v="2021"/>
    <s v="GAHA06"/>
    <s v="NL123456789B01"/>
    <n v="4880"/>
    <s v="Overige algemene kosten"/>
    <s v="V&amp;W"/>
    <m/>
    <n v="200"/>
    <s v="Bankboek"/>
    <s v="BANK"/>
    <d v="2021-11-01T00:00:00"/>
    <s v="200        11"/>
    <s v="November"/>
    <d v="2021-11-30T00:00:00"/>
    <s v="November"/>
    <n v="11"/>
    <m/>
    <m/>
    <n v="179.71"/>
    <n v="179.71"/>
    <m/>
    <n v="46276"/>
    <m/>
    <m/>
    <m/>
    <m/>
    <m/>
    <s v="Periode_11"/>
    <m/>
    <m/>
    <s v="D"/>
    <m/>
    <n v="2535"/>
    <s v="2021_11"/>
    <s v="rubriek_4"/>
    <x v="0"/>
    <n v="253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6.64999999999998"/>
    <n v="306.64999999999998"/>
    <m/>
    <n v="46277"/>
    <m/>
    <m/>
    <m/>
    <m/>
    <m/>
    <s v="Periode_11"/>
    <m/>
    <m/>
    <s v="D"/>
    <m/>
    <n v="2536"/>
    <s v="2021_11"/>
    <s v="rubriek_1"/>
    <x v="0"/>
    <n v="2536"/>
  </r>
  <r>
    <x v="0"/>
    <x v="81"/>
    <n v="2021"/>
    <s v="GAHA06"/>
    <s v="NL123456789B01"/>
    <n v="4902"/>
    <s v="Rente deposito"/>
    <s v="V&amp;W"/>
    <m/>
    <n v="200"/>
    <s v="Bankboek"/>
    <s v="BANK"/>
    <d v="2021-11-01T00:00:00"/>
    <s v="200        11"/>
    <s v="November"/>
    <d v="2021-11-30T00:00:00"/>
    <s v="November"/>
    <n v="11"/>
    <m/>
    <m/>
    <n v="-306.64999999999998"/>
    <m/>
    <n v="306.64999999999998"/>
    <n v="46278"/>
    <m/>
    <m/>
    <m/>
    <m/>
    <m/>
    <s v="Periode_11"/>
    <m/>
    <m/>
    <s v="C"/>
    <m/>
    <n v="2537"/>
    <s v="2021_11"/>
    <s v="rubriek_4"/>
    <x v="0"/>
    <n v="253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112.52"/>
    <n v="112.52"/>
    <m/>
    <n v="46279"/>
    <m/>
    <m/>
    <m/>
    <m/>
    <m/>
    <s v="Periode_11"/>
    <m/>
    <m/>
    <s v="D"/>
    <m/>
    <n v="2538"/>
    <s v="2021_11"/>
    <s v="rubriek_1"/>
    <x v="0"/>
    <n v="2538"/>
  </r>
  <r>
    <x v="0"/>
    <x v="82"/>
    <n v="2021"/>
    <s v="GAHA06"/>
    <s v="NL123456789B01"/>
    <n v="4910"/>
    <s v="Rente lening u/g"/>
    <s v="V&amp;W"/>
    <m/>
    <n v="200"/>
    <s v="Bankboek"/>
    <s v="BANK"/>
    <d v="2021-11-01T00:00:00"/>
    <s v="200        11"/>
    <s v="November"/>
    <d v="2021-11-30T00:00:00"/>
    <s v="November"/>
    <n v="11"/>
    <m/>
    <m/>
    <n v="-112.52"/>
    <m/>
    <n v="112.52"/>
    <n v="46280"/>
    <m/>
    <m/>
    <m/>
    <m/>
    <m/>
    <s v="Periode_11"/>
    <m/>
    <m/>
    <s v="C"/>
    <m/>
    <n v="2539"/>
    <s v="2021_11"/>
    <s v="rubriek_4"/>
    <x v="0"/>
    <n v="2539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43.16"/>
    <n v="243.16"/>
    <m/>
    <n v="46281"/>
    <m/>
    <m/>
    <m/>
    <m/>
    <m/>
    <s v="Periode_11"/>
    <m/>
    <m/>
    <s v="D"/>
    <m/>
    <n v="2540"/>
    <s v="2021_11"/>
    <s v="rubriek_1"/>
    <x v="0"/>
    <n v="2540"/>
  </r>
  <r>
    <x v="0"/>
    <x v="83"/>
    <n v="2021"/>
    <s v="GAHA06"/>
    <s v="NL123456789B01"/>
    <n v="4942"/>
    <s v="Overige rentebaten"/>
    <s v="V&amp;W"/>
    <m/>
    <n v="200"/>
    <s v="Bankboek"/>
    <s v="BANK"/>
    <d v="2021-11-01T00:00:00"/>
    <s v="200        11"/>
    <s v="November"/>
    <d v="2021-11-30T00:00:00"/>
    <s v="November"/>
    <n v="11"/>
    <m/>
    <m/>
    <n v="-243.16"/>
    <m/>
    <n v="243.16"/>
    <n v="46282"/>
    <m/>
    <m/>
    <m/>
    <m/>
    <m/>
    <s v="Periode_11"/>
    <m/>
    <m/>
    <s v="C"/>
    <m/>
    <n v="2541"/>
    <s v="2021_11"/>
    <s v="rubriek_4"/>
    <x v="0"/>
    <n v="254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83.01"/>
    <m/>
    <n v="383.01"/>
    <n v="46283"/>
    <m/>
    <m/>
    <m/>
    <m/>
    <m/>
    <s v="Periode_11"/>
    <m/>
    <m/>
    <s v="C"/>
    <m/>
    <n v="2542"/>
    <s v="2021_11"/>
    <s v="rubriek_1"/>
    <x v="0"/>
    <n v="2542"/>
  </r>
  <r>
    <x v="0"/>
    <x v="84"/>
    <n v="2021"/>
    <s v="GAHA06"/>
    <s v="NL123456789B01"/>
    <n v="4960"/>
    <s v="Rente hypotheek"/>
    <s v="V&amp;W"/>
    <m/>
    <n v="200"/>
    <s v="Bankboek"/>
    <s v="BANK"/>
    <d v="2021-11-01T00:00:00"/>
    <s v="200        11"/>
    <s v="November"/>
    <d v="2021-11-30T00:00:00"/>
    <s v="November"/>
    <n v="11"/>
    <m/>
    <m/>
    <n v="383.01"/>
    <n v="383.01"/>
    <m/>
    <n v="46284"/>
    <m/>
    <m/>
    <m/>
    <m/>
    <m/>
    <s v="Periode_11"/>
    <m/>
    <m/>
    <s v="D"/>
    <m/>
    <n v="2543"/>
    <s v="2021_11"/>
    <s v="rubriek_4"/>
    <x v="0"/>
    <n v="2543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630.12"/>
    <m/>
    <n v="630.12"/>
    <n v="46285"/>
    <m/>
    <m/>
    <m/>
    <m/>
    <m/>
    <s v="Periode_11"/>
    <m/>
    <m/>
    <s v="C"/>
    <m/>
    <n v="2544"/>
    <s v="2021_11"/>
    <s v="rubriek_1"/>
    <x v="0"/>
    <n v="2544"/>
  </r>
  <r>
    <x v="0"/>
    <x v="85"/>
    <n v="2021"/>
    <s v="GAHA06"/>
    <s v="NL123456789B01"/>
    <n v="4970"/>
    <s v="Rente financiering"/>
    <s v="V&amp;W"/>
    <m/>
    <n v="200"/>
    <s v="Bankboek"/>
    <s v="BANK"/>
    <d v="2021-11-01T00:00:00"/>
    <s v="200        11"/>
    <s v="November"/>
    <d v="2021-11-30T00:00:00"/>
    <s v="November"/>
    <n v="11"/>
    <m/>
    <m/>
    <n v="630.12"/>
    <n v="630.12"/>
    <m/>
    <n v="46286"/>
    <m/>
    <m/>
    <m/>
    <m/>
    <m/>
    <s v="Periode_11"/>
    <m/>
    <m/>
    <s v="D"/>
    <m/>
    <n v="2545"/>
    <s v="2021_11"/>
    <s v="rubriek_4"/>
    <x v="0"/>
    <n v="2545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1.67"/>
    <m/>
    <n v="211.67"/>
    <n v="46287"/>
    <m/>
    <m/>
    <m/>
    <m/>
    <m/>
    <s v="Periode_11"/>
    <m/>
    <m/>
    <s v="C"/>
    <m/>
    <n v="2546"/>
    <s v="2021_11"/>
    <s v="rubriek_1"/>
    <x v="0"/>
    <n v="2546"/>
  </r>
  <r>
    <x v="0"/>
    <x v="86"/>
    <n v="2021"/>
    <s v="GAHA06"/>
    <s v="NL123456789B01"/>
    <n v="4980"/>
    <s v="Rente en bankkosten"/>
    <s v="V&amp;W"/>
    <m/>
    <n v="200"/>
    <s v="Bankboek"/>
    <s v="BANK"/>
    <d v="2021-11-01T00:00:00"/>
    <s v="200        11"/>
    <s v="November"/>
    <d v="2021-11-30T00:00:00"/>
    <s v="November"/>
    <n v="11"/>
    <m/>
    <m/>
    <n v="211.67"/>
    <n v="211.67"/>
    <m/>
    <n v="46288"/>
    <m/>
    <m/>
    <m/>
    <m/>
    <m/>
    <s v="Periode_11"/>
    <m/>
    <m/>
    <s v="D"/>
    <m/>
    <n v="2547"/>
    <s v="2021_11"/>
    <s v="rubriek_4"/>
    <x v="0"/>
    <n v="254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1041421.94"/>
    <m/>
    <n v="1041421.94"/>
    <n v="46289"/>
    <m/>
    <m/>
    <m/>
    <m/>
    <m/>
    <s v="Periode_11"/>
    <m/>
    <s v="code:3 perc:19"/>
    <s v="C"/>
    <m/>
    <n v="2548"/>
    <s v="2021_11"/>
    <s v="rubriek_1"/>
    <x v="0"/>
    <n v="2548"/>
  </r>
  <r>
    <x v="0"/>
    <x v="87"/>
    <n v="2021"/>
    <s v="GAHA06"/>
    <s v="NL123456789B01"/>
    <n v="7000"/>
    <s v="Inkopen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875144.49"/>
    <n v="875144.49"/>
    <m/>
    <n v="46290"/>
    <m/>
    <m/>
    <m/>
    <m/>
    <m/>
    <s v="Periode_11"/>
    <m/>
    <s v="code:3 perc:19"/>
    <s v="D"/>
    <m/>
    <n v="2549"/>
    <s v="2021_11"/>
    <s v="rubriek_7"/>
    <x v="0"/>
    <n v="2549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66277.45000000001"/>
    <n v="166277.45000000001"/>
    <m/>
    <n v="46291"/>
    <m/>
    <m/>
    <m/>
    <m/>
    <m/>
    <s v="Periode_11"/>
    <m/>
    <s v="code:3 perc:19"/>
    <s v="D"/>
    <m/>
    <n v="2550"/>
    <s v="2021_11"/>
    <s v="rubriek_1"/>
    <x v="0"/>
    <n v="255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166163.85999999999"/>
    <m/>
    <n v="166163.85999999999"/>
    <n v="46292"/>
    <m/>
    <m/>
    <m/>
    <m/>
    <m/>
    <s v="Periode_11"/>
    <m/>
    <s v="code:F perc:19"/>
    <s v="C"/>
    <m/>
    <n v="2551"/>
    <s v="2021_11"/>
    <s v="rubriek_1"/>
    <x v="0"/>
    <n v="2551"/>
  </r>
  <r>
    <x v="0"/>
    <x v="88"/>
    <n v="2021"/>
    <s v="GAHA06"/>
    <s v="NL123456789B01"/>
    <n v="7060"/>
    <s v="Inkopen binnen EU 0 %"/>
    <s v="V&amp;W"/>
    <m/>
    <n v="200"/>
    <s v="Bankboek"/>
    <s v="BANK"/>
    <d v="2021-11-01T00:00:00"/>
    <s v="200        11"/>
    <s v="November"/>
    <d v="2021-11-30T00:00:00"/>
    <s v="November"/>
    <n v="11"/>
    <s v="F"/>
    <n v="19"/>
    <n v="166163.85999999999"/>
    <n v="166163.85999999999"/>
    <m/>
    <n v="46293"/>
    <m/>
    <m/>
    <m/>
    <m/>
    <m/>
    <s v="Periode_11"/>
    <m/>
    <s v="code:F perc:19"/>
    <s v="D"/>
    <m/>
    <n v="2552"/>
    <s v="2021_11"/>
    <s v="rubriek_7"/>
    <x v="0"/>
    <n v="2552"/>
  </r>
  <r>
    <x v="0"/>
    <x v="89"/>
    <n v="2021"/>
    <s v="GAHA06"/>
    <s v="NL123456789B01"/>
    <n v="1651"/>
    <s v="BTW te vorderen binnen EU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-31571.13"/>
    <m/>
    <n v="31571.13"/>
    <n v="46294"/>
    <m/>
    <m/>
    <m/>
    <m/>
    <m/>
    <s v="Periode_11"/>
    <m/>
    <s v="code:F perc:19"/>
    <s v="C"/>
    <m/>
    <n v="2553"/>
    <s v="2021_11"/>
    <s v="rubriek_1"/>
    <x v="0"/>
    <n v="2553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1-01T00:00:00"/>
    <s v="200        11"/>
    <s v="November"/>
    <d v="2021-11-30T00:00:00"/>
    <s v="November"/>
    <n v="11"/>
    <s v="F"/>
    <n v="19"/>
    <n v="31571.13"/>
    <n v="31571.13"/>
    <m/>
    <n v="46295"/>
    <m/>
    <m/>
    <m/>
    <m/>
    <m/>
    <s v="Periode_11"/>
    <m/>
    <s v="code:F perc:19"/>
    <s v="D"/>
    <m/>
    <n v="2554"/>
    <s v="2021_11"/>
    <s v="rubriek_1"/>
    <x v="0"/>
    <n v="255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11.41000000000003"/>
    <m/>
    <n v="311.41000000000003"/>
    <n v="46296"/>
    <m/>
    <m/>
    <m/>
    <m/>
    <m/>
    <s v="Periode_11"/>
    <m/>
    <m/>
    <s v="C"/>
    <m/>
    <n v="2555"/>
    <s v="2021_11"/>
    <s v="rubriek_1"/>
    <x v="0"/>
    <n v="2555"/>
  </r>
  <r>
    <x v="0"/>
    <x v="91"/>
    <n v="2021"/>
    <s v="GAHA06"/>
    <s v="NL123456789B01"/>
    <n v="7300"/>
    <s v="Prijsverschillen inkopen"/>
    <s v="V&amp;W"/>
    <m/>
    <n v="200"/>
    <s v="Bankboek"/>
    <s v="BANK"/>
    <d v="2021-11-01T00:00:00"/>
    <s v="200        11"/>
    <s v="November"/>
    <d v="2021-11-30T00:00:00"/>
    <s v="November"/>
    <n v="11"/>
    <m/>
    <m/>
    <n v="311.41000000000003"/>
    <n v="311.41000000000003"/>
    <m/>
    <n v="46297"/>
    <m/>
    <m/>
    <m/>
    <m/>
    <m/>
    <s v="Periode_11"/>
    <m/>
    <m/>
    <s v="D"/>
    <m/>
    <n v="2556"/>
    <s v="2021_11"/>
    <s v="rubriek_7"/>
    <x v="0"/>
    <n v="255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171.2399999999998"/>
    <m/>
    <n v="2171.2399999999998"/>
    <n v="46298"/>
    <m/>
    <m/>
    <m/>
    <m/>
    <m/>
    <s v="Periode_11"/>
    <m/>
    <m/>
    <s v="C"/>
    <m/>
    <n v="2557"/>
    <s v="2021_11"/>
    <s v="rubriek_1"/>
    <x v="0"/>
    <n v="2557"/>
  </r>
  <r>
    <x v="0"/>
    <x v="92"/>
    <n v="2021"/>
    <s v="GAHA06"/>
    <s v="NL123456789B01"/>
    <n v="7500"/>
    <s v="Voorraadmutatie"/>
    <s v="V&amp;W"/>
    <m/>
    <n v="200"/>
    <s v="Bankboek"/>
    <s v="BANK"/>
    <d v="2021-11-01T00:00:00"/>
    <s v="200        11"/>
    <s v="November"/>
    <d v="2021-11-30T00:00:00"/>
    <s v="November"/>
    <n v="11"/>
    <m/>
    <m/>
    <n v="2171.2399999999998"/>
    <n v="2171.2399999999998"/>
    <m/>
    <n v="46299"/>
    <m/>
    <m/>
    <m/>
    <m/>
    <m/>
    <s v="Periode_11"/>
    <m/>
    <m/>
    <s v="D"/>
    <m/>
    <n v="2558"/>
    <s v="2021_11"/>
    <s v="rubriek_7"/>
    <x v="0"/>
    <n v="255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-736.93"/>
    <m/>
    <n v="736.93"/>
    <n v="46300"/>
    <m/>
    <m/>
    <m/>
    <m/>
    <m/>
    <s v="Periode_11"/>
    <m/>
    <s v="code:3 perc:19"/>
    <s v="C"/>
    <m/>
    <n v="2559"/>
    <s v="2021_11"/>
    <s v="rubriek_1"/>
    <x v="0"/>
    <n v="2559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1-01T00:00:00"/>
    <s v="200        11"/>
    <s v="November"/>
    <d v="2021-11-30T00:00:00"/>
    <s v="November"/>
    <n v="11"/>
    <n v="3"/>
    <n v="19"/>
    <n v="619.27"/>
    <n v="619.27"/>
    <m/>
    <n v="46301"/>
    <m/>
    <m/>
    <m/>
    <m/>
    <m/>
    <s v="Periode_11"/>
    <m/>
    <s v="code:3 perc:19"/>
    <s v="D"/>
    <m/>
    <n v="2560"/>
    <s v="2021_11"/>
    <s v="rubriek_7"/>
    <x v="0"/>
    <n v="2560"/>
  </r>
  <r>
    <x v="0"/>
    <x v="36"/>
    <n v="2021"/>
    <s v="GAHA06"/>
    <s v="NL123456789B01"/>
    <n v="1610"/>
    <s v="BTW te vorderen hoog"/>
    <s v="BAL"/>
    <m/>
    <n v="200"/>
    <s v="Bankboek"/>
    <s v="BANK"/>
    <d v="2021-11-01T00:00:00"/>
    <s v="200        11"/>
    <s v="November"/>
    <d v="2021-11-30T00:00:00"/>
    <s v="November"/>
    <n v="11"/>
    <n v="3"/>
    <n v="19"/>
    <n v="117.66"/>
    <n v="117.66"/>
    <m/>
    <n v="46302"/>
    <m/>
    <m/>
    <m/>
    <m/>
    <m/>
    <s v="Periode_11"/>
    <m/>
    <s v="code:3 perc:19"/>
    <s v="D"/>
    <m/>
    <n v="2561"/>
    <s v="2021_11"/>
    <s v="rubriek_1"/>
    <x v="0"/>
    <n v="2561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1270026.75"/>
    <n v="1270026.75"/>
    <m/>
    <n v="46303"/>
    <m/>
    <m/>
    <m/>
    <m/>
    <m/>
    <s v="Periode_11"/>
    <m/>
    <s v="code:1 perc:19"/>
    <s v="D"/>
    <m/>
    <n v="2562"/>
    <s v="2021_11"/>
    <s v="rubriek_1"/>
    <x v="0"/>
    <n v="2562"/>
  </r>
  <r>
    <x v="0"/>
    <x v="94"/>
    <n v="2021"/>
    <s v="GAHA06"/>
    <s v="NL123456789B01"/>
    <n v="8000"/>
    <s v="Omzet hoog"/>
    <s v="V&amp;W"/>
    <m/>
    <n v="200"/>
    <s v="Bankboek"/>
    <s v="BANK"/>
    <d v="2021-11-01T00:00:00"/>
    <s v="200        11"/>
    <s v="November"/>
    <d v="2021-11-30T00:00:00"/>
    <s v="November"/>
    <n v="11"/>
    <n v="1"/>
    <n v="19"/>
    <n v="-1067249.3700000001"/>
    <m/>
    <n v="1067249.3700000001"/>
    <n v="46304"/>
    <m/>
    <m/>
    <m/>
    <m/>
    <m/>
    <s v="Periode_11"/>
    <m/>
    <s v="code:1 perc:19"/>
    <s v="C"/>
    <m/>
    <n v="2563"/>
    <s v="2021_11"/>
    <s v="rubriek_8"/>
    <x v="0"/>
    <n v="2563"/>
  </r>
  <r>
    <x v="0"/>
    <x v="95"/>
    <n v="2021"/>
    <s v="GAHA06"/>
    <s v="NL123456789B01"/>
    <n v="1600"/>
    <s v="BTW af te dragen hoog"/>
    <s v="BAL"/>
    <m/>
    <n v="200"/>
    <s v="Bankboek"/>
    <s v="BANK"/>
    <d v="2021-11-01T00:00:00"/>
    <s v="200        11"/>
    <s v="November"/>
    <d v="2021-11-30T00:00:00"/>
    <s v="November"/>
    <n v="11"/>
    <n v="1"/>
    <n v="19"/>
    <n v="-202777.38"/>
    <m/>
    <n v="202777.38"/>
    <n v="46305"/>
    <m/>
    <m/>
    <m/>
    <m/>
    <m/>
    <s v="Periode_11"/>
    <m/>
    <s v="code:1 perc:19"/>
    <s v="C"/>
    <m/>
    <n v="2564"/>
    <s v="2021_11"/>
    <s v="rubriek_1"/>
    <x v="0"/>
    <n v="256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177746.12"/>
    <n v="177746.12"/>
    <m/>
    <n v="46306"/>
    <m/>
    <m/>
    <m/>
    <m/>
    <m/>
    <s v="Periode_11"/>
    <m/>
    <s v="code:E perc:0"/>
    <s v="D"/>
    <m/>
    <n v="2565"/>
    <s v="2021_11"/>
    <s v="rubriek_1"/>
    <x v="0"/>
    <n v="2565"/>
  </r>
  <r>
    <x v="0"/>
    <x v="96"/>
    <n v="2021"/>
    <s v="GAHA06"/>
    <s v="NL123456789B01"/>
    <n v="8060"/>
    <s v="Omzet binnen EU 0 %"/>
    <s v="V&amp;W"/>
    <m/>
    <n v="200"/>
    <s v="Bankboek"/>
    <s v="BANK"/>
    <d v="2021-11-01T00:00:00"/>
    <s v="200        11"/>
    <s v="November"/>
    <d v="2021-11-30T00:00:00"/>
    <s v="November"/>
    <n v="11"/>
    <s v="E"/>
    <n v="0"/>
    <n v="-177746.12"/>
    <m/>
    <n v="177746.12"/>
    <n v="46307"/>
    <m/>
    <m/>
    <m/>
    <m/>
    <m/>
    <s v="Periode_11"/>
    <m/>
    <s v="code:E perc:0"/>
    <s v="C"/>
    <m/>
    <n v="2566"/>
    <s v="2021_11"/>
    <s v="rubriek_8"/>
    <x v="0"/>
    <n v="2566"/>
  </r>
  <r>
    <x v="0"/>
    <x v="97"/>
    <n v="2021"/>
    <s v="GAHA06"/>
    <s v="NL123456789B01"/>
    <n v="1650"/>
    <s v="BTW af te dragen binnen EU"/>
    <s v="BAL"/>
    <m/>
    <n v="200"/>
    <s v="Bankboek"/>
    <s v="BANK"/>
    <d v="2021-11-01T00:00:00"/>
    <s v="200        11"/>
    <s v="November"/>
    <d v="2021-11-30T00:00:00"/>
    <s v="November"/>
    <n v="11"/>
    <s v="E"/>
    <n v="0"/>
    <n v="0"/>
    <n v="0"/>
    <m/>
    <n v="46308"/>
    <m/>
    <m/>
    <m/>
    <m/>
    <m/>
    <s v="Periode_11"/>
    <m/>
    <s v="code:E perc:0"/>
    <s v="C"/>
    <m/>
    <n v="2567"/>
    <s v="2021_11"/>
    <s v="rubriek_1"/>
    <x v="0"/>
    <n v="2567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29958.7"/>
    <n v="29958.7"/>
    <m/>
    <n v="46309"/>
    <m/>
    <m/>
    <m/>
    <m/>
    <m/>
    <s v="Periode_11"/>
    <m/>
    <s v="code:K perc:0"/>
    <s v="D"/>
    <m/>
    <n v="2568"/>
    <s v="2021_11"/>
    <s v="rubriek_1"/>
    <x v="0"/>
    <n v="2568"/>
  </r>
  <r>
    <x v="0"/>
    <x v="98"/>
    <n v="2021"/>
    <s v="GAHA06"/>
    <s v="NL123456789B01"/>
    <n v="8070"/>
    <s v="Omzet buiten EU 0 %"/>
    <s v="V&amp;W"/>
    <m/>
    <n v="200"/>
    <s v="Bankboek"/>
    <s v="BANK"/>
    <d v="2021-11-01T00:00:00"/>
    <s v="200        11"/>
    <s v="November"/>
    <d v="2021-11-30T00:00:00"/>
    <s v="November"/>
    <n v="11"/>
    <s v="K"/>
    <n v="0"/>
    <n v="-29958.7"/>
    <m/>
    <n v="29958.7"/>
    <n v="46310"/>
    <m/>
    <m/>
    <m/>
    <m/>
    <m/>
    <s v="Periode_11"/>
    <m/>
    <s v="code:K perc:0"/>
    <s v="C"/>
    <m/>
    <n v="2569"/>
    <s v="2021_11"/>
    <s v="rubriek_8"/>
    <x v="0"/>
    <n v="2569"/>
  </r>
  <r>
    <x v="0"/>
    <x v="99"/>
    <n v="2021"/>
    <s v="GAHA06"/>
    <s v="NL123456789B01"/>
    <n v="1660"/>
    <s v="BTW af te dragen buiten EU"/>
    <s v="BAL"/>
    <m/>
    <n v="200"/>
    <s v="Bankboek"/>
    <s v="BANK"/>
    <d v="2021-11-01T00:00:00"/>
    <s v="200        11"/>
    <s v="November"/>
    <d v="2021-11-30T00:00:00"/>
    <s v="November"/>
    <n v="11"/>
    <s v="K"/>
    <n v="0"/>
    <n v="0"/>
    <n v="0"/>
    <m/>
    <n v="46311"/>
    <m/>
    <m/>
    <m/>
    <m/>
    <m/>
    <s v="Periode_11"/>
    <m/>
    <s v="code:K perc:0"/>
    <s v="C"/>
    <m/>
    <n v="2570"/>
    <s v="2021_11"/>
    <s v="rubriek_1"/>
    <x v="0"/>
    <n v="257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300.41000000000003"/>
    <n v="300.41000000000003"/>
    <m/>
    <n v="46312"/>
    <m/>
    <m/>
    <m/>
    <m/>
    <m/>
    <s v="Periode_11"/>
    <m/>
    <m/>
    <s v="D"/>
    <m/>
    <n v="2571"/>
    <s v="2021_11"/>
    <s v="rubriek_1"/>
    <x v="0"/>
    <n v="2571"/>
  </r>
  <r>
    <x v="0"/>
    <x v="100"/>
    <n v="2021"/>
    <s v="GAHA06"/>
    <s v="NL123456789B01"/>
    <n v="9000"/>
    <s v="Buitengewone baten"/>
    <s v="V&amp;W"/>
    <m/>
    <n v="200"/>
    <s v="Bankboek"/>
    <s v="BANK"/>
    <d v="2021-11-01T00:00:00"/>
    <s v="200        11"/>
    <s v="November"/>
    <d v="2021-11-30T00:00:00"/>
    <s v="November"/>
    <n v="11"/>
    <m/>
    <m/>
    <n v="-300.41000000000003"/>
    <m/>
    <n v="300.41000000000003"/>
    <n v="46313"/>
    <m/>
    <m/>
    <m/>
    <m/>
    <m/>
    <s v="Periode_11"/>
    <m/>
    <m/>
    <s v="C"/>
    <m/>
    <n v="2572"/>
    <s v="2021_11"/>
    <s v="rubriek_9"/>
    <x v="0"/>
    <n v="257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.31"/>
    <m/>
    <n v="186.31"/>
    <n v="46314"/>
    <m/>
    <m/>
    <m/>
    <m/>
    <m/>
    <s v="Periode_11"/>
    <m/>
    <m/>
    <s v="C"/>
    <m/>
    <n v="2573"/>
    <s v="2021_11"/>
    <s v="rubriek_1"/>
    <x v="0"/>
    <n v="2573"/>
  </r>
  <r>
    <x v="0"/>
    <x v="101"/>
    <n v="2021"/>
    <s v="GAHA06"/>
    <s v="NL123456789B01"/>
    <n v="9200"/>
    <s v="Buitengewone lasten"/>
    <s v="V&amp;W"/>
    <m/>
    <n v="200"/>
    <s v="Bankboek"/>
    <s v="BANK"/>
    <d v="2021-11-01T00:00:00"/>
    <s v="200        11"/>
    <s v="November"/>
    <d v="2021-11-30T00:00:00"/>
    <s v="November"/>
    <n v="11"/>
    <m/>
    <m/>
    <n v="186.31"/>
    <n v="186.31"/>
    <m/>
    <n v="46315"/>
    <m/>
    <m/>
    <m/>
    <m/>
    <m/>
    <s v="Periode_11"/>
    <m/>
    <m/>
    <s v="D"/>
    <m/>
    <n v="2574"/>
    <s v="2021_11"/>
    <s v="rubriek_9"/>
    <x v="0"/>
    <n v="2574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9.06"/>
    <m/>
    <n v="189.06"/>
    <n v="46316"/>
    <m/>
    <m/>
    <m/>
    <m/>
    <m/>
    <s v="Periode_11"/>
    <m/>
    <m/>
    <s v="C"/>
    <m/>
    <n v="2575"/>
    <s v="2021_11"/>
    <s v="rubriek_1"/>
    <x v="0"/>
    <n v="2575"/>
  </r>
  <r>
    <x v="0"/>
    <x v="102"/>
    <n v="2021"/>
    <s v="GAHA06"/>
    <s v="NL123456789B01"/>
    <n v="9310"/>
    <s v="Betalingsverschillen"/>
    <s v="V&amp;W"/>
    <m/>
    <n v="200"/>
    <s v="Bankboek"/>
    <s v="BANK"/>
    <d v="2021-11-01T00:00:00"/>
    <s v="200        11"/>
    <s v="November"/>
    <d v="2021-11-30T00:00:00"/>
    <s v="November"/>
    <n v="11"/>
    <m/>
    <m/>
    <n v="189.06"/>
    <n v="189.06"/>
    <m/>
    <n v="46317"/>
    <m/>
    <m/>
    <m/>
    <m/>
    <m/>
    <s v="Periode_11"/>
    <m/>
    <m/>
    <s v="D"/>
    <m/>
    <n v="2576"/>
    <s v="2021_11"/>
    <s v="rubriek_9"/>
    <x v="0"/>
    <n v="2576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1864.86"/>
    <m/>
    <n v="1864.86"/>
    <n v="46318"/>
    <m/>
    <m/>
    <m/>
    <m/>
    <m/>
    <s v="Periode_11"/>
    <m/>
    <m/>
    <s v="C"/>
    <m/>
    <n v="2577"/>
    <s v="2021_11"/>
    <s v="rubriek_1"/>
    <x v="0"/>
    <n v="2577"/>
  </r>
  <r>
    <x v="0"/>
    <x v="103"/>
    <n v="2021"/>
    <s v="GAHA06"/>
    <s v="NL123456789B01"/>
    <n v="9800"/>
    <s v="Vennootschapsbelasting"/>
    <s v="V&amp;W"/>
    <m/>
    <n v="200"/>
    <s v="Bankboek"/>
    <s v="BANK"/>
    <d v="2021-11-01T00:00:00"/>
    <s v="200        11"/>
    <s v="November"/>
    <d v="2021-11-30T00:00:00"/>
    <s v="November"/>
    <n v="11"/>
    <m/>
    <m/>
    <n v="1864.86"/>
    <n v="1864.86"/>
    <m/>
    <n v="46319"/>
    <m/>
    <m/>
    <m/>
    <m/>
    <m/>
    <s v="Periode_11"/>
    <m/>
    <m/>
    <s v="D"/>
    <m/>
    <n v="2578"/>
    <s v="2021_11"/>
    <s v="rubriek_9"/>
    <x v="0"/>
    <n v="2578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26.27"/>
    <n v="26.27"/>
    <m/>
    <n v="46320"/>
    <m/>
    <m/>
    <m/>
    <m/>
    <m/>
    <s v="Periode_11"/>
    <m/>
    <m/>
    <s v="D"/>
    <m/>
    <n v="2579"/>
    <s v="2021_11"/>
    <s v="rubriek_1"/>
    <x v="0"/>
    <n v="2579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1-01T00:00:00"/>
    <s v="200        11"/>
    <s v="November"/>
    <d v="2021-11-30T00:00:00"/>
    <s v="November"/>
    <n v="11"/>
    <m/>
    <m/>
    <n v="-26.27"/>
    <m/>
    <n v="26.27"/>
    <n v="46321"/>
    <m/>
    <m/>
    <m/>
    <m/>
    <m/>
    <s v="Periode_11"/>
    <m/>
    <m/>
    <s v="C"/>
    <m/>
    <n v="2580"/>
    <s v="2021_11"/>
    <s v="rubriek_9"/>
    <x v="0"/>
    <n v="2580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25824.36"/>
    <m/>
    <n v="25824.36"/>
    <n v="46322"/>
    <m/>
    <m/>
    <m/>
    <m/>
    <m/>
    <s v="Periode_11"/>
    <m/>
    <m/>
    <s v="C"/>
    <m/>
    <n v="2581"/>
    <s v="2021_11"/>
    <s v="rubriek_1"/>
    <x v="0"/>
    <n v="2581"/>
  </r>
  <r>
    <x v="0"/>
    <x v="108"/>
    <n v="2021"/>
    <s v="GAHA06"/>
    <s v="NL123456789B01"/>
    <n v="1690"/>
    <s v="BTW afdrachten/teruggaven lopend jaar"/>
    <s v="BAL"/>
    <m/>
    <n v="200"/>
    <s v="Bankboek"/>
    <s v="BANK"/>
    <d v="2021-11-01T00:00:00"/>
    <s v="200        11"/>
    <s v="November"/>
    <d v="2021-11-30T00:00:00"/>
    <s v="November"/>
    <n v="11"/>
    <m/>
    <m/>
    <n v="25824.36"/>
    <n v="25824.36"/>
    <m/>
    <n v="46323"/>
    <m/>
    <m/>
    <m/>
    <m/>
    <m/>
    <s v="Periode_11"/>
    <m/>
    <m/>
    <s v="D"/>
    <m/>
    <n v="2582"/>
    <s v="2021_11"/>
    <s v="rubriek_1"/>
    <x v="0"/>
    <n v="2582"/>
  </r>
  <r>
    <x v="0"/>
    <x v="0"/>
    <n v="2021"/>
    <s v="GAHA06"/>
    <s v="NL123456789B01"/>
    <n v="1100"/>
    <s v="Bank"/>
    <s v="BAL"/>
    <m/>
    <n v="200"/>
    <s v="Bankboek"/>
    <s v="BANK"/>
    <d v="2021-11-01T00:00:00"/>
    <s v="200        11"/>
    <s v="November"/>
    <d v="2021-11-30T00:00:00"/>
    <s v="November"/>
    <n v="11"/>
    <m/>
    <m/>
    <n v="-375"/>
    <m/>
    <n v="375"/>
    <n v="46324"/>
    <m/>
    <m/>
    <m/>
    <m/>
    <m/>
    <s v="Periode_11"/>
    <m/>
    <m/>
    <s v="C"/>
    <m/>
    <n v="2583"/>
    <s v="2021_11"/>
    <s v="rubriek_1"/>
    <x v="0"/>
    <n v="2583"/>
  </r>
  <r>
    <x v="0"/>
    <x v="106"/>
    <n v="2021"/>
    <s v="GAHA06"/>
    <s v="NL123456789B01"/>
    <n v="4095"/>
    <s v="Dotatie pensioenvoorziening"/>
    <s v="V&amp;W"/>
    <m/>
    <n v="200"/>
    <s v="Bankboek"/>
    <s v="BANK"/>
    <d v="2021-11-01T00:00:00"/>
    <s v="200        11"/>
    <s v="November"/>
    <d v="2021-11-30T00:00:00"/>
    <s v="November"/>
    <n v="11"/>
    <m/>
    <m/>
    <n v="375"/>
    <n v="375"/>
    <m/>
    <n v="46325"/>
    <m/>
    <m/>
    <m/>
    <m/>
    <m/>
    <s v="Periode_11"/>
    <m/>
    <m/>
    <s v="D"/>
    <m/>
    <n v="2584"/>
    <s v="2021_11"/>
    <s v="rubriek_4"/>
    <x v="0"/>
    <n v="258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31"/>
    <m/>
    <m/>
    <m/>
    <m/>
    <m/>
    <s v="Periode_12"/>
    <m/>
    <m/>
    <s v="D"/>
    <m/>
    <n v="2585"/>
    <s v="2021_12"/>
    <s v="rubriek_1"/>
    <x v="0"/>
    <n v="2585"/>
  </r>
  <r>
    <x v="0"/>
    <x v="1"/>
    <n v="2021"/>
    <s v="GAHA06"/>
    <s v="NL123456789B01"/>
    <n v="171"/>
    <s v="Cum. afschr. goodwill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32"/>
    <m/>
    <m/>
    <m/>
    <m/>
    <m/>
    <s v="Periode_12"/>
    <m/>
    <m/>
    <s v="C"/>
    <m/>
    <n v="2586"/>
    <s v="2021_12"/>
    <s v="rubriek_0"/>
    <x v="0"/>
    <n v="258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33"/>
    <m/>
    <m/>
    <m/>
    <m/>
    <m/>
    <s v="Periode_12"/>
    <m/>
    <m/>
    <s v="D"/>
    <m/>
    <n v="2587"/>
    <s v="2021_12"/>
    <s v="rubriek_1"/>
    <x v="0"/>
    <n v="2587"/>
  </r>
  <r>
    <x v="0"/>
    <x v="2"/>
    <n v="2021"/>
    <s v="GAHA06"/>
    <s v="NL123456789B01"/>
    <n v="211"/>
    <s v="Cum. afschr. bedrijfsgebouwen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34"/>
    <m/>
    <m/>
    <m/>
    <m/>
    <m/>
    <s v="Periode_12"/>
    <m/>
    <m/>
    <s v="C"/>
    <m/>
    <n v="2588"/>
    <s v="2021_12"/>
    <s v="rubriek_0"/>
    <x v="0"/>
    <n v="25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5"/>
    <m/>
    <m/>
    <m/>
    <m/>
    <m/>
    <s v="Periode_12"/>
    <m/>
    <m/>
    <s v="C"/>
    <m/>
    <n v="2589"/>
    <s v="2021_12"/>
    <s v="rubriek_1"/>
    <x v="0"/>
    <n v="2589"/>
  </r>
  <r>
    <x v="0"/>
    <x v="3"/>
    <n v="2021"/>
    <s v="GAHA06"/>
    <s v="NL123456789B01"/>
    <n v="230"/>
    <s v="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6"/>
    <m/>
    <m/>
    <m/>
    <m/>
    <m/>
    <s v="Periode_12"/>
    <m/>
    <m/>
    <s v="C"/>
    <m/>
    <n v="2590"/>
    <s v="2021_12"/>
    <s v="rubriek_0"/>
    <x v="0"/>
    <n v="259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37"/>
    <m/>
    <m/>
    <m/>
    <m/>
    <m/>
    <s v="Periode_12"/>
    <m/>
    <m/>
    <s v="D"/>
    <m/>
    <n v="2591"/>
    <s v="2021_12"/>
    <s v="rubriek_1"/>
    <x v="0"/>
    <n v="2591"/>
  </r>
  <r>
    <x v="0"/>
    <x v="4"/>
    <n v="2021"/>
    <s v="GAHA06"/>
    <s v="NL123456789B01"/>
    <n v="231"/>
    <s v="Cum. afschr. machines en installaties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38"/>
    <m/>
    <m/>
    <m/>
    <m/>
    <m/>
    <s v="Periode_12"/>
    <m/>
    <m/>
    <s v="C"/>
    <m/>
    <n v="2592"/>
    <s v="2021_12"/>
    <s v="rubriek_0"/>
    <x v="0"/>
    <n v="25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39"/>
    <m/>
    <m/>
    <m/>
    <m/>
    <m/>
    <s v="Periode_12"/>
    <m/>
    <m/>
    <s v="C"/>
    <m/>
    <n v="2593"/>
    <s v="2021_12"/>
    <s v="rubriek_1"/>
    <x v="0"/>
    <n v="2593"/>
  </r>
  <r>
    <x v="0"/>
    <x v="5"/>
    <n v="2021"/>
    <s v="GAHA06"/>
    <s v="NL123456789B01"/>
    <n v="240"/>
    <s v="Inventaris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0"/>
    <m/>
    <m/>
    <m/>
    <m/>
    <m/>
    <s v="Periode_12"/>
    <m/>
    <m/>
    <s v="C"/>
    <m/>
    <n v="2594"/>
    <s v="2021_12"/>
    <s v="rubriek_0"/>
    <x v="0"/>
    <n v="25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41"/>
    <m/>
    <m/>
    <m/>
    <m/>
    <m/>
    <s v="Periode_12"/>
    <m/>
    <m/>
    <s v="D"/>
    <m/>
    <n v="2595"/>
    <s v="2021_12"/>
    <s v="rubriek_1"/>
    <x v="0"/>
    <n v="2595"/>
  </r>
  <r>
    <x v="0"/>
    <x v="6"/>
    <n v="2021"/>
    <s v="GAHA06"/>
    <s v="NL123456789B01"/>
    <n v="241"/>
    <s v="Cum. afschr. inventaris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42"/>
    <m/>
    <m/>
    <m/>
    <m/>
    <m/>
    <s v="Periode_12"/>
    <m/>
    <m/>
    <s v="C"/>
    <m/>
    <n v="2596"/>
    <s v="2021_12"/>
    <s v="rubriek_0"/>
    <x v="0"/>
    <n v="25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43"/>
    <m/>
    <m/>
    <m/>
    <m/>
    <m/>
    <s v="Periode_12"/>
    <m/>
    <m/>
    <s v="D"/>
    <m/>
    <n v="2597"/>
    <s v="2021_12"/>
    <s v="rubriek_1"/>
    <x v="0"/>
    <n v="2597"/>
  </r>
  <r>
    <x v="0"/>
    <x v="7"/>
    <n v="2021"/>
    <s v="GAHA06"/>
    <s v="NL123456789B01"/>
    <n v="271"/>
    <s v="Cum. afschr. vervoermiddelen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44"/>
    <m/>
    <m/>
    <m/>
    <m/>
    <m/>
    <s v="Periode_12"/>
    <m/>
    <m/>
    <s v="C"/>
    <m/>
    <n v="2598"/>
    <s v="2021_12"/>
    <s v="rubriek_0"/>
    <x v="0"/>
    <n v="25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045"/>
    <m/>
    <m/>
    <m/>
    <m/>
    <m/>
    <s v="Periode_12"/>
    <m/>
    <m/>
    <s v="D"/>
    <m/>
    <n v="2599"/>
    <s v="2021_12"/>
    <s v="rubriek_1"/>
    <x v="0"/>
    <n v="2599"/>
  </r>
  <r>
    <x v="0"/>
    <x v="8"/>
    <n v="2021"/>
    <s v="GAHA06"/>
    <s v="NL123456789B01"/>
    <n v="700"/>
    <s v="Voorziening pensioenen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046"/>
    <m/>
    <m/>
    <m/>
    <m/>
    <m/>
    <s v="Periode_12"/>
    <m/>
    <m/>
    <s v="C"/>
    <m/>
    <n v="2600"/>
    <s v="2021_12"/>
    <s v="rubriek_0"/>
    <x v="0"/>
    <n v="260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047"/>
    <m/>
    <m/>
    <m/>
    <m/>
    <m/>
    <s v="Periode_12"/>
    <m/>
    <m/>
    <s v="D"/>
    <m/>
    <n v="2601"/>
    <s v="2021_12"/>
    <s v="rubriek_1"/>
    <x v="0"/>
    <n v="2601"/>
  </r>
  <r>
    <x v="0"/>
    <x v="9"/>
    <n v="2021"/>
    <s v="GAHA06"/>
    <s v="NL123456789B01"/>
    <n v="760"/>
    <s v="Voorziening groot onderhoud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048"/>
    <m/>
    <m/>
    <m/>
    <m/>
    <m/>
    <s v="Periode_12"/>
    <m/>
    <m/>
    <s v="C"/>
    <m/>
    <n v="2602"/>
    <s v="2021_12"/>
    <s v="rubriek_0"/>
    <x v="0"/>
    <n v="260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49"/>
    <m/>
    <m/>
    <m/>
    <m/>
    <m/>
    <s v="Periode_12"/>
    <m/>
    <m/>
    <s v="C"/>
    <m/>
    <n v="2603"/>
    <s v="2021_12"/>
    <s v="rubriek_1"/>
    <x v="0"/>
    <n v="2603"/>
  </r>
  <r>
    <x v="0"/>
    <x v="10"/>
    <n v="2021"/>
    <s v="GAHA06"/>
    <s v="NL123456789B01"/>
    <n v="841"/>
    <s v="Cum. aflossing hypotheek 1"/>
    <s v="BAL"/>
    <m/>
    <n v="200"/>
    <s v="Bankboek"/>
    <s v="BANK"/>
    <d v="2021-12-01T00:00:00"/>
    <s v="200        12"/>
    <s v="December"/>
    <d v="2021-12-31T00:00:00"/>
    <s v="December"/>
    <n v="12"/>
    <m/>
    <m/>
    <n v="0"/>
    <n v="0"/>
    <m/>
    <n v="49050"/>
    <m/>
    <m/>
    <m/>
    <m/>
    <m/>
    <s v="Periode_12"/>
    <m/>
    <m/>
    <s v="C"/>
    <m/>
    <n v="2604"/>
    <s v="2021_12"/>
    <s v="rubriek_0"/>
    <x v="0"/>
    <n v="26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0"/>
    <m/>
    <n v="1250"/>
    <n v="49051"/>
    <m/>
    <m/>
    <m/>
    <m/>
    <m/>
    <s v="Periode_12"/>
    <m/>
    <m/>
    <s v="C"/>
    <m/>
    <n v="2605"/>
    <s v="2021_12"/>
    <s v="rubriek_1"/>
    <x v="0"/>
    <n v="2605"/>
  </r>
  <r>
    <x v="0"/>
    <x v="11"/>
    <n v="2021"/>
    <s v="GAHA06"/>
    <s v="NL123456789B01"/>
    <n v="861"/>
    <s v="Cum. aflossing financiering 1"/>
    <s v="BAL"/>
    <m/>
    <n v="200"/>
    <s v="Bankboek"/>
    <s v="BANK"/>
    <d v="2021-12-01T00:00:00"/>
    <s v="200        12"/>
    <s v="December"/>
    <d v="2021-12-31T00:00:00"/>
    <s v="December"/>
    <n v="12"/>
    <m/>
    <m/>
    <n v="1250"/>
    <n v="1250"/>
    <m/>
    <n v="49052"/>
    <m/>
    <m/>
    <m/>
    <m/>
    <m/>
    <s v="Periode_12"/>
    <m/>
    <m/>
    <s v="D"/>
    <m/>
    <n v="2606"/>
    <s v="2021_12"/>
    <s v="rubriek_0"/>
    <x v="0"/>
    <n v="260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00"/>
    <m/>
    <n v="1000"/>
    <n v="49053"/>
    <m/>
    <m/>
    <m/>
    <m/>
    <m/>
    <s v="Periode_12"/>
    <m/>
    <m/>
    <s v="C"/>
    <m/>
    <n v="2607"/>
    <s v="2021_12"/>
    <s v="rubriek_1"/>
    <x v="0"/>
    <n v="2607"/>
  </r>
  <r>
    <x v="0"/>
    <x v="12"/>
    <n v="2021"/>
    <s v="GAHA06"/>
    <s v="NL123456789B01"/>
    <n v="881"/>
    <s v="Cum. aflossing leaseverplichting 1"/>
    <s v="BAL"/>
    <m/>
    <n v="200"/>
    <s v="Bankboek"/>
    <s v="BANK"/>
    <d v="2021-12-01T00:00:00"/>
    <s v="200        12"/>
    <s v="December"/>
    <d v="2021-12-31T00:00:00"/>
    <s v="December"/>
    <n v="12"/>
    <m/>
    <m/>
    <n v="1000"/>
    <n v="1000"/>
    <m/>
    <n v="49054"/>
    <m/>
    <m/>
    <m/>
    <m/>
    <m/>
    <s v="Periode_12"/>
    <m/>
    <m/>
    <s v="D"/>
    <m/>
    <n v="2608"/>
    <s v="2021_12"/>
    <s v="rubriek_0"/>
    <x v="0"/>
    <n v="260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675.16"/>
    <m/>
    <n v="2675.16"/>
    <n v="49055"/>
    <m/>
    <m/>
    <m/>
    <m/>
    <m/>
    <s v="Periode_12"/>
    <m/>
    <m/>
    <s v="C"/>
    <m/>
    <n v="2609"/>
    <s v="2021_12"/>
    <s v="rubriek_1"/>
    <x v="0"/>
    <n v="2609"/>
  </r>
  <r>
    <x v="0"/>
    <x v="13"/>
    <n v="2021"/>
    <s v="GAHA06"/>
    <s v="NL123456789B01"/>
    <n v="1201"/>
    <s v="Debiteuren"/>
    <s v="BAL"/>
    <m/>
    <n v="200"/>
    <s v="Bankboek"/>
    <s v="BANK"/>
    <d v="2021-12-01T00:00:00"/>
    <s v="200        12"/>
    <s v="December"/>
    <d v="2021-12-31T00:00:00"/>
    <s v="December"/>
    <n v="12"/>
    <m/>
    <m/>
    <n v="2675.16"/>
    <n v="2675.16"/>
    <m/>
    <n v="49056"/>
    <m/>
    <m/>
    <m/>
    <m/>
    <m/>
    <s v="Periode_12"/>
    <m/>
    <m/>
    <s v="D"/>
    <m/>
    <n v="2610"/>
    <s v="2021_12"/>
    <s v="rubriek_1"/>
    <x v="0"/>
    <n v="261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1.32"/>
    <m/>
    <n v="131.32"/>
    <n v="49057"/>
    <m/>
    <m/>
    <m/>
    <m/>
    <m/>
    <s v="Periode_12"/>
    <m/>
    <m/>
    <s v="C"/>
    <m/>
    <n v="2611"/>
    <s v="2021_12"/>
    <s v="rubriek_1"/>
    <x v="0"/>
    <n v="2611"/>
  </r>
  <r>
    <x v="0"/>
    <x v="14"/>
    <n v="2021"/>
    <s v="GAHA06"/>
    <s v="NL123456789B01"/>
    <n v="1360"/>
    <s v="Vooruitbetaalde bedragen"/>
    <s v="BAL"/>
    <m/>
    <n v="200"/>
    <s v="Bankboek"/>
    <s v="BANK"/>
    <d v="2021-12-01T00:00:00"/>
    <s v="200        12"/>
    <s v="December"/>
    <d v="2021-12-31T00:00:00"/>
    <s v="December"/>
    <n v="12"/>
    <m/>
    <m/>
    <n v="131.32"/>
    <n v="131.32"/>
    <m/>
    <n v="49058"/>
    <m/>
    <m/>
    <m/>
    <m/>
    <m/>
    <s v="Periode_12"/>
    <m/>
    <m/>
    <s v="D"/>
    <m/>
    <n v="2612"/>
    <s v="2021_12"/>
    <s v="rubriek_1"/>
    <x v="0"/>
    <n v="261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11.92"/>
    <m/>
    <n v="811.92"/>
    <n v="49059"/>
    <m/>
    <m/>
    <m/>
    <m/>
    <m/>
    <s v="Periode_12"/>
    <m/>
    <m/>
    <s v="C"/>
    <m/>
    <n v="2613"/>
    <s v="2021_12"/>
    <s v="rubriek_1"/>
    <x v="0"/>
    <n v="2613"/>
  </r>
  <r>
    <x v="0"/>
    <x v="15"/>
    <n v="2021"/>
    <s v="GAHA06"/>
    <s v="NL123456789B01"/>
    <n v="1501"/>
    <s v="Crediteuren"/>
    <s v="BAL"/>
    <m/>
    <n v="200"/>
    <s v="Bankboek"/>
    <s v="BANK"/>
    <d v="2021-12-01T00:00:00"/>
    <s v="200        12"/>
    <s v="December"/>
    <d v="2021-12-31T00:00:00"/>
    <s v="December"/>
    <n v="12"/>
    <m/>
    <m/>
    <n v="811.92"/>
    <n v="811.92"/>
    <m/>
    <n v="49060"/>
    <m/>
    <m/>
    <m/>
    <m/>
    <m/>
    <s v="Periode_12"/>
    <m/>
    <m/>
    <s v="D"/>
    <m/>
    <n v="2614"/>
    <s v="2021_12"/>
    <s v="rubriek_1"/>
    <x v="0"/>
    <n v="26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604.9"/>
    <n v="1604.9"/>
    <m/>
    <n v="49061"/>
    <m/>
    <m/>
    <m/>
    <m/>
    <m/>
    <s v="Periode_12"/>
    <m/>
    <m/>
    <s v="D"/>
    <m/>
    <n v="2615"/>
    <s v="2021_12"/>
    <s v="rubriek_1"/>
    <x v="0"/>
    <n v="2615"/>
  </r>
  <r>
    <x v="0"/>
    <x v="16"/>
    <n v="2021"/>
    <s v="GAHA06"/>
    <s v="NL123456789B01"/>
    <n v="3000"/>
    <s v="Voorraad grond en hulpstoffen"/>
    <s v="BAL"/>
    <m/>
    <n v="200"/>
    <s v="Bankboek"/>
    <s v="BANK"/>
    <d v="2021-12-01T00:00:00"/>
    <s v="200        12"/>
    <s v="December"/>
    <d v="2021-12-31T00:00:00"/>
    <s v="December"/>
    <n v="12"/>
    <m/>
    <m/>
    <n v="-1604.9"/>
    <m/>
    <n v="1604.9"/>
    <n v="49062"/>
    <m/>
    <m/>
    <m/>
    <m/>
    <m/>
    <s v="Periode_12"/>
    <m/>
    <m/>
    <s v="C"/>
    <m/>
    <n v="2616"/>
    <s v="2021_12"/>
    <s v="rubriek_3"/>
    <x v="0"/>
    <n v="261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743.48"/>
    <n v="743.48"/>
    <m/>
    <n v="49063"/>
    <m/>
    <m/>
    <m/>
    <m/>
    <m/>
    <s v="Periode_12"/>
    <m/>
    <m/>
    <s v="D"/>
    <m/>
    <n v="2617"/>
    <s v="2021_12"/>
    <s v="rubriek_1"/>
    <x v="0"/>
    <n v="2617"/>
  </r>
  <r>
    <x v="0"/>
    <x v="17"/>
    <n v="2021"/>
    <s v="GAHA06"/>
    <s v="NL123456789B01"/>
    <n v="3800"/>
    <s v="Onderhanden werk"/>
    <s v="BAL"/>
    <m/>
    <n v="200"/>
    <s v="Bankboek"/>
    <s v="BANK"/>
    <d v="2021-12-01T00:00:00"/>
    <s v="200        12"/>
    <s v="December"/>
    <d v="2021-12-31T00:00:00"/>
    <s v="December"/>
    <n v="12"/>
    <m/>
    <m/>
    <n v="-743.48"/>
    <m/>
    <n v="743.48"/>
    <n v="49064"/>
    <m/>
    <m/>
    <m/>
    <m/>
    <m/>
    <s v="Periode_12"/>
    <m/>
    <m/>
    <s v="C"/>
    <m/>
    <n v="2618"/>
    <s v="2021_12"/>
    <s v="rubriek_3"/>
    <x v="0"/>
    <n v="261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5276.35"/>
    <m/>
    <n v="125276.35"/>
    <n v="49065"/>
    <m/>
    <m/>
    <m/>
    <m/>
    <m/>
    <s v="Periode_12"/>
    <m/>
    <m/>
    <s v="C"/>
    <m/>
    <n v="2619"/>
    <s v="2021_12"/>
    <s v="rubriek_1"/>
    <x v="0"/>
    <n v="2619"/>
  </r>
  <r>
    <x v="0"/>
    <x v="18"/>
    <n v="2021"/>
    <s v="GAHA06"/>
    <s v="NL123456789B01"/>
    <n v="4000"/>
    <s v="Bruto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125276.35"/>
    <n v="125276.35"/>
    <m/>
    <n v="49066"/>
    <m/>
    <m/>
    <m/>
    <m/>
    <m/>
    <s v="Periode_12"/>
    <m/>
    <m/>
    <s v="D"/>
    <m/>
    <n v="2620"/>
    <s v="2021_12"/>
    <s v="rubriek_4"/>
    <x v="0"/>
    <n v="262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02.7"/>
    <m/>
    <n v="202.7"/>
    <n v="49067"/>
    <m/>
    <m/>
    <m/>
    <m/>
    <m/>
    <s v="Periode_12"/>
    <m/>
    <m/>
    <s v="C"/>
    <m/>
    <n v="2621"/>
    <s v="2021_12"/>
    <s v="rubriek_1"/>
    <x v="0"/>
    <n v="2621"/>
  </r>
  <r>
    <x v="0"/>
    <x v="19"/>
    <n v="2021"/>
    <s v="GAHA06"/>
    <s v="NL123456789B01"/>
    <n v="4020"/>
    <s v="Belaste 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202.7"/>
    <n v="202.7"/>
    <m/>
    <n v="49068"/>
    <m/>
    <m/>
    <m/>
    <m/>
    <m/>
    <s v="Periode_12"/>
    <m/>
    <m/>
    <s v="D"/>
    <m/>
    <n v="2622"/>
    <s v="2021_12"/>
    <s v="rubriek_4"/>
    <x v="0"/>
    <n v="262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0352.530000000001"/>
    <m/>
    <n v="10352.530000000001"/>
    <n v="49069"/>
    <m/>
    <m/>
    <m/>
    <m/>
    <m/>
    <s v="Periode_12"/>
    <m/>
    <m/>
    <s v="C"/>
    <m/>
    <n v="2623"/>
    <s v="2021_12"/>
    <s v="rubriek_1"/>
    <x v="0"/>
    <n v="2623"/>
  </r>
  <r>
    <x v="0"/>
    <x v="20"/>
    <n v="2021"/>
    <s v="GAHA06"/>
    <s v="NL123456789B01"/>
    <n v="4030"/>
    <s v="Vakantietoeslag"/>
    <s v="V&amp;W"/>
    <m/>
    <n v="200"/>
    <s v="Bankboek"/>
    <s v="BANK"/>
    <d v="2021-12-01T00:00:00"/>
    <s v="200        12"/>
    <s v="December"/>
    <d v="2021-12-31T00:00:00"/>
    <s v="December"/>
    <n v="12"/>
    <m/>
    <m/>
    <n v="10352.530000000001"/>
    <n v="10352.530000000001"/>
    <m/>
    <n v="49070"/>
    <m/>
    <m/>
    <m/>
    <m/>
    <m/>
    <s v="Periode_12"/>
    <m/>
    <m/>
    <s v="D"/>
    <m/>
    <n v="2624"/>
    <s v="2021_12"/>
    <s v="rubriek_4"/>
    <x v="0"/>
    <n v="262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913"/>
    <n v="3913"/>
    <m/>
    <n v="49071"/>
    <m/>
    <m/>
    <m/>
    <m/>
    <m/>
    <s v="Periode_12"/>
    <m/>
    <m/>
    <s v="D"/>
    <m/>
    <n v="2625"/>
    <s v="2021_12"/>
    <s v="rubriek_1"/>
    <x v="0"/>
    <n v="2625"/>
  </r>
  <r>
    <x v="0"/>
    <x v="21"/>
    <n v="2021"/>
    <s v="GAHA06"/>
    <s v="NL123456789B01"/>
    <n v="4045"/>
    <s v="Subsidies lonen en salarissen"/>
    <s v="V&amp;W"/>
    <m/>
    <n v="200"/>
    <s v="Bankboek"/>
    <s v="BANK"/>
    <d v="2021-12-01T00:00:00"/>
    <s v="200        12"/>
    <s v="December"/>
    <d v="2021-12-31T00:00:00"/>
    <s v="December"/>
    <n v="12"/>
    <m/>
    <m/>
    <n v="-3913"/>
    <m/>
    <n v="3913"/>
    <n v="49072"/>
    <m/>
    <m/>
    <m/>
    <m/>
    <m/>
    <s v="Periode_12"/>
    <m/>
    <m/>
    <s v="C"/>
    <m/>
    <n v="2626"/>
    <s v="2021_12"/>
    <s v="rubriek_4"/>
    <x v="0"/>
    <n v="262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06.91"/>
    <m/>
    <n v="12906.91"/>
    <n v="49073"/>
    <m/>
    <m/>
    <m/>
    <m/>
    <m/>
    <s v="Periode_12"/>
    <m/>
    <m/>
    <s v="C"/>
    <m/>
    <n v="2627"/>
    <s v="2021_12"/>
    <s v="rubriek_1"/>
    <x v="0"/>
    <n v="2627"/>
  </r>
  <r>
    <x v="0"/>
    <x v="22"/>
    <n v="2021"/>
    <s v="GAHA06"/>
    <s v="NL123456789B01"/>
    <n v="4050"/>
    <s v="Sociale lasten bedrijfsvereniging"/>
    <s v="V&amp;W"/>
    <m/>
    <n v="200"/>
    <s v="Bankboek"/>
    <s v="BANK"/>
    <d v="2021-12-01T00:00:00"/>
    <s v="200        12"/>
    <s v="December"/>
    <d v="2021-12-31T00:00:00"/>
    <s v="December"/>
    <n v="12"/>
    <m/>
    <m/>
    <n v="12906.91"/>
    <n v="12906.91"/>
    <m/>
    <n v="49074"/>
    <m/>
    <m/>
    <m/>
    <m/>
    <m/>
    <s v="Periode_12"/>
    <m/>
    <m/>
    <s v="D"/>
    <m/>
    <n v="2628"/>
    <s v="2021_12"/>
    <s v="rubriek_4"/>
    <x v="0"/>
    <n v="262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878.8"/>
    <m/>
    <n v="5878.8"/>
    <n v="49075"/>
    <m/>
    <m/>
    <m/>
    <m/>
    <m/>
    <s v="Periode_12"/>
    <m/>
    <m/>
    <s v="C"/>
    <m/>
    <n v="2629"/>
    <s v="2021_12"/>
    <s v="rubriek_1"/>
    <x v="0"/>
    <n v="2629"/>
  </r>
  <r>
    <x v="0"/>
    <x v="23"/>
    <n v="2021"/>
    <s v="GAHA06"/>
    <s v="NL123456789B01"/>
    <n v="4060"/>
    <s v="Premies bedrijfsfondsen"/>
    <s v="V&amp;W"/>
    <m/>
    <n v="200"/>
    <s v="Bankboek"/>
    <s v="BANK"/>
    <d v="2021-12-01T00:00:00"/>
    <s v="200        12"/>
    <s v="December"/>
    <d v="2021-12-31T00:00:00"/>
    <s v="December"/>
    <n v="12"/>
    <m/>
    <m/>
    <n v="5878.8"/>
    <n v="5878.8"/>
    <m/>
    <n v="49076"/>
    <m/>
    <m/>
    <m/>
    <m/>
    <m/>
    <s v="Periode_12"/>
    <m/>
    <m/>
    <s v="D"/>
    <m/>
    <n v="2630"/>
    <s v="2021_12"/>
    <s v="rubriek_4"/>
    <x v="0"/>
    <n v="26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05.44"/>
    <m/>
    <n v="405.44"/>
    <n v="49077"/>
    <m/>
    <m/>
    <m/>
    <m/>
    <m/>
    <s v="Periode_12"/>
    <m/>
    <m/>
    <s v="C"/>
    <m/>
    <n v="2631"/>
    <s v="2021_12"/>
    <s v="rubriek_1"/>
    <x v="0"/>
    <n v="2631"/>
  </r>
  <r>
    <x v="0"/>
    <x v="24"/>
    <n v="2021"/>
    <s v="GAHA06"/>
    <s v="NL123456789B01"/>
    <n v="4090"/>
    <s v="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405.44"/>
    <n v="405.44"/>
    <m/>
    <n v="49078"/>
    <m/>
    <m/>
    <m/>
    <m/>
    <m/>
    <s v="Periode_12"/>
    <m/>
    <m/>
    <s v="D"/>
    <m/>
    <n v="2632"/>
    <s v="2021_12"/>
    <s v="rubriek_4"/>
    <x v="0"/>
    <n v="263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574.4"/>
    <m/>
    <n v="3574.4"/>
    <n v="49079"/>
    <m/>
    <m/>
    <m/>
    <m/>
    <m/>
    <s v="Periode_12"/>
    <m/>
    <m/>
    <s v="C"/>
    <m/>
    <n v="2633"/>
    <s v="2021_12"/>
    <s v="rubriek_1"/>
    <x v="0"/>
    <n v="2633"/>
  </r>
  <r>
    <x v="0"/>
    <x v="25"/>
    <n v="2021"/>
    <s v="GAHA06"/>
    <s v="NL123456789B01"/>
    <n v="4091"/>
    <s v="Vroegpensioenpremie personeel"/>
    <s v="V&amp;W"/>
    <m/>
    <n v="200"/>
    <s v="Bankboek"/>
    <s v="BANK"/>
    <d v="2021-12-01T00:00:00"/>
    <s v="200        12"/>
    <s v="December"/>
    <d v="2021-12-31T00:00:00"/>
    <s v="December"/>
    <n v="12"/>
    <m/>
    <m/>
    <n v="3574.4"/>
    <n v="3574.4"/>
    <m/>
    <n v="49080"/>
    <m/>
    <m/>
    <m/>
    <m/>
    <m/>
    <s v="Periode_12"/>
    <m/>
    <m/>
    <s v="D"/>
    <m/>
    <n v="2634"/>
    <s v="2021_12"/>
    <s v="rubriek_4"/>
    <x v="0"/>
    <n v="263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12.5"/>
    <m/>
    <n v="312.5"/>
    <n v="49081"/>
    <m/>
    <m/>
    <m/>
    <m/>
    <m/>
    <s v="Periode_12"/>
    <m/>
    <m/>
    <s v="C"/>
    <m/>
    <n v="2635"/>
    <s v="2021_12"/>
    <s v="rubriek_1"/>
    <x v="0"/>
    <n v="2635"/>
  </r>
  <r>
    <x v="0"/>
    <x v="26"/>
    <n v="2021"/>
    <s v="GAHA06"/>
    <s v="NL123456789B01"/>
    <n v="4117"/>
    <s v="Afschrijving goodwill"/>
    <s v="V&amp;W"/>
    <m/>
    <n v="200"/>
    <s v="Bankboek"/>
    <s v="BANK"/>
    <d v="2021-12-01T00:00:00"/>
    <s v="200        12"/>
    <s v="December"/>
    <d v="2021-12-31T00:00:00"/>
    <s v="December"/>
    <n v="12"/>
    <m/>
    <m/>
    <n v="312.5"/>
    <n v="312.5"/>
    <m/>
    <n v="49082"/>
    <m/>
    <m/>
    <m/>
    <m/>
    <m/>
    <s v="Periode_12"/>
    <m/>
    <m/>
    <s v="D"/>
    <m/>
    <n v="2636"/>
    <s v="2021_12"/>
    <s v="rubriek_4"/>
    <x v="0"/>
    <n v="26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60"/>
    <m/>
    <n v="460"/>
    <n v="49083"/>
    <m/>
    <m/>
    <m/>
    <m/>
    <m/>
    <s v="Periode_12"/>
    <m/>
    <m/>
    <s v="C"/>
    <m/>
    <n v="2637"/>
    <s v="2021_12"/>
    <s v="rubriek_1"/>
    <x v="0"/>
    <n v="2637"/>
  </r>
  <r>
    <x v="0"/>
    <x v="27"/>
    <n v="2021"/>
    <s v="GAHA06"/>
    <s v="NL123456789B01"/>
    <n v="4121"/>
    <s v="Afschrijving bedrijfsgebouwen"/>
    <s v="V&amp;W"/>
    <m/>
    <n v="200"/>
    <s v="Bankboek"/>
    <s v="BANK"/>
    <d v="2021-12-01T00:00:00"/>
    <s v="200        12"/>
    <s v="December"/>
    <d v="2021-12-31T00:00:00"/>
    <s v="December"/>
    <n v="12"/>
    <m/>
    <m/>
    <n v="460"/>
    <n v="460"/>
    <m/>
    <n v="49084"/>
    <m/>
    <m/>
    <m/>
    <m/>
    <m/>
    <s v="Periode_12"/>
    <m/>
    <m/>
    <s v="D"/>
    <m/>
    <n v="2638"/>
    <s v="2021_12"/>
    <s v="rubriek_4"/>
    <x v="0"/>
    <n v="26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93.46"/>
    <m/>
    <n v="3393.46"/>
    <n v="49085"/>
    <m/>
    <m/>
    <m/>
    <m/>
    <m/>
    <s v="Periode_12"/>
    <m/>
    <m/>
    <s v="C"/>
    <m/>
    <n v="2639"/>
    <s v="2021_12"/>
    <s v="rubriek_1"/>
    <x v="0"/>
    <n v="2639"/>
  </r>
  <r>
    <x v="0"/>
    <x v="28"/>
    <n v="2021"/>
    <s v="GAHA06"/>
    <s v="NL123456789B01"/>
    <n v="4123"/>
    <s v="Afschrijv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3393.46"/>
    <n v="3393.46"/>
    <m/>
    <n v="49086"/>
    <m/>
    <m/>
    <m/>
    <m/>
    <m/>
    <s v="Periode_12"/>
    <m/>
    <m/>
    <s v="D"/>
    <m/>
    <n v="2640"/>
    <s v="2021_12"/>
    <s v="rubriek_4"/>
    <x v="0"/>
    <n v="264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15.02"/>
    <m/>
    <n v="1215.02"/>
    <n v="49087"/>
    <m/>
    <m/>
    <m/>
    <m/>
    <m/>
    <s v="Periode_12"/>
    <m/>
    <m/>
    <s v="C"/>
    <m/>
    <n v="2641"/>
    <s v="2021_12"/>
    <s v="rubriek_1"/>
    <x v="0"/>
    <n v="2641"/>
  </r>
  <r>
    <x v="0"/>
    <x v="29"/>
    <n v="2021"/>
    <s v="GAHA06"/>
    <s v="NL123456789B01"/>
    <n v="4124"/>
    <s v="Afschrijving inventaris"/>
    <s v="V&amp;W"/>
    <m/>
    <n v="200"/>
    <s v="Bankboek"/>
    <s v="BANK"/>
    <d v="2021-12-01T00:00:00"/>
    <s v="200        12"/>
    <s v="December"/>
    <d v="2021-12-31T00:00:00"/>
    <s v="December"/>
    <n v="12"/>
    <m/>
    <m/>
    <n v="1215.02"/>
    <n v="1215.02"/>
    <m/>
    <n v="49088"/>
    <m/>
    <m/>
    <m/>
    <m/>
    <m/>
    <s v="Periode_12"/>
    <m/>
    <m/>
    <s v="D"/>
    <m/>
    <n v="2642"/>
    <s v="2021_12"/>
    <s v="rubriek_4"/>
    <x v="0"/>
    <n v="264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294.1300000000001"/>
    <m/>
    <n v="1294.1300000000001"/>
    <n v="49089"/>
    <m/>
    <m/>
    <m/>
    <m/>
    <m/>
    <s v="Periode_12"/>
    <m/>
    <m/>
    <s v="C"/>
    <m/>
    <n v="2643"/>
    <s v="2021_12"/>
    <s v="rubriek_1"/>
    <x v="0"/>
    <n v="2643"/>
  </r>
  <r>
    <x v="0"/>
    <x v="30"/>
    <n v="2021"/>
    <s v="GAHA06"/>
    <s v="NL123456789B01"/>
    <n v="4127"/>
    <s v="Afschrijving vervoermiddelen"/>
    <s v="V&amp;W"/>
    <m/>
    <n v="200"/>
    <s v="Bankboek"/>
    <s v="BANK"/>
    <d v="2021-12-01T00:00:00"/>
    <s v="200        12"/>
    <s v="December"/>
    <d v="2021-12-31T00:00:00"/>
    <s v="December"/>
    <n v="12"/>
    <m/>
    <m/>
    <n v="1294.1300000000001"/>
    <n v="1294.1300000000001"/>
    <m/>
    <n v="49090"/>
    <m/>
    <m/>
    <m/>
    <m/>
    <m/>
    <s v="Periode_12"/>
    <m/>
    <m/>
    <s v="D"/>
    <m/>
    <n v="2644"/>
    <s v="2021_12"/>
    <s v="rubriek_4"/>
    <x v="0"/>
    <n v="26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3.45"/>
    <m/>
    <n v="443.45"/>
    <n v="49091"/>
    <m/>
    <m/>
    <m/>
    <m/>
    <m/>
    <s v="Periode_12"/>
    <m/>
    <m/>
    <s v="C"/>
    <m/>
    <n v="2645"/>
    <s v="2021_12"/>
    <s v="rubriek_1"/>
    <x v="0"/>
    <n v="2645"/>
  </r>
  <r>
    <x v="0"/>
    <x v="31"/>
    <n v="2021"/>
    <s v="GAHA06"/>
    <s v="NL123456789B01"/>
    <n v="4200"/>
    <s v="Reiskosten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443.45"/>
    <n v="443.45"/>
    <m/>
    <n v="49092"/>
    <m/>
    <m/>
    <m/>
    <m/>
    <m/>
    <s v="Periode_12"/>
    <m/>
    <m/>
    <s v="D"/>
    <m/>
    <n v="2646"/>
    <s v="2021_12"/>
    <s v="rubriek_4"/>
    <x v="0"/>
    <n v="26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.52"/>
    <m/>
    <n v="83.52"/>
    <n v="49093"/>
    <m/>
    <m/>
    <m/>
    <m/>
    <m/>
    <s v="Periode_12"/>
    <m/>
    <m/>
    <s v="C"/>
    <m/>
    <n v="2647"/>
    <s v="2021_12"/>
    <s v="rubriek_1"/>
    <x v="0"/>
    <n v="2647"/>
  </r>
  <r>
    <x v="0"/>
    <x v="32"/>
    <n v="2021"/>
    <s v="GAHA06"/>
    <s v="NL123456789B01"/>
    <n v="4205"/>
    <s v="Kilometer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83.52"/>
    <n v="83.52"/>
    <m/>
    <n v="49094"/>
    <m/>
    <m/>
    <m/>
    <m/>
    <m/>
    <s v="Periode_12"/>
    <m/>
    <m/>
    <s v="D"/>
    <m/>
    <n v="2648"/>
    <s v="2021_12"/>
    <s v="rubriek_4"/>
    <x v="0"/>
    <n v="264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345.57"/>
    <m/>
    <n v="1345.57"/>
    <n v="49095"/>
    <m/>
    <m/>
    <m/>
    <m/>
    <m/>
    <s v="Periode_12"/>
    <m/>
    <m/>
    <s v="C"/>
    <m/>
    <n v="2649"/>
    <s v="2021_12"/>
    <s v="rubriek_1"/>
    <x v="0"/>
    <n v="2649"/>
  </r>
  <r>
    <x v="0"/>
    <x v="33"/>
    <n v="2021"/>
    <s v="GAHA06"/>
    <s v="NL123456789B01"/>
    <n v="4230"/>
    <s v="Kantin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345.57"/>
    <n v="1345.57"/>
    <m/>
    <n v="49096"/>
    <m/>
    <m/>
    <m/>
    <m/>
    <m/>
    <s v="Periode_12"/>
    <m/>
    <m/>
    <s v="D"/>
    <m/>
    <n v="2650"/>
    <s v="2021_12"/>
    <s v="rubriek_4"/>
    <x v="0"/>
    <n v="265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"/>
    <m/>
    <n v="51"/>
    <n v="49097"/>
    <m/>
    <m/>
    <m/>
    <m/>
    <m/>
    <s v="Periode_12"/>
    <m/>
    <m/>
    <s v="C"/>
    <m/>
    <n v="2651"/>
    <s v="2021_12"/>
    <s v="rubriek_1"/>
    <x v="0"/>
    <n v="2651"/>
  </r>
  <r>
    <x v="0"/>
    <x v="34"/>
    <n v="2021"/>
    <s v="GAHA06"/>
    <s v="NL123456789B01"/>
    <n v="4232"/>
    <s v="Lunchkosten en verteringen"/>
    <s v="V&amp;W"/>
    <m/>
    <n v="200"/>
    <s v="Bankboek"/>
    <s v="BANK"/>
    <d v="2021-12-01T00:00:00"/>
    <s v="200        12"/>
    <s v="December"/>
    <d v="2021-12-31T00:00:00"/>
    <s v="December"/>
    <n v="12"/>
    <m/>
    <m/>
    <n v="51"/>
    <n v="51"/>
    <m/>
    <n v="49098"/>
    <m/>
    <m/>
    <m/>
    <m/>
    <m/>
    <s v="Periode_12"/>
    <m/>
    <m/>
    <s v="D"/>
    <m/>
    <n v="2652"/>
    <s v="2021_12"/>
    <s v="rubriek_4"/>
    <x v="0"/>
    <n v="265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15.62"/>
    <m/>
    <n v="1715.62"/>
    <n v="49099"/>
    <m/>
    <m/>
    <m/>
    <m/>
    <m/>
    <s v="Periode_12"/>
    <m/>
    <s v="code:3 perc:19"/>
    <s v="C"/>
    <m/>
    <n v="2653"/>
    <s v="2021_12"/>
    <s v="rubriek_1"/>
    <x v="0"/>
    <n v="2653"/>
  </r>
  <r>
    <x v="0"/>
    <x v="35"/>
    <n v="2021"/>
    <s v="GAHA06"/>
    <s v="NL123456789B01"/>
    <n v="4240"/>
    <s v="Stud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41.7"/>
    <n v="1441.7"/>
    <m/>
    <n v="49100"/>
    <m/>
    <m/>
    <m/>
    <m/>
    <m/>
    <s v="Periode_12"/>
    <m/>
    <s v="code:3 perc:19"/>
    <s v="D"/>
    <m/>
    <n v="2654"/>
    <s v="2021_12"/>
    <s v="rubriek_4"/>
    <x v="0"/>
    <n v="265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3.92"/>
    <n v="273.92"/>
    <m/>
    <n v="49101"/>
    <m/>
    <m/>
    <m/>
    <m/>
    <m/>
    <s v="Periode_12"/>
    <m/>
    <s v="code:3 perc:19"/>
    <s v="D"/>
    <m/>
    <n v="2655"/>
    <s v="2021_12"/>
    <s v="rubriek_1"/>
    <x v="0"/>
    <n v="265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1.56"/>
    <m/>
    <n v="1851.56"/>
    <n v="49102"/>
    <m/>
    <m/>
    <m/>
    <m/>
    <m/>
    <s v="Periode_12"/>
    <m/>
    <m/>
    <s v="C"/>
    <m/>
    <n v="2656"/>
    <s v="2021_12"/>
    <s v="rubriek_1"/>
    <x v="0"/>
    <n v="2656"/>
  </r>
  <r>
    <x v="0"/>
    <x v="37"/>
    <n v="2021"/>
    <s v="GAHA06"/>
    <s v="NL123456789B01"/>
    <n v="4260"/>
    <s v="Ziekengeldverzekering"/>
    <s v="V&amp;W"/>
    <m/>
    <n v="200"/>
    <s v="Bankboek"/>
    <s v="BANK"/>
    <d v="2021-12-01T00:00:00"/>
    <s v="200        12"/>
    <s v="December"/>
    <d v="2021-12-31T00:00:00"/>
    <s v="December"/>
    <n v="12"/>
    <m/>
    <m/>
    <n v="1851.56"/>
    <n v="1851.56"/>
    <m/>
    <n v="49103"/>
    <m/>
    <m/>
    <m/>
    <m/>
    <m/>
    <s v="Periode_12"/>
    <m/>
    <m/>
    <s v="D"/>
    <m/>
    <n v="2657"/>
    <s v="2021_12"/>
    <s v="rubriek_4"/>
    <x v="0"/>
    <n v="26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48.68"/>
    <m/>
    <n v="148.68"/>
    <n v="49104"/>
    <m/>
    <m/>
    <m/>
    <m/>
    <m/>
    <s v="Periode_12"/>
    <m/>
    <s v="code:3 perc:19"/>
    <s v="C"/>
    <m/>
    <n v="2658"/>
    <s v="2021_12"/>
    <s v="rubriek_1"/>
    <x v="0"/>
    <n v="2658"/>
  </r>
  <r>
    <x v="0"/>
    <x v="38"/>
    <n v="2021"/>
    <s v="GAHA06"/>
    <s v="NL123456789B01"/>
    <n v="4265"/>
    <s v="Arbodienst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24.94"/>
    <n v="124.94"/>
    <m/>
    <n v="49105"/>
    <m/>
    <m/>
    <m/>
    <m/>
    <m/>
    <s v="Periode_12"/>
    <m/>
    <s v="code:3 perc:19"/>
    <s v="D"/>
    <m/>
    <n v="2659"/>
    <s v="2021_12"/>
    <s v="rubriek_4"/>
    <x v="0"/>
    <n v="26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3.74"/>
    <n v="23.74"/>
    <m/>
    <n v="49106"/>
    <m/>
    <m/>
    <m/>
    <m/>
    <m/>
    <s v="Periode_12"/>
    <m/>
    <s v="code:3 perc:19"/>
    <s v="D"/>
    <m/>
    <n v="2660"/>
    <s v="2021_12"/>
    <s v="rubriek_1"/>
    <x v="0"/>
    <n v="26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3.05"/>
    <m/>
    <n v="1353.05"/>
    <n v="49107"/>
    <m/>
    <m/>
    <m/>
    <m/>
    <m/>
    <s v="Periode_12"/>
    <m/>
    <s v="code:3 perc:19"/>
    <s v="C"/>
    <m/>
    <n v="2661"/>
    <s v="2021_12"/>
    <s v="rubriek_1"/>
    <x v="0"/>
    <n v="2661"/>
  </r>
  <r>
    <x v="0"/>
    <x v="39"/>
    <n v="2021"/>
    <s v="GAHA06"/>
    <s v="NL123456789B01"/>
    <n v="4310"/>
    <s v="Onderhoud onroerend goed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37.02"/>
    <n v="1137.02"/>
    <m/>
    <n v="49108"/>
    <m/>
    <m/>
    <m/>
    <m/>
    <m/>
    <s v="Periode_12"/>
    <m/>
    <s v="code:3 perc:19"/>
    <s v="D"/>
    <m/>
    <n v="2662"/>
    <s v="2021_12"/>
    <s v="rubriek_4"/>
    <x v="0"/>
    <n v="266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6.03"/>
    <n v="216.03"/>
    <m/>
    <n v="49109"/>
    <m/>
    <m/>
    <m/>
    <m/>
    <m/>
    <s v="Periode_12"/>
    <m/>
    <s v="code:3 perc:19"/>
    <s v="D"/>
    <m/>
    <n v="2663"/>
    <s v="2021_12"/>
    <s v="rubriek_1"/>
    <x v="0"/>
    <n v="266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833.34"/>
    <m/>
    <n v="833.34"/>
    <n v="49110"/>
    <m/>
    <m/>
    <m/>
    <m/>
    <m/>
    <s v="Periode_12"/>
    <m/>
    <m/>
    <s v="C"/>
    <m/>
    <n v="2664"/>
    <s v="2021_12"/>
    <s v="rubriek_1"/>
    <x v="0"/>
    <n v="2664"/>
  </r>
  <r>
    <x v="0"/>
    <x v="40"/>
    <n v="2021"/>
    <s v="GAHA06"/>
    <s v="NL123456789B01"/>
    <n v="4315"/>
    <s v="Dotatie onderhouds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833.34"/>
    <n v="833.34"/>
    <m/>
    <n v="49111"/>
    <m/>
    <m/>
    <m/>
    <m/>
    <m/>
    <s v="Periode_12"/>
    <m/>
    <m/>
    <s v="D"/>
    <m/>
    <n v="2665"/>
    <s v="2021_12"/>
    <s v="rubriek_4"/>
    <x v="0"/>
    <n v="266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172.21"/>
    <m/>
    <n v="1172.21"/>
    <n v="49112"/>
    <m/>
    <m/>
    <m/>
    <m/>
    <m/>
    <s v="Periode_12"/>
    <m/>
    <m/>
    <s v="C"/>
    <m/>
    <n v="2666"/>
    <s v="2021_12"/>
    <s v="rubriek_1"/>
    <x v="0"/>
    <n v="2666"/>
  </r>
  <r>
    <x v="0"/>
    <x v="41"/>
    <n v="2021"/>
    <s v="GAHA06"/>
    <s v="NL123456789B01"/>
    <n v="4320"/>
    <s v="Gas, water en elektra"/>
    <s v="V&amp;W"/>
    <m/>
    <n v="200"/>
    <s v="Bankboek"/>
    <s v="BANK"/>
    <d v="2021-12-01T00:00:00"/>
    <s v="200        12"/>
    <s v="December"/>
    <d v="2021-12-31T00:00:00"/>
    <s v="December"/>
    <n v="12"/>
    <m/>
    <m/>
    <n v="1172.21"/>
    <n v="1172.21"/>
    <m/>
    <n v="49113"/>
    <m/>
    <m/>
    <m/>
    <m/>
    <m/>
    <s v="Periode_12"/>
    <m/>
    <m/>
    <s v="D"/>
    <m/>
    <n v="2667"/>
    <s v="2021_12"/>
    <s v="rubriek_4"/>
    <x v="0"/>
    <n v="266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3.45"/>
    <m/>
    <n v="173.45"/>
    <n v="49114"/>
    <m/>
    <m/>
    <m/>
    <m/>
    <m/>
    <s v="Periode_12"/>
    <m/>
    <m/>
    <s v="C"/>
    <m/>
    <n v="2668"/>
    <s v="2021_12"/>
    <s v="rubriek_1"/>
    <x v="0"/>
    <n v="2668"/>
  </r>
  <r>
    <x v="0"/>
    <x v="42"/>
    <n v="2021"/>
    <s v="GAHA06"/>
    <s v="NL123456789B01"/>
    <n v="4330"/>
    <s v="Verzekering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173.45"/>
    <n v="173.45"/>
    <m/>
    <n v="49115"/>
    <m/>
    <m/>
    <m/>
    <m/>
    <m/>
    <s v="Periode_12"/>
    <m/>
    <m/>
    <s v="D"/>
    <m/>
    <n v="2669"/>
    <s v="2021_12"/>
    <s v="rubriek_4"/>
    <x v="0"/>
    <n v="266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2.619999999999997"/>
    <m/>
    <n v="32.619999999999997"/>
    <n v="49116"/>
    <m/>
    <m/>
    <m/>
    <m/>
    <m/>
    <s v="Periode_12"/>
    <m/>
    <m/>
    <s v="C"/>
    <m/>
    <n v="2670"/>
    <s v="2021_12"/>
    <s v="rubriek_1"/>
    <x v="0"/>
    <n v="2670"/>
  </r>
  <r>
    <x v="0"/>
    <x v="43"/>
    <n v="2021"/>
    <s v="GAHA06"/>
    <s v="NL123456789B01"/>
    <n v="4340"/>
    <s v="Vaste lasten onroerend goed"/>
    <s v="V&amp;W"/>
    <m/>
    <n v="200"/>
    <s v="Bankboek"/>
    <s v="BANK"/>
    <d v="2021-12-01T00:00:00"/>
    <s v="200        12"/>
    <s v="December"/>
    <d v="2021-12-31T00:00:00"/>
    <s v="December"/>
    <n v="12"/>
    <m/>
    <m/>
    <n v="32.619999999999997"/>
    <n v="32.619999999999997"/>
    <m/>
    <n v="49117"/>
    <m/>
    <m/>
    <m/>
    <m/>
    <m/>
    <s v="Periode_12"/>
    <m/>
    <m/>
    <s v="D"/>
    <m/>
    <n v="2671"/>
    <s v="2021_12"/>
    <s v="rubriek_4"/>
    <x v="0"/>
    <n v="267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3.959999999999994"/>
    <m/>
    <n v="73.959999999999994"/>
    <n v="49118"/>
    <m/>
    <m/>
    <m/>
    <m/>
    <m/>
    <s v="Periode_12"/>
    <m/>
    <s v="code:3 perc:19"/>
    <s v="C"/>
    <m/>
    <n v="2672"/>
    <s v="2021_12"/>
    <s v="rubriek_1"/>
    <x v="0"/>
    <n v="2672"/>
  </r>
  <r>
    <x v="0"/>
    <x v="44"/>
    <n v="2021"/>
    <s v="GAHA06"/>
    <s v="NL123456789B01"/>
    <n v="4350"/>
    <s v="Schoonmaak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62.15"/>
    <n v="62.15"/>
    <m/>
    <n v="49119"/>
    <m/>
    <m/>
    <m/>
    <m/>
    <m/>
    <s v="Periode_12"/>
    <m/>
    <s v="code:3 perc:19"/>
    <s v="D"/>
    <m/>
    <n v="2673"/>
    <s v="2021_12"/>
    <s v="rubriek_4"/>
    <x v="0"/>
    <n v="267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.81"/>
    <n v="11.81"/>
    <m/>
    <n v="49120"/>
    <m/>
    <m/>
    <m/>
    <m/>
    <m/>
    <s v="Periode_12"/>
    <m/>
    <s v="code:3 perc:19"/>
    <s v="D"/>
    <m/>
    <n v="2674"/>
    <s v="2021_12"/>
    <s v="rubriek_1"/>
    <x v="0"/>
    <n v="26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877.26"/>
    <m/>
    <n v="877.26"/>
    <n v="49121"/>
    <m/>
    <m/>
    <m/>
    <m/>
    <m/>
    <s v="Periode_12"/>
    <m/>
    <s v="code:3 perc:19"/>
    <s v="C"/>
    <m/>
    <n v="2675"/>
    <s v="2021_12"/>
    <s v="rubriek_1"/>
    <x v="0"/>
    <n v="2675"/>
  </r>
  <r>
    <x v="0"/>
    <x v="45"/>
    <n v="2021"/>
    <s v="GAHA06"/>
    <s v="NL123456789B01"/>
    <n v="4400"/>
    <s v="Huur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37.19"/>
    <n v="737.19"/>
    <m/>
    <n v="49122"/>
    <m/>
    <m/>
    <m/>
    <m/>
    <m/>
    <s v="Periode_12"/>
    <m/>
    <s v="code:3 perc:19"/>
    <s v="D"/>
    <m/>
    <n v="2676"/>
    <s v="2021_12"/>
    <s v="rubriek_4"/>
    <x v="0"/>
    <n v="267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0.07"/>
    <n v="140.07"/>
    <m/>
    <n v="49123"/>
    <m/>
    <m/>
    <m/>
    <m/>
    <m/>
    <s v="Periode_12"/>
    <m/>
    <s v="code:3 perc:19"/>
    <s v="D"/>
    <m/>
    <n v="2677"/>
    <s v="2021_12"/>
    <s v="rubriek_1"/>
    <x v="0"/>
    <n v="267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74.05"/>
    <m/>
    <n v="374.05"/>
    <n v="49124"/>
    <m/>
    <m/>
    <m/>
    <m/>
    <m/>
    <s v="Periode_12"/>
    <m/>
    <s v="code:3 perc:19"/>
    <s v="C"/>
    <m/>
    <n v="2678"/>
    <s v="2021_12"/>
    <s v="rubriek_1"/>
    <x v="0"/>
    <n v="2678"/>
  </r>
  <r>
    <x v="0"/>
    <x v="46"/>
    <n v="2021"/>
    <s v="GAHA06"/>
    <s v="NL123456789B01"/>
    <n v="4410"/>
    <s v="Reparatie en onderhoud machines install.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14.33"/>
    <n v="314.33"/>
    <m/>
    <n v="49125"/>
    <m/>
    <m/>
    <m/>
    <m/>
    <m/>
    <s v="Periode_12"/>
    <m/>
    <s v="code:3 perc:19"/>
    <s v="D"/>
    <m/>
    <n v="2679"/>
    <s v="2021_12"/>
    <s v="rubriek_4"/>
    <x v="0"/>
    <n v="267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9.72"/>
    <n v="59.72"/>
    <m/>
    <n v="49126"/>
    <m/>
    <m/>
    <m/>
    <m/>
    <m/>
    <s v="Periode_12"/>
    <m/>
    <s v="code:3 perc:19"/>
    <s v="D"/>
    <m/>
    <n v="2680"/>
    <s v="2021_12"/>
    <s v="rubriek_1"/>
    <x v="0"/>
    <n v="268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90.49"/>
    <m/>
    <n v="490.49"/>
    <n v="49127"/>
    <m/>
    <m/>
    <m/>
    <m/>
    <m/>
    <s v="Periode_12"/>
    <m/>
    <m/>
    <s v="C"/>
    <m/>
    <n v="2681"/>
    <s v="2021_12"/>
    <s v="rubriek_1"/>
    <x v="0"/>
    <n v="2681"/>
  </r>
  <r>
    <x v="0"/>
    <x v="47"/>
    <n v="2021"/>
    <s v="GAHA06"/>
    <s v="NL123456789B01"/>
    <n v="4420"/>
    <s v="Verzekering machines en installaties"/>
    <s v="V&amp;W"/>
    <m/>
    <n v="200"/>
    <s v="Bankboek"/>
    <s v="BANK"/>
    <d v="2021-12-01T00:00:00"/>
    <s v="200        12"/>
    <s v="December"/>
    <d v="2021-12-31T00:00:00"/>
    <s v="December"/>
    <n v="12"/>
    <m/>
    <m/>
    <n v="490.49"/>
    <n v="490.49"/>
    <m/>
    <n v="49128"/>
    <m/>
    <m/>
    <m/>
    <m/>
    <m/>
    <s v="Periode_12"/>
    <m/>
    <m/>
    <s v="D"/>
    <m/>
    <n v="2682"/>
    <s v="2021_12"/>
    <s v="rubriek_4"/>
    <x v="0"/>
    <n v="268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61.11"/>
    <m/>
    <n v="461.11"/>
    <n v="49129"/>
    <m/>
    <m/>
    <m/>
    <m/>
    <m/>
    <s v="Periode_12"/>
    <m/>
    <s v="code:3 perc:19"/>
    <s v="C"/>
    <m/>
    <n v="2683"/>
    <s v="2021_12"/>
    <s v="rubriek_1"/>
    <x v="0"/>
    <n v="2683"/>
  </r>
  <r>
    <x v="0"/>
    <x v="48"/>
    <n v="2021"/>
    <s v="GAHA06"/>
    <s v="NL123456789B01"/>
    <n v="4430"/>
    <s v="Brandstof machines en installatie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7.49"/>
    <n v="387.49"/>
    <m/>
    <n v="49130"/>
    <m/>
    <m/>
    <m/>
    <m/>
    <m/>
    <s v="Periode_12"/>
    <m/>
    <s v="code:3 perc:19"/>
    <s v="D"/>
    <m/>
    <n v="2684"/>
    <s v="2021_12"/>
    <s v="rubriek_4"/>
    <x v="0"/>
    <n v="2684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3.62"/>
    <n v="73.62"/>
    <m/>
    <n v="49131"/>
    <m/>
    <m/>
    <m/>
    <m/>
    <m/>
    <s v="Periode_12"/>
    <m/>
    <s v="code:3 perc:19"/>
    <s v="D"/>
    <m/>
    <n v="2685"/>
    <s v="2021_12"/>
    <s v="rubriek_1"/>
    <x v="0"/>
    <n v="26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7.98"/>
    <m/>
    <n v="267.98"/>
    <n v="49132"/>
    <m/>
    <m/>
    <m/>
    <m/>
    <m/>
    <s v="Periode_12"/>
    <m/>
    <s v="code:3 perc:19"/>
    <s v="C"/>
    <m/>
    <n v="2686"/>
    <s v="2021_12"/>
    <s v="rubriek_1"/>
    <x v="0"/>
    <n v="2686"/>
  </r>
  <r>
    <x v="0"/>
    <x v="49"/>
    <n v="2021"/>
    <s v="GAHA06"/>
    <s v="NL123456789B01"/>
    <n v="4440"/>
    <s v="Onderhoud 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5.19"/>
    <n v="225.19"/>
    <m/>
    <n v="49133"/>
    <m/>
    <m/>
    <m/>
    <m/>
    <m/>
    <s v="Periode_12"/>
    <m/>
    <s v="code:3 perc:19"/>
    <s v="D"/>
    <m/>
    <n v="2687"/>
    <s v="2021_12"/>
    <s v="rubriek_4"/>
    <x v="0"/>
    <n v="2687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.79"/>
    <n v="42.79"/>
    <m/>
    <n v="49134"/>
    <m/>
    <m/>
    <m/>
    <m/>
    <m/>
    <s v="Periode_12"/>
    <m/>
    <s v="code:3 perc:19"/>
    <s v="D"/>
    <m/>
    <n v="2688"/>
    <s v="2021_12"/>
    <s v="rubriek_1"/>
    <x v="0"/>
    <n v="268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0.07"/>
    <m/>
    <n v="60.07"/>
    <n v="49135"/>
    <m/>
    <m/>
    <m/>
    <m/>
    <m/>
    <s v="Periode_12"/>
    <m/>
    <s v="code:3 perc:19"/>
    <s v="C"/>
    <m/>
    <n v="2689"/>
    <s v="2021_12"/>
    <s v="rubriek_1"/>
    <x v="0"/>
    <n v="2689"/>
  </r>
  <r>
    <x v="0"/>
    <x v="50"/>
    <n v="2021"/>
    <s v="GAHA06"/>
    <s v="NL123456789B01"/>
    <n v="4450"/>
    <s v="Kleine aanschaffing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0.48"/>
    <n v="50.48"/>
    <m/>
    <n v="49136"/>
    <m/>
    <m/>
    <m/>
    <m/>
    <m/>
    <s v="Periode_12"/>
    <m/>
    <s v="code:3 perc:19"/>
    <s v="D"/>
    <m/>
    <n v="2690"/>
    <s v="2021_12"/>
    <s v="rubriek_4"/>
    <x v="0"/>
    <n v="269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9.59"/>
    <n v="9.59"/>
    <m/>
    <n v="49137"/>
    <m/>
    <m/>
    <m/>
    <m/>
    <m/>
    <s v="Periode_12"/>
    <m/>
    <s v="code:3 perc:19"/>
    <s v="D"/>
    <m/>
    <n v="2691"/>
    <s v="2021_12"/>
    <s v="rubriek_1"/>
    <x v="0"/>
    <n v="269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638.04"/>
    <m/>
    <n v="2638.04"/>
    <n v="49138"/>
    <m/>
    <m/>
    <m/>
    <m/>
    <m/>
    <s v="Periode_12"/>
    <m/>
    <s v="code:3 perc:19"/>
    <s v="C"/>
    <m/>
    <n v="2692"/>
    <s v="2021_12"/>
    <s v="rubriek_1"/>
    <x v="0"/>
    <n v="2692"/>
  </r>
  <r>
    <x v="0"/>
    <x v="51"/>
    <n v="2021"/>
    <s v="GAHA06"/>
    <s v="NL123456789B01"/>
    <n v="4500"/>
    <s v="Reclame- en adverten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216.84"/>
    <n v="2216.84"/>
    <m/>
    <n v="49139"/>
    <m/>
    <m/>
    <m/>
    <m/>
    <m/>
    <s v="Periode_12"/>
    <m/>
    <s v="code:3 perc:19"/>
    <s v="D"/>
    <m/>
    <n v="2693"/>
    <s v="2021_12"/>
    <s v="rubriek_4"/>
    <x v="0"/>
    <n v="269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21.2"/>
    <n v="421.2"/>
    <m/>
    <n v="49140"/>
    <m/>
    <m/>
    <m/>
    <m/>
    <m/>
    <s v="Periode_12"/>
    <m/>
    <s v="code:3 perc:19"/>
    <s v="D"/>
    <m/>
    <n v="2694"/>
    <s v="2021_12"/>
    <s v="rubriek_1"/>
    <x v="0"/>
    <n v="269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9.59"/>
    <m/>
    <n v="189.59"/>
    <n v="49141"/>
    <m/>
    <m/>
    <m/>
    <m/>
    <m/>
    <s v="Periode_12"/>
    <m/>
    <m/>
    <s v="C"/>
    <m/>
    <n v="2695"/>
    <s v="2021_12"/>
    <s v="rubriek_1"/>
    <x v="0"/>
    <n v="2695"/>
  </r>
  <r>
    <x v="0"/>
    <x v="52"/>
    <n v="2021"/>
    <s v="GAHA06"/>
    <s v="NL123456789B01"/>
    <n v="4510"/>
    <s v="Representatie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9.59"/>
    <n v="189.59"/>
    <m/>
    <n v="49142"/>
    <m/>
    <m/>
    <m/>
    <m/>
    <m/>
    <s v="Periode_12"/>
    <m/>
    <m/>
    <s v="D"/>
    <m/>
    <n v="2696"/>
    <s v="2021_12"/>
    <s v="rubriek_4"/>
    <x v="0"/>
    <n v="269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5.71"/>
    <m/>
    <n v="135.71"/>
    <n v="49143"/>
    <m/>
    <m/>
    <m/>
    <m/>
    <m/>
    <s v="Periode_12"/>
    <m/>
    <s v="code:3 perc:19"/>
    <s v="C"/>
    <m/>
    <n v="2697"/>
    <s v="2021_12"/>
    <s v="rubriek_1"/>
    <x v="0"/>
    <n v="2697"/>
  </r>
  <r>
    <x v="0"/>
    <x v="53"/>
    <n v="2021"/>
    <s v="GAHA06"/>
    <s v="NL123456789B01"/>
    <n v="4511"/>
    <s v="Relatiegeschenk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4.04"/>
    <n v="114.04"/>
    <m/>
    <n v="49144"/>
    <m/>
    <m/>
    <m/>
    <m/>
    <m/>
    <s v="Periode_12"/>
    <m/>
    <s v="code:3 perc:19"/>
    <s v="D"/>
    <m/>
    <n v="2698"/>
    <s v="2021_12"/>
    <s v="rubriek_4"/>
    <x v="0"/>
    <n v="269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67"/>
    <n v="21.67"/>
    <m/>
    <n v="49145"/>
    <m/>
    <m/>
    <m/>
    <m/>
    <m/>
    <s v="Periode_12"/>
    <m/>
    <s v="code:3 perc:19"/>
    <s v="D"/>
    <m/>
    <n v="2699"/>
    <s v="2021_12"/>
    <s v="rubriek_1"/>
    <x v="0"/>
    <n v="269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03.69"/>
    <m/>
    <n v="503.69"/>
    <n v="49146"/>
    <m/>
    <m/>
    <m/>
    <m/>
    <m/>
    <s v="Periode_12"/>
    <m/>
    <m/>
    <s v="C"/>
    <m/>
    <n v="2700"/>
    <s v="2021_12"/>
    <s v="rubriek_1"/>
    <x v="0"/>
    <n v="2700"/>
  </r>
  <r>
    <x v="0"/>
    <x v="54"/>
    <n v="2021"/>
    <s v="GAHA06"/>
    <s v="NL123456789B01"/>
    <n v="4512"/>
    <s v="Reis- en verblijfkosten"/>
    <s v="V&amp;W"/>
    <m/>
    <n v="200"/>
    <s v="Bankboek"/>
    <s v="BANK"/>
    <d v="2021-12-01T00:00:00"/>
    <s v="200        12"/>
    <s v="December"/>
    <d v="2021-12-31T00:00:00"/>
    <s v="December"/>
    <n v="12"/>
    <m/>
    <m/>
    <n v="503.69"/>
    <n v="503.69"/>
    <m/>
    <n v="49147"/>
    <m/>
    <m/>
    <m/>
    <m/>
    <m/>
    <s v="Periode_12"/>
    <m/>
    <m/>
    <s v="D"/>
    <m/>
    <n v="2701"/>
    <s v="2021_12"/>
    <s v="rubriek_4"/>
    <x v="0"/>
    <n v="27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60.97999999999999"/>
    <m/>
    <n v="160.97999999999999"/>
    <n v="49148"/>
    <m/>
    <m/>
    <m/>
    <m/>
    <m/>
    <s v="Periode_12"/>
    <m/>
    <s v="code:3 perc:19"/>
    <s v="C"/>
    <m/>
    <n v="2702"/>
    <s v="2021_12"/>
    <s v="rubriek_1"/>
    <x v="0"/>
    <n v="2702"/>
  </r>
  <r>
    <x v="0"/>
    <x v="55"/>
    <n v="2021"/>
    <s v="GAHA06"/>
    <s v="NL123456789B01"/>
    <n v="4520"/>
    <s v="Beurs- en congr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35.28"/>
    <n v="135.28"/>
    <m/>
    <n v="49149"/>
    <m/>
    <m/>
    <m/>
    <m/>
    <m/>
    <s v="Periode_12"/>
    <m/>
    <s v="code:3 perc:19"/>
    <s v="D"/>
    <m/>
    <n v="2703"/>
    <s v="2021_12"/>
    <s v="rubriek_4"/>
    <x v="0"/>
    <n v="270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5.7"/>
    <n v="25.7"/>
    <m/>
    <n v="49150"/>
    <m/>
    <m/>
    <m/>
    <m/>
    <m/>
    <s v="Periode_12"/>
    <m/>
    <s v="code:3 perc:19"/>
    <s v="D"/>
    <m/>
    <n v="2704"/>
    <s v="2021_12"/>
    <s v="rubriek_1"/>
    <x v="0"/>
    <n v="270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04.65"/>
    <m/>
    <n v="7104.65"/>
    <n v="49151"/>
    <m/>
    <m/>
    <m/>
    <m/>
    <m/>
    <s v="Periode_12"/>
    <m/>
    <s v="code:3 perc:19"/>
    <s v="C"/>
    <m/>
    <n v="2705"/>
    <s v="2021_12"/>
    <s v="rubriek_1"/>
    <x v="0"/>
    <n v="2705"/>
  </r>
  <r>
    <x v="0"/>
    <x v="56"/>
    <n v="2021"/>
    <s v="GAHA06"/>
    <s v="NL123456789B01"/>
    <n v="4550"/>
    <s v="Vrachtkosten verkoop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70.29"/>
    <n v="5970.29"/>
    <m/>
    <n v="49152"/>
    <m/>
    <m/>
    <m/>
    <m/>
    <m/>
    <s v="Periode_12"/>
    <m/>
    <s v="code:3 perc:19"/>
    <s v="D"/>
    <m/>
    <n v="2706"/>
    <s v="2021_12"/>
    <s v="rubriek_4"/>
    <x v="0"/>
    <n v="270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4.3599999999999"/>
    <n v="1134.3599999999999"/>
    <m/>
    <n v="49153"/>
    <m/>
    <m/>
    <m/>
    <m/>
    <m/>
    <s v="Periode_12"/>
    <m/>
    <s v="code:3 perc:19"/>
    <s v="D"/>
    <m/>
    <n v="2707"/>
    <s v="2021_12"/>
    <s v="rubriek_1"/>
    <x v="0"/>
    <n v="27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5.08"/>
    <m/>
    <n v="455.08"/>
    <n v="49154"/>
    <m/>
    <m/>
    <m/>
    <m/>
    <m/>
    <s v="Periode_12"/>
    <m/>
    <m/>
    <s v="C"/>
    <m/>
    <n v="2708"/>
    <s v="2021_12"/>
    <s v="rubriek_1"/>
    <x v="0"/>
    <n v="2708"/>
  </r>
  <r>
    <x v="0"/>
    <x v="57"/>
    <n v="2021"/>
    <s v="GAHA06"/>
    <s v="NL123456789B01"/>
    <n v="4560"/>
    <s v="Incasso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5.08"/>
    <n v="455.08"/>
    <m/>
    <n v="49155"/>
    <m/>
    <m/>
    <m/>
    <m/>
    <m/>
    <s v="Periode_12"/>
    <m/>
    <m/>
    <s v="D"/>
    <m/>
    <n v="2709"/>
    <s v="2021_12"/>
    <s v="rubriek_4"/>
    <x v="0"/>
    <n v="27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5.33"/>
    <m/>
    <n v="45.33"/>
    <n v="49156"/>
    <m/>
    <m/>
    <m/>
    <m/>
    <m/>
    <s v="Periode_12"/>
    <m/>
    <m/>
    <s v="C"/>
    <m/>
    <n v="2710"/>
    <s v="2021_12"/>
    <s v="rubriek_1"/>
    <x v="0"/>
    <n v="2710"/>
  </r>
  <r>
    <x v="0"/>
    <x v="58"/>
    <n v="2021"/>
    <s v="GAHA06"/>
    <s v="NL123456789B01"/>
    <n v="4580"/>
    <s v="Overige verkoopkosten"/>
    <s v="V&amp;W"/>
    <m/>
    <n v="200"/>
    <s v="Bankboek"/>
    <s v="BANK"/>
    <d v="2021-12-01T00:00:00"/>
    <s v="200        12"/>
    <s v="December"/>
    <d v="2021-12-31T00:00:00"/>
    <s v="December"/>
    <n v="12"/>
    <m/>
    <m/>
    <n v="45.33"/>
    <n v="45.33"/>
    <m/>
    <n v="49157"/>
    <m/>
    <m/>
    <m/>
    <m/>
    <m/>
    <s v="Periode_12"/>
    <m/>
    <m/>
    <s v="D"/>
    <m/>
    <n v="2711"/>
    <s v="2021_12"/>
    <s v="rubriek_4"/>
    <x v="0"/>
    <n v="27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454.35"/>
    <m/>
    <n v="454.35"/>
    <n v="49158"/>
    <m/>
    <m/>
    <m/>
    <m/>
    <m/>
    <s v="Periode_12"/>
    <m/>
    <s v="code:3 perc:19"/>
    <s v="C"/>
    <m/>
    <n v="2712"/>
    <s v="2021_12"/>
    <s v="rubriek_1"/>
    <x v="0"/>
    <n v="2712"/>
  </r>
  <r>
    <x v="0"/>
    <x v="59"/>
    <n v="2021"/>
    <s v="GAHA06"/>
    <s v="NL123456789B01"/>
    <n v="4600"/>
    <s v="Brandstoffen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381.81"/>
    <n v="381.81"/>
    <m/>
    <n v="49159"/>
    <m/>
    <m/>
    <m/>
    <m/>
    <m/>
    <s v="Periode_12"/>
    <m/>
    <s v="code:3 perc:19"/>
    <s v="D"/>
    <m/>
    <n v="2713"/>
    <s v="2021_12"/>
    <s v="rubriek_4"/>
    <x v="0"/>
    <n v="271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72.540000000000006"/>
    <n v="72.540000000000006"/>
    <m/>
    <n v="49160"/>
    <m/>
    <m/>
    <m/>
    <m/>
    <m/>
    <s v="Periode_12"/>
    <m/>
    <s v="code:3 perc:19"/>
    <s v="D"/>
    <m/>
    <n v="2714"/>
    <s v="2021_12"/>
    <s v="rubriek_1"/>
    <x v="0"/>
    <n v="271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339.64"/>
    <m/>
    <n v="339.64"/>
    <n v="49161"/>
    <m/>
    <m/>
    <m/>
    <m/>
    <m/>
    <s v="Periode_12"/>
    <m/>
    <s v="code:3 perc:19"/>
    <s v="C"/>
    <m/>
    <n v="2715"/>
    <s v="2021_12"/>
    <s v="rubriek_1"/>
    <x v="0"/>
    <n v="2715"/>
  </r>
  <r>
    <x v="0"/>
    <x v="60"/>
    <n v="2021"/>
    <s v="GAHA06"/>
    <s v="NL123456789B01"/>
    <n v="4610"/>
    <s v="Reparatie en onderhoud auto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85.41000000000003"/>
    <n v="285.41000000000003"/>
    <m/>
    <n v="49162"/>
    <m/>
    <m/>
    <m/>
    <m/>
    <m/>
    <s v="Periode_12"/>
    <m/>
    <s v="code:3 perc:19"/>
    <s v="D"/>
    <m/>
    <n v="2716"/>
    <s v="2021_12"/>
    <s v="rubriek_4"/>
    <x v="0"/>
    <n v="271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54.23"/>
    <n v="54.23"/>
    <m/>
    <n v="49163"/>
    <m/>
    <m/>
    <m/>
    <m/>
    <m/>
    <s v="Periode_12"/>
    <m/>
    <s v="code:3 perc:19"/>
    <s v="D"/>
    <m/>
    <n v="2717"/>
    <s v="2021_12"/>
    <s v="rubriek_1"/>
    <x v="0"/>
    <n v="27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36.16"/>
    <m/>
    <n v="236.16"/>
    <n v="49164"/>
    <m/>
    <m/>
    <m/>
    <m/>
    <m/>
    <s v="Periode_12"/>
    <m/>
    <m/>
    <s v="C"/>
    <m/>
    <n v="2718"/>
    <s v="2021_12"/>
    <s v="rubriek_1"/>
    <x v="0"/>
    <n v="2718"/>
  </r>
  <r>
    <x v="0"/>
    <x v="61"/>
    <n v="2021"/>
    <s v="GAHA06"/>
    <s v="NL123456789B01"/>
    <n v="4620"/>
    <s v="Verzeker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236.16"/>
    <n v="236.16"/>
    <m/>
    <n v="49165"/>
    <m/>
    <m/>
    <m/>
    <m/>
    <m/>
    <s v="Periode_12"/>
    <m/>
    <m/>
    <s v="D"/>
    <m/>
    <n v="2719"/>
    <s v="2021_12"/>
    <s v="rubriek_4"/>
    <x v="0"/>
    <n v="27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3.11"/>
    <m/>
    <n v="183.11"/>
    <n v="49166"/>
    <m/>
    <m/>
    <m/>
    <m/>
    <m/>
    <s v="Periode_12"/>
    <m/>
    <m/>
    <s v="C"/>
    <m/>
    <n v="2720"/>
    <s v="2021_12"/>
    <s v="rubriek_1"/>
    <x v="0"/>
    <n v="2720"/>
  </r>
  <r>
    <x v="0"/>
    <x v="62"/>
    <n v="2021"/>
    <s v="GAHA06"/>
    <s v="NL123456789B01"/>
    <n v="4630"/>
    <s v="Motorrijtuigenbelasting auto"/>
    <s v="V&amp;W"/>
    <m/>
    <n v="200"/>
    <s v="Bankboek"/>
    <s v="BANK"/>
    <d v="2021-12-01T00:00:00"/>
    <s v="200        12"/>
    <s v="December"/>
    <d v="2021-12-31T00:00:00"/>
    <s v="December"/>
    <n v="12"/>
    <m/>
    <m/>
    <n v="183.11"/>
    <n v="183.11"/>
    <m/>
    <n v="49167"/>
    <m/>
    <m/>
    <m/>
    <m/>
    <m/>
    <s v="Periode_12"/>
    <m/>
    <m/>
    <s v="D"/>
    <m/>
    <n v="2721"/>
    <s v="2021_12"/>
    <s v="rubriek_4"/>
    <x v="0"/>
    <n v="27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4.39"/>
    <m/>
    <n v="194.39"/>
    <n v="49168"/>
    <m/>
    <m/>
    <m/>
    <m/>
    <m/>
    <s v="Periode_12"/>
    <m/>
    <m/>
    <s v="C"/>
    <m/>
    <n v="2722"/>
    <s v="2021_12"/>
    <s v="rubriek_1"/>
    <x v="0"/>
    <n v="2722"/>
  </r>
  <r>
    <x v="0"/>
    <x v="63"/>
    <n v="2021"/>
    <s v="GAHA06"/>
    <s v="NL123456789B01"/>
    <n v="4660"/>
    <s v="BTW privé-gebruik auto"/>
    <s v="V&amp;W"/>
    <m/>
    <n v="200"/>
    <s v="Bankboek"/>
    <s v="BANK"/>
    <d v="2021-12-01T00:00:00"/>
    <s v="200        12"/>
    <s v="December"/>
    <d v="2021-12-31T00:00:00"/>
    <s v="December"/>
    <n v="12"/>
    <m/>
    <m/>
    <n v="194.39"/>
    <n v="194.39"/>
    <m/>
    <n v="49169"/>
    <m/>
    <m/>
    <m/>
    <m/>
    <m/>
    <s v="Periode_12"/>
    <m/>
    <m/>
    <s v="D"/>
    <m/>
    <n v="2723"/>
    <s v="2021_12"/>
    <s v="rubriek_4"/>
    <x v="0"/>
    <n v="27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9.6"/>
    <m/>
    <n v="219.6"/>
    <n v="49170"/>
    <m/>
    <m/>
    <m/>
    <m/>
    <m/>
    <s v="Periode_12"/>
    <m/>
    <m/>
    <s v="C"/>
    <m/>
    <n v="2724"/>
    <s v="2021_12"/>
    <s v="rubriek_1"/>
    <x v="0"/>
    <n v="2724"/>
  </r>
  <r>
    <x v="0"/>
    <x v="64"/>
    <n v="2021"/>
    <s v="GAHA06"/>
    <s v="NL123456789B01"/>
    <n v="4670"/>
    <s v="Kilometervergoeding privé-auto"/>
    <s v="V&amp;W"/>
    <m/>
    <n v="200"/>
    <s v="Bankboek"/>
    <s v="BANK"/>
    <d v="2021-12-01T00:00:00"/>
    <s v="200        12"/>
    <s v="December"/>
    <d v="2021-12-31T00:00:00"/>
    <s v="December"/>
    <n v="12"/>
    <m/>
    <m/>
    <n v="219.6"/>
    <n v="219.6"/>
    <m/>
    <n v="49171"/>
    <m/>
    <m/>
    <m/>
    <m/>
    <m/>
    <s v="Periode_12"/>
    <m/>
    <m/>
    <s v="D"/>
    <m/>
    <n v="2725"/>
    <s v="2021_12"/>
    <s v="rubriek_4"/>
    <x v="0"/>
    <n v="27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.44"/>
    <m/>
    <n v="27.44"/>
    <n v="49172"/>
    <m/>
    <m/>
    <m/>
    <m/>
    <m/>
    <s v="Periode_12"/>
    <m/>
    <m/>
    <s v="C"/>
    <m/>
    <n v="2726"/>
    <s v="2021_12"/>
    <s v="rubriek_1"/>
    <x v="0"/>
    <n v="2726"/>
  </r>
  <r>
    <x v="0"/>
    <x v="65"/>
    <n v="2021"/>
    <s v="GAHA06"/>
    <s v="NL123456789B01"/>
    <n v="4680"/>
    <s v="Overige autokosten"/>
    <s v="V&amp;W"/>
    <m/>
    <n v="200"/>
    <s v="Bankboek"/>
    <s v="BANK"/>
    <d v="2021-12-01T00:00:00"/>
    <s v="200        12"/>
    <s v="December"/>
    <d v="2021-12-31T00:00:00"/>
    <s v="December"/>
    <n v="12"/>
    <m/>
    <m/>
    <n v="27.44"/>
    <n v="27.44"/>
    <m/>
    <n v="49173"/>
    <m/>
    <m/>
    <m/>
    <m/>
    <m/>
    <s v="Periode_12"/>
    <m/>
    <m/>
    <s v="D"/>
    <m/>
    <n v="2727"/>
    <s v="2021_12"/>
    <s v="rubriek_4"/>
    <x v="0"/>
    <n v="27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44"/>
    <m/>
    <n v="132.44"/>
    <n v="49174"/>
    <m/>
    <m/>
    <m/>
    <m/>
    <m/>
    <s v="Periode_12"/>
    <m/>
    <s v="code:3 perc:19"/>
    <s v="C"/>
    <m/>
    <n v="2728"/>
    <s v="2021_12"/>
    <s v="rubriek_1"/>
    <x v="0"/>
    <n v="2728"/>
  </r>
  <r>
    <x v="0"/>
    <x v="66"/>
    <n v="2021"/>
    <s v="GAHA06"/>
    <s v="NL123456789B01"/>
    <n v="4700"/>
    <s v="Kantoorbenodigdhed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29"/>
    <n v="111.29"/>
    <m/>
    <n v="49175"/>
    <m/>
    <m/>
    <m/>
    <m/>
    <m/>
    <s v="Periode_12"/>
    <m/>
    <s v="code:3 perc:19"/>
    <s v="D"/>
    <m/>
    <n v="2729"/>
    <s v="2021_12"/>
    <s v="rubriek_4"/>
    <x v="0"/>
    <n v="272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5"/>
    <n v="21.15"/>
    <m/>
    <n v="49176"/>
    <m/>
    <m/>
    <m/>
    <m/>
    <m/>
    <s v="Periode_12"/>
    <m/>
    <s v="code:3 perc:19"/>
    <s v="D"/>
    <m/>
    <n v="2730"/>
    <s v="2021_12"/>
    <s v="rubriek_1"/>
    <x v="0"/>
    <n v="273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32.69"/>
    <m/>
    <n v="132.69"/>
    <n v="49177"/>
    <m/>
    <m/>
    <m/>
    <m/>
    <m/>
    <s v="Periode_12"/>
    <m/>
    <s v="code:3 perc:19"/>
    <s v="C"/>
    <m/>
    <n v="2731"/>
    <s v="2021_12"/>
    <s v="rubriek_1"/>
    <x v="0"/>
    <n v="2731"/>
  </r>
  <r>
    <x v="0"/>
    <x v="67"/>
    <n v="2021"/>
    <s v="GAHA06"/>
    <s v="NL123456789B01"/>
    <n v="4710"/>
    <s v="Drukwerk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11.5"/>
    <n v="111.5"/>
    <m/>
    <n v="49178"/>
    <m/>
    <m/>
    <m/>
    <m/>
    <m/>
    <s v="Periode_12"/>
    <m/>
    <s v="code:3 perc:19"/>
    <s v="D"/>
    <m/>
    <n v="2732"/>
    <s v="2021_12"/>
    <s v="rubriek_4"/>
    <x v="0"/>
    <n v="2732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1.19"/>
    <n v="21.19"/>
    <m/>
    <n v="49179"/>
    <m/>
    <m/>
    <m/>
    <m/>
    <m/>
    <s v="Periode_12"/>
    <m/>
    <s v="code:3 perc:19"/>
    <s v="D"/>
    <m/>
    <n v="2733"/>
    <s v="2021_12"/>
    <s v="rubriek_1"/>
    <x v="0"/>
    <n v="273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802.84"/>
    <m/>
    <n v="1802.84"/>
    <n v="49180"/>
    <m/>
    <m/>
    <m/>
    <m/>
    <m/>
    <s v="Periode_12"/>
    <m/>
    <s v="code:3 perc:19"/>
    <s v="C"/>
    <m/>
    <n v="2734"/>
    <s v="2021_12"/>
    <s v="rubriek_1"/>
    <x v="0"/>
    <n v="2734"/>
  </r>
  <r>
    <x v="0"/>
    <x v="68"/>
    <n v="2021"/>
    <s v="GAHA06"/>
    <s v="NL123456789B01"/>
    <n v="4720"/>
    <s v="Telecommunicatie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514.99"/>
    <n v="1514.99"/>
    <m/>
    <n v="49181"/>
    <m/>
    <m/>
    <m/>
    <m/>
    <m/>
    <s v="Periode_12"/>
    <m/>
    <s v="code:3 perc:19"/>
    <s v="D"/>
    <m/>
    <n v="2735"/>
    <s v="2021_12"/>
    <s v="rubriek_4"/>
    <x v="0"/>
    <n v="2735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87.85000000000002"/>
    <n v="287.85000000000002"/>
    <m/>
    <n v="49182"/>
    <m/>
    <m/>
    <m/>
    <m/>
    <m/>
    <s v="Periode_12"/>
    <m/>
    <s v="code:3 perc:19"/>
    <s v="D"/>
    <m/>
    <n v="2736"/>
    <s v="2021_12"/>
    <s v="rubriek_1"/>
    <x v="0"/>
    <n v="273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79.41"/>
    <m/>
    <n v="179.41"/>
    <n v="49183"/>
    <m/>
    <m/>
    <m/>
    <m/>
    <m/>
    <s v="Periode_12"/>
    <m/>
    <m/>
    <s v="C"/>
    <m/>
    <n v="2737"/>
    <s v="2021_12"/>
    <s v="rubriek_1"/>
    <x v="0"/>
    <n v="2737"/>
  </r>
  <r>
    <x v="0"/>
    <x v="69"/>
    <n v="2021"/>
    <s v="GAHA06"/>
    <s v="NL123456789B01"/>
    <n v="4730"/>
    <s v="Portikosten"/>
    <s v="V&amp;W"/>
    <m/>
    <n v="200"/>
    <s v="Bankboek"/>
    <s v="BANK"/>
    <d v="2021-12-01T00:00:00"/>
    <s v="200        12"/>
    <s v="December"/>
    <d v="2021-12-31T00:00:00"/>
    <s v="December"/>
    <n v="12"/>
    <m/>
    <m/>
    <n v="179.41"/>
    <n v="179.41"/>
    <m/>
    <n v="49184"/>
    <m/>
    <m/>
    <m/>
    <m/>
    <m/>
    <s v="Periode_12"/>
    <m/>
    <m/>
    <s v="D"/>
    <m/>
    <n v="2738"/>
    <s v="2021_12"/>
    <s v="rubriek_4"/>
    <x v="0"/>
    <n v="273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734"/>
    <m/>
    <n v="1734"/>
    <n v="49185"/>
    <m/>
    <m/>
    <m/>
    <m/>
    <m/>
    <s v="Periode_12"/>
    <m/>
    <s v="code:3 perc:19"/>
    <s v="C"/>
    <m/>
    <n v="2739"/>
    <s v="2021_12"/>
    <s v="rubriek_1"/>
    <x v="0"/>
    <n v="2739"/>
  </r>
  <r>
    <x v="0"/>
    <x v="70"/>
    <n v="2021"/>
    <s v="GAHA06"/>
    <s v="NL123456789B01"/>
    <n v="4740"/>
    <s v="Kosten automatiserin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1457.14"/>
    <n v="1457.14"/>
    <m/>
    <n v="49186"/>
    <m/>
    <m/>
    <m/>
    <m/>
    <m/>
    <s v="Periode_12"/>
    <m/>
    <s v="code:3 perc:19"/>
    <s v="D"/>
    <m/>
    <n v="2740"/>
    <s v="2021_12"/>
    <s v="rubriek_4"/>
    <x v="0"/>
    <n v="274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276.86"/>
    <n v="276.86"/>
    <m/>
    <n v="49187"/>
    <m/>
    <m/>
    <m/>
    <m/>
    <m/>
    <s v="Periode_12"/>
    <m/>
    <s v="code:3 perc:19"/>
    <s v="D"/>
    <m/>
    <n v="2741"/>
    <s v="2021_12"/>
    <s v="rubriek_1"/>
    <x v="0"/>
    <n v="274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78.04"/>
    <m/>
    <n v="678.04"/>
    <n v="49188"/>
    <m/>
    <m/>
    <m/>
    <m/>
    <m/>
    <s v="Periode_12"/>
    <m/>
    <s v="code:3 perc:19"/>
    <s v="C"/>
    <m/>
    <n v="2742"/>
    <s v="2021_12"/>
    <s v="rubriek_1"/>
    <x v="0"/>
    <n v="2742"/>
  </r>
  <r>
    <x v="0"/>
    <x v="71"/>
    <n v="2021"/>
    <s v="GAHA06"/>
    <s v="NL123456789B01"/>
    <n v="4750"/>
    <s v="Kopieer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69.78"/>
    <n v="569.78"/>
    <m/>
    <n v="49189"/>
    <m/>
    <m/>
    <m/>
    <m/>
    <m/>
    <s v="Periode_12"/>
    <m/>
    <s v="code:3 perc:19"/>
    <s v="D"/>
    <m/>
    <n v="2743"/>
    <s v="2021_12"/>
    <s v="rubriek_4"/>
    <x v="0"/>
    <n v="274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8.26"/>
    <n v="108.26"/>
    <m/>
    <n v="49190"/>
    <m/>
    <m/>
    <m/>
    <m/>
    <m/>
    <s v="Periode_12"/>
    <m/>
    <s v="code:3 perc:19"/>
    <s v="D"/>
    <m/>
    <n v="2744"/>
    <s v="2021_12"/>
    <s v="rubriek_1"/>
    <x v="0"/>
    <n v="274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83.9"/>
    <m/>
    <n v="383.9"/>
    <n v="49191"/>
    <m/>
    <m/>
    <m/>
    <m/>
    <m/>
    <s v="Periode_12"/>
    <m/>
    <m/>
    <s v="C"/>
    <m/>
    <n v="2745"/>
    <s v="2021_12"/>
    <s v="rubriek_1"/>
    <x v="0"/>
    <n v="2745"/>
  </r>
  <r>
    <x v="0"/>
    <x v="72"/>
    <n v="2021"/>
    <s v="GAHA06"/>
    <s v="NL123456789B01"/>
    <n v="4760"/>
    <s v="Contributies en abonnementen"/>
    <s v="V&amp;W"/>
    <m/>
    <n v="200"/>
    <s v="Bankboek"/>
    <s v="BANK"/>
    <d v="2021-12-01T00:00:00"/>
    <s v="200        12"/>
    <s v="December"/>
    <d v="2021-12-31T00:00:00"/>
    <s v="December"/>
    <n v="12"/>
    <m/>
    <m/>
    <n v="383.9"/>
    <n v="383.9"/>
    <m/>
    <n v="49192"/>
    <m/>
    <m/>
    <m/>
    <m/>
    <m/>
    <s v="Periode_12"/>
    <m/>
    <m/>
    <s v="D"/>
    <m/>
    <n v="2746"/>
    <s v="2021_12"/>
    <s v="rubriek_4"/>
    <x v="0"/>
    <n v="274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108.35"/>
    <m/>
    <n v="108.35"/>
    <n v="49193"/>
    <m/>
    <m/>
    <m/>
    <m/>
    <m/>
    <s v="Periode_12"/>
    <m/>
    <s v="code:3 perc:19"/>
    <s v="C"/>
    <m/>
    <n v="2747"/>
    <s v="2021_12"/>
    <s v="rubriek_1"/>
    <x v="0"/>
    <n v="2747"/>
  </r>
  <r>
    <x v="0"/>
    <x v="73"/>
    <n v="2021"/>
    <s v="GAHA06"/>
    <s v="NL123456789B01"/>
    <n v="4775"/>
    <s v="Reparatie en onderhoud kantoorinventaris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91.05"/>
    <n v="91.05"/>
    <m/>
    <n v="49194"/>
    <m/>
    <m/>
    <m/>
    <m/>
    <m/>
    <s v="Periode_12"/>
    <m/>
    <s v="code:3 perc:19"/>
    <s v="D"/>
    <m/>
    <n v="2748"/>
    <s v="2021_12"/>
    <s v="rubriek_4"/>
    <x v="0"/>
    <n v="2748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7.3"/>
    <n v="17.3"/>
    <m/>
    <n v="49195"/>
    <m/>
    <m/>
    <m/>
    <m/>
    <m/>
    <s v="Periode_12"/>
    <m/>
    <s v="code:3 perc:19"/>
    <s v="D"/>
    <m/>
    <n v="2749"/>
    <s v="2021_12"/>
    <s v="rubriek_1"/>
    <x v="0"/>
    <n v="274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44.54"/>
    <m/>
    <n v="44.54"/>
    <n v="49196"/>
    <m/>
    <m/>
    <m/>
    <m/>
    <m/>
    <s v="Periode_12"/>
    <m/>
    <m/>
    <s v="C"/>
    <m/>
    <n v="2750"/>
    <s v="2021_12"/>
    <s v="rubriek_1"/>
    <x v="0"/>
    <n v="2750"/>
  </r>
  <r>
    <x v="0"/>
    <x v="74"/>
    <n v="2021"/>
    <s v="GAHA06"/>
    <s v="NL123456789B01"/>
    <n v="4780"/>
    <s v="Overige kantoorkosten"/>
    <s v="V&amp;W"/>
    <m/>
    <n v="200"/>
    <s v="Bankboek"/>
    <s v="BANK"/>
    <d v="2021-12-01T00:00:00"/>
    <s v="200        12"/>
    <s v="December"/>
    <d v="2021-12-31T00:00:00"/>
    <s v="December"/>
    <n v="12"/>
    <m/>
    <m/>
    <n v="44.54"/>
    <n v="44.54"/>
    <m/>
    <n v="49197"/>
    <m/>
    <m/>
    <m/>
    <m/>
    <m/>
    <s v="Periode_12"/>
    <m/>
    <m/>
    <s v="D"/>
    <m/>
    <n v="2751"/>
    <s v="2021_12"/>
    <s v="rubriek_4"/>
    <x v="0"/>
    <n v="275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757.52"/>
    <m/>
    <n v="2757.52"/>
    <n v="49198"/>
    <m/>
    <m/>
    <m/>
    <m/>
    <m/>
    <s v="Periode_12"/>
    <m/>
    <s v="code:3 perc:19"/>
    <s v="C"/>
    <m/>
    <n v="2752"/>
    <s v="2021_12"/>
    <s v="rubriek_1"/>
    <x v="0"/>
    <n v="2752"/>
  </r>
  <r>
    <x v="0"/>
    <x v="75"/>
    <n v="2021"/>
    <s v="GAHA06"/>
    <s v="NL123456789B01"/>
    <n v="4800"/>
    <s v="Accountant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317.2399999999998"/>
    <n v="2317.2399999999998"/>
    <m/>
    <n v="49199"/>
    <m/>
    <m/>
    <m/>
    <m/>
    <m/>
    <s v="Periode_12"/>
    <m/>
    <s v="code:3 perc:19"/>
    <s v="D"/>
    <m/>
    <n v="2753"/>
    <s v="2021_12"/>
    <s v="rubriek_4"/>
    <x v="0"/>
    <n v="2753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40.28"/>
    <n v="440.28"/>
    <m/>
    <n v="49200"/>
    <m/>
    <m/>
    <m/>
    <m/>
    <m/>
    <s v="Periode_12"/>
    <m/>
    <s v="code:3 perc:19"/>
    <s v="D"/>
    <m/>
    <n v="2754"/>
    <s v="2021_12"/>
    <s v="rubriek_1"/>
    <x v="0"/>
    <n v="275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712.57"/>
    <m/>
    <n v="712.57"/>
    <n v="49201"/>
    <m/>
    <m/>
    <m/>
    <m/>
    <m/>
    <s v="Periode_12"/>
    <m/>
    <s v="code:3 perc:19"/>
    <s v="C"/>
    <m/>
    <n v="2755"/>
    <s v="2021_12"/>
    <s v="rubriek_1"/>
    <x v="0"/>
    <n v="2755"/>
  </r>
  <r>
    <x v="0"/>
    <x v="76"/>
    <n v="2021"/>
    <s v="GAHA06"/>
    <s v="NL123456789B01"/>
    <n v="4805"/>
    <s v="Administratie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98.79999999999995"/>
    <n v="598.79999999999995"/>
    <m/>
    <n v="49202"/>
    <m/>
    <m/>
    <m/>
    <m/>
    <m/>
    <s v="Periode_12"/>
    <m/>
    <s v="code:3 perc:19"/>
    <s v="D"/>
    <m/>
    <n v="2756"/>
    <s v="2021_12"/>
    <s v="rubriek_4"/>
    <x v="0"/>
    <n v="2756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13.77"/>
    <n v="113.77"/>
    <m/>
    <n v="49203"/>
    <m/>
    <m/>
    <m/>
    <m/>
    <m/>
    <s v="Periode_12"/>
    <m/>
    <s v="code:3 perc:19"/>
    <s v="D"/>
    <m/>
    <n v="2757"/>
    <s v="2021_12"/>
    <s v="rubriek_1"/>
    <x v="0"/>
    <n v="275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251.89"/>
    <m/>
    <n v="251.89"/>
    <n v="49204"/>
    <m/>
    <m/>
    <m/>
    <m/>
    <m/>
    <s v="Periode_12"/>
    <m/>
    <s v="code:3 perc:19"/>
    <s v="C"/>
    <m/>
    <n v="2758"/>
    <s v="2021_12"/>
    <s v="rubriek_1"/>
    <x v="0"/>
    <n v="2758"/>
  </r>
  <r>
    <x v="0"/>
    <x v="77"/>
    <n v="2021"/>
    <s v="GAHA06"/>
    <s v="NL123456789B01"/>
    <n v="4810"/>
    <s v="Advieskosten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211.67"/>
    <n v="211.67"/>
    <m/>
    <n v="49205"/>
    <m/>
    <m/>
    <m/>
    <m/>
    <m/>
    <s v="Periode_12"/>
    <m/>
    <s v="code:3 perc:19"/>
    <s v="D"/>
    <m/>
    <n v="2759"/>
    <s v="2021_12"/>
    <s v="rubriek_4"/>
    <x v="0"/>
    <n v="2759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40.22"/>
    <n v="40.22"/>
    <m/>
    <n v="49206"/>
    <m/>
    <m/>
    <m/>
    <m/>
    <m/>
    <s v="Periode_12"/>
    <m/>
    <s v="code:3 perc:19"/>
    <s v="D"/>
    <m/>
    <n v="2760"/>
    <s v="2021_12"/>
    <s v="rubriek_1"/>
    <x v="0"/>
    <n v="276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12.61"/>
    <m/>
    <n v="212.61"/>
    <n v="49207"/>
    <m/>
    <m/>
    <m/>
    <m/>
    <m/>
    <s v="Periode_12"/>
    <m/>
    <m/>
    <s v="C"/>
    <m/>
    <n v="2761"/>
    <s v="2021_12"/>
    <s v="rubriek_1"/>
    <x v="0"/>
    <n v="2761"/>
  </r>
  <r>
    <x v="0"/>
    <x v="78"/>
    <n v="2021"/>
    <s v="GAHA06"/>
    <s v="NL123456789B01"/>
    <n v="4850"/>
    <s v="Zakelijke verzekeringen"/>
    <s v="V&amp;W"/>
    <m/>
    <n v="200"/>
    <s v="Bankboek"/>
    <s v="BANK"/>
    <d v="2021-12-01T00:00:00"/>
    <s v="200        12"/>
    <s v="December"/>
    <d v="2021-12-31T00:00:00"/>
    <s v="December"/>
    <n v="12"/>
    <m/>
    <m/>
    <n v="212.61"/>
    <n v="212.61"/>
    <m/>
    <n v="49208"/>
    <m/>
    <m/>
    <m/>
    <m/>
    <m/>
    <s v="Periode_12"/>
    <m/>
    <m/>
    <s v="D"/>
    <m/>
    <n v="2762"/>
    <s v="2021_12"/>
    <s v="rubriek_4"/>
    <x v="0"/>
    <n v="276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7645.78"/>
    <m/>
    <n v="7645.78"/>
    <n v="49209"/>
    <m/>
    <m/>
    <m/>
    <m/>
    <m/>
    <s v="Periode_12"/>
    <m/>
    <m/>
    <s v="C"/>
    <m/>
    <n v="2763"/>
    <s v="2021_12"/>
    <s v="rubriek_1"/>
    <x v="0"/>
    <n v="2763"/>
  </r>
  <r>
    <x v="0"/>
    <x v="79"/>
    <n v="2021"/>
    <s v="GAHA06"/>
    <s v="NL123456789B01"/>
    <n v="4860"/>
    <s v="Managementvergoedingen"/>
    <s v="V&amp;W"/>
    <m/>
    <n v="200"/>
    <s v="Bankboek"/>
    <s v="BANK"/>
    <d v="2021-12-01T00:00:00"/>
    <s v="200        12"/>
    <s v="December"/>
    <d v="2021-12-31T00:00:00"/>
    <s v="December"/>
    <n v="12"/>
    <m/>
    <m/>
    <n v="7645.78"/>
    <n v="7645.78"/>
    <m/>
    <n v="49210"/>
    <m/>
    <m/>
    <m/>
    <m/>
    <m/>
    <s v="Periode_12"/>
    <m/>
    <m/>
    <s v="D"/>
    <m/>
    <n v="2764"/>
    <s v="2021_12"/>
    <s v="rubriek_4"/>
    <x v="0"/>
    <n v="276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57.80000000000001"/>
    <m/>
    <n v="157.80000000000001"/>
    <n v="49211"/>
    <m/>
    <m/>
    <m/>
    <m/>
    <m/>
    <s v="Periode_12"/>
    <m/>
    <m/>
    <s v="C"/>
    <m/>
    <n v="2765"/>
    <s v="2021_12"/>
    <s v="rubriek_1"/>
    <x v="0"/>
    <n v="2765"/>
  </r>
  <r>
    <x v="0"/>
    <x v="80"/>
    <n v="2021"/>
    <s v="GAHA06"/>
    <s v="NL123456789B01"/>
    <n v="4880"/>
    <s v="Overige algemene kosten"/>
    <s v="V&amp;W"/>
    <m/>
    <n v="200"/>
    <s v="Bankboek"/>
    <s v="BANK"/>
    <d v="2021-12-01T00:00:00"/>
    <s v="200        12"/>
    <s v="December"/>
    <d v="2021-12-31T00:00:00"/>
    <s v="December"/>
    <n v="12"/>
    <m/>
    <m/>
    <n v="157.80000000000001"/>
    <n v="157.80000000000001"/>
    <m/>
    <n v="49212"/>
    <m/>
    <m/>
    <m/>
    <m/>
    <m/>
    <s v="Periode_12"/>
    <m/>
    <m/>
    <s v="D"/>
    <m/>
    <n v="2766"/>
    <s v="2021_12"/>
    <s v="rubriek_4"/>
    <x v="0"/>
    <n v="276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9.25"/>
    <n v="269.25"/>
    <m/>
    <n v="49213"/>
    <m/>
    <m/>
    <m/>
    <m/>
    <m/>
    <s v="Periode_12"/>
    <m/>
    <m/>
    <s v="D"/>
    <m/>
    <n v="2767"/>
    <s v="2021_12"/>
    <s v="rubriek_1"/>
    <x v="0"/>
    <n v="2767"/>
  </r>
  <r>
    <x v="0"/>
    <x v="81"/>
    <n v="2021"/>
    <s v="GAHA06"/>
    <s v="NL123456789B01"/>
    <n v="4902"/>
    <s v="Rente deposito"/>
    <s v="V&amp;W"/>
    <m/>
    <n v="200"/>
    <s v="Bankboek"/>
    <s v="BANK"/>
    <d v="2021-12-01T00:00:00"/>
    <s v="200        12"/>
    <s v="December"/>
    <d v="2021-12-31T00:00:00"/>
    <s v="December"/>
    <n v="12"/>
    <m/>
    <m/>
    <n v="-269.25"/>
    <m/>
    <n v="269.25"/>
    <n v="49214"/>
    <m/>
    <m/>
    <m/>
    <m/>
    <m/>
    <s v="Periode_12"/>
    <m/>
    <m/>
    <s v="C"/>
    <m/>
    <n v="2768"/>
    <s v="2021_12"/>
    <s v="rubriek_4"/>
    <x v="0"/>
    <n v="276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98.8"/>
    <n v="98.8"/>
    <m/>
    <n v="49215"/>
    <m/>
    <m/>
    <m/>
    <m/>
    <m/>
    <s v="Periode_12"/>
    <m/>
    <m/>
    <s v="D"/>
    <m/>
    <n v="2769"/>
    <s v="2021_12"/>
    <s v="rubriek_1"/>
    <x v="0"/>
    <n v="2769"/>
  </r>
  <r>
    <x v="0"/>
    <x v="82"/>
    <n v="2021"/>
    <s v="GAHA06"/>
    <s v="NL123456789B01"/>
    <n v="4910"/>
    <s v="Rente lening u/g"/>
    <s v="V&amp;W"/>
    <m/>
    <n v="200"/>
    <s v="Bankboek"/>
    <s v="BANK"/>
    <d v="2021-12-01T00:00:00"/>
    <s v="200        12"/>
    <s v="December"/>
    <d v="2021-12-31T00:00:00"/>
    <s v="December"/>
    <n v="12"/>
    <m/>
    <m/>
    <n v="-98.8"/>
    <m/>
    <n v="98.8"/>
    <n v="49216"/>
    <m/>
    <m/>
    <m/>
    <m/>
    <m/>
    <s v="Periode_12"/>
    <m/>
    <m/>
    <s v="C"/>
    <m/>
    <n v="2770"/>
    <s v="2021_12"/>
    <s v="rubriek_4"/>
    <x v="0"/>
    <n v="2770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13.51"/>
    <n v="213.51"/>
    <m/>
    <n v="49217"/>
    <m/>
    <m/>
    <m/>
    <m/>
    <m/>
    <s v="Periode_12"/>
    <m/>
    <m/>
    <s v="D"/>
    <m/>
    <n v="2771"/>
    <s v="2021_12"/>
    <s v="rubriek_1"/>
    <x v="0"/>
    <n v="2771"/>
  </r>
  <r>
    <x v="0"/>
    <x v="83"/>
    <n v="2021"/>
    <s v="GAHA06"/>
    <s v="NL123456789B01"/>
    <n v="4942"/>
    <s v="Overige rentebaten"/>
    <s v="V&amp;W"/>
    <m/>
    <n v="200"/>
    <s v="Bankboek"/>
    <s v="BANK"/>
    <d v="2021-12-01T00:00:00"/>
    <s v="200        12"/>
    <s v="December"/>
    <d v="2021-12-31T00:00:00"/>
    <s v="December"/>
    <n v="12"/>
    <m/>
    <m/>
    <n v="-213.51"/>
    <m/>
    <n v="213.51"/>
    <n v="49218"/>
    <m/>
    <m/>
    <m/>
    <m/>
    <m/>
    <s v="Periode_12"/>
    <m/>
    <m/>
    <s v="C"/>
    <m/>
    <n v="2772"/>
    <s v="2021_12"/>
    <s v="rubriek_4"/>
    <x v="0"/>
    <n v="277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36.3"/>
    <m/>
    <n v="336.3"/>
    <n v="49219"/>
    <m/>
    <m/>
    <m/>
    <m/>
    <m/>
    <s v="Periode_12"/>
    <m/>
    <m/>
    <s v="C"/>
    <m/>
    <n v="2773"/>
    <s v="2021_12"/>
    <s v="rubriek_1"/>
    <x v="0"/>
    <n v="2773"/>
  </r>
  <r>
    <x v="0"/>
    <x v="84"/>
    <n v="2021"/>
    <s v="GAHA06"/>
    <s v="NL123456789B01"/>
    <n v="4960"/>
    <s v="Rente hypotheek"/>
    <s v="V&amp;W"/>
    <m/>
    <n v="200"/>
    <s v="Bankboek"/>
    <s v="BANK"/>
    <d v="2021-12-01T00:00:00"/>
    <s v="200        12"/>
    <s v="December"/>
    <d v="2021-12-31T00:00:00"/>
    <s v="December"/>
    <n v="12"/>
    <m/>
    <m/>
    <n v="336.3"/>
    <n v="336.3"/>
    <m/>
    <n v="49220"/>
    <m/>
    <m/>
    <m/>
    <m/>
    <m/>
    <s v="Periode_12"/>
    <m/>
    <m/>
    <s v="D"/>
    <m/>
    <n v="2774"/>
    <s v="2021_12"/>
    <s v="rubriek_4"/>
    <x v="0"/>
    <n v="2774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53.28"/>
    <m/>
    <n v="553.28"/>
    <n v="49221"/>
    <m/>
    <m/>
    <m/>
    <m/>
    <m/>
    <s v="Periode_12"/>
    <m/>
    <m/>
    <s v="C"/>
    <m/>
    <n v="2775"/>
    <s v="2021_12"/>
    <s v="rubriek_1"/>
    <x v="0"/>
    <n v="2775"/>
  </r>
  <r>
    <x v="0"/>
    <x v="85"/>
    <n v="2021"/>
    <s v="GAHA06"/>
    <s v="NL123456789B01"/>
    <n v="4970"/>
    <s v="Rente financiering"/>
    <s v="V&amp;W"/>
    <m/>
    <n v="200"/>
    <s v="Bankboek"/>
    <s v="BANK"/>
    <d v="2021-12-01T00:00:00"/>
    <s v="200        12"/>
    <s v="December"/>
    <d v="2021-12-31T00:00:00"/>
    <s v="December"/>
    <n v="12"/>
    <m/>
    <m/>
    <n v="553.28"/>
    <n v="553.28"/>
    <m/>
    <n v="49222"/>
    <m/>
    <m/>
    <m/>
    <m/>
    <m/>
    <s v="Periode_12"/>
    <m/>
    <m/>
    <s v="D"/>
    <m/>
    <n v="2776"/>
    <s v="2021_12"/>
    <s v="rubriek_4"/>
    <x v="0"/>
    <n v="2776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85.86"/>
    <m/>
    <n v="185.86"/>
    <n v="49223"/>
    <m/>
    <m/>
    <m/>
    <m/>
    <m/>
    <s v="Periode_12"/>
    <m/>
    <m/>
    <s v="C"/>
    <m/>
    <n v="2777"/>
    <s v="2021_12"/>
    <s v="rubriek_1"/>
    <x v="0"/>
    <n v="2777"/>
  </r>
  <r>
    <x v="0"/>
    <x v="86"/>
    <n v="2021"/>
    <s v="GAHA06"/>
    <s v="NL123456789B01"/>
    <n v="4980"/>
    <s v="Rente en bankkosten"/>
    <s v="V&amp;W"/>
    <m/>
    <n v="200"/>
    <s v="Bankboek"/>
    <s v="BANK"/>
    <d v="2021-12-01T00:00:00"/>
    <s v="200        12"/>
    <s v="December"/>
    <d v="2021-12-31T00:00:00"/>
    <s v="December"/>
    <n v="12"/>
    <m/>
    <m/>
    <n v="185.86"/>
    <n v="185.86"/>
    <m/>
    <n v="49224"/>
    <m/>
    <m/>
    <m/>
    <m/>
    <m/>
    <s v="Periode_12"/>
    <m/>
    <m/>
    <s v="D"/>
    <m/>
    <n v="2778"/>
    <s v="2021_12"/>
    <s v="rubriek_4"/>
    <x v="0"/>
    <n v="277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914419.26"/>
    <m/>
    <n v="914419.26"/>
    <n v="49225"/>
    <m/>
    <m/>
    <m/>
    <m/>
    <m/>
    <s v="Periode_12"/>
    <m/>
    <s v="code:3 perc:19"/>
    <s v="C"/>
    <m/>
    <n v="2779"/>
    <s v="2021_12"/>
    <s v="rubriek_1"/>
    <x v="0"/>
    <n v="2779"/>
  </r>
  <r>
    <x v="0"/>
    <x v="87"/>
    <n v="2021"/>
    <s v="GAHA06"/>
    <s v="NL123456789B01"/>
    <n v="7000"/>
    <s v="Inkopen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768419.55"/>
    <n v="768419.55"/>
    <m/>
    <n v="49226"/>
    <m/>
    <m/>
    <m/>
    <m/>
    <m/>
    <s v="Periode_12"/>
    <m/>
    <s v="code:3 perc:19"/>
    <s v="D"/>
    <m/>
    <n v="2780"/>
    <s v="2021_12"/>
    <s v="rubriek_7"/>
    <x v="0"/>
    <n v="2780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45999.71"/>
    <n v="145999.71"/>
    <m/>
    <n v="49227"/>
    <m/>
    <m/>
    <m/>
    <m/>
    <m/>
    <s v="Periode_12"/>
    <m/>
    <s v="code:3 perc:19"/>
    <s v="D"/>
    <m/>
    <n v="2781"/>
    <s v="2021_12"/>
    <s v="rubriek_1"/>
    <x v="0"/>
    <n v="278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145899.97"/>
    <m/>
    <n v="145899.97"/>
    <n v="49228"/>
    <m/>
    <m/>
    <m/>
    <m/>
    <m/>
    <s v="Periode_12"/>
    <m/>
    <s v="code:F perc:19"/>
    <s v="C"/>
    <m/>
    <n v="2782"/>
    <s v="2021_12"/>
    <s v="rubriek_1"/>
    <x v="0"/>
    <n v="2782"/>
  </r>
  <r>
    <x v="0"/>
    <x v="88"/>
    <n v="2021"/>
    <s v="GAHA06"/>
    <s v="NL123456789B01"/>
    <n v="7060"/>
    <s v="Inkopen binnen EU 0 %"/>
    <s v="V&amp;W"/>
    <m/>
    <n v="200"/>
    <s v="Bankboek"/>
    <s v="BANK"/>
    <d v="2021-12-01T00:00:00"/>
    <s v="200        12"/>
    <s v="December"/>
    <d v="2021-12-31T00:00:00"/>
    <s v="December"/>
    <n v="12"/>
    <s v="F"/>
    <n v="19"/>
    <n v="145899.97"/>
    <n v="145899.97"/>
    <m/>
    <n v="49229"/>
    <m/>
    <m/>
    <m/>
    <m/>
    <m/>
    <s v="Periode_12"/>
    <m/>
    <s v="code:F perc:19"/>
    <s v="D"/>
    <m/>
    <n v="2783"/>
    <s v="2021_12"/>
    <s v="rubriek_7"/>
    <x v="0"/>
    <n v="2783"/>
  </r>
  <r>
    <x v="0"/>
    <x v="89"/>
    <n v="2021"/>
    <s v="GAHA06"/>
    <s v="NL123456789B01"/>
    <n v="1651"/>
    <s v="BTW te vorderen binnen EU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-27720.99"/>
    <m/>
    <n v="27720.99"/>
    <n v="49230"/>
    <m/>
    <m/>
    <m/>
    <m/>
    <m/>
    <s v="Periode_12"/>
    <m/>
    <s v="code:F perc:19"/>
    <s v="C"/>
    <m/>
    <n v="2784"/>
    <s v="2021_12"/>
    <s v="rubriek_1"/>
    <x v="0"/>
    <n v="2784"/>
  </r>
  <r>
    <x v="0"/>
    <x v="90"/>
    <n v="2021"/>
    <s v="GAHA06"/>
    <s v="NL123456789B01"/>
    <n v="1652"/>
    <s v="BTW te vorderen binnen EU (voorbel)"/>
    <s v="BAL"/>
    <m/>
    <n v="200"/>
    <s v="Bankboek"/>
    <s v="BANK"/>
    <d v="2021-12-01T00:00:00"/>
    <s v="200        12"/>
    <s v="December"/>
    <d v="2021-12-31T00:00:00"/>
    <s v="December"/>
    <n v="12"/>
    <s v="F"/>
    <n v="19"/>
    <n v="27720.99"/>
    <n v="27720.99"/>
    <m/>
    <n v="49231"/>
    <m/>
    <m/>
    <m/>
    <m/>
    <m/>
    <s v="Periode_12"/>
    <m/>
    <s v="code:F perc:19"/>
    <s v="D"/>
    <m/>
    <n v="2785"/>
    <s v="2021_12"/>
    <s v="rubriek_1"/>
    <x v="0"/>
    <n v="278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273.43"/>
    <m/>
    <n v="273.43"/>
    <n v="49232"/>
    <m/>
    <m/>
    <m/>
    <m/>
    <m/>
    <s v="Periode_12"/>
    <m/>
    <m/>
    <s v="C"/>
    <m/>
    <n v="2786"/>
    <s v="2021_12"/>
    <s v="rubriek_1"/>
    <x v="0"/>
    <n v="2786"/>
  </r>
  <r>
    <x v="0"/>
    <x v="91"/>
    <n v="2021"/>
    <s v="GAHA06"/>
    <s v="NL123456789B01"/>
    <n v="7300"/>
    <s v="Prijsverschillen inkopen"/>
    <s v="V&amp;W"/>
    <m/>
    <n v="200"/>
    <s v="Bankboek"/>
    <s v="BANK"/>
    <d v="2021-12-01T00:00:00"/>
    <s v="200        12"/>
    <s v="December"/>
    <d v="2021-12-31T00:00:00"/>
    <s v="December"/>
    <n v="12"/>
    <m/>
    <m/>
    <n v="273.43"/>
    <n v="273.43"/>
    <m/>
    <n v="49233"/>
    <m/>
    <m/>
    <m/>
    <m/>
    <m/>
    <s v="Periode_12"/>
    <m/>
    <m/>
    <s v="D"/>
    <m/>
    <n v="2787"/>
    <s v="2021_12"/>
    <s v="rubriek_7"/>
    <x v="0"/>
    <n v="278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906.45"/>
    <m/>
    <n v="1906.45"/>
    <n v="49234"/>
    <m/>
    <m/>
    <m/>
    <m/>
    <m/>
    <s v="Periode_12"/>
    <m/>
    <m/>
    <s v="C"/>
    <m/>
    <n v="2788"/>
    <s v="2021_12"/>
    <s v="rubriek_1"/>
    <x v="0"/>
    <n v="2788"/>
  </r>
  <r>
    <x v="0"/>
    <x v="92"/>
    <n v="2021"/>
    <s v="GAHA06"/>
    <s v="NL123456789B01"/>
    <n v="7500"/>
    <s v="Voorraadmutatie"/>
    <s v="V&amp;W"/>
    <m/>
    <n v="200"/>
    <s v="Bankboek"/>
    <s v="BANK"/>
    <d v="2021-12-01T00:00:00"/>
    <s v="200        12"/>
    <s v="December"/>
    <d v="2021-12-31T00:00:00"/>
    <s v="December"/>
    <n v="12"/>
    <m/>
    <m/>
    <n v="1906.45"/>
    <n v="1906.45"/>
    <m/>
    <n v="49235"/>
    <m/>
    <m/>
    <m/>
    <m/>
    <m/>
    <s v="Periode_12"/>
    <m/>
    <m/>
    <s v="D"/>
    <m/>
    <n v="2789"/>
    <s v="2021_12"/>
    <s v="rubriek_7"/>
    <x v="0"/>
    <n v="278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-647.05999999999995"/>
    <m/>
    <n v="647.05999999999995"/>
    <n v="49236"/>
    <m/>
    <m/>
    <m/>
    <m/>
    <m/>
    <s v="Periode_12"/>
    <m/>
    <s v="code:3 perc:19"/>
    <s v="C"/>
    <m/>
    <n v="2790"/>
    <s v="2021_12"/>
    <s v="rubriek_1"/>
    <x v="0"/>
    <n v="2790"/>
  </r>
  <r>
    <x v="0"/>
    <x v="93"/>
    <n v="2021"/>
    <s v="GAHA06"/>
    <s v="NL123456789B01"/>
    <n v="7900"/>
    <s v="Werk door derden/uitbesteed werk hoog"/>
    <s v="V&amp;W"/>
    <m/>
    <n v="200"/>
    <s v="Bankboek"/>
    <s v="BANK"/>
    <d v="2021-12-01T00:00:00"/>
    <s v="200        12"/>
    <s v="December"/>
    <d v="2021-12-31T00:00:00"/>
    <s v="December"/>
    <n v="12"/>
    <n v="3"/>
    <n v="19"/>
    <n v="543.75"/>
    <n v="543.75"/>
    <m/>
    <n v="49237"/>
    <m/>
    <m/>
    <m/>
    <m/>
    <m/>
    <s v="Periode_12"/>
    <m/>
    <s v="code:3 perc:19"/>
    <s v="D"/>
    <m/>
    <n v="2791"/>
    <s v="2021_12"/>
    <s v="rubriek_7"/>
    <x v="0"/>
    <n v="2791"/>
  </r>
  <r>
    <x v="0"/>
    <x v="36"/>
    <n v="2021"/>
    <s v="GAHA06"/>
    <s v="NL123456789B01"/>
    <n v="1610"/>
    <s v="BTW te vorderen hoog"/>
    <s v="BAL"/>
    <m/>
    <n v="200"/>
    <s v="Bankboek"/>
    <s v="BANK"/>
    <d v="2021-12-01T00:00:00"/>
    <s v="200        12"/>
    <s v="December"/>
    <d v="2021-12-31T00:00:00"/>
    <s v="December"/>
    <n v="12"/>
    <n v="3"/>
    <n v="19"/>
    <n v="103.31"/>
    <n v="103.31"/>
    <m/>
    <n v="49238"/>
    <m/>
    <m/>
    <m/>
    <m/>
    <m/>
    <s v="Periode_12"/>
    <m/>
    <s v="code:3 perc:19"/>
    <s v="D"/>
    <m/>
    <n v="2792"/>
    <s v="2021_12"/>
    <s v="rubriek_1"/>
    <x v="0"/>
    <n v="2792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1115145.44"/>
    <n v="1115145.44"/>
    <m/>
    <n v="49239"/>
    <m/>
    <m/>
    <m/>
    <m/>
    <m/>
    <s v="Periode_12"/>
    <m/>
    <s v="code:1 perc:19"/>
    <s v="D"/>
    <m/>
    <n v="2793"/>
    <s v="2021_12"/>
    <s v="rubriek_1"/>
    <x v="0"/>
    <n v="2793"/>
  </r>
  <r>
    <x v="0"/>
    <x v="94"/>
    <n v="2021"/>
    <s v="GAHA06"/>
    <s v="NL123456789B01"/>
    <n v="8000"/>
    <s v="Omzet hoog"/>
    <s v="V&amp;W"/>
    <m/>
    <n v="200"/>
    <s v="Bankboek"/>
    <s v="BANK"/>
    <d v="2021-12-01T00:00:00"/>
    <s v="200        12"/>
    <s v="December"/>
    <d v="2021-12-31T00:00:00"/>
    <s v="December"/>
    <n v="12"/>
    <n v="1"/>
    <n v="19"/>
    <n v="-937097.01"/>
    <m/>
    <n v="937097.01"/>
    <n v="49240"/>
    <m/>
    <m/>
    <m/>
    <m/>
    <m/>
    <s v="Periode_12"/>
    <m/>
    <s v="code:1 perc:19"/>
    <s v="C"/>
    <m/>
    <n v="2794"/>
    <s v="2021_12"/>
    <s v="rubriek_8"/>
    <x v="0"/>
    <n v="2794"/>
  </r>
  <r>
    <x v="0"/>
    <x v="95"/>
    <n v="2021"/>
    <s v="GAHA06"/>
    <s v="NL123456789B01"/>
    <n v="1600"/>
    <s v="BTW af te dragen hoog"/>
    <s v="BAL"/>
    <m/>
    <n v="200"/>
    <s v="Bankboek"/>
    <s v="BANK"/>
    <d v="2021-12-01T00:00:00"/>
    <s v="200        12"/>
    <s v="December"/>
    <d v="2021-12-31T00:00:00"/>
    <s v="December"/>
    <n v="12"/>
    <n v="1"/>
    <n v="19"/>
    <n v="-178048.43"/>
    <m/>
    <n v="178048.43"/>
    <n v="49241"/>
    <m/>
    <m/>
    <m/>
    <m/>
    <m/>
    <s v="Periode_12"/>
    <m/>
    <s v="code:1 perc:19"/>
    <s v="C"/>
    <m/>
    <n v="2795"/>
    <s v="2021_12"/>
    <s v="rubriek_1"/>
    <x v="0"/>
    <n v="279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156069.76999999999"/>
    <n v="156069.76999999999"/>
    <m/>
    <n v="49242"/>
    <m/>
    <m/>
    <m/>
    <m/>
    <m/>
    <s v="Periode_12"/>
    <m/>
    <s v="code:E perc:0"/>
    <s v="D"/>
    <m/>
    <n v="2796"/>
    <s v="2021_12"/>
    <s v="rubriek_1"/>
    <x v="0"/>
    <n v="2796"/>
  </r>
  <r>
    <x v="0"/>
    <x v="96"/>
    <n v="2021"/>
    <s v="GAHA06"/>
    <s v="NL123456789B01"/>
    <n v="8060"/>
    <s v="Omzet binnen EU 0 %"/>
    <s v="V&amp;W"/>
    <m/>
    <n v="200"/>
    <s v="Bankboek"/>
    <s v="BANK"/>
    <d v="2021-12-01T00:00:00"/>
    <s v="200        12"/>
    <s v="December"/>
    <d v="2021-12-31T00:00:00"/>
    <s v="December"/>
    <n v="12"/>
    <s v="E"/>
    <n v="0"/>
    <n v="-156069.76999999999"/>
    <m/>
    <n v="156069.76999999999"/>
    <n v="49243"/>
    <m/>
    <m/>
    <m/>
    <m/>
    <m/>
    <s v="Periode_12"/>
    <m/>
    <s v="code:E perc:0"/>
    <s v="C"/>
    <m/>
    <n v="2797"/>
    <s v="2021_12"/>
    <s v="rubriek_8"/>
    <x v="0"/>
    <n v="2797"/>
  </r>
  <r>
    <x v="0"/>
    <x v="97"/>
    <n v="2021"/>
    <s v="GAHA06"/>
    <s v="NL123456789B01"/>
    <n v="1650"/>
    <s v="BTW af te dragen binnen EU"/>
    <s v="BAL"/>
    <m/>
    <n v="200"/>
    <s v="Bankboek"/>
    <s v="BANK"/>
    <d v="2021-12-01T00:00:00"/>
    <s v="200        12"/>
    <s v="December"/>
    <d v="2021-12-31T00:00:00"/>
    <s v="December"/>
    <n v="12"/>
    <s v="E"/>
    <n v="0"/>
    <n v="0"/>
    <n v="0"/>
    <m/>
    <n v="49244"/>
    <m/>
    <m/>
    <m/>
    <m/>
    <m/>
    <s v="Periode_12"/>
    <m/>
    <s v="code:E perc:0"/>
    <s v="C"/>
    <m/>
    <n v="2798"/>
    <s v="2021_12"/>
    <s v="rubriek_1"/>
    <x v="0"/>
    <n v="2798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26305.200000000001"/>
    <n v="26305.200000000001"/>
    <m/>
    <n v="49245"/>
    <m/>
    <m/>
    <m/>
    <m/>
    <m/>
    <s v="Periode_12"/>
    <m/>
    <s v="code:K perc:0"/>
    <s v="D"/>
    <m/>
    <n v="2799"/>
    <s v="2021_12"/>
    <s v="rubriek_1"/>
    <x v="0"/>
    <n v="2799"/>
  </r>
  <r>
    <x v="0"/>
    <x v="98"/>
    <n v="2021"/>
    <s v="GAHA06"/>
    <s v="NL123456789B01"/>
    <n v="8070"/>
    <s v="Omzet buiten EU 0 %"/>
    <s v="V&amp;W"/>
    <m/>
    <n v="200"/>
    <s v="Bankboek"/>
    <s v="BANK"/>
    <d v="2021-12-01T00:00:00"/>
    <s v="200        12"/>
    <s v="December"/>
    <d v="2021-12-31T00:00:00"/>
    <s v="December"/>
    <n v="12"/>
    <s v="K"/>
    <n v="0"/>
    <n v="-26305.200000000001"/>
    <m/>
    <n v="26305.200000000001"/>
    <n v="49246"/>
    <m/>
    <m/>
    <m/>
    <m/>
    <m/>
    <s v="Periode_12"/>
    <m/>
    <s v="code:K perc:0"/>
    <s v="C"/>
    <m/>
    <n v="2800"/>
    <s v="2021_12"/>
    <s v="rubriek_8"/>
    <x v="0"/>
    <n v="2800"/>
  </r>
  <r>
    <x v="0"/>
    <x v="99"/>
    <n v="2021"/>
    <s v="GAHA06"/>
    <s v="NL123456789B01"/>
    <n v="1660"/>
    <s v="BTW af te dragen buiten EU"/>
    <s v="BAL"/>
    <m/>
    <n v="200"/>
    <s v="Bankboek"/>
    <s v="BANK"/>
    <d v="2021-12-01T00:00:00"/>
    <s v="200        12"/>
    <s v="December"/>
    <d v="2021-12-31T00:00:00"/>
    <s v="December"/>
    <n v="12"/>
    <s v="K"/>
    <n v="0"/>
    <n v="0"/>
    <n v="0"/>
    <m/>
    <n v="49247"/>
    <m/>
    <m/>
    <m/>
    <m/>
    <m/>
    <s v="Periode_12"/>
    <m/>
    <s v="code:K perc:0"/>
    <s v="C"/>
    <m/>
    <n v="2801"/>
    <s v="2021_12"/>
    <s v="rubriek_1"/>
    <x v="0"/>
    <n v="280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63.77"/>
    <n v="263.77"/>
    <m/>
    <n v="49248"/>
    <m/>
    <m/>
    <m/>
    <m/>
    <m/>
    <s v="Periode_12"/>
    <m/>
    <m/>
    <s v="D"/>
    <m/>
    <n v="2802"/>
    <s v="2021_12"/>
    <s v="rubriek_1"/>
    <x v="0"/>
    <n v="2802"/>
  </r>
  <r>
    <x v="0"/>
    <x v="100"/>
    <n v="2021"/>
    <s v="GAHA06"/>
    <s v="NL123456789B01"/>
    <n v="9000"/>
    <s v="Buitengewone baten"/>
    <s v="V&amp;W"/>
    <m/>
    <n v="200"/>
    <s v="Bankboek"/>
    <s v="BANK"/>
    <d v="2021-12-01T00:00:00"/>
    <s v="200        12"/>
    <s v="December"/>
    <d v="2021-12-31T00:00:00"/>
    <s v="December"/>
    <n v="12"/>
    <m/>
    <m/>
    <n v="-263.77"/>
    <m/>
    <n v="263.77"/>
    <n v="49249"/>
    <m/>
    <m/>
    <m/>
    <m/>
    <m/>
    <s v="Periode_12"/>
    <m/>
    <m/>
    <s v="C"/>
    <m/>
    <n v="2803"/>
    <s v="2021_12"/>
    <s v="rubriek_9"/>
    <x v="0"/>
    <n v="280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.59"/>
    <m/>
    <n v="163.59"/>
    <n v="49250"/>
    <m/>
    <m/>
    <m/>
    <m/>
    <m/>
    <s v="Periode_12"/>
    <m/>
    <m/>
    <s v="C"/>
    <m/>
    <n v="2804"/>
    <s v="2021_12"/>
    <s v="rubriek_1"/>
    <x v="0"/>
    <n v="2804"/>
  </r>
  <r>
    <x v="0"/>
    <x v="101"/>
    <n v="2021"/>
    <s v="GAHA06"/>
    <s v="NL123456789B01"/>
    <n v="9200"/>
    <s v="Buitengewone lasten"/>
    <s v="V&amp;W"/>
    <m/>
    <n v="200"/>
    <s v="Bankboek"/>
    <s v="BANK"/>
    <d v="2021-12-01T00:00:00"/>
    <s v="200        12"/>
    <s v="December"/>
    <d v="2021-12-31T00:00:00"/>
    <s v="December"/>
    <n v="12"/>
    <m/>
    <m/>
    <n v="163.59"/>
    <n v="163.59"/>
    <m/>
    <n v="49251"/>
    <m/>
    <m/>
    <m/>
    <m/>
    <m/>
    <s v="Periode_12"/>
    <m/>
    <m/>
    <s v="D"/>
    <m/>
    <n v="2805"/>
    <s v="2021_12"/>
    <s v="rubriek_9"/>
    <x v="0"/>
    <n v="280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6.01"/>
    <m/>
    <n v="166.01"/>
    <n v="49252"/>
    <m/>
    <m/>
    <m/>
    <m/>
    <m/>
    <s v="Periode_12"/>
    <m/>
    <m/>
    <s v="C"/>
    <m/>
    <n v="2806"/>
    <s v="2021_12"/>
    <s v="rubriek_1"/>
    <x v="0"/>
    <n v="2806"/>
  </r>
  <r>
    <x v="0"/>
    <x v="102"/>
    <n v="2021"/>
    <s v="GAHA06"/>
    <s v="NL123456789B01"/>
    <n v="9310"/>
    <s v="Betalingsverschillen"/>
    <s v="V&amp;W"/>
    <m/>
    <n v="200"/>
    <s v="Bankboek"/>
    <s v="BANK"/>
    <d v="2021-12-01T00:00:00"/>
    <s v="200        12"/>
    <s v="December"/>
    <d v="2021-12-31T00:00:00"/>
    <s v="December"/>
    <n v="12"/>
    <m/>
    <m/>
    <n v="166.01"/>
    <n v="166.01"/>
    <m/>
    <n v="49253"/>
    <m/>
    <m/>
    <m/>
    <m/>
    <m/>
    <s v="Periode_12"/>
    <m/>
    <m/>
    <s v="D"/>
    <m/>
    <n v="2807"/>
    <s v="2021_12"/>
    <s v="rubriek_9"/>
    <x v="0"/>
    <n v="280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1637.44"/>
    <m/>
    <n v="1637.44"/>
    <n v="49254"/>
    <m/>
    <m/>
    <m/>
    <m/>
    <m/>
    <s v="Periode_12"/>
    <m/>
    <m/>
    <s v="C"/>
    <m/>
    <n v="2808"/>
    <s v="2021_12"/>
    <s v="rubriek_1"/>
    <x v="0"/>
    <n v="2808"/>
  </r>
  <r>
    <x v="0"/>
    <x v="103"/>
    <n v="2021"/>
    <s v="GAHA06"/>
    <s v="NL123456789B01"/>
    <n v="9800"/>
    <s v="Vennootschapsbelasting"/>
    <s v="V&amp;W"/>
    <m/>
    <n v="200"/>
    <s v="Bankboek"/>
    <s v="BANK"/>
    <d v="2021-12-01T00:00:00"/>
    <s v="200        12"/>
    <s v="December"/>
    <d v="2021-12-31T00:00:00"/>
    <s v="December"/>
    <n v="12"/>
    <m/>
    <m/>
    <n v="1637.44"/>
    <n v="1637.44"/>
    <m/>
    <n v="49255"/>
    <m/>
    <m/>
    <m/>
    <m/>
    <m/>
    <s v="Periode_12"/>
    <m/>
    <m/>
    <s v="D"/>
    <m/>
    <n v="2809"/>
    <s v="2021_12"/>
    <s v="rubriek_9"/>
    <x v="0"/>
    <n v="280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3.07"/>
    <n v="23.07"/>
    <m/>
    <n v="49256"/>
    <m/>
    <m/>
    <m/>
    <m/>
    <m/>
    <s v="Periode_12"/>
    <m/>
    <m/>
    <s v="D"/>
    <m/>
    <n v="2810"/>
    <s v="2021_12"/>
    <s v="rubriek_1"/>
    <x v="0"/>
    <n v="2810"/>
  </r>
  <r>
    <x v="0"/>
    <x v="104"/>
    <n v="2021"/>
    <s v="GAHA06"/>
    <s v="NL123456789B01"/>
    <n v="9850"/>
    <s v="Vennootschapsbel. buitengewoon resultaat"/>
    <s v="V&amp;W"/>
    <m/>
    <n v="200"/>
    <s v="Bankboek"/>
    <s v="BANK"/>
    <d v="2021-12-01T00:00:00"/>
    <s v="200        12"/>
    <s v="December"/>
    <d v="2021-12-31T00:00:00"/>
    <s v="December"/>
    <n v="12"/>
    <m/>
    <m/>
    <n v="-23.07"/>
    <m/>
    <n v="23.07"/>
    <n v="49257"/>
    <m/>
    <m/>
    <m/>
    <m/>
    <m/>
    <s v="Periode_12"/>
    <m/>
    <m/>
    <s v="C"/>
    <m/>
    <n v="2811"/>
    <s v="2021_12"/>
    <s v="rubriek_9"/>
    <x v="0"/>
    <n v="281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0-31T00:00:00"/>
    <s v="December"/>
    <n v="12"/>
    <m/>
    <m/>
    <n v="-22675.05"/>
    <m/>
    <n v="22675.05"/>
    <n v="49258"/>
    <m/>
    <m/>
    <m/>
    <m/>
    <m/>
    <s v="Periode_12"/>
    <m/>
    <m/>
    <s v="C"/>
    <m/>
    <n v="2812"/>
    <s v="2021_10"/>
    <s v="rubriek_1"/>
    <x v="0"/>
    <n v="2812"/>
  </r>
  <r>
    <x v="0"/>
    <x v="105"/>
    <n v="2021"/>
    <s v="GAHA06"/>
    <s v="NL123456789B01"/>
    <n v="1695"/>
    <s v="BTW suppleties voorgaande jaren"/>
    <s v="BAL"/>
    <m/>
    <n v="200"/>
    <s v="Bankboek"/>
    <s v="BANK"/>
    <d v="2021-12-01T00:00:00"/>
    <s v="200        12"/>
    <s v="December"/>
    <d v="2021-10-31T00:00:00"/>
    <s v="December"/>
    <n v="12"/>
    <m/>
    <m/>
    <n v="22675.05"/>
    <n v="22675.05"/>
    <m/>
    <n v="49259"/>
    <m/>
    <m/>
    <m/>
    <m/>
    <m/>
    <s v="Periode_12"/>
    <m/>
    <m/>
    <s v="D"/>
    <m/>
    <n v="2813"/>
    <s v="2021_10"/>
    <s v="rubriek_1"/>
    <x v="0"/>
    <n v="281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375"/>
    <m/>
    <n v="375"/>
    <n v="49260"/>
    <m/>
    <m/>
    <m/>
    <m/>
    <m/>
    <s v="Periode_12"/>
    <m/>
    <m/>
    <s v="C"/>
    <m/>
    <n v="2814"/>
    <s v="2021_12"/>
    <s v="rubriek_1"/>
    <x v="0"/>
    <n v="2814"/>
  </r>
  <r>
    <x v="0"/>
    <x v="106"/>
    <n v="2021"/>
    <s v="GAHA06"/>
    <s v="NL123456789B01"/>
    <n v="4095"/>
    <s v="Dotatie pensioenvoorziening"/>
    <s v="V&amp;W"/>
    <m/>
    <n v="200"/>
    <s v="Bankboek"/>
    <s v="BANK"/>
    <d v="2021-12-01T00:00:00"/>
    <s v="200        12"/>
    <s v="December"/>
    <d v="2021-12-31T00:00:00"/>
    <s v="December"/>
    <n v="12"/>
    <m/>
    <m/>
    <n v="375"/>
    <n v="375"/>
    <m/>
    <n v="49261"/>
    <m/>
    <m/>
    <m/>
    <m/>
    <m/>
    <s v="Periode_12"/>
    <m/>
    <m/>
    <s v="D"/>
    <m/>
    <n v="2815"/>
    <s v="2021_12"/>
    <s v="rubriek_4"/>
    <x v="0"/>
    <n v="281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3200"/>
    <n v="3200"/>
    <m/>
    <n v="49262"/>
    <m/>
    <m/>
    <m/>
    <m/>
    <m/>
    <s v="Periode_12"/>
    <m/>
    <m/>
    <s v="D"/>
    <m/>
    <n v="2816"/>
    <s v="2021_12"/>
    <s v="rubriek_1"/>
    <x v="0"/>
    <n v="2816"/>
  </r>
  <r>
    <x v="0"/>
    <x v="110"/>
    <n v="2021"/>
    <s v="GAHA06"/>
    <s v="NL123456789B01"/>
    <n v="1420"/>
    <s v="Rekening courant groepsmaatschappij 1"/>
    <s v="BAL"/>
    <m/>
    <n v="200"/>
    <s v="Bankboek"/>
    <s v="BANK"/>
    <d v="2021-12-01T00:00:00"/>
    <s v="200        12"/>
    <s v="December"/>
    <d v="2021-12-31T00:00:00"/>
    <s v="December"/>
    <n v="12"/>
    <m/>
    <m/>
    <n v="-3200"/>
    <m/>
    <n v="3200"/>
    <n v="49263"/>
    <m/>
    <m/>
    <m/>
    <m/>
    <m/>
    <s v="Periode_12"/>
    <m/>
    <m/>
    <s v="C"/>
    <m/>
    <n v="2817"/>
    <s v="2021_12"/>
    <s v="rubriek_1"/>
    <x v="0"/>
    <n v="281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-514"/>
    <m/>
    <n v="514"/>
    <n v="49264"/>
    <m/>
    <m/>
    <m/>
    <m/>
    <m/>
    <s v="Periode_12"/>
    <m/>
    <m/>
    <s v="C"/>
    <m/>
    <n v="2818"/>
    <s v="2021_12"/>
    <s v="rubriek_1"/>
    <x v="0"/>
    <n v="2818"/>
  </r>
  <r>
    <x v="0"/>
    <x v="111"/>
    <n v="2021"/>
    <s v="GAHA06"/>
    <s v="NL123456789B01"/>
    <n v="1950"/>
    <s v="Nog te betalen bedragen"/>
    <s v="BAL"/>
    <m/>
    <n v="200"/>
    <s v="Bankboek"/>
    <s v="BANK"/>
    <d v="2021-12-01T00:00:00"/>
    <s v="200        12"/>
    <s v="December"/>
    <d v="2021-12-31T00:00:00"/>
    <s v="December"/>
    <n v="12"/>
    <m/>
    <m/>
    <n v="514"/>
    <n v="514"/>
    <m/>
    <n v="49265"/>
    <m/>
    <m/>
    <m/>
    <m/>
    <m/>
    <s v="Periode_12"/>
    <m/>
    <m/>
    <s v="D"/>
    <m/>
    <n v="2819"/>
    <s v="2021_12"/>
    <s v="rubriek_1"/>
    <x v="0"/>
    <n v="281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825"/>
    <n v="825"/>
    <m/>
    <n v="49266"/>
    <m/>
    <m/>
    <m/>
    <m/>
    <m/>
    <s v="Periode_12"/>
    <m/>
    <m/>
    <s v="D"/>
    <m/>
    <n v="2820"/>
    <s v="2021_12"/>
    <s v="rubriek_1"/>
    <x v="0"/>
    <n v="2820"/>
  </r>
  <r>
    <x v="0"/>
    <x v="112"/>
    <n v="2021"/>
    <s v="GAHA06"/>
    <s v="NL123456789B01"/>
    <n v="1940"/>
    <s v="Nog te betalen vakantietoeslag"/>
    <s v="BAL"/>
    <m/>
    <n v="200"/>
    <s v="Bankboek"/>
    <s v="BANK"/>
    <d v="2021-12-01T00:00:00"/>
    <s v="200        12"/>
    <s v="December"/>
    <d v="2021-12-31T00:00:00"/>
    <s v="December"/>
    <n v="12"/>
    <m/>
    <m/>
    <n v="-825"/>
    <m/>
    <n v="825"/>
    <n v="49267"/>
    <m/>
    <m/>
    <m/>
    <m/>
    <m/>
    <s v="Periode_12"/>
    <m/>
    <m/>
    <s v="C"/>
    <m/>
    <n v="2821"/>
    <s v="2021_12"/>
    <s v="rubriek_1"/>
    <x v="0"/>
    <n v="2821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155"/>
    <n v="1155"/>
    <m/>
    <n v="49268"/>
    <m/>
    <m/>
    <m/>
    <m/>
    <m/>
    <s v="Periode_12"/>
    <m/>
    <m/>
    <s v="D"/>
    <m/>
    <n v="2822"/>
    <s v="2021_12"/>
    <s v="rubriek_1"/>
    <x v="0"/>
    <n v="2822"/>
  </r>
  <r>
    <x v="0"/>
    <x v="113"/>
    <n v="2021"/>
    <s v="GAHA06"/>
    <s v="NL123456789B01"/>
    <n v="1800"/>
    <s v="Vennootschapsbelast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155"/>
    <m/>
    <n v="1155"/>
    <n v="49269"/>
    <m/>
    <m/>
    <m/>
    <m/>
    <m/>
    <s v="Periode_12"/>
    <m/>
    <m/>
    <s v="C"/>
    <m/>
    <n v="2823"/>
    <s v="2021_12"/>
    <s v="rubriek_1"/>
    <x v="0"/>
    <n v="2823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489"/>
    <n v="489"/>
    <m/>
    <n v="49270"/>
    <m/>
    <m/>
    <m/>
    <m/>
    <m/>
    <s v="Periode_12"/>
    <m/>
    <m/>
    <s v="D"/>
    <m/>
    <n v="2824"/>
    <s v="2021_12"/>
    <s v="rubriek_1"/>
    <x v="0"/>
    <n v="2824"/>
  </r>
  <r>
    <x v="0"/>
    <x v="114"/>
    <n v="2021"/>
    <s v="GAHA06"/>
    <s v="NL123456789B01"/>
    <n v="1790"/>
    <s v="Vroegpensioen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489"/>
    <m/>
    <n v="489"/>
    <n v="49271"/>
    <m/>
    <m/>
    <m/>
    <m/>
    <m/>
    <s v="Periode_12"/>
    <m/>
    <m/>
    <s v="C"/>
    <m/>
    <n v="2825"/>
    <s v="2021_12"/>
    <s v="rubriek_1"/>
    <x v="0"/>
    <n v="2825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245"/>
    <n v="1245"/>
    <m/>
    <n v="49272"/>
    <m/>
    <m/>
    <m/>
    <m/>
    <m/>
    <s v="Periode_12"/>
    <m/>
    <m/>
    <s v="D"/>
    <m/>
    <n v="2826"/>
    <s v="2021_12"/>
    <s v="rubriek_1"/>
    <x v="0"/>
    <n v="2826"/>
  </r>
  <r>
    <x v="0"/>
    <x v="115"/>
    <n v="2021"/>
    <s v="GAHA06"/>
    <s v="NL123456789B01"/>
    <n v="1710"/>
    <s v="Bedrijfsverenig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245"/>
    <m/>
    <n v="1245"/>
    <n v="49273"/>
    <m/>
    <m/>
    <m/>
    <m/>
    <m/>
    <s v="Periode_12"/>
    <m/>
    <m/>
    <s v="C"/>
    <m/>
    <n v="2827"/>
    <s v="2021_12"/>
    <s v="rubriek_1"/>
    <x v="0"/>
    <n v="2827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1980"/>
    <n v="1980"/>
    <m/>
    <n v="49274"/>
    <m/>
    <m/>
    <m/>
    <m/>
    <m/>
    <s v="Periode_12"/>
    <m/>
    <m/>
    <s v="D"/>
    <m/>
    <n v="2828"/>
    <s v="2021_12"/>
    <s v="rubriek_1"/>
    <x v="0"/>
    <n v="2828"/>
  </r>
  <r>
    <x v="0"/>
    <x v="116"/>
    <n v="2021"/>
    <s v="GAHA06"/>
    <s v="NL123456789B01"/>
    <n v="1700"/>
    <s v="Loonheffing afdrachten"/>
    <s v="BAL"/>
    <m/>
    <n v="200"/>
    <s v="Bankboek"/>
    <s v="BANK"/>
    <d v="2021-12-01T00:00:00"/>
    <s v="200        12"/>
    <s v="December"/>
    <d v="2021-12-31T00:00:00"/>
    <s v="December"/>
    <n v="12"/>
    <m/>
    <m/>
    <n v="-1980"/>
    <m/>
    <n v="1980"/>
    <n v="49275"/>
    <m/>
    <m/>
    <m/>
    <m/>
    <m/>
    <s v="Periode_12"/>
    <m/>
    <m/>
    <s v="C"/>
    <m/>
    <n v="2829"/>
    <s v="2021_12"/>
    <s v="rubriek_1"/>
    <x v="0"/>
    <n v="2829"/>
  </r>
  <r>
    <x v="0"/>
    <x v="0"/>
    <n v="2021"/>
    <s v="GAHA06"/>
    <s v="NL123456789B01"/>
    <n v="1100"/>
    <s v="Bank"/>
    <s v="BAL"/>
    <m/>
    <n v="200"/>
    <s v="Bankboek"/>
    <s v="BANK"/>
    <d v="2021-12-01T00:00:00"/>
    <s v="200        12"/>
    <s v="December"/>
    <d v="2021-12-31T00:00:00"/>
    <s v="December"/>
    <n v="12"/>
    <m/>
    <m/>
    <n v="250"/>
    <n v="250"/>
    <m/>
    <n v="49276"/>
    <m/>
    <m/>
    <m/>
    <m/>
    <m/>
    <s v="Periode_12"/>
    <m/>
    <m/>
    <s v="D"/>
    <m/>
    <n v="2830"/>
    <s v="2021_12"/>
    <s v="rubriek_1"/>
    <x v="0"/>
    <n v="2830"/>
  </r>
  <r>
    <x v="0"/>
    <x v="117"/>
    <n v="2021"/>
    <s v="GAHA06"/>
    <s v="NL123456789B01"/>
    <n v="1990"/>
    <s v="Aflossingsverplichtingen"/>
    <s v="BAL"/>
    <m/>
    <n v="200"/>
    <s v="Bankboek"/>
    <s v="BANK"/>
    <d v="2021-12-01T00:00:00"/>
    <s v="200        12"/>
    <s v="December"/>
    <d v="2021-12-31T00:00:00"/>
    <s v="December"/>
    <n v="12"/>
    <m/>
    <m/>
    <n v="-250"/>
    <m/>
    <n v="250"/>
    <n v="49277"/>
    <m/>
    <m/>
    <m/>
    <m/>
    <m/>
    <s v="Periode_12"/>
    <m/>
    <m/>
    <s v="C"/>
    <m/>
    <n v="2831"/>
    <s v="2021_12"/>
    <s v="rubriek_1"/>
    <x v="0"/>
    <n v="2831"/>
  </r>
  <r>
    <x v="0"/>
    <x v="94"/>
    <n v="2021"/>
    <s v="GAHA06"/>
    <s v="NL123456789B01"/>
    <n v="8000"/>
    <s v="Omzet hoog"/>
    <s v="V&amp;W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3008.86"/>
    <m/>
    <n v="3008.86"/>
    <n v="28966"/>
    <n v="26000"/>
    <s v="Blik Metaal BV"/>
    <s v="d"/>
    <s v="Velp"/>
    <s v="6004 HT"/>
    <s v="Periode_01"/>
    <m/>
    <s v="code:1 perc:19"/>
    <s v="C"/>
    <m/>
    <n v="2832"/>
    <s v="2021_01"/>
    <s v="rubriek_8"/>
    <x v="1"/>
    <n v="2832"/>
  </r>
  <r>
    <x v="0"/>
    <x v="95"/>
    <n v="2021"/>
    <s v="GAHA06"/>
    <s v="NL123456789B01"/>
    <n v="1600"/>
    <s v="BTW af te dragen hoog"/>
    <s v="BAL"/>
    <n v="15008"/>
    <n v="600"/>
    <s v="Verkoopboek"/>
    <s v="SALE"/>
    <d v="2021-01-06T00:00:00"/>
    <s v="600         1"/>
    <s v="Blik assen 150x34"/>
    <d v="2021-01-06T00:00:00"/>
    <s v="Blik assen 150x34"/>
    <n v="1"/>
    <n v="1"/>
    <n v="19"/>
    <n v="-571.67999999999995"/>
    <m/>
    <n v="571.67999999999995"/>
    <n v="28967"/>
    <n v="26000"/>
    <s v="Blik Metaal BV"/>
    <s v="d"/>
    <s v="Velp"/>
    <s v="6004 HT"/>
    <s v="Periode_01"/>
    <m/>
    <s v="code:1 perc:19"/>
    <s v="C"/>
    <m/>
    <n v="2833"/>
    <s v="2021_01"/>
    <s v="rubriek_1"/>
    <x v="1"/>
    <n v="2833"/>
  </r>
  <r>
    <x v="0"/>
    <x v="109"/>
    <n v="2021"/>
    <s v="GAHA06"/>
    <s v="NL123456789B01"/>
    <n v="1200"/>
    <s v="Debiteuren (met subadministratie)"/>
    <s v="BAL"/>
    <n v="15008"/>
    <n v="600"/>
    <s v="Verkoopboek"/>
    <s v="SALE"/>
    <d v="2021-01-06T00:00:00"/>
    <s v="600         1"/>
    <s v="Blik assen 150x34"/>
    <d v="2021-01-06T00:00:00"/>
    <s v="Blik assen 150x34"/>
    <n v="1"/>
    <m/>
    <m/>
    <n v="3580.54"/>
    <n v="3580.54"/>
    <m/>
    <n v="28968"/>
    <n v="26000"/>
    <s v="Blik Metaal BV"/>
    <s v="d"/>
    <s v="Velp"/>
    <s v="6004 HT"/>
    <s v="Periode_01"/>
    <m/>
    <m/>
    <s v="D"/>
    <m/>
    <n v="2834"/>
    <s v="2021_01"/>
    <s v="rubriek_1"/>
    <x v="1"/>
    <n v="2834"/>
  </r>
  <r>
    <x v="0"/>
    <x v="94"/>
    <n v="2021"/>
    <s v="GAHA06"/>
    <s v="NL123456789B01"/>
    <n v="8000"/>
    <s v="Omzet hoog"/>
    <s v="V&amp;W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5023.53"/>
    <m/>
    <n v="5023.53"/>
    <n v="28969"/>
    <n v="26000"/>
    <s v="Blik Metaal BV"/>
    <s v="d"/>
    <s v="Velp"/>
    <s v="6004 HT"/>
    <s v="Periode_01"/>
    <m/>
    <s v="code:1 perc:19"/>
    <s v="C"/>
    <m/>
    <n v="2835"/>
    <s v="2021_01"/>
    <s v="rubriek_8"/>
    <x v="1"/>
    <n v="2835"/>
  </r>
  <r>
    <x v="0"/>
    <x v="95"/>
    <n v="2021"/>
    <s v="GAHA06"/>
    <s v="NL123456789B01"/>
    <n v="1600"/>
    <s v="BTW af te dragen hoog"/>
    <s v="BAL"/>
    <n v="15192"/>
    <n v="600"/>
    <s v="Verkoopboek"/>
    <s v="SALE"/>
    <d v="2021-01-19T00:00:00"/>
    <s v="600         2"/>
    <s v="Blik assen 380x25"/>
    <d v="2021-01-19T00:00:00"/>
    <s v="Blik assen 380x25"/>
    <n v="1"/>
    <n v="1"/>
    <n v="19"/>
    <n v="-954.47"/>
    <m/>
    <n v="954.47"/>
    <n v="28970"/>
    <n v="26000"/>
    <s v="Blik Metaal BV"/>
    <s v="d"/>
    <s v="Velp"/>
    <s v="6004 HT"/>
    <s v="Periode_01"/>
    <m/>
    <s v="code:1 perc:19"/>
    <s v="C"/>
    <m/>
    <n v="2836"/>
    <s v="2021_01"/>
    <s v="rubriek_1"/>
    <x v="1"/>
    <n v="2836"/>
  </r>
  <r>
    <x v="0"/>
    <x v="109"/>
    <n v="2021"/>
    <s v="GAHA06"/>
    <s v="NL123456789B01"/>
    <n v="1200"/>
    <s v="Debiteuren (met subadministratie)"/>
    <s v="BAL"/>
    <n v="15192"/>
    <n v="600"/>
    <s v="Verkoopboek"/>
    <s v="SALE"/>
    <d v="2021-01-19T00:00:00"/>
    <s v="600         2"/>
    <s v="Blik assen 380x25"/>
    <d v="2021-01-19T00:00:00"/>
    <s v="Blik assen 380x25"/>
    <n v="1"/>
    <m/>
    <m/>
    <n v="5978"/>
    <n v="5978"/>
    <m/>
    <n v="28971"/>
    <n v="26000"/>
    <s v="Blik Metaal BV"/>
    <s v="d"/>
    <s v="Velp"/>
    <s v="6004 HT"/>
    <s v="Periode_01"/>
    <m/>
    <m/>
    <s v="D"/>
    <m/>
    <n v="2837"/>
    <s v="2021_01"/>
    <s v="rubriek_1"/>
    <x v="1"/>
    <n v="2837"/>
  </r>
  <r>
    <x v="0"/>
    <x v="94"/>
    <n v="2021"/>
    <s v="GAHA06"/>
    <s v="NL123456789B01"/>
    <n v="8000"/>
    <s v="Omzet hoog"/>
    <s v="V&amp;W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3837.79"/>
    <m/>
    <n v="3837.79"/>
    <n v="28972"/>
    <n v="26001"/>
    <s v="Van der Wel plaatwerken"/>
    <s v="d"/>
    <s v="IJmuiden"/>
    <s v="1947 JS"/>
    <s v="Periode_02"/>
    <m/>
    <s v="code:1 perc:19"/>
    <s v="C"/>
    <m/>
    <n v="2838"/>
    <s v="2021_02"/>
    <s v="rubriek_8"/>
    <x v="1"/>
    <n v="2838"/>
  </r>
  <r>
    <x v="0"/>
    <x v="95"/>
    <n v="2021"/>
    <s v="GAHA06"/>
    <s v="NL123456789B01"/>
    <n v="1600"/>
    <s v="BTW af te dragen hoog"/>
    <s v="BAL"/>
    <n v="15312"/>
    <n v="600"/>
    <s v="Verkoopboek"/>
    <s v="SALE"/>
    <d v="2021-02-02T00:00:00"/>
    <s v="600         3"/>
    <s v="Blik assen 267x33"/>
    <d v="2021-02-02T00:00:00"/>
    <s v="Order 12655"/>
    <n v="2"/>
    <n v="1"/>
    <n v="19"/>
    <n v="-729.18"/>
    <m/>
    <n v="729.18"/>
    <n v="28973"/>
    <n v="26001"/>
    <s v="Van der Wel plaatwerken"/>
    <s v="d"/>
    <s v="IJmuiden"/>
    <s v="1947 JS"/>
    <s v="Periode_02"/>
    <m/>
    <s v="code:1 perc:19"/>
    <s v="C"/>
    <m/>
    <n v="2839"/>
    <s v="2021_02"/>
    <s v="rubriek_1"/>
    <x v="1"/>
    <n v="2839"/>
  </r>
  <r>
    <x v="0"/>
    <x v="109"/>
    <n v="2021"/>
    <s v="GAHA06"/>
    <s v="NL123456789B01"/>
    <n v="1200"/>
    <s v="Debiteuren (met subadministratie)"/>
    <s v="BAL"/>
    <n v="15312"/>
    <n v="600"/>
    <s v="Verkoopboek"/>
    <s v="SALE"/>
    <d v="2021-02-02T00:00:00"/>
    <s v="600         3"/>
    <s v="Blik assen 267x33"/>
    <d v="2021-02-02T00:00:00"/>
    <s v="Order 12655"/>
    <n v="2"/>
    <m/>
    <m/>
    <n v="4566.97"/>
    <n v="4566.97"/>
    <m/>
    <n v="28974"/>
    <n v="26001"/>
    <s v="Van der Wel plaatwerken"/>
    <s v="d"/>
    <s v="IJmuiden"/>
    <s v="1947 JS"/>
    <s v="Periode_02"/>
    <m/>
    <m/>
    <s v="D"/>
    <m/>
    <n v="2840"/>
    <s v="2021_02"/>
    <s v="rubriek_1"/>
    <x v="1"/>
    <n v="2840"/>
  </r>
  <r>
    <x v="0"/>
    <x v="94"/>
    <n v="2021"/>
    <s v="GAHA06"/>
    <s v="NL123456789B01"/>
    <n v="8000"/>
    <s v="Omzet hoog"/>
    <s v="V&amp;W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1002164.71"/>
    <m/>
    <n v="1002164.71"/>
    <n v="28975"/>
    <n v="26002"/>
    <s v="Bolt N.V."/>
    <s v="d"/>
    <s v="Amsterdam"/>
    <s v="1079 JT"/>
    <s v="Periode_02"/>
    <m/>
    <s v="code:1 perc:19"/>
    <s v="C"/>
    <m/>
    <n v="2841"/>
    <s v="2021_02"/>
    <s v="rubriek_8"/>
    <x v="1"/>
    <n v="2841"/>
  </r>
  <r>
    <x v="0"/>
    <x v="95"/>
    <n v="2021"/>
    <s v="GAHA06"/>
    <s v="NL123456789B01"/>
    <n v="1600"/>
    <s v="BTW af te dragen hoog"/>
    <s v="BAL"/>
    <n v="15313"/>
    <n v="600"/>
    <s v="Verkoopboek"/>
    <s v="SALE"/>
    <d v="2021-02-02T00:00:00"/>
    <s v="600         4"/>
    <s v="Blik assen 290x35"/>
    <d v="2021-02-02T00:00:00"/>
    <s v="Invoice 20988"/>
    <n v="2"/>
    <n v="1"/>
    <n v="19"/>
    <n v="-405.59"/>
    <m/>
    <n v="405.59"/>
    <n v="28976"/>
    <n v="26002"/>
    <s v="Bolt N.V."/>
    <s v="d"/>
    <s v="Amsterdam"/>
    <s v="1079 JT"/>
    <s v="Periode_02"/>
    <m/>
    <s v="code:1 perc:19"/>
    <s v="C"/>
    <m/>
    <n v="2842"/>
    <s v="2021_02"/>
    <s v="rubriek_1"/>
    <x v="1"/>
    <n v="2842"/>
  </r>
  <r>
    <x v="0"/>
    <x v="109"/>
    <n v="2021"/>
    <s v="GAHA06"/>
    <s v="NL123456789B01"/>
    <n v="1200"/>
    <s v="Debiteuren (met subadministratie)"/>
    <s v="BAL"/>
    <n v="15313"/>
    <n v="600"/>
    <s v="Verkoopboek"/>
    <s v="SALE"/>
    <d v="2021-02-02T00:00:00"/>
    <s v="600         4"/>
    <s v="Blik assen 290x35"/>
    <d v="2021-02-02T00:00:00"/>
    <s v="Invoice 20988"/>
    <n v="2"/>
    <m/>
    <m/>
    <n v="2540.3000000000002"/>
    <n v="2540.3000000000002"/>
    <m/>
    <n v="28977"/>
    <n v="26002"/>
    <s v="Bolt N.V."/>
    <s v="d"/>
    <s v="Amsterdam"/>
    <s v="1079 JT"/>
    <s v="Periode_02"/>
    <m/>
    <m/>
    <s v="D"/>
    <m/>
    <n v="2843"/>
    <s v="2021_02"/>
    <s v="rubriek_1"/>
    <x v="1"/>
    <n v="2843"/>
  </r>
  <r>
    <x v="0"/>
    <x v="94"/>
    <n v="2021"/>
    <s v="GAHA06"/>
    <s v="NL123456789B01"/>
    <n v="8000"/>
    <s v="Omzet hoog"/>
    <s v="V&amp;W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6278.24"/>
    <m/>
    <n v="6278.24"/>
    <n v="28978"/>
    <n v="26000"/>
    <s v="Blik Metaal BV"/>
    <s v="d"/>
    <s v="Velp"/>
    <s v="6004 HT"/>
    <s v="Periode_02"/>
    <m/>
    <s v="code:1 perc:19"/>
    <s v="C"/>
    <m/>
    <n v="2844"/>
    <s v="2021_02"/>
    <s v="rubriek_8"/>
    <x v="1"/>
    <n v="2844"/>
  </r>
  <r>
    <x v="0"/>
    <x v="95"/>
    <n v="2021"/>
    <s v="GAHA06"/>
    <s v="NL123456789B01"/>
    <n v="1600"/>
    <s v="BTW af te dragen hoog"/>
    <s v="BAL"/>
    <n v="15398"/>
    <n v="600"/>
    <s v="Verkoopboek"/>
    <s v="SALE"/>
    <d v="2021-02-20T00:00:00"/>
    <s v="600         5"/>
    <s v="Blik assen 279x12"/>
    <d v="2021-02-20T00:00:00"/>
    <s v="Blik assen 279x12"/>
    <n v="2"/>
    <n v="1"/>
    <n v="19"/>
    <n v="-1192.8599999999999"/>
    <m/>
    <n v="1192.8599999999999"/>
    <n v="28979"/>
    <n v="26000"/>
    <s v="Blik Metaal BV"/>
    <s v="d"/>
    <s v="Velp"/>
    <s v="6004 HT"/>
    <s v="Periode_02"/>
    <m/>
    <s v="code:1 perc:19"/>
    <s v="C"/>
    <m/>
    <n v="2845"/>
    <s v="2021_02"/>
    <s v="rubriek_1"/>
    <x v="1"/>
    <n v="2845"/>
  </r>
  <r>
    <x v="0"/>
    <x v="109"/>
    <n v="2021"/>
    <s v="GAHA06"/>
    <s v="NL123456789B01"/>
    <n v="1200"/>
    <s v="Debiteuren (met subadministratie)"/>
    <s v="BAL"/>
    <n v="15398"/>
    <n v="600"/>
    <s v="Verkoopboek"/>
    <s v="SALE"/>
    <d v="2021-02-20T00:00:00"/>
    <s v="600         5"/>
    <s v="Blik assen 279x12"/>
    <d v="2021-02-20T00:00:00"/>
    <s v="Blik assen 279x12"/>
    <n v="2"/>
    <m/>
    <m/>
    <n v="7471.1"/>
    <n v="7471.1"/>
    <m/>
    <n v="28980"/>
    <n v="26000"/>
    <s v="Blik Metaal BV"/>
    <s v="d"/>
    <s v="Velp"/>
    <s v="6004 HT"/>
    <s v="Periode_02"/>
    <m/>
    <m/>
    <s v="D"/>
    <m/>
    <n v="2846"/>
    <s v="2021_02"/>
    <s v="rubriek_1"/>
    <x v="1"/>
    <n v="2846"/>
  </r>
  <r>
    <x v="0"/>
    <x v="94"/>
    <n v="2021"/>
    <s v="GAHA06"/>
    <s v="NL123456789B01"/>
    <n v="8000"/>
    <s v="Omzet hoog"/>
    <s v="V&amp;W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3285.88"/>
    <m/>
    <n v="3285.88"/>
    <n v="28981"/>
    <n v="26000"/>
    <s v="Blik Metaal BV"/>
    <s v="d"/>
    <s v="Velp"/>
    <s v="6004 HT"/>
    <s v="Periode_03"/>
    <m/>
    <s v="code:1 perc:19"/>
    <s v="C"/>
    <m/>
    <n v="2847"/>
    <s v="2021_03"/>
    <s v="rubriek_8"/>
    <x v="1"/>
    <n v="2847"/>
  </r>
  <r>
    <x v="0"/>
    <x v="95"/>
    <n v="2021"/>
    <s v="GAHA06"/>
    <s v="NL123456789B01"/>
    <n v="1600"/>
    <s v="BTW af te dragen hoog"/>
    <s v="BAL"/>
    <n v="15425"/>
    <n v="600"/>
    <s v="Verkoopboek"/>
    <s v="SALE"/>
    <d v="2021-03-10T00:00:00"/>
    <s v="600         6"/>
    <s v="Blik assen 410x30"/>
    <d v="2021-03-10T00:00:00"/>
    <s v="Blik assen 410x30"/>
    <n v="3"/>
    <n v="1"/>
    <n v="19"/>
    <n v="-624.32000000000005"/>
    <m/>
    <n v="624.32000000000005"/>
    <n v="28982"/>
    <n v="26000"/>
    <s v="Blik Metaal BV"/>
    <s v="d"/>
    <s v="Velp"/>
    <s v="6004 HT"/>
    <s v="Periode_03"/>
    <m/>
    <s v="code:1 perc:19"/>
    <s v="C"/>
    <m/>
    <n v="2848"/>
    <s v="2021_03"/>
    <s v="rubriek_1"/>
    <x v="1"/>
    <n v="2848"/>
  </r>
  <r>
    <x v="0"/>
    <x v="109"/>
    <n v="2021"/>
    <s v="GAHA06"/>
    <s v="NL123456789B01"/>
    <n v="1200"/>
    <s v="Debiteuren (met subadministratie)"/>
    <s v="BAL"/>
    <n v="15425"/>
    <n v="600"/>
    <s v="Verkoopboek"/>
    <s v="SALE"/>
    <d v="2021-03-10T00:00:00"/>
    <s v="600         6"/>
    <s v="Blik assen 410x30"/>
    <d v="2021-03-10T00:00:00"/>
    <s v="Blik assen 410x30"/>
    <n v="3"/>
    <m/>
    <m/>
    <n v="3910.2"/>
    <n v="3910.2"/>
    <m/>
    <n v="28983"/>
    <n v="26000"/>
    <s v="Blik Metaal BV"/>
    <s v="d"/>
    <s v="Velp"/>
    <s v="6004 HT"/>
    <s v="Periode_03"/>
    <m/>
    <m/>
    <s v="D"/>
    <m/>
    <n v="2849"/>
    <s v="2021_03"/>
    <s v="rubriek_1"/>
    <x v="1"/>
    <n v="2849"/>
  </r>
  <r>
    <x v="0"/>
    <x v="94"/>
    <n v="2021"/>
    <s v="GAHA06"/>
    <s v="NL123456789B01"/>
    <n v="8000"/>
    <s v="Omzet hoog"/>
    <s v="V&amp;W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3550.84"/>
    <m/>
    <n v="3550.84"/>
    <n v="28984"/>
    <n v="26000"/>
    <s v="Blik Metaal BV"/>
    <s v="d"/>
    <s v="Velp"/>
    <s v="6004 HT"/>
    <s v="Periode_03"/>
    <m/>
    <s v="code:1 perc:19"/>
    <s v="C"/>
    <m/>
    <n v="2850"/>
    <s v="2021_03"/>
    <s v="rubriek_8"/>
    <x v="1"/>
    <n v="2850"/>
  </r>
  <r>
    <x v="0"/>
    <x v="95"/>
    <n v="2021"/>
    <s v="GAHA06"/>
    <s v="NL123456789B01"/>
    <n v="1600"/>
    <s v="BTW af te dragen hoog"/>
    <s v="BAL"/>
    <n v="15466"/>
    <n v="600"/>
    <s v="Verkoopboek"/>
    <s v="SALE"/>
    <d v="2021-03-19T00:00:00"/>
    <s v="600         7"/>
    <s v="Blik assen 260x26"/>
    <d v="2021-03-19T00:00:00"/>
    <s v="Blik assen 260x26"/>
    <n v="3"/>
    <n v="1"/>
    <n v="19"/>
    <n v="-674.66"/>
    <m/>
    <n v="674.66"/>
    <n v="28985"/>
    <n v="26000"/>
    <s v="Blik Metaal BV"/>
    <s v="d"/>
    <s v="Velp"/>
    <s v="6004 HT"/>
    <s v="Periode_03"/>
    <m/>
    <s v="code:1 perc:19"/>
    <s v="C"/>
    <m/>
    <n v="2851"/>
    <s v="2021_03"/>
    <s v="rubriek_1"/>
    <x v="1"/>
    <n v="2851"/>
  </r>
  <r>
    <x v="0"/>
    <x v="109"/>
    <n v="2021"/>
    <s v="GAHA06"/>
    <s v="NL123456789B01"/>
    <n v="1200"/>
    <s v="Debiteuren (met subadministratie)"/>
    <s v="BAL"/>
    <n v="15466"/>
    <n v="600"/>
    <s v="Verkoopboek"/>
    <s v="SALE"/>
    <d v="2021-03-19T00:00:00"/>
    <s v="600         7"/>
    <s v="Blik assen 260x26"/>
    <d v="2021-03-19T00:00:00"/>
    <s v="Blik assen 260x26"/>
    <n v="3"/>
    <m/>
    <m/>
    <n v="4225.5"/>
    <n v="4225.5"/>
    <m/>
    <n v="28986"/>
    <n v="26000"/>
    <s v="Blik Metaal BV"/>
    <s v="d"/>
    <s v="Velp"/>
    <s v="6004 HT"/>
    <s v="Periode_03"/>
    <m/>
    <m/>
    <s v="D"/>
    <m/>
    <n v="2852"/>
    <s v="2021_03"/>
    <s v="rubriek_1"/>
    <x v="1"/>
    <n v="2852"/>
  </r>
  <r>
    <x v="0"/>
    <x v="94"/>
    <n v="2021"/>
    <s v="GAHA06"/>
    <s v="NL123456789B01"/>
    <n v="8000"/>
    <s v="Omzet hoog"/>
    <s v="V&amp;W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2623.45"/>
    <m/>
    <n v="2623.45"/>
    <n v="28987"/>
    <n v="26000"/>
    <s v="Blik Metaal BV"/>
    <s v="d"/>
    <s v="Velp"/>
    <s v="6004 HT"/>
    <s v="Periode_03"/>
    <m/>
    <s v="code:1 perc:19"/>
    <s v="C"/>
    <m/>
    <n v="2853"/>
    <s v="2021_03"/>
    <s v="rubriek_8"/>
    <x v="1"/>
    <n v="2853"/>
  </r>
  <r>
    <x v="0"/>
    <x v="95"/>
    <n v="2021"/>
    <s v="GAHA06"/>
    <s v="NL123456789B01"/>
    <n v="1600"/>
    <s v="BTW af te dragen hoog"/>
    <s v="BAL"/>
    <n v="15498"/>
    <n v="600"/>
    <s v="Verkoopboek"/>
    <s v="SALE"/>
    <d v="2021-03-30T00:00:00"/>
    <s v="600         8"/>
    <s v="Blik assen 290x20"/>
    <d v="2021-03-30T00:00:00"/>
    <s v="Blik assen 290x20"/>
    <n v="3"/>
    <n v="1"/>
    <n v="19"/>
    <n v="-498.45"/>
    <m/>
    <n v="498.45"/>
    <n v="28988"/>
    <n v="26000"/>
    <s v="Blik Metaal BV"/>
    <s v="d"/>
    <s v="Velp"/>
    <s v="6004 HT"/>
    <s v="Periode_03"/>
    <m/>
    <s v="code:1 perc:19"/>
    <s v="C"/>
    <m/>
    <n v="2854"/>
    <s v="2021_03"/>
    <s v="rubriek_1"/>
    <x v="1"/>
    <n v="2854"/>
  </r>
  <r>
    <x v="0"/>
    <x v="109"/>
    <n v="2021"/>
    <s v="GAHA06"/>
    <s v="NL123456789B01"/>
    <n v="1200"/>
    <s v="Debiteuren (met subadministratie)"/>
    <s v="BAL"/>
    <n v="15498"/>
    <n v="600"/>
    <s v="Verkoopboek"/>
    <s v="SALE"/>
    <d v="2021-03-30T00:00:00"/>
    <s v="600         8"/>
    <s v="Blik assen 290x20"/>
    <d v="2021-03-30T00:00:00"/>
    <s v="Blik assen 290x20"/>
    <n v="3"/>
    <m/>
    <m/>
    <n v="3121.9"/>
    <n v="3121.9"/>
    <m/>
    <n v="28989"/>
    <n v="26000"/>
    <s v="Blik Metaal BV"/>
    <s v="d"/>
    <s v="Velp"/>
    <s v="6004 HT"/>
    <s v="Periode_03"/>
    <m/>
    <m/>
    <s v="D"/>
    <m/>
    <n v="2855"/>
    <s v="2021_03"/>
    <s v="rubriek_1"/>
    <x v="1"/>
    <n v="2855"/>
  </r>
  <r>
    <x v="0"/>
    <x v="94"/>
    <n v="2021"/>
    <s v="GAHA06"/>
    <s v="NL123456789B01"/>
    <n v="8000"/>
    <s v="Omzet hoog"/>
    <s v="V&amp;W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3570.69"/>
    <m/>
    <n v="3570.69"/>
    <n v="28990"/>
    <n v="26000"/>
    <s v="Blik Metaal BV"/>
    <s v="d"/>
    <s v="Velp"/>
    <s v="6004 HT"/>
    <s v="Periode_04"/>
    <m/>
    <s v="code:1 perc:19"/>
    <s v="C"/>
    <m/>
    <n v="2856"/>
    <s v="2021_04"/>
    <s v="rubriek_8"/>
    <x v="1"/>
    <n v="2856"/>
  </r>
  <r>
    <x v="0"/>
    <x v="95"/>
    <n v="2021"/>
    <s v="GAHA06"/>
    <s v="NL123456789B01"/>
    <n v="1600"/>
    <s v="BTW af te dragen hoog"/>
    <s v="BAL"/>
    <n v="15521"/>
    <n v="600"/>
    <s v="Verkoopboek"/>
    <s v="SALE"/>
    <d v="2021-04-05T00:00:00"/>
    <s v="600         9"/>
    <s v="Blik assen 385x41"/>
    <d v="2021-04-05T00:00:00"/>
    <s v="Blik assen 385x41"/>
    <n v="4"/>
    <n v="1"/>
    <n v="19"/>
    <n v="-678.43"/>
    <m/>
    <n v="678.43"/>
    <n v="28991"/>
    <n v="26000"/>
    <s v="Blik Metaal BV"/>
    <s v="d"/>
    <s v="Velp"/>
    <s v="6004 HT"/>
    <s v="Periode_04"/>
    <m/>
    <s v="code:1 perc:19"/>
    <s v="C"/>
    <m/>
    <n v="2857"/>
    <s v="2021_04"/>
    <s v="rubriek_1"/>
    <x v="1"/>
    <n v="2857"/>
  </r>
  <r>
    <x v="0"/>
    <x v="109"/>
    <n v="2021"/>
    <s v="GAHA06"/>
    <s v="NL123456789B01"/>
    <n v="1200"/>
    <s v="Debiteuren (met subadministratie)"/>
    <s v="BAL"/>
    <n v="15521"/>
    <n v="600"/>
    <s v="Verkoopboek"/>
    <s v="SALE"/>
    <d v="2021-04-05T00:00:00"/>
    <s v="600         9"/>
    <s v="Blik assen 385x41"/>
    <d v="2021-04-05T00:00:00"/>
    <s v="Blik assen 385x41"/>
    <n v="4"/>
    <m/>
    <m/>
    <n v="4249.12"/>
    <n v="4249.12"/>
    <m/>
    <n v="28992"/>
    <n v="26000"/>
    <s v="Blik Metaal BV"/>
    <s v="d"/>
    <s v="Velp"/>
    <s v="6004 HT"/>
    <s v="Periode_04"/>
    <m/>
    <m/>
    <s v="D"/>
    <m/>
    <n v="2858"/>
    <s v="2021_04"/>
    <s v="rubriek_1"/>
    <x v="1"/>
    <n v="2858"/>
  </r>
  <r>
    <x v="0"/>
    <x v="94"/>
    <n v="2021"/>
    <s v="GAHA06"/>
    <s v="NL123456789B01"/>
    <n v="8000"/>
    <s v="Omzet hoog"/>
    <s v="V&amp;W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2145.29"/>
    <m/>
    <n v="2145.29"/>
    <n v="28993"/>
    <n v="26000"/>
    <s v="Blik Metaal BV"/>
    <s v="d"/>
    <s v="Velp"/>
    <s v="6004 HT"/>
    <s v="Periode_04"/>
    <m/>
    <s v="code:1 perc:19"/>
    <s v="C"/>
    <m/>
    <n v="2859"/>
    <s v="2021_04"/>
    <s v="rubriek_8"/>
    <x v="1"/>
    <n v="2859"/>
  </r>
  <r>
    <x v="0"/>
    <x v="95"/>
    <n v="2021"/>
    <s v="GAHA06"/>
    <s v="NL123456789B01"/>
    <n v="1600"/>
    <s v="BTW af te dragen hoog"/>
    <s v="BAL"/>
    <n v="15549"/>
    <n v="600"/>
    <s v="Verkoopboek"/>
    <s v="SALE"/>
    <d v="2021-04-12T00:00:00"/>
    <s v="600        10"/>
    <s v="Blik assen 650x25"/>
    <d v="2021-04-12T00:00:00"/>
    <s v="Blik assen 650x25"/>
    <n v="4"/>
    <n v="1"/>
    <n v="19"/>
    <n v="-407.61"/>
    <m/>
    <n v="407.61"/>
    <n v="28994"/>
    <n v="26000"/>
    <s v="Blik Metaal BV"/>
    <s v="d"/>
    <s v="Velp"/>
    <s v="6004 HT"/>
    <s v="Periode_04"/>
    <m/>
    <s v="code:1 perc:19"/>
    <s v="C"/>
    <m/>
    <n v="2860"/>
    <s v="2021_04"/>
    <s v="rubriek_1"/>
    <x v="1"/>
    <n v="2860"/>
  </r>
  <r>
    <x v="0"/>
    <x v="109"/>
    <n v="2021"/>
    <s v="GAHA06"/>
    <s v="NL123456789B01"/>
    <n v="1200"/>
    <s v="Debiteuren (met subadministratie)"/>
    <s v="BAL"/>
    <n v="15549"/>
    <n v="600"/>
    <s v="Verkoopboek"/>
    <s v="SALE"/>
    <d v="2021-04-12T00:00:00"/>
    <s v="600        10"/>
    <s v="Blik assen 650x25"/>
    <d v="2021-04-12T00:00:00"/>
    <s v="Blik assen 650x25"/>
    <n v="4"/>
    <m/>
    <m/>
    <n v="2552.9"/>
    <n v="2552.9"/>
    <m/>
    <n v="28995"/>
    <n v="26000"/>
    <s v="Blik Metaal BV"/>
    <s v="d"/>
    <s v="Velp"/>
    <s v="6004 HT"/>
    <s v="Periode_04"/>
    <m/>
    <m/>
    <s v="D"/>
    <m/>
    <n v="2861"/>
    <s v="2021_04"/>
    <s v="rubriek_1"/>
    <x v="1"/>
    <n v="2861"/>
  </r>
  <r>
    <x v="0"/>
    <x v="94"/>
    <n v="2021"/>
    <s v="GAHA06"/>
    <s v="NL123456789B01"/>
    <n v="8000"/>
    <s v="Omzet hoog"/>
    <s v="V&amp;W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4638.82"/>
    <m/>
    <n v="4638.82"/>
    <n v="28996"/>
    <n v="26000"/>
    <s v="Blik Metaal BV"/>
    <s v="d"/>
    <s v="Velp"/>
    <s v="6004 HT"/>
    <s v="Periode_04"/>
    <m/>
    <s v="code:1 perc:19"/>
    <s v="C"/>
    <m/>
    <n v="2862"/>
    <s v="2021_04"/>
    <s v="rubriek_8"/>
    <x v="1"/>
    <n v="2862"/>
  </r>
  <r>
    <x v="0"/>
    <x v="95"/>
    <n v="2021"/>
    <s v="GAHA06"/>
    <s v="NL123456789B01"/>
    <n v="1600"/>
    <s v="BTW af te dragen hoog"/>
    <s v="BAL"/>
    <n v="15585"/>
    <n v="600"/>
    <s v="Verkoopboek"/>
    <s v="SALE"/>
    <d v="2021-04-25T00:00:00"/>
    <s v="600        11"/>
    <s v="Blik assen 560x35"/>
    <d v="2021-04-25T00:00:00"/>
    <s v="Blik assen 560x35"/>
    <n v="4"/>
    <n v="1"/>
    <n v="19"/>
    <n v="-881.38"/>
    <m/>
    <n v="881.38"/>
    <n v="28997"/>
    <n v="26000"/>
    <s v="Blik Metaal BV"/>
    <s v="d"/>
    <s v="Velp"/>
    <s v="6004 HT"/>
    <s v="Periode_04"/>
    <m/>
    <s v="code:1 perc:19"/>
    <s v="C"/>
    <m/>
    <n v="2863"/>
    <s v="2021_04"/>
    <s v="rubriek_1"/>
    <x v="1"/>
    <n v="2863"/>
  </r>
  <r>
    <x v="0"/>
    <x v="109"/>
    <n v="2021"/>
    <s v="GAHA06"/>
    <s v="NL123456789B01"/>
    <n v="1200"/>
    <s v="Debiteuren (met subadministratie)"/>
    <s v="BAL"/>
    <n v="15585"/>
    <n v="600"/>
    <s v="Verkoopboek"/>
    <s v="SALE"/>
    <d v="2021-04-25T00:00:00"/>
    <s v="600        11"/>
    <s v="Blik assen 560x35"/>
    <d v="2021-04-25T00:00:00"/>
    <s v="Blik assen 560x35"/>
    <n v="4"/>
    <m/>
    <m/>
    <n v="5520.2"/>
    <n v="5520.2"/>
    <m/>
    <n v="28998"/>
    <n v="26000"/>
    <s v="Blik Metaal BV"/>
    <s v="d"/>
    <s v="Velp"/>
    <s v="6004 HT"/>
    <s v="Periode_04"/>
    <m/>
    <m/>
    <s v="D"/>
    <m/>
    <n v="2864"/>
    <s v="2021_04"/>
    <s v="rubriek_1"/>
    <x v="1"/>
    <n v="2864"/>
  </r>
  <r>
    <x v="0"/>
    <x v="94"/>
    <n v="2021"/>
    <s v="GAHA06"/>
    <s v="NL123456789B01"/>
    <n v="8000"/>
    <s v="Omzet hoog"/>
    <s v="V&amp;W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4584.87"/>
    <m/>
    <n v="4584.87"/>
    <n v="28999"/>
    <n v="26000"/>
    <s v="Blik Metaal BV"/>
    <s v="d"/>
    <s v="Velp"/>
    <s v="6004 HT"/>
    <s v="Periode_05"/>
    <m/>
    <s v="code:1 perc:19"/>
    <s v="C"/>
    <m/>
    <n v="2865"/>
    <s v="2021_05"/>
    <s v="rubriek_8"/>
    <x v="1"/>
    <n v="2865"/>
  </r>
  <r>
    <x v="0"/>
    <x v="95"/>
    <n v="2021"/>
    <s v="GAHA06"/>
    <s v="NL123456789B01"/>
    <n v="1600"/>
    <s v="BTW af te dragen hoog"/>
    <s v="BAL"/>
    <n v="15618"/>
    <n v="600"/>
    <s v="Verkoopboek"/>
    <s v="SALE"/>
    <d v="2021-05-08T00:00:00"/>
    <s v="600        12"/>
    <s v="Blik assen 450x20"/>
    <d v="2021-05-08T00:00:00"/>
    <s v="Blik assen 450x20"/>
    <n v="5"/>
    <n v="1"/>
    <n v="19"/>
    <n v="-871.13"/>
    <m/>
    <n v="871.13"/>
    <n v="29000"/>
    <n v="26000"/>
    <s v="Blik Metaal BV"/>
    <s v="d"/>
    <s v="Velp"/>
    <s v="6004 HT"/>
    <s v="Periode_05"/>
    <m/>
    <s v="code:1 perc:19"/>
    <s v="C"/>
    <m/>
    <n v="2866"/>
    <s v="2021_05"/>
    <s v="rubriek_1"/>
    <x v="1"/>
    <n v="2866"/>
  </r>
  <r>
    <x v="0"/>
    <x v="109"/>
    <n v="2021"/>
    <s v="GAHA06"/>
    <s v="NL123456789B01"/>
    <n v="1200"/>
    <s v="Debiteuren (met subadministratie)"/>
    <s v="BAL"/>
    <n v="15618"/>
    <n v="600"/>
    <s v="Verkoopboek"/>
    <s v="SALE"/>
    <d v="2021-05-08T00:00:00"/>
    <s v="600        12"/>
    <s v="Blik assen 450x20"/>
    <d v="2021-05-08T00:00:00"/>
    <s v="Blik assen 450x20"/>
    <n v="5"/>
    <m/>
    <m/>
    <n v="5456"/>
    <n v="5456"/>
    <m/>
    <n v="29001"/>
    <n v="26000"/>
    <s v="Blik Metaal BV"/>
    <s v="d"/>
    <s v="Velp"/>
    <s v="6004 HT"/>
    <s v="Periode_05"/>
    <m/>
    <m/>
    <s v="D"/>
    <m/>
    <n v="2867"/>
    <s v="2021_05"/>
    <s v="rubriek_1"/>
    <x v="1"/>
    <n v="2867"/>
  </r>
  <r>
    <x v="0"/>
    <x v="94"/>
    <n v="2021"/>
    <s v="GAHA06"/>
    <s v="NL123456789B01"/>
    <n v="8000"/>
    <s v="Omzet hoog"/>
    <s v="V&amp;W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4096.01"/>
    <m/>
    <n v="4096.01"/>
    <n v="29002"/>
    <n v="26000"/>
    <s v="Blik Metaal BV"/>
    <s v="d"/>
    <s v="Velp"/>
    <s v="6004 HT"/>
    <s v="Periode_05"/>
    <m/>
    <s v="code:1 perc:19"/>
    <s v="C"/>
    <m/>
    <n v="2868"/>
    <s v="2021_05"/>
    <s v="rubriek_8"/>
    <x v="1"/>
    <n v="2868"/>
  </r>
  <r>
    <x v="0"/>
    <x v="95"/>
    <n v="2021"/>
    <s v="GAHA06"/>
    <s v="NL123456789B01"/>
    <n v="1600"/>
    <s v="BTW af te dragen hoog"/>
    <s v="BAL"/>
    <n v="15624"/>
    <n v="600"/>
    <s v="Verkoopboek"/>
    <s v="SALE"/>
    <d v="2021-05-15T00:00:00"/>
    <s v="600        13"/>
    <s v="Blik assen 250x10"/>
    <d v="2021-05-15T00:00:00"/>
    <s v="Blik assen 250x10"/>
    <n v="5"/>
    <n v="1"/>
    <n v="19"/>
    <n v="-778.24"/>
    <m/>
    <n v="778.24"/>
    <n v="29003"/>
    <n v="26000"/>
    <s v="Blik Metaal BV"/>
    <s v="d"/>
    <s v="Velp"/>
    <s v="6004 HT"/>
    <s v="Periode_05"/>
    <m/>
    <s v="code:1 perc:19"/>
    <s v="C"/>
    <m/>
    <n v="2869"/>
    <s v="2021_05"/>
    <s v="rubriek_1"/>
    <x v="1"/>
    <n v="2869"/>
  </r>
  <r>
    <x v="0"/>
    <x v="109"/>
    <n v="2021"/>
    <s v="GAHA06"/>
    <s v="NL123456789B01"/>
    <n v="1200"/>
    <s v="Debiteuren (met subadministratie)"/>
    <s v="BAL"/>
    <n v="15624"/>
    <n v="600"/>
    <s v="Verkoopboek"/>
    <s v="SALE"/>
    <d v="2021-05-15T00:00:00"/>
    <s v="600        13"/>
    <s v="Blik assen 250x10"/>
    <d v="2021-05-15T00:00:00"/>
    <s v="Blik assen 250x10"/>
    <n v="5"/>
    <m/>
    <m/>
    <n v="4874.25"/>
    <n v="4874.25"/>
    <m/>
    <n v="29004"/>
    <n v="26000"/>
    <s v="Blik Metaal BV"/>
    <s v="d"/>
    <s v="Velp"/>
    <s v="6004 HT"/>
    <s v="Periode_05"/>
    <m/>
    <m/>
    <s v="D"/>
    <m/>
    <n v="2870"/>
    <s v="2021_05"/>
    <s v="rubriek_1"/>
    <x v="1"/>
    <n v="2870"/>
  </r>
  <r>
    <x v="0"/>
    <x v="94"/>
    <n v="2021"/>
    <s v="GAHA06"/>
    <s v="NL123456789B01"/>
    <n v="8000"/>
    <s v="Omzet hoog"/>
    <s v="V&amp;W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3238.03"/>
    <m/>
    <n v="3238.03"/>
    <n v="29005"/>
    <n v="26000"/>
    <s v="Blik Metaal BV"/>
    <s v="d"/>
    <s v="Velp"/>
    <s v="6004 HT"/>
    <s v="Periode_05"/>
    <m/>
    <s v="code:1 perc:19"/>
    <s v="C"/>
    <m/>
    <n v="2871"/>
    <s v="2021_05"/>
    <s v="rubriek_8"/>
    <x v="1"/>
    <n v="2871"/>
  </r>
  <r>
    <x v="0"/>
    <x v="95"/>
    <n v="2021"/>
    <s v="GAHA06"/>
    <s v="NL123456789B01"/>
    <n v="1600"/>
    <s v="BTW af te dragen hoog"/>
    <s v="BAL"/>
    <n v="15668"/>
    <n v="600"/>
    <s v="Verkoopboek"/>
    <s v="SALE"/>
    <d v="2021-05-27T00:00:00"/>
    <s v="600        14"/>
    <s v="Blik assen 360x45"/>
    <d v="2021-05-27T00:00:00"/>
    <s v="Blik assen 360x45"/>
    <n v="5"/>
    <n v="1"/>
    <n v="19"/>
    <n v="-615.22"/>
    <m/>
    <n v="615.22"/>
    <n v="29006"/>
    <n v="26000"/>
    <s v="Blik Metaal BV"/>
    <s v="d"/>
    <s v="Velp"/>
    <s v="6004 HT"/>
    <s v="Periode_05"/>
    <m/>
    <s v="code:1 perc:19"/>
    <s v="C"/>
    <m/>
    <n v="2872"/>
    <s v="2021_05"/>
    <s v="rubriek_1"/>
    <x v="1"/>
    <n v="2872"/>
  </r>
  <r>
    <x v="0"/>
    <x v="109"/>
    <n v="2021"/>
    <s v="GAHA06"/>
    <s v="NL123456789B01"/>
    <n v="1200"/>
    <s v="Debiteuren (met subadministratie)"/>
    <s v="BAL"/>
    <n v="15668"/>
    <n v="600"/>
    <s v="Verkoopboek"/>
    <s v="SALE"/>
    <d v="2021-05-27T00:00:00"/>
    <s v="600        14"/>
    <s v="Blik assen 360x45"/>
    <d v="2021-05-27T00:00:00"/>
    <s v="Blik assen 360x45"/>
    <n v="5"/>
    <m/>
    <m/>
    <n v="3853.25"/>
    <n v="3853.25"/>
    <m/>
    <n v="29007"/>
    <n v="26000"/>
    <s v="Blik Metaal BV"/>
    <s v="d"/>
    <s v="Velp"/>
    <s v="6004 HT"/>
    <s v="Periode_05"/>
    <m/>
    <m/>
    <s v="D"/>
    <m/>
    <n v="2873"/>
    <s v="2021_05"/>
    <s v="rubriek_1"/>
    <x v="1"/>
    <n v="2873"/>
  </r>
  <r>
    <x v="0"/>
    <x v="94"/>
    <n v="2021"/>
    <s v="GAHA06"/>
    <s v="NL123456789B01"/>
    <n v="8000"/>
    <s v="Omzet hoog"/>
    <s v="V&amp;W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2150.36"/>
    <m/>
    <n v="2150.36"/>
    <n v="29008"/>
    <n v="26000"/>
    <s v="Blik Metaal BV"/>
    <s v="d"/>
    <s v="Velp"/>
    <s v="6004 HT"/>
    <s v="Periode_06"/>
    <m/>
    <s v="code:1 perc:19"/>
    <s v="C"/>
    <m/>
    <n v="2874"/>
    <s v="2021_06"/>
    <s v="rubriek_8"/>
    <x v="1"/>
    <n v="2874"/>
  </r>
  <r>
    <x v="0"/>
    <x v="95"/>
    <n v="2021"/>
    <s v="GAHA06"/>
    <s v="NL123456789B01"/>
    <n v="1600"/>
    <s v="BTW af te dragen hoog"/>
    <s v="BAL"/>
    <n v="15708"/>
    <n v="600"/>
    <s v="Verkoopboek"/>
    <s v="SALE"/>
    <d v="2021-06-09T00:00:00"/>
    <s v="600        15"/>
    <s v="Blik assen 380x50"/>
    <d v="2021-06-09T00:00:00"/>
    <s v="Blik assen 380x50"/>
    <n v="6"/>
    <n v="1"/>
    <n v="19"/>
    <n v="-408.57"/>
    <m/>
    <n v="408.57"/>
    <n v="29009"/>
    <n v="26000"/>
    <s v="Blik Metaal BV"/>
    <s v="d"/>
    <s v="Velp"/>
    <s v="6004 HT"/>
    <s v="Periode_06"/>
    <m/>
    <s v="code:1 perc:19"/>
    <s v="C"/>
    <m/>
    <n v="2875"/>
    <s v="2021_06"/>
    <s v="rubriek_1"/>
    <x v="1"/>
    <n v="2875"/>
  </r>
  <r>
    <x v="0"/>
    <x v="109"/>
    <n v="2021"/>
    <s v="GAHA06"/>
    <s v="NL123456789B01"/>
    <n v="1200"/>
    <s v="Debiteuren (met subadministratie)"/>
    <s v="BAL"/>
    <n v="15708"/>
    <n v="600"/>
    <s v="Verkoopboek"/>
    <s v="SALE"/>
    <d v="2021-06-09T00:00:00"/>
    <s v="600        15"/>
    <s v="Blik assen 380x50"/>
    <d v="2021-06-09T00:00:00"/>
    <s v="Blik assen 380x50"/>
    <n v="6"/>
    <m/>
    <m/>
    <n v="2558.9299999999998"/>
    <n v="2558.9299999999998"/>
    <m/>
    <n v="29010"/>
    <n v="26000"/>
    <s v="Blik Metaal BV"/>
    <s v="d"/>
    <s v="Velp"/>
    <s v="6004 HT"/>
    <s v="Periode_06"/>
    <m/>
    <m/>
    <s v="D"/>
    <m/>
    <n v="2876"/>
    <s v="2021_06"/>
    <s v="rubriek_1"/>
    <x v="1"/>
    <n v="2876"/>
  </r>
  <r>
    <x v="0"/>
    <x v="94"/>
    <n v="2021"/>
    <s v="GAHA06"/>
    <s v="NL123456789B01"/>
    <n v="8000"/>
    <s v="Omzet hoog"/>
    <s v="V&amp;W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4556.76"/>
    <m/>
    <n v="4556.76"/>
    <n v="29011"/>
    <n v="26000"/>
    <s v="Blik Metaal BV"/>
    <s v="d"/>
    <s v="Velp"/>
    <s v="6004 HT"/>
    <s v="Periode_06"/>
    <m/>
    <s v="code:1 perc:19"/>
    <s v="C"/>
    <m/>
    <n v="2877"/>
    <s v="2021_06"/>
    <s v="rubriek_8"/>
    <x v="1"/>
    <n v="2877"/>
  </r>
  <r>
    <x v="0"/>
    <x v="95"/>
    <n v="2021"/>
    <s v="GAHA06"/>
    <s v="NL123456789B01"/>
    <n v="1600"/>
    <s v="BTW af te dragen hoog"/>
    <s v="BAL"/>
    <n v="15780"/>
    <n v="600"/>
    <s v="Verkoopboek"/>
    <s v="SALE"/>
    <d v="2021-06-24T00:00:00"/>
    <s v="600        16"/>
    <s v="Blik assen 330x15"/>
    <d v="2021-06-24T00:00:00"/>
    <s v="Blik assen 330x15"/>
    <n v="6"/>
    <n v="1"/>
    <n v="19"/>
    <n v="-865.78"/>
    <m/>
    <n v="865.78"/>
    <n v="29012"/>
    <n v="26000"/>
    <s v="Blik Metaal BV"/>
    <s v="d"/>
    <s v="Velp"/>
    <s v="6004 HT"/>
    <s v="Periode_06"/>
    <m/>
    <s v="code:1 perc:19"/>
    <s v="C"/>
    <m/>
    <n v="2878"/>
    <s v="2021_06"/>
    <s v="rubriek_1"/>
    <x v="1"/>
    <n v="2878"/>
  </r>
  <r>
    <x v="0"/>
    <x v="109"/>
    <n v="2021"/>
    <s v="GAHA06"/>
    <s v="NL123456789B01"/>
    <n v="1200"/>
    <s v="Debiteuren (met subadministratie)"/>
    <s v="BAL"/>
    <n v="15780"/>
    <n v="600"/>
    <s v="Verkoopboek"/>
    <s v="SALE"/>
    <d v="2021-06-24T00:00:00"/>
    <s v="600        16"/>
    <s v="Blik assen 330x15"/>
    <d v="2021-06-24T00:00:00"/>
    <s v="Blik assen 330x15"/>
    <n v="6"/>
    <m/>
    <m/>
    <n v="5422.54"/>
    <n v="5422.54"/>
    <m/>
    <n v="29013"/>
    <n v="26000"/>
    <s v="Blik Metaal BV"/>
    <s v="d"/>
    <s v="Velp"/>
    <s v="6004 HT"/>
    <s v="Periode_06"/>
    <m/>
    <m/>
    <s v="D"/>
    <m/>
    <n v="2879"/>
    <s v="2021_06"/>
    <s v="rubriek_1"/>
    <x v="1"/>
    <n v="2879"/>
  </r>
  <r>
    <x v="0"/>
    <x v="94"/>
    <n v="2021"/>
    <s v="GAHA06"/>
    <s v="NL123456789B01"/>
    <n v="8000"/>
    <s v="Omzet hoog"/>
    <s v="V&amp;W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4546.22"/>
    <m/>
    <n v="4546.22"/>
    <n v="29014"/>
    <n v="26000"/>
    <s v="Blik Metaal BV"/>
    <s v="d"/>
    <s v="Velp"/>
    <s v="6004 HT"/>
    <s v="Periode_07"/>
    <m/>
    <s v="code:1 perc:19"/>
    <s v="C"/>
    <m/>
    <n v="2880"/>
    <s v="2021_07"/>
    <s v="rubriek_8"/>
    <x v="1"/>
    <n v="2880"/>
  </r>
  <r>
    <x v="0"/>
    <x v="95"/>
    <n v="2021"/>
    <s v="GAHA06"/>
    <s v="NL123456789B01"/>
    <n v="1600"/>
    <s v="BTW af te dragen hoog"/>
    <s v="BAL"/>
    <n v="15814"/>
    <n v="600"/>
    <s v="Verkoopboek"/>
    <s v="SALE"/>
    <d v="2021-07-15T00:00:00"/>
    <s v="600        17"/>
    <s v="Blik assen 290x30"/>
    <d v="2021-07-15T00:00:00"/>
    <s v="Blik assen 290x30"/>
    <n v="7"/>
    <n v="1"/>
    <n v="19"/>
    <n v="-863.78"/>
    <m/>
    <n v="863.78"/>
    <n v="29015"/>
    <n v="26000"/>
    <s v="Blik Metaal BV"/>
    <s v="d"/>
    <s v="Velp"/>
    <s v="6004 HT"/>
    <s v="Periode_07"/>
    <m/>
    <s v="code:1 perc:19"/>
    <s v="C"/>
    <m/>
    <n v="2881"/>
    <s v="2021_07"/>
    <s v="rubriek_1"/>
    <x v="1"/>
    <n v="2881"/>
  </r>
  <r>
    <x v="0"/>
    <x v="109"/>
    <n v="2021"/>
    <s v="GAHA06"/>
    <s v="NL123456789B01"/>
    <n v="1200"/>
    <s v="Debiteuren (met subadministratie)"/>
    <s v="BAL"/>
    <n v="15814"/>
    <n v="600"/>
    <s v="Verkoopboek"/>
    <s v="SALE"/>
    <d v="2021-07-15T00:00:00"/>
    <s v="600        17"/>
    <s v="Blik assen 290x30"/>
    <d v="2021-07-15T00:00:00"/>
    <s v="Blik assen 290x30"/>
    <n v="7"/>
    <m/>
    <m/>
    <n v="5410"/>
    <n v="5410"/>
    <m/>
    <n v="29016"/>
    <n v="26000"/>
    <s v="Blik Metaal BV"/>
    <s v="d"/>
    <s v="Velp"/>
    <s v="6004 HT"/>
    <s v="Periode_07"/>
    <m/>
    <m/>
    <s v="D"/>
    <m/>
    <n v="2882"/>
    <s v="2021_07"/>
    <s v="rubriek_1"/>
    <x v="1"/>
    <n v="2882"/>
  </r>
  <r>
    <x v="0"/>
    <x v="94"/>
    <n v="2021"/>
    <s v="GAHA06"/>
    <s v="NL123456789B01"/>
    <n v="8000"/>
    <s v="Omzet hoog"/>
    <s v="V&amp;W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1575.84"/>
    <m/>
    <n v="1575.84"/>
    <n v="29017"/>
    <n v="26000"/>
    <s v="Blik Metaal BV"/>
    <s v="d"/>
    <s v="Velp"/>
    <s v="6004 HT"/>
    <s v="Periode_07"/>
    <m/>
    <s v="code:1 perc:19"/>
    <s v="C"/>
    <m/>
    <n v="2883"/>
    <s v="2021_07"/>
    <s v="rubriek_8"/>
    <x v="1"/>
    <n v="2883"/>
  </r>
  <r>
    <x v="0"/>
    <x v="95"/>
    <n v="2021"/>
    <s v="GAHA06"/>
    <s v="NL123456789B01"/>
    <n v="1600"/>
    <s v="BTW af te dragen hoog"/>
    <s v="BAL"/>
    <n v="15830"/>
    <n v="600"/>
    <s v="Verkoopboek"/>
    <s v="SALE"/>
    <d v="2021-07-20T00:00:00"/>
    <s v="600        18"/>
    <s v="Blik assen 310x20"/>
    <d v="2021-07-20T00:00:00"/>
    <s v="Blik assen 310x20"/>
    <n v="7"/>
    <n v="1"/>
    <n v="19"/>
    <n v="-299.41000000000003"/>
    <m/>
    <n v="299.41000000000003"/>
    <n v="29018"/>
    <n v="26000"/>
    <s v="Blik Metaal BV"/>
    <s v="d"/>
    <s v="Velp"/>
    <s v="6004 HT"/>
    <s v="Periode_07"/>
    <m/>
    <s v="code:1 perc:19"/>
    <s v="C"/>
    <m/>
    <n v="2884"/>
    <s v="2021_07"/>
    <s v="rubriek_1"/>
    <x v="1"/>
    <n v="2884"/>
  </r>
  <r>
    <x v="0"/>
    <x v="109"/>
    <n v="2021"/>
    <s v="GAHA06"/>
    <s v="NL123456789B01"/>
    <n v="1200"/>
    <s v="Debiteuren (met subadministratie)"/>
    <s v="BAL"/>
    <n v="15830"/>
    <n v="600"/>
    <s v="Verkoopboek"/>
    <s v="SALE"/>
    <d v="2021-07-20T00:00:00"/>
    <s v="600        18"/>
    <s v="Blik assen 310x20"/>
    <d v="2021-07-20T00:00:00"/>
    <s v="Blik assen 310x20"/>
    <n v="7"/>
    <m/>
    <m/>
    <n v="1875.25"/>
    <n v="1875.25"/>
    <m/>
    <n v="29019"/>
    <n v="26000"/>
    <s v="Blik Metaal BV"/>
    <s v="d"/>
    <s v="Velp"/>
    <s v="6004 HT"/>
    <s v="Periode_07"/>
    <m/>
    <m/>
    <s v="D"/>
    <m/>
    <n v="2885"/>
    <s v="2021_07"/>
    <s v="rubriek_1"/>
    <x v="1"/>
    <n v="2885"/>
  </r>
  <r>
    <x v="0"/>
    <x v="94"/>
    <n v="2021"/>
    <s v="GAHA06"/>
    <s v="NL123456789B01"/>
    <n v="8000"/>
    <s v="Omzet hoog"/>
    <s v="V&amp;W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3013.19"/>
    <m/>
    <n v="3013.19"/>
    <n v="29020"/>
    <n v="26000"/>
    <s v="Blik Metaal BV"/>
    <s v="d"/>
    <s v="Velp"/>
    <s v="6004 HT"/>
    <s v="Periode_08"/>
    <m/>
    <s v="code:1 perc:19"/>
    <s v="C"/>
    <m/>
    <n v="2886"/>
    <s v="2021_08"/>
    <s v="rubriek_8"/>
    <x v="1"/>
    <n v="2886"/>
  </r>
  <r>
    <x v="0"/>
    <x v="95"/>
    <n v="2021"/>
    <s v="GAHA06"/>
    <s v="NL123456789B01"/>
    <n v="1600"/>
    <s v="BTW af te dragen hoog"/>
    <s v="BAL"/>
    <n v="15885"/>
    <n v="600"/>
    <s v="Verkoopboek"/>
    <s v="SALE"/>
    <d v="2021-08-29T00:00:00"/>
    <s v="600        19"/>
    <s v="Blik assen 350x40"/>
    <d v="2021-08-29T00:00:00"/>
    <s v="Blik assen 350x40"/>
    <n v="8"/>
    <n v="1"/>
    <n v="19"/>
    <n v="-572.51"/>
    <m/>
    <n v="572.51"/>
    <n v="29021"/>
    <n v="26000"/>
    <s v="Blik Metaal BV"/>
    <s v="d"/>
    <s v="Velp"/>
    <s v="6004 HT"/>
    <s v="Periode_08"/>
    <m/>
    <s v="code:1 perc:19"/>
    <s v="C"/>
    <m/>
    <n v="2887"/>
    <s v="2021_08"/>
    <s v="rubriek_1"/>
    <x v="1"/>
    <n v="2887"/>
  </r>
  <r>
    <x v="0"/>
    <x v="109"/>
    <n v="2021"/>
    <s v="GAHA06"/>
    <s v="NL123456789B01"/>
    <n v="1200"/>
    <s v="Debiteuren (met subadministratie)"/>
    <s v="BAL"/>
    <n v="15885"/>
    <n v="600"/>
    <s v="Verkoopboek"/>
    <s v="SALE"/>
    <d v="2021-08-29T00:00:00"/>
    <s v="600        19"/>
    <s v="Blik assen 350x40"/>
    <d v="2021-08-29T00:00:00"/>
    <s v="Blik assen 350x40"/>
    <n v="8"/>
    <m/>
    <m/>
    <n v="3585.7"/>
    <n v="3585.7"/>
    <m/>
    <n v="29022"/>
    <n v="26000"/>
    <s v="Blik Metaal BV"/>
    <s v="d"/>
    <s v="Velp"/>
    <s v="6004 HT"/>
    <s v="Periode_08"/>
    <m/>
    <m/>
    <s v="D"/>
    <m/>
    <n v="2888"/>
    <s v="2021_08"/>
    <s v="rubriek_1"/>
    <x v="1"/>
    <n v="2888"/>
  </r>
  <r>
    <x v="0"/>
    <x v="94"/>
    <n v="2021"/>
    <s v="GAHA06"/>
    <s v="NL123456789B01"/>
    <n v="8000"/>
    <s v="Omzet hoog"/>
    <s v="V&amp;W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3007.38"/>
    <m/>
    <n v="3007.38"/>
    <n v="29023"/>
    <n v="26000"/>
    <s v="Blik Metaal BV"/>
    <s v="d"/>
    <s v="Velp"/>
    <s v="6004 HT"/>
    <s v="Periode_09"/>
    <m/>
    <s v="code:1 perc:19"/>
    <s v="C"/>
    <m/>
    <n v="2889"/>
    <s v="2021_09"/>
    <s v="rubriek_8"/>
    <x v="1"/>
    <n v="2889"/>
  </r>
  <r>
    <x v="0"/>
    <x v="95"/>
    <n v="2021"/>
    <s v="GAHA06"/>
    <s v="NL123456789B01"/>
    <n v="1600"/>
    <s v="BTW af te dragen hoog"/>
    <s v="BAL"/>
    <n v="15912"/>
    <n v="600"/>
    <s v="Verkoopboek"/>
    <s v="SALE"/>
    <d v="2021-09-09T00:00:00"/>
    <s v="600        20"/>
    <s v="Blik assen 270x12"/>
    <d v="2021-09-09T00:00:00"/>
    <s v="Blik assen 270x12"/>
    <n v="9"/>
    <n v="1"/>
    <n v="19"/>
    <n v="-571.4"/>
    <m/>
    <n v="571.4"/>
    <n v="29024"/>
    <n v="26000"/>
    <s v="Blik Metaal BV"/>
    <s v="d"/>
    <s v="Velp"/>
    <s v="6004 HT"/>
    <s v="Periode_09"/>
    <m/>
    <s v="code:1 perc:19"/>
    <s v="C"/>
    <m/>
    <n v="2890"/>
    <s v="2021_09"/>
    <s v="rubriek_1"/>
    <x v="1"/>
    <n v="2890"/>
  </r>
  <r>
    <x v="0"/>
    <x v="109"/>
    <n v="2021"/>
    <s v="GAHA06"/>
    <s v="NL123456789B01"/>
    <n v="1200"/>
    <s v="Debiteuren (met subadministratie)"/>
    <s v="BAL"/>
    <n v="15912"/>
    <n v="600"/>
    <s v="Verkoopboek"/>
    <s v="SALE"/>
    <d v="2021-09-09T00:00:00"/>
    <s v="600        20"/>
    <s v="Blik assen 270x12"/>
    <d v="2021-09-09T00:00:00"/>
    <s v="Blik assen 270x12"/>
    <n v="9"/>
    <m/>
    <m/>
    <n v="3578.78"/>
    <n v="3578.78"/>
    <m/>
    <n v="29025"/>
    <n v="26000"/>
    <s v="Blik Metaal BV"/>
    <s v="d"/>
    <s v="Velp"/>
    <s v="6004 HT"/>
    <s v="Periode_09"/>
    <m/>
    <m/>
    <s v="D"/>
    <m/>
    <n v="2891"/>
    <s v="2021_09"/>
    <s v="rubriek_1"/>
    <x v="1"/>
    <n v="2891"/>
  </r>
  <r>
    <x v="0"/>
    <x v="94"/>
    <n v="2021"/>
    <s v="GAHA06"/>
    <s v="NL123456789B01"/>
    <n v="8000"/>
    <s v="Omzet hoog"/>
    <s v="V&amp;W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4852.37"/>
    <m/>
    <n v="4852.37"/>
    <n v="29026"/>
    <n v="26000"/>
    <s v="Blik Metaal BV"/>
    <s v="d"/>
    <s v="Velp"/>
    <s v="6004 HT"/>
    <s v="Periode_09"/>
    <m/>
    <s v="code:1 perc:19"/>
    <s v="C"/>
    <m/>
    <n v="2892"/>
    <s v="2021_09"/>
    <s v="rubriek_8"/>
    <x v="1"/>
    <n v="2892"/>
  </r>
  <r>
    <x v="0"/>
    <x v="95"/>
    <n v="2021"/>
    <s v="GAHA06"/>
    <s v="NL123456789B01"/>
    <n v="1600"/>
    <s v="BTW af te dragen hoog"/>
    <s v="BAL"/>
    <n v="15956"/>
    <n v="600"/>
    <s v="Verkoopboek"/>
    <s v="SALE"/>
    <d v="2021-09-16T00:00:00"/>
    <s v="600        21"/>
    <s v="Blik assen 350x35"/>
    <d v="2021-09-16T00:00:00"/>
    <s v="Blik assen 350x35"/>
    <n v="9"/>
    <n v="1"/>
    <n v="19"/>
    <n v="-921.95"/>
    <m/>
    <n v="921.95"/>
    <n v="29027"/>
    <n v="26000"/>
    <s v="Blik Metaal BV"/>
    <s v="d"/>
    <s v="Velp"/>
    <s v="6004 HT"/>
    <s v="Periode_09"/>
    <m/>
    <s v="code:1 perc:19"/>
    <s v="C"/>
    <m/>
    <n v="2893"/>
    <s v="2021_09"/>
    <s v="rubriek_1"/>
    <x v="1"/>
    <n v="2893"/>
  </r>
  <r>
    <x v="0"/>
    <x v="109"/>
    <n v="2021"/>
    <s v="GAHA06"/>
    <s v="NL123456789B01"/>
    <n v="1200"/>
    <s v="Debiteuren (met subadministratie)"/>
    <s v="BAL"/>
    <n v="15956"/>
    <n v="600"/>
    <s v="Verkoopboek"/>
    <s v="SALE"/>
    <d v="2021-09-16T00:00:00"/>
    <s v="600        21"/>
    <s v="Blik assen 350x35"/>
    <d v="2021-09-16T00:00:00"/>
    <s v="Blik assen 350x35"/>
    <n v="9"/>
    <m/>
    <m/>
    <n v="5774.32"/>
    <n v="5774.32"/>
    <m/>
    <n v="29028"/>
    <n v="26000"/>
    <s v="Blik Metaal BV"/>
    <s v="d"/>
    <s v="Velp"/>
    <s v="6004 HT"/>
    <s v="Periode_09"/>
    <m/>
    <m/>
    <s v="D"/>
    <m/>
    <n v="2894"/>
    <s v="2021_09"/>
    <s v="rubriek_1"/>
    <x v="1"/>
    <n v="2894"/>
  </r>
  <r>
    <x v="0"/>
    <x v="94"/>
    <n v="2021"/>
    <s v="GAHA06"/>
    <s v="NL123456789B01"/>
    <n v="8000"/>
    <s v="Omzet hoog"/>
    <s v="V&amp;W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3344.97"/>
    <m/>
    <n v="3344.97"/>
    <n v="29029"/>
    <n v="26000"/>
    <s v="Blik Metaal BV"/>
    <s v="d"/>
    <s v="Velp"/>
    <s v="6004 HT"/>
    <s v="Periode_09"/>
    <m/>
    <s v="code:1 perc:19"/>
    <s v="C"/>
    <m/>
    <n v="2895"/>
    <s v="2021_09"/>
    <s v="rubriek_8"/>
    <x v="1"/>
    <n v="2895"/>
  </r>
  <r>
    <x v="0"/>
    <x v="95"/>
    <n v="2021"/>
    <s v="GAHA06"/>
    <s v="NL123456789B01"/>
    <n v="1600"/>
    <s v="BTW af te dragen hoog"/>
    <s v="BAL"/>
    <n v="15991"/>
    <n v="600"/>
    <s v="Verkoopboek"/>
    <s v="SALE"/>
    <d v="2021-09-24T00:00:00"/>
    <s v="600        22"/>
    <s v="Blik assen 450x30"/>
    <d v="2021-09-24T00:00:00"/>
    <s v="Blik assen 450x30"/>
    <n v="9"/>
    <n v="1"/>
    <n v="19"/>
    <n v="-635.54999999999995"/>
    <m/>
    <n v="635.54999999999995"/>
    <n v="29030"/>
    <n v="26000"/>
    <s v="Blik Metaal BV"/>
    <s v="d"/>
    <s v="Velp"/>
    <s v="6004 HT"/>
    <s v="Periode_09"/>
    <m/>
    <s v="code:1 perc:19"/>
    <s v="C"/>
    <m/>
    <n v="2896"/>
    <s v="2021_09"/>
    <s v="rubriek_1"/>
    <x v="1"/>
    <n v="2896"/>
  </r>
  <r>
    <x v="0"/>
    <x v="109"/>
    <n v="2021"/>
    <s v="GAHA06"/>
    <s v="NL123456789B01"/>
    <n v="1200"/>
    <s v="Debiteuren (met subadministratie)"/>
    <s v="BAL"/>
    <n v="15991"/>
    <n v="600"/>
    <s v="Verkoopboek"/>
    <s v="SALE"/>
    <d v="2021-09-24T00:00:00"/>
    <s v="600        22"/>
    <s v="Blik assen 450x30"/>
    <d v="2021-09-24T00:00:00"/>
    <s v="Blik assen 450x30"/>
    <n v="9"/>
    <m/>
    <m/>
    <n v="3980.52"/>
    <n v="3980.52"/>
    <m/>
    <n v="29031"/>
    <n v="26000"/>
    <s v="Blik Metaal BV"/>
    <s v="d"/>
    <s v="Velp"/>
    <s v="6004 HT"/>
    <s v="Periode_09"/>
    <m/>
    <m/>
    <s v="D"/>
    <m/>
    <n v="2897"/>
    <s v="2021_09"/>
    <s v="rubriek_1"/>
    <x v="1"/>
    <n v="2897"/>
  </r>
  <r>
    <x v="0"/>
    <x v="95"/>
    <n v="2021"/>
    <s v="GAHA06"/>
    <s v="NL123456789B01"/>
    <n v="1600"/>
    <s v="BTW af te drag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2027956.07"/>
    <n v="2027956.07"/>
    <m/>
    <n v="26859"/>
    <m/>
    <m/>
    <m/>
    <m/>
    <m/>
    <s v="Periode_00"/>
    <m/>
    <m/>
    <s v="D"/>
    <m/>
    <n v="2898"/>
    <s v="2021_01"/>
    <s v="rubriek_1"/>
    <x v="2"/>
    <n v="2898"/>
  </r>
  <r>
    <x v="0"/>
    <x v="36"/>
    <n v="2021"/>
    <s v="GAHA06"/>
    <s v="NL123456789B01"/>
    <n v="1610"/>
    <s v="BTW te vorderen hoog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1673654.63"/>
    <m/>
    <n v="1673654.63"/>
    <n v="26860"/>
    <m/>
    <m/>
    <m/>
    <m/>
    <m/>
    <s v="Periode_00"/>
    <m/>
    <m/>
    <s v="C"/>
    <m/>
    <n v="2899"/>
    <s v="2021_01"/>
    <s v="rubriek_1"/>
    <x v="2"/>
    <n v="2899"/>
  </r>
  <r>
    <x v="0"/>
    <x v="89"/>
    <n v="2021"/>
    <s v="GAHA06"/>
    <s v="NL123456789B01"/>
    <n v="1651"/>
    <s v="BTW te vorderen binnen EU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400883.89"/>
    <n v="400883.89"/>
    <m/>
    <n v="26861"/>
    <m/>
    <m/>
    <m/>
    <m/>
    <m/>
    <s v="Periode_00"/>
    <m/>
    <m/>
    <s v="D"/>
    <m/>
    <n v="2900"/>
    <s v="2021_01"/>
    <s v="rubriek_1"/>
    <x v="2"/>
    <n v="2900"/>
  </r>
  <r>
    <x v="0"/>
    <x v="90"/>
    <n v="2021"/>
    <s v="GAHA06"/>
    <s v="NL123456789B01"/>
    <n v="1652"/>
    <s v="BTW te vorderen binnen EU (voorbel)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400883.89"/>
    <m/>
    <n v="400883.89"/>
    <n v="26862"/>
    <m/>
    <m/>
    <m/>
    <m/>
    <m/>
    <s v="Periode_00"/>
    <m/>
    <m/>
    <s v="C"/>
    <m/>
    <n v="2901"/>
    <s v="2021_01"/>
    <s v="rubriek_1"/>
    <x v="2"/>
    <n v="2901"/>
  </r>
  <r>
    <x v="0"/>
    <x v="108"/>
    <n v="2021"/>
    <s v="GAHA06"/>
    <s v="NL123456789B01"/>
    <n v="1690"/>
    <s v="BTW afdrachten/teruggaven lopend jaar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1642"/>
    <m/>
    <n v="321642"/>
    <n v="26863"/>
    <m/>
    <m/>
    <m/>
    <m/>
    <m/>
    <s v="Periode_00"/>
    <m/>
    <m/>
    <s v="C"/>
    <m/>
    <n v="2902"/>
    <s v="2021_01"/>
    <s v="rubriek_1"/>
    <x v="2"/>
    <n v="2902"/>
  </r>
  <r>
    <x v="0"/>
    <x v="105"/>
    <n v="2021"/>
    <s v="GAHA06"/>
    <s v="NL123456789B01"/>
    <n v="1695"/>
    <s v="BTW suppleties voorgaande jaren"/>
    <s v="BAL"/>
    <m/>
    <n v="800"/>
    <s v="Memoriaalboek"/>
    <s v="MEM"/>
    <d v="2021-01-01T00:00:00"/>
    <s v="800         1"/>
    <s v="Correcties beginbalans"/>
    <d v="2021-01-01T00:00:00"/>
    <s v="Correcties beginbalans"/>
    <n v="0"/>
    <m/>
    <m/>
    <n v="-32659.439999999999"/>
    <m/>
    <n v="32659.439999999999"/>
    <n v="26864"/>
    <m/>
    <m/>
    <m/>
    <m/>
    <m/>
    <s v="Periode_00"/>
    <m/>
    <m/>
    <s v="C"/>
    <m/>
    <n v="2903"/>
    <s v="2021_01"/>
    <s v="rubriek_1"/>
    <x v="2"/>
    <n v="2903"/>
  </r>
  <r>
    <x v="0"/>
    <x v="118"/>
    <n v="2021"/>
    <s v="GAHA06"/>
    <s v="NL123456789B01"/>
    <n v="9999"/>
    <s v="Eindrekening resultaatboekingen"/>
    <s v="V&amp;W"/>
    <m/>
    <n v="800"/>
    <s v="Memoriaalboek"/>
    <s v="MEM"/>
    <d v="2021-12-01T00:00:00"/>
    <s v="800         2"/>
    <s v="Resultaat"/>
    <d v="2021-12-31T00:00:00"/>
    <s v="Resultaat"/>
    <n v="12"/>
    <m/>
    <m/>
    <n v="112019.51"/>
    <n v="112019.51"/>
    <m/>
    <n v="49989"/>
    <m/>
    <m/>
    <m/>
    <m/>
    <m/>
    <s v="Periode_12"/>
    <m/>
    <m/>
    <s v="D"/>
    <m/>
    <n v="2904"/>
    <s v="2021_12"/>
    <s v="rubriek_9"/>
    <x v="2"/>
    <n v="2904"/>
  </r>
  <r>
    <x v="0"/>
    <x v="119"/>
    <n v="2021"/>
    <s v="GAHA06"/>
    <s v="NL123456789B01"/>
    <n v="550"/>
    <s v="Overige reserve"/>
    <s v="BAL"/>
    <m/>
    <n v="800"/>
    <s v="Memoriaalboek"/>
    <s v="MEM"/>
    <d v="2021-12-01T00:00:00"/>
    <s v="800         2"/>
    <s v="Resultaat"/>
    <d v="2021-12-31T00:00:00"/>
    <s v="Resultaat"/>
    <n v="12"/>
    <m/>
    <m/>
    <n v="-112019.51"/>
    <m/>
    <n v="112019.51"/>
    <n v="49990"/>
    <m/>
    <m/>
    <m/>
    <m/>
    <m/>
    <s v="Periode_12"/>
    <m/>
    <m/>
    <s v="C"/>
    <m/>
    <n v="2905"/>
    <s v="2021_12"/>
    <s v="rubriek_0"/>
    <x v="2"/>
    <n v="2905"/>
  </r>
  <r>
    <x v="0"/>
    <x v="120"/>
    <n v="2021"/>
    <s v="GAHA06"/>
    <s v="NL123456789B01"/>
    <n v="170"/>
    <s v="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75000"/>
    <n v="75000"/>
    <m/>
    <n v="29032"/>
    <m/>
    <m/>
    <m/>
    <m/>
    <m/>
    <s v="Periode_00"/>
    <m/>
    <m/>
    <s v="D"/>
    <m/>
    <n v="2906"/>
    <s v="2021_01"/>
    <s v="rubriek_0"/>
    <x v="3"/>
    <n v="2906"/>
  </r>
  <r>
    <x v="0"/>
    <x v="1"/>
    <n v="2021"/>
    <s v="GAHA06"/>
    <s v="NL123456789B01"/>
    <n v="171"/>
    <s v="Cum. afschr. goodwil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750"/>
    <m/>
    <n v="18750"/>
    <n v="29033"/>
    <m/>
    <m/>
    <m/>
    <m/>
    <m/>
    <s v="Periode_00"/>
    <m/>
    <m/>
    <s v="C"/>
    <m/>
    <n v="2907"/>
    <s v="2021_01"/>
    <s v="rubriek_0"/>
    <x v="3"/>
    <n v="2907"/>
  </r>
  <r>
    <x v="0"/>
    <x v="121"/>
    <n v="2021"/>
    <s v="GAHA06"/>
    <s v="NL123456789B01"/>
    <n v="200"/>
    <s v="Terrei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5750"/>
    <n v="165750"/>
    <m/>
    <n v="29034"/>
    <m/>
    <m/>
    <m/>
    <m/>
    <m/>
    <s v="Periode_00"/>
    <m/>
    <m/>
    <s v="D"/>
    <m/>
    <n v="2908"/>
    <s v="2021_01"/>
    <s v="rubriek_0"/>
    <x v="3"/>
    <n v="2908"/>
  </r>
  <r>
    <x v="0"/>
    <x v="122"/>
    <n v="2021"/>
    <s v="GAHA06"/>
    <s v="NL123456789B01"/>
    <n v="210"/>
    <s v="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138485"/>
    <n v="138485"/>
    <m/>
    <n v="29035"/>
    <m/>
    <m/>
    <m/>
    <m/>
    <m/>
    <s v="Periode_00"/>
    <m/>
    <m/>
    <s v="D"/>
    <m/>
    <n v="2909"/>
    <s v="2021_01"/>
    <s v="rubriek_0"/>
    <x v="3"/>
    <n v="2909"/>
  </r>
  <r>
    <x v="0"/>
    <x v="2"/>
    <n v="2021"/>
    <s v="GAHA06"/>
    <s v="NL123456789B01"/>
    <n v="211"/>
    <s v="Cum. afschr. bedrijfsgebouw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0914"/>
    <m/>
    <n v="60914"/>
    <n v="29036"/>
    <m/>
    <m/>
    <m/>
    <m/>
    <m/>
    <s v="Periode_00"/>
    <m/>
    <m/>
    <s v="C"/>
    <m/>
    <n v="2910"/>
    <s v="2021_01"/>
    <s v="rubriek_0"/>
    <x v="3"/>
    <n v="2910"/>
  </r>
  <r>
    <x v="0"/>
    <x v="3"/>
    <n v="2021"/>
    <s v="GAHA06"/>
    <s v="NL123456789B01"/>
    <n v="230"/>
    <s v="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208465"/>
    <n v="208465"/>
    <m/>
    <n v="29037"/>
    <m/>
    <m/>
    <m/>
    <m/>
    <m/>
    <s v="Periode_00"/>
    <m/>
    <m/>
    <s v="D"/>
    <m/>
    <n v="2911"/>
    <s v="2021_01"/>
    <s v="rubriek_0"/>
    <x v="3"/>
    <n v="2911"/>
  </r>
  <r>
    <x v="0"/>
    <x v="4"/>
    <n v="2021"/>
    <s v="GAHA06"/>
    <s v="NL123456789B01"/>
    <n v="231"/>
    <s v="Cum. afschr. machines en installatie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26594.02"/>
    <m/>
    <n v="126594.02"/>
    <n v="29038"/>
    <m/>
    <m/>
    <m/>
    <m/>
    <m/>
    <s v="Periode_00"/>
    <m/>
    <m/>
    <s v="C"/>
    <m/>
    <n v="2912"/>
    <s v="2021_01"/>
    <s v="rubriek_0"/>
    <x v="3"/>
    <n v="2912"/>
  </r>
  <r>
    <x v="0"/>
    <x v="5"/>
    <n v="2021"/>
    <s v="GAHA06"/>
    <s v="NL123456789B01"/>
    <n v="240"/>
    <s v="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456"/>
    <n v="35456"/>
    <m/>
    <n v="29039"/>
    <m/>
    <m/>
    <m/>
    <m/>
    <m/>
    <s v="Periode_00"/>
    <m/>
    <m/>
    <s v="D"/>
    <m/>
    <n v="2913"/>
    <s v="2021_01"/>
    <s v="rubriek_0"/>
    <x v="3"/>
    <n v="2913"/>
  </r>
  <r>
    <x v="0"/>
    <x v="6"/>
    <n v="2021"/>
    <s v="GAHA06"/>
    <s v="NL123456789B01"/>
    <n v="241"/>
    <s v="Cum. afschr. inventaris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627.5"/>
    <m/>
    <n v="15627.5"/>
    <n v="29040"/>
    <m/>
    <m/>
    <m/>
    <m/>
    <m/>
    <s v="Periode_00"/>
    <m/>
    <m/>
    <s v="C"/>
    <m/>
    <n v="2914"/>
    <s v="2021_01"/>
    <s v="rubriek_0"/>
    <x v="3"/>
    <n v="2914"/>
  </r>
  <r>
    <x v="0"/>
    <x v="123"/>
    <n v="2021"/>
    <s v="GAHA06"/>
    <s v="NL123456789B01"/>
    <n v="270"/>
    <s v="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8918"/>
    <n v="68918"/>
    <m/>
    <n v="29041"/>
    <m/>
    <m/>
    <m/>
    <m/>
    <m/>
    <s v="Periode_00"/>
    <m/>
    <m/>
    <s v="D"/>
    <m/>
    <n v="2915"/>
    <s v="2021_01"/>
    <s v="rubriek_0"/>
    <x v="3"/>
    <n v="2915"/>
  </r>
  <r>
    <x v="0"/>
    <x v="7"/>
    <n v="2021"/>
    <s v="GAHA06"/>
    <s v="NL123456789B01"/>
    <n v="271"/>
    <s v="Cum. afschr. vervoermiddel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9620.559999999998"/>
    <m/>
    <n v="39620.559999999998"/>
    <n v="29042"/>
    <m/>
    <m/>
    <m/>
    <m/>
    <m/>
    <s v="Periode_00"/>
    <m/>
    <m/>
    <s v="C"/>
    <m/>
    <n v="2916"/>
    <s v="2021_01"/>
    <s v="rubriek_0"/>
    <x v="3"/>
    <n v="2916"/>
  </r>
  <r>
    <x v="0"/>
    <x v="124"/>
    <n v="2021"/>
    <s v="GAHA06"/>
    <s v="NL123456789B01"/>
    <n v="470"/>
    <s v="Lening u/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000"/>
    <n v="15000"/>
    <m/>
    <n v="29043"/>
    <m/>
    <m/>
    <m/>
    <m/>
    <m/>
    <s v="Periode_00"/>
    <m/>
    <m/>
    <s v="D"/>
    <m/>
    <n v="2917"/>
    <s v="2021_01"/>
    <s v="rubriek_0"/>
    <x v="3"/>
    <n v="2917"/>
  </r>
  <r>
    <x v="0"/>
    <x v="125"/>
    <n v="2021"/>
    <s v="GAHA06"/>
    <s v="NL123456789B01"/>
    <n v="500"/>
    <s v="Geplaatst aandelenkapitaal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8000"/>
    <m/>
    <n v="18000"/>
    <n v="29044"/>
    <m/>
    <m/>
    <m/>
    <m/>
    <m/>
    <s v="Periode_00"/>
    <m/>
    <m/>
    <s v="C"/>
    <m/>
    <n v="2918"/>
    <s v="2021_01"/>
    <s v="rubriek_0"/>
    <x v="3"/>
    <n v="2918"/>
  </r>
  <r>
    <x v="0"/>
    <x v="119"/>
    <n v="2021"/>
    <s v="GAHA06"/>
    <s v="NL123456789B01"/>
    <n v="550"/>
    <s v="Overige 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9349.15"/>
    <m/>
    <n v="159349.15"/>
    <n v="29045"/>
    <m/>
    <m/>
    <m/>
    <m/>
    <m/>
    <s v="Periode_00"/>
    <m/>
    <m/>
    <s v="C"/>
    <m/>
    <n v="2919"/>
    <s v="2021_01"/>
    <s v="rubriek_0"/>
    <x v="3"/>
    <n v="2919"/>
  </r>
  <r>
    <x v="0"/>
    <x v="8"/>
    <n v="2021"/>
    <s v="GAHA06"/>
    <s v="NL123456789B01"/>
    <n v="700"/>
    <s v="Voorziening pensioen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51544"/>
    <m/>
    <n v="51544"/>
    <n v="29046"/>
    <m/>
    <m/>
    <m/>
    <m/>
    <m/>
    <s v="Periode_00"/>
    <m/>
    <m/>
    <s v="C"/>
    <m/>
    <n v="2920"/>
    <s v="2021_01"/>
    <s v="rubriek_0"/>
    <x v="3"/>
    <n v="2920"/>
  </r>
  <r>
    <x v="0"/>
    <x v="126"/>
    <n v="2021"/>
    <s v="GAHA06"/>
    <s v="NL123456789B01"/>
    <n v="730"/>
    <s v="Herinvesteringsreserve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69"/>
    <m/>
    <n v="7769"/>
    <n v="29047"/>
    <m/>
    <m/>
    <m/>
    <m/>
    <m/>
    <s v="Periode_00"/>
    <m/>
    <m/>
    <s v="C"/>
    <m/>
    <n v="2921"/>
    <s v="2021_01"/>
    <s v="rubriek_0"/>
    <x v="3"/>
    <n v="2921"/>
  </r>
  <r>
    <x v="0"/>
    <x v="9"/>
    <n v="2021"/>
    <s v="GAHA06"/>
    <s v="NL123456789B01"/>
    <n v="760"/>
    <s v="Voorziening groot onderhoud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0000.080000000002"/>
    <m/>
    <n v="30000.080000000002"/>
    <n v="29048"/>
    <m/>
    <m/>
    <m/>
    <m/>
    <m/>
    <s v="Periode_00"/>
    <m/>
    <m/>
    <s v="C"/>
    <m/>
    <n v="2922"/>
    <s v="2021_01"/>
    <s v="rubriek_0"/>
    <x v="3"/>
    <n v="2922"/>
  </r>
  <r>
    <x v="0"/>
    <x v="127"/>
    <n v="2021"/>
    <s v="GAHA06"/>
    <s v="NL123456789B01"/>
    <n v="840"/>
    <s v="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50000"/>
    <m/>
    <n v="150000"/>
    <n v="29049"/>
    <m/>
    <m/>
    <m/>
    <m/>
    <m/>
    <s v="Periode_00"/>
    <m/>
    <m/>
    <s v="C"/>
    <m/>
    <n v="2923"/>
    <s v="2021_01"/>
    <s v="rubriek_0"/>
    <x v="3"/>
    <n v="2923"/>
  </r>
  <r>
    <x v="0"/>
    <x v="10"/>
    <n v="2021"/>
    <s v="GAHA06"/>
    <s v="NL123456789B01"/>
    <n v="841"/>
    <s v="Cum. aflossing hypotheek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88000"/>
    <n v="88000"/>
    <m/>
    <n v="29050"/>
    <m/>
    <m/>
    <m/>
    <m/>
    <m/>
    <s v="Periode_00"/>
    <m/>
    <m/>
    <s v="D"/>
    <m/>
    <n v="2924"/>
    <s v="2021_01"/>
    <s v="rubriek_0"/>
    <x v="3"/>
    <n v="2924"/>
  </r>
  <r>
    <x v="0"/>
    <x v="128"/>
    <n v="2021"/>
    <s v="GAHA06"/>
    <s v="NL123456789B01"/>
    <n v="860"/>
    <s v="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5000"/>
    <m/>
    <n v="95000"/>
    <n v="29051"/>
    <m/>
    <m/>
    <m/>
    <m/>
    <m/>
    <s v="Periode_00"/>
    <m/>
    <m/>
    <s v="C"/>
    <m/>
    <n v="2925"/>
    <s v="2021_01"/>
    <s v="rubriek_0"/>
    <x v="3"/>
    <n v="2925"/>
  </r>
  <r>
    <x v="0"/>
    <x v="11"/>
    <n v="2021"/>
    <s v="GAHA06"/>
    <s v="NL123456789B01"/>
    <n v="861"/>
    <s v="Cum. aflossing financier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15250"/>
    <n v="15250"/>
    <m/>
    <n v="29052"/>
    <m/>
    <m/>
    <m/>
    <m/>
    <m/>
    <s v="Periode_00"/>
    <m/>
    <m/>
    <s v="D"/>
    <m/>
    <n v="2926"/>
    <s v="2021_01"/>
    <s v="rubriek_0"/>
    <x v="3"/>
    <n v="2926"/>
  </r>
  <r>
    <x v="0"/>
    <x v="129"/>
    <n v="2021"/>
    <s v="GAHA06"/>
    <s v="NL123456789B01"/>
    <n v="880"/>
    <s v="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0000"/>
    <m/>
    <n v="80000"/>
    <n v="29053"/>
    <m/>
    <m/>
    <m/>
    <m/>
    <m/>
    <s v="Periode_00"/>
    <m/>
    <m/>
    <s v="C"/>
    <m/>
    <n v="2927"/>
    <s v="2021_01"/>
    <s v="rubriek_0"/>
    <x v="3"/>
    <n v="2927"/>
  </r>
  <r>
    <x v="0"/>
    <x v="12"/>
    <n v="2021"/>
    <s v="GAHA06"/>
    <s v="NL123456789B01"/>
    <n v="881"/>
    <s v="Cum. aflossing leaseverplichting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47750"/>
    <n v="47750"/>
    <m/>
    <n v="29054"/>
    <m/>
    <m/>
    <m/>
    <m/>
    <m/>
    <s v="Periode_00"/>
    <m/>
    <m/>
    <s v="D"/>
    <m/>
    <n v="2928"/>
    <s v="2021_01"/>
    <s v="rubriek_0"/>
    <x v="3"/>
    <n v="2928"/>
  </r>
  <r>
    <x v="0"/>
    <x v="130"/>
    <n v="2021"/>
    <s v="GAHA06"/>
    <s v="NL123456789B01"/>
    <n v="1000"/>
    <s v="Kas"/>
    <s v="BAL"/>
    <m/>
    <n v="900"/>
    <s v="Memoriaal"/>
    <s v="MEM"/>
    <d v="2021-01-01T00:00:00"/>
    <s v="900         1"/>
    <s v="Beginbalans"/>
    <d v="2021-01-01T00:00:00"/>
    <s v="Beginbalans 2003"/>
    <n v="0"/>
    <m/>
    <m/>
    <n v="3570"/>
    <n v="3570"/>
    <m/>
    <n v="29055"/>
    <m/>
    <m/>
    <m/>
    <m/>
    <m/>
    <s v="Periode_00"/>
    <m/>
    <m/>
    <s v="D"/>
    <m/>
    <n v="2929"/>
    <s v="2021_01"/>
    <s v="rubriek_1"/>
    <x v="3"/>
    <n v="2929"/>
  </r>
  <r>
    <x v="0"/>
    <x v="0"/>
    <n v="2021"/>
    <s v="GAHA06"/>
    <s v="NL123456789B01"/>
    <n v="1100"/>
    <s v="Bank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3900.67"/>
    <m/>
    <n v="43900.67"/>
    <n v="29056"/>
    <m/>
    <m/>
    <m/>
    <m/>
    <m/>
    <s v="Periode_00"/>
    <m/>
    <m/>
    <s v="C"/>
    <m/>
    <n v="2930"/>
    <s v="2021_01"/>
    <s v="rubriek_1"/>
    <x v="3"/>
    <n v="2930"/>
  </r>
  <r>
    <x v="0"/>
    <x v="131"/>
    <n v="2021"/>
    <s v="GAHA06"/>
    <s v="NL123456789B01"/>
    <n v="1170"/>
    <s v="Deposito"/>
    <s v="BAL"/>
    <m/>
    <n v="900"/>
    <s v="Memoriaal"/>
    <s v="MEM"/>
    <d v="2021-01-01T00:00:00"/>
    <s v="900         1"/>
    <s v="Beginbalans"/>
    <d v="2021-01-01T00:00:00"/>
    <s v="Beginbalans 2003"/>
    <n v="0"/>
    <m/>
    <m/>
    <n v="55000"/>
    <n v="55000"/>
    <m/>
    <n v="29057"/>
    <m/>
    <m/>
    <m/>
    <m/>
    <m/>
    <s v="Periode_00"/>
    <m/>
    <m/>
    <s v="D"/>
    <m/>
    <n v="2931"/>
    <s v="2021_01"/>
    <s v="rubriek_1"/>
    <x v="3"/>
    <n v="2931"/>
  </r>
  <r>
    <x v="0"/>
    <x v="109"/>
    <n v="2021"/>
    <s v="GAHA06"/>
    <s v="NL123456789B01"/>
    <n v="1200"/>
    <s v="Deb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146734"/>
    <n v="146734"/>
    <m/>
    <n v="29058"/>
    <m/>
    <m/>
    <m/>
    <m/>
    <m/>
    <s v="Periode_00"/>
    <m/>
    <m/>
    <s v="D"/>
    <m/>
    <n v="2932"/>
    <s v="2021_01"/>
    <s v="rubriek_1"/>
    <x v="3"/>
    <n v="2932"/>
  </r>
  <r>
    <x v="0"/>
    <x v="14"/>
    <n v="2021"/>
    <s v="GAHA06"/>
    <s v="NL123456789B01"/>
    <n v="1360"/>
    <s v="Vooruitbetaalde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6912"/>
    <n v="6912"/>
    <m/>
    <n v="29059"/>
    <m/>
    <m/>
    <m/>
    <m/>
    <m/>
    <s v="Periode_00"/>
    <m/>
    <m/>
    <s v="D"/>
    <m/>
    <n v="2933"/>
    <s v="2021_01"/>
    <s v="rubriek_1"/>
    <x v="3"/>
    <n v="2933"/>
  </r>
  <r>
    <x v="0"/>
    <x v="110"/>
    <n v="2021"/>
    <s v="GAHA06"/>
    <s v="NL123456789B01"/>
    <n v="1420"/>
    <s v="Rekening courant groepsmaatschappij 1"/>
    <s v="BAL"/>
    <m/>
    <n v="900"/>
    <s v="Memoriaal"/>
    <s v="MEM"/>
    <d v="2021-01-01T00:00:00"/>
    <s v="900         1"/>
    <s v="Beginbalans"/>
    <d v="2021-01-01T00:00:00"/>
    <s v="Beginbalans 2003"/>
    <n v="0"/>
    <m/>
    <m/>
    <n v="-65704"/>
    <m/>
    <n v="65704"/>
    <n v="29060"/>
    <m/>
    <m/>
    <m/>
    <m/>
    <m/>
    <s v="Periode_00"/>
    <m/>
    <m/>
    <s v="C"/>
    <m/>
    <n v="2934"/>
    <s v="2021_01"/>
    <s v="rubriek_1"/>
    <x v="3"/>
    <n v="2934"/>
  </r>
  <r>
    <x v="0"/>
    <x v="107"/>
    <n v="2021"/>
    <s v="GAHA06"/>
    <s v="NL123456789B01"/>
    <n v="1500"/>
    <s v="Crediteuren (met subadministratie)"/>
    <s v="BAL"/>
    <m/>
    <n v="900"/>
    <s v="Memoriaal"/>
    <s v="MEM"/>
    <d v="2021-01-01T00:00:00"/>
    <s v="900         1"/>
    <s v="Beginbalans"/>
    <d v="2021-01-01T00:00:00"/>
    <s v="Beginbalans 2003"/>
    <n v="0"/>
    <m/>
    <m/>
    <n v="-86552"/>
    <m/>
    <n v="86552"/>
    <n v="29061"/>
    <m/>
    <m/>
    <m/>
    <m/>
    <m/>
    <s v="Periode_00"/>
    <m/>
    <m/>
    <s v="C"/>
    <m/>
    <n v="2935"/>
    <s v="2021_01"/>
    <s v="rubriek_1"/>
    <x v="3"/>
    <n v="2935"/>
  </r>
  <r>
    <x v="0"/>
    <x v="95"/>
    <n v="2021"/>
    <s v="GAHA06"/>
    <s v="NL123456789B01"/>
    <n v="1600"/>
    <s v="BTW af te drag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027956.07"/>
    <m/>
    <n v="2027956.07"/>
    <n v="29062"/>
    <m/>
    <m/>
    <m/>
    <m/>
    <m/>
    <s v="Periode_00"/>
    <m/>
    <m/>
    <s v="C"/>
    <m/>
    <n v="2936"/>
    <s v="2021_01"/>
    <s v="rubriek_1"/>
    <x v="3"/>
    <n v="2936"/>
  </r>
  <r>
    <x v="0"/>
    <x v="36"/>
    <n v="2021"/>
    <s v="GAHA06"/>
    <s v="NL123456789B01"/>
    <n v="1610"/>
    <s v="BTW te vorderen hoog"/>
    <s v="BAL"/>
    <m/>
    <n v="900"/>
    <s v="Memoriaal"/>
    <s v="MEM"/>
    <d v="2021-01-01T00:00:00"/>
    <s v="900         1"/>
    <s v="Beginbalans"/>
    <d v="2021-01-01T00:00:00"/>
    <s v="Beginbalans 2003"/>
    <n v="0"/>
    <m/>
    <m/>
    <n v="1676774.05"/>
    <n v="1676774.05"/>
    <m/>
    <n v="29063"/>
    <m/>
    <m/>
    <m/>
    <m/>
    <m/>
    <s v="Periode_00"/>
    <m/>
    <m/>
    <s v="D"/>
    <m/>
    <n v="2937"/>
    <s v="2021_01"/>
    <s v="rubriek_1"/>
    <x v="3"/>
    <n v="2937"/>
  </r>
  <r>
    <x v="0"/>
    <x v="89"/>
    <n v="2021"/>
    <s v="GAHA06"/>
    <s v="NL123456789B01"/>
    <n v="1651"/>
    <s v="BTW te vorderen binnen EU"/>
    <s v="BAL"/>
    <m/>
    <n v="900"/>
    <s v="Memoriaal"/>
    <s v="MEM"/>
    <d v="2021-01-01T00:00:00"/>
    <s v="900         1"/>
    <s v="Beginbalans"/>
    <d v="2021-01-01T00:00:00"/>
    <s v="Beginbalans 2003"/>
    <n v="0"/>
    <m/>
    <m/>
    <n v="-400883.89"/>
    <m/>
    <n v="400883.89"/>
    <n v="29064"/>
    <m/>
    <m/>
    <m/>
    <m/>
    <m/>
    <s v="Periode_00"/>
    <m/>
    <m/>
    <s v="C"/>
    <m/>
    <n v="2938"/>
    <s v="2021_01"/>
    <s v="rubriek_1"/>
    <x v="3"/>
    <n v="2938"/>
  </r>
  <r>
    <x v="0"/>
    <x v="90"/>
    <n v="2021"/>
    <s v="GAHA06"/>
    <s v="NL123456789B01"/>
    <n v="1652"/>
    <s v="BTW te vorderen binnen EU (voorbel)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0883.89"/>
    <n v="400883.89"/>
    <m/>
    <n v="29065"/>
    <m/>
    <m/>
    <m/>
    <m/>
    <m/>
    <s v="Periode_00"/>
    <m/>
    <m/>
    <s v="D"/>
    <m/>
    <n v="2939"/>
    <s v="2021_01"/>
    <s v="rubriek_1"/>
    <x v="3"/>
    <n v="2939"/>
  </r>
  <r>
    <x v="0"/>
    <x v="108"/>
    <n v="2021"/>
    <s v="GAHA06"/>
    <s v="NL123456789B01"/>
    <n v="1690"/>
    <s v="BTW afdrachten/teruggaven lopend jaar"/>
    <s v="BAL"/>
    <m/>
    <n v="900"/>
    <s v="Memoriaal"/>
    <s v="MEM"/>
    <d v="2021-01-01T00:00:00"/>
    <s v="900         1"/>
    <s v="Beginbalans"/>
    <d v="2021-01-01T00:00:00"/>
    <s v="Beginbalans 2003"/>
    <n v="0"/>
    <m/>
    <m/>
    <n v="321642"/>
    <n v="321642"/>
    <m/>
    <n v="29066"/>
    <m/>
    <m/>
    <m/>
    <m/>
    <m/>
    <s v="Periode_00"/>
    <m/>
    <m/>
    <s v="D"/>
    <m/>
    <n v="2940"/>
    <s v="2021_01"/>
    <s v="rubriek_1"/>
    <x v="3"/>
    <n v="2940"/>
  </r>
  <r>
    <x v="0"/>
    <x v="116"/>
    <n v="2021"/>
    <s v="GAHA06"/>
    <s v="NL123456789B01"/>
    <n v="1700"/>
    <s v="Loonheff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6570"/>
    <m/>
    <n v="26570"/>
    <n v="29067"/>
    <m/>
    <m/>
    <m/>
    <m/>
    <m/>
    <s v="Periode_00"/>
    <m/>
    <m/>
    <s v="C"/>
    <m/>
    <n v="2941"/>
    <s v="2021_01"/>
    <s v="rubriek_1"/>
    <x v="3"/>
    <n v="2941"/>
  </r>
  <r>
    <x v="0"/>
    <x v="115"/>
    <n v="2021"/>
    <s v="GAHA06"/>
    <s v="NL123456789B01"/>
    <n v="1710"/>
    <s v="Bedrijfsverenig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14511"/>
    <m/>
    <n v="14511"/>
    <n v="29068"/>
    <m/>
    <m/>
    <m/>
    <m/>
    <m/>
    <s v="Periode_00"/>
    <m/>
    <m/>
    <s v="C"/>
    <m/>
    <n v="2942"/>
    <s v="2021_01"/>
    <s v="rubriek_1"/>
    <x v="3"/>
    <n v="2942"/>
  </r>
  <r>
    <x v="0"/>
    <x v="114"/>
    <n v="2021"/>
    <s v="GAHA06"/>
    <s v="NL123456789B01"/>
    <n v="1790"/>
    <s v="Vroegpensioen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3157"/>
    <m/>
    <n v="3157"/>
    <n v="29069"/>
    <m/>
    <m/>
    <m/>
    <m/>
    <m/>
    <s v="Periode_00"/>
    <m/>
    <m/>
    <s v="C"/>
    <m/>
    <n v="2943"/>
    <s v="2021_01"/>
    <s v="rubriek_1"/>
    <x v="3"/>
    <n v="2943"/>
  </r>
  <r>
    <x v="0"/>
    <x v="113"/>
    <n v="2021"/>
    <s v="GAHA06"/>
    <s v="NL123456789B01"/>
    <n v="1800"/>
    <s v="Vennootschapsbelasting afdracht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7714"/>
    <m/>
    <n v="7714"/>
    <n v="29070"/>
    <m/>
    <m/>
    <m/>
    <m/>
    <m/>
    <s v="Periode_00"/>
    <m/>
    <m/>
    <s v="C"/>
    <m/>
    <n v="2944"/>
    <s v="2021_01"/>
    <s v="rubriek_1"/>
    <x v="3"/>
    <n v="2944"/>
  </r>
  <r>
    <x v="0"/>
    <x v="112"/>
    <n v="2021"/>
    <s v="GAHA06"/>
    <s v="NL123456789B01"/>
    <n v="1940"/>
    <s v="Nog te betalen vakantietoeslag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325"/>
    <m/>
    <n v="9325"/>
    <n v="29071"/>
    <m/>
    <m/>
    <m/>
    <m/>
    <m/>
    <s v="Periode_00"/>
    <m/>
    <m/>
    <s v="C"/>
    <m/>
    <n v="2945"/>
    <s v="2021_01"/>
    <s v="rubriek_1"/>
    <x v="3"/>
    <n v="2945"/>
  </r>
  <r>
    <x v="0"/>
    <x v="111"/>
    <n v="2021"/>
    <s v="GAHA06"/>
    <s v="NL123456789B01"/>
    <n v="1950"/>
    <s v="Nog te betalen bedra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9741"/>
    <m/>
    <n v="9741"/>
    <n v="29072"/>
    <m/>
    <m/>
    <m/>
    <m/>
    <m/>
    <s v="Periode_00"/>
    <m/>
    <m/>
    <s v="C"/>
    <m/>
    <n v="2946"/>
    <s v="2021_01"/>
    <s v="rubriek_1"/>
    <x v="3"/>
    <n v="2946"/>
  </r>
  <r>
    <x v="0"/>
    <x v="117"/>
    <n v="2021"/>
    <s v="GAHA06"/>
    <s v="NL123456789B01"/>
    <n v="1990"/>
    <s v="Aflossingsverplichting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-24750"/>
    <m/>
    <n v="24750"/>
    <n v="29073"/>
    <m/>
    <m/>
    <m/>
    <m/>
    <m/>
    <s v="Periode_00"/>
    <m/>
    <m/>
    <s v="C"/>
    <m/>
    <n v="2947"/>
    <s v="2021_01"/>
    <s v="rubriek_1"/>
    <x v="3"/>
    <n v="2947"/>
  </r>
  <r>
    <x v="0"/>
    <x v="16"/>
    <n v="2021"/>
    <s v="GAHA06"/>
    <s v="NL123456789B01"/>
    <n v="3000"/>
    <s v="Voorraad grond en hulpstoffen"/>
    <s v="BAL"/>
    <m/>
    <n v="900"/>
    <s v="Memoriaal"/>
    <s v="MEM"/>
    <d v="2021-01-01T00:00:00"/>
    <s v="900         1"/>
    <s v="Beginbalans"/>
    <d v="2021-01-01T00:00:00"/>
    <s v="Beginbalans 2003"/>
    <n v="0"/>
    <m/>
    <m/>
    <n v="40885"/>
    <n v="40885"/>
    <m/>
    <n v="29074"/>
    <m/>
    <m/>
    <m/>
    <m/>
    <m/>
    <s v="Periode_00"/>
    <m/>
    <m/>
    <s v="D"/>
    <m/>
    <n v="2948"/>
    <s v="2021_01"/>
    <s v="rubriek_3"/>
    <x v="3"/>
    <n v="2948"/>
  </r>
  <r>
    <x v="0"/>
    <x v="17"/>
    <n v="2021"/>
    <s v="GAHA06"/>
    <s v="NL123456789B01"/>
    <n v="3800"/>
    <s v="Onderhanden werk"/>
    <s v="BAL"/>
    <m/>
    <n v="900"/>
    <s v="Memoriaal"/>
    <s v="MEM"/>
    <d v="2021-01-01T00:00:00"/>
    <s v="900         1"/>
    <s v="Beginbalans"/>
    <d v="2021-01-01T00:00:00"/>
    <s v="Beginbalans 2003"/>
    <n v="0"/>
    <m/>
    <m/>
    <n v="63458"/>
    <n v="63458"/>
    <m/>
    <n v="29075"/>
    <m/>
    <m/>
    <m/>
    <m/>
    <m/>
    <s v="Periode_00"/>
    <m/>
    <m/>
    <s v="D"/>
    <m/>
    <n v="2949"/>
    <s v="2021_01"/>
    <s v="rubriek_3"/>
    <x v="3"/>
    <n v="2949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9"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312.5"/>
    <n v="312.5"/>
    <m/>
    <n v="26865"/>
    <m/>
    <m/>
    <m/>
    <m/>
    <m/>
    <x v="0"/>
    <m/>
    <m/>
    <s v="D"/>
    <m/>
    <n v="1"/>
    <s v="2021_01"/>
    <s v="rubriek_1"/>
    <x v="0"/>
    <n v="1"/>
  </r>
  <r>
    <x v="0"/>
    <x v="1"/>
    <n v="2021"/>
    <s v="GAHA06"/>
    <s v="NL123456789B01"/>
    <n v="171"/>
    <s v="Cum. afschr. goodwill"/>
    <x v="0"/>
    <m/>
    <n v="200"/>
    <s v="Bankboek"/>
    <s v="BANK"/>
    <d v="2021-01-01T00:00:00"/>
    <s v="200         1"/>
    <s v="Januari"/>
    <d v="2021-01-31T00:00:00"/>
    <s v="Januari"/>
    <x v="0"/>
    <m/>
    <m/>
    <n v="-312.5"/>
    <m/>
    <n v="312.5"/>
    <n v="26866"/>
    <m/>
    <m/>
    <m/>
    <m/>
    <m/>
    <x v="0"/>
    <m/>
    <m/>
    <s v="C"/>
    <m/>
    <n v="2"/>
    <s v="2021_01"/>
    <s v="rubriek_0"/>
    <x v="0"/>
    <n v="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460"/>
    <n v="460"/>
    <m/>
    <n v="26867"/>
    <m/>
    <m/>
    <m/>
    <m/>
    <m/>
    <x v="0"/>
    <m/>
    <m/>
    <s v="D"/>
    <m/>
    <n v="3"/>
    <s v="2021_01"/>
    <s v="rubriek_1"/>
    <x v="0"/>
    <n v="3"/>
  </r>
  <r>
    <x v="0"/>
    <x v="2"/>
    <n v="2021"/>
    <s v="GAHA06"/>
    <s v="NL123456789B01"/>
    <n v="211"/>
    <s v="Cum. afschr. bedrijfsgebouwen"/>
    <x v="0"/>
    <m/>
    <n v="200"/>
    <s v="Bankboek"/>
    <s v="BANK"/>
    <d v="2021-01-01T00:00:00"/>
    <s v="200         1"/>
    <s v="Januari"/>
    <d v="2021-01-31T00:00:00"/>
    <s v="Januari"/>
    <x v="0"/>
    <m/>
    <m/>
    <n v="-460"/>
    <m/>
    <n v="460"/>
    <n v="26868"/>
    <m/>
    <m/>
    <m/>
    <m/>
    <m/>
    <x v="0"/>
    <m/>
    <m/>
    <s v="C"/>
    <m/>
    <n v="4"/>
    <s v="2021_01"/>
    <s v="rubriek_0"/>
    <x v="0"/>
    <n v="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69"/>
    <m/>
    <m/>
    <m/>
    <m/>
    <m/>
    <x v="0"/>
    <m/>
    <m/>
    <s v="C"/>
    <m/>
    <n v="5"/>
    <s v="2021_01"/>
    <s v="rubriek_1"/>
    <x v="0"/>
    <n v="5"/>
  </r>
  <r>
    <x v="0"/>
    <x v="3"/>
    <n v="2021"/>
    <s v="GAHA06"/>
    <s v="NL123456789B01"/>
    <n v="230"/>
    <s v="Machines en installaties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70"/>
    <m/>
    <m/>
    <m/>
    <m/>
    <m/>
    <x v="0"/>
    <m/>
    <m/>
    <s v="C"/>
    <m/>
    <n v="6"/>
    <s v="2021_01"/>
    <s v="rubriek_0"/>
    <x v="0"/>
    <n v="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1737.21"/>
    <n v="1737.21"/>
    <m/>
    <n v="26871"/>
    <m/>
    <m/>
    <m/>
    <m/>
    <m/>
    <x v="0"/>
    <m/>
    <m/>
    <s v="D"/>
    <m/>
    <n v="7"/>
    <s v="2021_01"/>
    <s v="rubriek_1"/>
    <x v="0"/>
    <n v="7"/>
  </r>
  <r>
    <x v="0"/>
    <x v="4"/>
    <n v="2021"/>
    <s v="GAHA06"/>
    <s v="NL123456789B01"/>
    <n v="231"/>
    <s v="Cum. afschr. machines en installaties"/>
    <x v="0"/>
    <m/>
    <n v="200"/>
    <s v="Bankboek"/>
    <s v="BANK"/>
    <d v="2021-01-01T00:00:00"/>
    <s v="200         1"/>
    <s v="Januari"/>
    <d v="2021-01-31T00:00:00"/>
    <s v="Januari"/>
    <x v="0"/>
    <m/>
    <m/>
    <n v="-1737.21"/>
    <m/>
    <n v="1737.21"/>
    <n v="26872"/>
    <m/>
    <m/>
    <m/>
    <m/>
    <m/>
    <x v="0"/>
    <m/>
    <m/>
    <s v="C"/>
    <m/>
    <n v="8"/>
    <s v="2021_01"/>
    <s v="rubriek_0"/>
    <x v="0"/>
    <n v="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73"/>
    <m/>
    <m/>
    <m/>
    <m/>
    <m/>
    <x v="0"/>
    <m/>
    <m/>
    <s v="C"/>
    <m/>
    <n v="9"/>
    <s v="2021_01"/>
    <s v="rubriek_1"/>
    <x v="0"/>
    <n v="9"/>
  </r>
  <r>
    <x v="0"/>
    <x v="5"/>
    <n v="2021"/>
    <s v="GAHA06"/>
    <s v="NL123456789B01"/>
    <n v="240"/>
    <s v="Inventaris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74"/>
    <m/>
    <m/>
    <m/>
    <m/>
    <m/>
    <x v="0"/>
    <m/>
    <m/>
    <s v="C"/>
    <m/>
    <n v="10"/>
    <s v="2021_01"/>
    <s v="rubriek_0"/>
    <x v="0"/>
    <n v="1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590.92999999999995"/>
    <n v="590.92999999999995"/>
    <m/>
    <n v="26875"/>
    <m/>
    <m/>
    <m/>
    <m/>
    <m/>
    <x v="0"/>
    <m/>
    <m/>
    <s v="D"/>
    <m/>
    <n v="11"/>
    <s v="2021_01"/>
    <s v="rubriek_1"/>
    <x v="0"/>
    <n v="11"/>
  </r>
  <r>
    <x v="0"/>
    <x v="6"/>
    <n v="2021"/>
    <s v="GAHA06"/>
    <s v="NL123456789B01"/>
    <n v="241"/>
    <s v="Cum. afschr. inventaris"/>
    <x v="0"/>
    <m/>
    <n v="200"/>
    <s v="Bankboek"/>
    <s v="BANK"/>
    <d v="2021-01-01T00:00:00"/>
    <s v="200         1"/>
    <s v="Januari"/>
    <d v="2021-01-31T00:00:00"/>
    <s v="Januari"/>
    <x v="0"/>
    <m/>
    <m/>
    <n v="-590.92999999999995"/>
    <m/>
    <n v="590.92999999999995"/>
    <n v="26876"/>
    <m/>
    <m/>
    <m/>
    <m/>
    <m/>
    <x v="0"/>
    <m/>
    <m/>
    <s v="C"/>
    <m/>
    <n v="12"/>
    <s v="2021_01"/>
    <s v="rubriek_0"/>
    <x v="0"/>
    <n v="1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1294.1300000000001"/>
    <n v="1294.1300000000001"/>
    <m/>
    <n v="26877"/>
    <m/>
    <m/>
    <m/>
    <m/>
    <m/>
    <x v="0"/>
    <m/>
    <m/>
    <s v="D"/>
    <m/>
    <n v="13"/>
    <s v="2021_01"/>
    <s v="rubriek_1"/>
    <x v="0"/>
    <n v="13"/>
  </r>
  <r>
    <x v="0"/>
    <x v="7"/>
    <n v="2021"/>
    <s v="GAHA06"/>
    <s v="NL123456789B01"/>
    <n v="271"/>
    <s v="Cum. afschr. vervoermiddelen"/>
    <x v="0"/>
    <m/>
    <n v="200"/>
    <s v="Bankboek"/>
    <s v="BANK"/>
    <d v="2021-01-01T00:00:00"/>
    <s v="200         1"/>
    <s v="Januari"/>
    <d v="2021-01-31T00:00:00"/>
    <s v="Januari"/>
    <x v="0"/>
    <m/>
    <m/>
    <n v="-1294.1300000000001"/>
    <m/>
    <n v="1294.1300000000001"/>
    <n v="26878"/>
    <m/>
    <m/>
    <m/>
    <m/>
    <m/>
    <x v="0"/>
    <m/>
    <m/>
    <s v="C"/>
    <m/>
    <n v="14"/>
    <s v="2021_01"/>
    <s v="rubriek_0"/>
    <x v="0"/>
    <n v="1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375"/>
    <n v="375"/>
    <m/>
    <n v="26879"/>
    <m/>
    <m/>
    <m/>
    <m/>
    <m/>
    <x v="0"/>
    <m/>
    <m/>
    <s v="D"/>
    <m/>
    <n v="15"/>
    <s v="2021_01"/>
    <s v="rubriek_1"/>
    <x v="0"/>
    <n v="15"/>
  </r>
  <r>
    <x v="0"/>
    <x v="8"/>
    <n v="2021"/>
    <s v="GAHA06"/>
    <s v="NL123456789B01"/>
    <n v="700"/>
    <s v="Voorziening pensioenen"/>
    <x v="0"/>
    <m/>
    <n v="200"/>
    <s v="Bankboek"/>
    <s v="BANK"/>
    <d v="2021-01-01T00:00:00"/>
    <s v="200         1"/>
    <s v="Januari"/>
    <d v="2021-01-31T00:00:00"/>
    <s v="Januari"/>
    <x v="0"/>
    <m/>
    <m/>
    <n v="-375"/>
    <m/>
    <n v="375"/>
    <n v="26880"/>
    <m/>
    <m/>
    <m/>
    <m/>
    <m/>
    <x v="0"/>
    <m/>
    <m/>
    <s v="C"/>
    <m/>
    <n v="16"/>
    <s v="2021_01"/>
    <s v="rubriek_0"/>
    <x v="0"/>
    <n v="1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833.34"/>
    <n v="833.34"/>
    <m/>
    <n v="26881"/>
    <m/>
    <m/>
    <m/>
    <m/>
    <m/>
    <x v="0"/>
    <m/>
    <m/>
    <s v="D"/>
    <m/>
    <n v="17"/>
    <s v="2021_01"/>
    <s v="rubriek_1"/>
    <x v="0"/>
    <n v="17"/>
  </r>
  <r>
    <x v="0"/>
    <x v="9"/>
    <n v="2021"/>
    <s v="GAHA06"/>
    <s v="NL123456789B01"/>
    <n v="760"/>
    <s v="Voorziening groot onderhoud"/>
    <x v="0"/>
    <m/>
    <n v="200"/>
    <s v="Bankboek"/>
    <s v="BANK"/>
    <d v="2021-01-01T00:00:00"/>
    <s v="200         1"/>
    <s v="Januari"/>
    <d v="2021-01-31T00:00:00"/>
    <s v="Januari"/>
    <x v="0"/>
    <m/>
    <m/>
    <n v="-833.34"/>
    <m/>
    <n v="833.34"/>
    <n v="26882"/>
    <m/>
    <m/>
    <m/>
    <m/>
    <m/>
    <x v="0"/>
    <m/>
    <m/>
    <s v="C"/>
    <m/>
    <n v="18"/>
    <s v="2021_01"/>
    <s v="rubriek_0"/>
    <x v="0"/>
    <n v="1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000"/>
    <m/>
    <n v="2000"/>
    <n v="26883"/>
    <m/>
    <m/>
    <m/>
    <m/>
    <m/>
    <x v="0"/>
    <m/>
    <m/>
    <s v="C"/>
    <m/>
    <n v="19"/>
    <s v="2021_01"/>
    <s v="rubriek_1"/>
    <x v="0"/>
    <n v="19"/>
  </r>
  <r>
    <x v="0"/>
    <x v="10"/>
    <n v="2021"/>
    <s v="GAHA06"/>
    <s v="NL123456789B01"/>
    <n v="841"/>
    <s v="Cum. aflossing hypotheek 1"/>
    <x v="0"/>
    <m/>
    <n v="200"/>
    <s v="Bankboek"/>
    <s v="BANK"/>
    <d v="2021-01-01T00:00:00"/>
    <s v="200         1"/>
    <s v="Januari"/>
    <d v="2021-01-31T00:00:00"/>
    <s v="Januari"/>
    <x v="0"/>
    <m/>
    <m/>
    <n v="2000"/>
    <n v="2000"/>
    <m/>
    <n v="26884"/>
    <m/>
    <m/>
    <m/>
    <m/>
    <m/>
    <x v="0"/>
    <m/>
    <m/>
    <s v="D"/>
    <m/>
    <n v="20"/>
    <s v="2021_01"/>
    <s v="rubriek_0"/>
    <x v="0"/>
    <n v="2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85"/>
    <m/>
    <m/>
    <m/>
    <m/>
    <m/>
    <x v="0"/>
    <m/>
    <m/>
    <s v="C"/>
    <m/>
    <n v="21"/>
    <s v="2021_01"/>
    <s v="rubriek_1"/>
    <x v="0"/>
    <n v="21"/>
  </r>
  <r>
    <x v="0"/>
    <x v="11"/>
    <n v="2021"/>
    <s v="GAHA06"/>
    <s v="NL123456789B01"/>
    <n v="861"/>
    <s v="Cum. aflossing financiering 1"/>
    <x v="0"/>
    <m/>
    <n v="200"/>
    <s v="Bankboek"/>
    <s v="BANK"/>
    <d v="2021-01-01T00:00:00"/>
    <s v="200         1"/>
    <s v="Januari"/>
    <d v="2021-01-31T00:00:00"/>
    <s v="Januari"/>
    <x v="0"/>
    <m/>
    <m/>
    <n v="0"/>
    <n v="0"/>
    <m/>
    <n v="26886"/>
    <m/>
    <m/>
    <m/>
    <m/>
    <m/>
    <x v="0"/>
    <m/>
    <m/>
    <s v="C"/>
    <m/>
    <n v="22"/>
    <s v="2021_01"/>
    <s v="rubriek_0"/>
    <x v="0"/>
    <n v="2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000"/>
    <m/>
    <n v="1000"/>
    <n v="26887"/>
    <m/>
    <m/>
    <m/>
    <m/>
    <m/>
    <x v="0"/>
    <m/>
    <m/>
    <s v="C"/>
    <m/>
    <n v="23"/>
    <s v="2021_01"/>
    <s v="rubriek_1"/>
    <x v="0"/>
    <n v="23"/>
  </r>
  <r>
    <x v="0"/>
    <x v="12"/>
    <n v="2021"/>
    <s v="GAHA06"/>
    <s v="NL123456789B01"/>
    <n v="881"/>
    <s v="Cum. aflossing leaseverplichting 1"/>
    <x v="0"/>
    <m/>
    <n v="200"/>
    <s v="Bankboek"/>
    <s v="BANK"/>
    <d v="2021-01-01T00:00:00"/>
    <s v="200         1"/>
    <s v="Januari"/>
    <d v="2021-01-31T00:00:00"/>
    <s v="Januari"/>
    <x v="0"/>
    <m/>
    <m/>
    <n v="1000"/>
    <n v="1000"/>
    <m/>
    <n v="26888"/>
    <m/>
    <m/>
    <m/>
    <m/>
    <m/>
    <x v="0"/>
    <m/>
    <m/>
    <s v="D"/>
    <m/>
    <n v="24"/>
    <s v="2021_01"/>
    <s v="rubriek_0"/>
    <x v="0"/>
    <n v="2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651.61"/>
    <m/>
    <n v="2651.61"/>
    <n v="26889"/>
    <m/>
    <m/>
    <m/>
    <m/>
    <m/>
    <x v="0"/>
    <m/>
    <m/>
    <s v="C"/>
    <m/>
    <n v="25"/>
    <s v="2021_01"/>
    <s v="rubriek_1"/>
    <x v="0"/>
    <n v="25"/>
  </r>
  <r>
    <x v="0"/>
    <x v="13"/>
    <n v="2021"/>
    <s v="GAHA06"/>
    <s v="NL123456789B01"/>
    <n v="1201"/>
    <s v="Debiteuren"/>
    <x v="0"/>
    <m/>
    <n v="200"/>
    <s v="Bankboek"/>
    <s v="BANK"/>
    <d v="2021-01-01T00:00:00"/>
    <s v="200         1"/>
    <s v="Januari"/>
    <d v="2021-01-31T00:00:00"/>
    <s v="Januari"/>
    <x v="0"/>
    <m/>
    <m/>
    <n v="2651.61"/>
    <n v="2651.61"/>
    <m/>
    <n v="26890"/>
    <m/>
    <m/>
    <m/>
    <m/>
    <m/>
    <x v="0"/>
    <m/>
    <m/>
    <s v="D"/>
    <m/>
    <n v="26"/>
    <s v="2021_01"/>
    <s v="rubriek_1"/>
    <x v="0"/>
    <n v="2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54.56"/>
    <m/>
    <n v="154.56"/>
    <n v="26891"/>
    <m/>
    <m/>
    <m/>
    <m/>
    <m/>
    <x v="0"/>
    <m/>
    <m/>
    <s v="C"/>
    <m/>
    <n v="27"/>
    <s v="2021_01"/>
    <s v="rubriek_1"/>
    <x v="0"/>
    <n v="27"/>
  </r>
  <r>
    <x v="0"/>
    <x v="14"/>
    <n v="2021"/>
    <s v="GAHA06"/>
    <s v="NL123456789B01"/>
    <n v="1360"/>
    <s v="Vooruitbetaalde bedragen"/>
    <x v="0"/>
    <m/>
    <n v="200"/>
    <s v="Bankboek"/>
    <s v="BANK"/>
    <d v="2021-01-01T00:00:00"/>
    <s v="200         1"/>
    <s v="Januari"/>
    <d v="2021-01-31T00:00:00"/>
    <s v="Januari"/>
    <x v="0"/>
    <m/>
    <m/>
    <n v="154.56"/>
    <n v="154.56"/>
    <m/>
    <n v="26892"/>
    <m/>
    <m/>
    <m/>
    <m/>
    <m/>
    <x v="0"/>
    <m/>
    <m/>
    <s v="D"/>
    <m/>
    <n v="28"/>
    <s v="2021_01"/>
    <s v="rubriek_1"/>
    <x v="0"/>
    <n v="2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975.15"/>
    <m/>
    <n v="975.15"/>
    <n v="26893"/>
    <m/>
    <m/>
    <m/>
    <m/>
    <m/>
    <x v="0"/>
    <m/>
    <m/>
    <s v="C"/>
    <m/>
    <n v="29"/>
    <s v="2021_01"/>
    <s v="rubriek_1"/>
    <x v="0"/>
    <n v="29"/>
  </r>
  <r>
    <x v="0"/>
    <x v="15"/>
    <n v="2021"/>
    <s v="GAHA06"/>
    <s v="NL123456789B01"/>
    <n v="1501"/>
    <s v="Crediteuren"/>
    <x v="0"/>
    <m/>
    <n v="200"/>
    <s v="Bankboek"/>
    <s v="BANK"/>
    <d v="2021-01-01T00:00:00"/>
    <s v="200         1"/>
    <s v="Januari"/>
    <d v="2021-01-31T00:00:00"/>
    <s v="Januari"/>
    <x v="0"/>
    <m/>
    <m/>
    <n v="975.15"/>
    <n v="975.15"/>
    <m/>
    <n v="26894"/>
    <m/>
    <m/>
    <m/>
    <m/>
    <m/>
    <x v="0"/>
    <m/>
    <m/>
    <s v="D"/>
    <m/>
    <n v="30"/>
    <s v="2021_01"/>
    <s v="rubriek_1"/>
    <x v="0"/>
    <n v="3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1803.6"/>
    <n v="1803.6"/>
    <m/>
    <n v="26895"/>
    <m/>
    <m/>
    <m/>
    <m/>
    <m/>
    <x v="0"/>
    <m/>
    <m/>
    <s v="D"/>
    <m/>
    <n v="31"/>
    <s v="2021_01"/>
    <s v="rubriek_1"/>
    <x v="0"/>
    <n v="31"/>
  </r>
  <r>
    <x v="0"/>
    <x v="16"/>
    <n v="2021"/>
    <s v="GAHA06"/>
    <s v="NL123456789B01"/>
    <n v="3000"/>
    <s v="Voorraad grond en hulpstoffen"/>
    <x v="0"/>
    <m/>
    <n v="200"/>
    <s v="Bankboek"/>
    <s v="BANK"/>
    <d v="2021-01-01T00:00:00"/>
    <s v="200         1"/>
    <s v="Januari"/>
    <d v="2021-01-31T00:00:00"/>
    <s v="Januari"/>
    <x v="0"/>
    <m/>
    <m/>
    <n v="-1803.6"/>
    <m/>
    <n v="1803.6"/>
    <n v="26896"/>
    <m/>
    <m/>
    <m/>
    <m/>
    <m/>
    <x v="0"/>
    <m/>
    <m/>
    <s v="C"/>
    <m/>
    <n v="32"/>
    <s v="2021_01"/>
    <s v="rubriek_3"/>
    <x v="0"/>
    <n v="3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991.84"/>
    <m/>
    <n v="3991.84"/>
    <n v="26897"/>
    <m/>
    <m/>
    <m/>
    <m/>
    <m/>
    <x v="0"/>
    <m/>
    <m/>
    <s v="C"/>
    <m/>
    <n v="33"/>
    <s v="2021_01"/>
    <s v="rubriek_1"/>
    <x v="0"/>
    <n v="33"/>
  </r>
  <r>
    <x v="0"/>
    <x v="17"/>
    <n v="2021"/>
    <s v="GAHA06"/>
    <s v="NL123456789B01"/>
    <n v="3800"/>
    <s v="Onderhanden werk"/>
    <x v="0"/>
    <m/>
    <n v="200"/>
    <s v="Bankboek"/>
    <s v="BANK"/>
    <d v="2021-01-01T00:00:00"/>
    <s v="200         1"/>
    <s v="Januari"/>
    <d v="2021-01-31T00:00:00"/>
    <s v="Januari"/>
    <x v="0"/>
    <m/>
    <m/>
    <n v="3991.84"/>
    <n v="3991.84"/>
    <m/>
    <n v="26898"/>
    <m/>
    <m/>
    <m/>
    <m/>
    <m/>
    <x v="0"/>
    <m/>
    <m/>
    <s v="D"/>
    <m/>
    <n v="34"/>
    <s v="2021_01"/>
    <s v="rubriek_3"/>
    <x v="0"/>
    <n v="3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51809.70000000001"/>
    <m/>
    <n v="151809.70000000001"/>
    <n v="26899"/>
    <m/>
    <m/>
    <m/>
    <m/>
    <m/>
    <x v="0"/>
    <m/>
    <m/>
    <s v="C"/>
    <m/>
    <n v="35"/>
    <s v="2021_01"/>
    <s v="rubriek_1"/>
    <x v="0"/>
    <n v="35"/>
  </r>
  <r>
    <x v="0"/>
    <x v="18"/>
    <n v="2021"/>
    <s v="GAHA06"/>
    <s v="NL123456789B01"/>
    <n v="4000"/>
    <s v="Bruto lonen en salarissen"/>
    <x v="1"/>
    <m/>
    <n v="200"/>
    <s v="Bankboek"/>
    <s v="BANK"/>
    <d v="2021-01-01T00:00:00"/>
    <s v="200         1"/>
    <s v="Januari"/>
    <d v="2021-01-31T00:00:00"/>
    <s v="Januari"/>
    <x v="0"/>
    <m/>
    <m/>
    <n v="151809.70000000001"/>
    <n v="151809.70000000001"/>
    <m/>
    <n v="26900"/>
    <m/>
    <m/>
    <m/>
    <m/>
    <m/>
    <x v="0"/>
    <m/>
    <m/>
    <s v="D"/>
    <m/>
    <n v="36"/>
    <s v="2021_01"/>
    <s v="rubriek_4"/>
    <x v="0"/>
    <n v="3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18.48"/>
    <m/>
    <n v="218.48"/>
    <n v="26901"/>
    <m/>
    <m/>
    <m/>
    <m/>
    <m/>
    <x v="0"/>
    <m/>
    <m/>
    <s v="C"/>
    <m/>
    <n v="37"/>
    <s v="2021_01"/>
    <s v="rubriek_1"/>
    <x v="0"/>
    <n v="37"/>
  </r>
  <r>
    <x v="0"/>
    <x v="19"/>
    <n v="2021"/>
    <s v="GAHA06"/>
    <s v="NL123456789B01"/>
    <n v="4020"/>
    <s v="Belaste vergoedingen"/>
    <x v="1"/>
    <m/>
    <n v="200"/>
    <s v="Bankboek"/>
    <s v="BANK"/>
    <d v="2021-01-01T00:00:00"/>
    <s v="200         1"/>
    <s v="Januari"/>
    <d v="2021-01-31T00:00:00"/>
    <s v="Januari"/>
    <x v="0"/>
    <m/>
    <m/>
    <n v="218.48"/>
    <n v="218.48"/>
    <m/>
    <n v="26902"/>
    <m/>
    <m/>
    <m/>
    <m/>
    <m/>
    <x v="0"/>
    <m/>
    <m/>
    <s v="D"/>
    <m/>
    <n v="38"/>
    <s v="2021_01"/>
    <s v="rubriek_4"/>
    <x v="0"/>
    <n v="3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3260"/>
    <m/>
    <n v="13260"/>
    <n v="26903"/>
    <m/>
    <m/>
    <m/>
    <m/>
    <m/>
    <x v="0"/>
    <m/>
    <m/>
    <s v="C"/>
    <m/>
    <n v="39"/>
    <s v="2021_01"/>
    <s v="rubriek_1"/>
    <x v="0"/>
    <n v="39"/>
  </r>
  <r>
    <x v="0"/>
    <x v="20"/>
    <n v="2021"/>
    <s v="GAHA06"/>
    <s v="NL123456789B01"/>
    <n v="4030"/>
    <s v="Vakantietoeslag"/>
    <x v="1"/>
    <m/>
    <n v="200"/>
    <s v="Bankboek"/>
    <s v="BANK"/>
    <d v="2021-01-01T00:00:00"/>
    <s v="200         1"/>
    <s v="Januari"/>
    <d v="2021-01-31T00:00:00"/>
    <s v="Januari"/>
    <x v="0"/>
    <m/>
    <m/>
    <n v="13260"/>
    <n v="13260"/>
    <m/>
    <n v="26904"/>
    <m/>
    <m/>
    <m/>
    <m/>
    <m/>
    <x v="0"/>
    <m/>
    <m/>
    <s v="D"/>
    <m/>
    <n v="40"/>
    <s v="2021_01"/>
    <s v="rubriek_4"/>
    <x v="0"/>
    <n v="4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5189.21"/>
    <n v="5189.21"/>
    <m/>
    <n v="26905"/>
    <m/>
    <m/>
    <m/>
    <m/>
    <m/>
    <x v="0"/>
    <m/>
    <m/>
    <s v="D"/>
    <m/>
    <n v="41"/>
    <s v="2021_01"/>
    <s v="rubriek_1"/>
    <x v="0"/>
    <n v="41"/>
  </r>
  <r>
    <x v="0"/>
    <x v="21"/>
    <n v="2021"/>
    <s v="GAHA06"/>
    <s v="NL123456789B01"/>
    <n v="4045"/>
    <s v="Subsidies lonen en salarissen"/>
    <x v="1"/>
    <m/>
    <n v="200"/>
    <s v="Bankboek"/>
    <s v="BANK"/>
    <d v="2021-01-01T00:00:00"/>
    <s v="200         1"/>
    <s v="Januari"/>
    <d v="2021-01-31T00:00:00"/>
    <s v="Januari"/>
    <x v="0"/>
    <m/>
    <m/>
    <n v="-5189.21"/>
    <m/>
    <n v="5189.21"/>
    <n v="26906"/>
    <m/>
    <m/>
    <m/>
    <m/>
    <m/>
    <x v="0"/>
    <m/>
    <m/>
    <s v="C"/>
    <m/>
    <n v="42"/>
    <s v="2021_01"/>
    <s v="rubriek_4"/>
    <x v="0"/>
    <n v="4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6189.79"/>
    <m/>
    <n v="16189.79"/>
    <n v="26907"/>
    <m/>
    <m/>
    <m/>
    <m/>
    <m/>
    <x v="0"/>
    <m/>
    <m/>
    <s v="C"/>
    <m/>
    <n v="43"/>
    <s v="2021_01"/>
    <s v="rubriek_1"/>
    <x v="0"/>
    <n v="43"/>
  </r>
  <r>
    <x v="0"/>
    <x v="22"/>
    <n v="2021"/>
    <s v="GAHA06"/>
    <s v="NL123456789B01"/>
    <n v="4050"/>
    <s v="Sociale lasten bedrijfsvereniging"/>
    <x v="1"/>
    <m/>
    <n v="200"/>
    <s v="Bankboek"/>
    <s v="BANK"/>
    <d v="2021-01-01T00:00:00"/>
    <s v="200         1"/>
    <s v="Januari"/>
    <d v="2021-01-31T00:00:00"/>
    <s v="Januari"/>
    <x v="0"/>
    <m/>
    <m/>
    <n v="16189.79"/>
    <n v="16189.79"/>
    <m/>
    <n v="26908"/>
    <m/>
    <m/>
    <m/>
    <m/>
    <m/>
    <x v="0"/>
    <m/>
    <m/>
    <s v="D"/>
    <m/>
    <n v="44"/>
    <s v="2021_01"/>
    <s v="rubriek_4"/>
    <x v="0"/>
    <n v="4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7657.33"/>
    <m/>
    <n v="7657.33"/>
    <n v="26909"/>
    <m/>
    <m/>
    <m/>
    <m/>
    <m/>
    <x v="0"/>
    <m/>
    <m/>
    <s v="C"/>
    <m/>
    <n v="45"/>
    <s v="2021_01"/>
    <s v="rubriek_1"/>
    <x v="0"/>
    <n v="45"/>
  </r>
  <r>
    <x v="0"/>
    <x v="23"/>
    <n v="2021"/>
    <s v="GAHA06"/>
    <s v="NL123456789B01"/>
    <n v="4060"/>
    <s v="Premies bedrijfsfondsen"/>
    <x v="1"/>
    <m/>
    <n v="200"/>
    <s v="Bankboek"/>
    <s v="BANK"/>
    <d v="2021-01-01T00:00:00"/>
    <s v="200         1"/>
    <s v="Januari"/>
    <d v="2021-01-31T00:00:00"/>
    <s v="Januari"/>
    <x v="0"/>
    <m/>
    <m/>
    <n v="7657.33"/>
    <n v="7657.33"/>
    <m/>
    <n v="26910"/>
    <m/>
    <m/>
    <m/>
    <m/>
    <m/>
    <x v="0"/>
    <m/>
    <m/>
    <s v="D"/>
    <m/>
    <n v="46"/>
    <s v="2021_01"/>
    <s v="rubriek_4"/>
    <x v="0"/>
    <n v="4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36.87"/>
    <m/>
    <n v="436.87"/>
    <n v="26911"/>
    <m/>
    <m/>
    <m/>
    <m/>
    <m/>
    <x v="0"/>
    <m/>
    <m/>
    <s v="C"/>
    <m/>
    <n v="47"/>
    <s v="2021_01"/>
    <s v="rubriek_1"/>
    <x v="0"/>
    <n v="47"/>
  </r>
  <r>
    <x v="0"/>
    <x v="24"/>
    <n v="2021"/>
    <s v="GAHA06"/>
    <s v="NL123456789B01"/>
    <n v="4090"/>
    <s v="Pensioenpremie personeel"/>
    <x v="1"/>
    <m/>
    <n v="200"/>
    <s v="Bankboek"/>
    <s v="BANK"/>
    <d v="2021-01-01T00:00:00"/>
    <s v="200         1"/>
    <s v="Januari"/>
    <d v="2021-01-31T00:00:00"/>
    <s v="Januari"/>
    <x v="0"/>
    <m/>
    <m/>
    <n v="436.87"/>
    <n v="436.87"/>
    <m/>
    <n v="26912"/>
    <m/>
    <m/>
    <m/>
    <m/>
    <m/>
    <x v="0"/>
    <m/>
    <m/>
    <s v="D"/>
    <m/>
    <n v="48"/>
    <s v="2021_01"/>
    <s v="rubriek_4"/>
    <x v="0"/>
    <n v="4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436.68"/>
    <m/>
    <n v="3436.68"/>
    <n v="26913"/>
    <m/>
    <m/>
    <m/>
    <m/>
    <m/>
    <x v="0"/>
    <m/>
    <m/>
    <s v="C"/>
    <m/>
    <n v="49"/>
    <s v="2021_01"/>
    <s v="rubriek_1"/>
    <x v="0"/>
    <n v="49"/>
  </r>
  <r>
    <x v="0"/>
    <x v="25"/>
    <n v="2021"/>
    <s v="GAHA06"/>
    <s v="NL123456789B01"/>
    <n v="4091"/>
    <s v="Vroegpensioenpremie personeel"/>
    <x v="1"/>
    <m/>
    <n v="200"/>
    <s v="Bankboek"/>
    <s v="BANK"/>
    <d v="2021-01-01T00:00:00"/>
    <s v="200         1"/>
    <s v="Januari"/>
    <d v="2021-01-31T00:00:00"/>
    <s v="Januari"/>
    <x v="0"/>
    <m/>
    <m/>
    <n v="3436.68"/>
    <n v="3436.68"/>
    <m/>
    <n v="26914"/>
    <m/>
    <m/>
    <m/>
    <m/>
    <m/>
    <x v="0"/>
    <m/>
    <m/>
    <s v="D"/>
    <m/>
    <n v="50"/>
    <s v="2021_01"/>
    <s v="rubriek_4"/>
    <x v="0"/>
    <n v="5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12.5"/>
    <m/>
    <n v="312.5"/>
    <n v="26915"/>
    <m/>
    <m/>
    <m/>
    <m/>
    <m/>
    <x v="0"/>
    <m/>
    <m/>
    <s v="C"/>
    <m/>
    <n v="51"/>
    <s v="2021_01"/>
    <s v="rubriek_1"/>
    <x v="0"/>
    <n v="51"/>
  </r>
  <r>
    <x v="0"/>
    <x v="26"/>
    <n v="2021"/>
    <s v="GAHA06"/>
    <s v="NL123456789B01"/>
    <n v="4117"/>
    <s v="Afschrijving goodwill"/>
    <x v="1"/>
    <m/>
    <n v="200"/>
    <s v="Bankboek"/>
    <s v="BANK"/>
    <d v="2021-01-01T00:00:00"/>
    <s v="200         1"/>
    <s v="Januari"/>
    <d v="2021-01-31T00:00:00"/>
    <s v="Januari"/>
    <x v="0"/>
    <m/>
    <m/>
    <n v="312.5"/>
    <n v="312.5"/>
    <m/>
    <n v="26916"/>
    <m/>
    <m/>
    <m/>
    <m/>
    <m/>
    <x v="0"/>
    <m/>
    <m/>
    <s v="D"/>
    <m/>
    <n v="52"/>
    <s v="2021_01"/>
    <s v="rubriek_4"/>
    <x v="0"/>
    <n v="5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60"/>
    <m/>
    <n v="460"/>
    <n v="26917"/>
    <m/>
    <m/>
    <m/>
    <m/>
    <m/>
    <x v="0"/>
    <m/>
    <m/>
    <s v="C"/>
    <m/>
    <n v="53"/>
    <s v="2021_01"/>
    <s v="rubriek_1"/>
    <x v="0"/>
    <n v="53"/>
  </r>
  <r>
    <x v="0"/>
    <x v="27"/>
    <n v="2021"/>
    <s v="GAHA06"/>
    <s v="NL123456789B01"/>
    <n v="4121"/>
    <s v="Afschrijving bedrijfsgebouwen"/>
    <x v="1"/>
    <m/>
    <n v="200"/>
    <s v="Bankboek"/>
    <s v="BANK"/>
    <d v="2021-01-01T00:00:00"/>
    <s v="200         1"/>
    <s v="Januari"/>
    <d v="2021-01-31T00:00:00"/>
    <s v="Januari"/>
    <x v="0"/>
    <m/>
    <m/>
    <n v="460"/>
    <n v="460"/>
    <m/>
    <n v="26918"/>
    <m/>
    <m/>
    <m/>
    <m/>
    <m/>
    <x v="0"/>
    <m/>
    <m/>
    <s v="D"/>
    <m/>
    <n v="54"/>
    <s v="2021_01"/>
    <s v="rubriek_4"/>
    <x v="0"/>
    <n v="5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737.21"/>
    <m/>
    <n v="1737.21"/>
    <n v="26919"/>
    <m/>
    <m/>
    <m/>
    <m/>
    <m/>
    <x v="0"/>
    <m/>
    <m/>
    <s v="C"/>
    <m/>
    <n v="55"/>
    <s v="2021_01"/>
    <s v="rubriek_1"/>
    <x v="0"/>
    <n v="55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1-01T00:00:00"/>
    <s v="200         1"/>
    <s v="Januari"/>
    <d v="2021-01-31T00:00:00"/>
    <s v="Januari"/>
    <x v="0"/>
    <m/>
    <m/>
    <n v="1737.21"/>
    <n v="1737.21"/>
    <m/>
    <n v="26920"/>
    <m/>
    <m/>
    <m/>
    <m/>
    <m/>
    <x v="0"/>
    <m/>
    <m/>
    <s v="D"/>
    <m/>
    <n v="56"/>
    <s v="2021_01"/>
    <s v="rubriek_4"/>
    <x v="0"/>
    <n v="5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590.92999999999995"/>
    <m/>
    <n v="590.92999999999995"/>
    <n v="26921"/>
    <m/>
    <m/>
    <m/>
    <m/>
    <m/>
    <x v="0"/>
    <m/>
    <m/>
    <s v="C"/>
    <m/>
    <n v="57"/>
    <s v="2021_01"/>
    <s v="rubriek_1"/>
    <x v="0"/>
    <n v="57"/>
  </r>
  <r>
    <x v="0"/>
    <x v="29"/>
    <n v="2021"/>
    <s v="GAHA06"/>
    <s v="NL123456789B01"/>
    <n v="4124"/>
    <s v="Afschrijving inventaris"/>
    <x v="1"/>
    <m/>
    <n v="200"/>
    <s v="Bankboek"/>
    <s v="BANK"/>
    <d v="2021-01-01T00:00:00"/>
    <s v="200         1"/>
    <s v="Januari"/>
    <d v="2021-01-31T00:00:00"/>
    <s v="Januari"/>
    <x v="0"/>
    <m/>
    <m/>
    <n v="590.92999999999995"/>
    <n v="590.92999999999995"/>
    <m/>
    <n v="26922"/>
    <m/>
    <m/>
    <m/>
    <m/>
    <m/>
    <x v="0"/>
    <m/>
    <m/>
    <s v="D"/>
    <m/>
    <n v="58"/>
    <s v="2021_01"/>
    <s v="rubriek_4"/>
    <x v="0"/>
    <n v="5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294.1300000000001"/>
    <m/>
    <n v="1294.1300000000001"/>
    <n v="26923"/>
    <m/>
    <m/>
    <m/>
    <m/>
    <m/>
    <x v="0"/>
    <m/>
    <m/>
    <s v="C"/>
    <m/>
    <n v="59"/>
    <s v="2021_01"/>
    <s v="rubriek_1"/>
    <x v="0"/>
    <n v="59"/>
  </r>
  <r>
    <x v="0"/>
    <x v="30"/>
    <n v="2021"/>
    <s v="GAHA06"/>
    <s v="NL123456789B01"/>
    <n v="4127"/>
    <s v="Afschrijving vervoermiddelen"/>
    <x v="1"/>
    <m/>
    <n v="200"/>
    <s v="Bankboek"/>
    <s v="BANK"/>
    <d v="2021-01-01T00:00:00"/>
    <s v="200         1"/>
    <s v="Januari"/>
    <d v="2021-01-31T00:00:00"/>
    <s v="Januari"/>
    <x v="0"/>
    <m/>
    <m/>
    <n v="1294.1300000000001"/>
    <n v="1294.1300000000001"/>
    <m/>
    <n v="26924"/>
    <m/>
    <m/>
    <m/>
    <m/>
    <m/>
    <x v="0"/>
    <m/>
    <m/>
    <s v="D"/>
    <m/>
    <n v="60"/>
    <s v="2021_01"/>
    <s v="rubriek_4"/>
    <x v="0"/>
    <n v="6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51.26"/>
    <m/>
    <n v="451.26"/>
    <n v="26925"/>
    <m/>
    <m/>
    <m/>
    <m/>
    <m/>
    <x v="0"/>
    <m/>
    <m/>
    <s v="C"/>
    <m/>
    <n v="61"/>
    <s v="2021_01"/>
    <s v="rubriek_1"/>
    <x v="0"/>
    <n v="61"/>
  </r>
  <r>
    <x v="0"/>
    <x v="31"/>
    <n v="2021"/>
    <s v="GAHA06"/>
    <s v="NL123456789B01"/>
    <n v="4200"/>
    <s v="Reiskostenvergoedingen"/>
    <x v="1"/>
    <m/>
    <n v="200"/>
    <s v="Bankboek"/>
    <s v="BANK"/>
    <d v="2021-01-01T00:00:00"/>
    <s v="200         1"/>
    <s v="Januari"/>
    <d v="2021-01-31T00:00:00"/>
    <s v="Januari"/>
    <x v="0"/>
    <m/>
    <m/>
    <n v="451.26"/>
    <n v="451.26"/>
    <m/>
    <n v="26926"/>
    <m/>
    <m/>
    <m/>
    <m/>
    <m/>
    <x v="0"/>
    <m/>
    <m/>
    <s v="D"/>
    <m/>
    <n v="62"/>
    <s v="2021_01"/>
    <s v="rubriek_4"/>
    <x v="0"/>
    <n v="6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85.84199999999998"/>
    <m/>
    <n v="385.84199999999998"/>
    <n v="26927"/>
    <m/>
    <m/>
    <m/>
    <m/>
    <m/>
    <x v="0"/>
    <m/>
    <m/>
    <s v="C"/>
    <m/>
    <n v="63"/>
    <s v="2021_01"/>
    <s v="rubriek_1"/>
    <x v="0"/>
    <n v="63"/>
  </r>
  <r>
    <x v="0"/>
    <x v="32"/>
    <n v="2021"/>
    <s v="GAHA06"/>
    <s v="NL123456789B01"/>
    <n v="4205"/>
    <s v="Kilometervergoedingen"/>
    <x v="1"/>
    <m/>
    <n v="200"/>
    <s v="Bankboek"/>
    <s v="BANK"/>
    <d v="2021-01-01T00:00:00"/>
    <s v="200         1"/>
    <s v="Januari"/>
    <d v="2021-01-31T00:00:00"/>
    <s v="Januari"/>
    <x v="0"/>
    <m/>
    <m/>
    <n v="385.84199999999998"/>
    <n v="385.84199999999998"/>
    <m/>
    <n v="26928"/>
    <m/>
    <m/>
    <m/>
    <m/>
    <m/>
    <x v="0"/>
    <m/>
    <m/>
    <s v="D"/>
    <m/>
    <n v="64"/>
    <s v="2021_01"/>
    <s v="rubriek_4"/>
    <x v="0"/>
    <n v="6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572.15"/>
    <m/>
    <n v="1572.15"/>
    <n v="26929"/>
    <m/>
    <m/>
    <m/>
    <m/>
    <m/>
    <x v="0"/>
    <m/>
    <m/>
    <s v="C"/>
    <m/>
    <n v="65"/>
    <s v="2021_01"/>
    <s v="rubriek_1"/>
    <x v="0"/>
    <n v="65"/>
  </r>
  <r>
    <x v="0"/>
    <x v="33"/>
    <n v="2021"/>
    <s v="GAHA06"/>
    <s v="NL123456789B01"/>
    <n v="4230"/>
    <s v="Kantinekosten"/>
    <x v="1"/>
    <m/>
    <n v="200"/>
    <s v="Bankboek"/>
    <s v="BANK"/>
    <d v="2021-01-01T00:00:00"/>
    <s v="200         1"/>
    <s v="Januari"/>
    <d v="2021-01-31T00:00:00"/>
    <s v="Januari"/>
    <x v="0"/>
    <m/>
    <m/>
    <n v="1572.15"/>
    <n v="1572.15"/>
    <m/>
    <n v="26930"/>
    <m/>
    <m/>
    <m/>
    <m/>
    <m/>
    <x v="0"/>
    <m/>
    <m/>
    <s v="D"/>
    <m/>
    <n v="66"/>
    <s v="2021_01"/>
    <s v="rubriek_4"/>
    <x v="0"/>
    <n v="6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38.43"/>
    <m/>
    <n v="238.43"/>
    <n v="26931"/>
    <m/>
    <m/>
    <m/>
    <m/>
    <m/>
    <x v="0"/>
    <m/>
    <m/>
    <s v="C"/>
    <m/>
    <n v="67"/>
    <s v="2021_01"/>
    <s v="rubriek_1"/>
    <x v="0"/>
    <n v="67"/>
  </r>
  <r>
    <x v="0"/>
    <x v="34"/>
    <n v="2021"/>
    <s v="GAHA06"/>
    <s v="NL123456789B01"/>
    <n v="4232"/>
    <s v="Lunchkosten en verteringen"/>
    <x v="1"/>
    <m/>
    <n v="200"/>
    <s v="Bankboek"/>
    <s v="BANK"/>
    <d v="2021-01-01T00:00:00"/>
    <s v="200         1"/>
    <s v="Januari"/>
    <d v="2021-01-31T00:00:00"/>
    <s v="Januari"/>
    <x v="0"/>
    <m/>
    <m/>
    <n v="238.43"/>
    <n v="238.43"/>
    <m/>
    <n v="26932"/>
    <m/>
    <m/>
    <m/>
    <m/>
    <m/>
    <x v="0"/>
    <m/>
    <m/>
    <s v="D"/>
    <m/>
    <n v="68"/>
    <s v="2021_01"/>
    <s v="rubriek_4"/>
    <x v="0"/>
    <n v="6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445.93"/>
    <m/>
    <n v="1445.93"/>
    <n v="26933"/>
    <m/>
    <m/>
    <m/>
    <m/>
    <m/>
    <x v="0"/>
    <m/>
    <s v="code:3 perc:19"/>
    <s v="C"/>
    <m/>
    <n v="69"/>
    <s v="2021_01"/>
    <s v="rubriek_1"/>
    <x v="0"/>
    <n v="69"/>
  </r>
  <r>
    <x v="0"/>
    <x v="35"/>
    <n v="2021"/>
    <s v="GAHA06"/>
    <s v="NL123456789B01"/>
    <n v="4240"/>
    <s v="Studie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1215.07"/>
    <n v="1215.07"/>
    <m/>
    <n v="26934"/>
    <m/>
    <m/>
    <m/>
    <m/>
    <m/>
    <x v="0"/>
    <m/>
    <s v="code:3 perc:19"/>
    <s v="D"/>
    <m/>
    <n v="70"/>
    <s v="2021_01"/>
    <s v="rubriek_4"/>
    <x v="0"/>
    <n v="70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30.86"/>
    <n v="230.86"/>
    <m/>
    <n v="26935"/>
    <m/>
    <m/>
    <m/>
    <m/>
    <m/>
    <x v="0"/>
    <m/>
    <s v="code:3 perc:19"/>
    <s v="D"/>
    <m/>
    <n v="71"/>
    <s v="2021_01"/>
    <s v="rubriek_1"/>
    <x v="0"/>
    <n v="7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288.08"/>
    <m/>
    <n v="2288.08"/>
    <n v="26936"/>
    <m/>
    <m/>
    <m/>
    <m/>
    <m/>
    <x v="0"/>
    <m/>
    <m/>
    <s v="C"/>
    <m/>
    <n v="72"/>
    <s v="2021_01"/>
    <s v="rubriek_1"/>
    <x v="0"/>
    <n v="72"/>
  </r>
  <r>
    <x v="0"/>
    <x v="37"/>
    <n v="2021"/>
    <s v="GAHA06"/>
    <s v="NL123456789B01"/>
    <n v="4260"/>
    <s v="Ziekengeldverzekering"/>
    <x v="1"/>
    <m/>
    <n v="200"/>
    <s v="Bankboek"/>
    <s v="BANK"/>
    <d v="2021-01-01T00:00:00"/>
    <s v="200         1"/>
    <s v="Januari"/>
    <d v="2021-01-31T00:00:00"/>
    <s v="Januari"/>
    <x v="0"/>
    <m/>
    <m/>
    <n v="2288.08"/>
    <n v="2288.08"/>
    <m/>
    <n v="26937"/>
    <m/>
    <m/>
    <m/>
    <m/>
    <m/>
    <x v="0"/>
    <m/>
    <m/>
    <s v="D"/>
    <m/>
    <n v="73"/>
    <s v="2021_01"/>
    <s v="rubriek_4"/>
    <x v="0"/>
    <n v="7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62.71"/>
    <m/>
    <n v="162.71"/>
    <n v="26938"/>
    <m/>
    <m/>
    <m/>
    <m/>
    <m/>
    <x v="0"/>
    <m/>
    <s v="code:3 perc:19"/>
    <s v="C"/>
    <m/>
    <n v="74"/>
    <s v="2021_01"/>
    <s v="rubriek_1"/>
    <x v="0"/>
    <n v="74"/>
  </r>
  <r>
    <x v="0"/>
    <x v="38"/>
    <n v="2021"/>
    <s v="GAHA06"/>
    <s v="NL123456789B01"/>
    <n v="4265"/>
    <s v="Arbodienst"/>
    <x v="1"/>
    <m/>
    <n v="200"/>
    <s v="Bankboek"/>
    <s v="BANK"/>
    <d v="2021-01-01T00:00:00"/>
    <s v="200         1"/>
    <s v="Januari"/>
    <d v="2021-01-31T00:00:00"/>
    <s v="Januari"/>
    <x v="0"/>
    <n v="3"/>
    <n v="19"/>
    <n v="136.72999999999999"/>
    <n v="136.72999999999999"/>
    <m/>
    <n v="26939"/>
    <m/>
    <m/>
    <m/>
    <m/>
    <m/>
    <x v="0"/>
    <m/>
    <s v="code:3 perc:19"/>
    <s v="D"/>
    <m/>
    <n v="75"/>
    <s v="2021_01"/>
    <s v="rubriek_4"/>
    <x v="0"/>
    <n v="75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5.98"/>
    <n v="25.98"/>
    <m/>
    <n v="26940"/>
    <m/>
    <m/>
    <m/>
    <m/>
    <m/>
    <x v="0"/>
    <m/>
    <s v="code:3 perc:19"/>
    <s v="D"/>
    <m/>
    <n v="76"/>
    <s v="2021_01"/>
    <s v="rubriek_1"/>
    <x v="0"/>
    <n v="7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446.96"/>
    <m/>
    <n v="1446.96"/>
    <n v="26941"/>
    <m/>
    <m/>
    <m/>
    <m/>
    <m/>
    <x v="0"/>
    <m/>
    <s v="code:3 perc:19"/>
    <s v="C"/>
    <m/>
    <n v="77"/>
    <s v="2021_01"/>
    <s v="rubriek_1"/>
    <x v="0"/>
    <n v="77"/>
  </r>
  <r>
    <x v="0"/>
    <x v="39"/>
    <n v="2021"/>
    <s v="GAHA06"/>
    <s v="NL123456789B01"/>
    <n v="4310"/>
    <s v="Onderhoud onroerend goed"/>
    <x v="1"/>
    <m/>
    <n v="200"/>
    <s v="Bankboek"/>
    <s v="BANK"/>
    <d v="2021-01-01T00:00:00"/>
    <s v="200         1"/>
    <s v="Januari"/>
    <d v="2021-01-31T00:00:00"/>
    <s v="Januari"/>
    <x v="0"/>
    <n v="3"/>
    <n v="19"/>
    <n v="1215.93"/>
    <n v="1215.93"/>
    <m/>
    <n v="26942"/>
    <m/>
    <m/>
    <m/>
    <m/>
    <m/>
    <x v="0"/>
    <m/>
    <s v="code:3 perc:19"/>
    <s v="D"/>
    <m/>
    <n v="78"/>
    <s v="2021_01"/>
    <s v="rubriek_4"/>
    <x v="0"/>
    <n v="78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31.03"/>
    <n v="231.03"/>
    <m/>
    <n v="26943"/>
    <m/>
    <m/>
    <m/>
    <m/>
    <m/>
    <x v="0"/>
    <m/>
    <s v="code:3 perc:19"/>
    <s v="D"/>
    <m/>
    <n v="79"/>
    <s v="2021_01"/>
    <s v="rubriek_1"/>
    <x v="0"/>
    <n v="79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833.34"/>
    <m/>
    <n v="833.34"/>
    <n v="26944"/>
    <m/>
    <m/>
    <m/>
    <m/>
    <m/>
    <x v="0"/>
    <m/>
    <m/>
    <s v="C"/>
    <m/>
    <n v="80"/>
    <s v="2021_01"/>
    <s v="rubriek_1"/>
    <x v="0"/>
    <n v="80"/>
  </r>
  <r>
    <x v="0"/>
    <x v="40"/>
    <n v="2021"/>
    <s v="GAHA06"/>
    <s v="NL123456789B01"/>
    <n v="4315"/>
    <s v="Dotatie onderhoudsvoorziening"/>
    <x v="1"/>
    <m/>
    <n v="200"/>
    <s v="Bankboek"/>
    <s v="BANK"/>
    <d v="2021-01-01T00:00:00"/>
    <s v="200         1"/>
    <s v="Januari"/>
    <d v="2021-01-31T00:00:00"/>
    <s v="Januari"/>
    <x v="0"/>
    <m/>
    <m/>
    <n v="833.34"/>
    <n v="833.34"/>
    <m/>
    <n v="26945"/>
    <m/>
    <m/>
    <m/>
    <m/>
    <m/>
    <x v="0"/>
    <m/>
    <m/>
    <s v="D"/>
    <m/>
    <n v="81"/>
    <s v="2021_01"/>
    <s v="rubriek_4"/>
    <x v="0"/>
    <n v="8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996.34079999999994"/>
    <m/>
    <n v="996.34079999999994"/>
    <n v="26946"/>
    <m/>
    <m/>
    <m/>
    <m/>
    <m/>
    <x v="0"/>
    <m/>
    <m/>
    <s v="C"/>
    <m/>
    <n v="82"/>
    <s v="2021_01"/>
    <s v="rubriek_1"/>
    <x v="0"/>
    <n v="82"/>
  </r>
  <r>
    <x v="0"/>
    <x v="41"/>
    <n v="2021"/>
    <s v="GAHA06"/>
    <s v="NL123456789B01"/>
    <n v="4320"/>
    <s v="Gas, water en elektra"/>
    <x v="1"/>
    <m/>
    <n v="200"/>
    <s v="Bankboek"/>
    <s v="BANK"/>
    <d v="2021-01-01T00:00:00"/>
    <s v="200         1"/>
    <s v="Januari"/>
    <d v="2021-01-31T00:00:00"/>
    <s v="Januari"/>
    <x v="0"/>
    <m/>
    <m/>
    <n v="996.34079999999994"/>
    <n v="996.34079999999994"/>
    <m/>
    <n v="26947"/>
    <m/>
    <m/>
    <m/>
    <m/>
    <m/>
    <x v="0"/>
    <m/>
    <m/>
    <s v="D"/>
    <m/>
    <n v="83"/>
    <s v="2021_01"/>
    <s v="rubriek_4"/>
    <x v="0"/>
    <n v="8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93.97"/>
    <m/>
    <n v="193.97"/>
    <n v="26948"/>
    <m/>
    <m/>
    <m/>
    <m/>
    <m/>
    <x v="0"/>
    <m/>
    <m/>
    <s v="C"/>
    <m/>
    <n v="84"/>
    <s v="2021_01"/>
    <s v="rubriek_1"/>
    <x v="0"/>
    <n v="84"/>
  </r>
  <r>
    <x v="0"/>
    <x v="42"/>
    <n v="2021"/>
    <s v="GAHA06"/>
    <s v="NL123456789B01"/>
    <n v="4330"/>
    <s v="Verzekering onroerend goed"/>
    <x v="1"/>
    <m/>
    <n v="200"/>
    <s v="Bankboek"/>
    <s v="BANK"/>
    <d v="2021-01-01T00:00:00"/>
    <s v="200         1"/>
    <s v="Januari"/>
    <d v="2021-01-31T00:00:00"/>
    <s v="Januari"/>
    <x v="0"/>
    <m/>
    <m/>
    <n v="193.97"/>
    <n v="193.97"/>
    <m/>
    <n v="26949"/>
    <m/>
    <m/>
    <m/>
    <m/>
    <m/>
    <x v="0"/>
    <m/>
    <m/>
    <s v="D"/>
    <m/>
    <n v="85"/>
    <s v="2021_01"/>
    <s v="rubriek_4"/>
    <x v="0"/>
    <n v="8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71.73"/>
    <m/>
    <n v="71.73"/>
    <n v="26950"/>
    <m/>
    <m/>
    <m/>
    <m/>
    <m/>
    <x v="0"/>
    <m/>
    <m/>
    <s v="C"/>
    <m/>
    <n v="86"/>
    <s v="2021_01"/>
    <s v="rubriek_1"/>
    <x v="0"/>
    <n v="86"/>
  </r>
  <r>
    <x v="0"/>
    <x v="43"/>
    <n v="2021"/>
    <s v="GAHA06"/>
    <s v="NL123456789B01"/>
    <n v="4340"/>
    <s v="Vaste lasten onroerend goed"/>
    <x v="1"/>
    <m/>
    <n v="200"/>
    <s v="Bankboek"/>
    <s v="BANK"/>
    <d v="2021-01-01T00:00:00"/>
    <s v="200         1"/>
    <s v="Januari"/>
    <d v="2021-01-31T00:00:00"/>
    <s v="Januari"/>
    <x v="0"/>
    <m/>
    <m/>
    <n v="71.73"/>
    <n v="71.73"/>
    <m/>
    <n v="26951"/>
    <m/>
    <m/>
    <m/>
    <m/>
    <m/>
    <x v="0"/>
    <m/>
    <m/>
    <s v="D"/>
    <m/>
    <n v="87"/>
    <s v="2021_01"/>
    <s v="rubriek_4"/>
    <x v="0"/>
    <n v="8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23.62"/>
    <m/>
    <n v="123.62"/>
    <n v="26952"/>
    <m/>
    <m/>
    <m/>
    <m/>
    <m/>
    <x v="0"/>
    <m/>
    <s v="code:3 perc:19"/>
    <s v="C"/>
    <m/>
    <n v="88"/>
    <s v="2021_01"/>
    <s v="rubriek_1"/>
    <x v="0"/>
    <n v="88"/>
  </r>
  <r>
    <x v="0"/>
    <x v="44"/>
    <n v="2021"/>
    <s v="GAHA06"/>
    <s v="NL123456789B01"/>
    <n v="4350"/>
    <s v="Schoonmaak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103.88"/>
    <n v="103.88"/>
    <m/>
    <n v="26953"/>
    <m/>
    <m/>
    <m/>
    <m/>
    <m/>
    <x v="0"/>
    <m/>
    <s v="code:3 perc:19"/>
    <s v="D"/>
    <m/>
    <n v="89"/>
    <s v="2021_01"/>
    <s v="rubriek_4"/>
    <x v="0"/>
    <n v="8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9.739999999999998"/>
    <n v="19.739999999999998"/>
    <m/>
    <n v="26954"/>
    <m/>
    <m/>
    <m/>
    <m/>
    <m/>
    <x v="0"/>
    <m/>
    <s v="code:3 perc:19"/>
    <s v="D"/>
    <m/>
    <n v="90"/>
    <s v="2021_01"/>
    <s v="rubriek_1"/>
    <x v="0"/>
    <n v="9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826.63"/>
    <m/>
    <n v="826.63"/>
    <n v="26955"/>
    <m/>
    <m/>
    <m/>
    <m/>
    <m/>
    <x v="0"/>
    <m/>
    <s v="code:3 perc:19"/>
    <s v="C"/>
    <m/>
    <n v="91"/>
    <s v="2021_01"/>
    <s v="rubriek_1"/>
    <x v="0"/>
    <n v="91"/>
  </r>
  <r>
    <x v="0"/>
    <x v="45"/>
    <n v="2021"/>
    <s v="GAHA06"/>
    <s v="NL123456789B01"/>
    <n v="4400"/>
    <s v="Huur machines en installaties"/>
    <x v="1"/>
    <m/>
    <n v="200"/>
    <s v="Bankboek"/>
    <s v="BANK"/>
    <d v="2021-01-01T00:00:00"/>
    <s v="200         1"/>
    <s v="Januari"/>
    <d v="2021-01-31T00:00:00"/>
    <s v="Januari"/>
    <x v="0"/>
    <n v="3"/>
    <n v="19"/>
    <n v="694.65"/>
    <n v="694.65"/>
    <m/>
    <n v="26956"/>
    <m/>
    <m/>
    <m/>
    <m/>
    <m/>
    <x v="0"/>
    <m/>
    <s v="code:3 perc:19"/>
    <s v="D"/>
    <m/>
    <n v="92"/>
    <s v="2021_01"/>
    <s v="rubriek_4"/>
    <x v="0"/>
    <n v="92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31.97999999999999"/>
    <n v="131.97999999999999"/>
    <m/>
    <n v="26957"/>
    <m/>
    <m/>
    <m/>
    <m/>
    <m/>
    <x v="0"/>
    <m/>
    <s v="code:3 perc:19"/>
    <s v="D"/>
    <m/>
    <n v="93"/>
    <s v="2021_01"/>
    <s v="rubriek_1"/>
    <x v="0"/>
    <n v="9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779.28"/>
    <m/>
    <n v="1779.28"/>
    <n v="26958"/>
    <m/>
    <m/>
    <m/>
    <m/>
    <m/>
    <x v="0"/>
    <m/>
    <s v="code:3 perc:19"/>
    <s v="C"/>
    <m/>
    <n v="94"/>
    <s v="2021_01"/>
    <s v="rubriek_1"/>
    <x v="0"/>
    <n v="94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1-01T00:00:00"/>
    <s v="200         1"/>
    <s v="Januari"/>
    <d v="2021-01-31T00:00:00"/>
    <s v="Januari"/>
    <x v="0"/>
    <n v="3"/>
    <n v="19"/>
    <n v="1495.19"/>
    <n v="1495.19"/>
    <m/>
    <n v="26959"/>
    <m/>
    <m/>
    <m/>
    <m/>
    <m/>
    <x v="0"/>
    <m/>
    <s v="code:3 perc:19"/>
    <s v="D"/>
    <m/>
    <n v="95"/>
    <s v="2021_01"/>
    <s v="rubriek_4"/>
    <x v="0"/>
    <n v="95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84.08999999999997"/>
    <n v="284.08999999999997"/>
    <m/>
    <n v="26960"/>
    <m/>
    <m/>
    <m/>
    <m/>
    <m/>
    <x v="0"/>
    <m/>
    <s v="code:3 perc:19"/>
    <s v="D"/>
    <m/>
    <n v="96"/>
    <s v="2021_01"/>
    <s v="rubriek_1"/>
    <x v="0"/>
    <n v="9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588.26"/>
    <m/>
    <n v="588.26"/>
    <n v="26961"/>
    <m/>
    <m/>
    <m/>
    <m/>
    <m/>
    <x v="0"/>
    <m/>
    <m/>
    <s v="C"/>
    <m/>
    <n v="97"/>
    <s v="2021_01"/>
    <s v="rubriek_1"/>
    <x v="0"/>
    <n v="97"/>
  </r>
  <r>
    <x v="0"/>
    <x v="47"/>
    <n v="2021"/>
    <s v="GAHA06"/>
    <s v="NL123456789B01"/>
    <n v="4420"/>
    <s v="Verzekering machines en installaties"/>
    <x v="1"/>
    <m/>
    <n v="200"/>
    <s v="Bankboek"/>
    <s v="BANK"/>
    <d v="2021-01-01T00:00:00"/>
    <s v="200         1"/>
    <s v="Januari"/>
    <d v="2021-01-31T00:00:00"/>
    <s v="Januari"/>
    <x v="0"/>
    <m/>
    <m/>
    <n v="588.26"/>
    <n v="588.26"/>
    <m/>
    <n v="26962"/>
    <m/>
    <m/>
    <m/>
    <m/>
    <m/>
    <x v="0"/>
    <m/>
    <m/>
    <s v="D"/>
    <m/>
    <n v="98"/>
    <s v="2021_01"/>
    <s v="rubriek_4"/>
    <x v="0"/>
    <n v="9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680.93"/>
    <m/>
    <n v="680.93"/>
    <n v="26963"/>
    <m/>
    <m/>
    <m/>
    <m/>
    <m/>
    <x v="0"/>
    <m/>
    <s v="code:3 perc:19"/>
    <s v="C"/>
    <m/>
    <n v="99"/>
    <s v="2021_01"/>
    <s v="rubriek_1"/>
    <x v="0"/>
    <n v="99"/>
  </r>
  <r>
    <x v="0"/>
    <x v="48"/>
    <n v="2021"/>
    <s v="GAHA06"/>
    <s v="NL123456789B01"/>
    <n v="4430"/>
    <s v="Brandstof machines en installaties"/>
    <x v="1"/>
    <m/>
    <n v="200"/>
    <s v="Bankboek"/>
    <s v="BANK"/>
    <d v="2021-01-01T00:00:00"/>
    <s v="200         1"/>
    <s v="Januari"/>
    <d v="2021-01-31T00:00:00"/>
    <s v="Januari"/>
    <x v="0"/>
    <n v="3"/>
    <n v="19"/>
    <n v="572.21"/>
    <n v="572.21"/>
    <m/>
    <n v="26964"/>
    <m/>
    <m/>
    <m/>
    <m/>
    <m/>
    <x v="0"/>
    <m/>
    <s v="code:3 perc:19"/>
    <s v="D"/>
    <m/>
    <n v="100"/>
    <s v="2021_01"/>
    <s v="rubriek_4"/>
    <x v="0"/>
    <n v="100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08.72"/>
    <n v="108.72"/>
    <m/>
    <n v="26965"/>
    <m/>
    <m/>
    <m/>
    <m/>
    <m/>
    <x v="0"/>
    <m/>
    <s v="code:3 perc:19"/>
    <s v="D"/>
    <m/>
    <n v="101"/>
    <s v="2021_01"/>
    <s v="rubriek_1"/>
    <x v="0"/>
    <n v="10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356.38"/>
    <m/>
    <n v="356.38"/>
    <n v="26966"/>
    <m/>
    <m/>
    <m/>
    <m/>
    <m/>
    <x v="0"/>
    <m/>
    <s v="code:3 perc:19"/>
    <s v="C"/>
    <m/>
    <n v="102"/>
    <s v="2021_01"/>
    <s v="rubriek_1"/>
    <x v="0"/>
    <n v="102"/>
  </r>
  <r>
    <x v="0"/>
    <x v="49"/>
    <n v="2021"/>
    <s v="GAHA06"/>
    <s v="NL123456789B01"/>
    <n v="4440"/>
    <s v="Onderhoud inventaris"/>
    <x v="1"/>
    <m/>
    <n v="200"/>
    <s v="Bankboek"/>
    <s v="BANK"/>
    <d v="2021-01-01T00:00:00"/>
    <s v="200         1"/>
    <s v="Januari"/>
    <d v="2021-01-31T00:00:00"/>
    <s v="Januari"/>
    <x v="0"/>
    <n v="3"/>
    <n v="19"/>
    <n v="299.48"/>
    <n v="299.48"/>
    <m/>
    <n v="26967"/>
    <m/>
    <m/>
    <m/>
    <m/>
    <m/>
    <x v="0"/>
    <m/>
    <s v="code:3 perc:19"/>
    <s v="D"/>
    <m/>
    <n v="103"/>
    <s v="2021_01"/>
    <s v="rubriek_4"/>
    <x v="0"/>
    <n v="103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56.9"/>
    <n v="56.9"/>
    <m/>
    <n v="26968"/>
    <m/>
    <m/>
    <m/>
    <m/>
    <m/>
    <x v="0"/>
    <m/>
    <s v="code:3 perc:19"/>
    <s v="D"/>
    <m/>
    <n v="104"/>
    <s v="2021_01"/>
    <s v="rubriek_1"/>
    <x v="0"/>
    <n v="10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84.05"/>
    <m/>
    <n v="84.05"/>
    <n v="26969"/>
    <m/>
    <m/>
    <m/>
    <m/>
    <m/>
    <x v="0"/>
    <m/>
    <s v="code:3 perc:19"/>
    <s v="C"/>
    <m/>
    <n v="105"/>
    <s v="2021_01"/>
    <s v="rubriek_1"/>
    <x v="0"/>
    <n v="105"/>
  </r>
  <r>
    <x v="0"/>
    <x v="50"/>
    <n v="2021"/>
    <s v="GAHA06"/>
    <s v="NL123456789B01"/>
    <n v="4450"/>
    <s v="Kleine aanschaffingen"/>
    <x v="1"/>
    <m/>
    <n v="200"/>
    <s v="Bankboek"/>
    <s v="BANK"/>
    <d v="2021-01-01T00:00:00"/>
    <s v="200         1"/>
    <s v="Januari"/>
    <d v="2021-01-31T00:00:00"/>
    <s v="Januari"/>
    <x v="0"/>
    <n v="3"/>
    <n v="19"/>
    <n v="70.63"/>
    <n v="70.63"/>
    <m/>
    <n v="26970"/>
    <m/>
    <m/>
    <m/>
    <m/>
    <m/>
    <x v="0"/>
    <m/>
    <s v="code:3 perc:19"/>
    <s v="D"/>
    <m/>
    <n v="106"/>
    <s v="2021_01"/>
    <s v="rubriek_4"/>
    <x v="0"/>
    <n v="106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3.42"/>
    <n v="13.42"/>
    <m/>
    <n v="26971"/>
    <m/>
    <m/>
    <m/>
    <m/>
    <m/>
    <x v="0"/>
    <m/>
    <s v="code:3 perc:19"/>
    <s v="D"/>
    <m/>
    <n v="107"/>
    <s v="2021_01"/>
    <s v="rubriek_1"/>
    <x v="0"/>
    <n v="10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2375.1"/>
    <m/>
    <n v="2375.1"/>
    <n v="26972"/>
    <m/>
    <m/>
    <m/>
    <m/>
    <m/>
    <x v="0"/>
    <m/>
    <s v="code:3 perc:19"/>
    <s v="C"/>
    <m/>
    <n v="108"/>
    <s v="2021_01"/>
    <s v="rubriek_1"/>
    <x v="0"/>
    <n v="108"/>
  </r>
  <r>
    <x v="0"/>
    <x v="51"/>
    <n v="2021"/>
    <s v="GAHA06"/>
    <s v="NL123456789B01"/>
    <n v="4500"/>
    <s v="Reclame- en advertentie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1995.88"/>
    <n v="1995.88"/>
    <m/>
    <n v="26973"/>
    <m/>
    <m/>
    <m/>
    <m/>
    <m/>
    <x v="0"/>
    <m/>
    <s v="code:3 perc:19"/>
    <s v="D"/>
    <m/>
    <n v="109"/>
    <s v="2021_01"/>
    <s v="rubriek_4"/>
    <x v="0"/>
    <n v="10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379.22"/>
    <n v="379.22"/>
    <m/>
    <n v="26974"/>
    <m/>
    <m/>
    <m/>
    <m/>
    <m/>
    <x v="0"/>
    <m/>
    <s v="code:3 perc:19"/>
    <s v="D"/>
    <m/>
    <n v="110"/>
    <s v="2021_01"/>
    <s v="rubriek_1"/>
    <x v="0"/>
    <n v="11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03.42"/>
    <m/>
    <n v="103.42"/>
    <n v="26975"/>
    <m/>
    <m/>
    <m/>
    <m/>
    <m/>
    <x v="0"/>
    <m/>
    <m/>
    <s v="C"/>
    <m/>
    <n v="111"/>
    <s v="2021_01"/>
    <s v="rubriek_1"/>
    <x v="0"/>
    <n v="111"/>
  </r>
  <r>
    <x v="0"/>
    <x v="52"/>
    <n v="2021"/>
    <s v="GAHA06"/>
    <s v="NL123456789B01"/>
    <n v="4510"/>
    <s v="Representatiekosten"/>
    <x v="1"/>
    <m/>
    <n v="200"/>
    <s v="Bankboek"/>
    <s v="BANK"/>
    <d v="2021-01-01T00:00:00"/>
    <s v="200         1"/>
    <s v="Januari"/>
    <d v="2021-01-31T00:00:00"/>
    <s v="Januari"/>
    <x v="0"/>
    <m/>
    <m/>
    <n v="103.42"/>
    <n v="103.42"/>
    <m/>
    <n v="26976"/>
    <m/>
    <m/>
    <m/>
    <m/>
    <m/>
    <x v="0"/>
    <m/>
    <m/>
    <s v="D"/>
    <m/>
    <n v="112"/>
    <s v="2021_01"/>
    <s v="rubriek_4"/>
    <x v="0"/>
    <n v="11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69.31"/>
    <m/>
    <n v="169.31"/>
    <n v="26977"/>
    <m/>
    <m/>
    <m/>
    <m/>
    <m/>
    <x v="0"/>
    <m/>
    <s v="code:3 perc:19"/>
    <s v="C"/>
    <m/>
    <n v="113"/>
    <s v="2021_01"/>
    <s v="rubriek_1"/>
    <x v="0"/>
    <n v="113"/>
  </r>
  <r>
    <x v="0"/>
    <x v="53"/>
    <n v="2021"/>
    <s v="GAHA06"/>
    <s v="NL123456789B01"/>
    <n v="4511"/>
    <s v="Relatiegeschenken"/>
    <x v="1"/>
    <m/>
    <n v="200"/>
    <s v="Bankboek"/>
    <s v="BANK"/>
    <d v="2021-01-01T00:00:00"/>
    <s v="200         1"/>
    <s v="Januari"/>
    <d v="2021-01-31T00:00:00"/>
    <s v="Januari"/>
    <x v="0"/>
    <n v="3"/>
    <n v="19"/>
    <n v="142.28"/>
    <n v="142.28"/>
    <m/>
    <n v="26978"/>
    <m/>
    <m/>
    <m/>
    <m/>
    <m/>
    <x v="0"/>
    <m/>
    <s v="code:3 perc:19"/>
    <s v="D"/>
    <m/>
    <n v="114"/>
    <s v="2021_01"/>
    <s v="rubriek_4"/>
    <x v="0"/>
    <n v="114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7.03"/>
    <n v="27.03"/>
    <m/>
    <n v="26979"/>
    <m/>
    <m/>
    <m/>
    <m/>
    <m/>
    <x v="0"/>
    <m/>
    <s v="code:3 perc:19"/>
    <s v="D"/>
    <m/>
    <n v="115"/>
    <s v="2021_01"/>
    <s v="rubriek_1"/>
    <x v="0"/>
    <n v="11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75.12"/>
    <m/>
    <n v="475.12"/>
    <n v="26980"/>
    <m/>
    <m/>
    <m/>
    <m/>
    <m/>
    <x v="0"/>
    <m/>
    <m/>
    <s v="C"/>
    <m/>
    <n v="116"/>
    <s v="2021_01"/>
    <s v="rubriek_1"/>
    <x v="0"/>
    <n v="116"/>
  </r>
  <r>
    <x v="0"/>
    <x v="54"/>
    <n v="2021"/>
    <s v="GAHA06"/>
    <s v="NL123456789B01"/>
    <n v="4512"/>
    <s v="Reis- en verblijfkosten"/>
    <x v="1"/>
    <m/>
    <n v="200"/>
    <s v="Bankboek"/>
    <s v="BANK"/>
    <d v="2021-01-01T00:00:00"/>
    <s v="200         1"/>
    <s v="Januari"/>
    <d v="2021-01-31T00:00:00"/>
    <s v="Januari"/>
    <x v="0"/>
    <m/>
    <m/>
    <n v="475.12"/>
    <n v="475.12"/>
    <m/>
    <n v="26981"/>
    <m/>
    <m/>
    <m/>
    <m/>
    <m/>
    <x v="0"/>
    <m/>
    <m/>
    <s v="D"/>
    <m/>
    <n v="117"/>
    <s v="2021_01"/>
    <s v="rubriek_4"/>
    <x v="0"/>
    <n v="11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53.80000000000001"/>
    <m/>
    <n v="153.80000000000001"/>
    <n v="26982"/>
    <m/>
    <m/>
    <m/>
    <m/>
    <m/>
    <x v="0"/>
    <m/>
    <s v="code:3 perc:19"/>
    <s v="C"/>
    <m/>
    <n v="118"/>
    <s v="2021_01"/>
    <s v="rubriek_1"/>
    <x v="0"/>
    <n v="118"/>
  </r>
  <r>
    <x v="0"/>
    <x v="55"/>
    <n v="2021"/>
    <s v="GAHA06"/>
    <s v="NL123456789B01"/>
    <n v="4520"/>
    <s v="Beurs- en congres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129.24"/>
    <n v="129.24"/>
    <m/>
    <n v="26983"/>
    <m/>
    <m/>
    <m/>
    <m/>
    <m/>
    <x v="0"/>
    <m/>
    <s v="code:3 perc:19"/>
    <s v="D"/>
    <m/>
    <n v="119"/>
    <s v="2021_01"/>
    <s v="rubriek_4"/>
    <x v="0"/>
    <n v="11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4.56"/>
    <n v="24.56"/>
    <m/>
    <n v="26984"/>
    <m/>
    <m/>
    <m/>
    <m/>
    <m/>
    <x v="0"/>
    <m/>
    <s v="code:3 perc:19"/>
    <s v="D"/>
    <m/>
    <n v="120"/>
    <s v="2021_01"/>
    <s v="rubriek_1"/>
    <x v="0"/>
    <n v="12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7978.57"/>
    <m/>
    <n v="7978.57"/>
    <n v="26985"/>
    <m/>
    <m/>
    <m/>
    <m/>
    <m/>
    <x v="0"/>
    <m/>
    <s v="code:3 perc:19"/>
    <s v="C"/>
    <m/>
    <n v="121"/>
    <s v="2021_01"/>
    <s v="rubriek_1"/>
    <x v="0"/>
    <n v="121"/>
  </r>
  <r>
    <x v="0"/>
    <x v="56"/>
    <n v="2021"/>
    <s v="GAHA06"/>
    <s v="NL123456789B01"/>
    <n v="4550"/>
    <s v="Vrachtkosten verkoop"/>
    <x v="1"/>
    <m/>
    <n v="200"/>
    <s v="Bankboek"/>
    <s v="BANK"/>
    <d v="2021-01-01T00:00:00"/>
    <s v="200         1"/>
    <s v="Januari"/>
    <d v="2021-01-31T00:00:00"/>
    <s v="Januari"/>
    <x v="0"/>
    <n v="3"/>
    <n v="19"/>
    <n v="6704.68"/>
    <n v="6704.68"/>
    <m/>
    <n v="26986"/>
    <m/>
    <m/>
    <m/>
    <m/>
    <m/>
    <x v="0"/>
    <m/>
    <s v="code:3 perc:19"/>
    <s v="D"/>
    <m/>
    <n v="122"/>
    <s v="2021_01"/>
    <s v="rubriek_4"/>
    <x v="0"/>
    <n v="122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273.8900000000001"/>
    <n v="1273.8900000000001"/>
    <m/>
    <n v="26987"/>
    <m/>
    <m/>
    <m/>
    <m/>
    <m/>
    <x v="0"/>
    <m/>
    <s v="code:3 perc:19"/>
    <s v="D"/>
    <m/>
    <n v="123"/>
    <s v="2021_01"/>
    <s v="rubriek_1"/>
    <x v="0"/>
    <n v="12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72.53"/>
    <m/>
    <n v="472.53"/>
    <n v="26988"/>
    <m/>
    <m/>
    <m/>
    <m/>
    <m/>
    <x v="0"/>
    <m/>
    <m/>
    <s v="C"/>
    <m/>
    <n v="124"/>
    <s v="2021_01"/>
    <s v="rubriek_1"/>
    <x v="0"/>
    <n v="124"/>
  </r>
  <r>
    <x v="0"/>
    <x v="57"/>
    <n v="2021"/>
    <s v="GAHA06"/>
    <s v="NL123456789B01"/>
    <n v="4560"/>
    <s v="Incassokosten"/>
    <x v="1"/>
    <m/>
    <n v="200"/>
    <s v="Bankboek"/>
    <s v="BANK"/>
    <d v="2021-01-01T00:00:00"/>
    <s v="200         1"/>
    <s v="Januari"/>
    <d v="2021-01-31T00:00:00"/>
    <s v="Januari"/>
    <x v="0"/>
    <m/>
    <m/>
    <n v="472.53"/>
    <n v="472.53"/>
    <m/>
    <n v="26989"/>
    <m/>
    <m/>
    <m/>
    <m/>
    <m/>
    <x v="0"/>
    <m/>
    <m/>
    <s v="D"/>
    <m/>
    <n v="125"/>
    <s v="2021_01"/>
    <s v="rubriek_4"/>
    <x v="0"/>
    <n v="12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73.709999999999994"/>
    <m/>
    <n v="73.709999999999994"/>
    <n v="26990"/>
    <m/>
    <m/>
    <m/>
    <m/>
    <m/>
    <x v="0"/>
    <m/>
    <m/>
    <s v="C"/>
    <m/>
    <n v="126"/>
    <s v="2021_01"/>
    <s v="rubriek_1"/>
    <x v="0"/>
    <n v="126"/>
  </r>
  <r>
    <x v="0"/>
    <x v="58"/>
    <n v="2021"/>
    <s v="GAHA06"/>
    <s v="NL123456789B01"/>
    <n v="4580"/>
    <s v="Overige verkoopkosten"/>
    <x v="1"/>
    <m/>
    <n v="200"/>
    <s v="Bankboek"/>
    <s v="BANK"/>
    <d v="2021-01-01T00:00:00"/>
    <s v="200         1"/>
    <s v="Januari"/>
    <d v="2021-01-31T00:00:00"/>
    <s v="Studiekosten"/>
    <x v="0"/>
    <m/>
    <m/>
    <n v="73.709999999999994"/>
    <n v="73.709999999999994"/>
    <m/>
    <n v="26991"/>
    <m/>
    <m/>
    <m/>
    <m/>
    <m/>
    <x v="0"/>
    <m/>
    <m/>
    <s v="D"/>
    <m/>
    <n v="127"/>
    <s v="2021_01"/>
    <s v="rubriek_4"/>
    <x v="0"/>
    <n v="12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433.17"/>
    <m/>
    <n v="433.17"/>
    <n v="26992"/>
    <m/>
    <m/>
    <m/>
    <m/>
    <m/>
    <x v="0"/>
    <m/>
    <s v="code:3 perc:19"/>
    <s v="C"/>
    <m/>
    <n v="128"/>
    <s v="2021_01"/>
    <s v="rubriek_1"/>
    <x v="0"/>
    <n v="128"/>
  </r>
  <r>
    <x v="0"/>
    <x v="59"/>
    <n v="2021"/>
    <s v="GAHA06"/>
    <s v="NL123456789B01"/>
    <n v="4600"/>
    <s v="Brandstoffen auto"/>
    <x v="1"/>
    <m/>
    <n v="200"/>
    <s v="Bankboek"/>
    <s v="BANK"/>
    <d v="2021-01-01T00:00:00"/>
    <s v="200         1"/>
    <s v="Januari"/>
    <d v="2021-01-31T00:00:00"/>
    <s v="Januari"/>
    <x v="0"/>
    <n v="3"/>
    <n v="19"/>
    <n v="364.01"/>
    <n v="364.01"/>
    <m/>
    <n v="26993"/>
    <m/>
    <m/>
    <m/>
    <m/>
    <m/>
    <x v="0"/>
    <m/>
    <s v="code:3 perc:19"/>
    <s v="D"/>
    <m/>
    <n v="129"/>
    <s v="2021_01"/>
    <s v="rubriek_4"/>
    <x v="0"/>
    <n v="12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69.16"/>
    <n v="69.16"/>
    <m/>
    <n v="26994"/>
    <m/>
    <m/>
    <m/>
    <m/>
    <m/>
    <x v="0"/>
    <m/>
    <s v="code:3 perc:19"/>
    <s v="D"/>
    <m/>
    <n v="130"/>
    <s v="2021_01"/>
    <s v="rubriek_1"/>
    <x v="0"/>
    <n v="13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419.48"/>
    <m/>
    <n v="419.48"/>
    <n v="26995"/>
    <m/>
    <m/>
    <m/>
    <m/>
    <m/>
    <x v="0"/>
    <m/>
    <s v="code:3 perc:19"/>
    <s v="C"/>
    <m/>
    <n v="131"/>
    <s v="2021_01"/>
    <s v="rubriek_1"/>
    <x v="0"/>
    <n v="131"/>
  </r>
  <r>
    <x v="0"/>
    <x v="60"/>
    <n v="2021"/>
    <s v="GAHA06"/>
    <s v="NL123456789B01"/>
    <n v="4610"/>
    <s v="Reparatie en onderhoud auto"/>
    <x v="1"/>
    <m/>
    <n v="200"/>
    <s v="Bankboek"/>
    <s v="BANK"/>
    <d v="2021-01-01T00:00:00"/>
    <s v="200         1"/>
    <s v="Januari"/>
    <d v="2021-01-31T00:00:00"/>
    <s v="Januari"/>
    <x v="0"/>
    <n v="3"/>
    <n v="19"/>
    <n v="419.48"/>
    <n v="419.48"/>
    <m/>
    <n v="26996"/>
    <m/>
    <m/>
    <m/>
    <m/>
    <m/>
    <x v="0"/>
    <m/>
    <s v="code:3 perc:19"/>
    <s v="D"/>
    <m/>
    <n v="132"/>
    <s v="2021_01"/>
    <s v="rubriek_4"/>
    <x v="0"/>
    <n v="132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0"/>
    <n v="0"/>
    <m/>
    <n v="26997"/>
    <m/>
    <m/>
    <m/>
    <m/>
    <m/>
    <x v="0"/>
    <m/>
    <s v="code:3 perc:19"/>
    <s v="C"/>
    <m/>
    <n v="133"/>
    <s v="2021_01"/>
    <s v="rubriek_1"/>
    <x v="0"/>
    <n v="13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51.06"/>
    <m/>
    <n v="251.06"/>
    <n v="26998"/>
    <m/>
    <m/>
    <m/>
    <m/>
    <m/>
    <x v="0"/>
    <m/>
    <m/>
    <s v="C"/>
    <m/>
    <n v="134"/>
    <s v="2021_01"/>
    <s v="rubriek_1"/>
    <x v="0"/>
    <n v="134"/>
  </r>
  <r>
    <x v="0"/>
    <x v="61"/>
    <n v="2021"/>
    <s v="GAHA06"/>
    <s v="NL123456789B01"/>
    <n v="4620"/>
    <s v="Verzekering auto"/>
    <x v="1"/>
    <m/>
    <n v="200"/>
    <s v="Bankboek"/>
    <s v="BANK"/>
    <d v="2021-01-01T00:00:00"/>
    <s v="200         1"/>
    <s v="Januari"/>
    <d v="2021-01-31T00:00:00"/>
    <s v="Januari"/>
    <x v="0"/>
    <m/>
    <m/>
    <n v="251.06"/>
    <n v="251.06"/>
    <m/>
    <n v="26999"/>
    <m/>
    <m/>
    <m/>
    <m/>
    <m/>
    <x v="0"/>
    <m/>
    <m/>
    <s v="D"/>
    <m/>
    <n v="135"/>
    <s v="2021_01"/>
    <s v="rubriek_4"/>
    <x v="0"/>
    <n v="13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52.37"/>
    <m/>
    <n v="252.37"/>
    <n v="27000"/>
    <m/>
    <m/>
    <m/>
    <m/>
    <m/>
    <x v="0"/>
    <m/>
    <m/>
    <s v="C"/>
    <m/>
    <n v="136"/>
    <s v="2021_01"/>
    <s v="rubriek_1"/>
    <x v="0"/>
    <n v="136"/>
  </r>
  <r>
    <x v="0"/>
    <x v="62"/>
    <n v="2021"/>
    <s v="GAHA06"/>
    <s v="NL123456789B01"/>
    <n v="4630"/>
    <s v="Motorrijtuigenbelasting auto"/>
    <x v="1"/>
    <m/>
    <n v="200"/>
    <s v="Bankboek"/>
    <s v="BANK"/>
    <d v="2021-01-01T00:00:00"/>
    <s v="200         1"/>
    <s v="Januari"/>
    <d v="2021-01-31T00:00:00"/>
    <s v="Januari"/>
    <x v="0"/>
    <m/>
    <m/>
    <n v="252.37"/>
    <n v="252.37"/>
    <m/>
    <n v="27001"/>
    <m/>
    <m/>
    <m/>
    <m/>
    <m/>
    <x v="0"/>
    <m/>
    <m/>
    <s v="D"/>
    <m/>
    <n v="137"/>
    <s v="2021_01"/>
    <s v="rubriek_4"/>
    <x v="0"/>
    <n v="13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03.65"/>
    <m/>
    <n v="203.65"/>
    <n v="27002"/>
    <m/>
    <m/>
    <m/>
    <m/>
    <m/>
    <x v="0"/>
    <m/>
    <m/>
    <s v="C"/>
    <m/>
    <n v="138"/>
    <s v="2021_01"/>
    <s v="rubriek_1"/>
    <x v="0"/>
    <n v="138"/>
  </r>
  <r>
    <x v="0"/>
    <x v="63"/>
    <n v="2021"/>
    <s v="GAHA06"/>
    <s v="NL123456789B01"/>
    <n v="4660"/>
    <s v="BTW privé-gebruik auto"/>
    <x v="1"/>
    <m/>
    <n v="200"/>
    <s v="Bankboek"/>
    <s v="BANK"/>
    <d v="2021-01-01T00:00:00"/>
    <s v="200         1"/>
    <s v="Januari"/>
    <d v="2021-01-31T00:00:00"/>
    <s v="Januari"/>
    <x v="0"/>
    <m/>
    <m/>
    <n v="203.65"/>
    <n v="203.65"/>
    <m/>
    <n v="27003"/>
    <m/>
    <m/>
    <m/>
    <m/>
    <m/>
    <x v="0"/>
    <m/>
    <m/>
    <s v="D"/>
    <m/>
    <n v="139"/>
    <s v="2021_01"/>
    <s v="rubriek_4"/>
    <x v="0"/>
    <n v="139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31.51"/>
    <m/>
    <n v="231.51"/>
    <n v="27004"/>
    <m/>
    <m/>
    <m/>
    <m/>
    <m/>
    <x v="0"/>
    <m/>
    <m/>
    <s v="C"/>
    <m/>
    <n v="140"/>
    <s v="2021_01"/>
    <s v="rubriek_1"/>
    <x v="0"/>
    <n v="140"/>
  </r>
  <r>
    <x v="0"/>
    <x v="64"/>
    <n v="2021"/>
    <s v="GAHA06"/>
    <s v="NL123456789B01"/>
    <n v="4670"/>
    <s v="Kilometervergoeding privé-auto"/>
    <x v="1"/>
    <m/>
    <n v="200"/>
    <s v="Bankboek"/>
    <s v="BANK"/>
    <d v="2021-01-01T00:00:00"/>
    <s v="200         1"/>
    <s v="Januari"/>
    <d v="2021-01-31T00:00:00"/>
    <s v="Januari"/>
    <x v="0"/>
    <m/>
    <m/>
    <n v="231.51"/>
    <n v="231.51"/>
    <m/>
    <n v="27005"/>
    <m/>
    <m/>
    <m/>
    <m/>
    <m/>
    <x v="0"/>
    <m/>
    <m/>
    <s v="D"/>
    <m/>
    <n v="141"/>
    <s v="2021_01"/>
    <s v="rubriek_4"/>
    <x v="0"/>
    <n v="14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7.23"/>
    <m/>
    <n v="17.23"/>
    <n v="27006"/>
    <m/>
    <m/>
    <m/>
    <m/>
    <m/>
    <x v="0"/>
    <m/>
    <m/>
    <s v="C"/>
    <m/>
    <n v="142"/>
    <s v="2021_01"/>
    <s v="rubriek_1"/>
    <x v="0"/>
    <n v="142"/>
  </r>
  <r>
    <x v="0"/>
    <x v="65"/>
    <n v="2021"/>
    <s v="GAHA06"/>
    <s v="NL123456789B01"/>
    <n v="4680"/>
    <s v="Overige autokosten"/>
    <x v="1"/>
    <m/>
    <n v="200"/>
    <s v="Bankboek"/>
    <s v="BANK"/>
    <d v="2021-01-01T00:00:00"/>
    <s v="200         1"/>
    <s v="Januari"/>
    <d v="2021-01-31T00:00:00"/>
    <s v="Januari"/>
    <x v="0"/>
    <m/>
    <m/>
    <n v="17.23"/>
    <n v="17.23"/>
    <m/>
    <n v="27007"/>
    <m/>
    <m/>
    <m/>
    <m/>
    <m/>
    <x v="0"/>
    <m/>
    <m/>
    <s v="D"/>
    <m/>
    <n v="143"/>
    <s v="2021_01"/>
    <s v="rubriek_4"/>
    <x v="0"/>
    <n v="14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41.35"/>
    <m/>
    <n v="141.35"/>
    <n v="27008"/>
    <m/>
    <m/>
    <m/>
    <m/>
    <m/>
    <x v="0"/>
    <m/>
    <s v="code:3 perc:19"/>
    <s v="C"/>
    <m/>
    <n v="144"/>
    <s v="2021_01"/>
    <s v="rubriek_1"/>
    <x v="0"/>
    <n v="144"/>
  </r>
  <r>
    <x v="0"/>
    <x v="66"/>
    <n v="2021"/>
    <s v="GAHA06"/>
    <s v="NL123456789B01"/>
    <n v="4700"/>
    <s v="Kantoorbenodigdheden"/>
    <x v="1"/>
    <m/>
    <n v="200"/>
    <s v="Bankboek"/>
    <s v="BANK"/>
    <d v="2021-01-01T00:00:00"/>
    <s v="200         1"/>
    <s v="Januari"/>
    <d v="2021-01-31T00:00:00"/>
    <s v="Januari"/>
    <x v="0"/>
    <n v="3"/>
    <n v="19"/>
    <n v="118.78"/>
    <n v="118.78"/>
    <m/>
    <n v="27009"/>
    <m/>
    <m/>
    <m/>
    <m/>
    <m/>
    <x v="0"/>
    <m/>
    <s v="code:3 perc:19"/>
    <s v="D"/>
    <m/>
    <n v="145"/>
    <s v="2021_01"/>
    <s v="rubriek_4"/>
    <x v="0"/>
    <n v="145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22.57"/>
    <n v="22.57"/>
    <m/>
    <n v="27010"/>
    <m/>
    <m/>
    <m/>
    <m/>
    <m/>
    <x v="0"/>
    <m/>
    <s v="code:3 perc:19"/>
    <s v="D"/>
    <m/>
    <n v="146"/>
    <s v="2021_01"/>
    <s v="rubriek_1"/>
    <x v="0"/>
    <n v="14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8.43"/>
    <m/>
    <n v="18.43"/>
    <n v="27011"/>
    <m/>
    <m/>
    <m/>
    <m/>
    <m/>
    <x v="0"/>
    <m/>
    <s v="code:3 perc:19"/>
    <s v="C"/>
    <m/>
    <n v="147"/>
    <s v="2021_01"/>
    <s v="rubriek_1"/>
    <x v="0"/>
    <n v="147"/>
  </r>
  <r>
    <x v="0"/>
    <x v="67"/>
    <n v="2021"/>
    <s v="GAHA06"/>
    <s v="NL123456789B01"/>
    <n v="4710"/>
    <s v="Drukwerk"/>
    <x v="1"/>
    <m/>
    <n v="200"/>
    <s v="Bankboek"/>
    <s v="BANK"/>
    <d v="2021-01-01T00:00:00"/>
    <s v="200         1"/>
    <s v="Januari"/>
    <d v="2021-01-31T00:00:00"/>
    <s v="Januari"/>
    <x v="0"/>
    <n v="3"/>
    <n v="19"/>
    <n v="18.43"/>
    <n v="18.43"/>
    <m/>
    <n v="27012"/>
    <m/>
    <m/>
    <m/>
    <m/>
    <m/>
    <x v="0"/>
    <m/>
    <s v="code:3 perc:19"/>
    <s v="D"/>
    <m/>
    <n v="148"/>
    <s v="2021_01"/>
    <s v="rubriek_4"/>
    <x v="0"/>
    <n v="148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0"/>
    <n v="0"/>
    <m/>
    <n v="27013"/>
    <m/>
    <m/>
    <m/>
    <m/>
    <m/>
    <x v="0"/>
    <m/>
    <s v="code:3 perc:19"/>
    <s v="C"/>
    <m/>
    <n v="149"/>
    <s v="2021_01"/>
    <s v="rubriek_1"/>
    <x v="0"/>
    <n v="149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2821.35"/>
    <m/>
    <n v="2821.35"/>
    <n v="27014"/>
    <m/>
    <m/>
    <m/>
    <m/>
    <m/>
    <x v="0"/>
    <m/>
    <s v="code:3 perc:19"/>
    <s v="C"/>
    <m/>
    <n v="150"/>
    <s v="2021_01"/>
    <s v="rubriek_1"/>
    <x v="0"/>
    <n v="150"/>
  </r>
  <r>
    <x v="0"/>
    <x v="68"/>
    <n v="2021"/>
    <s v="GAHA06"/>
    <s v="NL123456789B01"/>
    <n v="4720"/>
    <s v="Telecommunicatie"/>
    <x v="1"/>
    <m/>
    <n v="200"/>
    <s v="Bankboek"/>
    <s v="BANK"/>
    <d v="2021-01-01T00:00:00"/>
    <s v="200         1"/>
    <s v="Januari"/>
    <d v="2021-01-31T00:00:00"/>
    <s v="Januari"/>
    <x v="0"/>
    <n v="3"/>
    <n v="19"/>
    <n v="2370.88"/>
    <n v="2370.88"/>
    <m/>
    <n v="27015"/>
    <m/>
    <m/>
    <m/>
    <m/>
    <m/>
    <x v="0"/>
    <m/>
    <s v="code:3 perc:19"/>
    <s v="D"/>
    <m/>
    <n v="151"/>
    <s v="2021_01"/>
    <s v="rubriek_4"/>
    <x v="0"/>
    <n v="151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450.47"/>
    <n v="450.47"/>
    <m/>
    <n v="27016"/>
    <m/>
    <m/>
    <m/>
    <m/>
    <m/>
    <x v="0"/>
    <m/>
    <s v="code:3 perc:19"/>
    <s v="D"/>
    <m/>
    <n v="152"/>
    <s v="2021_01"/>
    <s v="rubriek_1"/>
    <x v="0"/>
    <n v="15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18.67"/>
    <m/>
    <n v="118.67"/>
    <n v="27017"/>
    <m/>
    <m/>
    <m/>
    <m/>
    <m/>
    <x v="0"/>
    <m/>
    <m/>
    <s v="C"/>
    <m/>
    <n v="153"/>
    <s v="2021_01"/>
    <s v="rubriek_1"/>
    <x v="0"/>
    <n v="153"/>
  </r>
  <r>
    <x v="0"/>
    <x v="69"/>
    <n v="2021"/>
    <s v="GAHA06"/>
    <s v="NL123456789B01"/>
    <n v="4730"/>
    <s v="Portikosten"/>
    <x v="1"/>
    <m/>
    <n v="200"/>
    <s v="Bankboek"/>
    <s v="BANK"/>
    <d v="2021-01-01T00:00:00"/>
    <s v="200         1"/>
    <s v="Januari"/>
    <d v="2021-01-31T00:00:00"/>
    <s v="Januari"/>
    <x v="0"/>
    <m/>
    <m/>
    <n v="118.67"/>
    <n v="118.67"/>
    <m/>
    <n v="27018"/>
    <m/>
    <m/>
    <m/>
    <m/>
    <m/>
    <x v="0"/>
    <m/>
    <m/>
    <s v="D"/>
    <m/>
    <n v="154"/>
    <s v="2021_01"/>
    <s v="rubriek_4"/>
    <x v="0"/>
    <n v="15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080.46"/>
    <m/>
    <n v="1080.46"/>
    <n v="27019"/>
    <m/>
    <m/>
    <m/>
    <m/>
    <m/>
    <x v="0"/>
    <m/>
    <s v="code:3 perc:19"/>
    <s v="C"/>
    <m/>
    <n v="155"/>
    <s v="2021_01"/>
    <s v="rubriek_1"/>
    <x v="0"/>
    <n v="155"/>
  </r>
  <r>
    <x v="0"/>
    <x v="70"/>
    <n v="2021"/>
    <s v="GAHA06"/>
    <s v="NL123456789B01"/>
    <n v="4740"/>
    <s v="Kosten automatisering"/>
    <x v="1"/>
    <m/>
    <n v="200"/>
    <s v="Bankboek"/>
    <s v="BANK"/>
    <d v="2021-01-01T00:00:00"/>
    <s v="200         1"/>
    <s v="Januari"/>
    <d v="2021-01-31T00:00:00"/>
    <s v="Januari"/>
    <x v="0"/>
    <n v="3"/>
    <n v="19"/>
    <n v="907.95"/>
    <n v="907.95"/>
    <m/>
    <n v="27020"/>
    <m/>
    <m/>
    <m/>
    <m/>
    <m/>
    <x v="0"/>
    <m/>
    <s v="code:3 perc:19"/>
    <s v="D"/>
    <m/>
    <n v="156"/>
    <s v="2021_01"/>
    <s v="rubriek_4"/>
    <x v="0"/>
    <n v="156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72.51"/>
    <n v="172.51"/>
    <m/>
    <n v="27021"/>
    <m/>
    <m/>
    <m/>
    <m/>
    <m/>
    <x v="0"/>
    <m/>
    <s v="code:3 perc:19"/>
    <s v="D"/>
    <m/>
    <n v="157"/>
    <s v="2021_01"/>
    <s v="rubriek_1"/>
    <x v="0"/>
    <n v="15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772.55"/>
    <m/>
    <n v="772.55"/>
    <n v="27022"/>
    <m/>
    <m/>
    <m/>
    <m/>
    <m/>
    <x v="0"/>
    <m/>
    <s v="code:3 perc:19"/>
    <s v="C"/>
    <m/>
    <n v="158"/>
    <s v="2021_01"/>
    <s v="rubriek_1"/>
    <x v="0"/>
    <n v="158"/>
  </r>
  <r>
    <x v="0"/>
    <x v="71"/>
    <n v="2021"/>
    <s v="GAHA06"/>
    <s v="NL123456789B01"/>
    <n v="4750"/>
    <s v="Kopieer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649.20000000000005"/>
    <n v="649.20000000000005"/>
    <m/>
    <n v="27023"/>
    <m/>
    <m/>
    <m/>
    <m/>
    <m/>
    <x v="0"/>
    <m/>
    <s v="code:3 perc:19"/>
    <s v="D"/>
    <m/>
    <n v="159"/>
    <s v="2021_01"/>
    <s v="rubriek_4"/>
    <x v="0"/>
    <n v="15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23.35"/>
    <n v="123.35"/>
    <m/>
    <n v="27024"/>
    <m/>
    <m/>
    <m/>
    <m/>
    <m/>
    <x v="0"/>
    <m/>
    <s v="code:3 perc:19"/>
    <s v="D"/>
    <m/>
    <n v="160"/>
    <s v="2021_01"/>
    <s v="rubriek_1"/>
    <x v="0"/>
    <n v="16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18.5"/>
    <m/>
    <n v="318.5"/>
    <n v="27025"/>
    <m/>
    <m/>
    <m/>
    <m/>
    <m/>
    <x v="0"/>
    <m/>
    <m/>
    <s v="C"/>
    <m/>
    <n v="161"/>
    <s v="2021_01"/>
    <s v="rubriek_1"/>
    <x v="0"/>
    <n v="161"/>
  </r>
  <r>
    <x v="0"/>
    <x v="72"/>
    <n v="2021"/>
    <s v="GAHA06"/>
    <s v="NL123456789B01"/>
    <n v="4760"/>
    <s v="Contributies en abonnementen"/>
    <x v="1"/>
    <m/>
    <n v="200"/>
    <s v="Bankboek"/>
    <s v="BANK"/>
    <d v="2021-01-01T00:00:00"/>
    <s v="200         1"/>
    <s v="Januari"/>
    <d v="2021-01-31T00:00:00"/>
    <s v="Januari"/>
    <x v="0"/>
    <m/>
    <m/>
    <n v="318.5"/>
    <n v="318.5"/>
    <m/>
    <n v="27026"/>
    <m/>
    <m/>
    <m/>
    <m/>
    <m/>
    <x v="0"/>
    <m/>
    <m/>
    <s v="D"/>
    <m/>
    <n v="162"/>
    <s v="2021_01"/>
    <s v="rubriek_4"/>
    <x v="0"/>
    <n v="16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277.79000000000002"/>
    <m/>
    <n v="277.79000000000002"/>
    <n v="27027"/>
    <m/>
    <m/>
    <m/>
    <m/>
    <m/>
    <x v="0"/>
    <m/>
    <s v="code:3 perc:19"/>
    <s v="C"/>
    <m/>
    <n v="163"/>
    <s v="2021_01"/>
    <s v="rubriek_1"/>
    <x v="0"/>
    <n v="163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1-01T00:00:00"/>
    <s v="200         1"/>
    <s v="Januari"/>
    <d v="2021-01-31T00:00:00"/>
    <s v="Januari"/>
    <x v="0"/>
    <n v="3"/>
    <n v="19"/>
    <n v="233.44"/>
    <n v="233.44"/>
    <m/>
    <n v="27028"/>
    <m/>
    <m/>
    <m/>
    <m/>
    <m/>
    <x v="0"/>
    <m/>
    <s v="code:3 perc:19"/>
    <s v="D"/>
    <m/>
    <n v="164"/>
    <s v="2021_01"/>
    <s v="rubriek_4"/>
    <x v="0"/>
    <n v="164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44.35"/>
    <n v="44.35"/>
    <m/>
    <n v="27029"/>
    <m/>
    <m/>
    <m/>
    <m/>
    <m/>
    <x v="0"/>
    <m/>
    <s v="code:3 perc:19"/>
    <s v="D"/>
    <m/>
    <n v="165"/>
    <s v="2021_01"/>
    <s v="rubriek_1"/>
    <x v="0"/>
    <n v="16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43.66"/>
    <m/>
    <n v="43.66"/>
    <n v="27030"/>
    <m/>
    <m/>
    <m/>
    <m/>
    <m/>
    <x v="0"/>
    <m/>
    <m/>
    <s v="C"/>
    <m/>
    <n v="166"/>
    <s v="2021_01"/>
    <s v="rubriek_1"/>
    <x v="0"/>
    <n v="166"/>
  </r>
  <r>
    <x v="0"/>
    <x v="74"/>
    <n v="2021"/>
    <s v="GAHA06"/>
    <s v="NL123456789B01"/>
    <n v="4780"/>
    <s v="Overige kantoorkosten"/>
    <x v="1"/>
    <m/>
    <n v="200"/>
    <s v="Bankboek"/>
    <s v="BANK"/>
    <d v="2021-01-01T00:00:00"/>
    <s v="200         1"/>
    <s v="Januari"/>
    <d v="2021-01-31T00:00:00"/>
    <s v="Januari"/>
    <x v="0"/>
    <m/>
    <m/>
    <n v="43.66"/>
    <n v="43.66"/>
    <m/>
    <n v="27031"/>
    <m/>
    <m/>
    <m/>
    <m/>
    <m/>
    <x v="0"/>
    <m/>
    <m/>
    <s v="D"/>
    <m/>
    <n v="167"/>
    <s v="2021_01"/>
    <s v="rubriek_4"/>
    <x v="0"/>
    <n v="16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2462.5500000000002"/>
    <m/>
    <n v="2462.5500000000002"/>
    <n v="27032"/>
    <m/>
    <m/>
    <m/>
    <m/>
    <m/>
    <x v="0"/>
    <m/>
    <s v="code:3 perc:19"/>
    <s v="C"/>
    <m/>
    <n v="168"/>
    <s v="2021_01"/>
    <s v="rubriek_1"/>
    <x v="0"/>
    <n v="168"/>
  </r>
  <r>
    <x v="0"/>
    <x v="75"/>
    <n v="2021"/>
    <s v="GAHA06"/>
    <s v="NL123456789B01"/>
    <n v="4800"/>
    <s v="Accountants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2069.37"/>
    <n v="2069.37"/>
    <m/>
    <n v="27033"/>
    <m/>
    <m/>
    <m/>
    <m/>
    <m/>
    <x v="0"/>
    <m/>
    <s v="code:3 perc:19"/>
    <s v="D"/>
    <m/>
    <n v="169"/>
    <s v="2021_01"/>
    <s v="rubriek_4"/>
    <x v="0"/>
    <n v="169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393.18"/>
    <n v="393.18"/>
    <m/>
    <n v="27034"/>
    <m/>
    <m/>
    <m/>
    <m/>
    <m/>
    <x v="0"/>
    <m/>
    <s v="code:3 perc:19"/>
    <s v="D"/>
    <m/>
    <n v="170"/>
    <s v="2021_01"/>
    <s v="rubriek_1"/>
    <x v="0"/>
    <n v="17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1056.8800000000001"/>
    <m/>
    <n v="1056.8800000000001"/>
    <n v="27035"/>
    <m/>
    <m/>
    <m/>
    <m/>
    <m/>
    <x v="0"/>
    <m/>
    <s v="code:3 perc:19"/>
    <s v="C"/>
    <m/>
    <n v="171"/>
    <s v="2021_01"/>
    <s v="rubriek_1"/>
    <x v="0"/>
    <n v="171"/>
  </r>
  <r>
    <x v="0"/>
    <x v="76"/>
    <n v="2021"/>
    <s v="GAHA06"/>
    <s v="NL123456789B01"/>
    <n v="4805"/>
    <s v="Administratie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888.13"/>
    <n v="888.13"/>
    <m/>
    <n v="27036"/>
    <m/>
    <m/>
    <m/>
    <m/>
    <m/>
    <x v="0"/>
    <m/>
    <s v="code:3 perc:19"/>
    <s v="D"/>
    <m/>
    <n v="172"/>
    <s v="2021_01"/>
    <s v="rubriek_4"/>
    <x v="0"/>
    <n v="172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68.75"/>
    <n v="168.75"/>
    <m/>
    <n v="27037"/>
    <m/>
    <m/>
    <m/>
    <m/>
    <m/>
    <x v="0"/>
    <m/>
    <s v="code:3 perc:19"/>
    <s v="D"/>
    <m/>
    <n v="173"/>
    <s v="2021_01"/>
    <s v="rubriek_1"/>
    <x v="0"/>
    <n v="17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377.08"/>
    <m/>
    <n v="377.08"/>
    <n v="27038"/>
    <m/>
    <m/>
    <m/>
    <m/>
    <m/>
    <x v="0"/>
    <m/>
    <s v="code:3 perc:19"/>
    <s v="C"/>
    <m/>
    <n v="174"/>
    <s v="2021_01"/>
    <s v="rubriek_1"/>
    <x v="0"/>
    <n v="174"/>
  </r>
  <r>
    <x v="0"/>
    <x v="77"/>
    <n v="2021"/>
    <s v="GAHA06"/>
    <s v="NL123456789B01"/>
    <n v="4810"/>
    <s v="Advieskosten"/>
    <x v="1"/>
    <m/>
    <n v="200"/>
    <s v="Bankboek"/>
    <s v="BANK"/>
    <d v="2021-01-01T00:00:00"/>
    <s v="200         1"/>
    <s v="Januari"/>
    <d v="2021-01-31T00:00:00"/>
    <s v="Januari"/>
    <x v="0"/>
    <n v="3"/>
    <n v="19"/>
    <n v="316.87"/>
    <n v="316.87"/>
    <m/>
    <n v="27039"/>
    <m/>
    <m/>
    <m/>
    <m/>
    <m/>
    <x v="0"/>
    <m/>
    <s v="code:3 perc:19"/>
    <s v="D"/>
    <m/>
    <n v="175"/>
    <s v="2021_01"/>
    <s v="rubriek_4"/>
    <x v="0"/>
    <n v="175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60.21"/>
    <n v="60.21"/>
    <m/>
    <n v="27040"/>
    <m/>
    <m/>
    <m/>
    <m/>
    <m/>
    <x v="0"/>
    <m/>
    <s v="code:3 perc:19"/>
    <s v="D"/>
    <m/>
    <n v="176"/>
    <s v="2021_01"/>
    <s v="rubriek_1"/>
    <x v="0"/>
    <n v="17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33.29"/>
    <m/>
    <n v="233.29"/>
    <n v="27041"/>
    <m/>
    <m/>
    <m/>
    <m/>
    <m/>
    <x v="0"/>
    <m/>
    <m/>
    <s v="C"/>
    <m/>
    <n v="177"/>
    <s v="2021_01"/>
    <s v="rubriek_1"/>
    <x v="0"/>
    <n v="177"/>
  </r>
  <r>
    <x v="0"/>
    <x v="78"/>
    <n v="2021"/>
    <s v="GAHA06"/>
    <s v="NL123456789B01"/>
    <n v="4850"/>
    <s v="Zakelijke verzekeringen"/>
    <x v="1"/>
    <m/>
    <n v="200"/>
    <s v="Bankboek"/>
    <s v="BANK"/>
    <d v="2021-01-01T00:00:00"/>
    <s v="200         1"/>
    <s v="Januari"/>
    <d v="2021-01-31T00:00:00"/>
    <s v="Januari"/>
    <x v="0"/>
    <m/>
    <m/>
    <n v="233.29"/>
    <n v="233.29"/>
    <m/>
    <n v="27042"/>
    <m/>
    <m/>
    <m/>
    <m/>
    <m/>
    <x v="0"/>
    <m/>
    <m/>
    <s v="D"/>
    <m/>
    <n v="178"/>
    <s v="2021_01"/>
    <s v="rubriek_4"/>
    <x v="0"/>
    <n v="17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7912.5"/>
    <m/>
    <n v="7912.5"/>
    <n v="27043"/>
    <m/>
    <m/>
    <m/>
    <m/>
    <m/>
    <x v="0"/>
    <m/>
    <m/>
    <s v="C"/>
    <m/>
    <n v="179"/>
    <s v="2021_01"/>
    <s v="rubriek_1"/>
    <x v="0"/>
    <n v="179"/>
  </r>
  <r>
    <x v="0"/>
    <x v="79"/>
    <n v="2021"/>
    <s v="GAHA06"/>
    <s v="NL123456789B01"/>
    <n v="4860"/>
    <s v="Managementvergoedingen"/>
    <x v="1"/>
    <m/>
    <n v="200"/>
    <s v="Bankboek"/>
    <s v="BANK"/>
    <d v="2021-01-01T00:00:00"/>
    <s v="200         1"/>
    <s v="Januari"/>
    <d v="2021-01-31T00:00:00"/>
    <s v="Januari"/>
    <x v="0"/>
    <m/>
    <m/>
    <n v="7912.5"/>
    <n v="7912.5"/>
    <m/>
    <n v="27044"/>
    <m/>
    <m/>
    <m/>
    <m/>
    <m/>
    <x v="0"/>
    <m/>
    <m/>
    <s v="D"/>
    <m/>
    <n v="180"/>
    <s v="2021_01"/>
    <s v="rubriek_4"/>
    <x v="0"/>
    <n v="18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34.86000000000001"/>
    <m/>
    <n v="134.86000000000001"/>
    <n v="27045"/>
    <m/>
    <m/>
    <m/>
    <m/>
    <m/>
    <x v="0"/>
    <m/>
    <m/>
    <s v="C"/>
    <m/>
    <n v="181"/>
    <s v="2021_01"/>
    <s v="rubriek_1"/>
    <x v="0"/>
    <n v="181"/>
  </r>
  <r>
    <x v="0"/>
    <x v="80"/>
    <n v="2021"/>
    <s v="GAHA06"/>
    <s v="NL123456789B01"/>
    <n v="4880"/>
    <s v="Overige algemene kosten"/>
    <x v="1"/>
    <m/>
    <n v="200"/>
    <s v="Bankboek"/>
    <s v="BANK"/>
    <d v="2021-01-01T00:00:00"/>
    <s v="200         1"/>
    <s v="Januari"/>
    <d v="2021-01-31T00:00:00"/>
    <s v="Januari"/>
    <x v="0"/>
    <m/>
    <m/>
    <n v="134.86000000000001"/>
    <n v="134.86000000000001"/>
    <m/>
    <n v="27046"/>
    <m/>
    <m/>
    <m/>
    <m/>
    <m/>
    <x v="0"/>
    <m/>
    <m/>
    <s v="D"/>
    <m/>
    <n v="182"/>
    <s v="2021_01"/>
    <s v="rubriek_4"/>
    <x v="0"/>
    <n v="18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260.82"/>
    <n v="260.82"/>
    <m/>
    <n v="27047"/>
    <m/>
    <m/>
    <m/>
    <m/>
    <m/>
    <x v="0"/>
    <m/>
    <m/>
    <s v="D"/>
    <m/>
    <n v="183"/>
    <s v="2021_01"/>
    <s v="rubriek_1"/>
    <x v="0"/>
    <n v="183"/>
  </r>
  <r>
    <x v="0"/>
    <x v="81"/>
    <n v="2021"/>
    <s v="GAHA06"/>
    <s v="NL123456789B01"/>
    <n v="4902"/>
    <s v="Rente deposito"/>
    <x v="1"/>
    <m/>
    <n v="200"/>
    <s v="Bankboek"/>
    <s v="BANK"/>
    <d v="2021-01-01T00:00:00"/>
    <s v="200         1"/>
    <s v="Januari"/>
    <d v="2021-01-31T00:00:00"/>
    <s v="Januari"/>
    <x v="0"/>
    <m/>
    <m/>
    <n v="-260.82"/>
    <m/>
    <n v="260.82"/>
    <n v="27048"/>
    <m/>
    <m/>
    <m/>
    <m/>
    <m/>
    <x v="0"/>
    <m/>
    <m/>
    <s v="C"/>
    <m/>
    <n v="184"/>
    <s v="2021_01"/>
    <s v="rubriek_4"/>
    <x v="0"/>
    <n v="18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82.07"/>
    <n v="82.07"/>
    <m/>
    <n v="27049"/>
    <m/>
    <m/>
    <m/>
    <m/>
    <m/>
    <x v="0"/>
    <m/>
    <m/>
    <s v="D"/>
    <m/>
    <n v="185"/>
    <s v="2021_01"/>
    <s v="rubriek_1"/>
    <x v="0"/>
    <n v="185"/>
  </r>
  <r>
    <x v="0"/>
    <x v="82"/>
    <n v="2021"/>
    <s v="GAHA06"/>
    <s v="NL123456789B01"/>
    <n v="4910"/>
    <s v="Rente lening u/g"/>
    <x v="1"/>
    <m/>
    <n v="200"/>
    <s v="Bankboek"/>
    <s v="BANK"/>
    <d v="2021-01-01T00:00:00"/>
    <s v="200         1"/>
    <s v="Januari"/>
    <d v="2021-01-31T00:00:00"/>
    <s v="Januari"/>
    <x v="0"/>
    <m/>
    <m/>
    <n v="-82.07"/>
    <m/>
    <n v="82.07"/>
    <n v="27050"/>
    <m/>
    <m/>
    <m/>
    <m/>
    <m/>
    <x v="0"/>
    <m/>
    <m/>
    <s v="C"/>
    <m/>
    <n v="186"/>
    <s v="2021_01"/>
    <s v="rubriek_4"/>
    <x v="0"/>
    <n v="186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209.82"/>
    <n v="209.82"/>
    <m/>
    <n v="27051"/>
    <m/>
    <m/>
    <m/>
    <m/>
    <m/>
    <x v="0"/>
    <m/>
    <m/>
    <s v="D"/>
    <m/>
    <n v="187"/>
    <s v="2021_01"/>
    <s v="rubriek_1"/>
    <x v="0"/>
    <n v="187"/>
  </r>
  <r>
    <x v="0"/>
    <x v="83"/>
    <n v="2021"/>
    <s v="GAHA06"/>
    <s v="NL123456789B01"/>
    <n v="4942"/>
    <s v="Overige rentebaten"/>
    <x v="1"/>
    <m/>
    <n v="200"/>
    <s v="Bankboek"/>
    <s v="BANK"/>
    <d v="2021-01-01T00:00:00"/>
    <s v="200         1"/>
    <s v="Januari"/>
    <d v="2021-01-31T00:00:00"/>
    <s v="Januari"/>
    <x v="0"/>
    <m/>
    <m/>
    <n v="-209.82"/>
    <m/>
    <n v="209.82"/>
    <n v="27052"/>
    <m/>
    <m/>
    <m/>
    <m/>
    <m/>
    <x v="0"/>
    <m/>
    <m/>
    <s v="C"/>
    <m/>
    <n v="188"/>
    <s v="2021_01"/>
    <s v="rubriek_4"/>
    <x v="0"/>
    <n v="18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24.45"/>
    <m/>
    <n v="324.45"/>
    <n v="27053"/>
    <m/>
    <m/>
    <m/>
    <m/>
    <m/>
    <x v="0"/>
    <m/>
    <m/>
    <s v="C"/>
    <m/>
    <n v="189"/>
    <s v="2021_01"/>
    <s v="rubriek_1"/>
    <x v="0"/>
    <n v="189"/>
  </r>
  <r>
    <x v="0"/>
    <x v="84"/>
    <n v="2021"/>
    <s v="GAHA06"/>
    <s v="NL123456789B01"/>
    <n v="4960"/>
    <s v="Rente hypotheek"/>
    <x v="1"/>
    <m/>
    <n v="200"/>
    <s v="Bankboek"/>
    <s v="BANK"/>
    <d v="2021-01-01T00:00:00"/>
    <s v="200         1"/>
    <s v="Januari"/>
    <d v="2021-01-31T00:00:00"/>
    <s v="Januari"/>
    <x v="0"/>
    <m/>
    <m/>
    <n v="324.45"/>
    <n v="324.45"/>
    <m/>
    <n v="27054"/>
    <m/>
    <m/>
    <m/>
    <m/>
    <m/>
    <x v="0"/>
    <m/>
    <m/>
    <s v="D"/>
    <m/>
    <n v="190"/>
    <s v="2021_01"/>
    <s v="rubriek_4"/>
    <x v="0"/>
    <n v="190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663.6"/>
    <m/>
    <n v="663.6"/>
    <n v="27055"/>
    <m/>
    <m/>
    <m/>
    <m/>
    <m/>
    <x v="0"/>
    <m/>
    <m/>
    <s v="C"/>
    <m/>
    <n v="191"/>
    <s v="2021_01"/>
    <s v="rubriek_1"/>
    <x v="0"/>
    <n v="191"/>
  </r>
  <r>
    <x v="0"/>
    <x v="85"/>
    <n v="2021"/>
    <s v="GAHA06"/>
    <s v="NL123456789B01"/>
    <n v="4970"/>
    <s v="Rente financiering"/>
    <x v="1"/>
    <m/>
    <n v="200"/>
    <s v="Bankboek"/>
    <s v="BANK"/>
    <d v="2021-01-01T00:00:00"/>
    <s v="200         1"/>
    <s v="Januari"/>
    <d v="2021-01-31T00:00:00"/>
    <s v="Januari"/>
    <x v="0"/>
    <m/>
    <m/>
    <n v="663.6"/>
    <n v="663.6"/>
    <m/>
    <n v="27056"/>
    <m/>
    <m/>
    <m/>
    <m/>
    <m/>
    <x v="0"/>
    <m/>
    <m/>
    <s v="D"/>
    <m/>
    <n v="192"/>
    <s v="2021_01"/>
    <s v="rubriek_4"/>
    <x v="0"/>
    <n v="192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66.76"/>
    <m/>
    <n v="266.76"/>
    <n v="27057"/>
    <m/>
    <m/>
    <m/>
    <m/>
    <m/>
    <x v="0"/>
    <m/>
    <m/>
    <s v="C"/>
    <m/>
    <n v="193"/>
    <s v="2021_01"/>
    <s v="rubriek_1"/>
    <x v="0"/>
    <n v="193"/>
  </r>
  <r>
    <x v="0"/>
    <x v="86"/>
    <n v="2021"/>
    <s v="GAHA06"/>
    <s v="NL123456789B01"/>
    <n v="4980"/>
    <s v="Rente en bankkosten"/>
    <x v="1"/>
    <m/>
    <n v="200"/>
    <s v="Bankboek"/>
    <s v="BANK"/>
    <d v="2021-01-01T00:00:00"/>
    <s v="200         1"/>
    <s v="Januari"/>
    <d v="2021-01-31T00:00:00"/>
    <s v="Januari"/>
    <x v="0"/>
    <m/>
    <m/>
    <n v="266.76"/>
    <n v="266.76"/>
    <m/>
    <n v="27058"/>
    <m/>
    <m/>
    <m/>
    <m/>
    <m/>
    <x v="0"/>
    <m/>
    <m/>
    <s v="D"/>
    <m/>
    <n v="194"/>
    <s v="2021_01"/>
    <s v="rubriek_4"/>
    <x v="0"/>
    <n v="19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-925543.02"/>
    <m/>
    <n v="925543.02"/>
    <n v="27059"/>
    <m/>
    <m/>
    <m/>
    <m/>
    <m/>
    <x v="0"/>
    <m/>
    <s v="code:3 perc:19"/>
    <s v="C"/>
    <m/>
    <n v="195"/>
    <s v="2021_01"/>
    <s v="rubriek_1"/>
    <x v="0"/>
    <n v="195"/>
  </r>
  <r>
    <x v="0"/>
    <x v="87"/>
    <n v="2021"/>
    <s v="GAHA06"/>
    <s v="NL123456789B01"/>
    <n v="7000"/>
    <s v="Inkopen hoog"/>
    <x v="1"/>
    <m/>
    <n v="200"/>
    <s v="Bankboek"/>
    <s v="BANK"/>
    <d v="2021-01-01T00:00:00"/>
    <s v="200         1"/>
    <s v="Januari"/>
    <d v="2021-01-31T00:00:00"/>
    <s v="Januari"/>
    <x v="0"/>
    <n v="3"/>
    <n v="19"/>
    <n v="777767.24"/>
    <n v="777767.24"/>
    <m/>
    <n v="27060"/>
    <m/>
    <m/>
    <m/>
    <m/>
    <m/>
    <x v="0"/>
    <m/>
    <s v="code:3 perc:19"/>
    <s v="D"/>
    <m/>
    <n v="196"/>
    <s v="2021_01"/>
    <s v="rubriek_7"/>
    <x v="0"/>
    <n v="196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147775.78"/>
    <n v="147775.78"/>
    <m/>
    <n v="27061"/>
    <m/>
    <m/>
    <m/>
    <m/>
    <m/>
    <x v="0"/>
    <m/>
    <s v="code:3 perc:19"/>
    <s v="D"/>
    <m/>
    <n v="197"/>
    <s v="2021_01"/>
    <s v="rubriek_1"/>
    <x v="0"/>
    <n v="19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s v="F"/>
    <n v="19"/>
    <n v="-177885.83"/>
    <m/>
    <n v="177885.83"/>
    <n v="27062"/>
    <m/>
    <m/>
    <m/>
    <m/>
    <m/>
    <x v="0"/>
    <m/>
    <s v="code:F perc:19"/>
    <s v="C"/>
    <m/>
    <n v="198"/>
    <s v="2021_01"/>
    <s v="rubriek_1"/>
    <x v="0"/>
    <n v="198"/>
  </r>
  <r>
    <x v="0"/>
    <x v="88"/>
    <n v="2021"/>
    <s v="GAHA06"/>
    <s v="NL123456789B01"/>
    <n v="7060"/>
    <s v="Inkopen binnen EU 0 %"/>
    <x v="1"/>
    <m/>
    <n v="200"/>
    <s v="Bankboek"/>
    <s v="BANK"/>
    <d v="2021-01-01T00:00:00"/>
    <s v="200         1"/>
    <s v="Januari"/>
    <d v="2021-01-31T00:00:00"/>
    <s v="Januari"/>
    <x v="0"/>
    <s v="F"/>
    <n v="19"/>
    <n v="177885.83"/>
    <n v="177885.83"/>
    <m/>
    <n v="27063"/>
    <m/>
    <m/>
    <m/>
    <m/>
    <m/>
    <x v="0"/>
    <m/>
    <s v="code:F perc:19"/>
    <s v="D"/>
    <m/>
    <n v="199"/>
    <s v="2021_01"/>
    <s v="rubriek_7"/>
    <x v="0"/>
    <n v="199"/>
  </r>
  <r>
    <x v="0"/>
    <x v="89"/>
    <n v="2021"/>
    <s v="GAHA06"/>
    <s v="NL123456789B01"/>
    <n v="1651"/>
    <s v="BTW te vorderen binnen EU"/>
    <x v="0"/>
    <m/>
    <n v="200"/>
    <s v="Bankboek"/>
    <s v="BANK"/>
    <d v="2021-01-01T00:00:00"/>
    <s v="200         1"/>
    <s v="Januari"/>
    <d v="2021-01-31T00:00:00"/>
    <s v="Januari"/>
    <x v="0"/>
    <s v="F"/>
    <n v="19"/>
    <n v="-33798.31"/>
    <m/>
    <n v="33798.31"/>
    <n v="27064"/>
    <m/>
    <m/>
    <m/>
    <m/>
    <m/>
    <x v="0"/>
    <m/>
    <s v="code:F perc:19"/>
    <s v="C"/>
    <m/>
    <n v="200"/>
    <s v="2021_01"/>
    <s v="rubriek_1"/>
    <x v="0"/>
    <n v="200"/>
  </r>
  <r>
    <x v="0"/>
    <x v="90"/>
    <n v="2021"/>
    <s v="GAHA06"/>
    <s v="NL123456789B01"/>
    <n v="1652"/>
    <s v="BTW te vorderen binnen EU (voorbel)"/>
    <x v="0"/>
    <m/>
    <n v="200"/>
    <s v="Bankboek"/>
    <s v="BANK"/>
    <d v="2021-01-01T00:00:00"/>
    <s v="200         1"/>
    <s v="Januari"/>
    <d v="2021-01-31T00:00:00"/>
    <s v="Januari"/>
    <x v="0"/>
    <s v="F"/>
    <n v="19"/>
    <n v="33798.31"/>
    <n v="33798.31"/>
    <m/>
    <n v="27065"/>
    <m/>
    <m/>
    <m/>
    <m/>
    <m/>
    <x v="0"/>
    <m/>
    <s v="code:F perc:19"/>
    <s v="D"/>
    <m/>
    <n v="201"/>
    <s v="2021_01"/>
    <s v="rubriek_1"/>
    <x v="0"/>
    <n v="20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52"/>
    <m/>
    <n v="252"/>
    <n v="27066"/>
    <m/>
    <m/>
    <m/>
    <m/>
    <m/>
    <x v="0"/>
    <m/>
    <m/>
    <s v="C"/>
    <m/>
    <n v="202"/>
    <s v="2021_01"/>
    <s v="rubriek_1"/>
    <x v="0"/>
    <n v="202"/>
  </r>
  <r>
    <x v="0"/>
    <x v="91"/>
    <n v="2021"/>
    <s v="GAHA06"/>
    <s v="NL123456789B01"/>
    <n v="7300"/>
    <s v="Prijsverschillen inkopen"/>
    <x v="1"/>
    <m/>
    <n v="200"/>
    <s v="Bankboek"/>
    <s v="BANK"/>
    <d v="2021-01-01T00:00:00"/>
    <s v="200         1"/>
    <s v="Januari"/>
    <d v="2021-01-31T00:00:00"/>
    <s v="Januari"/>
    <x v="0"/>
    <m/>
    <m/>
    <n v="252"/>
    <n v="252"/>
    <m/>
    <n v="27067"/>
    <m/>
    <m/>
    <m/>
    <m/>
    <m/>
    <x v="0"/>
    <m/>
    <m/>
    <s v="D"/>
    <m/>
    <n v="203"/>
    <s v="2021_01"/>
    <s v="rubriek_7"/>
    <x v="0"/>
    <n v="20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275.1999999999998"/>
    <m/>
    <n v="2275.1999999999998"/>
    <n v="27068"/>
    <m/>
    <m/>
    <m/>
    <m/>
    <m/>
    <x v="0"/>
    <m/>
    <m/>
    <s v="C"/>
    <m/>
    <n v="204"/>
    <s v="2021_01"/>
    <s v="rubriek_1"/>
    <x v="0"/>
    <n v="204"/>
  </r>
  <r>
    <x v="0"/>
    <x v="92"/>
    <n v="2021"/>
    <s v="GAHA06"/>
    <s v="NL123456789B01"/>
    <n v="7500"/>
    <s v="Voorraadmutatie"/>
    <x v="1"/>
    <m/>
    <n v="200"/>
    <s v="Bankboek"/>
    <s v="BANK"/>
    <d v="2021-01-01T00:00:00"/>
    <s v="200         1"/>
    <s v="Januari"/>
    <d v="2021-01-31T00:00:00"/>
    <s v="Januari"/>
    <x v="0"/>
    <m/>
    <m/>
    <n v="2275.1999999999998"/>
    <n v="2275.1999999999998"/>
    <m/>
    <n v="27069"/>
    <m/>
    <m/>
    <m/>
    <m/>
    <m/>
    <x v="0"/>
    <m/>
    <m/>
    <s v="D"/>
    <m/>
    <n v="205"/>
    <s v="2021_01"/>
    <s v="rubriek_7"/>
    <x v="0"/>
    <n v="20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3"/>
    <n v="19"/>
    <n v="3518.73"/>
    <n v="3518.73"/>
    <m/>
    <n v="27070"/>
    <m/>
    <m/>
    <m/>
    <m/>
    <m/>
    <x v="0"/>
    <m/>
    <s v="code:3 perc:19"/>
    <s v="D"/>
    <m/>
    <n v="206"/>
    <s v="2021_01"/>
    <s v="rubriek_1"/>
    <x v="0"/>
    <n v="206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1-01T00:00:00"/>
    <s v="200         1"/>
    <s v="Januari"/>
    <d v="2021-01-31T00:00:00"/>
    <s v="Januari"/>
    <x v="0"/>
    <n v="3"/>
    <n v="19"/>
    <n v="-2956.92"/>
    <m/>
    <n v="2956.92"/>
    <n v="27071"/>
    <m/>
    <m/>
    <m/>
    <m/>
    <m/>
    <x v="0"/>
    <m/>
    <s v="code:3 perc:19"/>
    <s v="C"/>
    <m/>
    <n v="207"/>
    <s v="2021_01"/>
    <s v="rubriek_7"/>
    <x v="0"/>
    <n v="207"/>
  </r>
  <r>
    <x v="0"/>
    <x v="36"/>
    <n v="2021"/>
    <s v="GAHA06"/>
    <s v="NL123456789B01"/>
    <n v="1610"/>
    <s v="BTW te vorderen hoog"/>
    <x v="0"/>
    <m/>
    <n v="200"/>
    <s v="Bankboek"/>
    <s v="BANK"/>
    <d v="2021-01-01T00:00:00"/>
    <s v="200         1"/>
    <s v="Januari"/>
    <d v="2021-01-31T00:00:00"/>
    <s v="Januari"/>
    <x v="0"/>
    <n v="3"/>
    <n v="19"/>
    <n v="-561.80999999999995"/>
    <m/>
    <n v="561.80999999999995"/>
    <n v="27072"/>
    <m/>
    <m/>
    <m/>
    <m/>
    <m/>
    <x v="0"/>
    <m/>
    <s v="code:3 perc:19"/>
    <s v="C"/>
    <m/>
    <n v="208"/>
    <s v="2021_01"/>
    <s v="rubriek_1"/>
    <x v="0"/>
    <n v="208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n v="1"/>
    <n v="19"/>
    <n v="1156928.77"/>
    <n v="1156928.77"/>
    <m/>
    <n v="27073"/>
    <m/>
    <m/>
    <m/>
    <m/>
    <m/>
    <x v="0"/>
    <m/>
    <s v="code:1 perc:19"/>
    <s v="D"/>
    <m/>
    <n v="209"/>
    <s v="2021_01"/>
    <s v="rubriek_1"/>
    <x v="0"/>
    <n v="209"/>
  </r>
  <r>
    <x v="0"/>
    <x v="94"/>
    <n v="2021"/>
    <s v="GAHA06"/>
    <s v="NL123456789B01"/>
    <n v="8000"/>
    <s v="Omzet hoog"/>
    <x v="1"/>
    <m/>
    <n v="200"/>
    <s v="Bankboek"/>
    <s v="BANK"/>
    <d v="2021-01-01T00:00:00"/>
    <s v="200         1"/>
    <s v="Januari"/>
    <d v="2021-01-31T00:00:00"/>
    <s v="Januari"/>
    <x v="0"/>
    <n v="1"/>
    <n v="19"/>
    <n v="-972209.05"/>
    <m/>
    <n v="972209.05"/>
    <n v="27074"/>
    <m/>
    <m/>
    <m/>
    <m/>
    <m/>
    <x v="0"/>
    <m/>
    <s v="code:1 perc:19"/>
    <s v="C"/>
    <m/>
    <n v="210"/>
    <s v="2021_01"/>
    <s v="rubriek_8"/>
    <x v="0"/>
    <n v="210"/>
  </r>
  <r>
    <x v="0"/>
    <x v="95"/>
    <n v="2021"/>
    <s v="GAHA06"/>
    <s v="NL123456789B01"/>
    <n v="1600"/>
    <s v="BTW af te dragen hoog"/>
    <x v="0"/>
    <m/>
    <n v="200"/>
    <s v="Bankboek"/>
    <s v="BANK"/>
    <d v="2021-01-01T00:00:00"/>
    <s v="200         1"/>
    <s v="Januari"/>
    <d v="2021-01-31T00:00:00"/>
    <s v="Januari"/>
    <x v="0"/>
    <n v="1"/>
    <n v="19"/>
    <n v="-184719.72"/>
    <m/>
    <n v="184719.72"/>
    <n v="27075"/>
    <m/>
    <m/>
    <m/>
    <m/>
    <m/>
    <x v="0"/>
    <m/>
    <s v="code:1 perc:19"/>
    <s v="C"/>
    <m/>
    <n v="211"/>
    <s v="2021_01"/>
    <s v="rubriek_1"/>
    <x v="0"/>
    <n v="21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s v="E"/>
    <n v="0"/>
    <n v="179197.96"/>
    <n v="179197.96"/>
    <m/>
    <n v="27076"/>
    <m/>
    <m/>
    <m/>
    <m/>
    <m/>
    <x v="0"/>
    <m/>
    <s v="code:E perc:0"/>
    <s v="D"/>
    <m/>
    <n v="212"/>
    <s v="2021_01"/>
    <s v="rubriek_1"/>
    <x v="0"/>
    <n v="212"/>
  </r>
  <r>
    <x v="0"/>
    <x v="96"/>
    <n v="2021"/>
    <s v="GAHA06"/>
    <s v="NL123456789B01"/>
    <n v="8060"/>
    <s v="Omzet binnen EU 0 %"/>
    <x v="1"/>
    <m/>
    <n v="200"/>
    <s v="Bankboek"/>
    <s v="BANK"/>
    <d v="2021-01-01T00:00:00"/>
    <s v="200         1"/>
    <s v="Januari"/>
    <d v="2021-01-31T00:00:00"/>
    <s v="Januari"/>
    <x v="0"/>
    <s v="E"/>
    <n v="0"/>
    <n v="-179197.96"/>
    <m/>
    <n v="179197.96"/>
    <n v="27077"/>
    <m/>
    <m/>
    <m/>
    <m/>
    <m/>
    <x v="0"/>
    <m/>
    <s v="code:E perc:0"/>
    <s v="C"/>
    <m/>
    <n v="213"/>
    <s v="2021_01"/>
    <s v="rubriek_8"/>
    <x v="0"/>
    <n v="213"/>
  </r>
  <r>
    <x v="0"/>
    <x v="97"/>
    <n v="2021"/>
    <s v="GAHA06"/>
    <s v="NL123456789B01"/>
    <n v="1650"/>
    <s v="BTW af te dragen binnen EU"/>
    <x v="0"/>
    <m/>
    <n v="200"/>
    <s v="Bankboek"/>
    <s v="BANK"/>
    <d v="2021-01-01T00:00:00"/>
    <s v="200         1"/>
    <s v="Januari"/>
    <d v="2021-01-31T00:00:00"/>
    <s v="Januari"/>
    <x v="0"/>
    <s v="E"/>
    <n v="0"/>
    <n v="0"/>
    <n v="0"/>
    <m/>
    <n v="27078"/>
    <m/>
    <m/>
    <m/>
    <m/>
    <m/>
    <x v="0"/>
    <m/>
    <s v="code:E perc:0"/>
    <s v="C"/>
    <m/>
    <n v="214"/>
    <s v="2021_01"/>
    <s v="rubriek_1"/>
    <x v="0"/>
    <n v="214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s v="K"/>
    <n v="0"/>
    <n v="40414.17"/>
    <n v="40414.17"/>
    <m/>
    <n v="27079"/>
    <m/>
    <m/>
    <m/>
    <m/>
    <m/>
    <x v="0"/>
    <m/>
    <s v="code:K perc:0"/>
    <s v="D"/>
    <m/>
    <n v="215"/>
    <s v="2021_01"/>
    <s v="rubriek_1"/>
    <x v="0"/>
    <n v="215"/>
  </r>
  <r>
    <x v="0"/>
    <x v="98"/>
    <n v="2021"/>
    <s v="GAHA06"/>
    <s v="NL123456789B01"/>
    <n v="8070"/>
    <s v="Omzet buiten EU 0 %"/>
    <x v="1"/>
    <m/>
    <n v="200"/>
    <s v="Bankboek"/>
    <s v="BANK"/>
    <d v="2021-01-01T00:00:00"/>
    <s v="200         1"/>
    <s v="Januari"/>
    <d v="2021-01-31T00:00:00"/>
    <s v="Januari"/>
    <x v="0"/>
    <s v="K"/>
    <n v="0"/>
    <n v="-40414.17"/>
    <m/>
    <n v="40414.17"/>
    <n v="27080"/>
    <m/>
    <m/>
    <m/>
    <m/>
    <m/>
    <x v="0"/>
    <m/>
    <s v="code:K perc:0"/>
    <s v="C"/>
    <m/>
    <n v="216"/>
    <s v="2021_01"/>
    <s v="rubriek_8"/>
    <x v="0"/>
    <n v="216"/>
  </r>
  <r>
    <x v="0"/>
    <x v="99"/>
    <n v="2021"/>
    <s v="GAHA06"/>
    <s v="NL123456789B01"/>
    <n v="1660"/>
    <s v="BTW af te dragen buiten EU"/>
    <x v="0"/>
    <m/>
    <n v="200"/>
    <s v="Bankboek"/>
    <s v="BANK"/>
    <d v="2021-01-01T00:00:00"/>
    <s v="200         1"/>
    <s v="Januari"/>
    <d v="2021-01-31T00:00:00"/>
    <s v="Januari"/>
    <x v="0"/>
    <s v="K"/>
    <n v="0"/>
    <n v="0"/>
    <n v="0"/>
    <m/>
    <n v="27081"/>
    <m/>
    <m/>
    <m/>
    <m/>
    <m/>
    <x v="0"/>
    <m/>
    <s v="code:K perc:0"/>
    <s v="C"/>
    <m/>
    <n v="217"/>
    <s v="2021_01"/>
    <s v="rubriek_1"/>
    <x v="0"/>
    <n v="21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499.89"/>
    <n v="499.89"/>
    <m/>
    <n v="27082"/>
    <m/>
    <m/>
    <m/>
    <m/>
    <m/>
    <x v="0"/>
    <m/>
    <m/>
    <s v="D"/>
    <m/>
    <n v="218"/>
    <s v="2021_01"/>
    <s v="rubriek_1"/>
    <x v="0"/>
    <n v="218"/>
  </r>
  <r>
    <x v="0"/>
    <x v="100"/>
    <n v="2021"/>
    <s v="GAHA06"/>
    <s v="NL123456789B01"/>
    <n v="9000"/>
    <s v="Buitengewone baten"/>
    <x v="1"/>
    <m/>
    <n v="200"/>
    <s v="Bankboek"/>
    <s v="BANK"/>
    <d v="2021-01-01T00:00:00"/>
    <s v="200         1"/>
    <s v="Januari"/>
    <d v="2021-01-31T00:00:00"/>
    <s v="Januari"/>
    <x v="0"/>
    <m/>
    <m/>
    <n v="-499.89"/>
    <m/>
    <n v="499.89"/>
    <n v="27083"/>
    <m/>
    <m/>
    <m/>
    <m/>
    <m/>
    <x v="0"/>
    <m/>
    <m/>
    <s v="C"/>
    <m/>
    <n v="219"/>
    <s v="2021_01"/>
    <s v="rubriek_9"/>
    <x v="0"/>
    <n v="219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214.54"/>
    <m/>
    <n v="214.54"/>
    <n v="27084"/>
    <m/>
    <m/>
    <m/>
    <m/>
    <m/>
    <x v="0"/>
    <m/>
    <m/>
    <s v="C"/>
    <m/>
    <n v="220"/>
    <s v="2021_01"/>
    <s v="rubriek_1"/>
    <x v="0"/>
    <n v="220"/>
  </r>
  <r>
    <x v="0"/>
    <x v="101"/>
    <n v="2021"/>
    <s v="GAHA06"/>
    <s v="NL123456789B01"/>
    <n v="9200"/>
    <s v="Buitengewone lasten"/>
    <x v="1"/>
    <m/>
    <n v="200"/>
    <s v="Bankboek"/>
    <s v="BANK"/>
    <d v="2021-01-01T00:00:00"/>
    <s v="200         1"/>
    <s v="Januari"/>
    <d v="2021-01-31T00:00:00"/>
    <s v="Januari"/>
    <x v="0"/>
    <m/>
    <m/>
    <n v="214.54"/>
    <n v="214.54"/>
    <m/>
    <n v="27085"/>
    <m/>
    <m/>
    <m/>
    <m/>
    <m/>
    <x v="0"/>
    <m/>
    <m/>
    <s v="D"/>
    <m/>
    <n v="221"/>
    <s v="2021_01"/>
    <s v="rubriek_9"/>
    <x v="0"/>
    <n v="221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108.08"/>
    <m/>
    <n v="108.08"/>
    <n v="27086"/>
    <m/>
    <m/>
    <m/>
    <m/>
    <m/>
    <x v="0"/>
    <m/>
    <m/>
    <s v="C"/>
    <m/>
    <n v="222"/>
    <s v="2021_01"/>
    <s v="rubriek_1"/>
    <x v="0"/>
    <n v="222"/>
  </r>
  <r>
    <x v="0"/>
    <x v="102"/>
    <n v="2021"/>
    <s v="GAHA06"/>
    <s v="NL123456789B01"/>
    <n v="9310"/>
    <s v="Betalingsverschillen"/>
    <x v="1"/>
    <m/>
    <n v="200"/>
    <s v="Bankboek"/>
    <s v="BANK"/>
    <d v="2021-01-01T00:00:00"/>
    <s v="200         1"/>
    <s v="Januari"/>
    <d v="2021-01-31T00:00:00"/>
    <s v="Januari"/>
    <x v="0"/>
    <m/>
    <m/>
    <n v="108.08"/>
    <n v="108.08"/>
    <m/>
    <n v="27087"/>
    <m/>
    <m/>
    <m/>
    <m/>
    <m/>
    <x v="0"/>
    <m/>
    <m/>
    <s v="D"/>
    <m/>
    <n v="223"/>
    <s v="2021_01"/>
    <s v="rubriek_9"/>
    <x v="0"/>
    <n v="223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650"/>
    <m/>
    <n v="650"/>
    <n v="27088"/>
    <m/>
    <m/>
    <m/>
    <m/>
    <m/>
    <x v="0"/>
    <m/>
    <m/>
    <s v="C"/>
    <m/>
    <n v="224"/>
    <s v="2021_01"/>
    <s v="rubriek_1"/>
    <x v="0"/>
    <n v="224"/>
  </r>
  <r>
    <x v="0"/>
    <x v="103"/>
    <n v="2021"/>
    <s v="GAHA06"/>
    <s v="NL123456789B01"/>
    <n v="9800"/>
    <s v="Vennootschapsbelasting"/>
    <x v="1"/>
    <m/>
    <n v="200"/>
    <s v="Bankboek"/>
    <s v="BANK"/>
    <d v="2021-01-01T00:00:00"/>
    <s v="200         1"/>
    <s v="Januari"/>
    <d v="2021-01-31T00:00:00"/>
    <s v="Januari"/>
    <x v="0"/>
    <m/>
    <m/>
    <n v="650"/>
    <n v="650"/>
    <m/>
    <n v="27089"/>
    <m/>
    <m/>
    <m/>
    <m/>
    <m/>
    <x v="0"/>
    <m/>
    <m/>
    <s v="D"/>
    <m/>
    <n v="225"/>
    <s v="2021_01"/>
    <s v="rubriek_9"/>
    <x v="0"/>
    <n v="225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62"/>
    <m/>
    <n v="62"/>
    <n v="27090"/>
    <m/>
    <m/>
    <m/>
    <m/>
    <m/>
    <x v="0"/>
    <m/>
    <m/>
    <s v="C"/>
    <m/>
    <n v="226"/>
    <s v="2021_01"/>
    <s v="rubriek_1"/>
    <x v="0"/>
    <n v="226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1-01T00:00:00"/>
    <s v="200         1"/>
    <s v="Januari"/>
    <d v="2021-01-31T00:00:00"/>
    <s v="Januari"/>
    <x v="0"/>
    <m/>
    <m/>
    <n v="62"/>
    <n v="62"/>
    <m/>
    <n v="27091"/>
    <m/>
    <m/>
    <m/>
    <m/>
    <m/>
    <x v="0"/>
    <m/>
    <m/>
    <s v="D"/>
    <m/>
    <n v="227"/>
    <s v="2021_01"/>
    <s v="rubriek_9"/>
    <x v="0"/>
    <n v="227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2659"/>
    <m/>
    <n v="32659"/>
    <n v="27092"/>
    <m/>
    <m/>
    <m/>
    <m/>
    <m/>
    <x v="0"/>
    <m/>
    <m/>
    <s v="C"/>
    <m/>
    <n v="228"/>
    <s v="2021_01"/>
    <s v="rubriek_1"/>
    <x v="0"/>
    <n v="228"/>
  </r>
  <r>
    <x v="0"/>
    <x v="105"/>
    <n v="2021"/>
    <s v="GAHA06"/>
    <s v="NL123456789B01"/>
    <n v="1695"/>
    <s v="BTW suppleties voorgaande jaren"/>
    <x v="0"/>
    <m/>
    <n v="200"/>
    <s v="Bankboek"/>
    <s v="BANK"/>
    <d v="2021-01-01T00:00:00"/>
    <s v="200         1"/>
    <s v="Januari"/>
    <d v="2021-01-31T00:00:00"/>
    <s v="Januari"/>
    <x v="0"/>
    <m/>
    <m/>
    <n v="32659"/>
    <n v="32659"/>
    <m/>
    <n v="27093"/>
    <m/>
    <m/>
    <m/>
    <m/>
    <m/>
    <x v="0"/>
    <m/>
    <m/>
    <s v="D"/>
    <m/>
    <n v="229"/>
    <s v="2021_01"/>
    <s v="rubriek_1"/>
    <x v="0"/>
    <n v="229"/>
  </r>
  <r>
    <x v="0"/>
    <x v="0"/>
    <n v="2021"/>
    <s v="GAHA06"/>
    <s v="NL123456789B01"/>
    <n v="1100"/>
    <s v="Bank"/>
    <x v="0"/>
    <m/>
    <n v="200"/>
    <s v="Bankboek"/>
    <s v="BANK"/>
    <d v="2021-01-01T00:00:00"/>
    <s v="200         1"/>
    <s v="Januari"/>
    <d v="2021-01-31T00:00:00"/>
    <s v="Januari"/>
    <x v="0"/>
    <m/>
    <m/>
    <n v="-375"/>
    <m/>
    <n v="375"/>
    <n v="27094"/>
    <m/>
    <m/>
    <m/>
    <m/>
    <m/>
    <x v="0"/>
    <m/>
    <m/>
    <s v="C"/>
    <m/>
    <n v="230"/>
    <s v="2021_01"/>
    <s v="rubriek_1"/>
    <x v="0"/>
    <n v="230"/>
  </r>
  <r>
    <x v="0"/>
    <x v="106"/>
    <n v="2021"/>
    <s v="GAHA06"/>
    <s v="NL123456789B01"/>
    <n v="4095"/>
    <s v="Dotatie pensioenvoorziening"/>
    <x v="1"/>
    <m/>
    <n v="200"/>
    <s v="Bankboek"/>
    <s v="BANK"/>
    <d v="2021-01-01T00:00:00"/>
    <s v="200         1"/>
    <s v="Januari"/>
    <d v="2021-01-31T00:00:00"/>
    <s v="Januari"/>
    <x v="0"/>
    <m/>
    <m/>
    <n v="375"/>
    <n v="375"/>
    <m/>
    <n v="27095"/>
    <m/>
    <m/>
    <m/>
    <m/>
    <m/>
    <x v="0"/>
    <m/>
    <m/>
    <s v="D"/>
    <m/>
    <n v="231"/>
    <s v="2021_01"/>
    <s v="rubriek_4"/>
    <x v="0"/>
    <n v="23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312.5"/>
    <n v="312.5"/>
    <m/>
    <n v="27096"/>
    <m/>
    <m/>
    <m/>
    <m/>
    <m/>
    <x v="1"/>
    <m/>
    <m/>
    <s v="D"/>
    <m/>
    <n v="232"/>
    <s v="2021_02"/>
    <s v="rubriek_1"/>
    <x v="0"/>
    <n v="232"/>
  </r>
  <r>
    <x v="0"/>
    <x v="1"/>
    <n v="2021"/>
    <s v="GAHA06"/>
    <s v="NL123456789B01"/>
    <n v="171"/>
    <s v="Cum. afschr. goodwill"/>
    <x v="0"/>
    <m/>
    <n v="200"/>
    <s v="Bankboek"/>
    <s v="BANK"/>
    <d v="2021-02-01T00:00:00"/>
    <s v="200         2"/>
    <s v="Februari"/>
    <d v="2021-02-28T00:00:00"/>
    <s v="Februari"/>
    <x v="1"/>
    <m/>
    <m/>
    <n v="-312.5"/>
    <m/>
    <n v="312.5"/>
    <n v="27097"/>
    <m/>
    <m/>
    <m/>
    <m/>
    <m/>
    <x v="1"/>
    <m/>
    <m/>
    <s v="C"/>
    <m/>
    <n v="233"/>
    <s v="2021_02"/>
    <s v="rubriek_0"/>
    <x v="0"/>
    <n v="23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460"/>
    <n v="460"/>
    <m/>
    <n v="27098"/>
    <m/>
    <m/>
    <m/>
    <m/>
    <m/>
    <x v="1"/>
    <m/>
    <m/>
    <s v="D"/>
    <m/>
    <n v="234"/>
    <s v="2021_02"/>
    <s v="rubriek_1"/>
    <x v="0"/>
    <n v="234"/>
  </r>
  <r>
    <x v="0"/>
    <x v="2"/>
    <n v="2021"/>
    <s v="GAHA06"/>
    <s v="NL123456789B01"/>
    <n v="211"/>
    <s v="Cum. afschr. bedrijfsgebouwen"/>
    <x v="0"/>
    <m/>
    <n v="200"/>
    <s v="Bankboek"/>
    <s v="BANK"/>
    <d v="2021-02-01T00:00:00"/>
    <s v="200         2"/>
    <s v="Februari"/>
    <d v="2021-02-28T00:00:00"/>
    <s v="Februari"/>
    <x v="1"/>
    <m/>
    <m/>
    <n v="-460"/>
    <m/>
    <n v="460"/>
    <n v="27099"/>
    <m/>
    <m/>
    <m/>
    <m/>
    <m/>
    <x v="1"/>
    <m/>
    <m/>
    <s v="C"/>
    <m/>
    <n v="235"/>
    <s v="2021_02"/>
    <s v="rubriek_0"/>
    <x v="0"/>
    <n v="23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00"/>
    <m/>
    <m/>
    <m/>
    <m/>
    <m/>
    <x v="1"/>
    <m/>
    <m/>
    <s v="C"/>
    <m/>
    <n v="236"/>
    <s v="2021_02"/>
    <s v="rubriek_1"/>
    <x v="0"/>
    <n v="236"/>
  </r>
  <r>
    <x v="0"/>
    <x v="3"/>
    <n v="2021"/>
    <s v="GAHA06"/>
    <s v="NL123456789B01"/>
    <n v="230"/>
    <s v="Machines en installaties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01"/>
    <m/>
    <m/>
    <m/>
    <m/>
    <m/>
    <x v="1"/>
    <m/>
    <m/>
    <s v="C"/>
    <m/>
    <n v="237"/>
    <s v="2021_02"/>
    <s v="rubriek_0"/>
    <x v="0"/>
    <n v="23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1737.21"/>
    <n v="1737.21"/>
    <m/>
    <n v="27102"/>
    <m/>
    <m/>
    <m/>
    <m/>
    <m/>
    <x v="1"/>
    <m/>
    <m/>
    <s v="D"/>
    <m/>
    <n v="238"/>
    <s v="2021_02"/>
    <s v="rubriek_1"/>
    <x v="0"/>
    <n v="238"/>
  </r>
  <r>
    <x v="0"/>
    <x v="4"/>
    <n v="2021"/>
    <s v="GAHA06"/>
    <s v="NL123456789B01"/>
    <n v="231"/>
    <s v="Cum. afschr. machines en installaties"/>
    <x v="0"/>
    <m/>
    <n v="200"/>
    <s v="Bankboek"/>
    <s v="BANK"/>
    <d v="2021-02-01T00:00:00"/>
    <s v="200         2"/>
    <s v="Februari"/>
    <d v="2021-02-28T00:00:00"/>
    <s v="Februari"/>
    <x v="1"/>
    <m/>
    <m/>
    <n v="-1737.21"/>
    <m/>
    <n v="1737.21"/>
    <n v="27103"/>
    <m/>
    <m/>
    <m/>
    <m/>
    <m/>
    <x v="1"/>
    <m/>
    <m/>
    <s v="C"/>
    <m/>
    <n v="239"/>
    <s v="2021_02"/>
    <s v="rubriek_0"/>
    <x v="0"/>
    <n v="23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04"/>
    <m/>
    <m/>
    <m/>
    <m/>
    <m/>
    <x v="1"/>
    <m/>
    <m/>
    <s v="C"/>
    <m/>
    <n v="240"/>
    <s v="2021_02"/>
    <s v="rubriek_1"/>
    <x v="0"/>
    <n v="240"/>
  </r>
  <r>
    <x v="0"/>
    <x v="5"/>
    <n v="2021"/>
    <s v="GAHA06"/>
    <s v="NL123456789B01"/>
    <n v="240"/>
    <s v="Inventaris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05"/>
    <m/>
    <m/>
    <m/>
    <m/>
    <m/>
    <x v="1"/>
    <m/>
    <m/>
    <s v="C"/>
    <m/>
    <n v="241"/>
    <s v="2021_02"/>
    <s v="rubriek_0"/>
    <x v="0"/>
    <n v="24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590.92999999999995"/>
    <n v="590.92999999999995"/>
    <m/>
    <n v="27106"/>
    <m/>
    <m/>
    <m/>
    <m/>
    <m/>
    <x v="1"/>
    <m/>
    <m/>
    <s v="D"/>
    <m/>
    <n v="242"/>
    <s v="2021_02"/>
    <s v="rubriek_1"/>
    <x v="0"/>
    <n v="242"/>
  </r>
  <r>
    <x v="0"/>
    <x v="6"/>
    <n v="2021"/>
    <s v="GAHA06"/>
    <s v="NL123456789B01"/>
    <n v="241"/>
    <s v="Cum. afschr. inventaris"/>
    <x v="0"/>
    <m/>
    <n v="200"/>
    <s v="Bankboek"/>
    <s v="BANK"/>
    <d v="2021-02-01T00:00:00"/>
    <s v="200         2"/>
    <s v="Februari"/>
    <d v="2021-02-28T00:00:00"/>
    <s v="Februari"/>
    <x v="1"/>
    <m/>
    <m/>
    <n v="-590.92999999999995"/>
    <m/>
    <n v="590.92999999999995"/>
    <n v="27107"/>
    <m/>
    <m/>
    <m/>
    <m/>
    <m/>
    <x v="1"/>
    <m/>
    <m/>
    <s v="C"/>
    <m/>
    <n v="243"/>
    <s v="2021_02"/>
    <s v="rubriek_0"/>
    <x v="0"/>
    <n v="24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1294.1300000000001"/>
    <n v="1294.1300000000001"/>
    <m/>
    <n v="27108"/>
    <m/>
    <m/>
    <m/>
    <m/>
    <m/>
    <x v="1"/>
    <m/>
    <m/>
    <s v="D"/>
    <m/>
    <n v="244"/>
    <s v="2021_02"/>
    <s v="rubriek_1"/>
    <x v="0"/>
    <n v="244"/>
  </r>
  <r>
    <x v="0"/>
    <x v="7"/>
    <n v="2021"/>
    <s v="GAHA06"/>
    <s v="NL123456789B01"/>
    <n v="271"/>
    <s v="Cum. afschr. vervoermiddelen"/>
    <x v="0"/>
    <m/>
    <n v="200"/>
    <s v="Bankboek"/>
    <s v="BANK"/>
    <d v="2021-02-01T00:00:00"/>
    <s v="200         2"/>
    <s v="Februari"/>
    <d v="2021-02-28T00:00:00"/>
    <s v="Februari"/>
    <x v="1"/>
    <m/>
    <m/>
    <n v="-1294.1300000000001"/>
    <m/>
    <n v="1294.1300000000001"/>
    <n v="27109"/>
    <m/>
    <m/>
    <m/>
    <m/>
    <m/>
    <x v="1"/>
    <m/>
    <m/>
    <s v="C"/>
    <m/>
    <n v="245"/>
    <s v="2021_02"/>
    <s v="rubriek_0"/>
    <x v="0"/>
    <n v="24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375"/>
    <n v="375"/>
    <m/>
    <n v="27110"/>
    <m/>
    <m/>
    <m/>
    <m/>
    <m/>
    <x v="1"/>
    <m/>
    <m/>
    <s v="D"/>
    <m/>
    <n v="246"/>
    <s v="2021_02"/>
    <s v="rubriek_1"/>
    <x v="0"/>
    <n v="246"/>
  </r>
  <r>
    <x v="0"/>
    <x v="8"/>
    <n v="2021"/>
    <s v="GAHA06"/>
    <s v="NL123456789B01"/>
    <n v="700"/>
    <s v="Voorziening pensioenen"/>
    <x v="0"/>
    <m/>
    <n v="200"/>
    <s v="Bankboek"/>
    <s v="BANK"/>
    <d v="2021-02-01T00:00:00"/>
    <s v="200         2"/>
    <s v="Februari"/>
    <d v="2021-02-28T00:00:00"/>
    <s v="Februari"/>
    <x v="1"/>
    <m/>
    <m/>
    <n v="-375"/>
    <m/>
    <n v="375"/>
    <n v="27111"/>
    <m/>
    <m/>
    <m/>
    <m/>
    <m/>
    <x v="1"/>
    <m/>
    <m/>
    <s v="C"/>
    <m/>
    <n v="247"/>
    <s v="2021_02"/>
    <s v="rubriek_0"/>
    <x v="0"/>
    <n v="24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833.34"/>
    <n v="833.34"/>
    <m/>
    <n v="27112"/>
    <m/>
    <m/>
    <m/>
    <m/>
    <m/>
    <x v="1"/>
    <m/>
    <m/>
    <s v="D"/>
    <m/>
    <n v="248"/>
    <s v="2021_02"/>
    <s v="rubriek_1"/>
    <x v="0"/>
    <n v="248"/>
  </r>
  <r>
    <x v="0"/>
    <x v="9"/>
    <n v="2021"/>
    <s v="GAHA06"/>
    <s v="NL123456789B01"/>
    <n v="760"/>
    <s v="Voorziening groot onderhoud"/>
    <x v="0"/>
    <m/>
    <n v="200"/>
    <s v="Bankboek"/>
    <s v="BANK"/>
    <d v="2021-02-01T00:00:00"/>
    <s v="200         2"/>
    <s v="Februari"/>
    <d v="2021-02-28T00:00:00"/>
    <s v="Februari"/>
    <x v="1"/>
    <m/>
    <m/>
    <n v="-833.34"/>
    <m/>
    <n v="833.34"/>
    <n v="27113"/>
    <m/>
    <m/>
    <m/>
    <m/>
    <m/>
    <x v="1"/>
    <m/>
    <m/>
    <s v="C"/>
    <m/>
    <n v="249"/>
    <s v="2021_02"/>
    <s v="rubriek_0"/>
    <x v="0"/>
    <n v="24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14"/>
    <m/>
    <m/>
    <m/>
    <m/>
    <m/>
    <x v="1"/>
    <m/>
    <m/>
    <s v="C"/>
    <m/>
    <n v="250"/>
    <s v="2021_02"/>
    <s v="rubriek_1"/>
    <x v="0"/>
    <n v="250"/>
  </r>
  <r>
    <x v="0"/>
    <x v="10"/>
    <n v="2021"/>
    <s v="GAHA06"/>
    <s v="NL123456789B01"/>
    <n v="841"/>
    <s v="Cum. aflossing hypotheek 1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15"/>
    <m/>
    <m/>
    <m/>
    <m/>
    <m/>
    <x v="1"/>
    <m/>
    <m/>
    <s v="C"/>
    <m/>
    <n v="251"/>
    <s v="2021_02"/>
    <s v="rubriek_0"/>
    <x v="0"/>
    <n v="25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16"/>
    <m/>
    <m/>
    <m/>
    <m/>
    <m/>
    <x v="1"/>
    <m/>
    <m/>
    <s v="C"/>
    <m/>
    <n v="252"/>
    <s v="2021_02"/>
    <s v="rubriek_1"/>
    <x v="0"/>
    <n v="252"/>
  </r>
  <r>
    <x v="0"/>
    <x v="11"/>
    <n v="2021"/>
    <s v="GAHA06"/>
    <s v="NL123456789B01"/>
    <n v="861"/>
    <s v="Cum. aflossing financiering 1"/>
    <x v="0"/>
    <m/>
    <n v="200"/>
    <s v="Bankboek"/>
    <s v="BANK"/>
    <d v="2021-02-01T00:00:00"/>
    <s v="200         2"/>
    <s v="Februari"/>
    <d v="2021-02-28T00:00:00"/>
    <s v="Februari"/>
    <x v="1"/>
    <m/>
    <m/>
    <n v="0"/>
    <n v="0"/>
    <m/>
    <n v="27117"/>
    <m/>
    <m/>
    <m/>
    <m/>
    <m/>
    <x v="1"/>
    <m/>
    <m/>
    <s v="C"/>
    <m/>
    <n v="253"/>
    <s v="2021_02"/>
    <s v="rubriek_0"/>
    <x v="0"/>
    <n v="25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000"/>
    <m/>
    <n v="1000"/>
    <n v="27118"/>
    <m/>
    <m/>
    <m/>
    <m/>
    <m/>
    <x v="1"/>
    <m/>
    <m/>
    <s v="C"/>
    <m/>
    <n v="254"/>
    <s v="2021_02"/>
    <s v="rubriek_1"/>
    <x v="0"/>
    <n v="254"/>
  </r>
  <r>
    <x v="0"/>
    <x v="12"/>
    <n v="2021"/>
    <s v="GAHA06"/>
    <s v="NL123456789B01"/>
    <n v="881"/>
    <s v="Cum. aflossing leaseverplichting 1"/>
    <x v="0"/>
    <m/>
    <n v="200"/>
    <s v="Bankboek"/>
    <s v="BANK"/>
    <d v="2021-02-01T00:00:00"/>
    <s v="200         2"/>
    <s v="Februari"/>
    <d v="2021-02-28T00:00:00"/>
    <s v="Februari"/>
    <x v="1"/>
    <m/>
    <m/>
    <n v="1000"/>
    <n v="1000"/>
    <m/>
    <n v="27119"/>
    <m/>
    <m/>
    <m/>
    <m/>
    <m/>
    <x v="1"/>
    <m/>
    <m/>
    <s v="D"/>
    <m/>
    <n v="255"/>
    <s v="2021_02"/>
    <s v="rubriek_0"/>
    <x v="0"/>
    <n v="25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281.5"/>
    <m/>
    <n v="3281.5"/>
    <n v="27120"/>
    <m/>
    <m/>
    <m/>
    <m/>
    <m/>
    <x v="1"/>
    <m/>
    <m/>
    <s v="C"/>
    <m/>
    <n v="256"/>
    <s v="2021_02"/>
    <s v="rubriek_1"/>
    <x v="0"/>
    <n v="256"/>
  </r>
  <r>
    <x v="0"/>
    <x v="13"/>
    <n v="2021"/>
    <s v="GAHA06"/>
    <s v="NL123456789B01"/>
    <n v="1201"/>
    <s v="Debiteuren"/>
    <x v="0"/>
    <m/>
    <n v="200"/>
    <s v="Bankboek"/>
    <s v="BANK"/>
    <d v="2021-02-01T00:00:00"/>
    <s v="200         2"/>
    <s v="Februari"/>
    <d v="2021-02-28T00:00:00"/>
    <s v="Februari"/>
    <x v="1"/>
    <m/>
    <m/>
    <n v="3281.5"/>
    <n v="3281.5"/>
    <m/>
    <n v="27121"/>
    <m/>
    <m/>
    <m/>
    <m/>
    <m/>
    <x v="1"/>
    <m/>
    <m/>
    <s v="D"/>
    <m/>
    <n v="257"/>
    <s v="2021_02"/>
    <s v="rubriek_1"/>
    <x v="0"/>
    <n v="25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62.37"/>
    <m/>
    <n v="162.37"/>
    <n v="27122"/>
    <m/>
    <m/>
    <m/>
    <m/>
    <m/>
    <x v="1"/>
    <m/>
    <m/>
    <s v="C"/>
    <m/>
    <n v="258"/>
    <s v="2021_02"/>
    <s v="rubriek_1"/>
    <x v="0"/>
    <n v="258"/>
  </r>
  <r>
    <x v="0"/>
    <x v="14"/>
    <n v="2021"/>
    <s v="GAHA06"/>
    <s v="NL123456789B01"/>
    <n v="1360"/>
    <s v="Vooruitbetaalde bedragen"/>
    <x v="0"/>
    <m/>
    <n v="200"/>
    <s v="Bankboek"/>
    <s v="BANK"/>
    <d v="2021-02-01T00:00:00"/>
    <s v="200         2"/>
    <s v="Februari"/>
    <d v="2021-02-28T00:00:00"/>
    <s v="Februari"/>
    <x v="1"/>
    <m/>
    <m/>
    <n v="162.37"/>
    <n v="162.37"/>
    <m/>
    <n v="27123"/>
    <m/>
    <m/>
    <m/>
    <m/>
    <m/>
    <x v="1"/>
    <m/>
    <m/>
    <s v="D"/>
    <m/>
    <n v="259"/>
    <s v="2021_02"/>
    <s v="rubriek_1"/>
    <x v="0"/>
    <n v="25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999.3"/>
    <m/>
    <n v="999.3"/>
    <n v="27124"/>
    <m/>
    <m/>
    <m/>
    <m/>
    <m/>
    <x v="1"/>
    <m/>
    <m/>
    <s v="C"/>
    <m/>
    <n v="260"/>
    <s v="2021_02"/>
    <s v="rubriek_1"/>
    <x v="0"/>
    <n v="260"/>
  </r>
  <r>
    <x v="0"/>
    <x v="15"/>
    <n v="2021"/>
    <s v="GAHA06"/>
    <s v="NL123456789B01"/>
    <n v="1501"/>
    <s v="Crediteuren"/>
    <x v="0"/>
    <m/>
    <n v="200"/>
    <s v="Bankboek"/>
    <s v="BANK"/>
    <d v="2021-02-01T00:00:00"/>
    <s v="200         2"/>
    <s v="Februari"/>
    <d v="2021-02-28T00:00:00"/>
    <s v="Februari"/>
    <x v="1"/>
    <m/>
    <m/>
    <n v="999.3"/>
    <n v="999.3"/>
    <m/>
    <n v="27125"/>
    <m/>
    <m/>
    <m/>
    <m/>
    <m/>
    <x v="1"/>
    <m/>
    <m/>
    <s v="D"/>
    <m/>
    <n v="261"/>
    <s v="2021_02"/>
    <s v="rubriek_1"/>
    <x v="0"/>
    <n v="26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1022.25"/>
    <n v="1022.25"/>
    <m/>
    <n v="27126"/>
    <m/>
    <m/>
    <m/>
    <m/>
    <m/>
    <x v="1"/>
    <m/>
    <m/>
    <s v="D"/>
    <m/>
    <n v="262"/>
    <s v="2021_02"/>
    <s v="rubriek_1"/>
    <x v="0"/>
    <n v="262"/>
  </r>
  <r>
    <x v="0"/>
    <x v="16"/>
    <n v="2021"/>
    <s v="GAHA06"/>
    <s v="NL123456789B01"/>
    <n v="3000"/>
    <s v="Voorraad grond en hulpstoffen"/>
    <x v="0"/>
    <m/>
    <n v="200"/>
    <s v="Bankboek"/>
    <s v="BANK"/>
    <d v="2021-02-01T00:00:00"/>
    <s v="200         2"/>
    <s v="Februari"/>
    <d v="2021-02-28T00:00:00"/>
    <s v="Februari"/>
    <x v="1"/>
    <m/>
    <m/>
    <n v="-1022.25"/>
    <m/>
    <n v="1022.25"/>
    <n v="27127"/>
    <m/>
    <m/>
    <m/>
    <m/>
    <m/>
    <x v="1"/>
    <m/>
    <m/>
    <s v="C"/>
    <m/>
    <n v="263"/>
    <s v="2021_02"/>
    <s v="rubriek_3"/>
    <x v="0"/>
    <n v="26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354.34"/>
    <m/>
    <n v="1354.34"/>
    <n v="27128"/>
    <m/>
    <m/>
    <m/>
    <m/>
    <m/>
    <x v="1"/>
    <m/>
    <m/>
    <s v="C"/>
    <m/>
    <n v="264"/>
    <s v="2021_02"/>
    <s v="rubriek_1"/>
    <x v="0"/>
    <n v="264"/>
  </r>
  <r>
    <x v="0"/>
    <x v="17"/>
    <n v="2021"/>
    <s v="GAHA06"/>
    <s v="NL123456789B01"/>
    <n v="3800"/>
    <s v="Onderhanden werk"/>
    <x v="0"/>
    <m/>
    <n v="200"/>
    <s v="Bankboek"/>
    <s v="BANK"/>
    <d v="2021-02-01T00:00:00"/>
    <s v="200         2"/>
    <s v="Februari"/>
    <d v="2021-02-28T00:00:00"/>
    <s v="Februari"/>
    <x v="1"/>
    <m/>
    <m/>
    <n v="1354.34"/>
    <n v="1354.34"/>
    <m/>
    <n v="27129"/>
    <m/>
    <m/>
    <m/>
    <m/>
    <m/>
    <x v="1"/>
    <m/>
    <m/>
    <s v="D"/>
    <m/>
    <n v="265"/>
    <s v="2021_02"/>
    <s v="rubriek_3"/>
    <x v="0"/>
    <n v="26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20480"/>
    <m/>
    <n v="120480"/>
    <n v="27130"/>
    <m/>
    <m/>
    <m/>
    <m/>
    <m/>
    <x v="1"/>
    <m/>
    <m/>
    <s v="C"/>
    <m/>
    <n v="266"/>
    <s v="2021_02"/>
    <s v="rubriek_1"/>
    <x v="0"/>
    <n v="266"/>
  </r>
  <r>
    <x v="0"/>
    <x v="18"/>
    <n v="2021"/>
    <s v="GAHA06"/>
    <s v="NL123456789B01"/>
    <n v="4000"/>
    <s v="Bruto lonen en salarissen"/>
    <x v="1"/>
    <m/>
    <n v="200"/>
    <s v="Bankboek"/>
    <s v="BANK"/>
    <d v="2021-02-01T00:00:00"/>
    <s v="200         2"/>
    <s v="Februari"/>
    <d v="2021-02-28T00:00:00"/>
    <s v="Februari"/>
    <x v="1"/>
    <m/>
    <m/>
    <n v="120480"/>
    <n v="120480"/>
    <m/>
    <n v="27131"/>
    <m/>
    <m/>
    <m/>
    <m/>
    <m/>
    <x v="1"/>
    <m/>
    <m/>
    <s v="D"/>
    <m/>
    <n v="267"/>
    <s v="2021_02"/>
    <s v="rubriek_4"/>
    <x v="0"/>
    <n v="26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08.26"/>
    <m/>
    <n v="308.26"/>
    <n v="27132"/>
    <m/>
    <m/>
    <m/>
    <m/>
    <m/>
    <x v="1"/>
    <m/>
    <m/>
    <s v="C"/>
    <m/>
    <n v="268"/>
    <s v="2021_02"/>
    <s v="rubriek_1"/>
    <x v="0"/>
    <n v="268"/>
  </r>
  <r>
    <x v="0"/>
    <x v="19"/>
    <n v="2021"/>
    <s v="GAHA06"/>
    <s v="NL123456789B01"/>
    <n v="4020"/>
    <s v="Belaste vergoedingen"/>
    <x v="1"/>
    <m/>
    <n v="200"/>
    <s v="Bankboek"/>
    <s v="BANK"/>
    <d v="2021-02-01T00:00:00"/>
    <s v="200         2"/>
    <s v="Februari"/>
    <d v="2021-02-28T00:00:00"/>
    <s v="Februari"/>
    <x v="1"/>
    <m/>
    <m/>
    <n v="308.26"/>
    <n v="308.26"/>
    <m/>
    <n v="27133"/>
    <m/>
    <m/>
    <m/>
    <m/>
    <m/>
    <x v="1"/>
    <m/>
    <m/>
    <s v="D"/>
    <m/>
    <n v="269"/>
    <s v="2021_02"/>
    <s v="rubriek_4"/>
    <x v="0"/>
    <n v="26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0247.25"/>
    <m/>
    <n v="10247.25"/>
    <n v="27134"/>
    <m/>
    <m/>
    <m/>
    <m/>
    <m/>
    <x v="1"/>
    <m/>
    <m/>
    <s v="C"/>
    <m/>
    <n v="270"/>
    <s v="2021_02"/>
    <s v="rubriek_1"/>
    <x v="0"/>
    <n v="270"/>
  </r>
  <r>
    <x v="0"/>
    <x v="20"/>
    <n v="2021"/>
    <s v="GAHA06"/>
    <s v="NL123456789B01"/>
    <n v="4030"/>
    <s v="Vakantietoeslag"/>
    <x v="1"/>
    <m/>
    <n v="200"/>
    <s v="Bankboek"/>
    <s v="BANK"/>
    <d v="2021-02-01T00:00:00"/>
    <s v="200         2"/>
    <s v="Februari"/>
    <d v="2021-02-28T00:00:00"/>
    <s v="Februari"/>
    <x v="1"/>
    <m/>
    <m/>
    <n v="10247.25"/>
    <n v="10247.25"/>
    <m/>
    <n v="27135"/>
    <m/>
    <m/>
    <m/>
    <m/>
    <m/>
    <x v="1"/>
    <m/>
    <m/>
    <s v="D"/>
    <m/>
    <n v="271"/>
    <s v="2021_02"/>
    <s v="rubriek_4"/>
    <x v="0"/>
    <n v="27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4848.72"/>
    <n v="4848.72"/>
    <m/>
    <n v="27136"/>
    <m/>
    <m/>
    <m/>
    <m/>
    <m/>
    <x v="1"/>
    <m/>
    <m/>
    <s v="D"/>
    <m/>
    <n v="272"/>
    <s v="2021_02"/>
    <s v="rubriek_1"/>
    <x v="0"/>
    <n v="272"/>
  </r>
  <r>
    <x v="0"/>
    <x v="21"/>
    <n v="2021"/>
    <s v="GAHA06"/>
    <s v="NL123456789B01"/>
    <n v="4045"/>
    <s v="Subsidies lonen en salarissen"/>
    <x v="1"/>
    <m/>
    <n v="200"/>
    <s v="Bankboek"/>
    <s v="BANK"/>
    <d v="2021-02-01T00:00:00"/>
    <s v="200         2"/>
    <s v="Februari"/>
    <d v="2021-02-28T00:00:00"/>
    <s v="Februari"/>
    <x v="1"/>
    <m/>
    <m/>
    <n v="-4848.72"/>
    <m/>
    <n v="4848.72"/>
    <n v="27137"/>
    <m/>
    <m/>
    <m/>
    <m/>
    <m/>
    <x v="1"/>
    <m/>
    <m/>
    <s v="C"/>
    <m/>
    <n v="273"/>
    <s v="2021_02"/>
    <s v="rubriek_4"/>
    <x v="0"/>
    <n v="27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2180.52"/>
    <m/>
    <n v="12180.52"/>
    <n v="27138"/>
    <m/>
    <m/>
    <m/>
    <m/>
    <m/>
    <x v="1"/>
    <m/>
    <m/>
    <s v="C"/>
    <m/>
    <n v="274"/>
    <s v="2021_02"/>
    <s v="rubriek_1"/>
    <x v="0"/>
    <n v="274"/>
  </r>
  <r>
    <x v="0"/>
    <x v="22"/>
    <n v="2021"/>
    <s v="GAHA06"/>
    <s v="NL123456789B01"/>
    <n v="4050"/>
    <s v="Sociale lasten bedrijfsvereniging"/>
    <x v="1"/>
    <m/>
    <n v="200"/>
    <s v="Bankboek"/>
    <s v="BANK"/>
    <d v="2021-02-01T00:00:00"/>
    <s v="200         2"/>
    <s v="Februari"/>
    <d v="2021-02-28T00:00:00"/>
    <s v="Februari"/>
    <x v="1"/>
    <m/>
    <m/>
    <n v="12180.52"/>
    <n v="12180.52"/>
    <m/>
    <n v="27139"/>
    <m/>
    <m/>
    <m/>
    <m/>
    <m/>
    <x v="1"/>
    <m/>
    <m/>
    <s v="D"/>
    <m/>
    <n v="275"/>
    <s v="2021_02"/>
    <s v="rubriek_4"/>
    <x v="0"/>
    <n v="27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5168.59"/>
    <m/>
    <n v="5168.59"/>
    <n v="27140"/>
    <m/>
    <m/>
    <m/>
    <m/>
    <m/>
    <x v="1"/>
    <m/>
    <m/>
    <s v="C"/>
    <m/>
    <n v="276"/>
    <s v="2021_02"/>
    <s v="rubriek_1"/>
    <x v="0"/>
    <n v="276"/>
  </r>
  <r>
    <x v="0"/>
    <x v="23"/>
    <n v="2021"/>
    <s v="GAHA06"/>
    <s v="NL123456789B01"/>
    <n v="4060"/>
    <s v="Premies bedrijfsfondsen"/>
    <x v="1"/>
    <m/>
    <n v="200"/>
    <s v="Bankboek"/>
    <s v="BANK"/>
    <d v="2021-02-01T00:00:00"/>
    <s v="200         2"/>
    <s v="Februari"/>
    <d v="2021-02-28T00:00:00"/>
    <s v="Februari"/>
    <x v="1"/>
    <m/>
    <m/>
    <n v="5168.59"/>
    <n v="5168.59"/>
    <m/>
    <n v="27141"/>
    <m/>
    <m/>
    <m/>
    <m/>
    <m/>
    <x v="1"/>
    <m/>
    <m/>
    <s v="D"/>
    <m/>
    <n v="277"/>
    <s v="2021_02"/>
    <s v="rubriek_4"/>
    <x v="0"/>
    <n v="27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84.75"/>
    <m/>
    <n v="384.75"/>
    <n v="27142"/>
    <m/>
    <m/>
    <m/>
    <m/>
    <m/>
    <x v="1"/>
    <m/>
    <m/>
    <s v="C"/>
    <m/>
    <n v="278"/>
    <s v="2021_02"/>
    <s v="rubriek_1"/>
    <x v="0"/>
    <n v="278"/>
  </r>
  <r>
    <x v="0"/>
    <x v="24"/>
    <n v="2021"/>
    <s v="GAHA06"/>
    <s v="NL123456789B01"/>
    <n v="4090"/>
    <s v="Pensioenpremie personeel"/>
    <x v="1"/>
    <m/>
    <n v="200"/>
    <s v="Bankboek"/>
    <s v="BANK"/>
    <d v="2021-02-01T00:00:00"/>
    <s v="200         2"/>
    <s v="Februari"/>
    <d v="2021-02-28T00:00:00"/>
    <s v="Februari"/>
    <x v="1"/>
    <m/>
    <m/>
    <n v="384.75"/>
    <n v="384.75"/>
    <m/>
    <n v="27143"/>
    <m/>
    <m/>
    <m/>
    <m/>
    <m/>
    <x v="1"/>
    <m/>
    <m/>
    <s v="D"/>
    <m/>
    <n v="279"/>
    <s v="2021_02"/>
    <s v="rubriek_4"/>
    <x v="0"/>
    <n v="27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542.11"/>
    <m/>
    <n v="3542.11"/>
    <n v="27144"/>
    <m/>
    <m/>
    <m/>
    <m/>
    <m/>
    <x v="1"/>
    <m/>
    <m/>
    <s v="C"/>
    <m/>
    <n v="280"/>
    <s v="2021_02"/>
    <s v="rubriek_1"/>
    <x v="0"/>
    <n v="280"/>
  </r>
  <r>
    <x v="0"/>
    <x v="25"/>
    <n v="2021"/>
    <s v="GAHA06"/>
    <s v="NL123456789B01"/>
    <n v="4091"/>
    <s v="Vroegpensioenpremie personeel"/>
    <x v="1"/>
    <m/>
    <n v="200"/>
    <s v="Bankboek"/>
    <s v="BANK"/>
    <d v="2021-02-01T00:00:00"/>
    <s v="200         2"/>
    <s v="Februari"/>
    <d v="2021-02-28T00:00:00"/>
    <s v="Februari"/>
    <x v="1"/>
    <m/>
    <m/>
    <n v="3542.11"/>
    <n v="3542.11"/>
    <m/>
    <n v="27145"/>
    <m/>
    <m/>
    <m/>
    <m/>
    <m/>
    <x v="1"/>
    <m/>
    <m/>
    <s v="D"/>
    <m/>
    <n v="281"/>
    <s v="2021_02"/>
    <s v="rubriek_4"/>
    <x v="0"/>
    <n v="28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12.5"/>
    <m/>
    <n v="312.5"/>
    <n v="27146"/>
    <m/>
    <m/>
    <m/>
    <m/>
    <m/>
    <x v="1"/>
    <m/>
    <m/>
    <s v="C"/>
    <m/>
    <n v="282"/>
    <s v="2021_02"/>
    <s v="rubriek_1"/>
    <x v="0"/>
    <n v="282"/>
  </r>
  <r>
    <x v="0"/>
    <x v="26"/>
    <n v="2021"/>
    <s v="GAHA06"/>
    <s v="NL123456789B01"/>
    <n v="4117"/>
    <s v="Afschrijving goodwill"/>
    <x v="1"/>
    <m/>
    <n v="200"/>
    <s v="Bankboek"/>
    <s v="BANK"/>
    <d v="2021-02-01T00:00:00"/>
    <s v="200         2"/>
    <s v="Februari"/>
    <d v="2021-02-28T00:00:00"/>
    <s v="Februari"/>
    <x v="1"/>
    <m/>
    <m/>
    <n v="312.5"/>
    <n v="312.5"/>
    <m/>
    <n v="27147"/>
    <m/>
    <m/>
    <m/>
    <m/>
    <m/>
    <x v="1"/>
    <m/>
    <m/>
    <s v="D"/>
    <m/>
    <n v="283"/>
    <s v="2021_02"/>
    <s v="rubriek_4"/>
    <x v="0"/>
    <n v="28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460"/>
    <m/>
    <n v="460"/>
    <n v="27148"/>
    <m/>
    <m/>
    <m/>
    <m/>
    <m/>
    <x v="1"/>
    <m/>
    <m/>
    <s v="C"/>
    <m/>
    <n v="284"/>
    <s v="2021_02"/>
    <s v="rubriek_1"/>
    <x v="0"/>
    <n v="284"/>
  </r>
  <r>
    <x v="0"/>
    <x v="27"/>
    <n v="2021"/>
    <s v="GAHA06"/>
    <s v="NL123456789B01"/>
    <n v="4121"/>
    <s v="Afschrijving bedrijfsgebouwen"/>
    <x v="1"/>
    <m/>
    <n v="200"/>
    <s v="Bankboek"/>
    <s v="BANK"/>
    <d v="2021-02-01T00:00:00"/>
    <s v="200         2"/>
    <s v="Februari"/>
    <d v="2021-02-28T00:00:00"/>
    <s v="Februari"/>
    <x v="1"/>
    <m/>
    <m/>
    <n v="460"/>
    <n v="460"/>
    <m/>
    <n v="27149"/>
    <m/>
    <m/>
    <m/>
    <m/>
    <m/>
    <x v="1"/>
    <m/>
    <m/>
    <s v="D"/>
    <m/>
    <n v="285"/>
    <s v="2021_02"/>
    <s v="rubriek_4"/>
    <x v="0"/>
    <n v="28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737.21"/>
    <m/>
    <n v="1737.21"/>
    <n v="27150"/>
    <m/>
    <m/>
    <m/>
    <m/>
    <m/>
    <x v="1"/>
    <m/>
    <m/>
    <s v="C"/>
    <m/>
    <n v="286"/>
    <s v="2021_02"/>
    <s v="rubriek_1"/>
    <x v="0"/>
    <n v="286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2-01T00:00:00"/>
    <s v="200         2"/>
    <s v="Februari"/>
    <d v="2021-02-28T00:00:00"/>
    <s v="Februari"/>
    <x v="1"/>
    <m/>
    <m/>
    <n v="1737.21"/>
    <n v="1737.21"/>
    <m/>
    <n v="27151"/>
    <m/>
    <m/>
    <m/>
    <m/>
    <m/>
    <x v="1"/>
    <m/>
    <m/>
    <s v="D"/>
    <m/>
    <n v="287"/>
    <s v="2021_02"/>
    <s v="rubriek_4"/>
    <x v="0"/>
    <n v="28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590.92999999999995"/>
    <m/>
    <n v="590.92999999999995"/>
    <n v="27152"/>
    <m/>
    <m/>
    <m/>
    <m/>
    <m/>
    <x v="1"/>
    <m/>
    <m/>
    <s v="C"/>
    <m/>
    <n v="288"/>
    <s v="2021_02"/>
    <s v="rubriek_1"/>
    <x v="0"/>
    <n v="288"/>
  </r>
  <r>
    <x v="0"/>
    <x v="29"/>
    <n v="2021"/>
    <s v="GAHA06"/>
    <s v="NL123456789B01"/>
    <n v="4124"/>
    <s v="Afschrijving inventaris"/>
    <x v="1"/>
    <m/>
    <n v="200"/>
    <s v="Bankboek"/>
    <s v="BANK"/>
    <d v="2021-02-01T00:00:00"/>
    <s v="200         2"/>
    <s v="Februari"/>
    <d v="2021-02-28T00:00:00"/>
    <s v="Februari"/>
    <x v="1"/>
    <m/>
    <m/>
    <n v="590.92999999999995"/>
    <n v="590.92999999999995"/>
    <m/>
    <n v="27153"/>
    <m/>
    <m/>
    <m/>
    <m/>
    <m/>
    <x v="1"/>
    <m/>
    <m/>
    <s v="D"/>
    <m/>
    <n v="289"/>
    <s v="2021_02"/>
    <s v="rubriek_4"/>
    <x v="0"/>
    <n v="28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294.1300000000001"/>
    <m/>
    <n v="1294.1300000000001"/>
    <n v="27154"/>
    <m/>
    <m/>
    <m/>
    <m/>
    <m/>
    <x v="1"/>
    <m/>
    <m/>
    <s v="C"/>
    <m/>
    <n v="290"/>
    <s v="2021_02"/>
    <s v="rubriek_1"/>
    <x v="0"/>
    <n v="290"/>
  </r>
  <r>
    <x v="0"/>
    <x v="30"/>
    <n v="2021"/>
    <s v="GAHA06"/>
    <s v="NL123456789B01"/>
    <n v="4127"/>
    <s v="Afschrijving vervoermiddelen"/>
    <x v="1"/>
    <m/>
    <n v="200"/>
    <s v="Bankboek"/>
    <s v="BANK"/>
    <d v="2021-02-01T00:00:00"/>
    <s v="200         2"/>
    <s v="Februari"/>
    <d v="2021-02-28T00:00:00"/>
    <s v="Februari"/>
    <x v="1"/>
    <m/>
    <m/>
    <n v="1294.1300000000001"/>
    <n v="1294.1300000000001"/>
    <m/>
    <n v="27155"/>
    <m/>
    <m/>
    <m/>
    <m/>
    <m/>
    <x v="1"/>
    <m/>
    <m/>
    <s v="D"/>
    <m/>
    <n v="291"/>
    <s v="2021_02"/>
    <s v="rubriek_4"/>
    <x v="0"/>
    <n v="29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543.72"/>
    <m/>
    <n v="543.72"/>
    <n v="27156"/>
    <m/>
    <m/>
    <m/>
    <m/>
    <m/>
    <x v="1"/>
    <m/>
    <m/>
    <s v="C"/>
    <m/>
    <n v="292"/>
    <s v="2021_02"/>
    <s v="rubriek_1"/>
    <x v="0"/>
    <n v="292"/>
  </r>
  <r>
    <x v="0"/>
    <x v="31"/>
    <n v="2021"/>
    <s v="GAHA06"/>
    <s v="NL123456789B01"/>
    <n v="4200"/>
    <s v="Reiskostenvergoedingen"/>
    <x v="1"/>
    <m/>
    <n v="200"/>
    <s v="Bankboek"/>
    <s v="BANK"/>
    <d v="2021-02-01T00:00:00"/>
    <s v="200         2"/>
    <s v="Februari"/>
    <d v="2021-02-28T00:00:00"/>
    <s v="Februari"/>
    <x v="1"/>
    <m/>
    <m/>
    <n v="543.72"/>
    <n v="543.72"/>
    <m/>
    <n v="27157"/>
    <m/>
    <m/>
    <m/>
    <m/>
    <m/>
    <x v="1"/>
    <m/>
    <m/>
    <s v="D"/>
    <m/>
    <n v="293"/>
    <s v="2021_02"/>
    <s v="rubriek_4"/>
    <x v="0"/>
    <n v="29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37.08"/>
    <m/>
    <n v="237.08"/>
    <n v="27158"/>
    <m/>
    <m/>
    <m/>
    <m/>
    <m/>
    <x v="1"/>
    <m/>
    <m/>
    <s v="C"/>
    <m/>
    <n v="294"/>
    <s v="2021_02"/>
    <s v="rubriek_1"/>
    <x v="0"/>
    <n v="294"/>
  </r>
  <r>
    <x v="0"/>
    <x v="32"/>
    <n v="2021"/>
    <s v="GAHA06"/>
    <s v="NL123456789B01"/>
    <n v="4205"/>
    <s v="Kilometervergoedingen"/>
    <x v="1"/>
    <m/>
    <n v="200"/>
    <s v="Bankboek"/>
    <s v="BANK"/>
    <d v="2021-02-01T00:00:00"/>
    <s v="200         2"/>
    <s v="Februari"/>
    <d v="2021-02-28T00:00:00"/>
    <s v="Februari"/>
    <x v="1"/>
    <m/>
    <m/>
    <n v="237.08"/>
    <n v="237.08"/>
    <m/>
    <n v="27159"/>
    <m/>
    <m/>
    <m/>
    <m/>
    <m/>
    <x v="1"/>
    <m/>
    <m/>
    <s v="D"/>
    <m/>
    <n v="295"/>
    <s v="2021_02"/>
    <s v="rubriek_4"/>
    <x v="0"/>
    <n v="29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431.36"/>
    <m/>
    <n v="1431.36"/>
    <n v="27160"/>
    <m/>
    <m/>
    <m/>
    <m/>
    <m/>
    <x v="1"/>
    <m/>
    <m/>
    <s v="C"/>
    <m/>
    <n v="296"/>
    <s v="2021_02"/>
    <s v="rubriek_1"/>
    <x v="0"/>
    <n v="296"/>
  </r>
  <r>
    <x v="0"/>
    <x v="33"/>
    <n v="2021"/>
    <s v="GAHA06"/>
    <s v="NL123456789B01"/>
    <n v="4230"/>
    <s v="Kantinekosten"/>
    <x v="1"/>
    <m/>
    <n v="200"/>
    <s v="Bankboek"/>
    <s v="BANK"/>
    <d v="2021-02-01T00:00:00"/>
    <s v="200         2"/>
    <s v="Februari"/>
    <d v="2021-02-28T00:00:00"/>
    <s v="Februari"/>
    <x v="1"/>
    <m/>
    <m/>
    <n v="1431.36"/>
    <n v="1431.36"/>
    <m/>
    <n v="27161"/>
    <m/>
    <m/>
    <m/>
    <m/>
    <m/>
    <x v="1"/>
    <m/>
    <m/>
    <s v="D"/>
    <m/>
    <n v="297"/>
    <s v="2021_02"/>
    <s v="rubriek_4"/>
    <x v="0"/>
    <n v="29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61.03"/>
    <m/>
    <n v="161.03"/>
    <n v="27162"/>
    <m/>
    <m/>
    <m/>
    <m/>
    <m/>
    <x v="1"/>
    <m/>
    <m/>
    <s v="C"/>
    <m/>
    <n v="298"/>
    <s v="2021_02"/>
    <s v="rubriek_1"/>
    <x v="0"/>
    <n v="298"/>
  </r>
  <r>
    <x v="0"/>
    <x v="34"/>
    <n v="2021"/>
    <s v="GAHA06"/>
    <s v="NL123456789B01"/>
    <n v="4232"/>
    <s v="Lunchkosten en verteringen"/>
    <x v="1"/>
    <m/>
    <n v="200"/>
    <s v="Bankboek"/>
    <s v="BANK"/>
    <d v="2021-02-01T00:00:00"/>
    <s v="200         2"/>
    <s v="Februari"/>
    <d v="2021-02-28T00:00:00"/>
    <s v="Februari"/>
    <x v="1"/>
    <m/>
    <m/>
    <n v="161.03"/>
    <n v="161.03"/>
    <m/>
    <n v="27163"/>
    <m/>
    <m/>
    <m/>
    <m/>
    <m/>
    <x v="1"/>
    <m/>
    <m/>
    <s v="D"/>
    <m/>
    <n v="299"/>
    <s v="2021_02"/>
    <s v="rubriek_4"/>
    <x v="0"/>
    <n v="29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280.9000000000001"/>
    <m/>
    <n v="1280.9000000000001"/>
    <n v="27164"/>
    <m/>
    <m/>
    <m/>
    <m/>
    <m/>
    <x v="1"/>
    <m/>
    <s v="code:3 perc:19"/>
    <s v="C"/>
    <m/>
    <n v="300"/>
    <s v="2021_02"/>
    <s v="rubriek_1"/>
    <x v="0"/>
    <n v="300"/>
  </r>
  <r>
    <x v="0"/>
    <x v="35"/>
    <n v="2021"/>
    <s v="GAHA06"/>
    <s v="NL123456789B01"/>
    <n v="4240"/>
    <s v="Studie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076.3900000000001"/>
    <n v="1076.3900000000001"/>
    <m/>
    <n v="27165"/>
    <m/>
    <m/>
    <m/>
    <m/>
    <m/>
    <x v="1"/>
    <m/>
    <s v="code:3 perc:19"/>
    <s v="D"/>
    <m/>
    <n v="301"/>
    <s v="2021_02"/>
    <s v="rubriek_4"/>
    <x v="0"/>
    <n v="301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04.51"/>
    <n v="204.51"/>
    <m/>
    <n v="27166"/>
    <m/>
    <m/>
    <m/>
    <m/>
    <m/>
    <x v="1"/>
    <m/>
    <s v="code:3 perc:19"/>
    <s v="D"/>
    <m/>
    <n v="302"/>
    <s v="2021_02"/>
    <s v="rubriek_1"/>
    <x v="0"/>
    <n v="302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298.75"/>
    <m/>
    <n v="2298.75"/>
    <n v="27167"/>
    <m/>
    <m/>
    <m/>
    <m/>
    <m/>
    <x v="1"/>
    <m/>
    <m/>
    <s v="C"/>
    <m/>
    <n v="303"/>
    <s v="2021_02"/>
    <s v="rubriek_1"/>
    <x v="0"/>
    <n v="303"/>
  </r>
  <r>
    <x v="0"/>
    <x v="37"/>
    <n v="2021"/>
    <s v="GAHA06"/>
    <s v="NL123456789B01"/>
    <n v="4260"/>
    <s v="Ziekengeldverzekering"/>
    <x v="1"/>
    <m/>
    <n v="200"/>
    <s v="Bankboek"/>
    <s v="BANK"/>
    <d v="2021-02-01T00:00:00"/>
    <s v="200         2"/>
    <s v="Februari"/>
    <d v="2021-02-28T00:00:00"/>
    <s v="Februari"/>
    <x v="1"/>
    <m/>
    <m/>
    <n v="2298.75"/>
    <n v="2298.75"/>
    <m/>
    <n v="27168"/>
    <m/>
    <m/>
    <m/>
    <m/>
    <m/>
    <x v="1"/>
    <m/>
    <m/>
    <s v="D"/>
    <m/>
    <n v="304"/>
    <s v="2021_02"/>
    <s v="rubriek_4"/>
    <x v="0"/>
    <n v="30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70.47"/>
    <m/>
    <n v="170.47"/>
    <n v="27169"/>
    <m/>
    <m/>
    <m/>
    <m/>
    <m/>
    <x v="1"/>
    <m/>
    <s v="code:3 perc:19"/>
    <s v="C"/>
    <m/>
    <n v="305"/>
    <s v="2021_02"/>
    <s v="rubriek_1"/>
    <x v="0"/>
    <n v="305"/>
  </r>
  <r>
    <x v="0"/>
    <x v="38"/>
    <n v="2021"/>
    <s v="GAHA06"/>
    <s v="NL123456789B01"/>
    <n v="4265"/>
    <s v="Arbodienst"/>
    <x v="1"/>
    <m/>
    <n v="200"/>
    <s v="Bankboek"/>
    <s v="BANK"/>
    <d v="2021-02-01T00:00:00"/>
    <s v="200         2"/>
    <s v="Februari"/>
    <d v="2021-02-28T00:00:00"/>
    <s v="Februari"/>
    <x v="1"/>
    <n v="3"/>
    <n v="19"/>
    <n v="143.25"/>
    <n v="143.25"/>
    <m/>
    <n v="27170"/>
    <m/>
    <m/>
    <m/>
    <m/>
    <m/>
    <x v="1"/>
    <m/>
    <s v="code:3 perc:19"/>
    <s v="D"/>
    <m/>
    <n v="306"/>
    <s v="2021_02"/>
    <s v="rubriek_4"/>
    <x v="0"/>
    <n v="306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7.22"/>
    <n v="27.22"/>
    <m/>
    <n v="27171"/>
    <m/>
    <m/>
    <m/>
    <m/>
    <m/>
    <x v="1"/>
    <m/>
    <s v="code:3 perc:19"/>
    <s v="D"/>
    <m/>
    <n v="307"/>
    <s v="2021_02"/>
    <s v="rubriek_1"/>
    <x v="0"/>
    <n v="30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443.9"/>
    <m/>
    <n v="1443.9"/>
    <n v="27172"/>
    <m/>
    <m/>
    <m/>
    <m/>
    <m/>
    <x v="1"/>
    <m/>
    <s v="code:3 perc:19"/>
    <s v="C"/>
    <m/>
    <n v="308"/>
    <s v="2021_02"/>
    <s v="rubriek_1"/>
    <x v="0"/>
    <n v="308"/>
  </r>
  <r>
    <x v="0"/>
    <x v="39"/>
    <n v="2021"/>
    <s v="GAHA06"/>
    <s v="NL123456789B01"/>
    <n v="4310"/>
    <s v="Onderhoud onroerend goed"/>
    <x v="1"/>
    <m/>
    <n v="200"/>
    <s v="Bankboek"/>
    <s v="BANK"/>
    <d v="2021-02-01T00:00:00"/>
    <s v="200         2"/>
    <s v="Februari"/>
    <d v="2021-02-28T00:00:00"/>
    <s v="Februari"/>
    <x v="1"/>
    <n v="3"/>
    <n v="19"/>
    <n v="1213.3599999999999"/>
    <n v="1213.3599999999999"/>
    <m/>
    <n v="27173"/>
    <m/>
    <m/>
    <m/>
    <m/>
    <m/>
    <x v="1"/>
    <m/>
    <s v="code:3 perc:19"/>
    <s v="D"/>
    <m/>
    <n v="309"/>
    <s v="2021_02"/>
    <s v="rubriek_4"/>
    <x v="0"/>
    <n v="309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30.54"/>
    <n v="230.54"/>
    <m/>
    <n v="27174"/>
    <m/>
    <m/>
    <m/>
    <m/>
    <m/>
    <x v="1"/>
    <m/>
    <s v="code:3 perc:19"/>
    <s v="D"/>
    <m/>
    <n v="310"/>
    <s v="2021_02"/>
    <s v="rubriek_1"/>
    <x v="0"/>
    <n v="310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833.34"/>
    <m/>
    <n v="833.34"/>
    <n v="27175"/>
    <m/>
    <m/>
    <m/>
    <m/>
    <m/>
    <x v="1"/>
    <m/>
    <m/>
    <s v="C"/>
    <m/>
    <n v="311"/>
    <s v="2021_02"/>
    <s v="rubriek_1"/>
    <x v="0"/>
    <n v="311"/>
  </r>
  <r>
    <x v="0"/>
    <x v="40"/>
    <n v="2021"/>
    <s v="GAHA06"/>
    <s v="NL123456789B01"/>
    <n v="4315"/>
    <s v="Dotatie onderhoudsvoorziening"/>
    <x v="1"/>
    <m/>
    <n v="200"/>
    <s v="Bankboek"/>
    <s v="BANK"/>
    <d v="2021-02-01T00:00:00"/>
    <s v="200         2"/>
    <s v="Februari"/>
    <d v="2021-02-28T00:00:00"/>
    <s v="Februari"/>
    <x v="1"/>
    <m/>
    <m/>
    <n v="833.34"/>
    <n v="833.34"/>
    <m/>
    <n v="27176"/>
    <m/>
    <m/>
    <m/>
    <m/>
    <m/>
    <x v="1"/>
    <m/>
    <m/>
    <s v="D"/>
    <m/>
    <n v="312"/>
    <s v="2021_02"/>
    <s v="rubriek_4"/>
    <x v="0"/>
    <n v="312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156.56"/>
    <m/>
    <n v="1156.56"/>
    <n v="27177"/>
    <m/>
    <m/>
    <m/>
    <m/>
    <m/>
    <x v="1"/>
    <m/>
    <m/>
    <s v="C"/>
    <m/>
    <n v="313"/>
    <s v="2021_02"/>
    <s v="rubriek_1"/>
    <x v="0"/>
    <n v="313"/>
  </r>
  <r>
    <x v="0"/>
    <x v="41"/>
    <n v="2021"/>
    <s v="GAHA06"/>
    <s v="NL123456789B01"/>
    <n v="4320"/>
    <s v="Gas, water en elektra"/>
    <x v="1"/>
    <m/>
    <n v="200"/>
    <s v="Bankboek"/>
    <s v="BANK"/>
    <d v="2021-02-01T00:00:00"/>
    <s v="200         2"/>
    <s v="Februari"/>
    <d v="2021-02-28T00:00:00"/>
    <s v="Februari"/>
    <x v="1"/>
    <m/>
    <m/>
    <n v="1156.56"/>
    <n v="1156.56"/>
    <m/>
    <n v="27178"/>
    <m/>
    <m/>
    <m/>
    <m/>
    <m/>
    <x v="1"/>
    <m/>
    <m/>
    <s v="D"/>
    <m/>
    <n v="314"/>
    <s v="2021_02"/>
    <s v="rubriek_4"/>
    <x v="0"/>
    <n v="31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08.08"/>
    <m/>
    <n v="208.08"/>
    <n v="27179"/>
    <m/>
    <m/>
    <m/>
    <m/>
    <m/>
    <x v="1"/>
    <m/>
    <m/>
    <s v="C"/>
    <m/>
    <n v="315"/>
    <s v="2021_02"/>
    <s v="rubriek_1"/>
    <x v="0"/>
    <n v="315"/>
  </r>
  <r>
    <x v="0"/>
    <x v="42"/>
    <n v="2021"/>
    <s v="GAHA06"/>
    <s v="NL123456789B01"/>
    <n v="4330"/>
    <s v="Verzekering onroerend goed"/>
    <x v="1"/>
    <m/>
    <n v="200"/>
    <s v="Bankboek"/>
    <s v="BANK"/>
    <d v="2021-02-01T00:00:00"/>
    <s v="200         2"/>
    <s v="Februari"/>
    <d v="2021-02-28T00:00:00"/>
    <s v="Februari"/>
    <x v="1"/>
    <m/>
    <m/>
    <n v="208.08"/>
    <n v="208.08"/>
    <m/>
    <n v="27180"/>
    <m/>
    <m/>
    <m/>
    <m/>
    <m/>
    <x v="1"/>
    <m/>
    <m/>
    <s v="D"/>
    <m/>
    <n v="316"/>
    <s v="2021_02"/>
    <s v="rubriek_4"/>
    <x v="0"/>
    <n v="316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48.95"/>
    <m/>
    <n v="48.95"/>
    <n v="27181"/>
    <m/>
    <m/>
    <m/>
    <m/>
    <m/>
    <x v="1"/>
    <m/>
    <m/>
    <s v="C"/>
    <m/>
    <n v="317"/>
    <s v="2021_02"/>
    <s v="rubriek_1"/>
    <x v="0"/>
    <n v="317"/>
  </r>
  <r>
    <x v="0"/>
    <x v="43"/>
    <n v="2021"/>
    <s v="GAHA06"/>
    <s v="NL123456789B01"/>
    <n v="4340"/>
    <s v="Vaste lasten onroerend goed"/>
    <x v="1"/>
    <m/>
    <n v="200"/>
    <s v="Bankboek"/>
    <s v="BANK"/>
    <d v="2021-02-01T00:00:00"/>
    <s v="200         2"/>
    <s v="Februari"/>
    <d v="2021-02-28T00:00:00"/>
    <s v="Februari"/>
    <x v="1"/>
    <m/>
    <m/>
    <n v="48.95"/>
    <n v="48.95"/>
    <m/>
    <n v="27182"/>
    <m/>
    <m/>
    <m/>
    <m/>
    <m/>
    <x v="1"/>
    <m/>
    <m/>
    <s v="D"/>
    <m/>
    <n v="318"/>
    <s v="2021_02"/>
    <s v="rubriek_4"/>
    <x v="0"/>
    <n v="31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13.18"/>
    <m/>
    <n v="113.18"/>
    <n v="27183"/>
    <m/>
    <m/>
    <m/>
    <m/>
    <m/>
    <x v="1"/>
    <m/>
    <s v="code:3 perc:19"/>
    <s v="C"/>
    <m/>
    <n v="319"/>
    <s v="2021_02"/>
    <s v="rubriek_1"/>
    <x v="0"/>
    <n v="319"/>
  </r>
  <r>
    <x v="0"/>
    <x v="44"/>
    <n v="2021"/>
    <s v="GAHA06"/>
    <s v="NL123456789B01"/>
    <n v="4350"/>
    <s v="Schoonmaak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95.11"/>
    <n v="95.11"/>
    <m/>
    <n v="27184"/>
    <m/>
    <m/>
    <m/>
    <m/>
    <m/>
    <x v="1"/>
    <m/>
    <s v="code:3 perc:19"/>
    <s v="D"/>
    <m/>
    <n v="320"/>
    <s v="2021_02"/>
    <s v="rubriek_4"/>
    <x v="0"/>
    <n v="32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8.07"/>
    <n v="18.07"/>
    <m/>
    <n v="27185"/>
    <m/>
    <m/>
    <m/>
    <m/>
    <m/>
    <x v="1"/>
    <m/>
    <s v="code:3 perc:19"/>
    <s v="D"/>
    <m/>
    <n v="321"/>
    <s v="2021_02"/>
    <s v="rubriek_1"/>
    <x v="0"/>
    <n v="32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335.69"/>
    <m/>
    <n v="1335.69"/>
    <n v="27186"/>
    <m/>
    <m/>
    <m/>
    <m/>
    <m/>
    <x v="1"/>
    <m/>
    <s v="code:3 perc:19"/>
    <s v="C"/>
    <m/>
    <n v="322"/>
    <s v="2021_02"/>
    <s v="rubriek_1"/>
    <x v="0"/>
    <n v="322"/>
  </r>
  <r>
    <x v="0"/>
    <x v="45"/>
    <n v="2021"/>
    <s v="GAHA06"/>
    <s v="NL123456789B01"/>
    <n v="4400"/>
    <s v="Huur machines en installaties"/>
    <x v="1"/>
    <m/>
    <n v="200"/>
    <s v="Bankboek"/>
    <s v="BANK"/>
    <d v="2021-02-01T00:00:00"/>
    <s v="200         2"/>
    <s v="Februari"/>
    <d v="2021-02-28T00:00:00"/>
    <s v="Februari"/>
    <x v="1"/>
    <n v="3"/>
    <n v="19"/>
    <n v="1122.43"/>
    <n v="1122.43"/>
    <m/>
    <n v="27187"/>
    <m/>
    <m/>
    <m/>
    <m/>
    <m/>
    <x v="1"/>
    <m/>
    <s v="code:3 perc:19"/>
    <s v="D"/>
    <m/>
    <n v="323"/>
    <s v="2021_02"/>
    <s v="rubriek_4"/>
    <x v="0"/>
    <n v="323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13.26"/>
    <n v="213.26"/>
    <m/>
    <n v="27188"/>
    <m/>
    <m/>
    <m/>
    <m/>
    <m/>
    <x v="1"/>
    <m/>
    <s v="code:3 perc:19"/>
    <s v="D"/>
    <m/>
    <n v="324"/>
    <s v="2021_02"/>
    <s v="rubriek_1"/>
    <x v="0"/>
    <n v="32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569.25"/>
    <m/>
    <n v="1569.25"/>
    <n v="27189"/>
    <m/>
    <m/>
    <m/>
    <m/>
    <m/>
    <x v="1"/>
    <m/>
    <s v="code:3 perc:19"/>
    <s v="C"/>
    <m/>
    <n v="325"/>
    <s v="2021_02"/>
    <s v="rubriek_1"/>
    <x v="0"/>
    <n v="325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2-01T00:00:00"/>
    <s v="200         2"/>
    <s v="Februari"/>
    <d v="2021-02-28T00:00:00"/>
    <s v="Februari"/>
    <x v="1"/>
    <n v="3"/>
    <n v="19"/>
    <n v="1318.7"/>
    <n v="1318.7"/>
    <m/>
    <n v="27190"/>
    <m/>
    <m/>
    <m/>
    <m/>
    <m/>
    <x v="1"/>
    <m/>
    <s v="code:3 perc:19"/>
    <s v="D"/>
    <m/>
    <n v="326"/>
    <s v="2021_02"/>
    <s v="rubriek_4"/>
    <x v="0"/>
    <n v="326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50.55"/>
    <n v="250.55"/>
    <m/>
    <n v="27191"/>
    <m/>
    <m/>
    <m/>
    <m/>
    <m/>
    <x v="1"/>
    <m/>
    <s v="code:3 perc:19"/>
    <s v="D"/>
    <m/>
    <n v="327"/>
    <s v="2021_02"/>
    <s v="rubriek_1"/>
    <x v="0"/>
    <n v="32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611.85"/>
    <m/>
    <n v="611.85"/>
    <n v="27192"/>
    <m/>
    <m/>
    <m/>
    <m/>
    <m/>
    <x v="1"/>
    <m/>
    <m/>
    <s v="C"/>
    <m/>
    <n v="328"/>
    <s v="2021_02"/>
    <s v="rubriek_1"/>
    <x v="0"/>
    <n v="328"/>
  </r>
  <r>
    <x v="0"/>
    <x v="47"/>
    <n v="2021"/>
    <s v="GAHA06"/>
    <s v="NL123456789B01"/>
    <n v="4420"/>
    <s v="Verzekering machines en installaties"/>
    <x v="1"/>
    <m/>
    <n v="200"/>
    <s v="Bankboek"/>
    <s v="BANK"/>
    <d v="2021-02-01T00:00:00"/>
    <s v="200         2"/>
    <s v="Februari"/>
    <d v="2021-02-28T00:00:00"/>
    <s v="Februari"/>
    <x v="1"/>
    <m/>
    <m/>
    <n v="611.85"/>
    <n v="611.85"/>
    <m/>
    <n v="27193"/>
    <m/>
    <m/>
    <m/>
    <m/>
    <m/>
    <x v="1"/>
    <m/>
    <m/>
    <s v="D"/>
    <m/>
    <n v="329"/>
    <s v="2021_02"/>
    <s v="rubriek_4"/>
    <x v="0"/>
    <n v="32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368.36"/>
    <m/>
    <n v="368.36"/>
    <n v="27194"/>
    <m/>
    <m/>
    <m/>
    <m/>
    <m/>
    <x v="1"/>
    <m/>
    <s v="code:3 perc:19"/>
    <s v="C"/>
    <m/>
    <n v="330"/>
    <s v="2021_02"/>
    <s v="rubriek_1"/>
    <x v="0"/>
    <n v="330"/>
  </r>
  <r>
    <x v="0"/>
    <x v="48"/>
    <n v="2021"/>
    <s v="GAHA06"/>
    <s v="NL123456789B01"/>
    <n v="4430"/>
    <s v="Brandstof machines en installaties"/>
    <x v="1"/>
    <m/>
    <n v="200"/>
    <s v="Bankboek"/>
    <s v="BANK"/>
    <d v="2021-02-01T00:00:00"/>
    <s v="200         2"/>
    <s v="Februari"/>
    <d v="2021-02-28T00:00:00"/>
    <s v="Februari"/>
    <x v="1"/>
    <n v="3"/>
    <n v="19"/>
    <n v="309.55"/>
    <n v="309.55"/>
    <m/>
    <n v="27195"/>
    <m/>
    <m/>
    <m/>
    <m/>
    <m/>
    <x v="1"/>
    <m/>
    <s v="code:3 perc:19"/>
    <s v="D"/>
    <m/>
    <n v="331"/>
    <s v="2021_02"/>
    <s v="rubriek_4"/>
    <x v="0"/>
    <n v="331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58.81"/>
    <n v="58.81"/>
    <m/>
    <n v="27196"/>
    <m/>
    <m/>
    <m/>
    <m/>
    <m/>
    <x v="1"/>
    <m/>
    <s v="code:3 perc:19"/>
    <s v="D"/>
    <m/>
    <n v="332"/>
    <s v="2021_02"/>
    <s v="rubriek_1"/>
    <x v="0"/>
    <n v="332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318.91000000000003"/>
    <m/>
    <n v="318.91000000000003"/>
    <n v="27197"/>
    <m/>
    <m/>
    <m/>
    <m/>
    <m/>
    <x v="1"/>
    <m/>
    <s v="code:3 perc:19"/>
    <s v="C"/>
    <m/>
    <n v="333"/>
    <s v="2021_02"/>
    <s v="rubriek_1"/>
    <x v="0"/>
    <n v="333"/>
  </r>
  <r>
    <x v="0"/>
    <x v="49"/>
    <n v="2021"/>
    <s v="GAHA06"/>
    <s v="NL123456789B01"/>
    <n v="4440"/>
    <s v="Onderhoud inventaris"/>
    <x v="1"/>
    <m/>
    <n v="200"/>
    <s v="Bankboek"/>
    <s v="BANK"/>
    <d v="2021-02-01T00:00:00"/>
    <s v="200         2"/>
    <s v="Februari"/>
    <d v="2021-02-28T00:00:00"/>
    <s v="Februari"/>
    <x v="1"/>
    <n v="3"/>
    <n v="19"/>
    <n v="267.99"/>
    <n v="267.99"/>
    <m/>
    <n v="27198"/>
    <m/>
    <m/>
    <m/>
    <m/>
    <m/>
    <x v="1"/>
    <m/>
    <s v="code:3 perc:19"/>
    <s v="D"/>
    <m/>
    <n v="334"/>
    <s v="2021_02"/>
    <s v="rubriek_4"/>
    <x v="0"/>
    <n v="334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50.92"/>
    <n v="50.92"/>
    <m/>
    <n v="27199"/>
    <m/>
    <m/>
    <m/>
    <m/>
    <m/>
    <x v="1"/>
    <m/>
    <s v="code:3 perc:19"/>
    <s v="D"/>
    <m/>
    <n v="335"/>
    <s v="2021_02"/>
    <s v="rubriek_1"/>
    <x v="0"/>
    <n v="33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214.28"/>
    <m/>
    <n v="214.28"/>
    <n v="27200"/>
    <m/>
    <m/>
    <m/>
    <m/>
    <m/>
    <x v="1"/>
    <m/>
    <s v="code:3 perc:19"/>
    <s v="C"/>
    <m/>
    <n v="336"/>
    <s v="2021_02"/>
    <s v="rubriek_1"/>
    <x v="0"/>
    <n v="336"/>
  </r>
  <r>
    <x v="0"/>
    <x v="50"/>
    <n v="2021"/>
    <s v="GAHA06"/>
    <s v="NL123456789B01"/>
    <n v="4450"/>
    <s v="Kleine aanschaffing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80.07"/>
    <n v="180.07"/>
    <m/>
    <n v="27201"/>
    <m/>
    <m/>
    <m/>
    <m/>
    <m/>
    <x v="1"/>
    <m/>
    <s v="code:3 perc:19"/>
    <s v="D"/>
    <m/>
    <n v="337"/>
    <s v="2021_02"/>
    <s v="rubriek_4"/>
    <x v="0"/>
    <n v="337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34.21"/>
    <n v="34.21"/>
    <m/>
    <n v="27202"/>
    <m/>
    <m/>
    <m/>
    <m/>
    <m/>
    <x v="1"/>
    <m/>
    <s v="code:3 perc:19"/>
    <s v="D"/>
    <m/>
    <n v="338"/>
    <s v="2021_02"/>
    <s v="rubriek_1"/>
    <x v="0"/>
    <n v="33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2007.7"/>
    <m/>
    <n v="2007.7"/>
    <n v="27203"/>
    <m/>
    <m/>
    <m/>
    <m/>
    <m/>
    <x v="1"/>
    <m/>
    <s v="code:3 perc:19"/>
    <s v="C"/>
    <m/>
    <n v="339"/>
    <s v="2021_02"/>
    <s v="rubriek_1"/>
    <x v="0"/>
    <n v="339"/>
  </r>
  <r>
    <x v="0"/>
    <x v="51"/>
    <n v="2021"/>
    <s v="GAHA06"/>
    <s v="NL123456789B01"/>
    <n v="4500"/>
    <s v="Reclame- en advertentie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687.14"/>
    <n v="1687.14"/>
    <m/>
    <n v="27204"/>
    <m/>
    <m/>
    <m/>
    <m/>
    <m/>
    <x v="1"/>
    <m/>
    <s v="code:3 perc:19"/>
    <s v="D"/>
    <m/>
    <n v="340"/>
    <s v="2021_02"/>
    <s v="rubriek_4"/>
    <x v="0"/>
    <n v="34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320.56"/>
    <n v="320.56"/>
    <m/>
    <n v="27205"/>
    <m/>
    <m/>
    <m/>
    <m/>
    <m/>
    <x v="1"/>
    <m/>
    <s v="code:3 perc:19"/>
    <s v="D"/>
    <m/>
    <n v="341"/>
    <s v="2021_02"/>
    <s v="rubriek_1"/>
    <x v="0"/>
    <n v="34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20.24"/>
    <m/>
    <n v="220.24"/>
    <n v="27206"/>
    <m/>
    <m/>
    <m/>
    <m/>
    <m/>
    <x v="1"/>
    <m/>
    <m/>
    <s v="C"/>
    <m/>
    <n v="342"/>
    <s v="2021_02"/>
    <s v="rubriek_1"/>
    <x v="0"/>
    <n v="342"/>
  </r>
  <r>
    <x v="0"/>
    <x v="52"/>
    <n v="2021"/>
    <s v="GAHA06"/>
    <s v="NL123456789B01"/>
    <n v="4510"/>
    <s v="Representatiekosten"/>
    <x v="1"/>
    <m/>
    <n v="200"/>
    <s v="Bankboek"/>
    <s v="BANK"/>
    <d v="2021-02-01T00:00:00"/>
    <s v="200         2"/>
    <s v="Februari"/>
    <d v="2021-02-28T00:00:00"/>
    <s v="Februari"/>
    <x v="1"/>
    <m/>
    <m/>
    <n v="220.24"/>
    <n v="220.24"/>
    <m/>
    <n v="27207"/>
    <m/>
    <m/>
    <m/>
    <m/>
    <m/>
    <x v="1"/>
    <m/>
    <m/>
    <s v="D"/>
    <m/>
    <n v="343"/>
    <s v="2021_02"/>
    <s v="rubriek_4"/>
    <x v="0"/>
    <n v="34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218.96"/>
    <m/>
    <n v="218.96"/>
    <n v="27208"/>
    <m/>
    <m/>
    <m/>
    <m/>
    <m/>
    <x v="1"/>
    <m/>
    <s v="code:3 perc:19"/>
    <s v="C"/>
    <m/>
    <n v="344"/>
    <s v="2021_02"/>
    <s v="rubriek_1"/>
    <x v="0"/>
    <n v="344"/>
  </r>
  <r>
    <x v="0"/>
    <x v="53"/>
    <n v="2021"/>
    <s v="GAHA06"/>
    <s v="NL123456789B01"/>
    <n v="4511"/>
    <s v="Relatiegeschenk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84"/>
    <n v="184"/>
    <m/>
    <n v="27209"/>
    <m/>
    <m/>
    <m/>
    <m/>
    <m/>
    <x v="1"/>
    <m/>
    <s v="code:3 perc:19"/>
    <s v="D"/>
    <m/>
    <n v="345"/>
    <s v="2021_02"/>
    <s v="rubriek_4"/>
    <x v="0"/>
    <n v="345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34.96"/>
    <n v="34.96"/>
    <m/>
    <n v="27210"/>
    <m/>
    <m/>
    <m/>
    <m/>
    <m/>
    <x v="1"/>
    <m/>
    <s v="code:3 perc:19"/>
    <s v="D"/>
    <m/>
    <n v="346"/>
    <s v="2021_02"/>
    <s v="rubriek_1"/>
    <x v="0"/>
    <n v="346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694.31"/>
    <m/>
    <n v="694.31"/>
    <n v="27211"/>
    <m/>
    <m/>
    <m/>
    <m/>
    <m/>
    <x v="1"/>
    <m/>
    <m/>
    <s v="C"/>
    <m/>
    <n v="347"/>
    <s v="2021_02"/>
    <s v="rubriek_1"/>
    <x v="0"/>
    <n v="347"/>
  </r>
  <r>
    <x v="0"/>
    <x v="54"/>
    <n v="2021"/>
    <s v="GAHA06"/>
    <s v="NL123456789B01"/>
    <n v="4512"/>
    <s v="Reis- en verblijfkosten"/>
    <x v="1"/>
    <m/>
    <n v="200"/>
    <s v="Bankboek"/>
    <s v="BANK"/>
    <d v="2021-02-01T00:00:00"/>
    <s v="200         2"/>
    <s v="Februari"/>
    <d v="2021-02-28T00:00:00"/>
    <s v="Februari"/>
    <x v="1"/>
    <m/>
    <m/>
    <n v="694.31"/>
    <n v="694.31"/>
    <m/>
    <n v="27212"/>
    <m/>
    <m/>
    <m/>
    <m/>
    <m/>
    <x v="1"/>
    <m/>
    <m/>
    <s v="D"/>
    <m/>
    <n v="348"/>
    <s v="2021_02"/>
    <s v="rubriek_4"/>
    <x v="0"/>
    <n v="34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594.94000000000005"/>
    <m/>
    <n v="594.94000000000005"/>
    <n v="27213"/>
    <m/>
    <m/>
    <m/>
    <m/>
    <m/>
    <x v="1"/>
    <m/>
    <s v="code:3 perc:19"/>
    <s v="C"/>
    <m/>
    <n v="349"/>
    <s v="2021_02"/>
    <s v="rubriek_1"/>
    <x v="0"/>
    <n v="349"/>
  </r>
  <r>
    <x v="0"/>
    <x v="55"/>
    <n v="2021"/>
    <s v="GAHA06"/>
    <s v="NL123456789B01"/>
    <n v="4520"/>
    <s v="Beurs- en congres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499.95"/>
    <n v="499.95"/>
    <m/>
    <n v="27214"/>
    <m/>
    <m/>
    <m/>
    <m/>
    <m/>
    <x v="1"/>
    <m/>
    <s v="code:3 perc:19"/>
    <s v="D"/>
    <m/>
    <n v="350"/>
    <s v="2021_02"/>
    <s v="rubriek_4"/>
    <x v="0"/>
    <n v="35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94.99"/>
    <n v="94.99"/>
    <m/>
    <n v="27215"/>
    <m/>
    <m/>
    <m/>
    <m/>
    <m/>
    <x v="1"/>
    <m/>
    <s v="code:3 perc:19"/>
    <s v="D"/>
    <m/>
    <n v="351"/>
    <s v="2021_02"/>
    <s v="rubriek_1"/>
    <x v="0"/>
    <n v="35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8239.7199999999993"/>
    <m/>
    <n v="8239.7199999999993"/>
    <n v="27216"/>
    <m/>
    <m/>
    <m/>
    <m/>
    <m/>
    <x v="1"/>
    <m/>
    <s v="code:3 perc:19"/>
    <s v="C"/>
    <m/>
    <n v="352"/>
    <s v="2021_02"/>
    <s v="rubriek_1"/>
    <x v="0"/>
    <n v="352"/>
  </r>
  <r>
    <x v="0"/>
    <x v="56"/>
    <n v="2021"/>
    <s v="GAHA06"/>
    <s v="NL123456789B01"/>
    <n v="4550"/>
    <s v="Vrachtkosten verkoop"/>
    <x v="1"/>
    <m/>
    <n v="200"/>
    <s v="Bankboek"/>
    <s v="BANK"/>
    <d v="2021-02-01T00:00:00"/>
    <s v="200         2"/>
    <s v="Februari"/>
    <d v="2021-02-28T00:00:00"/>
    <s v="Februari"/>
    <x v="1"/>
    <n v="3"/>
    <n v="19"/>
    <n v="6924.13"/>
    <n v="6924.13"/>
    <m/>
    <n v="27217"/>
    <m/>
    <m/>
    <m/>
    <m/>
    <m/>
    <x v="1"/>
    <m/>
    <s v="code:3 perc:19"/>
    <s v="D"/>
    <m/>
    <n v="353"/>
    <s v="2021_02"/>
    <s v="rubriek_4"/>
    <x v="0"/>
    <n v="353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315.59"/>
    <n v="1315.59"/>
    <m/>
    <n v="27218"/>
    <m/>
    <m/>
    <m/>
    <m/>
    <m/>
    <x v="1"/>
    <m/>
    <s v="code:3 perc:19"/>
    <s v="D"/>
    <m/>
    <n v="354"/>
    <s v="2021_02"/>
    <s v="rubriek_1"/>
    <x v="0"/>
    <n v="35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55.81"/>
    <m/>
    <n v="355.81"/>
    <n v="27219"/>
    <m/>
    <m/>
    <m/>
    <m/>
    <m/>
    <x v="1"/>
    <m/>
    <m/>
    <s v="C"/>
    <m/>
    <n v="355"/>
    <s v="2021_02"/>
    <s v="rubriek_1"/>
    <x v="0"/>
    <n v="355"/>
  </r>
  <r>
    <x v="0"/>
    <x v="57"/>
    <n v="2021"/>
    <s v="GAHA06"/>
    <s v="NL123456789B01"/>
    <n v="4560"/>
    <s v="Incassokosten"/>
    <x v="1"/>
    <m/>
    <n v="200"/>
    <s v="Bankboek"/>
    <s v="BANK"/>
    <d v="2021-02-01T00:00:00"/>
    <s v="200         2"/>
    <s v="Februari"/>
    <d v="2021-02-28T00:00:00"/>
    <s v="Februari"/>
    <x v="1"/>
    <m/>
    <m/>
    <n v="355.81"/>
    <n v="355.81"/>
    <m/>
    <n v="27220"/>
    <m/>
    <m/>
    <m/>
    <m/>
    <m/>
    <x v="1"/>
    <m/>
    <m/>
    <s v="D"/>
    <m/>
    <n v="356"/>
    <s v="2021_02"/>
    <s v="rubriek_4"/>
    <x v="0"/>
    <n v="356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90.82"/>
    <m/>
    <n v="90.82"/>
    <n v="27221"/>
    <m/>
    <m/>
    <m/>
    <m/>
    <m/>
    <x v="1"/>
    <m/>
    <m/>
    <s v="C"/>
    <m/>
    <n v="357"/>
    <s v="2021_02"/>
    <s v="rubriek_1"/>
    <x v="0"/>
    <n v="357"/>
  </r>
  <r>
    <x v="0"/>
    <x v="58"/>
    <n v="2021"/>
    <s v="GAHA06"/>
    <s v="NL123456789B01"/>
    <n v="4580"/>
    <s v="Overige verkoopkosten"/>
    <x v="1"/>
    <m/>
    <n v="200"/>
    <s v="Bankboek"/>
    <s v="BANK"/>
    <d v="2021-02-01T00:00:00"/>
    <s v="200         2"/>
    <s v="Februari"/>
    <d v="2021-02-28T00:00:00"/>
    <s v="Februari"/>
    <x v="1"/>
    <m/>
    <m/>
    <n v="90.82"/>
    <n v="90.82"/>
    <m/>
    <n v="27222"/>
    <m/>
    <m/>
    <m/>
    <m/>
    <m/>
    <x v="1"/>
    <m/>
    <m/>
    <s v="D"/>
    <m/>
    <n v="358"/>
    <s v="2021_02"/>
    <s v="rubriek_4"/>
    <x v="0"/>
    <n v="35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480.03"/>
    <m/>
    <n v="480.03"/>
    <n v="27223"/>
    <m/>
    <m/>
    <m/>
    <m/>
    <m/>
    <x v="1"/>
    <m/>
    <s v="code:3 perc:19"/>
    <s v="C"/>
    <m/>
    <n v="359"/>
    <s v="2021_02"/>
    <s v="rubriek_1"/>
    <x v="0"/>
    <n v="359"/>
  </r>
  <r>
    <x v="0"/>
    <x v="59"/>
    <n v="2021"/>
    <s v="GAHA06"/>
    <s v="NL123456789B01"/>
    <n v="4600"/>
    <s v="Brandstoffen auto"/>
    <x v="1"/>
    <m/>
    <n v="200"/>
    <s v="Bankboek"/>
    <s v="BANK"/>
    <d v="2021-02-01T00:00:00"/>
    <s v="200         2"/>
    <s v="Februari"/>
    <d v="2021-02-28T00:00:00"/>
    <s v="Februari"/>
    <x v="1"/>
    <n v="3"/>
    <n v="19"/>
    <n v="403.39"/>
    <n v="403.39"/>
    <m/>
    <n v="27224"/>
    <m/>
    <m/>
    <m/>
    <m/>
    <m/>
    <x v="1"/>
    <m/>
    <s v="code:3 perc:19"/>
    <s v="D"/>
    <m/>
    <n v="360"/>
    <s v="2021_02"/>
    <s v="rubriek_4"/>
    <x v="0"/>
    <n v="36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76.64"/>
    <n v="76.64"/>
    <m/>
    <n v="27225"/>
    <m/>
    <m/>
    <m/>
    <m/>
    <m/>
    <x v="1"/>
    <m/>
    <s v="code:3 perc:19"/>
    <s v="D"/>
    <m/>
    <n v="361"/>
    <s v="2021_02"/>
    <s v="rubriek_1"/>
    <x v="0"/>
    <n v="36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677.99"/>
    <m/>
    <n v="677.99"/>
    <n v="27226"/>
    <m/>
    <m/>
    <m/>
    <m/>
    <m/>
    <x v="1"/>
    <m/>
    <s v="code:3 perc:19"/>
    <s v="C"/>
    <m/>
    <n v="362"/>
    <s v="2021_02"/>
    <s v="rubriek_1"/>
    <x v="0"/>
    <n v="362"/>
  </r>
  <r>
    <x v="0"/>
    <x v="60"/>
    <n v="2021"/>
    <s v="GAHA06"/>
    <s v="NL123456789B01"/>
    <n v="4610"/>
    <s v="Reparatie en onderhoud auto"/>
    <x v="1"/>
    <m/>
    <n v="200"/>
    <s v="Bankboek"/>
    <s v="BANK"/>
    <d v="2021-02-01T00:00:00"/>
    <s v="200         2"/>
    <s v="Februari"/>
    <d v="2021-02-28T00:00:00"/>
    <s v="Februari"/>
    <x v="1"/>
    <n v="3"/>
    <n v="19"/>
    <n v="569.74"/>
    <n v="569.74"/>
    <m/>
    <n v="27227"/>
    <m/>
    <m/>
    <m/>
    <m/>
    <m/>
    <x v="1"/>
    <m/>
    <s v="code:3 perc:19"/>
    <s v="D"/>
    <m/>
    <n v="363"/>
    <s v="2021_02"/>
    <s v="rubriek_4"/>
    <x v="0"/>
    <n v="363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08.25"/>
    <n v="108.25"/>
    <m/>
    <n v="27228"/>
    <m/>
    <m/>
    <m/>
    <m/>
    <m/>
    <x v="1"/>
    <m/>
    <s v="code:3 perc:19"/>
    <s v="D"/>
    <m/>
    <n v="364"/>
    <s v="2021_02"/>
    <s v="rubriek_1"/>
    <x v="0"/>
    <n v="36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09.35"/>
    <m/>
    <n v="209.35"/>
    <n v="27229"/>
    <m/>
    <m/>
    <m/>
    <m/>
    <m/>
    <x v="1"/>
    <m/>
    <m/>
    <s v="C"/>
    <m/>
    <n v="365"/>
    <s v="2021_02"/>
    <s v="rubriek_1"/>
    <x v="0"/>
    <n v="365"/>
  </r>
  <r>
    <x v="0"/>
    <x v="61"/>
    <n v="2021"/>
    <s v="GAHA06"/>
    <s v="NL123456789B01"/>
    <n v="4620"/>
    <s v="Verzekering auto"/>
    <x v="1"/>
    <m/>
    <n v="200"/>
    <s v="Bankboek"/>
    <s v="BANK"/>
    <d v="2021-02-01T00:00:00"/>
    <s v="200         2"/>
    <s v="Februari"/>
    <d v="2021-02-28T00:00:00"/>
    <s v="Februari"/>
    <x v="1"/>
    <m/>
    <m/>
    <n v="209.35"/>
    <n v="209.35"/>
    <m/>
    <n v="27230"/>
    <m/>
    <m/>
    <m/>
    <m/>
    <m/>
    <x v="1"/>
    <m/>
    <m/>
    <s v="D"/>
    <m/>
    <n v="366"/>
    <s v="2021_02"/>
    <s v="rubriek_4"/>
    <x v="0"/>
    <n v="366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68.51"/>
    <m/>
    <n v="268.51"/>
    <n v="27231"/>
    <m/>
    <m/>
    <m/>
    <m/>
    <m/>
    <x v="1"/>
    <m/>
    <m/>
    <s v="C"/>
    <m/>
    <n v="367"/>
    <s v="2021_02"/>
    <s v="rubriek_1"/>
    <x v="0"/>
    <n v="367"/>
  </r>
  <r>
    <x v="0"/>
    <x v="62"/>
    <n v="2021"/>
    <s v="GAHA06"/>
    <s v="NL123456789B01"/>
    <n v="4630"/>
    <s v="Motorrijtuigenbelasting auto"/>
    <x v="1"/>
    <m/>
    <n v="200"/>
    <s v="Bankboek"/>
    <s v="BANK"/>
    <d v="2021-02-01T00:00:00"/>
    <s v="200         2"/>
    <s v="Februari"/>
    <d v="2021-02-28T00:00:00"/>
    <s v="Februari"/>
    <x v="1"/>
    <m/>
    <m/>
    <n v="268.51"/>
    <n v="268.51"/>
    <m/>
    <n v="27232"/>
    <m/>
    <m/>
    <m/>
    <m/>
    <m/>
    <x v="1"/>
    <m/>
    <m/>
    <s v="D"/>
    <m/>
    <n v="368"/>
    <s v="2021_02"/>
    <s v="rubriek_4"/>
    <x v="0"/>
    <n v="36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64.71"/>
    <m/>
    <n v="164.71"/>
    <n v="27233"/>
    <m/>
    <m/>
    <m/>
    <m/>
    <m/>
    <x v="1"/>
    <m/>
    <m/>
    <s v="C"/>
    <m/>
    <n v="369"/>
    <s v="2021_02"/>
    <s v="rubriek_1"/>
    <x v="0"/>
    <n v="369"/>
  </r>
  <r>
    <x v="0"/>
    <x v="63"/>
    <n v="2021"/>
    <s v="GAHA06"/>
    <s v="NL123456789B01"/>
    <n v="4660"/>
    <s v="BTW privé-gebruik auto"/>
    <x v="1"/>
    <m/>
    <n v="200"/>
    <s v="Bankboek"/>
    <s v="BANK"/>
    <d v="2021-02-01T00:00:00"/>
    <s v="200         2"/>
    <s v="Februari"/>
    <d v="2021-02-28T00:00:00"/>
    <s v="Februari"/>
    <x v="1"/>
    <m/>
    <m/>
    <n v="164.71"/>
    <n v="164.71"/>
    <m/>
    <n v="27234"/>
    <m/>
    <m/>
    <m/>
    <m/>
    <m/>
    <x v="1"/>
    <m/>
    <m/>
    <s v="D"/>
    <m/>
    <n v="370"/>
    <s v="2021_02"/>
    <s v="rubriek_4"/>
    <x v="0"/>
    <n v="370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07.64"/>
    <m/>
    <n v="207.64"/>
    <n v="27235"/>
    <m/>
    <m/>
    <m/>
    <m/>
    <m/>
    <x v="1"/>
    <m/>
    <m/>
    <s v="C"/>
    <m/>
    <n v="371"/>
    <s v="2021_02"/>
    <s v="rubriek_1"/>
    <x v="0"/>
    <n v="371"/>
  </r>
  <r>
    <x v="0"/>
    <x v="64"/>
    <n v="2021"/>
    <s v="GAHA06"/>
    <s v="NL123456789B01"/>
    <n v="4670"/>
    <s v="Kilometervergoeding privé-auto"/>
    <x v="1"/>
    <m/>
    <n v="200"/>
    <s v="Bankboek"/>
    <s v="BANK"/>
    <d v="2021-02-01T00:00:00"/>
    <s v="200         2"/>
    <s v="Februari"/>
    <d v="2021-02-28T00:00:00"/>
    <s v="Februari"/>
    <x v="1"/>
    <m/>
    <m/>
    <n v="207.64"/>
    <n v="207.64"/>
    <m/>
    <n v="27236"/>
    <m/>
    <m/>
    <m/>
    <m/>
    <m/>
    <x v="1"/>
    <m/>
    <m/>
    <s v="D"/>
    <m/>
    <n v="372"/>
    <s v="2021_02"/>
    <s v="rubriek_4"/>
    <x v="0"/>
    <n v="372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1.44"/>
    <m/>
    <n v="31.44"/>
    <n v="27237"/>
    <m/>
    <m/>
    <m/>
    <m/>
    <m/>
    <x v="1"/>
    <m/>
    <m/>
    <s v="C"/>
    <m/>
    <n v="373"/>
    <s v="2021_02"/>
    <s v="rubriek_1"/>
    <x v="0"/>
    <n v="373"/>
  </r>
  <r>
    <x v="0"/>
    <x v="65"/>
    <n v="2021"/>
    <s v="GAHA06"/>
    <s v="NL123456789B01"/>
    <n v="4680"/>
    <s v="Overige autokosten"/>
    <x v="1"/>
    <m/>
    <n v="200"/>
    <s v="Bankboek"/>
    <s v="BANK"/>
    <d v="2021-02-01T00:00:00"/>
    <s v="200         2"/>
    <s v="Februari"/>
    <d v="2021-02-28T00:00:00"/>
    <s v="Februari"/>
    <x v="1"/>
    <m/>
    <m/>
    <n v="31.44"/>
    <n v="31.44"/>
    <m/>
    <n v="27238"/>
    <m/>
    <m/>
    <m/>
    <m/>
    <m/>
    <x v="1"/>
    <m/>
    <m/>
    <s v="D"/>
    <m/>
    <n v="374"/>
    <s v="2021_02"/>
    <s v="rubriek_4"/>
    <x v="0"/>
    <n v="37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55.05000000000001"/>
    <m/>
    <n v="155.05000000000001"/>
    <n v="27239"/>
    <m/>
    <m/>
    <m/>
    <m/>
    <m/>
    <x v="1"/>
    <m/>
    <s v="code:3 perc:19"/>
    <s v="C"/>
    <m/>
    <n v="375"/>
    <s v="2021_02"/>
    <s v="rubriek_1"/>
    <x v="0"/>
    <n v="375"/>
  </r>
  <r>
    <x v="0"/>
    <x v="66"/>
    <n v="2021"/>
    <s v="GAHA06"/>
    <s v="NL123456789B01"/>
    <n v="4700"/>
    <s v="Kantoorbenodigdhed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30.29"/>
    <n v="130.29"/>
    <m/>
    <n v="27240"/>
    <m/>
    <m/>
    <m/>
    <m/>
    <m/>
    <x v="1"/>
    <m/>
    <s v="code:3 perc:19"/>
    <s v="D"/>
    <m/>
    <n v="376"/>
    <s v="2021_02"/>
    <s v="rubriek_4"/>
    <x v="0"/>
    <n v="376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4.76"/>
    <n v="24.76"/>
    <m/>
    <n v="27241"/>
    <m/>
    <m/>
    <m/>
    <m/>
    <m/>
    <x v="1"/>
    <m/>
    <s v="code:3 perc:19"/>
    <s v="D"/>
    <m/>
    <n v="377"/>
    <s v="2021_02"/>
    <s v="rubriek_1"/>
    <x v="0"/>
    <n v="37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416.26"/>
    <m/>
    <n v="416.26"/>
    <n v="27242"/>
    <m/>
    <m/>
    <m/>
    <m/>
    <m/>
    <x v="1"/>
    <m/>
    <s v="code:3 perc:19"/>
    <s v="C"/>
    <m/>
    <n v="378"/>
    <s v="2021_02"/>
    <s v="rubriek_1"/>
    <x v="0"/>
    <n v="378"/>
  </r>
  <r>
    <x v="0"/>
    <x v="67"/>
    <n v="2021"/>
    <s v="GAHA06"/>
    <s v="NL123456789B01"/>
    <n v="4710"/>
    <s v="Drukwerk"/>
    <x v="1"/>
    <m/>
    <n v="200"/>
    <s v="Bankboek"/>
    <s v="BANK"/>
    <d v="2021-02-01T00:00:00"/>
    <s v="200         2"/>
    <s v="Februari"/>
    <d v="2021-02-28T00:00:00"/>
    <s v="Februari"/>
    <x v="1"/>
    <n v="3"/>
    <n v="19"/>
    <n v="349.8"/>
    <n v="349.8"/>
    <m/>
    <n v="27243"/>
    <m/>
    <m/>
    <m/>
    <m/>
    <m/>
    <x v="1"/>
    <m/>
    <s v="code:3 perc:19"/>
    <s v="D"/>
    <m/>
    <n v="379"/>
    <s v="2021_02"/>
    <s v="rubriek_4"/>
    <x v="0"/>
    <n v="379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66.459999999999994"/>
    <n v="66.459999999999994"/>
    <m/>
    <n v="27244"/>
    <m/>
    <m/>
    <m/>
    <m/>
    <m/>
    <x v="1"/>
    <m/>
    <s v="code:3 perc:19"/>
    <s v="D"/>
    <m/>
    <n v="380"/>
    <s v="2021_02"/>
    <s v="rubriek_1"/>
    <x v="0"/>
    <n v="380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3119.3"/>
    <m/>
    <n v="3119.3"/>
    <n v="27245"/>
    <m/>
    <m/>
    <m/>
    <m/>
    <m/>
    <x v="1"/>
    <m/>
    <s v="code:3 perc:19"/>
    <s v="C"/>
    <m/>
    <n v="381"/>
    <s v="2021_02"/>
    <s v="rubriek_1"/>
    <x v="0"/>
    <n v="381"/>
  </r>
  <r>
    <x v="0"/>
    <x v="68"/>
    <n v="2021"/>
    <s v="GAHA06"/>
    <s v="NL123456789B01"/>
    <n v="4720"/>
    <s v="Telecommunicatie"/>
    <x v="1"/>
    <m/>
    <n v="200"/>
    <s v="Bankboek"/>
    <s v="BANK"/>
    <d v="2021-02-01T00:00:00"/>
    <s v="200         2"/>
    <s v="Februari"/>
    <d v="2021-02-28T00:00:00"/>
    <s v="Februari"/>
    <x v="1"/>
    <n v="3"/>
    <n v="19"/>
    <n v="2621.2600000000002"/>
    <n v="2621.2600000000002"/>
    <m/>
    <n v="27246"/>
    <m/>
    <m/>
    <m/>
    <m/>
    <m/>
    <x v="1"/>
    <m/>
    <s v="code:3 perc:19"/>
    <s v="D"/>
    <m/>
    <n v="382"/>
    <s v="2021_02"/>
    <s v="rubriek_4"/>
    <x v="0"/>
    <n v="382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498.04"/>
    <n v="498.04"/>
    <m/>
    <n v="27247"/>
    <m/>
    <m/>
    <m/>
    <m/>
    <m/>
    <x v="1"/>
    <m/>
    <s v="code:3 perc:19"/>
    <s v="D"/>
    <m/>
    <n v="383"/>
    <s v="2021_02"/>
    <s v="rubriek_1"/>
    <x v="0"/>
    <n v="38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02.78"/>
    <m/>
    <n v="102.78"/>
    <n v="27248"/>
    <m/>
    <m/>
    <m/>
    <m/>
    <m/>
    <x v="1"/>
    <m/>
    <m/>
    <s v="C"/>
    <m/>
    <n v="384"/>
    <s v="2021_02"/>
    <s v="rubriek_1"/>
    <x v="0"/>
    <n v="384"/>
  </r>
  <r>
    <x v="0"/>
    <x v="69"/>
    <n v="2021"/>
    <s v="GAHA06"/>
    <s v="NL123456789B01"/>
    <n v="4730"/>
    <s v="Portikosten"/>
    <x v="1"/>
    <m/>
    <n v="200"/>
    <s v="Bankboek"/>
    <s v="BANK"/>
    <d v="2021-02-01T00:00:00"/>
    <s v="200         2"/>
    <s v="Februari"/>
    <d v="2021-02-28T00:00:00"/>
    <s v="Februari"/>
    <x v="1"/>
    <m/>
    <m/>
    <n v="102.78"/>
    <n v="102.78"/>
    <m/>
    <n v="27249"/>
    <m/>
    <m/>
    <m/>
    <m/>
    <m/>
    <x v="1"/>
    <m/>
    <m/>
    <s v="D"/>
    <m/>
    <n v="385"/>
    <s v="2021_02"/>
    <s v="rubriek_4"/>
    <x v="0"/>
    <n v="38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352.13"/>
    <m/>
    <n v="1352.13"/>
    <n v="27250"/>
    <m/>
    <m/>
    <m/>
    <m/>
    <m/>
    <x v="1"/>
    <m/>
    <s v="code:3 perc:19"/>
    <s v="C"/>
    <m/>
    <n v="386"/>
    <s v="2021_02"/>
    <s v="rubriek_1"/>
    <x v="0"/>
    <n v="386"/>
  </r>
  <r>
    <x v="0"/>
    <x v="70"/>
    <n v="2021"/>
    <s v="GAHA06"/>
    <s v="NL123456789B01"/>
    <n v="4740"/>
    <s v="Kosten automatisering"/>
    <x v="1"/>
    <m/>
    <n v="200"/>
    <s v="Bankboek"/>
    <s v="BANK"/>
    <d v="2021-02-01T00:00:00"/>
    <s v="200         2"/>
    <s v="Februari"/>
    <d v="2021-02-28T00:00:00"/>
    <s v="Februari"/>
    <x v="1"/>
    <n v="3"/>
    <n v="19"/>
    <n v="1136.24"/>
    <n v="1136.24"/>
    <m/>
    <n v="27251"/>
    <m/>
    <m/>
    <m/>
    <m/>
    <m/>
    <x v="1"/>
    <m/>
    <s v="code:3 perc:19"/>
    <s v="D"/>
    <m/>
    <n v="387"/>
    <s v="2021_02"/>
    <s v="rubriek_4"/>
    <x v="0"/>
    <n v="387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15.89"/>
    <n v="215.89"/>
    <m/>
    <n v="27252"/>
    <m/>
    <m/>
    <m/>
    <m/>
    <m/>
    <x v="1"/>
    <m/>
    <s v="code:3 perc:19"/>
    <s v="D"/>
    <m/>
    <n v="388"/>
    <s v="2021_02"/>
    <s v="rubriek_1"/>
    <x v="0"/>
    <n v="38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746.49"/>
    <m/>
    <n v="746.49"/>
    <n v="27253"/>
    <m/>
    <m/>
    <m/>
    <m/>
    <m/>
    <x v="1"/>
    <m/>
    <s v="code:3 perc:19"/>
    <s v="C"/>
    <m/>
    <n v="389"/>
    <s v="2021_02"/>
    <s v="rubriek_1"/>
    <x v="0"/>
    <n v="389"/>
  </r>
  <r>
    <x v="0"/>
    <x v="71"/>
    <n v="2021"/>
    <s v="GAHA06"/>
    <s v="NL123456789B01"/>
    <n v="4750"/>
    <s v="Kopieer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627.29999999999995"/>
    <n v="627.29999999999995"/>
    <m/>
    <n v="27254"/>
    <m/>
    <m/>
    <m/>
    <m/>
    <m/>
    <x v="1"/>
    <m/>
    <s v="code:3 perc:19"/>
    <s v="D"/>
    <m/>
    <n v="390"/>
    <s v="2021_02"/>
    <s v="rubriek_4"/>
    <x v="0"/>
    <n v="39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19.19"/>
    <n v="119.19"/>
    <m/>
    <n v="27255"/>
    <m/>
    <m/>
    <m/>
    <m/>
    <m/>
    <x v="1"/>
    <m/>
    <s v="code:3 perc:19"/>
    <s v="D"/>
    <m/>
    <n v="391"/>
    <s v="2021_02"/>
    <s v="rubriek_1"/>
    <x v="0"/>
    <n v="39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14.5"/>
    <m/>
    <n v="314.5"/>
    <n v="27256"/>
    <m/>
    <m/>
    <m/>
    <m/>
    <m/>
    <x v="1"/>
    <m/>
    <m/>
    <s v="C"/>
    <m/>
    <n v="392"/>
    <s v="2021_02"/>
    <s v="rubriek_1"/>
    <x v="0"/>
    <n v="392"/>
  </r>
  <r>
    <x v="0"/>
    <x v="72"/>
    <n v="2021"/>
    <s v="GAHA06"/>
    <s v="NL123456789B01"/>
    <n v="4760"/>
    <s v="Contributies en abonnementen"/>
    <x v="1"/>
    <m/>
    <n v="200"/>
    <s v="Bankboek"/>
    <s v="BANK"/>
    <d v="2021-02-01T00:00:00"/>
    <s v="200         2"/>
    <s v="Februari"/>
    <d v="2021-02-28T00:00:00"/>
    <s v="Februari"/>
    <x v="1"/>
    <m/>
    <m/>
    <n v="314.5"/>
    <n v="314.5"/>
    <m/>
    <n v="27257"/>
    <m/>
    <m/>
    <m/>
    <m/>
    <m/>
    <x v="1"/>
    <m/>
    <m/>
    <s v="D"/>
    <m/>
    <n v="393"/>
    <s v="2021_02"/>
    <s v="rubriek_4"/>
    <x v="0"/>
    <n v="39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87.39"/>
    <m/>
    <n v="187.39"/>
    <n v="27258"/>
    <m/>
    <m/>
    <m/>
    <m/>
    <m/>
    <x v="1"/>
    <m/>
    <s v="code:3 perc:19"/>
    <s v="C"/>
    <m/>
    <n v="394"/>
    <s v="2021_02"/>
    <s v="rubriek_1"/>
    <x v="0"/>
    <n v="394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2-01T00:00:00"/>
    <s v="200         2"/>
    <s v="Februari"/>
    <d v="2021-02-28T00:00:00"/>
    <s v="Februari"/>
    <x v="1"/>
    <n v="3"/>
    <n v="19"/>
    <n v="157.47"/>
    <n v="157.47"/>
    <m/>
    <n v="27259"/>
    <m/>
    <m/>
    <m/>
    <m/>
    <m/>
    <x v="1"/>
    <m/>
    <s v="code:3 perc:19"/>
    <s v="D"/>
    <m/>
    <n v="395"/>
    <s v="2021_02"/>
    <s v="rubriek_4"/>
    <x v="0"/>
    <n v="395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9.92"/>
    <n v="29.92"/>
    <m/>
    <n v="27260"/>
    <m/>
    <m/>
    <m/>
    <m/>
    <m/>
    <x v="1"/>
    <m/>
    <s v="code:3 perc:19"/>
    <s v="D"/>
    <m/>
    <n v="396"/>
    <s v="2021_02"/>
    <s v="rubriek_1"/>
    <x v="0"/>
    <n v="396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49.36"/>
    <m/>
    <n v="49.36"/>
    <n v="27261"/>
    <m/>
    <m/>
    <m/>
    <m/>
    <m/>
    <x v="1"/>
    <m/>
    <m/>
    <s v="C"/>
    <m/>
    <n v="397"/>
    <s v="2021_02"/>
    <s v="rubriek_1"/>
    <x v="0"/>
    <n v="397"/>
  </r>
  <r>
    <x v="0"/>
    <x v="74"/>
    <n v="2021"/>
    <s v="GAHA06"/>
    <s v="NL123456789B01"/>
    <n v="4780"/>
    <s v="Overige kantoorkosten"/>
    <x v="1"/>
    <m/>
    <n v="200"/>
    <s v="Bankboek"/>
    <s v="BANK"/>
    <d v="2021-02-01T00:00:00"/>
    <s v="200         2"/>
    <s v="Februari"/>
    <d v="2021-02-28T00:00:00"/>
    <s v="Februari"/>
    <x v="1"/>
    <m/>
    <m/>
    <n v="49.36"/>
    <n v="49.36"/>
    <m/>
    <n v="27262"/>
    <m/>
    <m/>
    <m/>
    <m/>
    <m/>
    <x v="1"/>
    <m/>
    <m/>
    <s v="D"/>
    <m/>
    <n v="398"/>
    <s v="2021_02"/>
    <s v="rubriek_4"/>
    <x v="0"/>
    <n v="39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2003.25"/>
    <m/>
    <n v="2003.25"/>
    <n v="27263"/>
    <m/>
    <m/>
    <m/>
    <m/>
    <m/>
    <x v="1"/>
    <m/>
    <s v="code:3 perc:19"/>
    <s v="C"/>
    <m/>
    <n v="399"/>
    <s v="2021_02"/>
    <s v="rubriek_1"/>
    <x v="0"/>
    <n v="399"/>
  </r>
  <r>
    <x v="0"/>
    <x v="75"/>
    <n v="2021"/>
    <s v="GAHA06"/>
    <s v="NL123456789B01"/>
    <n v="4800"/>
    <s v="Accountants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683.4"/>
    <n v="1683.4"/>
    <m/>
    <n v="27264"/>
    <m/>
    <m/>
    <m/>
    <m/>
    <m/>
    <x v="1"/>
    <m/>
    <s v="code:3 perc:19"/>
    <s v="D"/>
    <m/>
    <n v="400"/>
    <s v="2021_02"/>
    <s v="rubriek_4"/>
    <x v="0"/>
    <n v="40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319.85000000000002"/>
    <n v="319.85000000000002"/>
    <m/>
    <n v="27265"/>
    <m/>
    <m/>
    <m/>
    <m/>
    <m/>
    <x v="1"/>
    <m/>
    <s v="code:3 perc:19"/>
    <s v="D"/>
    <m/>
    <n v="401"/>
    <s v="2021_02"/>
    <s v="rubriek_1"/>
    <x v="0"/>
    <n v="40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739.74"/>
    <m/>
    <n v="739.74"/>
    <n v="27266"/>
    <m/>
    <m/>
    <m/>
    <m/>
    <m/>
    <x v="1"/>
    <m/>
    <s v="code:3 perc:19"/>
    <s v="C"/>
    <m/>
    <n v="402"/>
    <s v="2021_02"/>
    <s v="rubriek_1"/>
    <x v="0"/>
    <n v="402"/>
  </r>
  <r>
    <x v="0"/>
    <x v="76"/>
    <n v="2021"/>
    <s v="GAHA06"/>
    <s v="NL123456789B01"/>
    <n v="4805"/>
    <s v="Administratie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621.63"/>
    <n v="621.63"/>
    <m/>
    <n v="27267"/>
    <m/>
    <m/>
    <m/>
    <m/>
    <m/>
    <x v="1"/>
    <m/>
    <s v="code:3 perc:19"/>
    <s v="D"/>
    <m/>
    <n v="403"/>
    <s v="2021_02"/>
    <s v="rubriek_4"/>
    <x v="0"/>
    <n v="403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18.11"/>
    <n v="118.11"/>
    <m/>
    <n v="27268"/>
    <m/>
    <m/>
    <m/>
    <m/>
    <m/>
    <x v="1"/>
    <m/>
    <s v="code:3 perc:19"/>
    <s v="D"/>
    <m/>
    <n v="404"/>
    <s v="2021_02"/>
    <s v="rubriek_1"/>
    <x v="0"/>
    <n v="404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1632.22"/>
    <m/>
    <n v="1632.22"/>
    <n v="27269"/>
    <m/>
    <m/>
    <m/>
    <m/>
    <m/>
    <x v="1"/>
    <m/>
    <s v="code:3 perc:19"/>
    <s v="C"/>
    <m/>
    <n v="405"/>
    <s v="2021_02"/>
    <s v="rubriek_1"/>
    <x v="0"/>
    <n v="405"/>
  </r>
  <r>
    <x v="0"/>
    <x v="77"/>
    <n v="2021"/>
    <s v="GAHA06"/>
    <s v="NL123456789B01"/>
    <n v="4810"/>
    <s v="Advieskosten"/>
    <x v="1"/>
    <m/>
    <n v="200"/>
    <s v="Bankboek"/>
    <s v="BANK"/>
    <d v="2021-02-01T00:00:00"/>
    <s v="200         2"/>
    <s v="Februari"/>
    <d v="2021-02-28T00:00:00"/>
    <s v="Februari"/>
    <x v="1"/>
    <n v="3"/>
    <n v="19"/>
    <n v="1371.61"/>
    <n v="1371.61"/>
    <m/>
    <n v="27270"/>
    <m/>
    <m/>
    <m/>
    <m/>
    <m/>
    <x v="1"/>
    <m/>
    <s v="code:3 perc:19"/>
    <s v="D"/>
    <m/>
    <n v="406"/>
    <s v="2021_02"/>
    <s v="rubriek_4"/>
    <x v="0"/>
    <n v="406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260.61"/>
    <n v="260.61"/>
    <m/>
    <n v="27271"/>
    <m/>
    <m/>
    <m/>
    <m/>
    <m/>
    <x v="1"/>
    <m/>
    <s v="code:3 perc:19"/>
    <s v="D"/>
    <m/>
    <n v="407"/>
    <s v="2021_02"/>
    <s v="rubriek_1"/>
    <x v="0"/>
    <n v="40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24.1"/>
    <m/>
    <n v="224.1"/>
    <n v="27272"/>
    <m/>
    <m/>
    <m/>
    <m/>
    <m/>
    <x v="1"/>
    <m/>
    <m/>
    <s v="C"/>
    <m/>
    <n v="408"/>
    <s v="2021_02"/>
    <s v="rubriek_1"/>
    <x v="0"/>
    <n v="408"/>
  </r>
  <r>
    <x v="0"/>
    <x v="78"/>
    <n v="2021"/>
    <s v="GAHA06"/>
    <s v="NL123456789B01"/>
    <n v="4850"/>
    <s v="Zakelijke verzekeringen"/>
    <x v="1"/>
    <m/>
    <n v="200"/>
    <s v="Bankboek"/>
    <s v="BANK"/>
    <d v="2021-02-01T00:00:00"/>
    <s v="200         2"/>
    <s v="Februari"/>
    <d v="2021-02-28T00:00:00"/>
    <s v="Februari"/>
    <x v="1"/>
    <m/>
    <m/>
    <n v="224.1"/>
    <n v="224.1"/>
    <m/>
    <n v="27273"/>
    <m/>
    <m/>
    <m/>
    <m/>
    <m/>
    <x v="1"/>
    <m/>
    <m/>
    <s v="D"/>
    <m/>
    <n v="409"/>
    <s v="2021_02"/>
    <s v="rubriek_4"/>
    <x v="0"/>
    <n v="40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7830"/>
    <m/>
    <n v="7830"/>
    <n v="27274"/>
    <m/>
    <m/>
    <m/>
    <m/>
    <m/>
    <x v="1"/>
    <m/>
    <m/>
    <s v="C"/>
    <m/>
    <n v="410"/>
    <s v="2021_02"/>
    <s v="rubriek_1"/>
    <x v="0"/>
    <n v="410"/>
  </r>
  <r>
    <x v="0"/>
    <x v="79"/>
    <n v="2021"/>
    <s v="GAHA06"/>
    <s v="NL123456789B01"/>
    <n v="4860"/>
    <s v="Managementvergoedingen"/>
    <x v="1"/>
    <m/>
    <n v="200"/>
    <s v="Bankboek"/>
    <s v="BANK"/>
    <d v="2021-02-01T00:00:00"/>
    <s v="200         2"/>
    <s v="Februari"/>
    <d v="2021-02-28T00:00:00"/>
    <s v="Februari"/>
    <x v="1"/>
    <m/>
    <m/>
    <n v="7830"/>
    <n v="7830"/>
    <m/>
    <n v="27275"/>
    <m/>
    <m/>
    <m/>
    <m/>
    <m/>
    <x v="1"/>
    <m/>
    <m/>
    <s v="D"/>
    <m/>
    <n v="411"/>
    <s v="2021_02"/>
    <s v="rubriek_4"/>
    <x v="0"/>
    <n v="41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17.7"/>
    <m/>
    <n v="117.7"/>
    <n v="27276"/>
    <m/>
    <m/>
    <m/>
    <m/>
    <m/>
    <x v="1"/>
    <m/>
    <m/>
    <s v="C"/>
    <m/>
    <n v="412"/>
    <s v="2021_02"/>
    <s v="rubriek_1"/>
    <x v="0"/>
    <n v="412"/>
  </r>
  <r>
    <x v="0"/>
    <x v="80"/>
    <n v="2021"/>
    <s v="GAHA06"/>
    <s v="NL123456789B01"/>
    <n v="4880"/>
    <s v="Overige algemene kosten"/>
    <x v="1"/>
    <m/>
    <n v="200"/>
    <s v="Bankboek"/>
    <s v="BANK"/>
    <d v="2021-02-01T00:00:00"/>
    <s v="200         2"/>
    <s v="Februari"/>
    <d v="2021-02-28T00:00:00"/>
    <s v="Februari"/>
    <x v="1"/>
    <m/>
    <m/>
    <n v="117.7"/>
    <n v="117.7"/>
    <m/>
    <n v="27277"/>
    <m/>
    <m/>
    <m/>
    <m/>
    <m/>
    <x v="1"/>
    <m/>
    <m/>
    <s v="D"/>
    <m/>
    <n v="413"/>
    <s v="2021_02"/>
    <s v="rubriek_4"/>
    <x v="0"/>
    <n v="41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273.7"/>
    <n v="273.7"/>
    <m/>
    <n v="27278"/>
    <m/>
    <m/>
    <m/>
    <m/>
    <m/>
    <x v="1"/>
    <m/>
    <m/>
    <s v="D"/>
    <m/>
    <n v="414"/>
    <s v="2021_02"/>
    <s v="rubriek_1"/>
    <x v="0"/>
    <n v="414"/>
  </r>
  <r>
    <x v="0"/>
    <x v="81"/>
    <n v="2021"/>
    <s v="GAHA06"/>
    <s v="NL123456789B01"/>
    <n v="4902"/>
    <s v="Rente deposito"/>
    <x v="1"/>
    <m/>
    <n v="200"/>
    <s v="Bankboek"/>
    <s v="BANK"/>
    <d v="2021-02-01T00:00:00"/>
    <s v="200         2"/>
    <s v="Februari"/>
    <d v="2021-02-28T00:00:00"/>
    <s v="Februari"/>
    <x v="1"/>
    <m/>
    <m/>
    <n v="-273.7"/>
    <m/>
    <n v="273.7"/>
    <n v="27279"/>
    <m/>
    <m/>
    <m/>
    <m/>
    <m/>
    <x v="1"/>
    <m/>
    <m/>
    <s v="C"/>
    <m/>
    <n v="415"/>
    <s v="2021_02"/>
    <s v="rubriek_4"/>
    <x v="0"/>
    <n v="41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86.88"/>
    <n v="86.88"/>
    <m/>
    <n v="27280"/>
    <m/>
    <m/>
    <m/>
    <m/>
    <m/>
    <x v="1"/>
    <m/>
    <m/>
    <s v="D"/>
    <m/>
    <n v="416"/>
    <s v="2021_02"/>
    <s v="rubriek_1"/>
    <x v="0"/>
    <n v="416"/>
  </r>
  <r>
    <x v="0"/>
    <x v="82"/>
    <n v="2021"/>
    <s v="GAHA06"/>
    <s v="NL123456789B01"/>
    <n v="4910"/>
    <s v="Rente lening u/g"/>
    <x v="1"/>
    <m/>
    <n v="200"/>
    <s v="Bankboek"/>
    <s v="BANK"/>
    <d v="2021-02-01T00:00:00"/>
    <s v="200         2"/>
    <s v="Februari"/>
    <d v="2021-02-28T00:00:00"/>
    <s v="Februari"/>
    <x v="1"/>
    <m/>
    <m/>
    <n v="-86.88"/>
    <m/>
    <n v="86.88"/>
    <n v="27281"/>
    <m/>
    <m/>
    <m/>
    <m/>
    <m/>
    <x v="1"/>
    <m/>
    <m/>
    <s v="C"/>
    <m/>
    <n v="417"/>
    <s v="2021_02"/>
    <s v="rubriek_4"/>
    <x v="0"/>
    <n v="41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261.49"/>
    <n v="261.49"/>
    <m/>
    <n v="27282"/>
    <m/>
    <m/>
    <m/>
    <m/>
    <m/>
    <x v="1"/>
    <m/>
    <m/>
    <s v="D"/>
    <m/>
    <n v="418"/>
    <s v="2021_02"/>
    <s v="rubriek_1"/>
    <x v="0"/>
    <n v="418"/>
  </r>
  <r>
    <x v="0"/>
    <x v="83"/>
    <n v="2021"/>
    <s v="GAHA06"/>
    <s v="NL123456789B01"/>
    <n v="4942"/>
    <s v="Overige rentebaten"/>
    <x v="1"/>
    <m/>
    <n v="200"/>
    <s v="Bankboek"/>
    <s v="BANK"/>
    <d v="2021-02-01T00:00:00"/>
    <s v="200         2"/>
    <s v="Februari"/>
    <d v="2021-02-28T00:00:00"/>
    <s v="Februari"/>
    <x v="1"/>
    <m/>
    <m/>
    <n v="-261.49"/>
    <m/>
    <n v="261.49"/>
    <n v="27283"/>
    <m/>
    <m/>
    <m/>
    <m/>
    <m/>
    <x v="1"/>
    <m/>
    <m/>
    <s v="C"/>
    <m/>
    <n v="419"/>
    <s v="2021_02"/>
    <s v="rubriek_4"/>
    <x v="0"/>
    <n v="41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77.65"/>
    <m/>
    <n v="377.65"/>
    <n v="27284"/>
    <m/>
    <m/>
    <m/>
    <m/>
    <m/>
    <x v="1"/>
    <m/>
    <m/>
    <s v="C"/>
    <m/>
    <n v="420"/>
    <s v="2021_02"/>
    <s v="rubriek_1"/>
    <x v="0"/>
    <n v="420"/>
  </r>
  <r>
    <x v="0"/>
    <x v="84"/>
    <n v="2021"/>
    <s v="GAHA06"/>
    <s v="NL123456789B01"/>
    <n v="4960"/>
    <s v="Rente hypotheek"/>
    <x v="1"/>
    <m/>
    <n v="200"/>
    <s v="Bankboek"/>
    <s v="BANK"/>
    <d v="2021-02-01T00:00:00"/>
    <s v="200         2"/>
    <s v="Februari"/>
    <d v="2021-02-28T00:00:00"/>
    <s v="Februari"/>
    <x v="1"/>
    <m/>
    <m/>
    <n v="377.65"/>
    <n v="377.65"/>
    <m/>
    <n v="27285"/>
    <m/>
    <m/>
    <m/>
    <m/>
    <m/>
    <x v="1"/>
    <m/>
    <m/>
    <s v="D"/>
    <m/>
    <n v="421"/>
    <s v="2021_02"/>
    <s v="rubriek_4"/>
    <x v="0"/>
    <n v="42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633.08000000000004"/>
    <m/>
    <n v="633.08000000000004"/>
    <n v="27286"/>
    <m/>
    <m/>
    <m/>
    <m/>
    <m/>
    <x v="1"/>
    <m/>
    <m/>
    <s v="C"/>
    <m/>
    <n v="422"/>
    <s v="2021_02"/>
    <s v="rubriek_1"/>
    <x v="0"/>
    <n v="422"/>
  </r>
  <r>
    <x v="0"/>
    <x v="85"/>
    <n v="2021"/>
    <s v="GAHA06"/>
    <s v="NL123456789B01"/>
    <n v="4970"/>
    <s v="Rente financiering"/>
    <x v="1"/>
    <m/>
    <n v="200"/>
    <s v="Bankboek"/>
    <s v="BANK"/>
    <d v="2021-02-01T00:00:00"/>
    <s v="200         2"/>
    <s v="Februari"/>
    <d v="2021-02-28T00:00:00"/>
    <s v="Februari"/>
    <x v="1"/>
    <m/>
    <m/>
    <n v="633.08000000000004"/>
    <n v="633.08000000000004"/>
    <m/>
    <n v="27287"/>
    <m/>
    <m/>
    <m/>
    <m/>
    <m/>
    <x v="1"/>
    <m/>
    <m/>
    <s v="D"/>
    <m/>
    <n v="423"/>
    <s v="2021_02"/>
    <s v="rubriek_4"/>
    <x v="0"/>
    <n v="42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55.15"/>
    <m/>
    <n v="255.15"/>
    <n v="27288"/>
    <m/>
    <m/>
    <m/>
    <m/>
    <m/>
    <x v="1"/>
    <m/>
    <m/>
    <s v="C"/>
    <m/>
    <n v="424"/>
    <s v="2021_02"/>
    <s v="rubriek_1"/>
    <x v="0"/>
    <n v="424"/>
  </r>
  <r>
    <x v="0"/>
    <x v="86"/>
    <n v="2021"/>
    <s v="GAHA06"/>
    <s v="NL123456789B01"/>
    <n v="4980"/>
    <s v="Rente en bankkosten"/>
    <x v="1"/>
    <m/>
    <n v="200"/>
    <s v="Bankboek"/>
    <s v="BANK"/>
    <d v="2021-02-01T00:00:00"/>
    <s v="200         2"/>
    <s v="Februari"/>
    <d v="2021-02-28T00:00:00"/>
    <s v="Februari"/>
    <x v="1"/>
    <m/>
    <m/>
    <n v="255.15"/>
    <n v="255.15"/>
    <m/>
    <n v="27289"/>
    <m/>
    <m/>
    <m/>
    <m/>
    <m/>
    <x v="1"/>
    <m/>
    <m/>
    <s v="D"/>
    <m/>
    <n v="425"/>
    <s v="2021_02"/>
    <s v="rubriek_4"/>
    <x v="0"/>
    <n v="42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-866907.59"/>
    <m/>
    <n v="866907.59"/>
    <n v="27290"/>
    <m/>
    <m/>
    <m/>
    <m/>
    <m/>
    <x v="1"/>
    <m/>
    <s v="code:3 perc:19"/>
    <s v="C"/>
    <m/>
    <n v="426"/>
    <s v="2021_02"/>
    <s v="rubriek_1"/>
    <x v="0"/>
    <n v="426"/>
  </r>
  <r>
    <x v="0"/>
    <x v="87"/>
    <n v="2021"/>
    <s v="GAHA06"/>
    <s v="NL123456789B01"/>
    <n v="7000"/>
    <s v="Inkopen hoog"/>
    <x v="1"/>
    <m/>
    <n v="200"/>
    <s v="Bankboek"/>
    <s v="BANK"/>
    <d v="2021-02-01T00:00:00"/>
    <s v="200         2"/>
    <s v="Februari"/>
    <d v="2021-02-28T00:00:00"/>
    <s v="Februari"/>
    <x v="1"/>
    <n v="3"/>
    <n v="19"/>
    <n v="728493.77"/>
    <n v="728493.77"/>
    <m/>
    <n v="27291"/>
    <m/>
    <m/>
    <m/>
    <m/>
    <m/>
    <x v="1"/>
    <m/>
    <s v="code:3 perc:19"/>
    <s v="D"/>
    <m/>
    <n v="427"/>
    <s v="2021_02"/>
    <s v="rubriek_7"/>
    <x v="0"/>
    <n v="427"/>
  </r>
  <r>
    <x v="0"/>
    <x v="87"/>
    <n v="2021"/>
    <s v="GAHA06"/>
    <s v="NL123456789B01"/>
    <n v="7000"/>
    <s v="Inkopen hoog"/>
    <x v="1"/>
    <m/>
    <n v="200"/>
    <s v="Bankboek"/>
    <s v="BANK"/>
    <d v="2021-02-01T00:00:00"/>
    <s v="200         2"/>
    <s v="Februari"/>
    <d v="2021-02-28T00:00:00"/>
    <s v="Hoogovens"/>
    <x v="1"/>
    <n v="3"/>
    <n v="19"/>
    <n v="156779.54999999999"/>
    <n v="156779.54999999999"/>
    <m/>
    <n v="27291"/>
    <n v="361000"/>
    <s v="Hoogovens N.V."/>
    <s v="c"/>
    <s v="Velsen"/>
    <s v="1949 AG"/>
    <x v="1"/>
    <m/>
    <s v="code:3 perc:19"/>
    <s v="D"/>
    <m/>
    <n v="428"/>
    <s v="2021_02"/>
    <s v="rubriek_7"/>
    <x v="0"/>
    <n v="428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Hoogovens"/>
    <x v="1"/>
    <n v="3"/>
    <n v="19"/>
    <n v="29788.11"/>
    <n v="29788.11"/>
    <m/>
    <n v="27291"/>
    <n v="361000"/>
    <s v="Hoogovens N.V."/>
    <s v="c"/>
    <s v="Velsen"/>
    <s v="1949 AG"/>
    <x v="1"/>
    <m/>
    <s v="code:3 perc:19"/>
    <s v="D"/>
    <m/>
    <n v="429"/>
    <s v="2021_02"/>
    <s v="rubriek_1"/>
    <x v="0"/>
    <n v="429"/>
  </r>
  <r>
    <x v="0"/>
    <x v="107"/>
    <n v="2021"/>
    <s v="GAHA06"/>
    <s v="NL123456789B01"/>
    <n v="1500"/>
    <s v="Crediteuren (met subadministratie)"/>
    <x v="0"/>
    <m/>
    <n v="200"/>
    <s v="Bankboek"/>
    <s v="BANK"/>
    <d v="2021-02-01T00:00:00"/>
    <s v="200         2"/>
    <s v="Februari"/>
    <d v="2021-02-28T00:00:00"/>
    <s v="Hoogovens"/>
    <x v="1"/>
    <n v="3"/>
    <n v="19"/>
    <n v="-186567.66"/>
    <m/>
    <n v="186567.66"/>
    <n v="27291"/>
    <n v="361000"/>
    <s v="Hoogovens N.V."/>
    <s v="c"/>
    <s v="Velsen"/>
    <s v="1949 AG"/>
    <x v="1"/>
    <m/>
    <s v="code:3 perc:19"/>
    <s v="C"/>
    <m/>
    <n v="430"/>
    <s v="2021_02"/>
    <s v="rubriek_1"/>
    <x v="0"/>
    <n v="430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138413.82"/>
    <n v="138413.82"/>
    <m/>
    <n v="27292"/>
    <m/>
    <m/>
    <m/>
    <m/>
    <m/>
    <x v="1"/>
    <m/>
    <s v="code:3 perc:19"/>
    <s v="D"/>
    <m/>
    <n v="431"/>
    <s v="2021_02"/>
    <s v="rubriek_1"/>
    <x v="0"/>
    <n v="43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s v="F"/>
    <n v="19"/>
    <n v="-251587.15"/>
    <m/>
    <n v="251587.15"/>
    <n v="27293"/>
    <m/>
    <m/>
    <m/>
    <m/>
    <m/>
    <x v="1"/>
    <m/>
    <s v="code:F perc:19"/>
    <s v="C"/>
    <m/>
    <n v="432"/>
    <s v="2021_02"/>
    <s v="rubriek_1"/>
    <x v="0"/>
    <n v="432"/>
  </r>
  <r>
    <x v="0"/>
    <x v="88"/>
    <n v="2021"/>
    <s v="GAHA06"/>
    <s v="NL123456789B01"/>
    <n v="7060"/>
    <s v="Inkopen binnen EU 0 %"/>
    <x v="1"/>
    <m/>
    <n v="200"/>
    <s v="Bankboek"/>
    <s v="BANK"/>
    <d v="2021-02-01T00:00:00"/>
    <s v="200         2"/>
    <s v="Februari"/>
    <d v="2021-02-28T00:00:00"/>
    <s v="Februari"/>
    <x v="1"/>
    <s v="F"/>
    <n v="19"/>
    <n v="251587.15"/>
    <n v="251587.15"/>
    <m/>
    <n v="27294"/>
    <m/>
    <m/>
    <m/>
    <m/>
    <m/>
    <x v="1"/>
    <m/>
    <s v="code:F perc:19"/>
    <s v="D"/>
    <m/>
    <n v="433"/>
    <s v="2021_02"/>
    <s v="rubriek_7"/>
    <x v="0"/>
    <n v="433"/>
  </r>
  <r>
    <x v="0"/>
    <x v="89"/>
    <n v="2021"/>
    <s v="GAHA06"/>
    <s v="NL123456789B01"/>
    <n v="1651"/>
    <s v="BTW te vorderen binnen EU"/>
    <x v="0"/>
    <m/>
    <n v="200"/>
    <s v="Bankboek"/>
    <s v="BANK"/>
    <d v="2021-02-01T00:00:00"/>
    <s v="200         2"/>
    <s v="Februari"/>
    <d v="2021-02-28T00:00:00"/>
    <s v="Februari"/>
    <x v="1"/>
    <s v="F"/>
    <n v="19"/>
    <n v="-47801.56"/>
    <m/>
    <n v="47801.56"/>
    <n v="27295"/>
    <m/>
    <m/>
    <m/>
    <m/>
    <m/>
    <x v="1"/>
    <m/>
    <s v="code:F perc:19"/>
    <s v="C"/>
    <m/>
    <n v="434"/>
    <s v="2021_02"/>
    <s v="rubriek_1"/>
    <x v="0"/>
    <n v="434"/>
  </r>
  <r>
    <x v="0"/>
    <x v="90"/>
    <n v="2021"/>
    <s v="GAHA06"/>
    <s v="NL123456789B01"/>
    <n v="1652"/>
    <s v="BTW te vorderen binnen EU (voorbel)"/>
    <x v="0"/>
    <m/>
    <n v="200"/>
    <s v="Bankboek"/>
    <s v="BANK"/>
    <d v="2021-02-01T00:00:00"/>
    <s v="200         2"/>
    <s v="Februari"/>
    <d v="2021-02-28T00:00:00"/>
    <s v="Februari"/>
    <x v="1"/>
    <s v="F"/>
    <n v="19"/>
    <n v="47801.56"/>
    <n v="47801.56"/>
    <m/>
    <n v="27296"/>
    <m/>
    <m/>
    <m/>
    <m/>
    <m/>
    <x v="1"/>
    <m/>
    <s v="code:F perc:19"/>
    <s v="D"/>
    <m/>
    <n v="435"/>
    <s v="2021_02"/>
    <s v="rubriek_1"/>
    <x v="0"/>
    <n v="43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96.95999999999998"/>
    <m/>
    <n v="296.95999999999998"/>
    <n v="27297"/>
    <m/>
    <m/>
    <m/>
    <m/>
    <m/>
    <x v="1"/>
    <m/>
    <m/>
    <s v="C"/>
    <m/>
    <n v="436"/>
    <s v="2021_02"/>
    <s v="rubriek_1"/>
    <x v="0"/>
    <n v="436"/>
  </r>
  <r>
    <x v="0"/>
    <x v="91"/>
    <n v="2021"/>
    <s v="GAHA06"/>
    <s v="NL123456789B01"/>
    <n v="7300"/>
    <s v="Prijsverschillen inkopen"/>
    <x v="1"/>
    <m/>
    <n v="200"/>
    <s v="Bankboek"/>
    <s v="BANK"/>
    <d v="2021-02-01T00:00:00"/>
    <s v="200         2"/>
    <s v="Februari"/>
    <d v="2021-02-28T00:00:00"/>
    <s v="Februari"/>
    <x v="1"/>
    <m/>
    <m/>
    <n v="296.95999999999998"/>
    <n v="296.95999999999998"/>
    <m/>
    <n v="27298"/>
    <m/>
    <m/>
    <m/>
    <m/>
    <m/>
    <x v="1"/>
    <m/>
    <m/>
    <s v="D"/>
    <m/>
    <n v="437"/>
    <s v="2021_02"/>
    <s v="rubriek_7"/>
    <x v="0"/>
    <n v="43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013.09"/>
    <m/>
    <n v="1013.09"/>
    <n v="27299"/>
    <m/>
    <m/>
    <m/>
    <m/>
    <m/>
    <x v="1"/>
    <m/>
    <m/>
    <s v="C"/>
    <m/>
    <n v="438"/>
    <s v="2021_02"/>
    <s v="rubriek_1"/>
    <x v="0"/>
    <n v="438"/>
  </r>
  <r>
    <x v="0"/>
    <x v="92"/>
    <n v="2021"/>
    <s v="GAHA06"/>
    <s v="NL123456789B01"/>
    <n v="7500"/>
    <s v="Voorraadmutatie"/>
    <x v="1"/>
    <m/>
    <n v="200"/>
    <s v="Bankboek"/>
    <s v="BANK"/>
    <d v="2021-02-01T00:00:00"/>
    <s v="200         2"/>
    <s v="Februari"/>
    <d v="2021-02-28T00:00:00"/>
    <s v="Februari"/>
    <x v="1"/>
    <m/>
    <m/>
    <n v="1013.09"/>
    <n v="1013.09"/>
    <m/>
    <n v="27300"/>
    <m/>
    <m/>
    <m/>
    <m/>
    <m/>
    <x v="1"/>
    <m/>
    <m/>
    <s v="D"/>
    <m/>
    <n v="439"/>
    <s v="2021_02"/>
    <s v="rubriek_7"/>
    <x v="0"/>
    <n v="43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3"/>
    <n v="19"/>
    <n v="1599.28"/>
    <n v="1599.28"/>
    <m/>
    <n v="27301"/>
    <m/>
    <m/>
    <m/>
    <m/>
    <m/>
    <x v="1"/>
    <m/>
    <s v="code:3 perc:19"/>
    <s v="D"/>
    <m/>
    <n v="440"/>
    <s v="2021_02"/>
    <s v="rubriek_1"/>
    <x v="0"/>
    <n v="440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2-01T00:00:00"/>
    <s v="200         2"/>
    <s v="Februari"/>
    <d v="2021-02-28T00:00:00"/>
    <s v="Februari"/>
    <x v="1"/>
    <n v="3"/>
    <n v="19"/>
    <n v="-1343.93"/>
    <m/>
    <n v="1343.93"/>
    <n v="27302"/>
    <m/>
    <m/>
    <m/>
    <m/>
    <m/>
    <x v="1"/>
    <m/>
    <s v="code:3 perc:19"/>
    <s v="C"/>
    <m/>
    <n v="441"/>
    <s v="2021_02"/>
    <s v="rubriek_7"/>
    <x v="0"/>
    <n v="441"/>
  </r>
  <r>
    <x v="0"/>
    <x v="36"/>
    <n v="2021"/>
    <s v="GAHA06"/>
    <s v="NL123456789B01"/>
    <n v="1610"/>
    <s v="BTW te vorderen hoog"/>
    <x v="0"/>
    <m/>
    <n v="200"/>
    <s v="Bankboek"/>
    <s v="BANK"/>
    <d v="2021-02-01T00:00:00"/>
    <s v="200         2"/>
    <s v="Februari"/>
    <d v="2021-02-28T00:00:00"/>
    <s v="Februari"/>
    <x v="1"/>
    <n v="3"/>
    <n v="19"/>
    <n v="-255.35"/>
    <m/>
    <n v="255.35"/>
    <n v="27303"/>
    <m/>
    <m/>
    <m/>
    <m/>
    <m/>
    <x v="1"/>
    <m/>
    <s v="code:3 perc:19"/>
    <s v="C"/>
    <m/>
    <n v="442"/>
    <s v="2021_02"/>
    <s v="rubriek_1"/>
    <x v="0"/>
    <n v="442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n v="1"/>
    <n v="19"/>
    <n v="1047645.84"/>
    <n v="1047645.84"/>
    <m/>
    <n v="27304"/>
    <m/>
    <m/>
    <m/>
    <m/>
    <m/>
    <x v="1"/>
    <m/>
    <s v="code:1 perc:19"/>
    <s v="D"/>
    <m/>
    <n v="443"/>
    <s v="2021_02"/>
    <s v="rubriek_1"/>
    <x v="0"/>
    <n v="443"/>
  </r>
  <r>
    <x v="0"/>
    <x v="94"/>
    <n v="2021"/>
    <s v="GAHA06"/>
    <s v="NL123456789B01"/>
    <n v="8000"/>
    <s v="Omzet hoog"/>
    <x v="1"/>
    <m/>
    <n v="200"/>
    <s v="Bankboek"/>
    <s v="BANK"/>
    <d v="2021-02-01T00:00:00"/>
    <s v="200         2"/>
    <s v="Februari"/>
    <d v="2021-02-28T00:00:00"/>
    <s v="Februari"/>
    <x v="1"/>
    <n v="1"/>
    <n v="19"/>
    <n v="-880374.66"/>
    <m/>
    <n v="880374.66"/>
    <n v="27305"/>
    <m/>
    <m/>
    <m/>
    <m/>
    <m/>
    <x v="1"/>
    <m/>
    <s v="code:1 perc:19"/>
    <s v="C"/>
    <m/>
    <n v="444"/>
    <s v="2021_02"/>
    <s v="rubriek_8"/>
    <x v="0"/>
    <n v="444"/>
  </r>
  <r>
    <x v="0"/>
    <x v="95"/>
    <n v="2021"/>
    <s v="GAHA06"/>
    <s v="NL123456789B01"/>
    <n v="1600"/>
    <s v="BTW af te dragen hoog"/>
    <x v="0"/>
    <m/>
    <n v="200"/>
    <s v="Bankboek"/>
    <s v="BANK"/>
    <d v="2021-02-01T00:00:00"/>
    <s v="200         2"/>
    <s v="Februari"/>
    <d v="2021-02-28T00:00:00"/>
    <s v="Februari"/>
    <x v="1"/>
    <n v="1"/>
    <n v="19"/>
    <n v="-167271.18"/>
    <m/>
    <n v="167271.18"/>
    <n v="27306"/>
    <m/>
    <m/>
    <m/>
    <m/>
    <m/>
    <x v="1"/>
    <m/>
    <s v="code:1 perc:19"/>
    <s v="C"/>
    <m/>
    <n v="445"/>
    <s v="2021_02"/>
    <s v="rubriek_1"/>
    <x v="0"/>
    <n v="44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s v="E"/>
    <n v="0"/>
    <n v="285932.34000000003"/>
    <n v="285932.34000000003"/>
    <m/>
    <n v="27307"/>
    <m/>
    <m/>
    <m/>
    <m/>
    <m/>
    <x v="1"/>
    <m/>
    <s v="code:E perc:0"/>
    <s v="D"/>
    <m/>
    <n v="446"/>
    <s v="2021_02"/>
    <s v="rubriek_1"/>
    <x v="0"/>
    <n v="446"/>
  </r>
  <r>
    <x v="0"/>
    <x v="96"/>
    <n v="2021"/>
    <s v="GAHA06"/>
    <s v="NL123456789B01"/>
    <n v="8060"/>
    <s v="Omzet binnen EU 0 %"/>
    <x v="1"/>
    <m/>
    <n v="200"/>
    <s v="Bankboek"/>
    <s v="BANK"/>
    <d v="2021-02-01T00:00:00"/>
    <s v="200         2"/>
    <s v="Februari"/>
    <d v="2021-02-28T00:00:00"/>
    <s v="Februari"/>
    <x v="1"/>
    <s v="E"/>
    <n v="0"/>
    <n v="-285932.34000000003"/>
    <m/>
    <n v="285932.34000000003"/>
    <n v="27308"/>
    <m/>
    <m/>
    <m/>
    <m/>
    <m/>
    <x v="1"/>
    <m/>
    <s v="code:E perc:0"/>
    <s v="C"/>
    <m/>
    <n v="447"/>
    <s v="2021_02"/>
    <s v="rubriek_8"/>
    <x v="0"/>
    <n v="447"/>
  </r>
  <r>
    <x v="0"/>
    <x v="97"/>
    <n v="2021"/>
    <s v="GAHA06"/>
    <s v="NL123456789B01"/>
    <n v="1650"/>
    <s v="BTW af te dragen binnen EU"/>
    <x v="0"/>
    <m/>
    <n v="200"/>
    <s v="Bankboek"/>
    <s v="BANK"/>
    <d v="2021-02-01T00:00:00"/>
    <s v="200         2"/>
    <s v="Februari"/>
    <d v="2021-02-28T00:00:00"/>
    <s v="Februari"/>
    <x v="1"/>
    <s v="E"/>
    <n v="0"/>
    <n v="0"/>
    <n v="0"/>
    <m/>
    <n v="27309"/>
    <m/>
    <m/>
    <m/>
    <m/>
    <m/>
    <x v="1"/>
    <m/>
    <s v="code:E perc:0"/>
    <s v="C"/>
    <m/>
    <n v="448"/>
    <s v="2021_02"/>
    <s v="rubriek_1"/>
    <x v="0"/>
    <n v="448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s v="K"/>
    <n v="0"/>
    <n v="28551.58"/>
    <n v="28551.58"/>
    <m/>
    <n v="27310"/>
    <m/>
    <m/>
    <m/>
    <m/>
    <m/>
    <x v="1"/>
    <m/>
    <s v="code:K perc:0"/>
    <s v="D"/>
    <m/>
    <n v="449"/>
    <s v="2021_02"/>
    <s v="rubriek_1"/>
    <x v="0"/>
    <n v="449"/>
  </r>
  <r>
    <x v="0"/>
    <x v="98"/>
    <n v="2021"/>
    <s v="GAHA06"/>
    <s v="NL123456789B01"/>
    <n v="8070"/>
    <s v="Omzet buiten EU 0 %"/>
    <x v="1"/>
    <m/>
    <n v="200"/>
    <s v="Bankboek"/>
    <s v="BANK"/>
    <d v="2021-02-01T00:00:00"/>
    <s v="200         2"/>
    <s v="Februari"/>
    <d v="2021-02-28T00:00:00"/>
    <s v="Februari"/>
    <x v="1"/>
    <s v="K"/>
    <n v="0"/>
    <n v="-28551.58"/>
    <m/>
    <n v="28551.58"/>
    <n v="27311"/>
    <m/>
    <m/>
    <m/>
    <m/>
    <m/>
    <x v="1"/>
    <m/>
    <s v="code:K perc:0"/>
    <s v="C"/>
    <m/>
    <n v="450"/>
    <s v="2021_02"/>
    <s v="rubriek_8"/>
    <x v="0"/>
    <n v="450"/>
  </r>
  <r>
    <x v="0"/>
    <x v="99"/>
    <n v="2021"/>
    <s v="GAHA06"/>
    <s v="NL123456789B01"/>
    <n v="1660"/>
    <s v="BTW af te dragen buiten EU"/>
    <x v="0"/>
    <m/>
    <n v="200"/>
    <s v="Bankboek"/>
    <s v="BANK"/>
    <d v="2021-02-01T00:00:00"/>
    <s v="200         2"/>
    <s v="Februari"/>
    <d v="2021-02-28T00:00:00"/>
    <s v="Februari"/>
    <x v="1"/>
    <s v="K"/>
    <n v="0"/>
    <n v="0"/>
    <n v="0"/>
    <m/>
    <n v="27312"/>
    <m/>
    <m/>
    <m/>
    <m/>
    <m/>
    <x v="1"/>
    <m/>
    <s v="code:K perc:0"/>
    <s v="C"/>
    <m/>
    <n v="451"/>
    <s v="2021_02"/>
    <s v="rubriek_1"/>
    <x v="0"/>
    <n v="45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232.02"/>
    <n v="232.02"/>
    <m/>
    <n v="27313"/>
    <m/>
    <m/>
    <m/>
    <m/>
    <m/>
    <x v="1"/>
    <m/>
    <m/>
    <s v="D"/>
    <m/>
    <n v="452"/>
    <s v="2021_02"/>
    <s v="rubriek_1"/>
    <x v="0"/>
    <n v="452"/>
  </r>
  <r>
    <x v="0"/>
    <x v="100"/>
    <n v="2021"/>
    <s v="GAHA06"/>
    <s v="NL123456789B01"/>
    <n v="9000"/>
    <s v="Buitengewone baten"/>
    <x v="1"/>
    <m/>
    <n v="200"/>
    <s v="Bankboek"/>
    <s v="BANK"/>
    <d v="2021-02-01T00:00:00"/>
    <s v="200         2"/>
    <s v="Februari"/>
    <d v="2021-02-28T00:00:00"/>
    <s v="Februari"/>
    <x v="1"/>
    <m/>
    <m/>
    <n v="-232.02"/>
    <m/>
    <n v="232.02"/>
    <n v="27314"/>
    <m/>
    <m/>
    <m/>
    <m/>
    <m/>
    <x v="1"/>
    <m/>
    <m/>
    <s v="C"/>
    <m/>
    <n v="453"/>
    <s v="2021_02"/>
    <s v="rubriek_9"/>
    <x v="0"/>
    <n v="453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287.77999999999997"/>
    <m/>
    <n v="287.77999999999997"/>
    <n v="27315"/>
    <m/>
    <m/>
    <m/>
    <m/>
    <m/>
    <x v="1"/>
    <m/>
    <m/>
    <s v="C"/>
    <m/>
    <n v="454"/>
    <s v="2021_02"/>
    <s v="rubriek_1"/>
    <x v="0"/>
    <n v="454"/>
  </r>
  <r>
    <x v="0"/>
    <x v="101"/>
    <n v="2021"/>
    <s v="GAHA06"/>
    <s v="NL123456789B01"/>
    <n v="9200"/>
    <s v="Buitengewone lasten"/>
    <x v="1"/>
    <m/>
    <n v="200"/>
    <s v="Bankboek"/>
    <s v="BANK"/>
    <d v="2021-02-01T00:00:00"/>
    <s v="200         2"/>
    <s v="Februari"/>
    <d v="2021-02-28T00:00:00"/>
    <s v="Februari"/>
    <x v="1"/>
    <m/>
    <m/>
    <n v="287.77999999999997"/>
    <n v="287.77999999999997"/>
    <m/>
    <n v="27316"/>
    <m/>
    <m/>
    <m/>
    <m/>
    <m/>
    <x v="1"/>
    <m/>
    <m/>
    <s v="D"/>
    <m/>
    <n v="455"/>
    <s v="2021_02"/>
    <s v="rubriek_9"/>
    <x v="0"/>
    <n v="455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108.05"/>
    <m/>
    <n v="108.05"/>
    <n v="27317"/>
    <m/>
    <m/>
    <m/>
    <m/>
    <m/>
    <x v="1"/>
    <m/>
    <m/>
    <s v="C"/>
    <m/>
    <n v="456"/>
    <s v="2021_02"/>
    <s v="rubriek_1"/>
    <x v="0"/>
    <n v="456"/>
  </r>
  <r>
    <x v="0"/>
    <x v="102"/>
    <n v="2021"/>
    <s v="GAHA06"/>
    <s v="NL123456789B01"/>
    <n v="9310"/>
    <s v="Betalingsverschillen"/>
    <x v="1"/>
    <m/>
    <n v="200"/>
    <s v="Bankboek"/>
    <s v="BANK"/>
    <d v="2021-02-01T00:00:00"/>
    <s v="200         2"/>
    <s v="Februari"/>
    <d v="2021-02-28T00:00:00"/>
    <s v="Februari"/>
    <x v="1"/>
    <m/>
    <m/>
    <n v="108.05"/>
    <n v="108.05"/>
    <m/>
    <n v="27318"/>
    <m/>
    <m/>
    <m/>
    <m/>
    <m/>
    <x v="1"/>
    <m/>
    <m/>
    <s v="D"/>
    <m/>
    <n v="457"/>
    <s v="2021_02"/>
    <s v="rubriek_9"/>
    <x v="0"/>
    <n v="45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9320"/>
    <m/>
    <n v="9320"/>
    <n v="27319"/>
    <m/>
    <m/>
    <m/>
    <m/>
    <m/>
    <x v="1"/>
    <m/>
    <m/>
    <s v="C"/>
    <m/>
    <n v="458"/>
    <s v="2021_02"/>
    <s v="rubriek_1"/>
    <x v="0"/>
    <n v="458"/>
  </r>
  <r>
    <x v="0"/>
    <x v="103"/>
    <n v="2021"/>
    <s v="GAHA06"/>
    <s v="NL123456789B01"/>
    <n v="9800"/>
    <s v="Vennootschapsbelasting"/>
    <x v="1"/>
    <m/>
    <n v="200"/>
    <s v="Bankboek"/>
    <s v="BANK"/>
    <d v="2021-02-01T00:00:00"/>
    <s v="200         2"/>
    <s v="Februari"/>
    <d v="2021-02-28T00:00:00"/>
    <s v="Februari"/>
    <x v="1"/>
    <m/>
    <m/>
    <n v="9320"/>
    <n v="9320"/>
    <m/>
    <n v="27320"/>
    <m/>
    <m/>
    <m/>
    <m/>
    <m/>
    <x v="1"/>
    <m/>
    <m/>
    <s v="D"/>
    <m/>
    <n v="459"/>
    <s v="2021_02"/>
    <s v="rubriek_9"/>
    <x v="0"/>
    <n v="459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57"/>
    <n v="57"/>
    <m/>
    <n v="27321"/>
    <m/>
    <m/>
    <m/>
    <m/>
    <m/>
    <x v="1"/>
    <m/>
    <m/>
    <s v="D"/>
    <m/>
    <n v="460"/>
    <s v="2021_02"/>
    <s v="rubriek_1"/>
    <x v="0"/>
    <n v="460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2-01T00:00:00"/>
    <s v="200         2"/>
    <s v="Februari"/>
    <d v="2021-02-28T00:00:00"/>
    <s v="Februari"/>
    <x v="1"/>
    <m/>
    <m/>
    <n v="-57"/>
    <m/>
    <n v="57"/>
    <n v="27322"/>
    <m/>
    <m/>
    <m/>
    <m/>
    <m/>
    <x v="1"/>
    <m/>
    <m/>
    <s v="C"/>
    <m/>
    <n v="461"/>
    <s v="2021_02"/>
    <s v="rubriek_9"/>
    <x v="0"/>
    <n v="461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4636"/>
    <m/>
    <n v="34636"/>
    <n v="27323"/>
    <m/>
    <m/>
    <m/>
    <m/>
    <m/>
    <x v="1"/>
    <m/>
    <m/>
    <s v="C"/>
    <m/>
    <n v="462"/>
    <s v="2021_02"/>
    <s v="rubriek_1"/>
    <x v="0"/>
    <n v="462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2-01T00:00:00"/>
    <s v="200         2"/>
    <s v="Februari"/>
    <d v="2021-02-28T00:00:00"/>
    <s v="Februari"/>
    <x v="1"/>
    <m/>
    <m/>
    <n v="34636"/>
    <n v="34636"/>
    <m/>
    <n v="27324"/>
    <m/>
    <m/>
    <m/>
    <m/>
    <m/>
    <x v="1"/>
    <m/>
    <m/>
    <s v="D"/>
    <m/>
    <n v="463"/>
    <s v="2021_02"/>
    <s v="rubriek_1"/>
    <x v="0"/>
    <n v="463"/>
  </r>
  <r>
    <x v="0"/>
    <x v="0"/>
    <n v="2021"/>
    <s v="GAHA06"/>
    <s v="NL123456789B01"/>
    <n v="1100"/>
    <s v="Bank"/>
    <x v="0"/>
    <n v="15008"/>
    <n v="200"/>
    <s v="Bankboek"/>
    <s v="BANK"/>
    <d v="2021-02-01T00:00:00"/>
    <s v="200         2"/>
    <s v="Februari"/>
    <d v="2021-02-07T00:00:00"/>
    <s v="Blik assen 150x34"/>
    <x v="1"/>
    <m/>
    <m/>
    <n v="3580.54"/>
    <n v="3580.54"/>
    <m/>
    <n v="27325"/>
    <n v="26000"/>
    <s v="Blik Metaal BV"/>
    <s v="d"/>
    <s v="Velp"/>
    <s v="6004 HT"/>
    <x v="1"/>
    <m/>
    <m/>
    <s v="D"/>
    <m/>
    <n v="464"/>
    <s v="2021_02"/>
    <s v="rubriek_1"/>
    <x v="0"/>
    <n v="464"/>
  </r>
  <r>
    <x v="0"/>
    <x v="109"/>
    <n v="2021"/>
    <s v="GAHA06"/>
    <s v="NL123456789B01"/>
    <n v="1200"/>
    <s v="Debiteuren (met subadministratie)"/>
    <x v="0"/>
    <n v="15008"/>
    <n v="200"/>
    <s v="Bankboek"/>
    <s v="BANK"/>
    <d v="2021-02-01T00:00:00"/>
    <s v="200         2"/>
    <s v="Februari"/>
    <d v="2021-02-07T00:00:00"/>
    <s v="Blik assen 150x34"/>
    <x v="1"/>
    <m/>
    <m/>
    <n v="-3580.54"/>
    <m/>
    <n v="3580.54"/>
    <n v="27326"/>
    <n v="26000"/>
    <s v="Blik Metaal BV"/>
    <s v="d"/>
    <s v="Velp"/>
    <s v="6004 HT"/>
    <x v="1"/>
    <m/>
    <m/>
    <s v="C"/>
    <m/>
    <n v="465"/>
    <s v="2021_02"/>
    <s v="rubriek_1"/>
    <x v="0"/>
    <n v="465"/>
  </r>
  <r>
    <x v="0"/>
    <x v="0"/>
    <n v="2021"/>
    <s v="GAHA06"/>
    <s v="NL123456789B01"/>
    <n v="1100"/>
    <s v="Bank"/>
    <x v="0"/>
    <n v="15192"/>
    <n v="200"/>
    <s v="Bankboek"/>
    <s v="BANK"/>
    <d v="2021-02-01T00:00:00"/>
    <s v="200         2"/>
    <s v="Februari"/>
    <d v="2021-02-14T00:00:00"/>
    <s v="Blik assen 380x25"/>
    <x v="1"/>
    <m/>
    <m/>
    <n v="5978"/>
    <n v="5978"/>
    <m/>
    <n v="27327"/>
    <n v="26000"/>
    <s v="Blik Metaal BV"/>
    <s v="d"/>
    <s v="Velp"/>
    <s v="6004 HT"/>
    <x v="1"/>
    <m/>
    <m/>
    <s v="D"/>
    <m/>
    <n v="466"/>
    <s v="2021_02"/>
    <s v="rubriek_1"/>
    <x v="0"/>
    <n v="466"/>
  </r>
  <r>
    <x v="0"/>
    <x v="109"/>
    <n v="2021"/>
    <s v="GAHA06"/>
    <s v="NL123456789B01"/>
    <n v="1200"/>
    <s v="Debiteuren (met subadministratie)"/>
    <x v="0"/>
    <n v="15192"/>
    <n v="200"/>
    <s v="Bankboek"/>
    <s v="BANK"/>
    <d v="2021-02-01T00:00:00"/>
    <s v="200         2"/>
    <s v="Februari"/>
    <d v="2021-02-14T00:00:00"/>
    <s v="Blik assen 380x25"/>
    <x v="1"/>
    <m/>
    <m/>
    <n v="-5978"/>
    <m/>
    <n v="5978"/>
    <n v="27328"/>
    <n v="26000"/>
    <s v="Blik Metaal BV"/>
    <s v="d"/>
    <s v="Velp"/>
    <s v="6004 HT"/>
    <x v="1"/>
    <m/>
    <m/>
    <s v="C"/>
    <m/>
    <n v="467"/>
    <s v="2021_02"/>
    <s v="rubriek_1"/>
    <x v="0"/>
    <n v="467"/>
  </r>
  <r>
    <x v="0"/>
    <x v="0"/>
    <n v="2021"/>
    <s v="GAHA06"/>
    <s v="NL123456789B01"/>
    <n v="1100"/>
    <s v="Bank"/>
    <x v="0"/>
    <m/>
    <n v="200"/>
    <s v="Bankboek"/>
    <s v="BANK"/>
    <d v="2021-02-01T00:00:00"/>
    <s v="200         2"/>
    <s v="Februari"/>
    <d v="2021-02-28T00:00:00"/>
    <s v="Februari"/>
    <x v="1"/>
    <m/>
    <m/>
    <n v="-375"/>
    <m/>
    <n v="375"/>
    <n v="27329"/>
    <m/>
    <m/>
    <m/>
    <m/>
    <m/>
    <x v="1"/>
    <m/>
    <m/>
    <s v="C"/>
    <m/>
    <n v="468"/>
    <s v="2021_02"/>
    <s v="rubriek_1"/>
    <x v="0"/>
    <n v="468"/>
  </r>
  <r>
    <x v="0"/>
    <x v="106"/>
    <n v="2021"/>
    <s v="GAHA06"/>
    <s v="NL123456789B01"/>
    <n v="4095"/>
    <s v="Dotatie pensioenvoorziening"/>
    <x v="1"/>
    <m/>
    <n v="200"/>
    <s v="Bankboek"/>
    <s v="BANK"/>
    <d v="2021-02-01T00:00:00"/>
    <s v="200         2"/>
    <s v="Februari"/>
    <d v="2021-02-28T00:00:00"/>
    <s v="Februari"/>
    <x v="1"/>
    <m/>
    <m/>
    <n v="375"/>
    <n v="375"/>
    <m/>
    <n v="27330"/>
    <m/>
    <m/>
    <m/>
    <m/>
    <m/>
    <x v="1"/>
    <m/>
    <m/>
    <s v="D"/>
    <m/>
    <n v="469"/>
    <s v="2021_02"/>
    <s v="rubriek_4"/>
    <x v="0"/>
    <n v="46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312.5"/>
    <n v="312.5"/>
    <m/>
    <n v="43056"/>
    <m/>
    <m/>
    <m/>
    <m/>
    <m/>
    <x v="2"/>
    <m/>
    <m/>
    <s v="D"/>
    <m/>
    <n v="470"/>
    <s v="2021_03"/>
    <s v="rubriek_1"/>
    <x v="0"/>
    <n v="470"/>
  </r>
  <r>
    <x v="0"/>
    <x v="1"/>
    <n v="2021"/>
    <s v="GAHA06"/>
    <s v="NL123456789B01"/>
    <n v="171"/>
    <s v="Cum. afschr. goodwill"/>
    <x v="0"/>
    <m/>
    <n v="200"/>
    <s v="Bankboek"/>
    <s v="BANK"/>
    <d v="2021-03-01T00:00:00"/>
    <s v="200         3"/>
    <s v="Maart"/>
    <d v="2021-03-31T00:00:00"/>
    <s v="Maart"/>
    <x v="2"/>
    <m/>
    <m/>
    <n v="-312.5"/>
    <m/>
    <n v="312.5"/>
    <n v="43057"/>
    <m/>
    <m/>
    <m/>
    <m/>
    <m/>
    <x v="2"/>
    <m/>
    <m/>
    <s v="C"/>
    <m/>
    <n v="471"/>
    <s v="2021_03"/>
    <s v="rubriek_0"/>
    <x v="0"/>
    <n v="47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460"/>
    <n v="460"/>
    <m/>
    <n v="43058"/>
    <m/>
    <m/>
    <m/>
    <m/>
    <m/>
    <x v="2"/>
    <m/>
    <m/>
    <s v="D"/>
    <m/>
    <n v="472"/>
    <s v="2021_03"/>
    <s v="rubriek_1"/>
    <x v="0"/>
    <n v="472"/>
  </r>
  <r>
    <x v="0"/>
    <x v="2"/>
    <n v="2021"/>
    <s v="GAHA06"/>
    <s v="NL123456789B01"/>
    <n v="211"/>
    <s v="Cum. afschr. bedrijfsgebouwen"/>
    <x v="0"/>
    <m/>
    <n v="200"/>
    <s v="Bankboek"/>
    <s v="BANK"/>
    <d v="2021-03-01T00:00:00"/>
    <s v="200         3"/>
    <s v="Maart"/>
    <d v="2021-03-31T00:00:00"/>
    <s v="Maart"/>
    <x v="2"/>
    <m/>
    <m/>
    <n v="-460"/>
    <m/>
    <n v="460"/>
    <n v="43059"/>
    <m/>
    <m/>
    <m/>
    <m/>
    <m/>
    <x v="2"/>
    <m/>
    <m/>
    <s v="C"/>
    <m/>
    <n v="473"/>
    <s v="2021_03"/>
    <s v="rubriek_0"/>
    <x v="0"/>
    <n v="47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60"/>
    <m/>
    <m/>
    <m/>
    <m/>
    <m/>
    <x v="2"/>
    <m/>
    <m/>
    <s v="C"/>
    <m/>
    <n v="474"/>
    <s v="2021_03"/>
    <s v="rubriek_1"/>
    <x v="0"/>
    <n v="474"/>
  </r>
  <r>
    <x v="0"/>
    <x v="3"/>
    <n v="2021"/>
    <s v="GAHA06"/>
    <s v="NL123456789B01"/>
    <n v="230"/>
    <s v="Machines en installaties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61"/>
    <m/>
    <m/>
    <m/>
    <m/>
    <m/>
    <x v="2"/>
    <m/>
    <m/>
    <s v="C"/>
    <m/>
    <n v="475"/>
    <s v="2021_03"/>
    <s v="rubriek_0"/>
    <x v="0"/>
    <n v="47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1737.21"/>
    <n v="1737.21"/>
    <m/>
    <n v="43062"/>
    <m/>
    <m/>
    <m/>
    <m/>
    <m/>
    <x v="2"/>
    <m/>
    <m/>
    <s v="D"/>
    <m/>
    <n v="476"/>
    <s v="2021_03"/>
    <s v="rubriek_1"/>
    <x v="0"/>
    <n v="476"/>
  </r>
  <r>
    <x v="0"/>
    <x v="4"/>
    <n v="2021"/>
    <s v="GAHA06"/>
    <s v="NL123456789B01"/>
    <n v="231"/>
    <s v="Cum. afschr. machines en installaties"/>
    <x v="0"/>
    <m/>
    <n v="200"/>
    <s v="Bankboek"/>
    <s v="BANK"/>
    <d v="2021-03-01T00:00:00"/>
    <s v="200         3"/>
    <s v="Maart"/>
    <d v="2021-03-31T00:00:00"/>
    <s v="Maart"/>
    <x v="2"/>
    <m/>
    <m/>
    <n v="-1737.21"/>
    <m/>
    <n v="1737.21"/>
    <n v="43063"/>
    <m/>
    <m/>
    <m/>
    <m/>
    <m/>
    <x v="2"/>
    <m/>
    <m/>
    <s v="C"/>
    <m/>
    <n v="477"/>
    <s v="2021_03"/>
    <s v="rubriek_0"/>
    <x v="0"/>
    <n v="47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64"/>
    <m/>
    <m/>
    <m/>
    <m/>
    <m/>
    <x v="2"/>
    <m/>
    <m/>
    <s v="C"/>
    <m/>
    <n v="478"/>
    <s v="2021_03"/>
    <s v="rubriek_1"/>
    <x v="0"/>
    <n v="478"/>
  </r>
  <r>
    <x v="0"/>
    <x v="5"/>
    <n v="2021"/>
    <s v="GAHA06"/>
    <s v="NL123456789B01"/>
    <n v="240"/>
    <s v="Inventaris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65"/>
    <m/>
    <m/>
    <m/>
    <m/>
    <m/>
    <x v="2"/>
    <m/>
    <m/>
    <s v="C"/>
    <m/>
    <n v="479"/>
    <s v="2021_03"/>
    <s v="rubriek_0"/>
    <x v="0"/>
    <n v="47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590.92999999999995"/>
    <n v="590.92999999999995"/>
    <m/>
    <n v="43066"/>
    <m/>
    <m/>
    <m/>
    <m/>
    <m/>
    <x v="2"/>
    <m/>
    <m/>
    <s v="D"/>
    <m/>
    <n v="480"/>
    <s v="2021_03"/>
    <s v="rubriek_1"/>
    <x v="0"/>
    <n v="480"/>
  </r>
  <r>
    <x v="0"/>
    <x v="6"/>
    <n v="2021"/>
    <s v="GAHA06"/>
    <s v="NL123456789B01"/>
    <n v="241"/>
    <s v="Cum. afschr. inventaris"/>
    <x v="0"/>
    <m/>
    <n v="200"/>
    <s v="Bankboek"/>
    <s v="BANK"/>
    <d v="2021-03-01T00:00:00"/>
    <s v="200         3"/>
    <s v="Maart"/>
    <d v="2021-03-31T00:00:00"/>
    <s v="Maart"/>
    <x v="2"/>
    <m/>
    <m/>
    <n v="-590.92999999999995"/>
    <m/>
    <n v="590.92999999999995"/>
    <n v="43067"/>
    <m/>
    <m/>
    <m/>
    <m/>
    <m/>
    <x v="2"/>
    <m/>
    <m/>
    <s v="C"/>
    <m/>
    <n v="481"/>
    <s v="2021_03"/>
    <s v="rubriek_0"/>
    <x v="0"/>
    <n v="48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1294.1300000000001"/>
    <n v="1294.1300000000001"/>
    <m/>
    <n v="43068"/>
    <m/>
    <m/>
    <m/>
    <m/>
    <m/>
    <x v="2"/>
    <m/>
    <m/>
    <s v="D"/>
    <m/>
    <n v="482"/>
    <s v="2021_03"/>
    <s v="rubriek_1"/>
    <x v="0"/>
    <n v="482"/>
  </r>
  <r>
    <x v="0"/>
    <x v="7"/>
    <n v="2021"/>
    <s v="GAHA06"/>
    <s v="NL123456789B01"/>
    <n v="271"/>
    <s v="Cum. afschr. vervoermiddelen"/>
    <x v="0"/>
    <m/>
    <n v="200"/>
    <s v="Bankboek"/>
    <s v="BANK"/>
    <d v="2021-03-01T00:00:00"/>
    <s v="200         3"/>
    <s v="Maart"/>
    <d v="2021-03-31T00:00:00"/>
    <s v="Maart"/>
    <x v="2"/>
    <m/>
    <m/>
    <n v="-1294.1300000000001"/>
    <m/>
    <n v="1294.1300000000001"/>
    <n v="43069"/>
    <m/>
    <m/>
    <m/>
    <m/>
    <m/>
    <x v="2"/>
    <m/>
    <m/>
    <s v="C"/>
    <m/>
    <n v="483"/>
    <s v="2021_03"/>
    <s v="rubriek_0"/>
    <x v="0"/>
    <n v="48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375"/>
    <n v="375"/>
    <m/>
    <n v="43070"/>
    <m/>
    <m/>
    <m/>
    <m/>
    <m/>
    <x v="2"/>
    <m/>
    <m/>
    <s v="D"/>
    <m/>
    <n v="484"/>
    <s v="2021_03"/>
    <s v="rubriek_1"/>
    <x v="0"/>
    <n v="484"/>
  </r>
  <r>
    <x v="0"/>
    <x v="8"/>
    <n v="2021"/>
    <s v="GAHA06"/>
    <s v="NL123456789B01"/>
    <n v="700"/>
    <s v="Voorziening pensioenen"/>
    <x v="0"/>
    <m/>
    <n v="200"/>
    <s v="Bankboek"/>
    <s v="BANK"/>
    <d v="2021-03-01T00:00:00"/>
    <s v="200         3"/>
    <s v="Maart"/>
    <d v="2021-03-31T00:00:00"/>
    <s v="Maart"/>
    <x v="2"/>
    <m/>
    <m/>
    <n v="-375"/>
    <m/>
    <n v="375"/>
    <n v="43071"/>
    <m/>
    <m/>
    <m/>
    <m/>
    <m/>
    <x v="2"/>
    <m/>
    <m/>
    <s v="C"/>
    <m/>
    <n v="485"/>
    <s v="2021_03"/>
    <s v="rubriek_0"/>
    <x v="0"/>
    <n v="48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833.34"/>
    <n v="833.34"/>
    <m/>
    <n v="43072"/>
    <m/>
    <m/>
    <m/>
    <m/>
    <m/>
    <x v="2"/>
    <m/>
    <m/>
    <s v="D"/>
    <m/>
    <n v="486"/>
    <s v="2021_03"/>
    <s v="rubriek_1"/>
    <x v="0"/>
    <n v="486"/>
  </r>
  <r>
    <x v="0"/>
    <x v="9"/>
    <n v="2021"/>
    <s v="GAHA06"/>
    <s v="NL123456789B01"/>
    <n v="760"/>
    <s v="Voorziening groot onderhoud"/>
    <x v="0"/>
    <m/>
    <n v="200"/>
    <s v="Bankboek"/>
    <s v="BANK"/>
    <d v="2021-03-01T00:00:00"/>
    <s v="200         3"/>
    <s v="Maart"/>
    <d v="2021-03-31T00:00:00"/>
    <s v="Maart"/>
    <x v="2"/>
    <m/>
    <m/>
    <n v="-833.34"/>
    <m/>
    <n v="833.34"/>
    <n v="43073"/>
    <m/>
    <m/>
    <m/>
    <m/>
    <m/>
    <x v="2"/>
    <m/>
    <m/>
    <s v="C"/>
    <m/>
    <n v="487"/>
    <s v="2021_03"/>
    <s v="rubriek_0"/>
    <x v="0"/>
    <n v="48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74"/>
    <m/>
    <m/>
    <m/>
    <m/>
    <m/>
    <x v="2"/>
    <m/>
    <m/>
    <s v="C"/>
    <m/>
    <n v="488"/>
    <s v="2021_03"/>
    <s v="rubriek_1"/>
    <x v="0"/>
    <n v="488"/>
  </r>
  <r>
    <x v="0"/>
    <x v="10"/>
    <n v="2021"/>
    <s v="GAHA06"/>
    <s v="NL123456789B01"/>
    <n v="841"/>
    <s v="Cum. aflossing hypotheek 1"/>
    <x v="0"/>
    <m/>
    <n v="200"/>
    <s v="Bankboek"/>
    <s v="BANK"/>
    <d v="2021-03-01T00:00:00"/>
    <s v="200         3"/>
    <s v="Maart"/>
    <d v="2021-03-31T00:00:00"/>
    <s v="Maart"/>
    <x v="2"/>
    <m/>
    <m/>
    <n v="0"/>
    <n v="0"/>
    <m/>
    <n v="43075"/>
    <m/>
    <m/>
    <m/>
    <m/>
    <m/>
    <x v="2"/>
    <m/>
    <m/>
    <s v="C"/>
    <m/>
    <n v="489"/>
    <s v="2021_03"/>
    <s v="rubriek_0"/>
    <x v="0"/>
    <n v="48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250"/>
    <m/>
    <n v="1250"/>
    <n v="43076"/>
    <m/>
    <m/>
    <m/>
    <m/>
    <m/>
    <x v="2"/>
    <m/>
    <m/>
    <s v="C"/>
    <m/>
    <n v="490"/>
    <s v="2021_03"/>
    <s v="rubriek_1"/>
    <x v="0"/>
    <n v="490"/>
  </r>
  <r>
    <x v="0"/>
    <x v="11"/>
    <n v="2021"/>
    <s v="GAHA06"/>
    <s v="NL123456789B01"/>
    <n v="861"/>
    <s v="Cum. aflossing financiering 1"/>
    <x v="0"/>
    <m/>
    <n v="200"/>
    <s v="Bankboek"/>
    <s v="BANK"/>
    <d v="2021-03-01T00:00:00"/>
    <s v="200         3"/>
    <s v="Maart"/>
    <d v="2021-03-31T00:00:00"/>
    <s v="Maart"/>
    <x v="2"/>
    <m/>
    <m/>
    <n v="1250"/>
    <n v="1250"/>
    <m/>
    <n v="43077"/>
    <m/>
    <m/>
    <m/>
    <m/>
    <m/>
    <x v="2"/>
    <m/>
    <m/>
    <s v="D"/>
    <m/>
    <n v="491"/>
    <s v="2021_03"/>
    <s v="rubriek_0"/>
    <x v="0"/>
    <n v="49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000"/>
    <m/>
    <n v="1000"/>
    <n v="43078"/>
    <m/>
    <m/>
    <m/>
    <m/>
    <m/>
    <x v="2"/>
    <m/>
    <m/>
    <s v="C"/>
    <m/>
    <n v="492"/>
    <s v="2021_03"/>
    <s v="rubriek_1"/>
    <x v="0"/>
    <n v="492"/>
  </r>
  <r>
    <x v="0"/>
    <x v="12"/>
    <n v="2021"/>
    <s v="GAHA06"/>
    <s v="NL123456789B01"/>
    <n v="881"/>
    <s v="Cum. aflossing leaseverplichting 1"/>
    <x v="0"/>
    <m/>
    <n v="200"/>
    <s v="Bankboek"/>
    <s v="BANK"/>
    <d v="2021-03-01T00:00:00"/>
    <s v="200         3"/>
    <s v="Maart"/>
    <d v="2021-03-31T00:00:00"/>
    <s v="Maart"/>
    <x v="2"/>
    <m/>
    <m/>
    <n v="1000"/>
    <n v="1000"/>
    <m/>
    <n v="43079"/>
    <m/>
    <m/>
    <m/>
    <m/>
    <m/>
    <x v="2"/>
    <m/>
    <m/>
    <s v="D"/>
    <m/>
    <n v="493"/>
    <s v="2021_03"/>
    <s v="rubriek_0"/>
    <x v="0"/>
    <n v="49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941.77"/>
    <m/>
    <n v="2941.77"/>
    <n v="43080"/>
    <m/>
    <m/>
    <m/>
    <m/>
    <m/>
    <x v="2"/>
    <m/>
    <m/>
    <s v="C"/>
    <m/>
    <n v="494"/>
    <s v="2021_03"/>
    <s v="rubriek_1"/>
    <x v="0"/>
    <n v="494"/>
  </r>
  <r>
    <x v="0"/>
    <x v="13"/>
    <n v="2021"/>
    <s v="GAHA06"/>
    <s v="NL123456789B01"/>
    <n v="1201"/>
    <s v="Debiteuren"/>
    <x v="0"/>
    <m/>
    <n v="200"/>
    <s v="Bankboek"/>
    <s v="BANK"/>
    <d v="2021-03-01T00:00:00"/>
    <s v="200         3"/>
    <s v="Maart"/>
    <d v="2021-03-31T00:00:00"/>
    <s v="Maart"/>
    <x v="2"/>
    <m/>
    <m/>
    <n v="2941.77"/>
    <n v="2941.77"/>
    <m/>
    <n v="43081"/>
    <m/>
    <m/>
    <m/>
    <m/>
    <m/>
    <x v="2"/>
    <m/>
    <m/>
    <s v="D"/>
    <m/>
    <n v="495"/>
    <s v="2021_03"/>
    <s v="rubriek_1"/>
    <x v="0"/>
    <n v="49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34.75"/>
    <m/>
    <n v="134.75"/>
    <n v="43082"/>
    <m/>
    <m/>
    <m/>
    <m/>
    <m/>
    <x v="2"/>
    <m/>
    <m/>
    <s v="C"/>
    <m/>
    <n v="496"/>
    <s v="2021_03"/>
    <s v="rubriek_1"/>
    <x v="0"/>
    <n v="496"/>
  </r>
  <r>
    <x v="0"/>
    <x v="14"/>
    <n v="2021"/>
    <s v="GAHA06"/>
    <s v="NL123456789B01"/>
    <n v="1360"/>
    <s v="Vooruitbetaalde bedragen"/>
    <x v="0"/>
    <m/>
    <n v="200"/>
    <s v="Bankboek"/>
    <s v="BANK"/>
    <d v="2021-03-01T00:00:00"/>
    <s v="200         3"/>
    <s v="Maart"/>
    <d v="2021-03-31T00:00:00"/>
    <s v="Maart"/>
    <x v="2"/>
    <m/>
    <m/>
    <n v="134.75"/>
    <n v="134.75"/>
    <m/>
    <n v="43083"/>
    <m/>
    <m/>
    <m/>
    <m/>
    <m/>
    <x v="2"/>
    <m/>
    <m/>
    <s v="D"/>
    <m/>
    <n v="497"/>
    <s v="2021_03"/>
    <s v="rubriek_1"/>
    <x v="0"/>
    <n v="49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598.89"/>
    <m/>
    <n v="598.89"/>
    <n v="43084"/>
    <m/>
    <m/>
    <m/>
    <m/>
    <m/>
    <x v="2"/>
    <m/>
    <m/>
    <s v="C"/>
    <m/>
    <n v="498"/>
    <s v="2021_03"/>
    <s v="rubriek_1"/>
    <x v="0"/>
    <n v="498"/>
  </r>
  <r>
    <x v="0"/>
    <x v="15"/>
    <n v="2021"/>
    <s v="GAHA06"/>
    <s v="NL123456789B01"/>
    <n v="1501"/>
    <s v="Crediteuren"/>
    <x v="0"/>
    <m/>
    <n v="200"/>
    <s v="Bankboek"/>
    <s v="BANK"/>
    <d v="2021-03-01T00:00:00"/>
    <s v="200         3"/>
    <s v="Maart"/>
    <d v="2021-03-31T00:00:00"/>
    <s v="Maart"/>
    <x v="2"/>
    <m/>
    <m/>
    <n v="598.89"/>
    <n v="598.89"/>
    <m/>
    <n v="43085"/>
    <m/>
    <m/>
    <m/>
    <m/>
    <m/>
    <x v="2"/>
    <m/>
    <m/>
    <s v="D"/>
    <m/>
    <n v="499"/>
    <s v="2021_03"/>
    <s v="rubriek_1"/>
    <x v="0"/>
    <n v="49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947.28"/>
    <m/>
    <n v="1947.28"/>
    <n v="43086"/>
    <m/>
    <m/>
    <m/>
    <m/>
    <m/>
    <x v="2"/>
    <m/>
    <m/>
    <s v="C"/>
    <m/>
    <n v="500"/>
    <s v="2021_03"/>
    <s v="rubriek_1"/>
    <x v="0"/>
    <n v="500"/>
  </r>
  <r>
    <x v="0"/>
    <x v="16"/>
    <n v="2021"/>
    <s v="GAHA06"/>
    <s v="NL123456789B01"/>
    <n v="3000"/>
    <s v="Voorraad grond en hulpstoffen"/>
    <x v="0"/>
    <m/>
    <n v="200"/>
    <s v="Bankboek"/>
    <s v="BANK"/>
    <d v="2021-03-01T00:00:00"/>
    <s v="200         3"/>
    <s v="Maart"/>
    <d v="2021-03-31T00:00:00"/>
    <s v="Maart"/>
    <x v="2"/>
    <m/>
    <m/>
    <n v="1947.28"/>
    <n v="1947.28"/>
    <m/>
    <n v="43087"/>
    <m/>
    <m/>
    <m/>
    <m/>
    <m/>
    <x v="2"/>
    <m/>
    <m/>
    <s v="D"/>
    <m/>
    <n v="501"/>
    <s v="2021_03"/>
    <s v="rubriek_3"/>
    <x v="0"/>
    <n v="50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4182.32"/>
    <m/>
    <n v="4182.32"/>
    <n v="43088"/>
    <m/>
    <m/>
    <m/>
    <m/>
    <m/>
    <x v="2"/>
    <m/>
    <m/>
    <s v="C"/>
    <m/>
    <n v="502"/>
    <s v="2021_03"/>
    <s v="rubriek_1"/>
    <x v="0"/>
    <n v="502"/>
  </r>
  <r>
    <x v="0"/>
    <x v="17"/>
    <n v="2021"/>
    <s v="GAHA06"/>
    <s v="NL123456789B01"/>
    <n v="3800"/>
    <s v="Onderhanden werk"/>
    <x v="0"/>
    <m/>
    <n v="200"/>
    <s v="Bankboek"/>
    <s v="BANK"/>
    <d v="2021-03-01T00:00:00"/>
    <s v="200         3"/>
    <s v="Maart"/>
    <d v="2021-03-31T00:00:00"/>
    <s v="Maart"/>
    <x v="2"/>
    <m/>
    <m/>
    <n v="4182.32"/>
    <n v="4182.32"/>
    <m/>
    <n v="43089"/>
    <m/>
    <m/>
    <m/>
    <m/>
    <m/>
    <x v="2"/>
    <m/>
    <m/>
    <s v="D"/>
    <m/>
    <n v="503"/>
    <s v="2021_03"/>
    <s v="rubriek_3"/>
    <x v="0"/>
    <n v="50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30353.4"/>
    <m/>
    <n v="130353.4"/>
    <n v="43090"/>
    <m/>
    <m/>
    <m/>
    <m/>
    <m/>
    <x v="2"/>
    <m/>
    <m/>
    <s v="C"/>
    <m/>
    <n v="504"/>
    <s v="2021_03"/>
    <s v="rubriek_1"/>
    <x v="0"/>
    <n v="504"/>
  </r>
  <r>
    <x v="0"/>
    <x v="18"/>
    <n v="2021"/>
    <s v="GAHA06"/>
    <s v="NL123456789B01"/>
    <n v="4000"/>
    <s v="Bruto lonen en salarissen"/>
    <x v="1"/>
    <m/>
    <n v="200"/>
    <s v="Bankboek"/>
    <s v="BANK"/>
    <d v="2021-03-01T00:00:00"/>
    <s v="200         3"/>
    <s v="Maart"/>
    <d v="2021-03-31T00:00:00"/>
    <s v="Maart"/>
    <x v="2"/>
    <m/>
    <m/>
    <n v="130353.4"/>
    <n v="130353.4"/>
    <m/>
    <n v="43091"/>
    <m/>
    <m/>
    <m/>
    <m/>
    <m/>
    <x v="2"/>
    <m/>
    <m/>
    <s v="D"/>
    <m/>
    <n v="505"/>
    <s v="2021_03"/>
    <s v="rubriek_4"/>
    <x v="0"/>
    <n v="50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35.35"/>
    <m/>
    <n v="235.35"/>
    <n v="43092"/>
    <m/>
    <m/>
    <m/>
    <m/>
    <m/>
    <x v="2"/>
    <m/>
    <m/>
    <s v="C"/>
    <m/>
    <n v="506"/>
    <s v="2021_03"/>
    <s v="rubriek_1"/>
    <x v="0"/>
    <n v="506"/>
  </r>
  <r>
    <x v="0"/>
    <x v="19"/>
    <n v="2021"/>
    <s v="GAHA06"/>
    <s v="NL123456789B01"/>
    <n v="4020"/>
    <s v="Belaste vergoedingen"/>
    <x v="1"/>
    <m/>
    <n v="200"/>
    <s v="Bankboek"/>
    <s v="BANK"/>
    <d v="2021-03-01T00:00:00"/>
    <s v="200         3"/>
    <s v="Maart"/>
    <d v="2021-03-31T00:00:00"/>
    <s v="Maart"/>
    <x v="2"/>
    <m/>
    <m/>
    <n v="235.35"/>
    <n v="235.35"/>
    <m/>
    <n v="43093"/>
    <m/>
    <m/>
    <m/>
    <m/>
    <m/>
    <x v="2"/>
    <m/>
    <m/>
    <s v="D"/>
    <m/>
    <n v="507"/>
    <s v="2021_03"/>
    <s v="rubriek_4"/>
    <x v="0"/>
    <n v="50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2333.75"/>
    <m/>
    <n v="12333.75"/>
    <n v="43094"/>
    <m/>
    <m/>
    <m/>
    <m/>
    <m/>
    <x v="2"/>
    <m/>
    <m/>
    <s v="C"/>
    <m/>
    <n v="508"/>
    <s v="2021_03"/>
    <s v="rubriek_1"/>
    <x v="0"/>
    <n v="508"/>
  </r>
  <r>
    <x v="0"/>
    <x v="20"/>
    <n v="2021"/>
    <s v="GAHA06"/>
    <s v="NL123456789B01"/>
    <n v="4030"/>
    <s v="Vakantietoeslag"/>
    <x v="1"/>
    <m/>
    <n v="200"/>
    <s v="Bankboek"/>
    <s v="BANK"/>
    <d v="2021-03-01T00:00:00"/>
    <s v="200         3"/>
    <s v="Maart"/>
    <d v="2021-03-31T00:00:00"/>
    <s v="Maart"/>
    <x v="2"/>
    <m/>
    <m/>
    <n v="12333.75"/>
    <n v="12333.75"/>
    <m/>
    <n v="43095"/>
    <m/>
    <m/>
    <m/>
    <m/>
    <m/>
    <x v="2"/>
    <m/>
    <m/>
    <s v="D"/>
    <m/>
    <n v="509"/>
    <s v="2021_03"/>
    <s v="rubriek_4"/>
    <x v="0"/>
    <n v="50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5367.12"/>
    <n v="5367.12"/>
    <m/>
    <n v="43096"/>
    <m/>
    <m/>
    <m/>
    <m/>
    <m/>
    <x v="2"/>
    <m/>
    <m/>
    <s v="D"/>
    <m/>
    <n v="510"/>
    <s v="2021_03"/>
    <s v="rubriek_1"/>
    <x v="0"/>
    <n v="510"/>
  </r>
  <r>
    <x v="0"/>
    <x v="21"/>
    <n v="2021"/>
    <s v="GAHA06"/>
    <s v="NL123456789B01"/>
    <n v="4045"/>
    <s v="Subsidies lonen en salarissen"/>
    <x v="1"/>
    <m/>
    <n v="200"/>
    <s v="Bankboek"/>
    <s v="BANK"/>
    <d v="2021-03-01T00:00:00"/>
    <s v="200         3"/>
    <s v="Maart"/>
    <d v="2021-03-31T00:00:00"/>
    <s v="Maart"/>
    <x v="2"/>
    <m/>
    <m/>
    <n v="-5367.12"/>
    <m/>
    <n v="5367.12"/>
    <n v="43097"/>
    <m/>
    <m/>
    <m/>
    <m/>
    <m/>
    <x v="2"/>
    <m/>
    <m/>
    <s v="C"/>
    <m/>
    <n v="511"/>
    <s v="2021_03"/>
    <s v="rubriek_4"/>
    <x v="0"/>
    <n v="51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2160.64"/>
    <m/>
    <n v="12160.64"/>
    <n v="43098"/>
    <m/>
    <m/>
    <m/>
    <m/>
    <m/>
    <x v="2"/>
    <m/>
    <m/>
    <s v="C"/>
    <m/>
    <n v="512"/>
    <s v="2021_03"/>
    <s v="rubriek_1"/>
    <x v="0"/>
    <n v="512"/>
  </r>
  <r>
    <x v="0"/>
    <x v="22"/>
    <n v="2021"/>
    <s v="GAHA06"/>
    <s v="NL123456789B01"/>
    <n v="4050"/>
    <s v="Sociale lasten bedrijfsvereniging"/>
    <x v="1"/>
    <m/>
    <n v="200"/>
    <s v="Bankboek"/>
    <s v="BANK"/>
    <d v="2021-03-01T00:00:00"/>
    <s v="200         3"/>
    <s v="Maart"/>
    <d v="2021-03-31T00:00:00"/>
    <s v="Maart"/>
    <x v="2"/>
    <m/>
    <m/>
    <n v="12160.64"/>
    <n v="12160.64"/>
    <m/>
    <n v="43099"/>
    <m/>
    <m/>
    <m/>
    <m/>
    <m/>
    <x v="2"/>
    <m/>
    <m/>
    <s v="D"/>
    <m/>
    <n v="513"/>
    <s v="2021_03"/>
    <s v="rubriek_4"/>
    <x v="0"/>
    <n v="51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5970.98"/>
    <m/>
    <n v="5970.98"/>
    <n v="43100"/>
    <m/>
    <m/>
    <m/>
    <m/>
    <m/>
    <x v="2"/>
    <m/>
    <m/>
    <s v="C"/>
    <m/>
    <n v="514"/>
    <s v="2021_03"/>
    <s v="rubriek_1"/>
    <x v="0"/>
    <n v="514"/>
  </r>
  <r>
    <x v="0"/>
    <x v="23"/>
    <n v="2021"/>
    <s v="GAHA06"/>
    <s v="NL123456789B01"/>
    <n v="4060"/>
    <s v="Premies bedrijfsfondsen"/>
    <x v="1"/>
    <m/>
    <n v="200"/>
    <s v="Bankboek"/>
    <s v="BANK"/>
    <d v="2021-03-01T00:00:00"/>
    <s v="200         3"/>
    <s v="Maart"/>
    <d v="2021-03-31T00:00:00"/>
    <s v="Maart"/>
    <x v="2"/>
    <m/>
    <m/>
    <n v="5970.98"/>
    <n v="5970.98"/>
    <m/>
    <n v="43101"/>
    <m/>
    <m/>
    <m/>
    <m/>
    <m/>
    <x v="2"/>
    <m/>
    <m/>
    <s v="D"/>
    <m/>
    <n v="515"/>
    <s v="2021_03"/>
    <s v="rubriek_4"/>
    <x v="0"/>
    <n v="51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451.87"/>
    <m/>
    <n v="451.87"/>
    <n v="43102"/>
    <m/>
    <m/>
    <m/>
    <m/>
    <m/>
    <x v="2"/>
    <m/>
    <m/>
    <s v="C"/>
    <m/>
    <n v="516"/>
    <s v="2021_03"/>
    <s v="rubriek_1"/>
    <x v="0"/>
    <n v="516"/>
  </r>
  <r>
    <x v="0"/>
    <x v="24"/>
    <n v="2021"/>
    <s v="GAHA06"/>
    <s v="NL123456789B01"/>
    <n v="4090"/>
    <s v="Pensioenpremie personeel"/>
    <x v="1"/>
    <m/>
    <n v="200"/>
    <s v="Bankboek"/>
    <s v="BANK"/>
    <d v="2021-03-01T00:00:00"/>
    <s v="200         3"/>
    <s v="Maart"/>
    <d v="2021-03-31T00:00:00"/>
    <s v="Maart"/>
    <x v="2"/>
    <m/>
    <m/>
    <n v="451.87"/>
    <n v="451.87"/>
    <m/>
    <n v="43103"/>
    <m/>
    <m/>
    <m/>
    <m/>
    <m/>
    <x v="2"/>
    <m/>
    <m/>
    <s v="D"/>
    <m/>
    <n v="517"/>
    <s v="2021_03"/>
    <s v="rubriek_4"/>
    <x v="0"/>
    <n v="51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274.02"/>
    <m/>
    <n v="3274.02"/>
    <n v="43104"/>
    <m/>
    <m/>
    <m/>
    <m/>
    <m/>
    <x v="2"/>
    <m/>
    <m/>
    <s v="C"/>
    <m/>
    <n v="518"/>
    <s v="2021_03"/>
    <s v="rubriek_1"/>
    <x v="0"/>
    <n v="518"/>
  </r>
  <r>
    <x v="0"/>
    <x v="25"/>
    <n v="2021"/>
    <s v="GAHA06"/>
    <s v="NL123456789B01"/>
    <n v="4091"/>
    <s v="Vroegpensioenpremie personeel"/>
    <x v="1"/>
    <m/>
    <n v="200"/>
    <s v="Bankboek"/>
    <s v="BANK"/>
    <d v="2021-03-01T00:00:00"/>
    <s v="200         3"/>
    <s v="Maart"/>
    <d v="2021-03-31T00:00:00"/>
    <s v="Maart"/>
    <x v="2"/>
    <m/>
    <m/>
    <n v="3274.02"/>
    <n v="3274.02"/>
    <m/>
    <n v="43105"/>
    <m/>
    <m/>
    <m/>
    <m/>
    <m/>
    <x v="2"/>
    <m/>
    <m/>
    <s v="D"/>
    <m/>
    <n v="519"/>
    <s v="2021_03"/>
    <s v="rubriek_4"/>
    <x v="0"/>
    <n v="51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12.5"/>
    <m/>
    <n v="312.5"/>
    <n v="43106"/>
    <m/>
    <m/>
    <m/>
    <m/>
    <m/>
    <x v="2"/>
    <m/>
    <m/>
    <s v="C"/>
    <m/>
    <n v="520"/>
    <s v="2021_03"/>
    <s v="rubriek_1"/>
    <x v="0"/>
    <n v="520"/>
  </r>
  <r>
    <x v="0"/>
    <x v="26"/>
    <n v="2021"/>
    <s v="GAHA06"/>
    <s v="NL123456789B01"/>
    <n v="4117"/>
    <s v="Afschrijving goodwill"/>
    <x v="1"/>
    <m/>
    <n v="200"/>
    <s v="Bankboek"/>
    <s v="BANK"/>
    <d v="2021-03-01T00:00:00"/>
    <s v="200         3"/>
    <s v="Maart"/>
    <d v="2021-03-31T00:00:00"/>
    <s v="Maart"/>
    <x v="2"/>
    <m/>
    <m/>
    <n v="312.5"/>
    <n v="312.5"/>
    <m/>
    <n v="43107"/>
    <m/>
    <m/>
    <m/>
    <m/>
    <m/>
    <x v="2"/>
    <m/>
    <m/>
    <s v="D"/>
    <m/>
    <n v="521"/>
    <s v="2021_03"/>
    <s v="rubriek_4"/>
    <x v="0"/>
    <n v="52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460"/>
    <m/>
    <n v="460"/>
    <n v="43108"/>
    <m/>
    <m/>
    <m/>
    <m/>
    <m/>
    <x v="2"/>
    <m/>
    <m/>
    <s v="C"/>
    <m/>
    <n v="522"/>
    <s v="2021_03"/>
    <s v="rubriek_1"/>
    <x v="0"/>
    <n v="522"/>
  </r>
  <r>
    <x v="0"/>
    <x v="27"/>
    <n v="2021"/>
    <s v="GAHA06"/>
    <s v="NL123456789B01"/>
    <n v="4121"/>
    <s v="Afschrijving bedrijfsgebouwen"/>
    <x v="1"/>
    <m/>
    <n v="200"/>
    <s v="Bankboek"/>
    <s v="BANK"/>
    <d v="2021-03-01T00:00:00"/>
    <s v="200         3"/>
    <s v="Maart"/>
    <d v="2021-03-31T00:00:00"/>
    <s v="Maart"/>
    <x v="2"/>
    <m/>
    <m/>
    <n v="460"/>
    <n v="460"/>
    <m/>
    <n v="43109"/>
    <m/>
    <m/>
    <m/>
    <m/>
    <m/>
    <x v="2"/>
    <m/>
    <m/>
    <s v="D"/>
    <m/>
    <n v="523"/>
    <s v="2021_03"/>
    <s v="rubriek_4"/>
    <x v="0"/>
    <n v="52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737.21"/>
    <m/>
    <n v="1737.21"/>
    <n v="43110"/>
    <m/>
    <m/>
    <m/>
    <m/>
    <m/>
    <x v="2"/>
    <m/>
    <m/>
    <s v="C"/>
    <m/>
    <n v="524"/>
    <s v="2021_03"/>
    <s v="rubriek_1"/>
    <x v="0"/>
    <n v="524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3-01T00:00:00"/>
    <s v="200         3"/>
    <s v="Maart"/>
    <d v="2021-03-31T00:00:00"/>
    <s v="Maart"/>
    <x v="2"/>
    <m/>
    <m/>
    <n v="1737.21"/>
    <n v="1737.21"/>
    <m/>
    <n v="43111"/>
    <m/>
    <m/>
    <m/>
    <m/>
    <m/>
    <x v="2"/>
    <m/>
    <m/>
    <s v="D"/>
    <m/>
    <n v="525"/>
    <s v="2021_03"/>
    <s v="rubriek_4"/>
    <x v="0"/>
    <n v="52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590.92999999999995"/>
    <m/>
    <n v="590.92999999999995"/>
    <n v="43112"/>
    <m/>
    <m/>
    <m/>
    <m/>
    <m/>
    <x v="2"/>
    <m/>
    <m/>
    <s v="C"/>
    <m/>
    <n v="526"/>
    <s v="2021_03"/>
    <s v="rubriek_1"/>
    <x v="0"/>
    <n v="526"/>
  </r>
  <r>
    <x v="0"/>
    <x v="29"/>
    <n v="2021"/>
    <s v="GAHA06"/>
    <s v="NL123456789B01"/>
    <n v="4124"/>
    <s v="Afschrijving inventaris"/>
    <x v="1"/>
    <m/>
    <n v="200"/>
    <s v="Bankboek"/>
    <s v="BANK"/>
    <d v="2021-03-01T00:00:00"/>
    <s v="200         3"/>
    <s v="Maart"/>
    <d v="2021-03-31T00:00:00"/>
    <s v="Maart"/>
    <x v="2"/>
    <m/>
    <m/>
    <n v="590.92999999999995"/>
    <n v="590.92999999999995"/>
    <m/>
    <n v="43113"/>
    <m/>
    <m/>
    <m/>
    <m/>
    <m/>
    <x v="2"/>
    <m/>
    <m/>
    <s v="D"/>
    <m/>
    <n v="527"/>
    <s v="2021_03"/>
    <s v="rubriek_4"/>
    <x v="0"/>
    <n v="52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294.1300000000001"/>
    <m/>
    <n v="1294.1300000000001"/>
    <n v="43114"/>
    <m/>
    <m/>
    <m/>
    <m/>
    <m/>
    <x v="2"/>
    <m/>
    <m/>
    <s v="C"/>
    <m/>
    <n v="528"/>
    <s v="2021_03"/>
    <s v="rubriek_1"/>
    <x v="0"/>
    <n v="528"/>
  </r>
  <r>
    <x v="0"/>
    <x v="30"/>
    <n v="2021"/>
    <s v="GAHA06"/>
    <s v="NL123456789B01"/>
    <n v="4127"/>
    <s v="Afschrijving vervoermiddelen"/>
    <x v="1"/>
    <m/>
    <n v="200"/>
    <s v="Bankboek"/>
    <s v="BANK"/>
    <d v="2021-03-01T00:00:00"/>
    <s v="200         3"/>
    <s v="Maart"/>
    <d v="2021-03-31T00:00:00"/>
    <s v="Maart"/>
    <x v="2"/>
    <m/>
    <m/>
    <n v="1294.1300000000001"/>
    <n v="1294.1300000000001"/>
    <m/>
    <n v="43115"/>
    <m/>
    <m/>
    <m/>
    <m/>
    <m/>
    <x v="2"/>
    <m/>
    <m/>
    <s v="D"/>
    <m/>
    <n v="529"/>
    <s v="2021_03"/>
    <s v="rubriek_4"/>
    <x v="0"/>
    <n v="52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518.41999999999996"/>
    <m/>
    <n v="518.41999999999996"/>
    <n v="43116"/>
    <m/>
    <m/>
    <m/>
    <m/>
    <m/>
    <x v="2"/>
    <m/>
    <m/>
    <s v="C"/>
    <m/>
    <n v="530"/>
    <s v="2021_03"/>
    <s v="rubriek_1"/>
    <x v="0"/>
    <n v="530"/>
  </r>
  <r>
    <x v="0"/>
    <x v="31"/>
    <n v="2021"/>
    <s v="GAHA06"/>
    <s v="NL123456789B01"/>
    <n v="4200"/>
    <s v="Reiskostenvergoedingen"/>
    <x v="1"/>
    <m/>
    <n v="200"/>
    <s v="Bankboek"/>
    <s v="BANK"/>
    <d v="2021-03-01T00:00:00"/>
    <s v="200         3"/>
    <s v="Maart"/>
    <d v="2021-03-31T00:00:00"/>
    <s v="Maart"/>
    <x v="2"/>
    <m/>
    <m/>
    <n v="518.41999999999996"/>
    <n v="518.41999999999996"/>
    <m/>
    <n v="43117"/>
    <m/>
    <m/>
    <m/>
    <m/>
    <m/>
    <x v="2"/>
    <m/>
    <m/>
    <s v="D"/>
    <m/>
    <n v="531"/>
    <s v="2021_03"/>
    <s v="rubriek_4"/>
    <x v="0"/>
    <n v="53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64.32"/>
    <m/>
    <n v="364.32"/>
    <n v="43118"/>
    <m/>
    <m/>
    <m/>
    <m/>
    <m/>
    <x v="2"/>
    <m/>
    <m/>
    <s v="C"/>
    <m/>
    <n v="532"/>
    <s v="2021_03"/>
    <s v="rubriek_1"/>
    <x v="0"/>
    <n v="532"/>
  </r>
  <r>
    <x v="0"/>
    <x v="32"/>
    <n v="2021"/>
    <s v="GAHA06"/>
    <s v="NL123456789B01"/>
    <n v="4205"/>
    <s v="Kilometervergoedingen"/>
    <x v="1"/>
    <m/>
    <n v="200"/>
    <s v="Bankboek"/>
    <s v="BANK"/>
    <d v="2021-03-01T00:00:00"/>
    <s v="200         3"/>
    <s v="Maart"/>
    <d v="2021-03-31T00:00:00"/>
    <s v="Maart"/>
    <x v="2"/>
    <m/>
    <m/>
    <n v="364.32"/>
    <n v="364.32"/>
    <m/>
    <n v="43119"/>
    <m/>
    <m/>
    <m/>
    <m/>
    <m/>
    <x v="2"/>
    <m/>
    <m/>
    <s v="D"/>
    <m/>
    <n v="533"/>
    <s v="2021_03"/>
    <s v="rubriek_4"/>
    <x v="0"/>
    <n v="53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159.8499999999999"/>
    <m/>
    <n v="1159.8499999999999"/>
    <n v="43120"/>
    <m/>
    <m/>
    <m/>
    <m/>
    <m/>
    <x v="2"/>
    <m/>
    <m/>
    <s v="C"/>
    <m/>
    <n v="534"/>
    <s v="2021_03"/>
    <s v="rubriek_1"/>
    <x v="0"/>
    <n v="534"/>
  </r>
  <r>
    <x v="0"/>
    <x v="33"/>
    <n v="2021"/>
    <s v="GAHA06"/>
    <s v="NL123456789B01"/>
    <n v="4230"/>
    <s v="Kantinekosten"/>
    <x v="1"/>
    <m/>
    <n v="200"/>
    <s v="Bankboek"/>
    <s v="BANK"/>
    <d v="2021-03-01T00:00:00"/>
    <s v="200         3"/>
    <s v="Maart"/>
    <d v="2021-03-31T00:00:00"/>
    <s v="Maart"/>
    <x v="2"/>
    <m/>
    <m/>
    <n v="1159.8499999999999"/>
    <n v="1159.8499999999999"/>
    <m/>
    <n v="43121"/>
    <m/>
    <m/>
    <m/>
    <m/>
    <m/>
    <x v="2"/>
    <m/>
    <m/>
    <s v="D"/>
    <m/>
    <n v="535"/>
    <s v="2021_03"/>
    <s v="rubriek_4"/>
    <x v="0"/>
    <n v="53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50.16"/>
    <m/>
    <n v="150.16"/>
    <n v="43122"/>
    <m/>
    <m/>
    <m/>
    <m/>
    <m/>
    <x v="2"/>
    <m/>
    <m/>
    <s v="C"/>
    <m/>
    <n v="536"/>
    <s v="2021_03"/>
    <s v="rubriek_1"/>
    <x v="0"/>
    <n v="536"/>
  </r>
  <r>
    <x v="0"/>
    <x v="34"/>
    <n v="2021"/>
    <s v="GAHA06"/>
    <s v="NL123456789B01"/>
    <n v="4232"/>
    <s v="Lunchkosten en verteringen"/>
    <x v="1"/>
    <m/>
    <n v="200"/>
    <s v="Bankboek"/>
    <s v="BANK"/>
    <d v="2021-03-01T00:00:00"/>
    <s v="200         3"/>
    <s v="Maart"/>
    <d v="2021-03-31T00:00:00"/>
    <s v="Maart"/>
    <x v="2"/>
    <m/>
    <m/>
    <n v="150.16"/>
    <n v="150.16"/>
    <m/>
    <n v="43123"/>
    <m/>
    <m/>
    <m/>
    <m/>
    <m/>
    <x v="2"/>
    <m/>
    <m/>
    <s v="D"/>
    <m/>
    <n v="537"/>
    <s v="2021_03"/>
    <s v="rubriek_4"/>
    <x v="0"/>
    <n v="53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847.37"/>
    <m/>
    <n v="1847.37"/>
    <n v="43124"/>
    <m/>
    <m/>
    <m/>
    <m/>
    <m/>
    <x v="2"/>
    <m/>
    <s v="code:3 perc:19"/>
    <s v="C"/>
    <m/>
    <n v="538"/>
    <s v="2021_03"/>
    <s v="rubriek_1"/>
    <x v="0"/>
    <n v="538"/>
  </r>
  <r>
    <x v="0"/>
    <x v="35"/>
    <n v="2021"/>
    <s v="GAHA06"/>
    <s v="NL123456789B01"/>
    <n v="4240"/>
    <s v="Studiekosten"/>
    <x v="1"/>
    <m/>
    <n v="200"/>
    <s v="Bankboek"/>
    <s v="BANK"/>
    <d v="2021-03-01T00:00:00"/>
    <s v="200         3"/>
    <s v="Maart"/>
    <d v="2021-03-31T00:00:00"/>
    <s v="Maart"/>
    <x v="2"/>
    <n v="3"/>
    <n v="19"/>
    <n v="1552.41"/>
    <n v="1552.41"/>
    <m/>
    <n v="43125"/>
    <m/>
    <m/>
    <m/>
    <m/>
    <m/>
    <x v="2"/>
    <m/>
    <s v="code:3 perc:19"/>
    <s v="D"/>
    <m/>
    <n v="539"/>
    <s v="2021_03"/>
    <s v="rubriek_4"/>
    <x v="0"/>
    <n v="539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94.95999999999998"/>
    <n v="294.95999999999998"/>
    <m/>
    <n v="43126"/>
    <m/>
    <m/>
    <m/>
    <m/>
    <m/>
    <x v="2"/>
    <m/>
    <s v="code:3 perc:19"/>
    <s v="D"/>
    <m/>
    <n v="540"/>
    <s v="2021_03"/>
    <s v="rubriek_1"/>
    <x v="0"/>
    <n v="54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855.07"/>
    <m/>
    <n v="1855.07"/>
    <n v="43127"/>
    <m/>
    <m/>
    <m/>
    <m/>
    <m/>
    <x v="2"/>
    <m/>
    <m/>
    <s v="C"/>
    <m/>
    <n v="541"/>
    <s v="2021_03"/>
    <s v="rubriek_1"/>
    <x v="0"/>
    <n v="541"/>
  </r>
  <r>
    <x v="0"/>
    <x v="37"/>
    <n v="2021"/>
    <s v="GAHA06"/>
    <s v="NL123456789B01"/>
    <n v="4260"/>
    <s v="Ziekengeldverzekering"/>
    <x v="1"/>
    <m/>
    <n v="200"/>
    <s v="Bankboek"/>
    <s v="BANK"/>
    <d v="2021-03-01T00:00:00"/>
    <s v="200         3"/>
    <s v="Maart"/>
    <d v="2021-03-31T00:00:00"/>
    <s v="Maart"/>
    <x v="2"/>
    <m/>
    <m/>
    <n v="1855.07"/>
    <n v="1855.07"/>
    <m/>
    <n v="43128"/>
    <m/>
    <m/>
    <m/>
    <m/>
    <m/>
    <x v="2"/>
    <m/>
    <m/>
    <s v="D"/>
    <m/>
    <n v="542"/>
    <s v="2021_03"/>
    <s v="rubriek_4"/>
    <x v="0"/>
    <n v="54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43.84"/>
    <m/>
    <n v="143.84"/>
    <n v="43129"/>
    <m/>
    <m/>
    <m/>
    <m/>
    <m/>
    <x v="2"/>
    <m/>
    <s v="code:3 perc:19"/>
    <s v="C"/>
    <m/>
    <n v="543"/>
    <s v="2021_03"/>
    <s v="rubriek_1"/>
    <x v="0"/>
    <n v="543"/>
  </r>
  <r>
    <x v="0"/>
    <x v="38"/>
    <n v="2021"/>
    <s v="GAHA06"/>
    <s v="NL123456789B01"/>
    <n v="4265"/>
    <s v="Arbodienst"/>
    <x v="1"/>
    <m/>
    <n v="200"/>
    <s v="Bankboek"/>
    <s v="BANK"/>
    <d v="2021-03-01T00:00:00"/>
    <s v="200         3"/>
    <s v="Maart"/>
    <d v="2021-03-31T00:00:00"/>
    <s v="Maart"/>
    <x v="2"/>
    <n v="3"/>
    <n v="19"/>
    <n v="120.87"/>
    <n v="120.87"/>
    <m/>
    <n v="43130"/>
    <m/>
    <m/>
    <m/>
    <m/>
    <m/>
    <x v="2"/>
    <m/>
    <s v="code:3 perc:19"/>
    <s v="D"/>
    <m/>
    <n v="544"/>
    <s v="2021_03"/>
    <s v="rubriek_4"/>
    <x v="0"/>
    <n v="544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2.97"/>
    <n v="22.97"/>
    <m/>
    <n v="43131"/>
    <m/>
    <m/>
    <m/>
    <m/>
    <m/>
    <x v="2"/>
    <m/>
    <s v="code:3 perc:19"/>
    <s v="D"/>
    <m/>
    <n v="545"/>
    <s v="2021_03"/>
    <s v="rubriek_1"/>
    <x v="0"/>
    <n v="54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533.89"/>
    <m/>
    <n v="1533.89"/>
    <n v="43132"/>
    <m/>
    <m/>
    <m/>
    <m/>
    <m/>
    <x v="2"/>
    <m/>
    <s v="code:3 perc:19"/>
    <s v="C"/>
    <m/>
    <n v="546"/>
    <s v="2021_03"/>
    <s v="rubriek_1"/>
    <x v="0"/>
    <n v="546"/>
  </r>
  <r>
    <x v="0"/>
    <x v="39"/>
    <n v="2021"/>
    <s v="GAHA06"/>
    <s v="NL123456789B01"/>
    <n v="4310"/>
    <s v="Onderhoud onroerend goed"/>
    <x v="1"/>
    <m/>
    <n v="200"/>
    <s v="Bankboek"/>
    <s v="BANK"/>
    <d v="2021-03-01T00:00:00"/>
    <s v="200         3"/>
    <s v="Maart"/>
    <d v="2021-03-31T00:00:00"/>
    <s v="Maart"/>
    <x v="2"/>
    <n v="3"/>
    <n v="19"/>
    <n v="1288.98"/>
    <n v="1288.98"/>
    <m/>
    <n v="43133"/>
    <m/>
    <m/>
    <m/>
    <m/>
    <m/>
    <x v="2"/>
    <m/>
    <s v="code:3 perc:19"/>
    <s v="D"/>
    <m/>
    <n v="547"/>
    <s v="2021_03"/>
    <s v="rubriek_4"/>
    <x v="0"/>
    <n v="547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44.91"/>
    <n v="244.91"/>
    <m/>
    <n v="43134"/>
    <m/>
    <m/>
    <m/>
    <m/>
    <m/>
    <x v="2"/>
    <m/>
    <s v="code:3 perc:19"/>
    <s v="D"/>
    <m/>
    <n v="548"/>
    <s v="2021_03"/>
    <s v="rubriek_1"/>
    <x v="0"/>
    <n v="548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833.34"/>
    <m/>
    <n v="833.34"/>
    <n v="43135"/>
    <m/>
    <m/>
    <m/>
    <m/>
    <m/>
    <x v="2"/>
    <m/>
    <m/>
    <s v="C"/>
    <m/>
    <n v="549"/>
    <s v="2021_03"/>
    <s v="rubriek_1"/>
    <x v="0"/>
    <n v="549"/>
  </r>
  <r>
    <x v="0"/>
    <x v="40"/>
    <n v="2021"/>
    <s v="GAHA06"/>
    <s v="NL123456789B01"/>
    <n v="4315"/>
    <s v="Dotatie onderhoudsvoorziening"/>
    <x v="1"/>
    <m/>
    <n v="200"/>
    <s v="Bankboek"/>
    <s v="BANK"/>
    <d v="2021-03-01T00:00:00"/>
    <s v="200         3"/>
    <s v="Maart"/>
    <d v="2021-03-31T00:00:00"/>
    <s v="Maart"/>
    <x v="2"/>
    <m/>
    <m/>
    <n v="833.34"/>
    <n v="833.34"/>
    <m/>
    <n v="43136"/>
    <m/>
    <m/>
    <m/>
    <m/>
    <m/>
    <x v="2"/>
    <m/>
    <m/>
    <s v="D"/>
    <m/>
    <n v="550"/>
    <s v="2021_03"/>
    <s v="rubriek_4"/>
    <x v="0"/>
    <n v="55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197.32"/>
    <m/>
    <n v="1197.32"/>
    <n v="43137"/>
    <m/>
    <m/>
    <m/>
    <m/>
    <m/>
    <x v="2"/>
    <m/>
    <m/>
    <s v="C"/>
    <m/>
    <n v="551"/>
    <s v="2021_03"/>
    <s v="rubriek_1"/>
    <x v="0"/>
    <n v="551"/>
  </r>
  <r>
    <x v="0"/>
    <x v="41"/>
    <n v="2021"/>
    <s v="GAHA06"/>
    <s v="NL123456789B01"/>
    <n v="4320"/>
    <s v="Gas, water en elektra"/>
    <x v="1"/>
    <m/>
    <n v="200"/>
    <s v="Bankboek"/>
    <s v="BANK"/>
    <d v="2021-03-01T00:00:00"/>
    <s v="200         3"/>
    <s v="Maart"/>
    <d v="2021-03-31T00:00:00"/>
    <s v="Maart"/>
    <x v="2"/>
    <m/>
    <m/>
    <n v="1197.32"/>
    <n v="1197.32"/>
    <m/>
    <n v="43138"/>
    <m/>
    <m/>
    <m/>
    <m/>
    <m/>
    <x v="2"/>
    <m/>
    <m/>
    <s v="D"/>
    <m/>
    <n v="552"/>
    <s v="2021_03"/>
    <s v="rubriek_4"/>
    <x v="0"/>
    <n v="55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75.44"/>
    <m/>
    <n v="175.44"/>
    <n v="43139"/>
    <m/>
    <m/>
    <m/>
    <m/>
    <m/>
    <x v="2"/>
    <m/>
    <m/>
    <s v="C"/>
    <m/>
    <n v="553"/>
    <s v="2021_03"/>
    <s v="rubriek_1"/>
    <x v="0"/>
    <n v="553"/>
  </r>
  <r>
    <x v="0"/>
    <x v="42"/>
    <n v="2021"/>
    <s v="GAHA06"/>
    <s v="NL123456789B01"/>
    <n v="4330"/>
    <s v="Verzekering onroerend goed"/>
    <x v="1"/>
    <m/>
    <n v="200"/>
    <s v="Bankboek"/>
    <s v="BANK"/>
    <d v="2021-03-01T00:00:00"/>
    <s v="200         3"/>
    <s v="Maart"/>
    <d v="2021-03-31T00:00:00"/>
    <s v="Maart"/>
    <x v="2"/>
    <m/>
    <m/>
    <n v="175.44"/>
    <n v="175.44"/>
    <m/>
    <n v="43140"/>
    <m/>
    <m/>
    <m/>
    <m/>
    <m/>
    <x v="2"/>
    <m/>
    <m/>
    <s v="D"/>
    <m/>
    <n v="554"/>
    <s v="2021_03"/>
    <s v="rubriek_4"/>
    <x v="0"/>
    <n v="55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2.479999999999997"/>
    <m/>
    <n v="32.479999999999997"/>
    <n v="43141"/>
    <m/>
    <m/>
    <m/>
    <m/>
    <m/>
    <x v="2"/>
    <m/>
    <m/>
    <s v="C"/>
    <m/>
    <n v="555"/>
    <s v="2021_03"/>
    <s v="rubriek_1"/>
    <x v="0"/>
    <n v="555"/>
  </r>
  <r>
    <x v="0"/>
    <x v="43"/>
    <n v="2021"/>
    <s v="GAHA06"/>
    <s v="NL123456789B01"/>
    <n v="4340"/>
    <s v="Vaste lasten onroerend goed"/>
    <x v="1"/>
    <m/>
    <n v="200"/>
    <s v="Bankboek"/>
    <s v="BANK"/>
    <d v="2021-03-01T00:00:00"/>
    <s v="200         3"/>
    <s v="Maart"/>
    <d v="2021-03-31T00:00:00"/>
    <s v="Maart"/>
    <x v="2"/>
    <m/>
    <m/>
    <n v="32.479999999999997"/>
    <n v="32.479999999999997"/>
    <m/>
    <n v="43142"/>
    <m/>
    <m/>
    <m/>
    <m/>
    <m/>
    <x v="2"/>
    <m/>
    <m/>
    <s v="D"/>
    <m/>
    <n v="556"/>
    <s v="2021_03"/>
    <s v="rubriek_4"/>
    <x v="0"/>
    <n v="55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41.98"/>
    <m/>
    <n v="41.98"/>
    <n v="43143"/>
    <m/>
    <m/>
    <m/>
    <m/>
    <m/>
    <x v="2"/>
    <m/>
    <s v="code:3 perc:19"/>
    <s v="C"/>
    <m/>
    <n v="557"/>
    <s v="2021_03"/>
    <s v="rubriek_1"/>
    <x v="0"/>
    <n v="557"/>
  </r>
  <r>
    <x v="0"/>
    <x v="44"/>
    <n v="2021"/>
    <s v="GAHA06"/>
    <s v="NL123456789B01"/>
    <n v="4350"/>
    <s v="Schoonmaakkosten"/>
    <x v="1"/>
    <m/>
    <n v="200"/>
    <s v="Bankboek"/>
    <s v="BANK"/>
    <d v="2021-03-01T00:00:00"/>
    <s v="200         3"/>
    <s v="Maart"/>
    <d v="2021-03-31T00:00:00"/>
    <s v="Maart"/>
    <x v="2"/>
    <n v="3"/>
    <n v="19"/>
    <n v="35.28"/>
    <n v="35.28"/>
    <m/>
    <n v="43144"/>
    <m/>
    <m/>
    <m/>
    <m/>
    <m/>
    <x v="2"/>
    <m/>
    <s v="code:3 perc:19"/>
    <s v="D"/>
    <m/>
    <n v="558"/>
    <s v="2021_03"/>
    <s v="rubriek_4"/>
    <x v="0"/>
    <n v="55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6.7"/>
    <n v="6.7"/>
    <m/>
    <n v="43145"/>
    <m/>
    <m/>
    <m/>
    <m/>
    <m/>
    <x v="2"/>
    <m/>
    <s v="code:3 perc:19"/>
    <s v="D"/>
    <m/>
    <n v="559"/>
    <s v="2021_03"/>
    <s v="rubriek_1"/>
    <x v="0"/>
    <n v="55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894.9"/>
    <m/>
    <n v="894.9"/>
    <n v="43146"/>
    <m/>
    <m/>
    <m/>
    <m/>
    <m/>
    <x v="2"/>
    <m/>
    <s v="code:3 perc:19"/>
    <s v="C"/>
    <m/>
    <n v="560"/>
    <s v="2021_03"/>
    <s v="rubriek_1"/>
    <x v="0"/>
    <n v="560"/>
  </r>
  <r>
    <x v="0"/>
    <x v="45"/>
    <n v="2021"/>
    <s v="GAHA06"/>
    <s v="NL123456789B01"/>
    <n v="4400"/>
    <s v="Huur machines en installaties"/>
    <x v="1"/>
    <m/>
    <n v="200"/>
    <s v="Bankboek"/>
    <s v="BANK"/>
    <d v="2021-03-01T00:00:00"/>
    <s v="200         3"/>
    <s v="Maart"/>
    <d v="2021-03-31T00:00:00"/>
    <s v="Maart"/>
    <x v="2"/>
    <n v="3"/>
    <n v="19"/>
    <n v="752.02"/>
    <n v="752.02"/>
    <m/>
    <n v="43147"/>
    <m/>
    <m/>
    <m/>
    <m/>
    <m/>
    <x v="2"/>
    <m/>
    <s v="code:3 perc:19"/>
    <s v="D"/>
    <m/>
    <n v="561"/>
    <s v="2021_03"/>
    <s v="rubriek_4"/>
    <x v="0"/>
    <n v="561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142.88"/>
    <n v="142.88"/>
    <m/>
    <n v="43148"/>
    <m/>
    <m/>
    <m/>
    <m/>
    <m/>
    <x v="2"/>
    <m/>
    <s v="code:3 perc:19"/>
    <s v="D"/>
    <m/>
    <n v="562"/>
    <s v="2021_03"/>
    <s v="rubriek_1"/>
    <x v="0"/>
    <n v="56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427.95"/>
    <m/>
    <n v="1427.95"/>
    <n v="43149"/>
    <m/>
    <m/>
    <m/>
    <m/>
    <m/>
    <x v="2"/>
    <m/>
    <s v="code:3 perc:19"/>
    <s v="C"/>
    <m/>
    <n v="563"/>
    <s v="2021_03"/>
    <s v="rubriek_1"/>
    <x v="0"/>
    <n v="563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3-01T00:00:00"/>
    <s v="200         3"/>
    <s v="Maart"/>
    <d v="2021-03-31T00:00:00"/>
    <s v="Maart"/>
    <x v="2"/>
    <n v="3"/>
    <n v="19"/>
    <n v="1199.96"/>
    <n v="1199.96"/>
    <m/>
    <n v="43150"/>
    <m/>
    <m/>
    <m/>
    <m/>
    <m/>
    <x v="2"/>
    <m/>
    <s v="code:3 perc:19"/>
    <s v="D"/>
    <m/>
    <n v="564"/>
    <s v="2021_03"/>
    <s v="rubriek_4"/>
    <x v="0"/>
    <n v="564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27.99"/>
    <n v="227.99"/>
    <m/>
    <n v="43151"/>
    <m/>
    <m/>
    <m/>
    <m/>
    <m/>
    <x v="2"/>
    <m/>
    <s v="code:3 perc:19"/>
    <s v="D"/>
    <m/>
    <n v="565"/>
    <s v="2021_03"/>
    <s v="rubriek_1"/>
    <x v="0"/>
    <n v="56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835.34"/>
    <m/>
    <n v="835.34"/>
    <n v="43152"/>
    <m/>
    <m/>
    <m/>
    <m/>
    <m/>
    <x v="2"/>
    <m/>
    <m/>
    <s v="C"/>
    <m/>
    <n v="566"/>
    <s v="2021_03"/>
    <s v="rubriek_1"/>
    <x v="0"/>
    <n v="566"/>
  </r>
  <r>
    <x v="0"/>
    <x v="47"/>
    <n v="2021"/>
    <s v="GAHA06"/>
    <s v="NL123456789B01"/>
    <n v="4420"/>
    <s v="Verzekering machines en installaties"/>
    <x v="1"/>
    <m/>
    <n v="200"/>
    <s v="Bankboek"/>
    <s v="BANK"/>
    <d v="2021-03-01T00:00:00"/>
    <s v="200         3"/>
    <s v="Maart"/>
    <d v="2021-03-31T00:00:00"/>
    <s v="Maart"/>
    <x v="2"/>
    <m/>
    <m/>
    <n v="835.34"/>
    <n v="835.34"/>
    <m/>
    <n v="43153"/>
    <m/>
    <m/>
    <m/>
    <m/>
    <m/>
    <x v="2"/>
    <m/>
    <m/>
    <s v="D"/>
    <m/>
    <n v="567"/>
    <s v="2021_03"/>
    <s v="rubriek_4"/>
    <x v="0"/>
    <n v="56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548.27"/>
    <m/>
    <n v="548.27"/>
    <n v="43154"/>
    <m/>
    <m/>
    <m/>
    <m/>
    <m/>
    <x v="2"/>
    <m/>
    <s v="code:3 perc:19"/>
    <s v="C"/>
    <m/>
    <n v="568"/>
    <s v="2021_03"/>
    <s v="rubriek_1"/>
    <x v="0"/>
    <n v="568"/>
  </r>
  <r>
    <x v="0"/>
    <x v="48"/>
    <n v="2021"/>
    <s v="GAHA06"/>
    <s v="NL123456789B01"/>
    <n v="4430"/>
    <s v="Brandstof machines en installaties"/>
    <x v="1"/>
    <m/>
    <n v="200"/>
    <s v="Bankboek"/>
    <s v="BANK"/>
    <d v="2021-03-01T00:00:00"/>
    <s v="200         3"/>
    <s v="Maart"/>
    <d v="2021-03-31T00:00:00"/>
    <s v="Maart"/>
    <x v="2"/>
    <n v="3"/>
    <n v="19"/>
    <n v="460.73"/>
    <n v="460.73"/>
    <m/>
    <n v="43155"/>
    <m/>
    <m/>
    <m/>
    <m/>
    <m/>
    <x v="2"/>
    <m/>
    <s v="code:3 perc:19"/>
    <s v="D"/>
    <m/>
    <n v="569"/>
    <s v="2021_03"/>
    <s v="rubriek_4"/>
    <x v="0"/>
    <n v="569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87.54"/>
    <n v="87.54"/>
    <m/>
    <n v="43156"/>
    <m/>
    <m/>
    <m/>
    <m/>
    <m/>
    <x v="2"/>
    <m/>
    <s v="code:3 perc:19"/>
    <s v="D"/>
    <m/>
    <n v="570"/>
    <s v="2021_03"/>
    <s v="rubriek_1"/>
    <x v="0"/>
    <n v="57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356.68"/>
    <m/>
    <n v="356.68"/>
    <n v="43157"/>
    <m/>
    <m/>
    <m/>
    <m/>
    <m/>
    <x v="2"/>
    <m/>
    <s v="code:3 perc:19"/>
    <s v="C"/>
    <m/>
    <n v="571"/>
    <s v="2021_03"/>
    <s v="rubriek_1"/>
    <x v="0"/>
    <n v="571"/>
  </r>
  <r>
    <x v="0"/>
    <x v="49"/>
    <n v="2021"/>
    <s v="GAHA06"/>
    <s v="NL123456789B01"/>
    <n v="4440"/>
    <s v="Onderhoud inventaris"/>
    <x v="1"/>
    <m/>
    <n v="200"/>
    <s v="Bankboek"/>
    <s v="BANK"/>
    <d v="2021-03-01T00:00:00"/>
    <s v="200         3"/>
    <s v="Maart"/>
    <d v="2021-03-31T00:00:00"/>
    <s v="Maart"/>
    <x v="2"/>
    <n v="3"/>
    <n v="19"/>
    <n v="299.73"/>
    <n v="299.73"/>
    <m/>
    <n v="43158"/>
    <m/>
    <m/>
    <m/>
    <m/>
    <m/>
    <x v="2"/>
    <m/>
    <s v="code:3 perc:19"/>
    <s v="D"/>
    <m/>
    <n v="572"/>
    <s v="2021_03"/>
    <s v="rubriek_4"/>
    <x v="0"/>
    <n v="572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56.95"/>
    <n v="56.95"/>
    <m/>
    <n v="43159"/>
    <m/>
    <m/>
    <m/>
    <m/>
    <m/>
    <x v="2"/>
    <m/>
    <s v="code:3 perc:19"/>
    <s v="D"/>
    <m/>
    <n v="573"/>
    <s v="2021_03"/>
    <s v="rubriek_1"/>
    <x v="0"/>
    <n v="57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81.57"/>
    <m/>
    <n v="181.57"/>
    <n v="43160"/>
    <m/>
    <m/>
    <m/>
    <m/>
    <m/>
    <x v="2"/>
    <m/>
    <s v="code:3 perc:19"/>
    <s v="C"/>
    <m/>
    <n v="574"/>
    <s v="2021_03"/>
    <s v="rubriek_1"/>
    <x v="0"/>
    <n v="574"/>
  </r>
  <r>
    <x v="0"/>
    <x v="50"/>
    <n v="2021"/>
    <s v="GAHA06"/>
    <s v="NL123456789B01"/>
    <n v="4450"/>
    <s v="Kleine aanschaffingen"/>
    <x v="1"/>
    <m/>
    <n v="200"/>
    <s v="Bankboek"/>
    <s v="BANK"/>
    <d v="2021-03-01T00:00:00"/>
    <s v="200         3"/>
    <s v="Maart"/>
    <d v="2021-03-31T00:00:00"/>
    <s v="Maart"/>
    <x v="2"/>
    <n v="3"/>
    <n v="19"/>
    <n v="152.58000000000001"/>
    <n v="152.58000000000001"/>
    <m/>
    <n v="43161"/>
    <m/>
    <m/>
    <m/>
    <m/>
    <m/>
    <x v="2"/>
    <m/>
    <s v="code:3 perc:19"/>
    <s v="D"/>
    <m/>
    <n v="575"/>
    <s v="2021_03"/>
    <s v="rubriek_4"/>
    <x v="0"/>
    <n v="575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8.99"/>
    <n v="28.99"/>
    <m/>
    <n v="43162"/>
    <m/>
    <m/>
    <m/>
    <m/>
    <m/>
    <x v="2"/>
    <m/>
    <s v="code:3 perc:19"/>
    <s v="D"/>
    <m/>
    <n v="576"/>
    <s v="2021_03"/>
    <s v="rubriek_1"/>
    <x v="0"/>
    <n v="57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3385.86"/>
    <m/>
    <n v="3385.86"/>
    <n v="43163"/>
    <m/>
    <m/>
    <m/>
    <m/>
    <m/>
    <x v="2"/>
    <m/>
    <s v="code:3 perc:19"/>
    <s v="C"/>
    <m/>
    <n v="577"/>
    <s v="2021_03"/>
    <s v="rubriek_1"/>
    <x v="0"/>
    <n v="577"/>
  </r>
  <r>
    <x v="0"/>
    <x v="51"/>
    <n v="2021"/>
    <s v="GAHA06"/>
    <s v="NL123456789B01"/>
    <n v="4500"/>
    <s v="Reclame- en advertentiekosten"/>
    <x v="1"/>
    <m/>
    <n v="200"/>
    <s v="Bankboek"/>
    <s v="BANK"/>
    <d v="2021-03-01T00:00:00"/>
    <s v="200         3"/>
    <s v="Maart"/>
    <d v="2021-03-31T00:00:00"/>
    <s v="Maart"/>
    <x v="2"/>
    <n v="3"/>
    <n v="19"/>
    <n v="2845.26"/>
    <n v="2845.26"/>
    <m/>
    <n v="43164"/>
    <m/>
    <m/>
    <m/>
    <m/>
    <m/>
    <x v="2"/>
    <m/>
    <s v="code:3 perc:19"/>
    <s v="D"/>
    <m/>
    <n v="578"/>
    <s v="2021_03"/>
    <s v="rubriek_4"/>
    <x v="0"/>
    <n v="57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540.6"/>
    <n v="540.6"/>
    <m/>
    <n v="43165"/>
    <m/>
    <m/>
    <m/>
    <m/>
    <m/>
    <x v="2"/>
    <m/>
    <s v="code:3 perc:19"/>
    <s v="D"/>
    <m/>
    <n v="579"/>
    <s v="2021_03"/>
    <s v="rubriek_1"/>
    <x v="0"/>
    <n v="57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03.17"/>
    <m/>
    <n v="203.17"/>
    <n v="43166"/>
    <m/>
    <m/>
    <m/>
    <m/>
    <m/>
    <x v="2"/>
    <m/>
    <m/>
    <s v="C"/>
    <m/>
    <n v="580"/>
    <s v="2021_03"/>
    <s v="rubriek_1"/>
    <x v="0"/>
    <n v="580"/>
  </r>
  <r>
    <x v="0"/>
    <x v="52"/>
    <n v="2021"/>
    <s v="GAHA06"/>
    <s v="NL123456789B01"/>
    <n v="4510"/>
    <s v="Representatiekosten"/>
    <x v="1"/>
    <m/>
    <n v="200"/>
    <s v="Bankboek"/>
    <s v="BANK"/>
    <d v="2021-03-01T00:00:00"/>
    <s v="200         3"/>
    <s v="Maart"/>
    <d v="2021-03-31T00:00:00"/>
    <s v="Maart"/>
    <x v="2"/>
    <m/>
    <m/>
    <n v="203.17"/>
    <n v="203.17"/>
    <m/>
    <n v="43167"/>
    <m/>
    <m/>
    <m/>
    <m/>
    <m/>
    <x v="2"/>
    <m/>
    <m/>
    <s v="D"/>
    <m/>
    <n v="581"/>
    <s v="2021_03"/>
    <s v="rubriek_4"/>
    <x v="0"/>
    <n v="58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208.03"/>
    <m/>
    <n v="208.03"/>
    <n v="43168"/>
    <m/>
    <m/>
    <m/>
    <m/>
    <m/>
    <x v="2"/>
    <m/>
    <s v="code:3 perc:19"/>
    <s v="C"/>
    <m/>
    <n v="582"/>
    <s v="2021_03"/>
    <s v="rubriek_1"/>
    <x v="0"/>
    <n v="582"/>
  </r>
  <r>
    <x v="0"/>
    <x v="53"/>
    <n v="2021"/>
    <s v="GAHA06"/>
    <s v="NL123456789B01"/>
    <n v="4511"/>
    <s v="Relatiegeschenken"/>
    <x v="1"/>
    <m/>
    <n v="200"/>
    <s v="Bankboek"/>
    <s v="BANK"/>
    <d v="2021-03-01T00:00:00"/>
    <s v="200         3"/>
    <s v="Maart"/>
    <d v="2021-03-31T00:00:00"/>
    <s v="Maart"/>
    <x v="2"/>
    <n v="3"/>
    <n v="19"/>
    <n v="174.81"/>
    <n v="174.81"/>
    <m/>
    <n v="43169"/>
    <m/>
    <m/>
    <m/>
    <m/>
    <m/>
    <x v="2"/>
    <m/>
    <s v="code:3 perc:19"/>
    <s v="D"/>
    <m/>
    <n v="583"/>
    <s v="2021_03"/>
    <s v="rubriek_4"/>
    <x v="0"/>
    <n v="583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33.22"/>
    <n v="33.22"/>
    <m/>
    <n v="43170"/>
    <m/>
    <m/>
    <m/>
    <m/>
    <m/>
    <x v="2"/>
    <m/>
    <s v="code:3 perc:19"/>
    <s v="D"/>
    <m/>
    <n v="584"/>
    <s v="2021_03"/>
    <s v="rubriek_1"/>
    <x v="0"/>
    <n v="58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724.78"/>
    <m/>
    <n v="724.78"/>
    <n v="43171"/>
    <m/>
    <m/>
    <m/>
    <m/>
    <m/>
    <x v="2"/>
    <m/>
    <m/>
    <s v="C"/>
    <m/>
    <n v="585"/>
    <s v="2021_03"/>
    <s v="rubriek_1"/>
    <x v="0"/>
    <n v="585"/>
  </r>
  <r>
    <x v="0"/>
    <x v="54"/>
    <n v="2021"/>
    <s v="GAHA06"/>
    <s v="NL123456789B01"/>
    <n v="4512"/>
    <s v="Reis- en verblijfkosten"/>
    <x v="1"/>
    <m/>
    <n v="200"/>
    <s v="Bankboek"/>
    <s v="BANK"/>
    <d v="2021-03-01T00:00:00"/>
    <s v="200         3"/>
    <s v="Maart"/>
    <d v="2021-03-31T00:00:00"/>
    <s v="Maart"/>
    <x v="2"/>
    <m/>
    <m/>
    <n v="724.78"/>
    <n v="724.78"/>
    <m/>
    <n v="43172"/>
    <m/>
    <m/>
    <m/>
    <m/>
    <m/>
    <x v="2"/>
    <m/>
    <m/>
    <s v="D"/>
    <m/>
    <n v="586"/>
    <s v="2021_03"/>
    <s v="rubriek_4"/>
    <x v="0"/>
    <n v="58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349.86"/>
    <m/>
    <n v="349.86"/>
    <n v="43173"/>
    <m/>
    <m/>
    <m/>
    <m/>
    <m/>
    <x v="2"/>
    <m/>
    <s v="code:3 perc:19"/>
    <s v="C"/>
    <m/>
    <n v="587"/>
    <s v="2021_03"/>
    <s v="rubriek_1"/>
    <x v="0"/>
    <n v="587"/>
  </r>
  <r>
    <x v="0"/>
    <x v="55"/>
    <n v="2021"/>
    <s v="GAHA06"/>
    <s v="NL123456789B01"/>
    <n v="4520"/>
    <s v="Beurs- en congreskosten"/>
    <x v="1"/>
    <m/>
    <n v="200"/>
    <s v="Bankboek"/>
    <s v="BANK"/>
    <d v="2021-03-01T00:00:00"/>
    <s v="200         3"/>
    <s v="Maart"/>
    <d v="2021-03-31T00:00:00"/>
    <s v="Maart"/>
    <x v="2"/>
    <n v="3"/>
    <n v="19"/>
    <n v="294"/>
    <n v="294"/>
    <m/>
    <n v="43174"/>
    <m/>
    <m/>
    <m/>
    <m/>
    <m/>
    <x v="2"/>
    <m/>
    <s v="code:3 perc:19"/>
    <s v="D"/>
    <m/>
    <n v="588"/>
    <s v="2021_03"/>
    <s v="rubriek_4"/>
    <x v="0"/>
    <n v="58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55.86"/>
    <n v="55.86"/>
    <m/>
    <n v="43175"/>
    <m/>
    <m/>
    <m/>
    <m/>
    <m/>
    <x v="2"/>
    <m/>
    <s v="code:3 perc:19"/>
    <s v="D"/>
    <m/>
    <n v="589"/>
    <s v="2021_03"/>
    <s v="rubriek_1"/>
    <x v="0"/>
    <n v="58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5137.33"/>
    <m/>
    <n v="5137.33"/>
    <n v="43176"/>
    <m/>
    <m/>
    <m/>
    <m/>
    <m/>
    <x v="2"/>
    <m/>
    <s v="code:3 perc:19"/>
    <s v="C"/>
    <m/>
    <n v="590"/>
    <s v="2021_03"/>
    <s v="rubriek_1"/>
    <x v="0"/>
    <n v="590"/>
  </r>
  <r>
    <x v="0"/>
    <x v="56"/>
    <n v="2021"/>
    <s v="GAHA06"/>
    <s v="NL123456789B01"/>
    <n v="4550"/>
    <s v="Vrachtkosten verkoop"/>
    <x v="1"/>
    <m/>
    <n v="200"/>
    <s v="Bankboek"/>
    <s v="BANK"/>
    <d v="2021-03-01T00:00:00"/>
    <s v="200         3"/>
    <s v="Maart"/>
    <d v="2021-03-31T00:00:00"/>
    <s v="Maart"/>
    <x v="2"/>
    <n v="3"/>
    <n v="19"/>
    <n v="4317.08"/>
    <n v="4317.08"/>
    <m/>
    <n v="43177"/>
    <m/>
    <m/>
    <m/>
    <m/>
    <m/>
    <x v="2"/>
    <m/>
    <s v="code:3 perc:19"/>
    <s v="D"/>
    <m/>
    <n v="591"/>
    <s v="2021_03"/>
    <s v="rubriek_4"/>
    <x v="0"/>
    <n v="591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820.25"/>
    <n v="820.25"/>
    <m/>
    <n v="43178"/>
    <m/>
    <m/>
    <m/>
    <m/>
    <m/>
    <x v="2"/>
    <m/>
    <s v="code:3 perc:19"/>
    <s v="D"/>
    <m/>
    <n v="592"/>
    <s v="2021_03"/>
    <s v="rubriek_1"/>
    <x v="0"/>
    <n v="59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448.39"/>
    <m/>
    <n v="448.39"/>
    <n v="43179"/>
    <m/>
    <m/>
    <m/>
    <m/>
    <m/>
    <x v="2"/>
    <m/>
    <m/>
    <s v="C"/>
    <m/>
    <n v="593"/>
    <s v="2021_03"/>
    <s v="rubriek_1"/>
    <x v="0"/>
    <n v="593"/>
  </r>
  <r>
    <x v="0"/>
    <x v="57"/>
    <n v="2021"/>
    <s v="GAHA06"/>
    <s v="NL123456789B01"/>
    <n v="4560"/>
    <s v="Incassokosten"/>
    <x v="1"/>
    <m/>
    <n v="200"/>
    <s v="Bankboek"/>
    <s v="BANK"/>
    <d v="2021-03-01T00:00:00"/>
    <s v="200         3"/>
    <s v="Maart"/>
    <d v="2021-03-31T00:00:00"/>
    <s v="Maart"/>
    <x v="2"/>
    <m/>
    <m/>
    <n v="448.39"/>
    <n v="448.39"/>
    <m/>
    <n v="43180"/>
    <m/>
    <m/>
    <m/>
    <m/>
    <m/>
    <x v="2"/>
    <m/>
    <m/>
    <s v="D"/>
    <m/>
    <n v="594"/>
    <s v="2021_03"/>
    <s v="rubriek_4"/>
    <x v="0"/>
    <n v="59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83.85"/>
    <m/>
    <n v="83.85"/>
    <n v="43181"/>
    <m/>
    <m/>
    <m/>
    <m/>
    <m/>
    <x v="2"/>
    <m/>
    <m/>
    <s v="C"/>
    <m/>
    <n v="595"/>
    <s v="2021_03"/>
    <s v="rubriek_1"/>
    <x v="0"/>
    <n v="595"/>
  </r>
  <r>
    <x v="0"/>
    <x v="58"/>
    <n v="2021"/>
    <s v="GAHA06"/>
    <s v="NL123456789B01"/>
    <n v="4580"/>
    <s v="Overige verkoopkosten"/>
    <x v="1"/>
    <m/>
    <n v="200"/>
    <s v="Bankboek"/>
    <s v="BANK"/>
    <d v="2021-03-01T00:00:00"/>
    <s v="200         3"/>
    <s v="Maart"/>
    <d v="2021-03-31T00:00:00"/>
    <s v="Maart"/>
    <x v="2"/>
    <m/>
    <m/>
    <n v="83.85"/>
    <n v="83.85"/>
    <m/>
    <n v="43182"/>
    <m/>
    <m/>
    <m/>
    <m/>
    <m/>
    <x v="2"/>
    <m/>
    <m/>
    <s v="D"/>
    <m/>
    <n v="596"/>
    <s v="2021_03"/>
    <s v="rubriek_4"/>
    <x v="0"/>
    <n v="59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463.48"/>
    <m/>
    <n v="463.48"/>
    <n v="43183"/>
    <m/>
    <m/>
    <m/>
    <m/>
    <m/>
    <x v="2"/>
    <m/>
    <s v="code:3 perc:19"/>
    <s v="C"/>
    <m/>
    <n v="597"/>
    <s v="2021_03"/>
    <s v="rubriek_1"/>
    <x v="0"/>
    <n v="597"/>
  </r>
  <r>
    <x v="0"/>
    <x v="59"/>
    <n v="2021"/>
    <s v="GAHA06"/>
    <s v="NL123456789B01"/>
    <n v="4600"/>
    <s v="Brandstoffen auto"/>
    <x v="1"/>
    <m/>
    <n v="200"/>
    <s v="Bankboek"/>
    <s v="BANK"/>
    <d v="2021-03-01T00:00:00"/>
    <s v="200         3"/>
    <s v="Maart"/>
    <d v="2021-03-31T00:00:00"/>
    <s v="Maart"/>
    <x v="2"/>
    <n v="3"/>
    <n v="19"/>
    <n v="389.48"/>
    <n v="389.48"/>
    <m/>
    <n v="43184"/>
    <m/>
    <m/>
    <m/>
    <m/>
    <m/>
    <x v="2"/>
    <m/>
    <s v="code:3 perc:19"/>
    <s v="D"/>
    <m/>
    <n v="598"/>
    <s v="2021_03"/>
    <s v="rubriek_4"/>
    <x v="0"/>
    <n v="59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74"/>
    <n v="74"/>
    <m/>
    <n v="43185"/>
    <m/>
    <m/>
    <m/>
    <m/>
    <m/>
    <x v="2"/>
    <m/>
    <s v="code:3 perc:19"/>
    <s v="D"/>
    <m/>
    <n v="599"/>
    <s v="2021_03"/>
    <s v="rubriek_1"/>
    <x v="0"/>
    <n v="59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520.33000000000004"/>
    <m/>
    <n v="520.33000000000004"/>
    <n v="43186"/>
    <m/>
    <m/>
    <m/>
    <m/>
    <m/>
    <x v="2"/>
    <m/>
    <s v="code:3 perc:19"/>
    <s v="C"/>
    <m/>
    <n v="600"/>
    <s v="2021_03"/>
    <s v="rubriek_1"/>
    <x v="0"/>
    <n v="600"/>
  </r>
  <r>
    <x v="0"/>
    <x v="60"/>
    <n v="2021"/>
    <s v="GAHA06"/>
    <s v="NL123456789B01"/>
    <n v="4610"/>
    <s v="Reparatie en onderhoud auto"/>
    <x v="1"/>
    <m/>
    <n v="200"/>
    <s v="Bankboek"/>
    <s v="BANK"/>
    <d v="2021-03-01T00:00:00"/>
    <s v="200         3"/>
    <s v="Maart"/>
    <d v="2021-03-31T00:00:00"/>
    <s v="Maart"/>
    <x v="2"/>
    <n v="3"/>
    <n v="19"/>
    <n v="437.25"/>
    <n v="437.25"/>
    <m/>
    <n v="43187"/>
    <m/>
    <m/>
    <m/>
    <m/>
    <m/>
    <x v="2"/>
    <m/>
    <s v="code:3 perc:19"/>
    <s v="D"/>
    <m/>
    <n v="601"/>
    <s v="2021_03"/>
    <s v="rubriek_4"/>
    <x v="0"/>
    <n v="601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83.08"/>
    <n v="83.08"/>
    <m/>
    <n v="43188"/>
    <m/>
    <m/>
    <m/>
    <m/>
    <m/>
    <x v="2"/>
    <m/>
    <s v="code:3 perc:19"/>
    <s v="D"/>
    <m/>
    <n v="602"/>
    <s v="2021_03"/>
    <s v="rubriek_1"/>
    <x v="0"/>
    <n v="60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65.98"/>
    <m/>
    <n v="265.98"/>
    <n v="43189"/>
    <m/>
    <m/>
    <m/>
    <m/>
    <m/>
    <x v="2"/>
    <m/>
    <m/>
    <s v="C"/>
    <m/>
    <n v="603"/>
    <s v="2021_03"/>
    <s v="rubriek_1"/>
    <x v="0"/>
    <n v="603"/>
  </r>
  <r>
    <x v="0"/>
    <x v="61"/>
    <n v="2021"/>
    <s v="GAHA06"/>
    <s v="NL123456789B01"/>
    <n v="4620"/>
    <s v="Verzekering auto"/>
    <x v="1"/>
    <m/>
    <n v="200"/>
    <s v="Bankboek"/>
    <s v="BANK"/>
    <d v="2021-03-01T00:00:00"/>
    <s v="200         3"/>
    <s v="Maart"/>
    <d v="2021-03-31T00:00:00"/>
    <s v="Maart"/>
    <x v="2"/>
    <m/>
    <m/>
    <n v="265.98"/>
    <n v="265.98"/>
    <m/>
    <n v="43190"/>
    <m/>
    <m/>
    <m/>
    <m/>
    <m/>
    <x v="2"/>
    <m/>
    <m/>
    <s v="D"/>
    <m/>
    <n v="604"/>
    <s v="2021_03"/>
    <s v="rubriek_4"/>
    <x v="0"/>
    <n v="60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08.89"/>
    <m/>
    <n v="208.89"/>
    <n v="43191"/>
    <m/>
    <m/>
    <m/>
    <m/>
    <m/>
    <x v="2"/>
    <m/>
    <m/>
    <s v="C"/>
    <m/>
    <n v="605"/>
    <s v="2021_03"/>
    <s v="rubriek_1"/>
    <x v="0"/>
    <n v="605"/>
  </r>
  <r>
    <x v="0"/>
    <x v="62"/>
    <n v="2021"/>
    <s v="GAHA06"/>
    <s v="NL123456789B01"/>
    <n v="4630"/>
    <s v="Motorrijtuigenbelasting auto"/>
    <x v="1"/>
    <m/>
    <n v="200"/>
    <s v="Bankboek"/>
    <s v="BANK"/>
    <d v="2021-03-01T00:00:00"/>
    <s v="200         3"/>
    <s v="Maart"/>
    <d v="2021-03-31T00:00:00"/>
    <s v="Maart"/>
    <x v="2"/>
    <m/>
    <m/>
    <n v="208.89"/>
    <n v="208.89"/>
    <m/>
    <n v="43192"/>
    <m/>
    <m/>
    <m/>
    <m/>
    <m/>
    <x v="2"/>
    <m/>
    <m/>
    <s v="D"/>
    <m/>
    <n v="606"/>
    <s v="2021_03"/>
    <s v="rubriek_4"/>
    <x v="0"/>
    <n v="60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98.31"/>
    <m/>
    <n v="198.31"/>
    <n v="43193"/>
    <m/>
    <m/>
    <m/>
    <m/>
    <m/>
    <x v="2"/>
    <m/>
    <m/>
    <s v="C"/>
    <m/>
    <n v="607"/>
    <s v="2021_03"/>
    <s v="rubriek_1"/>
    <x v="0"/>
    <n v="607"/>
  </r>
  <r>
    <x v="0"/>
    <x v="63"/>
    <n v="2021"/>
    <s v="GAHA06"/>
    <s v="NL123456789B01"/>
    <n v="4660"/>
    <s v="BTW privé-gebruik auto"/>
    <x v="1"/>
    <m/>
    <n v="200"/>
    <s v="Bankboek"/>
    <s v="BANK"/>
    <d v="2021-03-01T00:00:00"/>
    <s v="200         3"/>
    <s v="Maart"/>
    <d v="2021-03-31T00:00:00"/>
    <s v="Maart"/>
    <x v="2"/>
    <m/>
    <m/>
    <n v="198.31"/>
    <n v="198.31"/>
    <m/>
    <n v="43194"/>
    <m/>
    <m/>
    <m/>
    <m/>
    <m/>
    <x v="2"/>
    <m/>
    <m/>
    <s v="D"/>
    <m/>
    <n v="608"/>
    <s v="2021_03"/>
    <s v="rubriek_4"/>
    <x v="0"/>
    <n v="608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21.03"/>
    <m/>
    <n v="221.03"/>
    <n v="43195"/>
    <m/>
    <m/>
    <m/>
    <m/>
    <m/>
    <x v="2"/>
    <m/>
    <m/>
    <s v="C"/>
    <m/>
    <n v="609"/>
    <s v="2021_03"/>
    <s v="rubriek_1"/>
    <x v="0"/>
    <n v="609"/>
  </r>
  <r>
    <x v="0"/>
    <x v="64"/>
    <n v="2021"/>
    <s v="GAHA06"/>
    <s v="NL123456789B01"/>
    <n v="4670"/>
    <s v="Kilometervergoeding privé-auto"/>
    <x v="1"/>
    <m/>
    <n v="200"/>
    <s v="Bankboek"/>
    <s v="BANK"/>
    <d v="2021-03-01T00:00:00"/>
    <s v="200         3"/>
    <s v="Maart"/>
    <d v="2021-03-31T00:00:00"/>
    <s v="Maart"/>
    <x v="2"/>
    <m/>
    <m/>
    <n v="221.03"/>
    <n v="221.03"/>
    <m/>
    <n v="43196"/>
    <m/>
    <m/>
    <m/>
    <m/>
    <m/>
    <x v="2"/>
    <m/>
    <m/>
    <s v="D"/>
    <m/>
    <n v="610"/>
    <s v="2021_03"/>
    <s v="rubriek_4"/>
    <x v="0"/>
    <n v="61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.1299999999999999"/>
    <m/>
    <n v="1.1299999999999999"/>
    <n v="43197"/>
    <m/>
    <m/>
    <m/>
    <m/>
    <m/>
    <x v="2"/>
    <m/>
    <m/>
    <s v="C"/>
    <m/>
    <n v="611"/>
    <s v="2021_03"/>
    <s v="rubriek_1"/>
    <x v="0"/>
    <n v="611"/>
  </r>
  <r>
    <x v="0"/>
    <x v="65"/>
    <n v="2021"/>
    <s v="GAHA06"/>
    <s v="NL123456789B01"/>
    <n v="4680"/>
    <s v="Overige autokosten"/>
    <x v="1"/>
    <m/>
    <n v="200"/>
    <s v="Bankboek"/>
    <s v="BANK"/>
    <d v="2021-03-01T00:00:00"/>
    <s v="200         3"/>
    <s v="Maart"/>
    <d v="2021-03-31T00:00:00"/>
    <s v="Maart"/>
    <x v="2"/>
    <m/>
    <m/>
    <n v="1.1299999999999999"/>
    <n v="1.1299999999999999"/>
    <m/>
    <n v="43198"/>
    <m/>
    <m/>
    <m/>
    <m/>
    <m/>
    <x v="2"/>
    <m/>
    <m/>
    <s v="D"/>
    <m/>
    <n v="612"/>
    <s v="2021_03"/>
    <s v="rubriek_4"/>
    <x v="0"/>
    <n v="61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85.87"/>
    <m/>
    <n v="185.87"/>
    <n v="43199"/>
    <m/>
    <m/>
    <m/>
    <m/>
    <m/>
    <x v="2"/>
    <m/>
    <s v="code:3 perc:19"/>
    <s v="C"/>
    <m/>
    <n v="613"/>
    <s v="2021_03"/>
    <s v="rubriek_1"/>
    <x v="0"/>
    <n v="613"/>
  </r>
  <r>
    <x v="0"/>
    <x v="66"/>
    <n v="2021"/>
    <s v="GAHA06"/>
    <s v="NL123456789B01"/>
    <n v="4700"/>
    <s v="Kantoorbenodigdheden"/>
    <x v="1"/>
    <m/>
    <n v="200"/>
    <s v="Bankboek"/>
    <s v="BANK"/>
    <d v="2021-03-01T00:00:00"/>
    <s v="200         3"/>
    <s v="Maart"/>
    <d v="2021-03-31T00:00:00"/>
    <s v="Maart"/>
    <x v="2"/>
    <n v="3"/>
    <n v="19"/>
    <n v="156.19"/>
    <n v="156.19"/>
    <m/>
    <n v="43200"/>
    <m/>
    <m/>
    <m/>
    <m/>
    <m/>
    <x v="2"/>
    <m/>
    <s v="code:3 perc:19"/>
    <s v="D"/>
    <m/>
    <n v="614"/>
    <s v="2021_03"/>
    <s v="rubriek_4"/>
    <x v="0"/>
    <n v="614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29.68"/>
    <n v="29.68"/>
    <m/>
    <n v="43201"/>
    <m/>
    <m/>
    <m/>
    <m/>
    <m/>
    <x v="2"/>
    <m/>
    <s v="code:3 perc:19"/>
    <s v="D"/>
    <m/>
    <n v="615"/>
    <s v="2021_03"/>
    <s v="rubriek_1"/>
    <x v="0"/>
    <n v="61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380.37"/>
    <m/>
    <n v="380.37"/>
    <n v="43202"/>
    <m/>
    <m/>
    <m/>
    <m/>
    <m/>
    <x v="2"/>
    <m/>
    <s v="code:3 perc:19"/>
    <s v="C"/>
    <m/>
    <n v="616"/>
    <s v="2021_03"/>
    <s v="rubriek_1"/>
    <x v="0"/>
    <n v="616"/>
  </r>
  <r>
    <x v="0"/>
    <x v="67"/>
    <n v="2021"/>
    <s v="GAHA06"/>
    <s v="NL123456789B01"/>
    <n v="4710"/>
    <s v="Drukwerk"/>
    <x v="1"/>
    <m/>
    <n v="200"/>
    <s v="Bankboek"/>
    <s v="BANK"/>
    <d v="2021-03-01T00:00:00"/>
    <s v="200         3"/>
    <s v="Maart"/>
    <d v="2021-03-31T00:00:00"/>
    <s v="Maart"/>
    <x v="2"/>
    <n v="3"/>
    <n v="19"/>
    <n v="319.64"/>
    <n v="319.64"/>
    <m/>
    <n v="43203"/>
    <m/>
    <m/>
    <m/>
    <m/>
    <m/>
    <x v="2"/>
    <m/>
    <s v="code:3 perc:19"/>
    <s v="D"/>
    <m/>
    <n v="617"/>
    <s v="2021_03"/>
    <s v="rubriek_4"/>
    <x v="0"/>
    <n v="617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60.73"/>
    <n v="60.73"/>
    <m/>
    <n v="43204"/>
    <m/>
    <m/>
    <m/>
    <m/>
    <m/>
    <x v="2"/>
    <m/>
    <s v="code:3 perc:19"/>
    <s v="D"/>
    <m/>
    <n v="618"/>
    <s v="2021_03"/>
    <s v="rubriek_1"/>
    <x v="0"/>
    <n v="618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2346.9899999999998"/>
    <m/>
    <n v="2346.9899999999998"/>
    <n v="43205"/>
    <m/>
    <m/>
    <m/>
    <m/>
    <m/>
    <x v="2"/>
    <m/>
    <s v="code:3 perc:19"/>
    <s v="C"/>
    <m/>
    <n v="619"/>
    <s v="2021_03"/>
    <s v="rubriek_1"/>
    <x v="0"/>
    <n v="619"/>
  </r>
  <r>
    <x v="0"/>
    <x v="68"/>
    <n v="2021"/>
    <s v="GAHA06"/>
    <s v="NL123456789B01"/>
    <n v="4720"/>
    <s v="Telecommunicatie"/>
    <x v="1"/>
    <m/>
    <n v="200"/>
    <s v="Bankboek"/>
    <s v="BANK"/>
    <d v="2021-03-01T00:00:00"/>
    <s v="200         3"/>
    <s v="Maart"/>
    <d v="2021-03-31T00:00:00"/>
    <s v="Maart"/>
    <x v="2"/>
    <n v="3"/>
    <n v="19"/>
    <n v="1972.26"/>
    <n v="1972.26"/>
    <m/>
    <n v="43206"/>
    <m/>
    <m/>
    <m/>
    <m/>
    <m/>
    <x v="2"/>
    <m/>
    <s v="code:3 perc:19"/>
    <s v="D"/>
    <m/>
    <n v="620"/>
    <s v="2021_03"/>
    <s v="rubriek_4"/>
    <x v="0"/>
    <n v="620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374.73"/>
    <n v="374.73"/>
    <m/>
    <n v="43207"/>
    <m/>
    <m/>
    <m/>
    <m/>
    <m/>
    <x v="2"/>
    <m/>
    <s v="code:3 perc:19"/>
    <s v="D"/>
    <m/>
    <n v="621"/>
    <s v="2021_03"/>
    <s v="rubriek_1"/>
    <x v="0"/>
    <n v="62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05.98"/>
    <m/>
    <n v="105.98"/>
    <n v="43208"/>
    <m/>
    <m/>
    <m/>
    <m/>
    <m/>
    <x v="2"/>
    <m/>
    <m/>
    <s v="C"/>
    <m/>
    <n v="622"/>
    <s v="2021_03"/>
    <s v="rubriek_1"/>
    <x v="0"/>
    <n v="622"/>
  </r>
  <r>
    <x v="0"/>
    <x v="69"/>
    <n v="2021"/>
    <s v="GAHA06"/>
    <s v="NL123456789B01"/>
    <n v="4730"/>
    <s v="Portikosten"/>
    <x v="1"/>
    <m/>
    <n v="200"/>
    <s v="Bankboek"/>
    <s v="BANK"/>
    <d v="2021-03-01T00:00:00"/>
    <s v="200         3"/>
    <s v="Maart"/>
    <d v="2021-03-31T00:00:00"/>
    <s v="Maart"/>
    <x v="2"/>
    <m/>
    <m/>
    <n v="105.98"/>
    <n v="105.98"/>
    <m/>
    <n v="43209"/>
    <m/>
    <m/>
    <m/>
    <m/>
    <m/>
    <x v="2"/>
    <m/>
    <m/>
    <s v="D"/>
    <m/>
    <n v="623"/>
    <s v="2021_03"/>
    <s v="rubriek_4"/>
    <x v="0"/>
    <n v="62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2108.61"/>
    <m/>
    <n v="2108.61"/>
    <n v="43210"/>
    <m/>
    <m/>
    <m/>
    <m/>
    <m/>
    <x v="2"/>
    <m/>
    <s v="code:3 perc:19"/>
    <s v="C"/>
    <m/>
    <n v="624"/>
    <s v="2021_03"/>
    <s v="rubriek_1"/>
    <x v="0"/>
    <n v="624"/>
  </r>
  <r>
    <x v="0"/>
    <x v="70"/>
    <n v="2021"/>
    <s v="GAHA06"/>
    <s v="NL123456789B01"/>
    <n v="4740"/>
    <s v="Kosten automatisering"/>
    <x v="1"/>
    <m/>
    <n v="200"/>
    <s v="Bankboek"/>
    <s v="BANK"/>
    <d v="2021-03-01T00:00:00"/>
    <s v="200         3"/>
    <s v="Maart"/>
    <d v="2021-03-31T00:00:00"/>
    <s v="Maart"/>
    <x v="2"/>
    <n v="3"/>
    <n v="19"/>
    <n v="1771.94"/>
    <n v="1771.94"/>
    <m/>
    <n v="43211"/>
    <m/>
    <m/>
    <m/>
    <m/>
    <m/>
    <x v="2"/>
    <m/>
    <s v="code:3 perc:19"/>
    <s v="D"/>
    <m/>
    <n v="625"/>
    <s v="2021_03"/>
    <s v="rubriek_4"/>
    <x v="0"/>
    <n v="625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336.67"/>
    <n v="336.67"/>
    <m/>
    <n v="43212"/>
    <m/>
    <m/>
    <m/>
    <m/>
    <m/>
    <x v="2"/>
    <m/>
    <s v="code:3 perc:19"/>
    <s v="D"/>
    <m/>
    <n v="626"/>
    <s v="2021_03"/>
    <s v="rubriek_1"/>
    <x v="0"/>
    <n v="62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769.19"/>
    <m/>
    <n v="769.19"/>
    <n v="43213"/>
    <m/>
    <m/>
    <m/>
    <m/>
    <m/>
    <x v="2"/>
    <m/>
    <s v="code:3 perc:19"/>
    <s v="C"/>
    <m/>
    <n v="627"/>
    <s v="2021_03"/>
    <s v="rubriek_1"/>
    <x v="0"/>
    <n v="627"/>
  </r>
  <r>
    <x v="0"/>
    <x v="71"/>
    <n v="2021"/>
    <s v="GAHA06"/>
    <s v="NL123456789B01"/>
    <n v="4750"/>
    <s v="Kopieerkosten"/>
    <x v="1"/>
    <m/>
    <n v="200"/>
    <s v="Bankboek"/>
    <s v="BANK"/>
    <d v="2021-03-01T00:00:00"/>
    <s v="200         3"/>
    <s v="Maart"/>
    <d v="2021-03-31T00:00:00"/>
    <s v="Maart"/>
    <x v="2"/>
    <n v="3"/>
    <n v="19"/>
    <n v="646.38"/>
    <n v="646.38"/>
    <m/>
    <n v="43214"/>
    <m/>
    <m/>
    <m/>
    <m/>
    <m/>
    <x v="2"/>
    <m/>
    <s v="code:3 perc:19"/>
    <s v="D"/>
    <m/>
    <n v="628"/>
    <s v="2021_03"/>
    <s v="rubriek_4"/>
    <x v="0"/>
    <n v="62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122.81"/>
    <n v="122.81"/>
    <m/>
    <n v="43215"/>
    <m/>
    <m/>
    <m/>
    <m/>
    <m/>
    <x v="2"/>
    <m/>
    <s v="code:3 perc:19"/>
    <s v="D"/>
    <m/>
    <n v="629"/>
    <s v="2021_03"/>
    <s v="rubriek_1"/>
    <x v="0"/>
    <n v="62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03.83"/>
    <m/>
    <n v="303.83"/>
    <n v="43216"/>
    <m/>
    <m/>
    <m/>
    <m/>
    <m/>
    <x v="2"/>
    <m/>
    <m/>
    <s v="C"/>
    <m/>
    <n v="630"/>
    <s v="2021_03"/>
    <s v="rubriek_1"/>
    <x v="0"/>
    <n v="630"/>
  </r>
  <r>
    <x v="0"/>
    <x v="72"/>
    <n v="2021"/>
    <s v="GAHA06"/>
    <s v="NL123456789B01"/>
    <n v="4760"/>
    <s v="Contributies en abonnementen"/>
    <x v="1"/>
    <m/>
    <n v="200"/>
    <s v="Bankboek"/>
    <s v="BANK"/>
    <d v="2021-03-01T00:00:00"/>
    <s v="200         3"/>
    <s v="Maart"/>
    <d v="2021-03-31T00:00:00"/>
    <s v="Maart"/>
    <x v="2"/>
    <m/>
    <m/>
    <n v="303.83"/>
    <n v="303.83"/>
    <m/>
    <n v="43217"/>
    <m/>
    <m/>
    <m/>
    <m/>
    <m/>
    <x v="2"/>
    <m/>
    <m/>
    <s v="D"/>
    <m/>
    <n v="631"/>
    <s v="2021_03"/>
    <s v="rubriek_4"/>
    <x v="0"/>
    <n v="63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203.62"/>
    <m/>
    <n v="203.62"/>
    <n v="43218"/>
    <m/>
    <m/>
    <m/>
    <m/>
    <m/>
    <x v="2"/>
    <m/>
    <s v="code:3 perc:19"/>
    <s v="C"/>
    <m/>
    <n v="632"/>
    <s v="2021_03"/>
    <s v="rubriek_1"/>
    <x v="0"/>
    <n v="632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3-01T00:00:00"/>
    <s v="200         3"/>
    <s v="Maart"/>
    <d v="2021-03-31T00:00:00"/>
    <s v="Maart"/>
    <x v="2"/>
    <n v="3"/>
    <n v="19"/>
    <n v="171.11"/>
    <n v="171.11"/>
    <m/>
    <n v="43219"/>
    <m/>
    <m/>
    <m/>
    <m/>
    <m/>
    <x v="2"/>
    <m/>
    <s v="code:3 perc:19"/>
    <s v="D"/>
    <m/>
    <n v="633"/>
    <s v="2021_03"/>
    <s v="rubriek_4"/>
    <x v="0"/>
    <n v="633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32.51"/>
    <n v="32.51"/>
    <m/>
    <n v="43220"/>
    <m/>
    <m/>
    <m/>
    <m/>
    <m/>
    <x v="2"/>
    <m/>
    <s v="code:3 perc:19"/>
    <s v="D"/>
    <m/>
    <n v="634"/>
    <s v="2021_03"/>
    <s v="rubriek_1"/>
    <x v="0"/>
    <n v="63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5.17"/>
    <m/>
    <n v="35.17"/>
    <n v="43221"/>
    <m/>
    <m/>
    <m/>
    <m/>
    <m/>
    <x v="2"/>
    <m/>
    <m/>
    <s v="C"/>
    <m/>
    <n v="635"/>
    <s v="2021_03"/>
    <s v="rubriek_1"/>
    <x v="0"/>
    <n v="635"/>
  </r>
  <r>
    <x v="0"/>
    <x v="74"/>
    <n v="2021"/>
    <s v="GAHA06"/>
    <s v="NL123456789B01"/>
    <n v="4780"/>
    <s v="Overige kantoorkosten"/>
    <x v="1"/>
    <m/>
    <n v="200"/>
    <s v="Bankboek"/>
    <s v="BANK"/>
    <d v="2021-03-01T00:00:00"/>
    <s v="200         3"/>
    <s v="Maart"/>
    <d v="2021-03-31T00:00:00"/>
    <s v="Maart"/>
    <x v="2"/>
    <m/>
    <m/>
    <n v="35.17"/>
    <n v="35.17"/>
    <m/>
    <n v="43222"/>
    <m/>
    <m/>
    <m/>
    <m/>
    <m/>
    <x v="2"/>
    <m/>
    <m/>
    <s v="D"/>
    <m/>
    <n v="636"/>
    <s v="2021_03"/>
    <s v="rubriek_4"/>
    <x v="0"/>
    <n v="63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2644.94"/>
    <m/>
    <n v="2644.94"/>
    <n v="43223"/>
    <m/>
    <m/>
    <m/>
    <m/>
    <m/>
    <x v="2"/>
    <m/>
    <s v="code:3 perc:19"/>
    <s v="C"/>
    <m/>
    <n v="637"/>
    <s v="2021_03"/>
    <s v="rubriek_1"/>
    <x v="0"/>
    <n v="637"/>
  </r>
  <r>
    <x v="0"/>
    <x v="75"/>
    <n v="2021"/>
    <s v="GAHA06"/>
    <s v="NL123456789B01"/>
    <n v="4800"/>
    <s v="Accountantskosten"/>
    <x v="1"/>
    <m/>
    <n v="200"/>
    <s v="Bankboek"/>
    <s v="BANK"/>
    <d v="2021-03-01T00:00:00"/>
    <s v="200         3"/>
    <s v="Maart"/>
    <d v="2021-03-31T00:00:00"/>
    <s v="Maart"/>
    <x v="2"/>
    <n v="3"/>
    <n v="19"/>
    <n v="2222.64"/>
    <n v="2222.64"/>
    <m/>
    <n v="43224"/>
    <m/>
    <m/>
    <m/>
    <m/>
    <m/>
    <x v="2"/>
    <m/>
    <s v="code:3 perc:19"/>
    <s v="D"/>
    <m/>
    <n v="638"/>
    <s v="2021_03"/>
    <s v="rubriek_4"/>
    <x v="0"/>
    <n v="638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422.3"/>
    <n v="422.3"/>
    <m/>
    <n v="43225"/>
    <m/>
    <m/>
    <m/>
    <m/>
    <m/>
    <x v="2"/>
    <m/>
    <s v="code:3 perc:19"/>
    <s v="D"/>
    <m/>
    <n v="639"/>
    <s v="2021_03"/>
    <s v="rubriek_1"/>
    <x v="0"/>
    <n v="63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925.07"/>
    <m/>
    <n v="925.07"/>
    <n v="43226"/>
    <m/>
    <m/>
    <m/>
    <m/>
    <m/>
    <x v="2"/>
    <m/>
    <s v="code:3 perc:19"/>
    <s v="C"/>
    <m/>
    <n v="640"/>
    <s v="2021_03"/>
    <s v="rubriek_1"/>
    <x v="0"/>
    <n v="640"/>
  </r>
  <r>
    <x v="0"/>
    <x v="76"/>
    <n v="2021"/>
    <s v="GAHA06"/>
    <s v="NL123456789B01"/>
    <n v="4805"/>
    <s v="Administratiekosten"/>
    <x v="1"/>
    <m/>
    <n v="200"/>
    <s v="Bankboek"/>
    <s v="BANK"/>
    <d v="2021-03-01T00:00:00"/>
    <s v="200         3"/>
    <s v="Maart"/>
    <d v="2021-03-31T00:00:00"/>
    <s v="Maart"/>
    <x v="2"/>
    <n v="3"/>
    <n v="19"/>
    <n v="777.37"/>
    <n v="777.37"/>
    <m/>
    <n v="43227"/>
    <m/>
    <m/>
    <m/>
    <m/>
    <m/>
    <x v="2"/>
    <m/>
    <s v="code:3 perc:19"/>
    <s v="D"/>
    <m/>
    <n v="641"/>
    <s v="2021_03"/>
    <s v="rubriek_4"/>
    <x v="0"/>
    <n v="641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147.69999999999999"/>
    <n v="147.69999999999999"/>
    <m/>
    <n v="43228"/>
    <m/>
    <m/>
    <m/>
    <m/>
    <m/>
    <x v="2"/>
    <m/>
    <s v="code:3 perc:19"/>
    <s v="D"/>
    <m/>
    <n v="642"/>
    <s v="2021_03"/>
    <s v="rubriek_1"/>
    <x v="0"/>
    <n v="64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590.6"/>
    <m/>
    <n v="590.6"/>
    <n v="43229"/>
    <m/>
    <m/>
    <m/>
    <m/>
    <m/>
    <x v="2"/>
    <m/>
    <s v="code:3 perc:19"/>
    <s v="C"/>
    <m/>
    <n v="643"/>
    <s v="2021_03"/>
    <s v="rubriek_1"/>
    <x v="0"/>
    <n v="643"/>
  </r>
  <r>
    <x v="0"/>
    <x v="77"/>
    <n v="2021"/>
    <s v="GAHA06"/>
    <s v="NL123456789B01"/>
    <n v="4810"/>
    <s v="Advieskosten"/>
    <x v="1"/>
    <m/>
    <n v="200"/>
    <s v="Bankboek"/>
    <s v="BANK"/>
    <d v="2021-03-01T00:00:00"/>
    <s v="200         3"/>
    <s v="Maart"/>
    <d v="2021-03-31T00:00:00"/>
    <s v="Maart"/>
    <x v="2"/>
    <n v="3"/>
    <n v="19"/>
    <n v="496.3"/>
    <n v="496.3"/>
    <m/>
    <n v="43230"/>
    <m/>
    <m/>
    <m/>
    <m/>
    <m/>
    <x v="2"/>
    <m/>
    <s v="code:3 perc:19"/>
    <s v="D"/>
    <m/>
    <n v="644"/>
    <s v="2021_03"/>
    <s v="rubriek_4"/>
    <x v="0"/>
    <n v="644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94.3"/>
    <n v="94.3"/>
    <m/>
    <n v="43231"/>
    <m/>
    <m/>
    <m/>
    <m/>
    <m/>
    <x v="2"/>
    <m/>
    <s v="code:3 perc:19"/>
    <s v="D"/>
    <m/>
    <n v="645"/>
    <s v="2021_03"/>
    <s v="rubriek_1"/>
    <x v="0"/>
    <n v="64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91.09"/>
    <m/>
    <n v="191.09"/>
    <n v="43232"/>
    <m/>
    <m/>
    <m/>
    <m/>
    <m/>
    <x v="2"/>
    <m/>
    <m/>
    <s v="C"/>
    <m/>
    <n v="646"/>
    <s v="2021_03"/>
    <s v="rubriek_1"/>
    <x v="0"/>
    <n v="646"/>
  </r>
  <r>
    <x v="0"/>
    <x v="78"/>
    <n v="2021"/>
    <s v="GAHA06"/>
    <s v="NL123456789B01"/>
    <n v="4850"/>
    <s v="Zakelijke verzekeringen"/>
    <x v="1"/>
    <m/>
    <n v="200"/>
    <s v="Bankboek"/>
    <s v="BANK"/>
    <d v="2021-03-01T00:00:00"/>
    <s v="200         3"/>
    <s v="Maart"/>
    <d v="2021-03-31T00:00:00"/>
    <s v="Maart"/>
    <x v="2"/>
    <m/>
    <m/>
    <n v="191.09"/>
    <n v="191.09"/>
    <m/>
    <n v="43233"/>
    <m/>
    <m/>
    <m/>
    <m/>
    <m/>
    <x v="2"/>
    <m/>
    <m/>
    <s v="D"/>
    <m/>
    <n v="647"/>
    <s v="2021_03"/>
    <s v="rubriek_4"/>
    <x v="0"/>
    <n v="64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8760"/>
    <m/>
    <n v="8760"/>
    <n v="43234"/>
    <m/>
    <m/>
    <m/>
    <m/>
    <m/>
    <x v="2"/>
    <m/>
    <m/>
    <s v="C"/>
    <m/>
    <n v="648"/>
    <s v="2021_03"/>
    <s v="rubriek_1"/>
    <x v="0"/>
    <n v="648"/>
  </r>
  <r>
    <x v="0"/>
    <x v="79"/>
    <n v="2021"/>
    <s v="GAHA06"/>
    <s v="NL123456789B01"/>
    <n v="4860"/>
    <s v="Managementvergoedingen"/>
    <x v="1"/>
    <m/>
    <n v="200"/>
    <s v="Bankboek"/>
    <s v="BANK"/>
    <d v="2021-03-01T00:00:00"/>
    <s v="200         3"/>
    <s v="Maart"/>
    <d v="2021-03-31T00:00:00"/>
    <s v="Maart"/>
    <x v="2"/>
    <m/>
    <m/>
    <n v="8760"/>
    <n v="8760"/>
    <m/>
    <n v="43235"/>
    <m/>
    <m/>
    <m/>
    <m/>
    <m/>
    <x v="2"/>
    <m/>
    <m/>
    <s v="D"/>
    <m/>
    <n v="649"/>
    <s v="2021_03"/>
    <s v="rubriek_4"/>
    <x v="0"/>
    <n v="64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54.83000000000001"/>
    <m/>
    <n v="154.83000000000001"/>
    <n v="43236"/>
    <m/>
    <m/>
    <m/>
    <m/>
    <m/>
    <x v="2"/>
    <m/>
    <m/>
    <s v="C"/>
    <m/>
    <n v="650"/>
    <s v="2021_03"/>
    <s v="rubriek_1"/>
    <x v="0"/>
    <n v="650"/>
  </r>
  <r>
    <x v="0"/>
    <x v="80"/>
    <n v="2021"/>
    <s v="GAHA06"/>
    <s v="NL123456789B01"/>
    <n v="4880"/>
    <s v="Overige algemene kosten"/>
    <x v="1"/>
    <m/>
    <n v="200"/>
    <s v="Bankboek"/>
    <s v="BANK"/>
    <d v="2021-03-01T00:00:00"/>
    <s v="200         3"/>
    <s v="Maart"/>
    <d v="2021-03-31T00:00:00"/>
    <s v="Maart"/>
    <x v="2"/>
    <m/>
    <m/>
    <n v="154.83000000000001"/>
    <n v="154.83000000000001"/>
    <m/>
    <n v="43237"/>
    <m/>
    <m/>
    <m/>
    <m/>
    <m/>
    <x v="2"/>
    <m/>
    <m/>
    <s v="D"/>
    <m/>
    <n v="651"/>
    <s v="2021_03"/>
    <s v="rubriek_4"/>
    <x v="0"/>
    <n v="65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231.84"/>
    <n v="231.84"/>
    <m/>
    <n v="43238"/>
    <m/>
    <m/>
    <m/>
    <m/>
    <m/>
    <x v="2"/>
    <m/>
    <m/>
    <s v="D"/>
    <m/>
    <n v="652"/>
    <s v="2021_03"/>
    <s v="rubriek_1"/>
    <x v="0"/>
    <n v="652"/>
  </r>
  <r>
    <x v="0"/>
    <x v="81"/>
    <n v="2021"/>
    <s v="GAHA06"/>
    <s v="NL123456789B01"/>
    <n v="4902"/>
    <s v="Rente deposito"/>
    <x v="1"/>
    <m/>
    <n v="200"/>
    <s v="Bankboek"/>
    <s v="BANK"/>
    <d v="2021-03-01T00:00:00"/>
    <s v="200         3"/>
    <s v="Maart"/>
    <d v="2021-03-31T00:00:00"/>
    <s v="Maart"/>
    <x v="2"/>
    <m/>
    <m/>
    <n v="-231.84"/>
    <m/>
    <n v="231.84"/>
    <n v="43239"/>
    <m/>
    <m/>
    <m/>
    <m/>
    <m/>
    <x v="2"/>
    <m/>
    <m/>
    <s v="C"/>
    <m/>
    <n v="653"/>
    <s v="2021_03"/>
    <s v="rubriek_4"/>
    <x v="0"/>
    <n v="65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88.46"/>
    <n v="88.46"/>
    <m/>
    <n v="43240"/>
    <m/>
    <m/>
    <m/>
    <m/>
    <m/>
    <x v="2"/>
    <m/>
    <m/>
    <s v="D"/>
    <m/>
    <n v="654"/>
    <s v="2021_03"/>
    <s v="rubriek_1"/>
    <x v="0"/>
    <n v="654"/>
  </r>
  <r>
    <x v="0"/>
    <x v="82"/>
    <n v="2021"/>
    <s v="GAHA06"/>
    <s v="NL123456789B01"/>
    <n v="4910"/>
    <s v="Rente lening u/g"/>
    <x v="1"/>
    <m/>
    <n v="200"/>
    <s v="Bankboek"/>
    <s v="BANK"/>
    <d v="2021-03-01T00:00:00"/>
    <s v="200         3"/>
    <s v="Maart"/>
    <d v="2021-03-31T00:00:00"/>
    <s v="Maart"/>
    <x v="2"/>
    <m/>
    <m/>
    <n v="-88.46"/>
    <m/>
    <n v="88.46"/>
    <n v="43241"/>
    <m/>
    <m/>
    <m/>
    <m/>
    <m/>
    <x v="2"/>
    <m/>
    <m/>
    <s v="C"/>
    <m/>
    <n v="655"/>
    <s v="2021_03"/>
    <s v="rubriek_4"/>
    <x v="0"/>
    <n v="655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171.6"/>
    <n v="171.6"/>
    <m/>
    <n v="43242"/>
    <m/>
    <m/>
    <m/>
    <m/>
    <m/>
    <x v="2"/>
    <m/>
    <m/>
    <s v="D"/>
    <m/>
    <n v="656"/>
    <s v="2021_03"/>
    <s v="rubriek_1"/>
    <x v="0"/>
    <n v="656"/>
  </r>
  <r>
    <x v="0"/>
    <x v="83"/>
    <n v="2021"/>
    <s v="GAHA06"/>
    <s v="NL123456789B01"/>
    <n v="4942"/>
    <s v="Overige rentebaten"/>
    <x v="1"/>
    <m/>
    <n v="200"/>
    <s v="Bankboek"/>
    <s v="BANK"/>
    <d v="2021-03-01T00:00:00"/>
    <s v="200         3"/>
    <s v="Maart"/>
    <d v="2021-03-31T00:00:00"/>
    <s v="Maart"/>
    <x v="2"/>
    <m/>
    <m/>
    <n v="-171.6"/>
    <m/>
    <n v="171.6"/>
    <n v="43243"/>
    <m/>
    <m/>
    <m/>
    <m/>
    <m/>
    <x v="2"/>
    <m/>
    <m/>
    <s v="C"/>
    <m/>
    <n v="657"/>
    <s v="2021_03"/>
    <s v="rubriek_4"/>
    <x v="0"/>
    <n v="65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89.2"/>
    <m/>
    <n v="389.2"/>
    <n v="43244"/>
    <m/>
    <m/>
    <m/>
    <m/>
    <m/>
    <x v="2"/>
    <m/>
    <m/>
    <s v="C"/>
    <m/>
    <n v="658"/>
    <s v="2021_03"/>
    <s v="rubriek_1"/>
    <x v="0"/>
    <n v="658"/>
  </r>
  <r>
    <x v="0"/>
    <x v="84"/>
    <n v="2021"/>
    <s v="GAHA06"/>
    <s v="NL123456789B01"/>
    <n v="4960"/>
    <s v="Rente hypotheek"/>
    <x v="1"/>
    <m/>
    <n v="200"/>
    <s v="Bankboek"/>
    <s v="BANK"/>
    <d v="2021-03-01T00:00:00"/>
    <s v="200         3"/>
    <s v="Maart"/>
    <d v="2021-03-31T00:00:00"/>
    <s v="Maart"/>
    <x v="2"/>
    <m/>
    <m/>
    <n v="389.2"/>
    <n v="389.2"/>
    <m/>
    <n v="43245"/>
    <m/>
    <m/>
    <m/>
    <m/>
    <m/>
    <x v="2"/>
    <m/>
    <m/>
    <s v="D"/>
    <m/>
    <n v="659"/>
    <s v="2021_03"/>
    <s v="rubriek_4"/>
    <x v="0"/>
    <n v="659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610.65"/>
    <m/>
    <n v="610.65"/>
    <n v="43246"/>
    <m/>
    <m/>
    <m/>
    <m/>
    <m/>
    <x v="2"/>
    <m/>
    <m/>
    <s v="C"/>
    <m/>
    <n v="660"/>
    <s v="2021_03"/>
    <s v="rubriek_1"/>
    <x v="0"/>
    <n v="660"/>
  </r>
  <r>
    <x v="0"/>
    <x v="85"/>
    <n v="2021"/>
    <s v="GAHA06"/>
    <s v="NL123456789B01"/>
    <n v="4970"/>
    <s v="Rente financiering"/>
    <x v="1"/>
    <m/>
    <n v="200"/>
    <s v="Bankboek"/>
    <s v="BANK"/>
    <d v="2021-03-01T00:00:00"/>
    <s v="200         3"/>
    <s v="Maart"/>
    <d v="2021-03-31T00:00:00"/>
    <s v="Maart"/>
    <x v="2"/>
    <m/>
    <m/>
    <n v="610.65"/>
    <n v="610.65"/>
    <m/>
    <n v="43247"/>
    <m/>
    <m/>
    <m/>
    <m/>
    <m/>
    <x v="2"/>
    <m/>
    <m/>
    <s v="D"/>
    <m/>
    <n v="661"/>
    <s v="2021_03"/>
    <s v="rubriek_4"/>
    <x v="0"/>
    <n v="661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31.95"/>
    <m/>
    <n v="231.95"/>
    <n v="43248"/>
    <m/>
    <m/>
    <m/>
    <m/>
    <m/>
    <x v="2"/>
    <m/>
    <m/>
    <s v="C"/>
    <m/>
    <n v="662"/>
    <s v="2021_03"/>
    <s v="rubriek_1"/>
    <x v="0"/>
    <n v="662"/>
  </r>
  <r>
    <x v="0"/>
    <x v="86"/>
    <n v="2021"/>
    <s v="GAHA06"/>
    <s v="NL123456789B01"/>
    <n v="4980"/>
    <s v="Rente en bankkosten"/>
    <x v="1"/>
    <m/>
    <n v="200"/>
    <s v="Bankboek"/>
    <s v="BANK"/>
    <d v="2021-03-01T00:00:00"/>
    <s v="200         3"/>
    <s v="Maart"/>
    <d v="2021-03-31T00:00:00"/>
    <s v="Maart"/>
    <x v="2"/>
    <m/>
    <m/>
    <n v="231.95"/>
    <n v="231.95"/>
    <m/>
    <n v="43249"/>
    <m/>
    <m/>
    <m/>
    <m/>
    <m/>
    <x v="2"/>
    <m/>
    <m/>
    <s v="D"/>
    <m/>
    <n v="663"/>
    <s v="2021_03"/>
    <s v="rubriek_4"/>
    <x v="0"/>
    <n v="66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-1060853.54"/>
    <m/>
    <n v="1060853.54"/>
    <n v="43250"/>
    <m/>
    <m/>
    <m/>
    <m/>
    <m/>
    <x v="2"/>
    <m/>
    <s v="code:3 perc:19"/>
    <s v="C"/>
    <m/>
    <n v="664"/>
    <s v="2021_03"/>
    <s v="rubriek_1"/>
    <x v="0"/>
    <n v="664"/>
  </r>
  <r>
    <x v="0"/>
    <x v="87"/>
    <n v="2021"/>
    <s v="GAHA06"/>
    <s v="NL123456789B01"/>
    <n v="7000"/>
    <s v="Inkopen hoog"/>
    <x v="1"/>
    <m/>
    <n v="200"/>
    <s v="Bankboek"/>
    <s v="BANK"/>
    <d v="2021-03-01T00:00:00"/>
    <s v="200         3"/>
    <s v="Maart"/>
    <d v="2021-03-31T00:00:00"/>
    <s v="Maart"/>
    <x v="2"/>
    <n v="3"/>
    <n v="19"/>
    <n v="891473.56"/>
    <n v="891473.56"/>
    <m/>
    <n v="43251"/>
    <m/>
    <m/>
    <m/>
    <m/>
    <m/>
    <x v="2"/>
    <m/>
    <s v="code:3 perc:19"/>
    <s v="D"/>
    <m/>
    <n v="665"/>
    <s v="2021_03"/>
    <s v="rubriek_7"/>
    <x v="0"/>
    <n v="665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169379.98"/>
    <n v="169379.98"/>
    <m/>
    <n v="43252"/>
    <m/>
    <m/>
    <m/>
    <m/>
    <m/>
    <x v="2"/>
    <m/>
    <s v="code:3 perc:19"/>
    <s v="D"/>
    <m/>
    <n v="666"/>
    <s v="2021_03"/>
    <s v="rubriek_1"/>
    <x v="0"/>
    <n v="66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s v="F"/>
    <n v="19"/>
    <n v="-227636.86"/>
    <m/>
    <n v="227636.86"/>
    <n v="43253"/>
    <m/>
    <m/>
    <m/>
    <m/>
    <m/>
    <x v="2"/>
    <m/>
    <s v="code:F perc:19"/>
    <s v="C"/>
    <m/>
    <n v="667"/>
    <s v="2021_03"/>
    <s v="rubriek_1"/>
    <x v="0"/>
    <n v="667"/>
  </r>
  <r>
    <x v="0"/>
    <x v="88"/>
    <n v="2021"/>
    <s v="GAHA06"/>
    <s v="NL123456789B01"/>
    <n v="7060"/>
    <s v="Inkopen binnen EU 0 %"/>
    <x v="1"/>
    <m/>
    <n v="200"/>
    <s v="Bankboek"/>
    <s v="BANK"/>
    <d v="2021-03-01T00:00:00"/>
    <s v="200         3"/>
    <s v="Maart"/>
    <d v="2021-03-31T00:00:00"/>
    <s v="Maart"/>
    <x v="2"/>
    <s v="F"/>
    <n v="19"/>
    <n v="227636.86"/>
    <n v="227636.86"/>
    <m/>
    <n v="43254"/>
    <m/>
    <m/>
    <m/>
    <m/>
    <m/>
    <x v="2"/>
    <m/>
    <s v="code:F perc:19"/>
    <s v="D"/>
    <m/>
    <n v="668"/>
    <s v="2021_03"/>
    <s v="rubriek_7"/>
    <x v="0"/>
    <n v="668"/>
  </r>
  <r>
    <x v="0"/>
    <x v="89"/>
    <n v="2021"/>
    <s v="GAHA06"/>
    <s v="NL123456789B01"/>
    <n v="1651"/>
    <s v="BTW te vorderen binnen EU"/>
    <x v="0"/>
    <m/>
    <n v="200"/>
    <s v="Bankboek"/>
    <s v="BANK"/>
    <d v="2021-03-01T00:00:00"/>
    <s v="200         3"/>
    <s v="Maart"/>
    <d v="2021-03-31T00:00:00"/>
    <s v="Maart"/>
    <x v="2"/>
    <s v="F"/>
    <n v="19"/>
    <n v="-43251.01"/>
    <m/>
    <n v="43251.01"/>
    <n v="43255"/>
    <m/>
    <m/>
    <m/>
    <m/>
    <m/>
    <x v="2"/>
    <m/>
    <s v="code:F perc:19"/>
    <s v="C"/>
    <m/>
    <n v="669"/>
    <s v="2021_03"/>
    <s v="rubriek_1"/>
    <x v="0"/>
    <n v="669"/>
  </r>
  <r>
    <x v="0"/>
    <x v="90"/>
    <n v="2021"/>
    <s v="GAHA06"/>
    <s v="NL123456789B01"/>
    <n v="1652"/>
    <s v="BTW te vorderen binnen EU (voorbel)"/>
    <x v="0"/>
    <m/>
    <n v="200"/>
    <s v="Bankboek"/>
    <s v="BANK"/>
    <d v="2021-03-01T00:00:00"/>
    <s v="200         3"/>
    <s v="Maart"/>
    <d v="2021-03-31T00:00:00"/>
    <s v="Maart"/>
    <x v="2"/>
    <s v="F"/>
    <n v="19"/>
    <n v="43251.01"/>
    <n v="43251.01"/>
    <m/>
    <n v="43256"/>
    <m/>
    <m/>
    <m/>
    <m/>
    <m/>
    <x v="2"/>
    <m/>
    <s v="code:F perc:19"/>
    <s v="D"/>
    <m/>
    <n v="670"/>
    <s v="2021_03"/>
    <s v="rubriek_1"/>
    <x v="0"/>
    <n v="67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06.2"/>
    <m/>
    <n v="206.2"/>
    <n v="43257"/>
    <m/>
    <m/>
    <m/>
    <m/>
    <m/>
    <x v="2"/>
    <m/>
    <m/>
    <s v="C"/>
    <m/>
    <n v="671"/>
    <s v="2021_03"/>
    <s v="rubriek_1"/>
    <x v="0"/>
    <n v="671"/>
  </r>
  <r>
    <x v="0"/>
    <x v="91"/>
    <n v="2021"/>
    <s v="GAHA06"/>
    <s v="NL123456789B01"/>
    <n v="7300"/>
    <s v="Prijsverschillen inkopen"/>
    <x v="1"/>
    <m/>
    <n v="200"/>
    <s v="Bankboek"/>
    <s v="BANK"/>
    <d v="2021-03-01T00:00:00"/>
    <s v="200         3"/>
    <s v="Maart"/>
    <d v="2021-03-31T00:00:00"/>
    <s v="Maart"/>
    <x v="2"/>
    <m/>
    <m/>
    <n v="206.2"/>
    <n v="206.2"/>
    <m/>
    <n v="43258"/>
    <m/>
    <m/>
    <m/>
    <m/>
    <m/>
    <x v="2"/>
    <m/>
    <m/>
    <s v="D"/>
    <m/>
    <n v="672"/>
    <s v="2021_03"/>
    <s v="rubriek_7"/>
    <x v="0"/>
    <n v="67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2151.77"/>
    <n v="2151.77"/>
    <m/>
    <n v="43259"/>
    <m/>
    <m/>
    <m/>
    <m/>
    <m/>
    <x v="2"/>
    <m/>
    <m/>
    <s v="D"/>
    <m/>
    <n v="673"/>
    <s v="2021_03"/>
    <s v="rubriek_1"/>
    <x v="0"/>
    <n v="673"/>
  </r>
  <r>
    <x v="0"/>
    <x v="92"/>
    <n v="2021"/>
    <s v="GAHA06"/>
    <s v="NL123456789B01"/>
    <n v="7500"/>
    <s v="Voorraadmutatie"/>
    <x v="1"/>
    <m/>
    <n v="200"/>
    <s v="Bankboek"/>
    <s v="BANK"/>
    <d v="2021-03-01T00:00:00"/>
    <s v="200         3"/>
    <s v="Maart"/>
    <d v="2021-03-31T00:00:00"/>
    <s v="Maart"/>
    <x v="2"/>
    <m/>
    <m/>
    <n v="-2151.77"/>
    <m/>
    <n v="2151.77"/>
    <n v="43260"/>
    <m/>
    <m/>
    <m/>
    <m/>
    <m/>
    <x v="2"/>
    <m/>
    <m/>
    <s v="C"/>
    <m/>
    <n v="674"/>
    <s v="2021_03"/>
    <s v="rubriek_7"/>
    <x v="0"/>
    <n v="67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3"/>
    <n v="19"/>
    <n v="4196.8100000000004"/>
    <n v="4196.8100000000004"/>
    <m/>
    <n v="43261"/>
    <m/>
    <m/>
    <m/>
    <m/>
    <m/>
    <x v="2"/>
    <m/>
    <s v="code:3 perc:19"/>
    <s v="D"/>
    <m/>
    <n v="675"/>
    <s v="2021_03"/>
    <s v="rubriek_1"/>
    <x v="0"/>
    <n v="675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3-01T00:00:00"/>
    <s v="200         3"/>
    <s v="Maart"/>
    <d v="2021-03-31T00:00:00"/>
    <s v="Maart"/>
    <x v="2"/>
    <n v="3"/>
    <n v="19"/>
    <n v="-3526.73"/>
    <m/>
    <n v="3526.73"/>
    <n v="43262"/>
    <m/>
    <m/>
    <m/>
    <m/>
    <m/>
    <x v="2"/>
    <m/>
    <s v="code:3 perc:19"/>
    <s v="C"/>
    <m/>
    <n v="676"/>
    <s v="2021_03"/>
    <s v="rubriek_7"/>
    <x v="0"/>
    <n v="676"/>
  </r>
  <r>
    <x v="0"/>
    <x v="36"/>
    <n v="2021"/>
    <s v="GAHA06"/>
    <s v="NL123456789B01"/>
    <n v="1610"/>
    <s v="BTW te vorderen hoog"/>
    <x v="0"/>
    <m/>
    <n v="200"/>
    <s v="Bankboek"/>
    <s v="BANK"/>
    <d v="2021-03-01T00:00:00"/>
    <s v="200         3"/>
    <s v="Maart"/>
    <d v="2021-03-31T00:00:00"/>
    <s v="Maart"/>
    <x v="2"/>
    <n v="3"/>
    <n v="19"/>
    <n v="-670.08"/>
    <m/>
    <n v="670.08"/>
    <n v="43263"/>
    <m/>
    <m/>
    <m/>
    <m/>
    <m/>
    <x v="2"/>
    <m/>
    <s v="code:3 perc:19"/>
    <s v="C"/>
    <m/>
    <n v="677"/>
    <s v="2021_03"/>
    <s v="rubriek_1"/>
    <x v="0"/>
    <n v="677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n v="1"/>
    <n v="19"/>
    <n v="1311488.55"/>
    <n v="1311488.55"/>
    <m/>
    <n v="43264"/>
    <m/>
    <m/>
    <m/>
    <m/>
    <m/>
    <x v="2"/>
    <m/>
    <s v="code:1 perc:19"/>
    <s v="D"/>
    <m/>
    <n v="678"/>
    <s v="2021_03"/>
    <s v="rubriek_1"/>
    <x v="0"/>
    <n v="678"/>
  </r>
  <r>
    <x v="0"/>
    <x v="94"/>
    <n v="2021"/>
    <s v="GAHA06"/>
    <s v="NL123456789B01"/>
    <n v="8000"/>
    <s v="Omzet hoog"/>
    <x v="1"/>
    <m/>
    <n v="200"/>
    <s v="Bankboek"/>
    <s v="BANK"/>
    <d v="2021-03-01T00:00:00"/>
    <s v="200         3"/>
    <s v="Maart"/>
    <d v="2021-03-31T00:00:00"/>
    <s v="Maart"/>
    <x v="2"/>
    <n v="1"/>
    <n v="19"/>
    <n v="-1102091.22"/>
    <m/>
    <n v="1102091.22"/>
    <n v="43265"/>
    <m/>
    <m/>
    <m/>
    <m/>
    <m/>
    <x v="2"/>
    <m/>
    <s v="code:1 perc:19"/>
    <s v="C"/>
    <m/>
    <n v="679"/>
    <s v="2021_03"/>
    <s v="rubriek_8"/>
    <x v="0"/>
    <n v="679"/>
  </r>
  <r>
    <x v="0"/>
    <x v="95"/>
    <n v="2021"/>
    <s v="GAHA06"/>
    <s v="NL123456789B01"/>
    <n v="1600"/>
    <s v="BTW af te dragen hoog"/>
    <x v="0"/>
    <m/>
    <n v="200"/>
    <s v="Bankboek"/>
    <s v="BANK"/>
    <d v="2021-03-01T00:00:00"/>
    <s v="200         3"/>
    <s v="Maart"/>
    <d v="2021-03-31T00:00:00"/>
    <s v="Maart"/>
    <x v="2"/>
    <n v="1"/>
    <n v="19"/>
    <n v="-209397.33"/>
    <m/>
    <n v="209397.33"/>
    <n v="43266"/>
    <m/>
    <m/>
    <m/>
    <m/>
    <m/>
    <x v="2"/>
    <m/>
    <s v="code:1 perc:19"/>
    <s v="C"/>
    <m/>
    <n v="680"/>
    <s v="2021_03"/>
    <s v="rubriek_1"/>
    <x v="0"/>
    <n v="68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s v="E"/>
    <n v="0"/>
    <n v="249698.19"/>
    <n v="249698.19"/>
    <m/>
    <n v="43267"/>
    <m/>
    <m/>
    <m/>
    <m/>
    <m/>
    <x v="2"/>
    <m/>
    <s v="code:E perc:0"/>
    <s v="D"/>
    <m/>
    <n v="681"/>
    <s v="2021_03"/>
    <s v="rubriek_1"/>
    <x v="0"/>
    <n v="681"/>
  </r>
  <r>
    <x v="0"/>
    <x v="96"/>
    <n v="2021"/>
    <s v="GAHA06"/>
    <s v="NL123456789B01"/>
    <n v="8060"/>
    <s v="Omzet binnen EU 0 %"/>
    <x v="1"/>
    <m/>
    <n v="200"/>
    <s v="Bankboek"/>
    <s v="BANK"/>
    <d v="2021-03-01T00:00:00"/>
    <s v="200         3"/>
    <s v="Maart"/>
    <d v="2021-03-31T00:00:00"/>
    <s v="Maart"/>
    <x v="2"/>
    <s v="E"/>
    <n v="0"/>
    <n v="-249698.19"/>
    <m/>
    <n v="249698.19"/>
    <n v="43268"/>
    <m/>
    <m/>
    <m/>
    <m/>
    <m/>
    <x v="2"/>
    <m/>
    <s v="code:E perc:0"/>
    <s v="C"/>
    <m/>
    <n v="682"/>
    <s v="2021_03"/>
    <s v="rubriek_8"/>
    <x v="0"/>
    <n v="682"/>
  </r>
  <r>
    <x v="0"/>
    <x v="97"/>
    <n v="2021"/>
    <s v="GAHA06"/>
    <s v="NL123456789B01"/>
    <n v="1650"/>
    <s v="BTW af te dragen binnen EU"/>
    <x v="0"/>
    <m/>
    <n v="200"/>
    <s v="Bankboek"/>
    <s v="BANK"/>
    <d v="2021-03-01T00:00:00"/>
    <s v="200         3"/>
    <s v="Maart"/>
    <d v="2021-03-31T00:00:00"/>
    <s v="Maart"/>
    <x v="2"/>
    <s v="E"/>
    <n v="0"/>
    <n v="0"/>
    <n v="0"/>
    <m/>
    <n v="43269"/>
    <m/>
    <m/>
    <m/>
    <m/>
    <m/>
    <x v="2"/>
    <m/>
    <s v="code:E perc:0"/>
    <s v="C"/>
    <m/>
    <n v="683"/>
    <s v="2021_03"/>
    <s v="rubriek_1"/>
    <x v="0"/>
    <n v="683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s v="K"/>
    <n v="0"/>
    <n v="34847.89"/>
    <n v="34847.89"/>
    <m/>
    <n v="43270"/>
    <m/>
    <m/>
    <m/>
    <m/>
    <m/>
    <x v="2"/>
    <m/>
    <s v="code:K perc:0"/>
    <s v="D"/>
    <m/>
    <n v="684"/>
    <s v="2021_03"/>
    <s v="rubriek_1"/>
    <x v="0"/>
    <n v="684"/>
  </r>
  <r>
    <x v="0"/>
    <x v="98"/>
    <n v="2021"/>
    <s v="GAHA06"/>
    <s v="NL123456789B01"/>
    <n v="8070"/>
    <s v="Omzet buiten EU 0 %"/>
    <x v="1"/>
    <m/>
    <n v="200"/>
    <s v="Bankboek"/>
    <s v="BANK"/>
    <d v="2021-03-01T00:00:00"/>
    <s v="200         3"/>
    <s v="Maart"/>
    <d v="2021-03-31T00:00:00"/>
    <s v="Maart"/>
    <x v="2"/>
    <s v="K"/>
    <n v="0"/>
    <n v="-34847.89"/>
    <m/>
    <n v="34847.89"/>
    <n v="43271"/>
    <m/>
    <m/>
    <m/>
    <m/>
    <m/>
    <x v="2"/>
    <m/>
    <s v="code:K perc:0"/>
    <s v="C"/>
    <m/>
    <n v="685"/>
    <s v="2021_03"/>
    <s v="rubriek_8"/>
    <x v="0"/>
    <n v="685"/>
  </r>
  <r>
    <x v="0"/>
    <x v="99"/>
    <n v="2021"/>
    <s v="GAHA06"/>
    <s v="NL123456789B01"/>
    <n v="1660"/>
    <s v="BTW af te dragen buiten EU"/>
    <x v="0"/>
    <m/>
    <n v="200"/>
    <s v="Bankboek"/>
    <s v="BANK"/>
    <d v="2021-03-01T00:00:00"/>
    <s v="200         3"/>
    <s v="Maart"/>
    <d v="2021-03-31T00:00:00"/>
    <s v="Maart"/>
    <x v="2"/>
    <s v="K"/>
    <n v="0"/>
    <n v="0"/>
    <n v="0"/>
    <m/>
    <n v="43272"/>
    <m/>
    <m/>
    <m/>
    <m/>
    <m/>
    <x v="2"/>
    <m/>
    <s v="code:K perc:0"/>
    <s v="C"/>
    <m/>
    <n v="686"/>
    <s v="2021_03"/>
    <s v="rubriek_1"/>
    <x v="0"/>
    <n v="68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414.12"/>
    <n v="414.12"/>
    <m/>
    <n v="43273"/>
    <m/>
    <m/>
    <m/>
    <m/>
    <m/>
    <x v="2"/>
    <m/>
    <m/>
    <s v="D"/>
    <m/>
    <n v="687"/>
    <s v="2021_03"/>
    <s v="rubriek_1"/>
    <x v="0"/>
    <n v="687"/>
  </r>
  <r>
    <x v="0"/>
    <x v="100"/>
    <n v="2021"/>
    <s v="GAHA06"/>
    <s v="NL123456789B01"/>
    <n v="9000"/>
    <s v="Buitengewone baten"/>
    <x v="1"/>
    <m/>
    <n v="200"/>
    <s v="Bankboek"/>
    <s v="BANK"/>
    <d v="2021-03-01T00:00:00"/>
    <s v="200         3"/>
    <s v="Maart"/>
    <d v="2021-03-31T00:00:00"/>
    <s v="Maart"/>
    <x v="2"/>
    <m/>
    <m/>
    <n v="-414.12"/>
    <m/>
    <n v="414.12"/>
    <n v="43274"/>
    <m/>
    <m/>
    <m/>
    <m/>
    <m/>
    <x v="2"/>
    <m/>
    <m/>
    <s v="C"/>
    <m/>
    <n v="688"/>
    <s v="2021_03"/>
    <s v="rubriek_9"/>
    <x v="0"/>
    <n v="688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559.42999999999995"/>
    <m/>
    <n v="559.42999999999995"/>
    <n v="43275"/>
    <m/>
    <m/>
    <m/>
    <m/>
    <m/>
    <x v="2"/>
    <m/>
    <m/>
    <s v="C"/>
    <m/>
    <n v="689"/>
    <s v="2021_03"/>
    <s v="rubriek_1"/>
    <x v="0"/>
    <n v="689"/>
  </r>
  <r>
    <x v="0"/>
    <x v="101"/>
    <n v="2021"/>
    <s v="GAHA06"/>
    <s v="NL123456789B01"/>
    <n v="9200"/>
    <s v="Buitengewone lasten"/>
    <x v="1"/>
    <m/>
    <n v="200"/>
    <s v="Bankboek"/>
    <s v="BANK"/>
    <d v="2021-03-01T00:00:00"/>
    <s v="200         3"/>
    <s v="Maart"/>
    <d v="2021-03-31T00:00:00"/>
    <s v="Maart"/>
    <x v="2"/>
    <m/>
    <m/>
    <n v="559.42999999999995"/>
    <n v="559.42999999999995"/>
    <m/>
    <n v="43276"/>
    <m/>
    <m/>
    <m/>
    <m/>
    <m/>
    <x v="2"/>
    <m/>
    <m/>
    <s v="D"/>
    <m/>
    <n v="690"/>
    <s v="2021_03"/>
    <s v="rubriek_9"/>
    <x v="0"/>
    <n v="690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155.72999999999999"/>
    <m/>
    <n v="155.72999999999999"/>
    <n v="43277"/>
    <m/>
    <m/>
    <m/>
    <m/>
    <m/>
    <x v="2"/>
    <m/>
    <m/>
    <s v="C"/>
    <m/>
    <n v="691"/>
    <s v="2021_03"/>
    <s v="rubriek_1"/>
    <x v="0"/>
    <n v="691"/>
  </r>
  <r>
    <x v="0"/>
    <x v="102"/>
    <n v="2021"/>
    <s v="GAHA06"/>
    <s v="NL123456789B01"/>
    <n v="9310"/>
    <s v="Betalingsverschillen"/>
    <x v="1"/>
    <m/>
    <n v="200"/>
    <s v="Bankboek"/>
    <s v="BANK"/>
    <d v="2021-03-01T00:00:00"/>
    <s v="200         3"/>
    <s v="Maart"/>
    <d v="2021-03-31T00:00:00"/>
    <s v="Maart"/>
    <x v="2"/>
    <m/>
    <m/>
    <n v="155.72999999999999"/>
    <n v="155.72999999999999"/>
    <m/>
    <n v="43278"/>
    <m/>
    <m/>
    <m/>
    <m/>
    <m/>
    <x v="2"/>
    <m/>
    <m/>
    <s v="D"/>
    <m/>
    <n v="692"/>
    <s v="2021_03"/>
    <s v="rubriek_9"/>
    <x v="0"/>
    <n v="692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7305.25"/>
    <m/>
    <n v="27305.25"/>
    <n v="43279"/>
    <m/>
    <m/>
    <m/>
    <m/>
    <m/>
    <x v="2"/>
    <m/>
    <m/>
    <s v="C"/>
    <m/>
    <n v="693"/>
    <s v="2021_03"/>
    <s v="rubriek_1"/>
    <x v="0"/>
    <n v="693"/>
  </r>
  <r>
    <x v="0"/>
    <x v="103"/>
    <n v="2021"/>
    <s v="GAHA06"/>
    <s v="NL123456789B01"/>
    <n v="9800"/>
    <s v="Vennootschapsbelasting"/>
    <x v="1"/>
    <m/>
    <n v="200"/>
    <s v="Bankboek"/>
    <s v="BANK"/>
    <d v="2021-03-01T00:00:00"/>
    <s v="200         3"/>
    <s v="Maart"/>
    <d v="2021-03-31T00:00:00"/>
    <s v="Maart"/>
    <x v="2"/>
    <m/>
    <m/>
    <n v="27305.25"/>
    <n v="27305.25"/>
    <m/>
    <n v="43280"/>
    <m/>
    <m/>
    <m/>
    <m/>
    <m/>
    <x v="2"/>
    <m/>
    <m/>
    <s v="D"/>
    <m/>
    <n v="694"/>
    <s v="2021_03"/>
    <s v="rubriek_9"/>
    <x v="0"/>
    <n v="69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105"/>
    <n v="105"/>
    <m/>
    <n v="43281"/>
    <m/>
    <m/>
    <m/>
    <m/>
    <m/>
    <x v="2"/>
    <m/>
    <m/>
    <s v="D"/>
    <m/>
    <n v="695"/>
    <s v="2021_03"/>
    <s v="rubriek_1"/>
    <x v="0"/>
    <n v="695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3-01T00:00:00"/>
    <s v="200         3"/>
    <s v="Maart"/>
    <d v="2021-03-31T00:00:00"/>
    <s v="Maart"/>
    <x v="2"/>
    <m/>
    <m/>
    <n v="-105"/>
    <m/>
    <n v="105"/>
    <n v="43282"/>
    <m/>
    <m/>
    <m/>
    <m/>
    <m/>
    <x v="2"/>
    <m/>
    <m/>
    <s v="C"/>
    <m/>
    <n v="696"/>
    <s v="2021_03"/>
    <s v="rubriek_9"/>
    <x v="0"/>
    <n v="696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25947"/>
    <m/>
    <n v="25947"/>
    <n v="43283"/>
    <m/>
    <m/>
    <m/>
    <m/>
    <m/>
    <x v="2"/>
    <m/>
    <m/>
    <s v="C"/>
    <m/>
    <n v="697"/>
    <s v="2021_03"/>
    <s v="rubriek_1"/>
    <x v="0"/>
    <n v="697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3-01T00:00:00"/>
    <s v="200         3"/>
    <s v="Maart"/>
    <d v="2021-03-31T00:00:00"/>
    <s v="Maart"/>
    <x v="2"/>
    <m/>
    <m/>
    <n v="25947"/>
    <n v="25947"/>
    <m/>
    <n v="43284"/>
    <m/>
    <m/>
    <m/>
    <m/>
    <m/>
    <x v="2"/>
    <m/>
    <m/>
    <s v="D"/>
    <m/>
    <n v="698"/>
    <s v="2021_03"/>
    <s v="rubriek_1"/>
    <x v="0"/>
    <n v="698"/>
  </r>
  <r>
    <x v="0"/>
    <x v="0"/>
    <n v="2021"/>
    <s v="GAHA06"/>
    <s v="NL123456789B01"/>
    <n v="1100"/>
    <s v="Bank"/>
    <x v="0"/>
    <n v="15312"/>
    <n v="200"/>
    <s v="Bankboek"/>
    <s v="BANK"/>
    <d v="2021-03-01T00:00:00"/>
    <s v="200         3"/>
    <s v="Maart"/>
    <d v="2021-03-05T00:00:00"/>
    <s v="Blik assen 267x33"/>
    <x v="2"/>
    <m/>
    <m/>
    <n v="4566.97"/>
    <n v="4566.97"/>
    <m/>
    <n v="43285"/>
    <n v="26000"/>
    <s v="Blik Metaal BV"/>
    <s v="d"/>
    <s v="Velp"/>
    <s v="6004 HT"/>
    <x v="2"/>
    <m/>
    <m/>
    <s v="D"/>
    <m/>
    <n v="699"/>
    <s v="2021_03"/>
    <s v="rubriek_1"/>
    <x v="0"/>
    <n v="699"/>
  </r>
  <r>
    <x v="0"/>
    <x v="109"/>
    <n v="2021"/>
    <s v="GAHA06"/>
    <s v="NL123456789B01"/>
    <n v="1200"/>
    <s v="Debiteuren (met subadministratie)"/>
    <x v="0"/>
    <n v="15312"/>
    <n v="200"/>
    <s v="Bankboek"/>
    <s v="BANK"/>
    <d v="2021-03-01T00:00:00"/>
    <s v="200         3"/>
    <s v="Maart"/>
    <d v="2021-03-05T00:00:00"/>
    <s v="Blik assen 267x33"/>
    <x v="2"/>
    <m/>
    <m/>
    <n v="-4566.97"/>
    <m/>
    <n v="4566.97"/>
    <n v="43286"/>
    <n v="26000"/>
    <s v="Blik Metaal BV"/>
    <s v="d"/>
    <s v="Velp"/>
    <s v="6004 HT"/>
    <x v="2"/>
    <m/>
    <m/>
    <s v="C"/>
    <m/>
    <n v="700"/>
    <s v="2021_03"/>
    <s v="rubriek_1"/>
    <x v="0"/>
    <n v="700"/>
  </r>
  <r>
    <x v="0"/>
    <x v="0"/>
    <n v="2021"/>
    <s v="GAHA06"/>
    <s v="NL123456789B01"/>
    <n v="1100"/>
    <s v="Bank"/>
    <x v="0"/>
    <n v="15313"/>
    <n v="200"/>
    <s v="Bankboek"/>
    <s v="BANK"/>
    <d v="2021-03-01T00:00:00"/>
    <s v="200         3"/>
    <s v="Maart"/>
    <d v="2021-03-05T00:00:00"/>
    <s v="Blik assen 290x35"/>
    <x v="2"/>
    <m/>
    <m/>
    <n v="2540.3000000000002"/>
    <n v="2540.3000000000002"/>
    <m/>
    <n v="43287"/>
    <n v="26000"/>
    <s v="Blik Metaal BV"/>
    <s v="d"/>
    <s v="Velp"/>
    <s v="6004 HT"/>
    <x v="2"/>
    <m/>
    <m/>
    <s v="D"/>
    <m/>
    <n v="701"/>
    <s v="2021_03"/>
    <s v="rubriek_1"/>
    <x v="0"/>
    <n v="701"/>
  </r>
  <r>
    <x v="0"/>
    <x v="109"/>
    <n v="2021"/>
    <s v="GAHA06"/>
    <s v="NL123456789B01"/>
    <n v="1200"/>
    <s v="Debiteuren (met subadministratie)"/>
    <x v="0"/>
    <n v="15313"/>
    <n v="200"/>
    <s v="Bankboek"/>
    <s v="BANK"/>
    <d v="2021-03-01T00:00:00"/>
    <s v="200         3"/>
    <s v="Maart"/>
    <d v="2021-03-05T00:00:00"/>
    <s v="Blik assen 290x35"/>
    <x v="2"/>
    <m/>
    <m/>
    <n v="-2540.3000000000002"/>
    <m/>
    <n v="2540.3000000000002"/>
    <n v="43288"/>
    <n v="26000"/>
    <s v="Blik Metaal BV"/>
    <s v="d"/>
    <s v="Velp"/>
    <s v="6004 HT"/>
    <x v="2"/>
    <m/>
    <m/>
    <s v="C"/>
    <m/>
    <n v="702"/>
    <s v="2021_03"/>
    <s v="rubriek_1"/>
    <x v="0"/>
    <n v="702"/>
  </r>
  <r>
    <x v="0"/>
    <x v="0"/>
    <n v="2021"/>
    <s v="GAHA06"/>
    <s v="NL123456789B01"/>
    <n v="1100"/>
    <s v="Bank"/>
    <x v="0"/>
    <n v="15398"/>
    <n v="200"/>
    <s v="Bankboek"/>
    <s v="BANK"/>
    <d v="2021-03-01T00:00:00"/>
    <s v="200         3"/>
    <s v="Maart"/>
    <d v="2021-03-25T00:00:00"/>
    <s v="Invoice 200123"/>
    <x v="2"/>
    <m/>
    <m/>
    <n v="7471.1"/>
    <n v="7471.1"/>
    <m/>
    <n v="43289"/>
    <n v="26001"/>
    <s v="Van der Wel plaatwerken"/>
    <s v="d"/>
    <s v="IJmuiden"/>
    <s v="1947 JS"/>
    <x v="2"/>
    <m/>
    <m/>
    <s v="D"/>
    <m/>
    <n v="703"/>
    <s v="2021_03"/>
    <s v="rubriek_1"/>
    <x v="0"/>
    <n v="703"/>
  </r>
  <r>
    <x v="0"/>
    <x v="109"/>
    <n v="2021"/>
    <s v="GAHA06"/>
    <s v="NL123456789B01"/>
    <n v="1200"/>
    <s v="Debiteuren (met subadministratie)"/>
    <x v="0"/>
    <n v="15398"/>
    <n v="200"/>
    <s v="Bankboek"/>
    <s v="BANK"/>
    <d v="2021-03-01T00:00:00"/>
    <s v="200         3"/>
    <s v="Maart"/>
    <d v="2021-03-25T00:00:00"/>
    <s v="Invoice 200123"/>
    <x v="2"/>
    <m/>
    <m/>
    <n v="-7471.1"/>
    <m/>
    <n v="7471.1"/>
    <n v="43290"/>
    <n v="26001"/>
    <s v="Van der Wel plaatwerken"/>
    <s v="d"/>
    <s v="IJmuiden"/>
    <s v="1947 JS"/>
    <x v="2"/>
    <m/>
    <m/>
    <s v="C"/>
    <m/>
    <n v="704"/>
    <s v="2021_03"/>
    <s v="rubriek_1"/>
    <x v="0"/>
    <n v="704"/>
  </r>
  <r>
    <x v="0"/>
    <x v="0"/>
    <n v="2021"/>
    <s v="GAHA06"/>
    <s v="NL123456789B01"/>
    <n v="1100"/>
    <s v="Bank"/>
    <x v="0"/>
    <m/>
    <n v="200"/>
    <s v="Bankboek"/>
    <s v="BANK"/>
    <d v="2021-03-01T00:00:00"/>
    <s v="200         3"/>
    <s v="Maart"/>
    <d v="2021-03-31T00:00:00"/>
    <s v="Maart"/>
    <x v="2"/>
    <m/>
    <m/>
    <n v="-375"/>
    <m/>
    <n v="375"/>
    <n v="43291"/>
    <m/>
    <m/>
    <m/>
    <m/>
    <m/>
    <x v="2"/>
    <m/>
    <m/>
    <s v="C"/>
    <m/>
    <n v="705"/>
    <s v="2021_03"/>
    <s v="rubriek_1"/>
    <x v="0"/>
    <n v="705"/>
  </r>
  <r>
    <x v="0"/>
    <x v="106"/>
    <n v="2021"/>
    <s v="GAHA06"/>
    <s v="NL123456789B01"/>
    <n v="4095"/>
    <s v="Dotatie pensioenvoorziening"/>
    <x v="1"/>
    <m/>
    <n v="200"/>
    <s v="Bankboek"/>
    <s v="BANK"/>
    <d v="2021-03-01T00:00:00"/>
    <s v="200         3"/>
    <s v="Maart"/>
    <d v="2021-03-31T00:00:00"/>
    <s v="Maart"/>
    <x v="2"/>
    <m/>
    <m/>
    <n v="375"/>
    <n v="375"/>
    <m/>
    <n v="43292"/>
    <m/>
    <m/>
    <m/>
    <m/>
    <m/>
    <x v="2"/>
    <m/>
    <m/>
    <s v="D"/>
    <m/>
    <n v="706"/>
    <s v="2021_03"/>
    <s v="rubriek_4"/>
    <x v="0"/>
    <n v="70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312.5"/>
    <n v="312.5"/>
    <m/>
    <n v="43293"/>
    <m/>
    <m/>
    <m/>
    <m/>
    <m/>
    <x v="3"/>
    <m/>
    <m/>
    <s v="D"/>
    <m/>
    <n v="707"/>
    <s v="2021_04"/>
    <s v="rubriek_1"/>
    <x v="0"/>
    <n v="707"/>
  </r>
  <r>
    <x v="0"/>
    <x v="1"/>
    <n v="2021"/>
    <s v="GAHA06"/>
    <s v="NL123456789B01"/>
    <n v="171"/>
    <s v="Cum. afschr. goodwill"/>
    <x v="0"/>
    <m/>
    <n v="200"/>
    <s v="Bankboek"/>
    <s v="BANK"/>
    <d v="2021-04-01T00:00:00"/>
    <s v="200         4"/>
    <s v="April"/>
    <d v="2021-04-30T00:00:00"/>
    <s v="April"/>
    <x v="3"/>
    <m/>
    <m/>
    <n v="-312.5"/>
    <m/>
    <n v="312.5"/>
    <n v="43294"/>
    <m/>
    <m/>
    <m/>
    <m/>
    <m/>
    <x v="3"/>
    <m/>
    <m/>
    <s v="C"/>
    <m/>
    <n v="708"/>
    <s v="2021_04"/>
    <s v="rubriek_0"/>
    <x v="0"/>
    <n v="70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460"/>
    <n v="460"/>
    <m/>
    <n v="43295"/>
    <m/>
    <m/>
    <m/>
    <m/>
    <m/>
    <x v="3"/>
    <m/>
    <m/>
    <s v="D"/>
    <m/>
    <n v="709"/>
    <s v="2021_04"/>
    <s v="rubriek_1"/>
    <x v="0"/>
    <n v="709"/>
  </r>
  <r>
    <x v="0"/>
    <x v="2"/>
    <n v="2021"/>
    <s v="GAHA06"/>
    <s v="NL123456789B01"/>
    <n v="211"/>
    <s v="Cum. afschr. bedrijfsgebouwen"/>
    <x v="0"/>
    <m/>
    <n v="200"/>
    <s v="Bankboek"/>
    <s v="BANK"/>
    <d v="2021-04-01T00:00:00"/>
    <s v="200         4"/>
    <s v="April"/>
    <d v="2021-04-30T00:00:00"/>
    <s v="April"/>
    <x v="3"/>
    <m/>
    <m/>
    <n v="-460"/>
    <m/>
    <n v="460"/>
    <n v="43296"/>
    <m/>
    <m/>
    <m/>
    <m/>
    <m/>
    <x v="3"/>
    <m/>
    <m/>
    <s v="C"/>
    <m/>
    <n v="710"/>
    <s v="2021_04"/>
    <s v="rubriek_0"/>
    <x v="0"/>
    <n v="71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297"/>
    <m/>
    <m/>
    <m/>
    <m/>
    <m/>
    <x v="3"/>
    <m/>
    <m/>
    <s v="C"/>
    <m/>
    <n v="711"/>
    <s v="2021_04"/>
    <s v="rubriek_1"/>
    <x v="0"/>
    <n v="711"/>
  </r>
  <r>
    <x v="0"/>
    <x v="3"/>
    <n v="2021"/>
    <s v="GAHA06"/>
    <s v="NL123456789B01"/>
    <n v="230"/>
    <s v="Machines en installaties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298"/>
    <m/>
    <m/>
    <m/>
    <m/>
    <m/>
    <x v="3"/>
    <m/>
    <m/>
    <s v="C"/>
    <m/>
    <n v="712"/>
    <s v="2021_04"/>
    <s v="rubriek_0"/>
    <x v="0"/>
    <n v="71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1737.21"/>
    <n v="1737.21"/>
    <m/>
    <n v="43299"/>
    <m/>
    <m/>
    <m/>
    <m/>
    <m/>
    <x v="3"/>
    <m/>
    <m/>
    <s v="D"/>
    <m/>
    <n v="713"/>
    <s v="2021_04"/>
    <s v="rubriek_1"/>
    <x v="0"/>
    <n v="713"/>
  </r>
  <r>
    <x v="0"/>
    <x v="4"/>
    <n v="2021"/>
    <s v="GAHA06"/>
    <s v="NL123456789B01"/>
    <n v="231"/>
    <s v="Cum. afschr. machines en installaties"/>
    <x v="0"/>
    <m/>
    <n v="200"/>
    <s v="Bankboek"/>
    <s v="BANK"/>
    <d v="2021-04-01T00:00:00"/>
    <s v="200         4"/>
    <s v="April"/>
    <d v="2021-04-30T00:00:00"/>
    <s v="April"/>
    <x v="3"/>
    <m/>
    <m/>
    <n v="-1737.21"/>
    <m/>
    <n v="1737.21"/>
    <n v="43300"/>
    <m/>
    <m/>
    <m/>
    <m/>
    <m/>
    <x v="3"/>
    <m/>
    <m/>
    <s v="C"/>
    <m/>
    <n v="714"/>
    <s v="2021_04"/>
    <s v="rubriek_0"/>
    <x v="0"/>
    <n v="71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301"/>
    <m/>
    <m/>
    <m/>
    <m/>
    <m/>
    <x v="3"/>
    <m/>
    <m/>
    <s v="C"/>
    <m/>
    <n v="715"/>
    <s v="2021_04"/>
    <s v="rubriek_1"/>
    <x v="0"/>
    <n v="715"/>
  </r>
  <r>
    <x v="0"/>
    <x v="5"/>
    <n v="2021"/>
    <s v="GAHA06"/>
    <s v="NL123456789B01"/>
    <n v="240"/>
    <s v="Inventaris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302"/>
    <m/>
    <m/>
    <m/>
    <m/>
    <m/>
    <x v="3"/>
    <m/>
    <m/>
    <s v="C"/>
    <m/>
    <n v="716"/>
    <s v="2021_04"/>
    <s v="rubriek_0"/>
    <x v="0"/>
    <n v="71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590.92999999999995"/>
    <n v="590.92999999999995"/>
    <m/>
    <n v="43303"/>
    <m/>
    <m/>
    <m/>
    <m/>
    <m/>
    <x v="3"/>
    <m/>
    <m/>
    <s v="D"/>
    <m/>
    <n v="717"/>
    <s v="2021_04"/>
    <s v="rubriek_1"/>
    <x v="0"/>
    <n v="717"/>
  </r>
  <r>
    <x v="0"/>
    <x v="6"/>
    <n v="2021"/>
    <s v="GAHA06"/>
    <s v="NL123456789B01"/>
    <n v="241"/>
    <s v="Cum. afschr. inventaris"/>
    <x v="0"/>
    <m/>
    <n v="200"/>
    <s v="Bankboek"/>
    <s v="BANK"/>
    <d v="2021-04-01T00:00:00"/>
    <s v="200         4"/>
    <s v="April"/>
    <d v="2021-04-30T00:00:00"/>
    <s v="April"/>
    <x v="3"/>
    <m/>
    <m/>
    <n v="-590.92999999999995"/>
    <m/>
    <n v="590.92999999999995"/>
    <n v="43304"/>
    <m/>
    <m/>
    <m/>
    <m/>
    <m/>
    <x v="3"/>
    <m/>
    <m/>
    <s v="C"/>
    <m/>
    <n v="718"/>
    <s v="2021_04"/>
    <s v="rubriek_0"/>
    <x v="0"/>
    <n v="71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1294.1300000000001"/>
    <n v="1294.1300000000001"/>
    <m/>
    <n v="43305"/>
    <m/>
    <m/>
    <m/>
    <m/>
    <m/>
    <x v="3"/>
    <m/>
    <m/>
    <s v="D"/>
    <m/>
    <n v="719"/>
    <s v="2021_04"/>
    <s v="rubriek_1"/>
    <x v="0"/>
    <n v="719"/>
  </r>
  <r>
    <x v="0"/>
    <x v="7"/>
    <n v="2021"/>
    <s v="GAHA06"/>
    <s v="NL123456789B01"/>
    <n v="271"/>
    <s v="Cum. afschr. vervoermiddelen"/>
    <x v="0"/>
    <m/>
    <n v="200"/>
    <s v="Bankboek"/>
    <s v="BANK"/>
    <d v="2021-04-01T00:00:00"/>
    <s v="200         4"/>
    <s v="April"/>
    <d v="2021-04-30T00:00:00"/>
    <s v="April"/>
    <x v="3"/>
    <m/>
    <m/>
    <n v="-1294.1300000000001"/>
    <m/>
    <n v="1294.1300000000001"/>
    <n v="43306"/>
    <m/>
    <m/>
    <m/>
    <m/>
    <m/>
    <x v="3"/>
    <m/>
    <m/>
    <s v="C"/>
    <m/>
    <n v="720"/>
    <s v="2021_04"/>
    <s v="rubriek_0"/>
    <x v="0"/>
    <n v="72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375"/>
    <n v="375"/>
    <m/>
    <n v="43307"/>
    <m/>
    <m/>
    <m/>
    <m/>
    <m/>
    <x v="3"/>
    <m/>
    <m/>
    <s v="D"/>
    <m/>
    <n v="721"/>
    <s v="2021_04"/>
    <s v="rubriek_1"/>
    <x v="0"/>
    <n v="721"/>
  </r>
  <r>
    <x v="0"/>
    <x v="8"/>
    <n v="2021"/>
    <s v="GAHA06"/>
    <s v="NL123456789B01"/>
    <n v="700"/>
    <s v="Voorziening pensioenen"/>
    <x v="0"/>
    <m/>
    <n v="200"/>
    <s v="Bankboek"/>
    <s v="BANK"/>
    <d v="2021-04-01T00:00:00"/>
    <s v="200         4"/>
    <s v="April"/>
    <d v="2021-04-30T00:00:00"/>
    <s v="April"/>
    <x v="3"/>
    <m/>
    <m/>
    <n v="-375"/>
    <m/>
    <n v="375"/>
    <n v="43308"/>
    <m/>
    <m/>
    <m/>
    <m/>
    <m/>
    <x v="3"/>
    <m/>
    <m/>
    <s v="C"/>
    <m/>
    <n v="722"/>
    <s v="2021_04"/>
    <s v="rubriek_0"/>
    <x v="0"/>
    <n v="72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833.34"/>
    <n v="833.34"/>
    <m/>
    <n v="43309"/>
    <m/>
    <m/>
    <m/>
    <m/>
    <m/>
    <x v="3"/>
    <m/>
    <m/>
    <s v="D"/>
    <m/>
    <n v="723"/>
    <s v="2021_04"/>
    <s v="rubriek_1"/>
    <x v="0"/>
    <n v="723"/>
  </r>
  <r>
    <x v="0"/>
    <x v="9"/>
    <n v="2021"/>
    <s v="GAHA06"/>
    <s v="NL123456789B01"/>
    <n v="760"/>
    <s v="Voorziening groot onderhoud"/>
    <x v="0"/>
    <m/>
    <n v="200"/>
    <s v="Bankboek"/>
    <s v="BANK"/>
    <d v="2021-04-01T00:00:00"/>
    <s v="200         4"/>
    <s v="April"/>
    <d v="2021-04-30T00:00:00"/>
    <s v="April"/>
    <x v="3"/>
    <m/>
    <m/>
    <n v="-833.34"/>
    <m/>
    <n v="833.34"/>
    <n v="43310"/>
    <m/>
    <m/>
    <m/>
    <m/>
    <m/>
    <x v="3"/>
    <m/>
    <m/>
    <s v="C"/>
    <m/>
    <n v="724"/>
    <s v="2021_04"/>
    <s v="rubriek_0"/>
    <x v="0"/>
    <n v="72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2000"/>
    <m/>
    <n v="2000"/>
    <n v="43311"/>
    <m/>
    <m/>
    <m/>
    <m/>
    <m/>
    <x v="3"/>
    <m/>
    <m/>
    <s v="C"/>
    <m/>
    <n v="725"/>
    <s v="2021_04"/>
    <s v="rubriek_1"/>
    <x v="0"/>
    <n v="725"/>
  </r>
  <r>
    <x v="0"/>
    <x v="10"/>
    <n v="2021"/>
    <s v="GAHA06"/>
    <s v="NL123456789B01"/>
    <n v="841"/>
    <s v="Cum. aflossing hypotheek 1"/>
    <x v="0"/>
    <m/>
    <n v="200"/>
    <s v="Bankboek"/>
    <s v="BANK"/>
    <d v="2021-04-01T00:00:00"/>
    <s v="200         4"/>
    <s v="April"/>
    <d v="2021-04-30T00:00:00"/>
    <s v="April"/>
    <x v="3"/>
    <m/>
    <m/>
    <n v="2000"/>
    <n v="2000"/>
    <m/>
    <n v="43312"/>
    <m/>
    <m/>
    <m/>
    <m/>
    <m/>
    <x v="3"/>
    <m/>
    <m/>
    <s v="D"/>
    <m/>
    <n v="726"/>
    <s v="2021_04"/>
    <s v="rubriek_0"/>
    <x v="0"/>
    <n v="72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313"/>
    <m/>
    <m/>
    <m/>
    <m/>
    <m/>
    <x v="3"/>
    <m/>
    <m/>
    <s v="C"/>
    <m/>
    <n v="727"/>
    <s v="2021_04"/>
    <s v="rubriek_1"/>
    <x v="0"/>
    <n v="727"/>
  </r>
  <r>
    <x v="0"/>
    <x v="11"/>
    <n v="2021"/>
    <s v="GAHA06"/>
    <s v="NL123456789B01"/>
    <n v="861"/>
    <s v="Cum. aflossing financiering 1"/>
    <x v="0"/>
    <m/>
    <n v="200"/>
    <s v="Bankboek"/>
    <s v="BANK"/>
    <d v="2021-04-01T00:00:00"/>
    <s v="200         4"/>
    <s v="April"/>
    <d v="2021-04-30T00:00:00"/>
    <s v="April"/>
    <x v="3"/>
    <m/>
    <m/>
    <n v="0"/>
    <n v="0"/>
    <m/>
    <n v="43314"/>
    <m/>
    <m/>
    <m/>
    <m/>
    <m/>
    <x v="3"/>
    <m/>
    <m/>
    <s v="C"/>
    <m/>
    <n v="728"/>
    <s v="2021_04"/>
    <s v="rubriek_0"/>
    <x v="0"/>
    <n v="72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000"/>
    <m/>
    <n v="1000"/>
    <n v="43315"/>
    <m/>
    <m/>
    <m/>
    <m/>
    <m/>
    <x v="3"/>
    <m/>
    <m/>
    <s v="C"/>
    <m/>
    <n v="729"/>
    <s v="2021_04"/>
    <s v="rubriek_1"/>
    <x v="0"/>
    <n v="729"/>
  </r>
  <r>
    <x v="0"/>
    <x v="12"/>
    <n v="2021"/>
    <s v="GAHA06"/>
    <s v="NL123456789B01"/>
    <n v="881"/>
    <s v="Cum. aflossing leaseverplichting 1"/>
    <x v="0"/>
    <m/>
    <n v="200"/>
    <s v="Bankboek"/>
    <s v="BANK"/>
    <d v="2021-04-01T00:00:00"/>
    <s v="200         4"/>
    <s v="April"/>
    <d v="2021-04-30T00:00:00"/>
    <s v="April"/>
    <x v="3"/>
    <m/>
    <m/>
    <n v="1000"/>
    <n v="1000"/>
    <m/>
    <n v="43316"/>
    <m/>
    <m/>
    <m/>
    <m/>
    <m/>
    <x v="3"/>
    <m/>
    <m/>
    <s v="D"/>
    <m/>
    <n v="730"/>
    <s v="2021_04"/>
    <s v="rubriek_0"/>
    <x v="0"/>
    <n v="73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2439.4499999999998"/>
    <m/>
    <n v="2439.4499999999998"/>
    <n v="43317"/>
    <m/>
    <m/>
    <m/>
    <m/>
    <m/>
    <x v="3"/>
    <m/>
    <m/>
    <s v="C"/>
    <m/>
    <n v="731"/>
    <s v="2021_04"/>
    <s v="rubriek_1"/>
    <x v="0"/>
    <n v="731"/>
  </r>
  <r>
    <x v="0"/>
    <x v="13"/>
    <n v="2021"/>
    <s v="GAHA06"/>
    <s v="NL123456789B01"/>
    <n v="1201"/>
    <s v="Debiteuren"/>
    <x v="0"/>
    <m/>
    <n v="200"/>
    <s v="Bankboek"/>
    <s v="BANK"/>
    <d v="2021-04-01T00:00:00"/>
    <s v="200         4"/>
    <s v="April"/>
    <d v="2021-04-30T00:00:00"/>
    <s v="April"/>
    <x v="3"/>
    <m/>
    <m/>
    <n v="2439.4499999999998"/>
    <n v="2439.4499999999998"/>
    <m/>
    <n v="43318"/>
    <m/>
    <m/>
    <m/>
    <m/>
    <m/>
    <x v="3"/>
    <m/>
    <m/>
    <s v="D"/>
    <m/>
    <n v="732"/>
    <s v="2021_04"/>
    <s v="rubriek_1"/>
    <x v="0"/>
    <n v="73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36.27000000000001"/>
    <m/>
    <n v="136.27000000000001"/>
    <n v="43319"/>
    <m/>
    <m/>
    <m/>
    <m/>
    <m/>
    <x v="3"/>
    <m/>
    <m/>
    <s v="C"/>
    <m/>
    <n v="733"/>
    <s v="2021_04"/>
    <s v="rubriek_1"/>
    <x v="0"/>
    <n v="733"/>
  </r>
  <r>
    <x v="0"/>
    <x v="14"/>
    <n v="2021"/>
    <s v="GAHA06"/>
    <s v="NL123456789B01"/>
    <n v="1360"/>
    <s v="Vooruitbetaalde bedragen"/>
    <x v="0"/>
    <m/>
    <n v="200"/>
    <s v="Bankboek"/>
    <s v="BANK"/>
    <d v="2021-04-01T00:00:00"/>
    <s v="200         4"/>
    <s v="April"/>
    <d v="2021-04-30T00:00:00"/>
    <s v="April"/>
    <x v="3"/>
    <m/>
    <m/>
    <n v="136.27000000000001"/>
    <n v="136.27000000000001"/>
    <m/>
    <n v="43320"/>
    <m/>
    <m/>
    <m/>
    <m/>
    <m/>
    <x v="3"/>
    <m/>
    <m/>
    <s v="D"/>
    <m/>
    <n v="734"/>
    <s v="2021_04"/>
    <s v="rubriek_1"/>
    <x v="0"/>
    <n v="73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744"/>
    <m/>
    <n v="744"/>
    <n v="43321"/>
    <m/>
    <m/>
    <m/>
    <m/>
    <m/>
    <x v="3"/>
    <m/>
    <m/>
    <s v="C"/>
    <m/>
    <n v="735"/>
    <s v="2021_04"/>
    <s v="rubriek_1"/>
    <x v="0"/>
    <n v="735"/>
  </r>
  <r>
    <x v="0"/>
    <x v="15"/>
    <n v="2021"/>
    <s v="GAHA06"/>
    <s v="NL123456789B01"/>
    <n v="1501"/>
    <s v="Crediteuren"/>
    <x v="0"/>
    <m/>
    <n v="200"/>
    <s v="Bankboek"/>
    <s v="BANK"/>
    <d v="2021-04-01T00:00:00"/>
    <s v="200         4"/>
    <s v="April"/>
    <d v="2021-04-30T00:00:00"/>
    <s v="April"/>
    <x v="3"/>
    <m/>
    <m/>
    <n v="744"/>
    <n v="744"/>
    <m/>
    <n v="43322"/>
    <m/>
    <m/>
    <m/>
    <m/>
    <m/>
    <x v="3"/>
    <m/>
    <m/>
    <s v="D"/>
    <m/>
    <n v="736"/>
    <s v="2021_04"/>
    <s v="rubriek_1"/>
    <x v="0"/>
    <n v="73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202.18"/>
    <m/>
    <n v="1202.18"/>
    <n v="43323"/>
    <m/>
    <m/>
    <m/>
    <m/>
    <m/>
    <x v="3"/>
    <m/>
    <m/>
    <s v="C"/>
    <m/>
    <n v="737"/>
    <s v="2021_04"/>
    <s v="rubriek_1"/>
    <x v="0"/>
    <n v="737"/>
  </r>
  <r>
    <x v="0"/>
    <x v="16"/>
    <n v="2021"/>
    <s v="GAHA06"/>
    <s v="NL123456789B01"/>
    <n v="3000"/>
    <s v="Voorraad grond en hulpstoffen"/>
    <x v="0"/>
    <m/>
    <n v="200"/>
    <s v="Bankboek"/>
    <s v="BANK"/>
    <d v="2021-04-01T00:00:00"/>
    <s v="200         4"/>
    <s v="April"/>
    <d v="2021-04-30T00:00:00"/>
    <s v="April"/>
    <x v="3"/>
    <m/>
    <m/>
    <n v="1202.18"/>
    <n v="1202.18"/>
    <m/>
    <n v="43324"/>
    <m/>
    <m/>
    <m/>
    <m/>
    <m/>
    <x v="3"/>
    <m/>
    <m/>
    <s v="D"/>
    <m/>
    <n v="738"/>
    <s v="2021_04"/>
    <s v="rubriek_3"/>
    <x v="0"/>
    <n v="73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2115.52"/>
    <n v="2115.52"/>
    <m/>
    <n v="43325"/>
    <m/>
    <m/>
    <m/>
    <m/>
    <m/>
    <x v="3"/>
    <m/>
    <m/>
    <s v="D"/>
    <m/>
    <n v="739"/>
    <s v="2021_04"/>
    <s v="rubriek_1"/>
    <x v="0"/>
    <n v="739"/>
  </r>
  <r>
    <x v="0"/>
    <x v="17"/>
    <n v="2021"/>
    <s v="GAHA06"/>
    <s v="NL123456789B01"/>
    <n v="3800"/>
    <s v="Onderhanden werk"/>
    <x v="0"/>
    <m/>
    <n v="200"/>
    <s v="Bankboek"/>
    <s v="BANK"/>
    <d v="2021-04-01T00:00:00"/>
    <s v="200         4"/>
    <s v="April"/>
    <d v="2021-04-30T00:00:00"/>
    <s v="April"/>
    <x v="3"/>
    <m/>
    <m/>
    <n v="-2115.52"/>
    <m/>
    <n v="2115.52"/>
    <n v="43326"/>
    <m/>
    <m/>
    <m/>
    <m/>
    <m/>
    <x v="3"/>
    <m/>
    <m/>
    <s v="C"/>
    <m/>
    <n v="740"/>
    <s v="2021_04"/>
    <s v="rubriek_3"/>
    <x v="0"/>
    <n v="74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32635.01"/>
    <m/>
    <n v="132635.01"/>
    <n v="43327"/>
    <m/>
    <m/>
    <m/>
    <m/>
    <m/>
    <x v="3"/>
    <m/>
    <m/>
    <s v="C"/>
    <m/>
    <n v="741"/>
    <s v="2021_04"/>
    <s v="rubriek_1"/>
    <x v="0"/>
    <n v="741"/>
  </r>
  <r>
    <x v="0"/>
    <x v="18"/>
    <n v="2021"/>
    <s v="GAHA06"/>
    <s v="NL123456789B01"/>
    <n v="4000"/>
    <s v="Bruto lonen en salarissen"/>
    <x v="1"/>
    <m/>
    <n v="200"/>
    <s v="Bankboek"/>
    <s v="BANK"/>
    <d v="2021-04-01T00:00:00"/>
    <s v="200         4"/>
    <s v="April"/>
    <d v="2021-04-30T00:00:00"/>
    <s v="April"/>
    <x v="3"/>
    <m/>
    <m/>
    <n v="132635.01"/>
    <n v="132635.01"/>
    <m/>
    <n v="43328"/>
    <m/>
    <m/>
    <m/>
    <m/>
    <m/>
    <x v="3"/>
    <m/>
    <m/>
    <s v="D"/>
    <m/>
    <n v="742"/>
    <s v="2021_04"/>
    <s v="rubriek_4"/>
    <x v="0"/>
    <n v="74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06.77"/>
    <m/>
    <n v="306.77"/>
    <n v="43329"/>
    <m/>
    <m/>
    <m/>
    <m/>
    <m/>
    <x v="3"/>
    <m/>
    <m/>
    <s v="C"/>
    <m/>
    <n v="743"/>
    <s v="2021_04"/>
    <s v="rubriek_1"/>
    <x v="0"/>
    <n v="743"/>
  </r>
  <r>
    <x v="0"/>
    <x v="19"/>
    <n v="2021"/>
    <s v="GAHA06"/>
    <s v="NL123456789B01"/>
    <n v="4020"/>
    <s v="Belaste vergoedingen"/>
    <x v="1"/>
    <m/>
    <n v="200"/>
    <s v="Bankboek"/>
    <s v="BANK"/>
    <d v="2021-04-01T00:00:00"/>
    <s v="200         4"/>
    <s v="April"/>
    <d v="2021-04-30T00:00:00"/>
    <s v="April"/>
    <x v="3"/>
    <m/>
    <m/>
    <n v="306.77"/>
    <n v="306.77"/>
    <m/>
    <n v="43330"/>
    <m/>
    <m/>
    <m/>
    <m/>
    <m/>
    <x v="3"/>
    <m/>
    <m/>
    <s v="D"/>
    <m/>
    <n v="744"/>
    <s v="2021_04"/>
    <s v="rubriek_4"/>
    <x v="0"/>
    <n v="74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0403.25"/>
    <m/>
    <n v="10403.25"/>
    <n v="43331"/>
    <m/>
    <m/>
    <m/>
    <m/>
    <m/>
    <x v="3"/>
    <m/>
    <m/>
    <s v="C"/>
    <m/>
    <n v="745"/>
    <s v="2021_04"/>
    <s v="rubriek_1"/>
    <x v="0"/>
    <n v="745"/>
  </r>
  <r>
    <x v="0"/>
    <x v="20"/>
    <n v="2021"/>
    <s v="GAHA06"/>
    <s v="NL123456789B01"/>
    <n v="4030"/>
    <s v="Vakantietoeslag"/>
    <x v="1"/>
    <m/>
    <n v="200"/>
    <s v="Bankboek"/>
    <s v="BANK"/>
    <d v="2021-04-01T00:00:00"/>
    <s v="200         4"/>
    <s v="April"/>
    <d v="2021-04-30T00:00:00"/>
    <s v="April"/>
    <x v="3"/>
    <m/>
    <m/>
    <n v="10403.25"/>
    <n v="10403.25"/>
    <m/>
    <n v="43332"/>
    <m/>
    <m/>
    <m/>
    <m/>
    <m/>
    <x v="3"/>
    <m/>
    <m/>
    <s v="D"/>
    <m/>
    <n v="746"/>
    <s v="2021_04"/>
    <s v="rubriek_4"/>
    <x v="0"/>
    <n v="74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6477.91"/>
    <n v="6477.91"/>
    <m/>
    <n v="43333"/>
    <m/>
    <m/>
    <m/>
    <m/>
    <m/>
    <x v="3"/>
    <m/>
    <m/>
    <s v="D"/>
    <m/>
    <n v="747"/>
    <s v="2021_04"/>
    <s v="rubriek_1"/>
    <x v="0"/>
    <n v="747"/>
  </r>
  <r>
    <x v="0"/>
    <x v="21"/>
    <n v="2021"/>
    <s v="GAHA06"/>
    <s v="NL123456789B01"/>
    <n v="4045"/>
    <s v="Subsidies lonen en salarissen"/>
    <x v="1"/>
    <m/>
    <n v="200"/>
    <s v="Bankboek"/>
    <s v="BANK"/>
    <d v="2021-04-01T00:00:00"/>
    <s v="200         4"/>
    <s v="April"/>
    <d v="2021-04-30T00:00:00"/>
    <s v="April"/>
    <x v="3"/>
    <m/>
    <m/>
    <n v="-6477.91"/>
    <m/>
    <n v="6477.91"/>
    <n v="43334"/>
    <m/>
    <m/>
    <m/>
    <m/>
    <m/>
    <x v="3"/>
    <m/>
    <m/>
    <s v="C"/>
    <m/>
    <n v="748"/>
    <s v="2021_04"/>
    <s v="rubriek_4"/>
    <x v="0"/>
    <n v="74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2614.41"/>
    <m/>
    <n v="12614.41"/>
    <n v="43335"/>
    <m/>
    <m/>
    <m/>
    <m/>
    <m/>
    <x v="3"/>
    <m/>
    <m/>
    <s v="C"/>
    <m/>
    <n v="749"/>
    <s v="2021_04"/>
    <s v="rubriek_1"/>
    <x v="0"/>
    <n v="749"/>
  </r>
  <r>
    <x v="0"/>
    <x v="22"/>
    <n v="2021"/>
    <s v="GAHA06"/>
    <s v="NL123456789B01"/>
    <n v="4050"/>
    <s v="Sociale lasten bedrijfsvereniging"/>
    <x v="1"/>
    <m/>
    <n v="200"/>
    <s v="Bankboek"/>
    <s v="BANK"/>
    <d v="2021-04-01T00:00:00"/>
    <s v="200         4"/>
    <s v="April"/>
    <d v="2021-04-30T00:00:00"/>
    <s v="April"/>
    <x v="3"/>
    <m/>
    <m/>
    <n v="12614.41"/>
    <n v="12614.41"/>
    <m/>
    <n v="43336"/>
    <m/>
    <m/>
    <m/>
    <m/>
    <m/>
    <x v="3"/>
    <m/>
    <m/>
    <s v="D"/>
    <m/>
    <n v="750"/>
    <s v="2021_04"/>
    <s v="rubriek_4"/>
    <x v="0"/>
    <n v="75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6196.98"/>
    <m/>
    <n v="6196.98"/>
    <n v="43337"/>
    <m/>
    <m/>
    <m/>
    <m/>
    <m/>
    <x v="3"/>
    <m/>
    <m/>
    <s v="C"/>
    <m/>
    <n v="751"/>
    <s v="2021_04"/>
    <s v="rubriek_1"/>
    <x v="0"/>
    <n v="751"/>
  </r>
  <r>
    <x v="0"/>
    <x v="23"/>
    <n v="2021"/>
    <s v="GAHA06"/>
    <s v="NL123456789B01"/>
    <n v="4060"/>
    <s v="Premies bedrijfsfondsen"/>
    <x v="1"/>
    <m/>
    <n v="200"/>
    <s v="Bankboek"/>
    <s v="BANK"/>
    <d v="2021-04-01T00:00:00"/>
    <s v="200         4"/>
    <s v="April"/>
    <d v="2021-04-30T00:00:00"/>
    <s v="April"/>
    <x v="3"/>
    <m/>
    <m/>
    <n v="6196.98"/>
    <n v="6196.98"/>
    <m/>
    <n v="43338"/>
    <m/>
    <m/>
    <m/>
    <m/>
    <m/>
    <x v="3"/>
    <m/>
    <m/>
    <s v="D"/>
    <m/>
    <n v="752"/>
    <s v="2021_04"/>
    <s v="rubriek_4"/>
    <x v="0"/>
    <n v="75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477.37"/>
    <m/>
    <n v="477.37"/>
    <n v="43339"/>
    <m/>
    <m/>
    <m/>
    <m/>
    <m/>
    <x v="3"/>
    <m/>
    <m/>
    <s v="C"/>
    <m/>
    <n v="753"/>
    <s v="2021_04"/>
    <s v="rubriek_1"/>
    <x v="0"/>
    <n v="753"/>
  </r>
  <r>
    <x v="0"/>
    <x v="24"/>
    <n v="2021"/>
    <s v="GAHA06"/>
    <s v="NL123456789B01"/>
    <n v="4090"/>
    <s v="Pensioenpremie personeel"/>
    <x v="1"/>
    <m/>
    <n v="200"/>
    <s v="Bankboek"/>
    <s v="BANK"/>
    <d v="2021-04-01T00:00:00"/>
    <s v="200         4"/>
    <s v="April"/>
    <d v="2021-04-30T00:00:00"/>
    <s v="April"/>
    <x v="3"/>
    <m/>
    <m/>
    <n v="477.37"/>
    <n v="477.37"/>
    <m/>
    <n v="43340"/>
    <m/>
    <m/>
    <m/>
    <m/>
    <m/>
    <x v="3"/>
    <m/>
    <m/>
    <s v="D"/>
    <m/>
    <n v="754"/>
    <s v="2021_04"/>
    <s v="rubriek_4"/>
    <x v="0"/>
    <n v="75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631.23"/>
    <m/>
    <n v="3631.23"/>
    <n v="43341"/>
    <m/>
    <m/>
    <m/>
    <m/>
    <m/>
    <x v="3"/>
    <m/>
    <m/>
    <s v="C"/>
    <m/>
    <n v="755"/>
    <s v="2021_04"/>
    <s v="rubriek_1"/>
    <x v="0"/>
    <n v="755"/>
  </r>
  <r>
    <x v="0"/>
    <x v="25"/>
    <n v="2021"/>
    <s v="GAHA06"/>
    <s v="NL123456789B01"/>
    <n v="4091"/>
    <s v="Vroegpensioenpremie personeel"/>
    <x v="1"/>
    <m/>
    <n v="200"/>
    <s v="Bankboek"/>
    <s v="BANK"/>
    <d v="2021-04-01T00:00:00"/>
    <s v="200         4"/>
    <s v="April"/>
    <d v="2021-04-30T00:00:00"/>
    <s v="April"/>
    <x v="3"/>
    <m/>
    <m/>
    <n v="3631.23"/>
    <n v="3631.23"/>
    <m/>
    <n v="43342"/>
    <m/>
    <m/>
    <m/>
    <m/>
    <m/>
    <x v="3"/>
    <m/>
    <m/>
    <s v="D"/>
    <m/>
    <n v="756"/>
    <s v="2021_04"/>
    <s v="rubriek_4"/>
    <x v="0"/>
    <n v="75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12.5"/>
    <m/>
    <n v="312.5"/>
    <n v="43343"/>
    <m/>
    <m/>
    <m/>
    <m/>
    <m/>
    <x v="3"/>
    <m/>
    <m/>
    <s v="C"/>
    <m/>
    <n v="757"/>
    <s v="2021_04"/>
    <s v="rubriek_1"/>
    <x v="0"/>
    <n v="757"/>
  </r>
  <r>
    <x v="0"/>
    <x v="26"/>
    <n v="2021"/>
    <s v="GAHA06"/>
    <s v="NL123456789B01"/>
    <n v="4117"/>
    <s v="Afschrijving goodwill"/>
    <x v="1"/>
    <m/>
    <n v="200"/>
    <s v="Bankboek"/>
    <s v="BANK"/>
    <d v="2021-04-01T00:00:00"/>
    <s v="200         4"/>
    <s v="April"/>
    <d v="2021-04-30T00:00:00"/>
    <s v="April"/>
    <x v="3"/>
    <m/>
    <m/>
    <n v="312.5"/>
    <n v="312.5"/>
    <m/>
    <n v="43344"/>
    <m/>
    <m/>
    <m/>
    <m/>
    <m/>
    <x v="3"/>
    <m/>
    <m/>
    <s v="D"/>
    <m/>
    <n v="758"/>
    <s v="2021_04"/>
    <s v="rubriek_4"/>
    <x v="0"/>
    <n v="75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460"/>
    <m/>
    <n v="460"/>
    <n v="43345"/>
    <m/>
    <m/>
    <m/>
    <m/>
    <m/>
    <x v="3"/>
    <m/>
    <m/>
    <s v="C"/>
    <m/>
    <n v="759"/>
    <s v="2021_04"/>
    <s v="rubriek_1"/>
    <x v="0"/>
    <n v="759"/>
  </r>
  <r>
    <x v="0"/>
    <x v="27"/>
    <n v="2021"/>
    <s v="GAHA06"/>
    <s v="NL123456789B01"/>
    <n v="4121"/>
    <s v="Afschrijving bedrijfsgebouwen"/>
    <x v="1"/>
    <m/>
    <n v="200"/>
    <s v="Bankboek"/>
    <s v="BANK"/>
    <d v="2021-04-01T00:00:00"/>
    <s v="200         4"/>
    <s v="April"/>
    <d v="2021-04-30T00:00:00"/>
    <s v="April"/>
    <x v="3"/>
    <m/>
    <m/>
    <n v="460"/>
    <n v="460"/>
    <m/>
    <n v="43346"/>
    <m/>
    <m/>
    <m/>
    <m/>
    <m/>
    <x v="3"/>
    <m/>
    <m/>
    <s v="D"/>
    <m/>
    <n v="760"/>
    <s v="2021_04"/>
    <s v="rubriek_4"/>
    <x v="0"/>
    <n v="76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737.21"/>
    <m/>
    <n v="1737.21"/>
    <n v="43347"/>
    <m/>
    <m/>
    <m/>
    <m/>
    <m/>
    <x v="3"/>
    <m/>
    <m/>
    <s v="C"/>
    <m/>
    <n v="761"/>
    <s v="2021_04"/>
    <s v="rubriek_1"/>
    <x v="0"/>
    <n v="761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4-01T00:00:00"/>
    <s v="200         4"/>
    <s v="April"/>
    <d v="2021-04-30T00:00:00"/>
    <s v="April"/>
    <x v="3"/>
    <m/>
    <m/>
    <n v="1737.21"/>
    <n v="1737.21"/>
    <m/>
    <n v="43348"/>
    <m/>
    <m/>
    <m/>
    <m/>
    <m/>
    <x v="3"/>
    <m/>
    <m/>
    <s v="D"/>
    <m/>
    <n v="762"/>
    <s v="2021_04"/>
    <s v="rubriek_4"/>
    <x v="0"/>
    <n v="76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590.92999999999995"/>
    <m/>
    <n v="590.92999999999995"/>
    <n v="43349"/>
    <m/>
    <m/>
    <m/>
    <m/>
    <m/>
    <x v="3"/>
    <m/>
    <m/>
    <s v="C"/>
    <m/>
    <n v="763"/>
    <s v="2021_04"/>
    <s v="rubriek_1"/>
    <x v="0"/>
    <n v="763"/>
  </r>
  <r>
    <x v="0"/>
    <x v="29"/>
    <n v="2021"/>
    <s v="GAHA06"/>
    <s v="NL123456789B01"/>
    <n v="4124"/>
    <s v="Afschrijving inventaris"/>
    <x v="1"/>
    <m/>
    <n v="200"/>
    <s v="Bankboek"/>
    <s v="BANK"/>
    <d v="2021-04-01T00:00:00"/>
    <s v="200         4"/>
    <s v="April"/>
    <d v="2021-04-30T00:00:00"/>
    <s v="April"/>
    <x v="3"/>
    <m/>
    <m/>
    <n v="590.92999999999995"/>
    <n v="590.92999999999995"/>
    <m/>
    <n v="43350"/>
    <m/>
    <m/>
    <m/>
    <m/>
    <m/>
    <x v="3"/>
    <m/>
    <m/>
    <s v="D"/>
    <m/>
    <n v="764"/>
    <s v="2021_04"/>
    <s v="rubriek_4"/>
    <x v="0"/>
    <n v="76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294.1300000000001"/>
    <m/>
    <n v="1294.1300000000001"/>
    <n v="43351"/>
    <m/>
    <m/>
    <m/>
    <m/>
    <m/>
    <x v="3"/>
    <m/>
    <m/>
    <s v="C"/>
    <m/>
    <n v="765"/>
    <s v="2021_04"/>
    <s v="rubriek_1"/>
    <x v="0"/>
    <n v="765"/>
  </r>
  <r>
    <x v="0"/>
    <x v="30"/>
    <n v="2021"/>
    <s v="GAHA06"/>
    <s v="NL123456789B01"/>
    <n v="4127"/>
    <s v="Afschrijving vervoermiddelen"/>
    <x v="1"/>
    <m/>
    <n v="200"/>
    <s v="Bankboek"/>
    <s v="BANK"/>
    <d v="2021-04-01T00:00:00"/>
    <s v="200         4"/>
    <s v="April"/>
    <d v="2021-04-30T00:00:00"/>
    <s v="April"/>
    <x v="3"/>
    <m/>
    <m/>
    <n v="1294.1300000000001"/>
    <n v="1294.1300000000001"/>
    <m/>
    <n v="43352"/>
    <m/>
    <m/>
    <m/>
    <m/>
    <m/>
    <x v="3"/>
    <m/>
    <m/>
    <s v="D"/>
    <m/>
    <n v="766"/>
    <s v="2021_04"/>
    <s v="rubriek_4"/>
    <x v="0"/>
    <n v="76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446.2"/>
    <m/>
    <n v="446.2"/>
    <n v="43353"/>
    <m/>
    <m/>
    <m/>
    <m/>
    <m/>
    <x v="3"/>
    <m/>
    <m/>
    <s v="C"/>
    <m/>
    <n v="767"/>
    <s v="2021_04"/>
    <s v="rubriek_1"/>
    <x v="0"/>
    <n v="767"/>
  </r>
  <r>
    <x v="0"/>
    <x v="31"/>
    <n v="2021"/>
    <s v="GAHA06"/>
    <s v="NL123456789B01"/>
    <n v="4200"/>
    <s v="Reiskostenvergoedingen"/>
    <x v="1"/>
    <m/>
    <n v="200"/>
    <s v="Bankboek"/>
    <s v="BANK"/>
    <d v="2021-04-01T00:00:00"/>
    <s v="200         4"/>
    <s v="April"/>
    <d v="2021-04-30T00:00:00"/>
    <s v="April"/>
    <x v="3"/>
    <m/>
    <m/>
    <n v="446.2"/>
    <n v="446.2"/>
    <m/>
    <n v="43354"/>
    <m/>
    <m/>
    <m/>
    <m/>
    <m/>
    <x v="3"/>
    <m/>
    <m/>
    <s v="D"/>
    <m/>
    <n v="768"/>
    <s v="2021_04"/>
    <s v="rubriek_4"/>
    <x v="0"/>
    <n v="76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31.56"/>
    <m/>
    <n v="131.56"/>
    <n v="43355"/>
    <m/>
    <m/>
    <m/>
    <m/>
    <m/>
    <x v="3"/>
    <m/>
    <m/>
    <s v="C"/>
    <m/>
    <n v="769"/>
    <s v="2021_04"/>
    <s v="rubriek_1"/>
    <x v="0"/>
    <n v="769"/>
  </r>
  <r>
    <x v="0"/>
    <x v="32"/>
    <n v="2021"/>
    <s v="GAHA06"/>
    <s v="NL123456789B01"/>
    <n v="4205"/>
    <s v="Kilometervergoedingen"/>
    <x v="1"/>
    <m/>
    <n v="200"/>
    <s v="Bankboek"/>
    <s v="BANK"/>
    <d v="2021-04-01T00:00:00"/>
    <s v="200         4"/>
    <s v="April"/>
    <d v="2021-04-30T00:00:00"/>
    <s v="April"/>
    <x v="3"/>
    <m/>
    <m/>
    <n v="131.56"/>
    <n v="131.56"/>
    <m/>
    <n v="43356"/>
    <m/>
    <m/>
    <m/>
    <m/>
    <m/>
    <x v="3"/>
    <m/>
    <m/>
    <s v="D"/>
    <m/>
    <n v="770"/>
    <s v="2021_04"/>
    <s v="rubriek_4"/>
    <x v="0"/>
    <n v="77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145.99"/>
    <m/>
    <n v="1145.99"/>
    <n v="43357"/>
    <m/>
    <m/>
    <m/>
    <m/>
    <m/>
    <x v="3"/>
    <m/>
    <m/>
    <s v="C"/>
    <m/>
    <n v="771"/>
    <s v="2021_04"/>
    <s v="rubriek_1"/>
    <x v="0"/>
    <n v="771"/>
  </r>
  <r>
    <x v="0"/>
    <x v="33"/>
    <n v="2021"/>
    <s v="GAHA06"/>
    <s v="NL123456789B01"/>
    <n v="4230"/>
    <s v="Kantinekosten"/>
    <x v="1"/>
    <m/>
    <n v="200"/>
    <s v="Bankboek"/>
    <s v="BANK"/>
    <d v="2021-04-01T00:00:00"/>
    <s v="200         4"/>
    <s v="April"/>
    <d v="2021-04-30T00:00:00"/>
    <s v="April"/>
    <x v="3"/>
    <m/>
    <m/>
    <n v="1145.99"/>
    <n v="1145.99"/>
    <m/>
    <n v="43358"/>
    <m/>
    <m/>
    <m/>
    <m/>
    <m/>
    <x v="3"/>
    <m/>
    <m/>
    <s v="D"/>
    <m/>
    <n v="772"/>
    <s v="2021_04"/>
    <s v="rubriek_4"/>
    <x v="0"/>
    <n v="77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82.99"/>
    <m/>
    <n v="82.99"/>
    <n v="43359"/>
    <m/>
    <m/>
    <m/>
    <m/>
    <m/>
    <x v="3"/>
    <m/>
    <m/>
    <s v="C"/>
    <m/>
    <n v="773"/>
    <s v="2021_04"/>
    <s v="rubriek_1"/>
    <x v="0"/>
    <n v="773"/>
  </r>
  <r>
    <x v="0"/>
    <x v="34"/>
    <n v="2021"/>
    <s v="GAHA06"/>
    <s v="NL123456789B01"/>
    <n v="4232"/>
    <s v="Lunchkosten en verteringen"/>
    <x v="1"/>
    <m/>
    <n v="200"/>
    <s v="Bankboek"/>
    <s v="BANK"/>
    <d v="2021-04-01T00:00:00"/>
    <s v="200         4"/>
    <s v="April"/>
    <d v="2021-04-30T00:00:00"/>
    <s v="April"/>
    <x v="3"/>
    <m/>
    <m/>
    <n v="82.99"/>
    <n v="82.99"/>
    <m/>
    <n v="43360"/>
    <m/>
    <m/>
    <m/>
    <m/>
    <m/>
    <x v="3"/>
    <m/>
    <m/>
    <s v="D"/>
    <m/>
    <n v="774"/>
    <s v="2021_04"/>
    <s v="rubriek_4"/>
    <x v="0"/>
    <n v="77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683.9"/>
    <m/>
    <n v="1683.9"/>
    <n v="43361"/>
    <m/>
    <m/>
    <m/>
    <m/>
    <m/>
    <x v="3"/>
    <m/>
    <s v="code:3 perc:19"/>
    <s v="C"/>
    <m/>
    <n v="775"/>
    <s v="2021_04"/>
    <s v="rubriek_1"/>
    <x v="0"/>
    <n v="775"/>
  </r>
  <r>
    <x v="0"/>
    <x v="35"/>
    <n v="2021"/>
    <s v="GAHA06"/>
    <s v="NL123456789B01"/>
    <n v="4240"/>
    <s v="Studiekosten"/>
    <x v="1"/>
    <m/>
    <n v="200"/>
    <s v="Bankboek"/>
    <s v="BANK"/>
    <d v="2021-04-01T00:00:00"/>
    <s v="200         4"/>
    <s v="April"/>
    <d v="2021-04-30T00:00:00"/>
    <s v="April"/>
    <x v="3"/>
    <n v="3"/>
    <n v="19"/>
    <n v="1415.04"/>
    <n v="1415.04"/>
    <m/>
    <n v="43362"/>
    <m/>
    <m/>
    <m/>
    <m/>
    <m/>
    <x v="3"/>
    <m/>
    <s v="code:3 perc:19"/>
    <s v="D"/>
    <m/>
    <n v="776"/>
    <s v="2021_04"/>
    <s v="rubriek_4"/>
    <x v="0"/>
    <n v="776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68.86"/>
    <n v="268.86"/>
    <m/>
    <n v="43363"/>
    <m/>
    <m/>
    <m/>
    <m/>
    <m/>
    <x v="3"/>
    <m/>
    <s v="code:3 perc:19"/>
    <s v="D"/>
    <m/>
    <n v="777"/>
    <s v="2021_04"/>
    <s v="rubriek_1"/>
    <x v="0"/>
    <n v="77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829.7"/>
    <m/>
    <n v="1829.7"/>
    <n v="43364"/>
    <m/>
    <m/>
    <m/>
    <m/>
    <m/>
    <x v="3"/>
    <m/>
    <m/>
    <s v="C"/>
    <m/>
    <n v="778"/>
    <s v="2021_04"/>
    <s v="rubriek_1"/>
    <x v="0"/>
    <n v="778"/>
  </r>
  <r>
    <x v="0"/>
    <x v="37"/>
    <n v="2021"/>
    <s v="GAHA06"/>
    <s v="NL123456789B01"/>
    <n v="4260"/>
    <s v="Ziekengeldverzekering"/>
    <x v="1"/>
    <m/>
    <n v="200"/>
    <s v="Bankboek"/>
    <s v="BANK"/>
    <d v="2021-04-01T00:00:00"/>
    <s v="200         4"/>
    <s v="April"/>
    <d v="2021-04-30T00:00:00"/>
    <s v="April"/>
    <x v="3"/>
    <m/>
    <m/>
    <n v="1829.7"/>
    <n v="1829.7"/>
    <m/>
    <n v="43365"/>
    <m/>
    <m/>
    <m/>
    <m/>
    <m/>
    <x v="3"/>
    <m/>
    <m/>
    <s v="D"/>
    <m/>
    <n v="779"/>
    <s v="2021_04"/>
    <s v="rubriek_4"/>
    <x v="0"/>
    <n v="77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46.61000000000001"/>
    <m/>
    <n v="146.61000000000001"/>
    <n v="43366"/>
    <m/>
    <m/>
    <m/>
    <m/>
    <m/>
    <x v="3"/>
    <m/>
    <s v="code:3 perc:19"/>
    <s v="C"/>
    <m/>
    <n v="780"/>
    <s v="2021_04"/>
    <s v="rubriek_1"/>
    <x v="0"/>
    <n v="780"/>
  </r>
  <r>
    <x v="0"/>
    <x v="38"/>
    <n v="2021"/>
    <s v="GAHA06"/>
    <s v="NL123456789B01"/>
    <n v="4265"/>
    <s v="Arbodienst"/>
    <x v="1"/>
    <m/>
    <n v="200"/>
    <s v="Bankboek"/>
    <s v="BANK"/>
    <d v="2021-04-01T00:00:00"/>
    <s v="200         4"/>
    <s v="April"/>
    <d v="2021-04-30T00:00:00"/>
    <s v="April"/>
    <x v="3"/>
    <n v="3"/>
    <n v="19"/>
    <n v="123.2"/>
    <n v="123.2"/>
    <m/>
    <n v="43367"/>
    <m/>
    <m/>
    <m/>
    <m/>
    <m/>
    <x v="3"/>
    <m/>
    <s v="code:3 perc:19"/>
    <s v="D"/>
    <m/>
    <n v="781"/>
    <s v="2021_04"/>
    <s v="rubriek_4"/>
    <x v="0"/>
    <n v="781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3.41"/>
    <n v="23.41"/>
    <m/>
    <n v="43368"/>
    <m/>
    <m/>
    <m/>
    <m/>
    <m/>
    <x v="3"/>
    <m/>
    <s v="code:3 perc:19"/>
    <s v="D"/>
    <m/>
    <n v="782"/>
    <s v="2021_04"/>
    <s v="rubriek_1"/>
    <x v="0"/>
    <n v="78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106.81"/>
    <m/>
    <n v="1106.81"/>
    <n v="43369"/>
    <m/>
    <m/>
    <m/>
    <m/>
    <m/>
    <x v="3"/>
    <m/>
    <s v="code:3 perc:19"/>
    <s v="C"/>
    <m/>
    <n v="783"/>
    <s v="2021_04"/>
    <s v="rubriek_1"/>
    <x v="0"/>
    <n v="783"/>
  </r>
  <r>
    <x v="0"/>
    <x v="39"/>
    <n v="2021"/>
    <s v="GAHA06"/>
    <s v="NL123456789B01"/>
    <n v="4310"/>
    <s v="Onderhoud onroerend goed"/>
    <x v="1"/>
    <m/>
    <n v="200"/>
    <s v="Bankboek"/>
    <s v="BANK"/>
    <d v="2021-04-01T00:00:00"/>
    <s v="200         4"/>
    <s v="April"/>
    <d v="2021-04-30T00:00:00"/>
    <s v="April"/>
    <x v="3"/>
    <n v="3"/>
    <n v="19"/>
    <n v="930.09"/>
    <n v="930.09"/>
    <m/>
    <n v="43370"/>
    <m/>
    <m/>
    <m/>
    <m/>
    <m/>
    <x v="3"/>
    <m/>
    <s v="code:3 perc:19"/>
    <s v="D"/>
    <m/>
    <n v="784"/>
    <s v="2021_04"/>
    <s v="rubriek_4"/>
    <x v="0"/>
    <n v="784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76.72"/>
    <n v="176.72"/>
    <m/>
    <n v="43371"/>
    <m/>
    <m/>
    <m/>
    <m/>
    <m/>
    <x v="3"/>
    <m/>
    <s v="code:3 perc:19"/>
    <s v="D"/>
    <m/>
    <n v="785"/>
    <s v="2021_04"/>
    <s v="rubriek_1"/>
    <x v="0"/>
    <n v="785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833.34"/>
    <m/>
    <n v="833.34"/>
    <n v="43372"/>
    <m/>
    <m/>
    <m/>
    <m/>
    <m/>
    <x v="3"/>
    <m/>
    <m/>
    <s v="C"/>
    <m/>
    <n v="786"/>
    <s v="2021_04"/>
    <s v="rubriek_1"/>
    <x v="0"/>
    <n v="786"/>
  </r>
  <r>
    <x v="0"/>
    <x v="40"/>
    <n v="2021"/>
    <s v="GAHA06"/>
    <s v="NL123456789B01"/>
    <n v="4315"/>
    <s v="Dotatie onderhoudsvoorziening"/>
    <x v="1"/>
    <m/>
    <n v="200"/>
    <s v="Bankboek"/>
    <s v="BANK"/>
    <d v="2021-04-01T00:00:00"/>
    <s v="200         4"/>
    <s v="April"/>
    <d v="2021-04-30T00:00:00"/>
    <s v="April"/>
    <x v="3"/>
    <m/>
    <m/>
    <n v="833.34"/>
    <n v="833.34"/>
    <m/>
    <n v="43373"/>
    <m/>
    <m/>
    <m/>
    <m/>
    <m/>
    <x v="3"/>
    <m/>
    <m/>
    <s v="D"/>
    <m/>
    <n v="787"/>
    <s v="2021_04"/>
    <s v="rubriek_4"/>
    <x v="0"/>
    <n v="78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834.12"/>
    <m/>
    <n v="834.12"/>
    <n v="43374"/>
    <m/>
    <m/>
    <m/>
    <m/>
    <m/>
    <x v="3"/>
    <m/>
    <m/>
    <s v="C"/>
    <m/>
    <n v="788"/>
    <s v="2021_04"/>
    <s v="rubriek_1"/>
    <x v="0"/>
    <n v="788"/>
  </r>
  <r>
    <x v="0"/>
    <x v="41"/>
    <n v="2021"/>
    <s v="GAHA06"/>
    <s v="NL123456789B01"/>
    <n v="4320"/>
    <s v="Gas, water en elektra"/>
    <x v="1"/>
    <m/>
    <n v="200"/>
    <s v="Bankboek"/>
    <s v="BANK"/>
    <d v="2021-04-01T00:00:00"/>
    <s v="200         4"/>
    <s v="April"/>
    <d v="2021-04-30T00:00:00"/>
    <s v="April"/>
    <x v="3"/>
    <m/>
    <m/>
    <n v="834.12"/>
    <n v="834.12"/>
    <m/>
    <n v="43375"/>
    <m/>
    <m/>
    <m/>
    <m/>
    <m/>
    <x v="3"/>
    <m/>
    <m/>
    <s v="D"/>
    <m/>
    <n v="789"/>
    <s v="2021_04"/>
    <s v="rubriek_4"/>
    <x v="0"/>
    <n v="78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84.62"/>
    <m/>
    <n v="184.62"/>
    <n v="43376"/>
    <m/>
    <m/>
    <m/>
    <m/>
    <m/>
    <x v="3"/>
    <m/>
    <m/>
    <s v="C"/>
    <m/>
    <n v="790"/>
    <s v="2021_04"/>
    <s v="rubriek_1"/>
    <x v="0"/>
    <n v="790"/>
  </r>
  <r>
    <x v="0"/>
    <x v="42"/>
    <n v="2021"/>
    <s v="GAHA06"/>
    <s v="NL123456789B01"/>
    <n v="4330"/>
    <s v="Verzekering onroerend goed"/>
    <x v="1"/>
    <m/>
    <n v="200"/>
    <s v="Bankboek"/>
    <s v="BANK"/>
    <d v="2021-04-01T00:00:00"/>
    <s v="200         4"/>
    <s v="April"/>
    <d v="2021-04-30T00:00:00"/>
    <s v="April"/>
    <x v="3"/>
    <m/>
    <m/>
    <n v="184.62"/>
    <n v="184.62"/>
    <m/>
    <n v="43377"/>
    <m/>
    <m/>
    <m/>
    <m/>
    <m/>
    <x v="3"/>
    <m/>
    <m/>
    <s v="D"/>
    <m/>
    <n v="791"/>
    <s v="2021_04"/>
    <s v="rubriek_4"/>
    <x v="0"/>
    <n v="79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53.08"/>
    <m/>
    <n v="53.08"/>
    <n v="43378"/>
    <m/>
    <m/>
    <m/>
    <m/>
    <m/>
    <x v="3"/>
    <m/>
    <m/>
    <s v="C"/>
    <m/>
    <n v="792"/>
    <s v="2021_04"/>
    <s v="rubriek_1"/>
    <x v="0"/>
    <n v="792"/>
  </r>
  <r>
    <x v="0"/>
    <x v="43"/>
    <n v="2021"/>
    <s v="GAHA06"/>
    <s v="NL123456789B01"/>
    <n v="4340"/>
    <s v="Vaste lasten onroerend goed"/>
    <x v="1"/>
    <m/>
    <n v="200"/>
    <s v="Bankboek"/>
    <s v="BANK"/>
    <d v="2021-04-01T00:00:00"/>
    <s v="200         4"/>
    <s v="April"/>
    <d v="2021-04-30T00:00:00"/>
    <s v="April"/>
    <x v="3"/>
    <m/>
    <m/>
    <n v="53.08"/>
    <n v="53.08"/>
    <m/>
    <n v="43379"/>
    <m/>
    <m/>
    <m/>
    <m/>
    <m/>
    <x v="3"/>
    <m/>
    <m/>
    <s v="D"/>
    <m/>
    <n v="793"/>
    <s v="2021_04"/>
    <s v="rubriek_4"/>
    <x v="0"/>
    <n v="79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27.16"/>
    <m/>
    <n v="27.16"/>
    <n v="43380"/>
    <m/>
    <m/>
    <m/>
    <m/>
    <m/>
    <x v="3"/>
    <m/>
    <s v="code:3 perc:19"/>
    <s v="C"/>
    <m/>
    <n v="794"/>
    <s v="2021_04"/>
    <s v="rubriek_1"/>
    <x v="0"/>
    <n v="794"/>
  </r>
  <r>
    <x v="0"/>
    <x v="44"/>
    <n v="2021"/>
    <s v="GAHA06"/>
    <s v="NL123456789B01"/>
    <n v="4350"/>
    <s v="Schoonmaakkosten"/>
    <x v="1"/>
    <m/>
    <n v="200"/>
    <s v="Bankboek"/>
    <s v="BANK"/>
    <d v="2021-04-01T00:00:00"/>
    <s v="200         4"/>
    <s v="April"/>
    <d v="2021-04-30T00:00:00"/>
    <s v="April"/>
    <x v="3"/>
    <n v="3"/>
    <n v="19"/>
    <n v="22.82"/>
    <n v="22.82"/>
    <m/>
    <n v="43381"/>
    <m/>
    <m/>
    <m/>
    <m/>
    <m/>
    <x v="3"/>
    <m/>
    <s v="code:3 perc:19"/>
    <s v="D"/>
    <m/>
    <n v="795"/>
    <s v="2021_04"/>
    <s v="rubriek_4"/>
    <x v="0"/>
    <n v="79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4.34"/>
    <n v="4.34"/>
    <m/>
    <n v="43382"/>
    <m/>
    <m/>
    <m/>
    <m/>
    <m/>
    <x v="3"/>
    <m/>
    <s v="code:3 perc:19"/>
    <s v="D"/>
    <m/>
    <n v="796"/>
    <s v="2021_04"/>
    <s v="rubriek_1"/>
    <x v="0"/>
    <n v="79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941.66"/>
    <m/>
    <n v="941.66"/>
    <n v="43383"/>
    <m/>
    <m/>
    <m/>
    <m/>
    <m/>
    <x v="3"/>
    <m/>
    <s v="code:3 perc:19"/>
    <s v="C"/>
    <m/>
    <n v="797"/>
    <s v="2021_04"/>
    <s v="rubriek_1"/>
    <x v="0"/>
    <n v="797"/>
  </r>
  <r>
    <x v="0"/>
    <x v="45"/>
    <n v="2021"/>
    <s v="GAHA06"/>
    <s v="NL123456789B01"/>
    <n v="4400"/>
    <s v="Huur machines en installaties"/>
    <x v="1"/>
    <m/>
    <n v="200"/>
    <s v="Bankboek"/>
    <s v="BANK"/>
    <d v="2021-04-01T00:00:00"/>
    <s v="200         4"/>
    <s v="April"/>
    <d v="2021-04-30T00:00:00"/>
    <s v="April"/>
    <x v="3"/>
    <n v="3"/>
    <n v="19"/>
    <n v="791.31"/>
    <n v="791.31"/>
    <m/>
    <n v="43384"/>
    <m/>
    <m/>
    <m/>
    <m/>
    <m/>
    <x v="3"/>
    <m/>
    <s v="code:3 perc:19"/>
    <s v="D"/>
    <m/>
    <n v="798"/>
    <s v="2021_04"/>
    <s v="rubriek_4"/>
    <x v="0"/>
    <n v="798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50.35"/>
    <n v="150.35"/>
    <m/>
    <n v="43385"/>
    <m/>
    <m/>
    <m/>
    <m/>
    <m/>
    <x v="3"/>
    <m/>
    <s v="code:3 perc:19"/>
    <s v="D"/>
    <m/>
    <n v="799"/>
    <s v="2021_04"/>
    <s v="rubriek_1"/>
    <x v="0"/>
    <n v="79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831.32"/>
    <m/>
    <n v="831.32"/>
    <n v="43386"/>
    <m/>
    <m/>
    <m/>
    <m/>
    <m/>
    <x v="3"/>
    <m/>
    <s v="code:3 perc:19"/>
    <s v="C"/>
    <m/>
    <n v="800"/>
    <s v="2021_04"/>
    <s v="rubriek_1"/>
    <x v="0"/>
    <n v="800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4-01T00:00:00"/>
    <s v="200         4"/>
    <s v="April"/>
    <d v="2021-04-30T00:00:00"/>
    <s v="April"/>
    <x v="3"/>
    <n v="3"/>
    <n v="19"/>
    <n v="698.59"/>
    <n v="698.59"/>
    <m/>
    <n v="43387"/>
    <m/>
    <m/>
    <m/>
    <m/>
    <m/>
    <x v="3"/>
    <m/>
    <s v="code:3 perc:19"/>
    <s v="D"/>
    <m/>
    <n v="801"/>
    <s v="2021_04"/>
    <s v="rubriek_4"/>
    <x v="0"/>
    <n v="801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32.72999999999999"/>
    <n v="132.72999999999999"/>
    <m/>
    <n v="43388"/>
    <m/>
    <m/>
    <m/>
    <m/>
    <m/>
    <x v="3"/>
    <m/>
    <s v="code:3 perc:19"/>
    <s v="D"/>
    <m/>
    <n v="802"/>
    <s v="2021_04"/>
    <s v="rubriek_1"/>
    <x v="0"/>
    <n v="80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655.69"/>
    <m/>
    <n v="655.69"/>
    <n v="43389"/>
    <m/>
    <m/>
    <m/>
    <m/>
    <m/>
    <x v="3"/>
    <m/>
    <m/>
    <s v="C"/>
    <m/>
    <n v="803"/>
    <s v="2021_04"/>
    <s v="rubriek_1"/>
    <x v="0"/>
    <n v="803"/>
  </r>
  <r>
    <x v="0"/>
    <x v="47"/>
    <n v="2021"/>
    <s v="GAHA06"/>
    <s v="NL123456789B01"/>
    <n v="4420"/>
    <s v="Verzekering machines en installaties"/>
    <x v="1"/>
    <m/>
    <n v="200"/>
    <s v="Bankboek"/>
    <s v="BANK"/>
    <d v="2021-04-01T00:00:00"/>
    <s v="200         4"/>
    <s v="April"/>
    <d v="2021-04-30T00:00:00"/>
    <s v="April"/>
    <x v="3"/>
    <m/>
    <m/>
    <n v="655.69"/>
    <n v="655.69"/>
    <m/>
    <n v="43390"/>
    <m/>
    <m/>
    <m/>
    <m/>
    <m/>
    <x v="3"/>
    <m/>
    <m/>
    <s v="D"/>
    <m/>
    <n v="804"/>
    <s v="2021_04"/>
    <s v="rubriek_4"/>
    <x v="0"/>
    <n v="80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380.84"/>
    <m/>
    <n v="380.84"/>
    <n v="43391"/>
    <m/>
    <m/>
    <m/>
    <m/>
    <m/>
    <x v="3"/>
    <m/>
    <s v="code:3 perc:19"/>
    <s v="C"/>
    <m/>
    <n v="805"/>
    <s v="2021_04"/>
    <s v="rubriek_1"/>
    <x v="0"/>
    <n v="805"/>
  </r>
  <r>
    <x v="0"/>
    <x v="48"/>
    <n v="2021"/>
    <s v="GAHA06"/>
    <s v="NL123456789B01"/>
    <n v="4430"/>
    <s v="Brandstof machines en installaties"/>
    <x v="1"/>
    <m/>
    <n v="200"/>
    <s v="Bankboek"/>
    <s v="BANK"/>
    <d v="2021-04-01T00:00:00"/>
    <s v="200         4"/>
    <s v="April"/>
    <d v="2021-04-30T00:00:00"/>
    <s v="April"/>
    <x v="3"/>
    <n v="3"/>
    <n v="19"/>
    <n v="320.02999999999997"/>
    <n v="320.02999999999997"/>
    <m/>
    <n v="43392"/>
    <m/>
    <m/>
    <m/>
    <m/>
    <m/>
    <x v="3"/>
    <m/>
    <s v="code:3 perc:19"/>
    <s v="D"/>
    <m/>
    <n v="806"/>
    <s v="2021_04"/>
    <s v="rubriek_4"/>
    <x v="0"/>
    <n v="806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60.81"/>
    <n v="60.81"/>
    <m/>
    <n v="43393"/>
    <m/>
    <m/>
    <m/>
    <m/>
    <m/>
    <x v="3"/>
    <m/>
    <s v="code:3 perc:19"/>
    <s v="D"/>
    <m/>
    <n v="807"/>
    <s v="2021_04"/>
    <s v="rubriek_1"/>
    <x v="0"/>
    <n v="80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404.68"/>
    <m/>
    <n v="404.68"/>
    <n v="43394"/>
    <m/>
    <m/>
    <m/>
    <m/>
    <m/>
    <x v="3"/>
    <m/>
    <s v="code:3 perc:19"/>
    <s v="C"/>
    <m/>
    <n v="808"/>
    <s v="2021_04"/>
    <s v="rubriek_1"/>
    <x v="0"/>
    <n v="808"/>
  </r>
  <r>
    <x v="0"/>
    <x v="49"/>
    <n v="2021"/>
    <s v="GAHA06"/>
    <s v="NL123456789B01"/>
    <n v="4440"/>
    <s v="Onderhoud inventaris"/>
    <x v="1"/>
    <m/>
    <n v="200"/>
    <s v="Bankboek"/>
    <s v="BANK"/>
    <d v="2021-04-01T00:00:00"/>
    <s v="200         4"/>
    <s v="April"/>
    <d v="2021-04-30T00:00:00"/>
    <s v="April"/>
    <x v="3"/>
    <n v="3"/>
    <n v="19"/>
    <n v="340.07"/>
    <n v="340.07"/>
    <m/>
    <n v="43395"/>
    <m/>
    <m/>
    <m/>
    <m/>
    <m/>
    <x v="3"/>
    <m/>
    <s v="code:3 perc:19"/>
    <s v="D"/>
    <m/>
    <n v="809"/>
    <s v="2021_04"/>
    <s v="rubriek_4"/>
    <x v="0"/>
    <n v="809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64.61"/>
    <n v="64.61"/>
    <m/>
    <n v="43396"/>
    <m/>
    <m/>
    <m/>
    <m/>
    <m/>
    <x v="3"/>
    <m/>
    <s v="code:3 perc:19"/>
    <s v="D"/>
    <m/>
    <n v="810"/>
    <s v="2021_04"/>
    <s v="rubriek_1"/>
    <x v="0"/>
    <n v="81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56.21"/>
    <m/>
    <n v="156.21"/>
    <n v="43397"/>
    <m/>
    <m/>
    <m/>
    <m/>
    <m/>
    <x v="3"/>
    <m/>
    <s v="code:3 perc:19"/>
    <s v="C"/>
    <m/>
    <n v="811"/>
    <s v="2021_04"/>
    <s v="rubriek_1"/>
    <x v="0"/>
    <n v="811"/>
  </r>
  <r>
    <x v="0"/>
    <x v="50"/>
    <n v="2021"/>
    <s v="GAHA06"/>
    <s v="NL123456789B01"/>
    <n v="4450"/>
    <s v="Kleine aanschaffingen"/>
    <x v="1"/>
    <m/>
    <n v="200"/>
    <s v="Bankboek"/>
    <s v="BANK"/>
    <d v="2021-04-01T00:00:00"/>
    <s v="200         4"/>
    <s v="April"/>
    <d v="2021-04-30T00:00:00"/>
    <s v="April"/>
    <x v="3"/>
    <n v="3"/>
    <n v="19"/>
    <n v="131.27000000000001"/>
    <n v="131.27000000000001"/>
    <m/>
    <n v="43398"/>
    <m/>
    <m/>
    <m/>
    <m/>
    <m/>
    <x v="3"/>
    <m/>
    <s v="code:3 perc:19"/>
    <s v="D"/>
    <m/>
    <n v="812"/>
    <s v="2021_04"/>
    <s v="rubriek_4"/>
    <x v="0"/>
    <n v="812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4.94"/>
    <n v="24.94"/>
    <m/>
    <n v="43399"/>
    <m/>
    <m/>
    <m/>
    <m/>
    <m/>
    <x v="3"/>
    <m/>
    <s v="code:3 perc:19"/>
    <s v="D"/>
    <m/>
    <n v="813"/>
    <s v="2021_04"/>
    <s v="rubriek_1"/>
    <x v="0"/>
    <n v="81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2904.22"/>
    <m/>
    <n v="2904.22"/>
    <n v="43400"/>
    <m/>
    <m/>
    <m/>
    <m/>
    <m/>
    <x v="3"/>
    <m/>
    <s v="code:3 perc:19"/>
    <s v="C"/>
    <m/>
    <n v="814"/>
    <s v="2021_04"/>
    <s v="rubriek_1"/>
    <x v="0"/>
    <n v="814"/>
  </r>
  <r>
    <x v="0"/>
    <x v="51"/>
    <n v="2021"/>
    <s v="GAHA06"/>
    <s v="NL123456789B01"/>
    <n v="4500"/>
    <s v="Reclame- en advertentiekosten"/>
    <x v="1"/>
    <m/>
    <n v="200"/>
    <s v="Bankboek"/>
    <s v="BANK"/>
    <d v="2021-04-01T00:00:00"/>
    <s v="200         4"/>
    <s v="April"/>
    <d v="2021-04-30T00:00:00"/>
    <s v="April"/>
    <x v="3"/>
    <n v="3"/>
    <n v="19"/>
    <n v="2440.52"/>
    <n v="2440.52"/>
    <m/>
    <n v="43401"/>
    <m/>
    <m/>
    <m/>
    <m/>
    <m/>
    <x v="3"/>
    <m/>
    <s v="code:3 perc:19"/>
    <s v="D"/>
    <m/>
    <n v="815"/>
    <s v="2021_04"/>
    <s v="rubriek_4"/>
    <x v="0"/>
    <n v="81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463.7"/>
    <n v="463.7"/>
    <m/>
    <n v="43402"/>
    <m/>
    <m/>
    <m/>
    <m/>
    <m/>
    <x v="3"/>
    <m/>
    <s v="code:3 perc:19"/>
    <s v="D"/>
    <m/>
    <n v="816"/>
    <s v="2021_04"/>
    <s v="rubriek_1"/>
    <x v="0"/>
    <n v="81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70.5"/>
    <m/>
    <n v="170.5"/>
    <n v="43403"/>
    <m/>
    <m/>
    <m/>
    <m/>
    <m/>
    <x v="3"/>
    <m/>
    <m/>
    <s v="C"/>
    <m/>
    <n v="817"/>
    <s v="2021_04"/>
    <s v="rubriek_1"/>
    <x v="0"/>
    <n v="817"/>
  </r>
  <r>
    <x v="0"/>
    <x v="52"/>
    <n v="2021"/>
    <s v="GAHA06"/>
    <s v="NL123456789B01"/>
    <n v="4510"/>
    <s v="Representatiekosten"/>
    <x v="1"/>
    <m/>
    <n v="200"/>
    <s v="Bankboek"/>
    <s v="BANK"/>
    <d v="2021-04-01T00:00:00"/>
    <s v="200         4"/>
    <s v="April"/>
    <d v="2021-04-30T00:00:00"/>
    <s v="April"/>
    <x v="3"/>
    <m/>
    <m/>
    <n v="170.5"/>
    <n v="170.5"/>
    <m/>
    <n v="43404"/>
    <m/>
    <m/>
    <m/>
    <m/>
    <m/>
    <x v="3"/>
    <m/>
    <m/>
    <s v="D"/>
    <m/>
    <n v="818"/>
    <s v="2021_04"/>
    <s v="rubriek_4"/>
    <x v="0"/>
    <n v="81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52.81"/>
    <m/>
    <n v="152.81"/>
    <n v="43405"/>
    <m/>
    <m/>
    <m/>
    <m/>
    <m/>
    <x v="3"/>
    <m/>
    <s v="code:3 perc:19"/>
    <s v="C"/>
    <m/>
    <n v="819"/>
    <s v="2021_04"/>
    <s v="rubriek_1"/>
    <x v="0"/>
    <n v="819"/>
  </r>
  <r>
    <x v="0"/>
    <x v="53"/>
    <n v="2021"/>
    <s v="GAHA06"/>
    <s v="NL123456789B01"/>
    <n v="4511"/>
    <s v="Relatiegeschenken"/>
    <x v="1"/>
    <m/>
    <n v="200"/>
    <s v="Bankboek"/>
    <s v="BANK"/>
    <d v="2021-04-01T00:00:00"/>
    <s v="200         4"/>
    <s v="April"/>
    <d v="2021-04-30T00:00:00"/>
    <s v="April"/>
    <x v="3"/>
    <n v="3"/>
    <n v="19"/>
    <n v="128.41"/>
    <n v="128.41"/>
    <m/>
    <n v="43406"/>
    <m/>
    <m/>
    <m/>
    <m/>
    <m/>
    <x v="3"/>
    <m/>
    <s v="code:3 perc:19"/>
    <s v="D"/>
    <m/>
    <n v="820"/>
    <s v="2021_04"/>
    <s v="rubriek_4"/>
    <x v="0"/>
    <n v="820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4.4"/>
    <n v="24.4"/>
    <m/>
    <n v="43407"/>
    <m/>
    <m/>
    <m/>
    <m/>
    <m/>
    <x v="3"/>
    <m/>
    <s v="code:3 perc:19"/>
    <s v="D"/>
    <m/>
    <n v="821"/>
    <s v="2021_04"/>
    <s v="rubriek_1"/>
    <x v="0"/>
    <n v="82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418.5"/>
    <m/>
    <n v="418.5"/>
    <n v="43408"/>
    <m/>
    <m/>
    <m/>
    <m/>
    <m/>
    <x v="3"/>
    <m/>
    <m/>
    <s v="C"/>
    <m/>
    <n v="822"/>
    <s v="2021_04"/>
    <s v="rubriek_1"/>
    <x v="0"/>
    <n v="822"/>
  </r>
  <r>
    <x v="0"/>
    <x v="54"/>
    <n v="2021"/>
    <s v="GAHA06"/>
    <s v="NL123456789B01"/>
    <n v="4512"/>
    <s v="Reis- en verblijfkosten"/>
    <x v="1"/>
    <m/>
    <n v="200"/>
    <s v="Bankboek"/>
    <s v="BANK"/>
    <d v="2021-04-01T00:00:00"/>
    <s v="200         4"/>
    <s v="April"/>
    <d v="2021-04-30T00:00:00"/>
    <s v="April"/>
    <x v="3"/>
    <m/>
    <m/>
    <n v="418.5"/>
    <n v="418.5"/>
    <m/>
    <n v="43409"/>
    <m/>
    <m/>
    <m/>
    <m/>
    <m/>
    <x v="3"/>
    <m/>
    <m/>
    <s v="D"/>
    <m/>
    <n v="823"/>
    <s v="2021_04"/>
    <s v="rubriek_4"/>
    <x v="0"/>
    <n v="82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0837.57"/>
    <m/>
    <n v="10837.57"/>
    <n v="43410"/>
    <m/>
    <m/>
    <m/>
    <m/>
    <m/>
    <x v="3"/>
    <m/>
    <s v="code:3 perc:19"/>
    <s v="C"/>
    <m/>
    <n v="824"/>
    <s v="2021_04"/>
    <s v="rubriek_1"/>
    <x v="0"/>
    <n v="824"/>
  </r>
  <r>
    <x v="0"/>
    <x v="55"/>
    <n v="2021"/>
    <s v="GAHA06"/>
    <s v="NL123456789B01"/>
    <n v="4520"/>
    <s v="Beurs- en congreskosten"/>
    <x v="1"/>
    <m/>
    <n v="200"/>
    <s v="Bankboek"/>
    <s v="BANK"/>
    <d v="2021-04-01T00:00:00"/>
    <s v="200         4"/>
    <s v="April"/>
    <d v="2021-04-30T00:00:00"/>
    <s v="April"/>
    <x v="3"/>
    <n v="3"/>
    <n v="19"/>
    <n v="9107.2000000000007"/>
    <n v="9107.2000000000007"/>
    <m/>
    <n v="43411"/>
    <m/>
    <m/>
    <m/>
    <m/>
    <m/>
    <x v="3"/>
    <m/>
    <s v="code:3 perc:19"/>
    <s v="D"/>
    <m/>
    <n v="825"/>
    <s v="2021_04"/>
    <s v="rubriek_4"/>
    <x v="0"/>
    <n v="82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730.37"/>
    <n v="1730.37"/>
    <m/>
    <n v="43412"/>
    <m/>
    <m/>
    <m/>
    <m/>
    <m/>
    <x v="3"/>
    <m/>
    <s v="code:3 perc:19"/>
    <s v="D"/>
    <m/>
    <n v="826"/>
    <s v="2021_04"/>
    <s v="rubriek_1"/>
    <x v="0"/>
    <n v="82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0086.629999999999"/>
    <m/>
    <n v="10086.629999999999"/>
    <n v="43413"/>
    <m/>
    <m/>
    <m/>
    <m/>
    <m/>
    <x v="3"/>
    <m/>
    <s v="code:3 perc:19"/>
    <s v="C"/>
    <m/>
    <n v="827"/>
    <s v="2021_04"/>
    <s v="rubriek_1"/>
    <x v="0"/>
    <n v="827"/>
  </r>
  <r>
    <x v="0"/>
    <x v="56"/>
    <n v="2021"/>
    <s v="GAHA06"/>
    <s v="NL123456789B01"/>
    <n v="4550"/>
    <s v="Vrachtkosten verkoop"/>
    <x v="1"/>
    <m/>
    <n v="200"/>
    <s v="Bankboek"/>
    <s v="BANK"/>
    <d v="2021-04-01T00:00:00"/>
    <s v="200         4"/>
    <s v="April"/>
    <d v="2021-04-30T00:00:00"/>
    <s v="April"/>
    <x v="3"/>
    <n v="3"/>
    <n v="19"/>
    <n v="8476.16"/>
    <n v="8476.16"/>
    <m/>
    <n v="43414"/>
    <m/>
    <m/>
    <m/>
    <m/>
    <m/>
    <x v="3"/>
    <m/>
    <s v="code:3 perc:19"/>
    <s v="D"/>
    <m/>
    <n v="828"/>
    <s v="2021_04"/>
    <s v="rubriek_4"/>
    <x v="0"/>
    <n v="828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610.47"/>
    <n v="1610.47"/>
    <m/>
    <n v="43415"/>
    <m/>
    <m/>
    <m/>
    <m/>
    <m/>
    <x v="3"/>
    <m/>
    <s v="code:3 perc:19"/>
    <s v="D"/>
    <m/>
    <n v="829"/>
    <s v="2021_04"/>
    <s v="rubriek_1"/>
    <x v="0"/>
    <n v="82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13.27999999999997"/>
    <m/>
    <n v="313.27999999999997"/>
    <n v="43416"/>
    <m/>
    <m/>
    <m/>
    <m/>
    <m/>
    <x v="3"/>
    <m/>
    <m/>
    <s v="C"/>
    <m/>
    <n v="830"/>
    <s v="2021_04"/>
    <s v="rubriek_1"/>
    <x v="0"/>
    <n v="830"/>
  </r>
  <r>
    <x v="0"/>
    <x v="57"/>
    <n v="2021"/>
    <s v="GAHA06"/>
    <s v="NL123456789B01"/>
    <n v="4560"/>
    <s v="Incassokosten"/>
    <x v="1"/>
    <m/>
    <n v="200"/>
    <s v="Bankboek"/>
    <s v="BANK"/>
    <d v="2021-04-01T00:00:00"/>
    <s v="200         4"/>
    <s v="April"/>
    <d v="2021-04-30T00:00:00"/>
    <s v="April"/>
    <x v="3"/>
    <m/>
    <m/>
    <n v="313.27999999999997"/>
    <n v="313.27999999999997"/>
    <m/>
    <n v="43417"/>
    <m/>
    <m/>
    <m/>
    <m/>
    <m/>
    <x v="3"/>
    <m/>
    <m/>
    <s v="D"/>
    <m/>
    <n v="831"/>
    <s v="2021_04"/>
    <s v="rubriek_4"/>
    <x v="0"/>
    <n v="83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74.62"/>
    <m/>
    <n v="74.62"/>
    <n v="43418"/>
    <m/>
    <m/>
    <m/>
    <m/>
    <m/>
    <x v="3"/>
    <m/>
    <m/>
    <s v="C"/>
    <m/>
    <n v="832"/>
    <s v="2021_04"/>
    <s v="rubriek_1"/>
    <x v="0"/>
    <n v="832"/>
  </r>
  <r>
    <x v="0"/>
    <x v="58"/>
    <n v="2021"/>
    <s v="GAHA06"/>
    <s v="NL123456789B01"/>
    <n v="4580"/>
    <s v="Overige verkoopkosten"/>
    <x v="1"/>
    <m/>
    <n v="200"/>
    <s v="Bankboek"/>
    <s v="BANK"/>
    <d v="2021-04-01T00:00:00"/>
    <s v="200         4"/>
    <s v="April"/>
    <d v="2021-04-30T00:00:00"/>
    <s v="April"/>
    <x v="3"/>
    <m/>
    <m/>
    <n v="74.62"/>
    <n v="74.62"/>
    <m/>
    <n v="43419"/>
    <m/>
    <m/>
    <m/>
    <m/>
    <m/>
    <x v="3"/>
    <m/>
    <m/>
    <s v="D"/>
    <m/>
    <n v="833"/>
    <s v="2021_04"/>
    <s v="rubriek_4"/>
    <x v="0"/>
    <n v="83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514.41"/>
    <m/>
    <n v="514.41"/>
    <n v="43420"/>
    <m/>
    <m/>
    <m/>
    <m/>
    <m/>
    <x v="3"/>
    <m/>
    <s v="code:3 perc:19"/>
    <s v="C"/>
    <m/>
    <n v="834"/>
    <s v="2021_04"/>
    <s v="rubriek_1"/>
    <x v="0"/>
    <n v="834"/>
  </r>
  <r>
    <x v="0"/>
    <x v="59"/>
    <n v="2021"/>
    <s v="GAHA06"/>
    <s v="NL123456789B01"/>
    <n v="4600"/>
    <s v="Brandstoffen auto"/>
    <x v="1"/>
    <m/>
    <n v="200"/>
    <s v="Bankboek"/>
    <s v="BANK"/>
    <d v="2021-04-01T00:00:00"/>
    <s v="200         4"/>
    <s v="April"/>
    <d v="2021-04-30T00:00:00"/>
    <s v="April"/>
    <x v="3"/>
    <n v="3"/>
    <n v="19"/>
    <n v="432.28"/>
    <n v="432.28"/>
    <m/>
    <n v="43421"/>
    <m/>
    <m/>
    <m/>
    <m/>
    <m/>
    <x v="3"/>
    <m/>
    <s v="code:3 perc:19"/>
    <s v="D"/>
    <m/>
    <n v="835"/>
    <s v="2021_04"/>
    <s v="rubriek_4"/>
    <x v="0"/>
    <n v="83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82.13"/>
    <n v="82.13"/>
    <m/>
    <n v="43422"/>
    <m/>
    <m/>
    <m/>
    <m/>
    <m/>
    <x v="3"/>
    <m/>
    <s v="code:3 perc:19"/>
    <s v="D"/>
    <m/>
    <n v="836"/>
    <s v="2021_04"/>
    <s v="rubriek_1"/>
    <x v="0"/>
    <n v="83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335.76"/>
    <m/>
    <n v="335.76"/>
    <n v="43423"/>
    <m/>
    <m/>
    <m/>
    <m/>
    <m/>
    <x v="3"/>
    <m/>
    <s v="code:3 perc:19"/>
    <s v="C"/>
    <m/>
    <n v="837"/>
    <s v="2021_04"/>
    <s v="rubriek_1"/>
    <x v="0"/>
    <n v="837"/>
  </r>
  <r>
    <x v="0"/>
    <x v="60"/>
    <n v="2021"/>
    <s v="GAHA06"/>
    <s v="NL123456789B01"/>
    <n v="4610"/>
    <s v="Reparatie en onderhoud auto"/>
    <x v="1"/>
    <m/>
    <n v="200"/>
    <s v="Bankboek"/>
    <s v="BANK"/>
    <d v="2021-04-01T00:00:00"/>
    <s v="200         4"/>
    <s v="April"/>
    <d v="2021-04-30T00:00:00"/>
    <s v="April"/>
    <x v="3"/>
    <n v="3"/>
    <n v="19"/>
    <n v="282.14999999999998"/>
    <n v="282.14999999999998"/>
    <m/>
    <n v="43424"/>
    <m/>
    <m/>
    <m/>
    <m/>
    <m/>
    <x v="3"/>
    <m/>
    <s v="code:3 perc:19"/>
    <s v="D"/>
    <m/>
    <n v="838"/>
    <s v="2021_04"/>
    <s v="rubriek_4"/>
    <x v="0"/>
    <n v="838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53.61"/>
    <n v="53.61"/>
    <m/>
    <n v="43425"/>
    <m/>
    <m/>
    <m/>
    <m/>
    <m/>
    <x v="3"/>
    <m/>
    <s v="code:3 perc:19"/>
    <s v="D"/>
    <m/>
    <n v="839"/>
    <s v="2021_04"/>
    <s v="rubriek_1"/>
    <x v="0"/>
    <n v="83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96.69200000000001"/>
    <m/>
    <n v="196.69200000000001"/>
    <n v="43426"/>
    <m/>
    <m/>
    <m/>
    <m/>
    <m/>
    <x v="3"/>
    <m/>
    <m/>
    <s v="C"/>
    <m/>
    <n v="840"/>
    <s v="2021_04"/>
    <s v="rubriek_1"/>
    <x v="0"/>
    <n v="840"/>
  </r>
  <r>
    <x v="0"/>
    <x v="61"/>
    <n v="2021"/>
    <s v="GAHA06"/>
    <s v="NL123456789B01"/>
    <n v="4620"/>
    <s v="Verzekering auto"/>
    <x v="1"/>
    <m/>
    <n v="200"/>
    <s v="Bankboek"/>
    <s v="BANK"/>
    <d v="2021-04-01T00:00:00"/>
    <s v="200         4"/>
    <s v="April"/>
    <d v="2021-04-30T00:00:00"/>
    <s v="April"/>
    <x v="3"/>
    <m/>
    <m/>
    <n v="196.69200000000001"/>
    <n v="196.69200000000001"/>
    <m/>
    <n v="43427"/>
    <m/>
    <m/>
    <m/>
    <m/>
    <m/>
    <x v="3"/>
    <m/>
    <m/>
    <s v="D"/>
    <m/>
    <n v="841"/>
    <s v="2021_04"/>
    <s v="rubriek_4"/>
    <x v="0"/>
    <n v="84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95.6"/>
    <m/>
    <n v="195.6"/>
    <n v="43428"/>
    <m/>
    <m/>
    <m/>
    <m/>
    <m/>
    <x v="3"/>
    <m/>
    <m/>
    <s v="C"/>
    <m/>
    <n v="842"/>
    <s v="2021_04"/>
    <s v="rubriek_1"/>
    <x v="0"/>
    <n v="842"/>
  </r>
  <r>
    <x v="0"/>
    <x v="62"/>
    <n v="2021"/>
    <s v="GAHA06"/>
    <s v="NL123456789B01"/>
    <n v="4630"/>
    <s v="Motorrijtuigenbelasting auto"/>
    <x v="1"/>
    <m/>
    <n v="200"/>
    <s v="Bankboek"/>
    <s v="BANK"/>
    <d v="2021-04-01T00:00:00"/>
    <s v="200         4"/>
    <s v="April"/>
    <d v="2021-04-30T00:00:00"/>
    <s v="April"/>
    <x v="3"/>
    <m/>
    <m/>
    <n v="195.6"/>
    <n v="195.6"/>
    <m/>
    <n v="43429"/>
    <m/>
    <m/>
    <m/>
    <m/>
    <m/>
    <x v="3"/>
    <m/>
    <m/>
    <s v="D"/>
    <m/>
    <n v="843"/>
    <s v="2021_04"/>
    <s v="rubriek_4"/>
    <x v="0"/>
    <n v="84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80.22"/>
    <m/>
    <n v="180.22"/>
    <n v="43430"/>
    <m/>
    <m/>
    <m/>
    <m/>
    <m/>
    <x v="3"/>
    <m/>
    <m/>
    <s v="C"/>
    <m/>
    <n v="844"/>
    <s v="2021_04"/>
    <s v="rubriek_1"/>
    <x v="0"/>
    <n v="844"/>
  </r>
  <r>
    <x v="0"/>
    <x v="63"/>
    <n v="2021"/>
    <s v="GAHA06"/>
    <s v="NL123456789B01"/>
    <n v="4660"/>
    <s v="BTW privé-gebruik auto"/>
    <x v="1"/>
    <m/>
    <n v="200"/>
    <s v="Bankboek"/>
    <s v="BANK"/>
    <d v="2021-04-01T00:00:00"/>
    <s v="200         4"/>
    <s v="April"/>
    <d v="2021-04-30T00:00:00"/>
    <s v="April"/>
    <x v="3"/>
    <m/>
    <m/>
    <n v="180.22"/>
    <n v="180.22"/>
    <m/>
    <n v="43431"/>
    <m/>
    <m/>
    <m/>
    <m/>
    <m/>
    <x v="3"/>
    <m/>
    <m/>
    <s v="D"/>
    <m/>
    <n v="845"/>
    <s v="2021_04"/>
    <s v="rubriek_4"/>
    <x v="0"/>
    <n v="845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246.33"/>
    <m/>
    <n v="246.33"/>
    <n v="43432"/>
    <m/>
    <m/>
    <m/>
    <m/>
    <m/>
    <x v="3"/>
    <m/>
    <m/>
    <s v="C"/>
    <m/>
    <n v="846"/>
    <s v="2021_04"/>
    <s v="rubriek_1"/>
    <x v="0"/>
    <n v="846"/>
  </r>
  <r>
    <x v="0"/>
    <x v="64"/>
    <n v="2021"/>
    <s v="GAHA06"/>
    <s v="NL123456789B01"/>
    <n v="4670"/>
    <s v="Kilometervergoeding privé-auto"/>
    <x v="1"/>
    <m/>
    <n v="200"/>
    <s v="Bankboek"/>
    <s v="BANK"/>
    <d v="2021-04-01T00:00:00"/>
    <s v="200         4"/>
    <s v="April"/>
    <d v="2021-04-30T00:00:00"/>
    <s v="April"/>
    <x v="3"/>
    <m/>
    <m/>
    <n v="246.33"/>
    <n v="246.33"/>
    <m/>
    <n v="43433"/>
    <m/>
    <m/>
    <m/>
    <m/>
    <m/>
    <x v="3"/>
    <m/>
    <m/>
    <s v="D"/>
    <m/>
    <n v="847"/>
    <s v="2021_04"/>
    <s v="rubriek_4"/>
    <x v="0"/>
    <n v="84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58.09"/>
    <m/>
    <n v="58.09"/>
    <n v="43434"/>
    <m/>
    <m/>
    <m/>
    <m/>
    <m/>
    <x v="3"/>
    <m/>
    <m/>
    <s v="C"/>
    <m/>
    <n v="848"/>
    <s v="2021_04"/>
    <s v="rubriek_1"/>
    <x v="0"/>
    <n v="848"/>
  </r>
  <r>
    <x v="0"/>
    <x v="65"/>
    <n v="2021"/>
    <s v="GAHA06"/>
    <s v="NL123456789B01"/>
    <n v="4680"/>
    <s v="Overige autokosten"/>
    <x v="1"/>
    <m/>
    <n v="200"/>
    <s v="Bankboek"/>
    <s v="BANK"/>
    <d v="2021-04-01T00:00:00"/>
    <s v="200         4"/>
    <s v="April"/>
    <d v="2021-04-30T00:00:00"/>
    <s v="April"/>
    <x v="3"/>
    <m/>
    <m/>
    <n v="58.09"/>
    <n v="58.09"/>
    <m/>
    <n v="43435"/>
    <m/>
    <m/>
    <m/>
    <m/>
    <m/>
    <x v="3"/>
    <m/>
    <m/>
    <s v="D"/>
    <m/>
    <n v="849"/>
    <s v="2021_04"/>
    <s v="rubriek_4"/>
    <x v="0"/>
    <n v="84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79.87"/>
    <m/>
    <n v="179.87"/>
    <n v="43436"/>
    <m/>
    <m/>
    <m/>
    <m/>
    <m/>
    <x v="3"/>
    <m/>
    <s v="code:3 perc:19"/>
    <s v="C"/>
    <m/>
    <n v="850"/>
    <s v="2021_04"/>
    <s v="rubriek_1"/>
    <x v="0"/>
    <n v="850"/>
  </r>
  <r>
    <x v="0"/>
    <x v="66"/>
    <n v="2021"/>
    <s v="GAHA06"/>
    <s v="NL123456789B01"/>
    <n v="4700"/>
    <s v="Kantoorbenodigdheden"/>
    <x v="1"/>
    <m/>
    <n v="200"/>
    <s v="Bankboek"/>
    <s v="BANK"/>
    <d v="2021-04-01T00:00:00"/>
    <s v="200         4"/>
    <s v="April"/>
    <d v="2021-04-30T00:00:00"/>
    <s v="April"/>
    <x v="3"/>
    <n v="3"/>
    <n v="19"/>
    <n v="151.15"/>
    <n v="151.15"/>
    <m/>
    <n v="43437"/>
    <m/>
    <m/>
    <m/>
    <m/>
    <m/>
    <x v="3"/>
    <m/>
    <s v="code:3 perc:19"/>
    <s v="D"/>
    <m/>
    <n v="851"/>
    <s v="2021_04"/>
    <s v="rubriek_4"/>
    <x v="0"/>
    <n v="851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8.72"/>
    <n v="28.72"/>
    <m/>
    <n v="43438"/>
    <m/>
    <m/>
    <m/>
    <m/>
    <m/>
    <x v="3"/>
    <m/>
    <s v="code:3 perc:19"/>
    <s v="D"/>
    <m/>
    <n v="852"/>
    <s v="2021_04"/>
    <s v="rubriek_1"/>
    <x v="0"/>
    <n v="85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753.2"/>
    <m/>
    <n v="1753.2"/>
    <n v="43439"/>
    <m/>
    <m/>
    <m/>
    <m/>
    <m/>
    <x v="3"/>
    <m/>
    <s v="code:3 perc:19"/>
    <s v="C"/>
    <m/>
    <n v="853"/>
    <s v="2021_04"/>
    <s v="rubriek_1"/>
    <x v="0"/>
    <n v="853"/>
  </r>
  <r>
    <x v="0"/>
    <x v="67"/>
    <n v="2021"/>
    <s v="GAHA06"/>
    <s v="NL123456789B01"/>
    <n v="4710"/>
    <s v="Drukwerk"/>
    <x v="1"/>
    <m/>
    <n v="200"/>
    <s v="Bankboek"/>
    <s v="BANK"/>
    <d v="2021-04-01T00:00:00"/>
    <s v="200         4"/>
    <s v="April"/>
    <d v="2021-04-30T00:00:00"/>
    <s v="April"/>
    <x v="3"/>
    <n v="3"/>
    <n v="19"/>
    <n v="1473.28"/>
    <n v="1473.28"/>
    <m/>
    <n v="43440"/>
    <m/>
    <m/>
    <m/>
    <m/>
    <m/>
    <x v="3"/>
    <m/>
    <s v="code:3 perc:19"/>
    <s v="D"/>
    <m/>
    <n v="854"/>
    <s v="2021_04"/>
    <s v="rubriek_4"/>
    <x v="0"/>
    <n v="854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79.92"/>
    <n v="279.92"/>
    <m/>
    <n v="43441"/>
    <m/>
    <m/>
    <m/>
    <m/>
    <m/>
    <x v="3"/>
    <m/>
    <s v="code:3 perc:19"/>
    <s v="D"/>
    <m/>
    <n v="855"/>
    <s v="2021_04"/>
    <s v="rubriek_1"/>
    <x v="0"/>
    <n v="855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846.69"/>
    <m/>
    <n v="1846.69"/>
    <n v="43442"/>
    <m/>
    <m/>
    <m/>
    <m/>
    <m/>
    <x v="3"/>
    <m/>
    <s v="code:3 perc:19"/>
    <s v="C"/>
    <m/>
    <n v="856"/>
    <s v="2021_04"/>
    <s v="rubriek_1"/>
    <x v="0"/>
    <n v="856"/>
  </r>
  <r>
    <x v="0"/>
    <x v="68"/>
    <n v="2021"/>
    <s v="GAHA06"/>
    <s v="NL123456789B01"/>
    <n v="4720"/>
    <s v="Telecommunicatie"/>
    <x v="1"/>
    <m/>
    <n v="200"/>
    <s v="Bankboek"/>
    <s v="BANK"/>
    <d v="2021-04-01T00:00:00"/>
    <s v="200         4"/>
    <s v="April"/>
    <d v="2021-04-30T00:00:00"/>
    <s v="April"/>
    <x v="3"/>
    <n v="3"/>
    <n v="19"/>
    <n v="1551.84"/>
    <n v="1551.84"/>
    <m/>
    <n v="43443"/>
    <m/>
    <m/>
    <m/>
    <m/>
    <m/>
    <x v="3"/>
    <m/>
    <s v="code:3 perc:19"/>
    <s v="D"/>
    <m/>
    <n v="857"/>
    <s v="2021_04"/>
    <s v="rubriek_4"/>
    <x v="0"/>
    <n v="857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94.85000000000002"/>
    <n v="294.85000000000002"/>
    <m/>
    <n v="43444"/>
    <m/>
    <m/>
    <m/>
    <m/>
    <m/>
    <x v="3"/>
    <m/>
    <s v="code:3 perc:19"/>
    <s v="D"/>
    <m/>
    <n v="858"/>
    <s v="2021_04"/>
    <s v="rubriek_1"/>
    <x v="0"/>
    <n v="85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99.07"/>
    <m/>
    <n v="99.07"/>
    <n v="43445"/>
    <m/>
    <m/>
    <m/>
    <m/>
    <m/>
    <x v="3"/>
    <m/>
    <m/>
    <s v="C"/>
    <m/>
    <n v="859"/>
    <s v="2021_04"/>
    <s v="rubriek_1"/>
    <x v="0"/>
    <n v="859"/>
  </r>
  <r>
    <x v="0"/>
    <x v="69"/>
    <n v="2021"/>
    <s v="GAHA06"/>
    <s v="NL123456789B01"/>
    <n v="4730"/>
    <s v="Portikosten"/>
    <x v="1"/>
    <m/>
    <n v="200"/>
    <s v="Bankboek"/>
    <s v="BANK"/>
    <d v="2021-04-01T00:00:00"/>
    <s v="200         4"/>
    <s v="April"/>
    <d v="2021-04-30T00:00:00"/>
    <s v="April"/>
    <x v="3"/>
    <m/>
    <m/>
    <n v="99.07"/>
    <n v="99.07"/>
    <m/>
    <n v="43446"/>
    <m/>
    <m/>
    <m/>
    <m/>
    <m/>
    <x v="3"/>
    <m/>
    <m/>
    <s v="D"/>
    <m/>
    <n v="860"/>
    <s v="2021_04"/>
    <s v="rubriek_4"/>
    <x v="0"/>
    <n v="86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432.51"/>
    <m/>
    <n v="1432.51"/>
    <n v="43447"/>
    <m/>
    <m/>
    <m/>
    <m/>
    <m/>
    <x v="3"/>
    <m/>
    <s v="code:3 perc:19"/>
    <s v="C"/>
    <m/>
    <n v="861"/>
    <s v="2021_04"/>
    <s v="rubriek_1"/>
    <x v="0"/>
    <n v="861"/>
  </r>
  <r>
    <x v="0"/>
    <x v="70"/>
    <n v="2021"/>
    <s v="GAHA06"/>
    <s v="NL123456789B01"/>
    <n v="4740"/>
    <s v="Kosten automatisering"/>
    <x v="1"/>
    <m/>
    <n v="200"/>
    <s v="Bankboek"/>
    <s v="BANK"/>
    <d v="2021-04-01T00:00:00"/>
    <s v="200         4"/>
    <s v="April"/>
    <d v="2021-04-30T00:00:00"/>
    <s v="April"/>
    <x v="3"/>
    <n v="3"/>
    <n v="19"/>
    <n v="1203.79"/>
    <n v="1203.79"/>
    <m/>
    <n v="43448"/>
    <m/>
    <m/>
    <m/>
    <m/>
    <m/>
    <x v="3"/>
    <m/>
    <s v="code:3 perc:19"/>
    <s v="D"/>
    <m/>
    <n v="862"/>
    <s v="2021_04"/>
    <s v="rubriek_4"/>
    <x v="0"/>
    <n v="862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28.72"/>
    <n v="228.72"/>
    <m/>
    <n v="43449"/>
    <m/>
    <m/>
    <m/>
    <m/>
    <m/>
    <x v="3"/>
    <m/>
    <s v="code:3 perc:19"/>
    <s v="D"/>
    <m/>
    <n v="863"/>
    <s v="2021_04"/>
    <s v="rubriek_1"/>
    <x v="0"/>
    <n v="86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681.87"/>
    <m/>
    <n v="681.87"/>
    <n v="43450"/>
    <m/>
    <m/>
    <m/>
    <m/>
    <m/>
    <x v="3"/>
    <m/>
    <s v="code:3 perc:19"/>
    <s v="C"/>
    <m/>
    <n v="864"/>
    <s v="2021_04"/>
    <s v="rubriek_1"/>
    <x v="0"/>
    <n v="864"/>
  </r>
  <r>
    <x v="0"/>
    <x v="71"/>
    <n v="2021"/>
    <s v="GAHA06"/>
    <s v="NL123456789B01"/>
    <n v="4750"/>
    <s v="Kopieerkosten"/>
    <x v="1"/>
    <m/>
    <n v="200"/>
    <s v="Bankboek"/>
    <s v="BANK"/>
    <d v="2021-04-01T00:00:00"/>
    <s v="200         4"/>
    <s v="April"/>
    <d v="2021-04-30T00:00:00"/>
    <s v="April"/>
    <x v="3"/>
    <n v="3"/>
    <n v="19"/>
    <n v="573"/>
    <n v="573"/>
    <m/>
    <n v="43451"/>
    <m/>
    <m/>
    <m/>
    <m/>
    <m/>
    <x v="3"/>
    <m/>
    <s v="code:3 perc:19"/>
    <s v="D"/>
    <m/>
    <n v="865"/>
    <s v="2021_04"/>
    <s v="rubriek_4"/>
    <x v="0"/>
    <n v="86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08.87"/>
    <n v="108.87"/>
    <m/>
    <n v="43452"/>
    <m/>
    <m/>
    <m/>
    <m/>
    <m/>
    <x v="3"/>
    <m/>
    <s v="code:3 perc:19"/>
    <s v="D"/>
    <m/>
    <n v="866"/>
    <s v="2021_04"/>
    <s v="rubriek_1"/>
    <x v="0"/>
    <n v="86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81.57"/>
    <m/>
    <n v="381.57"/>
    <n v="43453"/>
    <m/>
    <m/>
    <m/>
    <m/>
    <m/>
    <x v="3"/>
    <m/>
    <m/>
    <s v="C"/>
    <m/>
    <n v="867"/>
    <s v="2021_04"/>
    <s v="rubriek_1"/>
    <x v="0"/>
    <n v="867"/>
  </r>
  <r>
    <x v="0"/>
    <x v="72"/>
    <n v="2021"/>
    <s v="GAHA06"/>
    <s v="NL123456789B01"/>
    <n v="4760"/>
    <s v="Contributies en abonnementen"/>
    <x v="1"/>
    <m/>
    <n v="200"/>
    <s v="Bankboek"/>
    <s v="BANK"/>
    <d v="2021-04-01T00:00:00"/>
    <s v="200         4"/>
    <s v="April"/>
    <d v="2021-04-30T00:00:00"/>
    <s v="April"/>
    <x v="3"/>
    <m/>
    <m/>
    <n v="381.57"/>
    <n v="381.57"/>
    <m/>
    <n v="43454"/>
    <m/>
    <m/>
    <m/>
    <m/>
    <m/>
    <x v="3"/>
    <m/>
    <m/>
    <s v="D"/>
    <m/>
    <n v="868"/>
    <s v="2021_04"/>
    <s v="rubriek_4"/>
    <x v="0"/>
    <n v="86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94.16"/>
    <m/>
    <n v="194.16"/>
    <n v="43455"/>
    <m/>
    <m/>
    <m/>
    <m/>
    <m/>
    <x v="3"/>
    <m/>
    <s v="code:3 perc:19"/>
    <s v="C"/>
    <m/>
    <n v="869"/>
    <s v="2021_04"/>
    <s v="rubriek_1"/>
    <x v="0"/>
    <n v="869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4-01T00:00:00"/>
    <s v="200         4"/>
    <s v="April"/>
    <d v="2021-04-30T00:00:00"/>
    <s v="April"/>
    <x v="3"/>
    <n v="3"/>
    <n v="19"/>
    <n v="163.16"/>
    <n v="163.16"/>
    <m/>
    <n v="43456"/>
    <m/>
    <m/>
    <m/>
    <m/>
    <m/>
    <x v="3"/>
    <m/>
    <s v="code:3 perc:19"/>
    <s v="D"/>
    <m/>
    <n v="870"/>
    <s v="2021_04"/>
    <s v="rubriek_4"/>
    <x v="0"/>
    <n v="870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31"/>
    <n v="31"/>
    <m/>
    <n v="43457"/>
    <m/>
    <m/>
    <m/>
    <m/>
    <m/>
    <x v="3"/>
    <m/>
    <s v="code:3 perc:19"/>
    <s v="D"/>
    <m/>
    <n v="871"/>
    <s v="2021_04"/>
    <s v="rubriek_1"/>
    <x v="0"/>
    <n v="87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56.12"/>
    <m/>
    <n v="56.12"/>
    <n v="43458"/>
    <m/>
    <m/>
    <m/>
    <m/>
    <m/>
    <x v="3"/>
    <m/>
    <m/>
    <s v="C"/>
    <m/>
    <n v="872"/>
    <s v="2021_04"/>
    <s v="rubriek_1"/>
    <x v="0"/>
    <n v="872"/>
  </r>
  <r>
    <x v="0"/>
    <x v="74"/>
    <n v="2021"/>
    <s v="GAHA06"/>
    <s v="NL123456789B01"/>
    <n v="4780"/>
    <s v="Overige kantoorkosten"/>
    <x v="1"/>
    <m/>
    <n v="200"/>
    <s v="Bankboek"/>
    <s v="BANK"/>
    <d v="2021-04-01T00:00:00"/>
    <s v="200         4"/>
    <s v="April"/>
    <d v="2021-04-30T00:00:00"/>
    <s v="April"/>
    <x v="3"/>
    <m/>
    <m/>
    <n v="56.12"/>
    <n v="56.12"/>
    <m/>
    <n v="43459"/>
    <m/>
    <m/>
    <m/>
    <m/>
    <m/>
    <x v="3"/>
    <m/>
    <m/>
    <s v="D"/>
    <m/>
    <n v="873"/>
    <s v="2021_04"/>
    <s v="rubriek_4"/>
    <x v="0"/>
    <n v="87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2516.21"/>
    <m/>
    <n v="2516.21"/>
    <n v="43460"/>
    <m/>
    <m/>
    <m/>
    <m/>
    <m/>
    <x v="3"/>
    <m/>
    <s v="code:3 perc:19"/>
    <s v="C"/>
    <m/>
    <n v="874"/>
    <s v="2021_04"/>
    <s v="rubriek_1"/>
    <x v="0"/>
    <n v="874"/>
  </r>
  <r>
    <x v="0"/>
    <x v="75"/>
    <n v="2021"/>
    <s v="GAHA06"/>
    <s v="NL123456789B01"/>
    <n v="4800"/>
    <s v="Accountantskosten"/>
    <x v="1"/>
    <m/>
    <n v="200"/>
    <s v="Bankboek"/>
    <s v="BANK"/>
    <d v="2021-04-01T00:00:00"/>
    <s v="200         4"/>
    <s v="April"/>
    <d v="2021-04-30T00:00:00"/>
    <s v="April"/>
    <x v="3"/>
    <n v="3"/>
    <n v="19"/>
    <n v="2114.46"/>
    <n v="2114.46"/>
    <m/>
    <n v="43461"/>
    <m/>
    <m/>
    <m/>
    <m/>
    <m/>
    <x v="3"/>
    <m/>
    <s v="code:3 perc:19"/>
    <s v="D"/>
    <m/>
    <n v="875"/>
    <s v="2021_04"/>
    <s v="rubriek_4"/>
    <x v="0"/>
    <n v="875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401.75"/>
    <n v="401.75"/>
    <m/>
    <n v="43462"/>
    <m/>
    <m/>
    <m/>
    <m/>
    <m/>
    <x v="3"/>
    <m/>
    <s v="code:3 perc:19"/>
    <s v="D"/>
    <m/>
    <n v="876"/>
    <s v="2021_04"/>
    <s v="rubriek_1"/>
    <x v="0"/>
    <n v="87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911.24"/>
    <m/>
    <n v="911.24"/>
    <n v="43463"/>
    <m/>
    <m/>
    <m/>
    <m/>
    <m/>
    <x v="3"/>
    <m/>
    <s v="code:3 perc:19"/>
    <s v="C"/>
    <m/>
    <n v="877"/>
    <s v="2021_04"/>
    <s v="rubriek_1"/>
    <x v="0"/>
    <n v="877"/>
  </r>
  <r>
    <x v="0"/>
    <x v="76"/>
    <n v="2021"/>
    <s v="GAHA06"/>
    <s v="NL123456789B01"/>
    <n v="4805"/>
    <s v="Administratiekosten"/>
    <x v="1"/>
    <m/>
    <n v="200"/>
    <s v="Bankboek"/>
    <s v="BANK"/>
    <d v="2021-04-01T00:00:00"/>
    <s v="200         4"/>
    <s v="April"/>
    <d v="2021-04-30T00:00:00"/>
    <s v="April"/>
    <x v="3"/>
    <n v="3"/>
    <n v="19"/>
    <n v="765.75"/>
    <n v="765.75"/>
    <m/>
    <n v="43464"/>
    <m/>
    <m/>
    <m/>
    <m/>
    <m/>
    <x v="3"/>
    <m/>
    <s v="code:3 perc:19"/>
    <s v="D"/>
    <m/>
    <n v="878"/>
    <s v="2021_04"/>
    <s v="rubriek_4"/>
    <x v="0"/>
    <n v="878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45.49"/>
    <n v="145.49"/>
    <m/>
    <n v="43465"/>
    <m/>
    <m/>
    <m/>
    <m/>
    <m/>
    <x v="3"/>
    <m/>
    <s v="code:3 perc:19"/>
    <s v="D"/>
    <m/>
    <n v="879"/>
    <s v="2021_04"/>
    <s v="rubriek_1"/>
    <x v="0"/>
    <n v="87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1342.03"/>
    <m/>
    <n v="1342.03"/>
    <n v="43466"/>
    <m/>
    <m/>
    <m/>
    <m/>
    <m/>
    <x v="3"/>
    <m/>
    <s v="code:3 perc:19"/>
    <s v="C"/>
    <m/>
    <n v="880"/>
    <s v="2021_04"/>
    <s v="rubriek_1"/>
    <x v="0"/>
    <n v="880"/>
  </r>
  <r>
    <x v="0"/>
    <x v="77"/>
    <n v="2021"/>
    <s v="GAHA06"/>
    <s v="NL123456789B01"/>
    <n v="4810"/>
    <s v="Advieskosten"/>
    <x v="1"/>
    <m/>
    <n v="200"/>
    <s v="Bankboek"/>
    <s v="BANK"/>
    <d v="2021-04-01T00:00:00"/>
    <s v="200         4"/>
    <s v="April"/>
    <d v="2021-04-30T00:00:00"/>
    <s v="April"/>
    <x v="3"/>
    <n v="3"/>
    <n v="19"/>
    <n v="1127.76"/>
    <n v="1127.76"/>
    <m/>
    <n v="43467"/>
    <m/>
    <m/>
    <m/>
    <m/>
    <m/>
    <x v="3"/>
    <m/>
    <s v="code:3 perc:19"/>
    <s v="D"/>
    <m/>
    <n v="881"/>
    <s v="2021_04"/>
    <s v="rubriek_4"/>
    <x v="0"/>
    <n v="881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214.27"/>
    <n v="214.27"/>
    <m/>
    <n v="43468"/>
    <m/>
    <m/>
    <m/>
    <m/>
    <m/>
    <x v="3"/>
    <m/>
    <s v="code:3 perc:19"/>
    <s v="D"/>
    <m/>
    <n v="882"/>
    <s v="2021_04"/>
    <s v="rubriek_1"/>
    <x v="0"/>
    <n v="88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87.74"/>
    <m/>
    <n v="187.74"/>
    <n v="43469"/>
    <m/>
    <m/>
    <m/>
    <m/>
    <m/>
    <x v="3"/>
    <m/>
    <m/>
    <s v="C"/>
    <m/>
    <n v="883"/>
    <s v="2021_04"/>
    <s v="rubriek_1"/>
    <x v="0"/>
    <n v="883"/>
  </r>
  <r>
    <x v="0"/>
    <x v="78"/>
    <n v="2021"/>
    <s v="GAHA06"/>
    <s v="NL123456789B01"/>
    <n v="4850"/>
    <s v="Zakelijke verzekeringen"/>
    <x v="1"/>
    <m/>
    <n v="200"/>
    <s v="Bankboek"/>
    <s v="BANK"/>
    <d v="2021-04-01T00:00:00"/>
    <s v="200         4"/>
    <s v="April"/>
    <d v="2021-04-30T00:00:00"/>
    <s v="April"/>
    <x v="3"/>
    <m/>
    <m/>
    <n v="187.74"/>
    <n v="187.74"/>
    <m/>
    <n v="43470"/>
    <m/>
    <m/>
    <m/>
    <m/>
    <m/>
    <x v="3"/>
    <m/>
    <m/>
    <s v="D"/>
    <m/>
    <n v="884"/>
    <s v="2021_04"/>
    <s v="rubriek_4"/>
    <x v="0"/>
    <n v="88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7537.5"/>
    <m/>
    <n v="7537.5"/>
    <n v="43471"/>
    <m/>
    <m/>
    <m/>
    <m/>
    <m/>
    <x v="3"/>
    <m/>
    <m/>
    <s v="C"/>
    <m/>
    <n v="885"/>
    <s v="2021_04"/>
    <s v="rubriek_1"/>
    <x v="0"/>
    <n v="885"/>
  </r>
  <r>
    <x v="0"/>
    <x v="79"/>
    <n v="2021"/>
    <s v="GAHA06"/>
    <s v="NL123456789B01"/>
    <n v="4860"/>
    <s v="Managementvergoedingen"/>
    <x v="1"/>
    <m/>
    <n v="200"/>
    <s v="Bankboek"/>
    <s v="BANK"/>
    <d v="2021-04-01T00:00:00"/>
    <s v="200         4"/>
    <s v="April"/>
    <d v="2021-04-30T00:00:00"/>
    <s v="April"/>
    <x v="3"/>
    <m/>
    <m/>
    <n v="7537.5"/>
    <n v="7537.5"/>
    <m/>
    <n v="43472"/>
    <m/>
    <m/>
    <m/>
    <m/>
    <m/>
    <x v="3"/>
    <m/>
    <m/>
    <s v="D"/>
    <m/>
    <n v="886"/>
    <s v="2021_04"/>
    <s v="rubriek_4"/>
    <x v="0"/>
    <n v="88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35.9"/>
    <m/>
    <n v="135.9"/>
    <n v="43473"/>
    <m/>
    <m/>
    <m/>
    <m/>
    <m/>
    <x v="3"/>
    <m/>
    <m/>
    <s v="C"/>
    <m/>
    <n v="887"/>
    <s v="2021_04"/>
    <s v="rubriek_1"/>
    <x v="0"/>
    <n v="887"/>
  </r>
  <r>
    <x v="0"/>
    <x v="80"/>
    <n v="2021"/>
    <s v="GAHA06"/>
    <s v="NL123456789B01"/>
    <n v="4880"/>
    <s v="Overige algemene kosten"/>
    <x v="1"/>
    <m/>
    <n v="200"/>
    <s v="Bankboek"/>
    <s v="BANK"/>
    <d v="2021-04-01T00:00:00"/>
    <s v="200         4"/>
    <s v="April"/>
    <d v="2021-04-30T00:00:00"/>
    <s v="April"/>
    <x v="3"/>
    <m/>
    <m/>
    <n v="135.9"/>
    <n v="135.9"/>
    <m/>
    <n v="43474"/>
    <m/>
    <m/>
    <m/>
    <m/>
    <m/>
    <x v="3"/>
    <m/>
    <m/>
    <s v="D"/>
    <m/>
    <n v="888"/>
    <s v="2021_04"/>
    <s v="rubriek_4"/>
    <x v="0"/>
    <n v="88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269.56"/>
    <n v="269.56"/>
    <m/>
    <n v="43475"/>
    <m/>
    <m/>
    <m/>
    <m/>
    <m/>
    <x v="3"/>
    <m/>
    <m/>
    <s v="D"/>
    <m/>
    <n v="889"/>
    <s v="2021_04"/>
    <s v="rubriek_1"/>
    <x v="0"/>
    <n v="889"/>
  </r>
  <r>
    <x v="0"/>
    <x v="81"/>
    <n v="2021"/>
    <s v="GAHA06"/>
    <s v="NL123456789B01"/>
    <n v="4902"/>
    <s v="Rente deposito"/>
    <x v="1"/>
    <m/>
    <n v="200"/>
    <s v="Bankboek"/>
    <s v="BANK"/>
    <d v="2021-04-01T00:00:00"/>
    <s v="200         4"/>
    <s v="April"/>
    <d v="2021-04-30T00:00:00"/>
    <s v="April"/>
    <x v="3"/>
    <m/>
    <m/>
    <n v="-269.56"/>
    <m/>
    <n v="269.56"/>
    <n v="43476"/>
    <m/>
    <m/>
    <m/>
    <m/>
    <m/>
    <x v="3"/>
    <m/>
    <m/>
    <s v="C"/>
    <m/>
    <n v="890"/>
    <s v="2021_04"/>
    <s v="rubriek_4"/>
    <x v="0"/>
    <n v="89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86.1"/>
    <n v="86.1"/>
    <m/>
    <n v="43477"/>
    <m/>
    <m/>
    <m/>
    <m/>
    <m/>
    <x v="3"/>
    <m/>
    <m/>
    <s v="D"/>
    <m/>
    <n v="891"/>
    <s v="2021_04"/>
    <s v="rubriek_1"/>
    <x v="0"/>
    <n v="891"/>
  </r>
  <r>
    <x v="0"/>
    <x v="82"/>
    <n v="2021"/>
    <s v="GAHA06"/>
    <s v="NL123456789B01"/>
    <n v="4910"/>
    <s v="Rente lening u/g"/>
    <x v="1"/>
    <m/>
    <n v="200"/>
    <s v="Bankboek"/>
    <s v="BANK"/>
    <d v="2021-04-01T00:00:00"/>
    <s v="200         4"/>
    <s v="April"/>
    <d v="2021-04-30T00:00:00"/>
    <s v="April"/>
    <x v="3"/>
    <m/>
    <m/>
    <n v="-86.1"/>
    <m/>
    <n v="86.1"/>
    <n v="43478"/>
    <m/>
    <m/>
    <m/>
    <m/>
    <m/>
    <x v="3"/>
    <m/>
    <m/>
    <s v="C"/>
    <m/>
    <n v="892"/>
    <s v="2021_04"/>
    <s v="rubriek_4"/>
    <x v="0"/>
    <n v="892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127.65"/>
    <n v="127.65"/>
    <m/>
    <n v="43479"/>
    <m/>
    <m/>
    <m/>
    <m/>
    <m/>
    <x v="3"/>
    <m/>
    <m/>
    <s v="D"/>
    <m/>
    <n v="893"/>
    <s v="2021_04"/>
    <s v="rubriek_1"/>
    <x v="0"/>
    <n v="893"/>
  </r>
  <r>
    <x v="0"/>
    <x v="83"/>
    <n v="2021"/>
    <s v="GAHA06"/>
    <s v="NL123456789B01"/>
    <n v="4942"/>
    <s v="Overige rentebaten"/>
    <x v="1"/>
    <m/>
    <n v="200"/>
    <s v="Bankboek"/>
    <s v="BANK"/>
    <d v="2021-04-01T00:00:00"/>
    <s v="200         4"/>
    <s v="April"/>
    <d v="2021-04-30T00:00:00"/>
    <s v="April"/>
    <x v="3"/>
    <m/>
    <m/>
    <n v="-127.65"/>
    <m/>
    <n v="127.65"/>
    <n v="43480"/>
    <m/>
    <m/>
    <m/>
    <m/>
    <m/>
    <x v="3"/>
    <m/>
    <m/>
    <s v="C"/>
    <m/>
    <n v="894"/>
    <s v="2021_04"/>
    <s v="rubriek_4"/>
    <x v="0"/>
    <n v="89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439.23"/>
    <m/>
    <n v="439.23"/>
    <n v="43481"/>
    <m/>
    <m/>
    <m/>
    <m/>
    <m/>
    <x v="3"/>
    <m/>
    <m/>
    <s v="C"/>
    <m/>
    <n v="895"/>
    <s v="2021_04"/>
    <s v="rubriek_1"/>
    <x v="0"/>
    <n v="895"/>
  </r>
  <r>
    <x v="0"/>
    <x v="84"/>
    <n v="2021"/>
    <s v="GAHA06"/>
    <s v="NL123456789B01"/>
    <n v="4960"/>
    <s v="Rente hypotheek"/>
    <x v="1"/>
    <m/>
    <n v="200"/>
    <s v="Bankboek"/>
    <s v="BANK"/>
    <d v="2021-04-01T00:00:00"/>
    <s v="200         4"/>
    <s v="April"/>
    <d v="2021-04-30T00:00:00"/>
    <s v="April"/>
    <x v="3"/>
    <m/>
    <m/>
    <n v="439.23"/>
    <n v="439.23"/>
    <m/>
    <n v="43482"/>
    <m/>
    <m/>
    <m/>
    <m/>
    <m/>
    <x v="3"/>
    <m/>
    <m/>
    <s v="D"/>
    <m/>
    <n v="896"/>
    <s v="2021_04"/>
    <s v="rubriek_4"/>
    <x v="0"/>
    <n v="896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676.26"/>
    <m/>
    <n v="676.26"/>
    <n v="43483"/>
    <m/>
    <m/>
    <m/>
    <m/>
    <m/>
    <x v="3"/>
    <m/>
    <m/>
    <s v="C"/>
    <m/>
    <n v="897"/>
    <s v="2021_04"/>
    <s v="rubriek_1"/>
    <x v="0"/>
    <n v="897"/>
  </r>
  <r>
    <x v="0"/>
    <x v="85"/>
    <n v="2021"/>
    <s v="GAHA06"/>
    <s v="NL123456789B01"/>
    <n v="4970"/>
    <s v="Rente financiering"/>
    <x v="1"/>
    <m/>
    <n v="200"/>
    <s v="Bankboek"/>
    <s v="BANK"/>
    <d v="2021-04-01T00:00:00"/>
    <s v="200         4"/>
    <s v="April"/>
    <d v="2021-04-30T00:00:00"/>
    <s v="April"/>
    <x v="3"/>
    <m/>
    <m/>
    <n v="676.26"/>
    <n v="676.26"/>
    <m/>
    <n v="43484"/>
    <m/>
    <m/>
    <m/>
    <m/>
    <m/>
    <x v="3"/>
    <m/>
    <m/>
    <s v="D"/>
    <m/>
    <n v="898"/>
    <s v="2021_04"/>
    <s v="rubriek_4"/>
    <x v="0"/>
    <n v="898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220.96"/>
    <m/>
    <n v="220.96"/>
    <n v="43485"/>
    <m/>
    <m/>
    <m/>
    <m/>
    <m/>
    <x v="3"/>
    <m/>
    <m/>
    <s v="C"/>
    <m/>
    <n v="899"/>
    <s v="2021_04"/>
    <s v="rubriek_1"/>
    <x v="0"/>
    <n v="899"/>
  </r>
  <r>
    <x v="0"/>
    <x v="86"/>
    <n v="2021"/>
    <s v="GAHA06"/>
    <s v="NL123456789B01"/>
    <n v="4980"/>
    <s v="Rente en bankkosten"/>
    <x v="1"/>
    <m/>
    <n v="200"/>
    <s v="Bankboek"/>
    <s v="BANK"/>
    <d v="2021-04-01T00:00:00"/>
    <s v="200         4"/>
    <s v="April"/>
    <d v="2021-04-30T00:00:00"/>
    <s v="April"/>
    <x v="3"/>
    <m/>
    <m/>
    <n v="220.96"/>
    <n v="220.96"/>
    <m/>
    <n v="43486"/>
    <m/>
    <m/>
    <m/>
    <m/>
    <m/>
    <x v="3"/>
    <m/>
    <m/>
    <s v="D"/>
    <m/>
    <n v="900"/>
    <s v="2021_04"/>
    <s v="rubriek_4"/>
    <x v="0"/>
    <n v="90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958907.71"/>
    <m/>
    <n v="958907.71"/>
    <n v="43487"/>
    <m/>
    <m/>
    <m/>
    <m/>
    <m/>
    <x v="3"/>
    <m/>
    <s v="code:3 perc:19"/>
    <s v="C"/>
    <m/>
    <n v="901"/>
    <s v="2021_04"/>
    <s v="rubriek_1"/>
    <x v="0"/>
    <n v="901"/>
  </r>
  <r>
    <x v="0"/>
    <x v="87"/>
    <n v="2021"/>
    <s v="GAHA06"/>
    <s v="NL123456789B01"/>
    <n v="7000"/>
    <s v="Inkopen hoog"/>
    <x v="1"/>
    <m/>
    <n v="200"/>
    <s v="Bankboek"/>
    <s v="BANK"/>
    <d v="2021-04-01T00:00:00"/>
    <s v="200         4"/>
    <s v="April"/>
    <d v="2021-04-30T00:00:00"/>
    <s v="April"/>
    <x v="3"/>
    <n v="3"/>
    <n v="19"/>
    <n v="805804.8"/>
    <n v="805804.8"/>
    <m/>
    <n v="43488"/>
    <m/>
    <m/>
    <m/>
    <m/>
    <m/>
    <x v="3"/>
    <m/>
    <s v="code:3 perc:19"/>
    <s v="D"/>
    <m/>
    <n v="902"/>
    <s v="2021_04"/>
    <s v="rubriek_7"/>
    <x v="0"/>
    <n v="902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153102.91"/>
    <n v="153102.91"/>
    <m/>
    <n v="43489"/>
    <m/>
    <m/>
    <m/>
    <m/>
    <m/>
    <x v="3"/>
    <m/>
    <s v="code:3 perc:19"/>
    <s v="D"/>
    <m/>
    <n v="903"/>
    <s v="2021_04"/>
    <s v="rubriek_1"/>
    <x v="0"/>
    <n v="90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s v="F"/>
    <n v="19"/>
    <n v="-191031.65"/>
    <m/>
    <n v="191031.65"/>
    <n v="43490"/>
    <m/>
    <m/>
    <m/>
    <m/>
    <m/>
    <x v="3"/>
    <m/>
    <s v="code:F perc:19"/>
    <s v="C"/>
    <m/>
    <n v="904"/>
    <s v="2021_04"/>
    <s v="rubriek_1"/>
    <x v="0"/>
    <n v="904"/>
  </r>
  <r>
    <x v="0"/>
    <x v="88"/>
    <n v="2021"/>
    <s v="GAHA06"/>
    <s v="NL123456789B01"/>
    <n v="7060"/>
    <s v="Inkopen binnen EU 0 %"/>
    <x v="1"/>
    <m/>
    <n v="200"/>
    <s v="Bankboek"/>
    <s v="BANK"/>
    <d v="2021-04-01T00:00:00"/>
    <s v="200         4"/>
    <s v="April"/>
    <d v="2021-04-30T00:00:00"/>
    <s v="April"/>
    <x v="3"/>
    <s v="F"/>
    <n v="19"/>
    <n v="191031.65"/>
    <n v="191031.65"/>
    <m/>
    <n v="43491"/>
    <m/>
    <m/>
    <m/>
    <m/>
    <m/>
    <x v="3"/>
    <m/>
    <s v="code:F perc:19"/>
    <s v="D"/>
    <m/>
    <n v="905"/>
    <s v="2021_04"/>
    <s v="rubriek_7"/>
    <x v="0"/>
    <n v="905"/>
  </r>
  <r>
    <x v="0"/>
    <x v="89"/>
    <n v="2021"/>
    <s v="GAHA06"/>
    <s v="NL123456789B01"/>
    <n v="1651"/>
    <s v="BTW te vorderen binnen EU"/>
    <x v="0"/>
    <m/>
    <n v="200"/>
    <s v="Bankboek"/>
    <s v="BANK"/>
    <d v="2021-04-01T00:00:00"/>
    <s v="200         4"/>
    <s v="April"/>
    <d v="2021-04-30T00:00:00"/>
    <s v="April"/>
    <x v="3"/>
    <s v="F"/>
    <n v="19"/>
    <n v="-36296.01"/>
    <m/>
    <n v="36296.01"/>
    <n v="43492"/>
    <m/>
    <m/>
    <m/>
    <m/>
    <m/>
    <x v="3"/>
    <m/>
    <s v="code:F perc:19"/>
    <s v="C"/>
    <m/>
    <n v="906"/>
    <s v="2021_04"/>
    <s v="rubriek_1"/>
    <x v="0"/>
    <n v="906"/>
  </r>
  <r>
    <x v="0"/>
    <x v="90"/>
    <n v="2021"/>
    <s v="GAHA06"/>
    <s v="NL123456789B01"/>
    <n v="1652"/>
    <s v="BTW te vorderen binnen EU (voorbel)"/>
    <x v="0"/>
    <m/>
    <n v="200"/>
    <s v="Bankboek"/>
    <s v="BANK"/>
    <d v="2021-04-01T00:00:00"/>
    <s v="200         4"/>
    <s v="April"/>
    <d v="2021-04-30T00:00:00"/>
    <s v="April"/>
    <x v="3"/>
    <s v="F"/>
    <n v="19"/>
    <n v="36296.01"/>
    <n v="36296.01"/>
    <m/>
    <n v="43493"/>
    <m/>
    <m/>
    <m/>
    <m/>
    <m/>
    <x v="3"/>
    <m/>
    <s v="code:F perc:19"/>
    <s v="D"/>
    <m/>
    <n v="907"/>
    <s v="2021_04"/>
    <s v="rubriek_1"/>
    <x v="0"/>
    <n v="90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30.87"/>
    <m/>
    <n v="330.87"/>
    <n v="43494"/>
    <m/>
    <m/>
    <m/>
    <m/>
    <m/>
    <x v="3"/>
    <m/>
    <m/>
    <s v="C"/>
    <m/>
    <n v="908"/>
    <s v="2021_04"/>
    <s v="rubriek_1"/>
    <x v="0"/>
    <n v="908"/>
  </r>
  <r>
    <x v="0"/>
    <x v="91"/>
    <n v="2021"/>
    <s v="GAHA06"/>
    <s v="NL123456789B01"/>
    <n v="7300"/>
    <s v="Prijsverschillen inkopen"/>
    <x v="1"/>
    <m/>
    <n v="200"/>
    <s v="Bankboek"/>
    <s v="BANK"/>
    <d v="2021-04-01T00:00:00"/>
    <s v="200         4"/>
    <s v="April"/>
    <d v="2021-04-30T00:00:00"/>
    <s v="April"/>
    <x v="3"/>
    <m/>
    <m/>
    <n v="330.87"/>
    <n v="330.87"/>
    <m/>
    <n v="43495"/>
    <m/>
    <m/>
    <m/>
    <m/>
    <m/>
    <x v="3"/>
    <m/>
    <m/>
    <s v="D"/>
    <m/>
    <n v="909"/>
    <s v="2021_04"/>
    <s v="rubriek_7"/>
    <x v="0"/>
    <n v="90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1060.04"/>
    <n v="1060.04"/>
    <m/>
    <n v="43496"/>
    <m/>
    <m/>
    <m/>
    <m/>
    <m/>
    <x v="3"/>
    <m/>
    <m/>
    <s v="D"/>
    <m/>
    <n v="910"/>
    <s v="2021_04"/>
    <s v="rubriek_1"/>
    <x v="0"/>
    <n v="910"/>
  </r>
  <r>
    <x v="0"/>
    <x v="92"/>
    <n v="2021"/>
    <s v="GAHA06"/>
    <s v="NL123456789B01"/>
    <n v="7500"/>
    <s v="Voorraadmutatie"/>
    <x v="1"/>
    <m/>
    <n v="200"/>
    <s v="Bankboek"/>
    <s v="BANK"/>
    <d v="2021-04-01T00:00:00"/>
    <s v="200         4"/>
    <s v="April"/>
    <d v="2021-04-30T00:00:00"/>
    <s v="April"/>
    <x v="3"/>
    <m/>
    <m/>
    <n v="-1060.04"/>
    <m/>
    <n v="1060.04"/>
    <n v="43497"/>
    <m/>
    <m/>
    <m/>
    <m/>
    <m/>
    <x v="3"/>
    <m/>
    <m/>
    <s v="C"/>
    <m/>
    <n v="911"/>
    <s v="2021_04"/>
    <s v="rubriek_7"/>
    <x v="0"/>
    <n v="91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3"/>
    <n v="19"/>
    <n v="-2835.01"/>
    <m/>
    <n v="2835.01"/>
    <n v="43498"/>
    <m/>
    <m/>
    <m/>
    <m/>
    <m/>
    <x v="3"/>
    <m/>
    <s v="code:3 perc:19"/>
    <s v="C"/>
    <m/>
    <n v="912"/>
    <s v="2021_04"/>
    <s v="rubriek_1"/>
    <x v="0"/>
    <n v="912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4-01T00:00:00"/>
    <s v="200         4"/>
    <s v="April"/>
    <d v="2021-04-30T00:00:00"/>
    <s v="April"/>
    <x v="3"/>
    <n v="3"/>
    <n v="19"/>
    <n v="2382.36"/>
    <n v="2382.36"/>
    <m/>
    <n v="43499"/>
    <m/>
    <m/>
    <m/>
    <m/>
    <m/>
    <x v="3"/>
    <m/>
    <s v="code:3 perc:19"/>
    <s v="D"/>
    <m/>
    <n v="913"/>
    <s v="2021_04"/>
    <s v="rubriek_7"/>
    <x v="0"/>
    <n v="913"/>
  </r>
  <r>
    <x v="0"/>
    <x v="36"/>
    <n v="2021"/>
    <s v="GAHA06"/>
    <s v="NL123456789B01"/>
    <n v="1610"/>
    <s v="BTW te vorderen hoog"/>
    <x v="0"/>
    <m/>
    <n v="200"/>
    <s v="Bankboek"/>
    <s v="BANK"/>
    <d v="2021-04-01T00:00:00"/>
    <s v="200         4"/>
    <s v="April"/>
    <d v="2021-04-30T00:00:00"/>
    <s v="April"/>
    <x v="3"/>
    <n v="3"/>
    <n v="19"/>
    <n v="452.65"/>
    <n v="452.65"/>
    <m/>
    <n v="43500"/>
    <m/>
    <m/>
    <m/>
    <m/>
    <m/>
    <x v="3"/>
    <m/>
    <s v="code:3 perc:19"/>
    <s v="D"/>
    <m/>
    <n v="914"/>
    <s v="2021_04"/>
    <s v="rubriek_1"/>
    <x v="0"/>
    <n v="914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n v="1"/>
    <n v="19"/>
    <n v="1179926.49"/>
    <n v="1179926.49"/>
    <m/>
    <n v="43501"/>
    <m/>
    <m/>
    <m/>
    <m/>
    <m/>
    <x v="3"/>
    <m/>
    <s v="code:1 perc:19"/>
    <s v="D"/>
    <m/>
    <n v="915"/>
    <s v="2021_04"/>
    <s v="rubriek_1"/>
    <x v="0"/>
    <n v="915"/>
  </r>
  <r>
    <x v="0"/>
    <x v="94"/>
    <n v="2021"/>
    <s v="GAHA06"/>
    <s v="NL123456789B01"/>
    <n v="8000"/>
    <s v="Omzet hoog"/>
    <x v="1"/>
    <m/>
    <n v="200"/>
    <s v="Bankboek"/>
    <s v="BANK"/>
    <d v="2021-04-01T00:00:00"/>
    <s v="200         4"/>
    <s v="April"/>
    <d v="2021-04-30T00:00:00"/>
    <s v="April"/>
    <x v="3"/>
    <n v="1"/>
    <n v="19"/>
    <n v="-991534.87"/>
    <m/>
    <n v="991534.87"/>
    <n v="43502"/>
    <m/>
    <m/>
    <m/>
    <m/>
    <m/>
    <x v="3"/>
    <m/>
    <s v="code:1 perc:19"/>
    <s v="C"/>
    <m/>
    <n v="916"/>
    <s v="2021_04"/>
    <s v="rubriek_8"/>
    <x v="0"/>
    <n v="916"/>
  </r>
  <r>
    <x v="0"/>
    <x v="95"/>
    <n v="2021"/>
    <s v="GAHA06"/>
    <s v="NL123456789B01"/>
    <n v="1600"/>
    <s v="BTW af te dragen hoog"/>
    <x v="0"/>
    <m/>
    <n v="200"/>
    <s v="Bankboek"/>
    <s v="BANK"/>
    <d v="2021-04-01T00:00:00"/>
    <s v="200         4"/>
    <s v="April"/>
    <d v="2021-04-30T00:00:00"/>
    <s v="April"/>
    <x v="3"/>
    <n v="1"/>
    <n v="19"/>
    <n v="-188391.62"/>
    <m/>
    <n v="188391.62"/>
    <n v="43503"/>
    <m/>
    <m/>
    <m/>
    <m/>
    <m/>
    <x v="3"/>
    <m/>
    <s v="code:1 perc:19"/>
    <s v="C"/>
    <m/>
    <n v="917"/>
    <s v="2021_04"/>
    <s v="rubriek_1"/>
    <x v="0"/>
    <n v="91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s v="E"/>
    <n v="0"/>
    <n v="204614.99"/>
    <n v="204614.99"/>
    <m/>
    <n v="43504"/>
    <m/>
    <m/>
    <m/>
    <m/>
    <m/>
    <x v="3"/>
    <m/>
    <s v="code:E perc:0"/>
    <s v="D"/>
    <m/>
    <n v="918"/>
    <s v="2021_04"/>
    <s v="rubriek_1"/>
    <x v="0"/>
    <n v="918"/>
  </r>
  <r>
    <x v="0"/>
    <x v="96"/>
    <n v="2021"/>
    <s v="GAHA06"/>
    <s v="NL123456789B01"/>
    <n v="8060"/>
    <s v="Omzet binnen EU 0 %"/>
    <x v="1"/>
    <m/>
    <n v="200"/>
    <s v="Bankboek"/>
    <s v="BANK"/>
    <d v="2021-04-01T00:00:00"/>
    <s v="200         4"/>
    <s v="April"/>
    <d v="2021-04-30T00:00:00"/>
    <s v="April"/>
    <x v="3"/>
    <s v="E"/>
    <n v="0"/>
    <n v="-204614.99"/>
    <m/>
    <n v="204614.99"/>
    <n v="43505"/>
    <m/>
    <m/>
    <m/>
    <m/>
    <m/>
    <x v="3"/>
    <m/>
    <s v="code:E perc:0"/>
    <s v="C"/>
    <m/>
    <n v="919"/>
    <s v="2021_04"/>
    <s v="rubriek_8"/>
    <x v="0"/>
    <n v="919"/>
  </r>
  <r>
    <x v="0"/>
    <x v="97"/>
    <n v="2021"/>
    <s v="GAHA06"/>
    <s v="NL123456789B01"/>
    <n v="1650"/>
    <s v="BTW af te dragen binnen EU"/>
    <x v="0"/>
    <m/>
    <n v="200"/>
    <s v="Bankboek"/>
    <s v="BANK"/>
    <d v="2021-04-01T00:00:00"/>
    <s v="200         4"/>
    <s v="April"/>
    <d v="2021-04-30T00:00:00"/>
    <s v="April"/>
    <x v="3"/>
    <s v="E"/>
    <n v="0"/>
    <n v="0"/>
    <n v="0"/>
    <m/>
    <n v="43506"/>
    <m/>
    <m/>
    <m/>
    <m/>
    <m/>
    <x v="3"/>
    <m/>
    <s v="code:E perc:0"/>
    <s v="C"/>
    <m/>
    <n v="920"/>
    <s v="2021_04"/>
    <s v="rubriek_1"/>
    <x v="0"/>
    <n v="920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s v="K"/>
    <n v="0"/>
    <n v="31226.55"/>
    <n v="31226.55"/>
    <m/>
    <n v="43507"/>
    <m/>
    <m/>
    <m/>
    <m/>
    <m/>
    <x v="3"/>
    <m/>
    <s v="code:K perc:0"/>
    <s v="D"/>
    <m/>
    <n v="921"/>
    <s v="2021_04"/>
    <s v="rubriek_1"/>
    <x v="0"/>
    <n v="921"/>
  </r>
  <r>
    <x v="0"/>
    <x v="98"/>
    <n v="2021"/>
    <s v="GAHA06"/>
    <s v="NL123456789B01"/>
    <n v="8070"/>
    <s v="Omzet buiten EU 0 %"/>
    <x v="1"/>
    <m/>
    <n v="200"/>
    <s v="Bankboek"/>
    <s v="BANK"/>
    <d v="2021-04-01T00:00:00"/>
    <s v="200         4"/>
    <s v="April"/>
    <d v="2021-04-30T00:00:00"/>
    <s v="April"/>
    <x v="3"/>
    <s v="K"/>
    <n v="0"/>
    <n v="-31226.55"/>
    <m/>
    <n v="31226.55"/>
    <n v="43508"/>
    <m/>
    <m/>
    <m/>
    <m/>
    <m/>
    <x v="3"/>
    <m/>
    <s v="code:K perc:0"/>
    <s v="C"/>
    <m/>
    <n v="922"/>
    <s v="2021_04"/>
    <s v="rubriek_8"/>
    <x v="0"/>
    <n v="922"/>
  </r>
  <r>
    <x v="0"/>
    <x v="99"/>
    <n v="2021"/>
    <s v="GAHA06"/>
    <s v="NL123456789B01"/>
    <n v="1660"/>
    <s v="BTW af te dragen buiten EU"/>
    <x v="0"/>
    <m/>
    <n v="200"/>
    <s v="Bankboek"/>
    <s v="BANK"/>
    <d v="2021-04-01T00:00:00"/>
    <s v="200         4"/>
    <s v="April"/>
    <d v="2021-04-30T00:00:00"/>
    <s v="April"/>
    <x v="3"/>
    <s v="K"/>
    <n v="0"/>
    <n v="0"/>
    <n v="0"/>
    <m/>
    <n v="43509"/>
    <m/>
    <m/>
    <m/>
    <m/>
    <m/>
    <x v="3"/>
    <m/>
    <s v="code:K perc:0"/>
    <s v="C"/>
    <m/>
    <n v="923"/>
    <s v="2021_04"/>
    <s v="rubriek_1"/>
    <x v="0"/>
    <n v="92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296.66000000000003"/>
    <n v="296.66000000000003"/>
    <m/>
    <n v="43510"/>
    <m/>
    <m/>
    <m/>
    <m/>
    <m/>
    <x v="3"/>
    <m/>
    <m/>
    <s v="D"/>
    <m/>
    <n v="924"/>
    <s v="2021_04"/>
    <s v="rubriek_1"/>
    <x v="0"/>
    <n v="924"/>
  </r>
  <r>
    <x v="0"/>
    <x v="100"/>
    <n v="2021"/>
    <s v="GAHA06"/>
    <s v="NL123456789B01"/>
    <n v="9000"/>
    <s v="Buitengewone baten"/>
    <x v="1"/>
    <m/>
    <n v="200"/>
    <s v="Bankboek"/>
    <s v="BANK"/>
    <d v="2021-04-01T00:00:00"/>
    <s v="200         4"/>
    <s v="April"/>
    <d v="2021-04-30T00:00:00"/>
    <s v="April"/>
    <x v="3"/>
    <m/>
    <m/>
    <n v="-296.66000000000003"/>
    <m/>
    <n v="296.66000000000003"/>
    <n v="43511"/>
    <m/>
    <m/>
    <m/>
    <m/>
    <m/>
    <x v="3"/>
    <m/>
    <m/>
    <s v="C"/>
    <m/>
    <n v="925"/>
    <s v="2021_04"/>
    <s v="rubriek_9"/>
    <x v="0"/>
    <n v="925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45.71"/>
    <m/>
    <n v="145.71"/>
    <n v="43512"/>
    <m/>
    <m/>
    <m/>
    <m/>
    <m/>
    <x v="3"/>
    <m/>
    <m/>
    <s v="C"/>
    <m/>
    <n v="926"/>
    <s v="2021_04"/>
    <s v="rubriek_1"/>
    <x v="0"/>
    <n v="926"/>
  </r>
  <r>
    <x v="0"/>
    <x v="101"/>
    <n v="2021"/>
    <s v="GAHA06"/>
    <s v="NL123456789B01"/>
    <n v="9200"/>
    <s v="Buitengewone lasten"/>
    <x v="1"/>
    <m/>
    <n v="200"/>
    <s v="Bankboek"/>
    <s v="BANK"/>
    <d v="2021-04-01T00:00:00"/>
    <s v="200         4"/>
    <s v="April"/>
    <d v="2021-04-30T00:00:00"/>
    <s v="April"/>
    <x v="3"/>
    <m/>
    <m/>
    <n v="145.71"/>
    <n v="145.71"/>
    <m/>
    <n v="43513"/>
    <m/>
    <m/>
    <m/>
    <m/>
    <m/>
    <x v="3"/>
    <m/>
    <m/>
    <s v="D"/>
    <m/>
    <n v="927"/>
    <s v="2021_04"/>
    <s v="rubriek_9"/>
    <x v="0"/>
    <n v="92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131.4"/>
    <m/>
    <n v="131.4"/>
    <n v="43514"/>
    <m/>
    <m/>
    <m/>
    <m/>
    <m/>
    <x v="3"/>
    <m/>
    <m/>
    <s v="C"/>
    <m/>
    <n v="928"/>
    <s v="2021_04"/>
    <s v="rubriek_1"/>
    <x v="0"/>
    <n v="928"/>
  </r>
  <r>
    <x v="0"/>
    <x v="102"/>
    <n v="2021"/>
    <s v="GAHA06"/>
    <s v="NL123456789B01"/>
    <n v="9310"/>
    <s v="Betalingsverschillen"/>
    <x v="1"/>
    <m/>
    <n v="200"/>
    <s v="Bankboek"/>
    <s v="BANK"/>
    <d v="2021-04-01T00:00:00"/>
    <s v="200         4"/>
    <s v="April"/>
    <d v="2021-04-30T00:00:00"/>
    <s v="April"/>
    <x v="3"/>
    <m/>
    <m/>
    <n v="131.4"/>
    <n v="131.4"/>
    <m/>
    <n v="43515"/>
    <m/>
    <m/>
    <m/>
    <m/>
    <m/>
    <x v="3"/>
    <m/>
    <m/>
    <s v="D"/>
    <m/>
    <n v="929"/>
    <s v="2021_04"/>
    <s v="rubriek_9"/>
    <x v="0"/>
    <n v="929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5495"/>
    <m/>
    <n v="5495"/>
    <n v="43516"/>
    <m/>
    <m/>
    <m/>
    <m/>
    <m/>
    <x v="3"/>
    <m/>
    <m/>
    <s v="C"/>
    <m/>
    <n v="930"/>
    <s v="2021_04"/>
    <s v="rubriek_1"/>
    <x v="0"/>
    <n v="930"/>
  </r>
  <r>
    <x v="0"/>
    <x v="103"/>
    <n v="2021"/>
    <s v="GAHA06"/>
    <s v="NL123456789B01"/>
    <n v="9800"/>
    <s v="Vennootschapsbelasting"/>
    <x v="1"/>
    <m/>
    <n v="200"/>
    <s v="Bankboek"/>
    <s v="BANK"/>
    <d v="2021-04-01T00:00:00"/>
    <s v="200         4"/>
    <s v="April"/>
    <d v="2021-04-30T00:00:00"/>
    <s v="April"/>
    <x v="3"/>
    <m/>
    <m/>
    <n v="5495"/>
    <n v="5495"/>
    <m/>
    <n v="43517"/>
    <m/>
    <m/>
    <m/>
    <m/>
    <m/>
    <x v="3"/>
    <m/>
    <m/>
    <s v="D"/>
    <m/>
    <n v="931"/>
    <s v="2021_04"/>
    <s v="rubriek_9"/>
    <x v="0"/>
    <n v="931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8.7899999999999991"/>
    <m/>
    <n v="8.7899999999999991"/>
    <n v="43518"/>
    <m/>
    <m/>
    <m/>
    <m/>
    <m/>
    <x v="3"/>
    <m/>
    <m/>
    <s v="C"/>
    <m/>
    <n v="932"/>
    <s v="2021_04"/>
    <s v="rubriek_1"/>
    <x v="0"/>
    <n v="932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4-01T00:00:00"/>
    <s v="200         4"/>
    <s v="April"/>
    <d v="2021-04-30T00:00:00"/>
    <s v="April"/>
    <x v="3"/>
    <m/>
    <m/>
    <n v="8.7899999999999991"/>
    <n v="8.7899999999999991"/>
    <m/>
    <n v="43519"/>
    <m/>
    <m/>
    <m/>
    <m/>
    <m/>
    <x v="3"/>
    <m/>
    <m/>
    <s v="D"/>
    <m/>
    <n v="933"/>
    <s v="2021_04"/>
    <s v="rubriek_9"/>
    <x v="0"/>
    <n v="933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8672"/>
    <m/>
    <n v="38672"/>
    <n v="43520"/>
    <m/>
    <m/>
    <m/>
    <m/>
    <m/>
    <x v="3"/>
    <m/>
    <m/>
    <s v="C"/>
    <m/>
    <n v="934"/>
    <s v="2021_04"/>
    <s v="rubriek_1"/>
    <x v="0"/>
    <n v="934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4-01T00:00:00"/>
    <s v="200         4"/>
    <s v="April"/>
    <d v="2021-04-30T00:00:00"/>
    <s v="April"/>
    <x v="3"/>
    <m/>
    <m/>
    <n v="38672"/>
    <n v="38672"/>
    <m/>
    <n v="43521"/>
    <m/>
    <m/>
    <m/>
    <m/>
    <m/>
    <x v="3"/>
    <m/>
    <m/>
    <s v="D"/>
    <m/>
    <n v="935"/>
    <s v="2021_04"/>
    <s v="rubriek_1"/>
    <x v="0"/>
    <n v="935"/>
  </r>
  <r>
    <x v="0"/>
    <x v="0"/>
    <n v="2021"/>
    <s v="GAHA06"/>
    <s v="NL123456789B01"/>
    <n v="1100"/>
    <s v="Bank"/>
    <x v="0"/>
    <n v="15425"/>
    <n v="200"/>
    <s v="Bankboek"/>
    <s v="BANK"/>
    <d v="2021-04-01T00:00:00"/>
    <s v="200         4"/>
    <s v="April"/>
    <d v="2021-04-10T00:00:00"/>
    <s v="Blik assen 410x30"/>
    <x v="3"/>
    <m/>
    <m/>
    <n v="3910.2"/>
    <n v="3910.2"/>
    <m/>
    <n v="43522"/>
    <n v="26000"/>
    <s v="Blik Metaal BV"/>
    <s v="d"/>
    <s v="Velp"/>
    <s v="6004 HT"/>
    <x v="3"/>
    <m/>
    <m/>
    <s v="D"/>
    <m/>
    <n v="936"/>
    <s v="2021_04"/>
    <s v="rubriek_1"/>
    <x v="0"/>
    <n v="936"/>
  </r>
  <r>
    <x v="0"/>
    <x v="109"/>
    <n v="2021"/>
    <s v="GAHA06"/>
    <s v="NL123456789B01"/>
    <n v="1200"/>
    <s v="Debiteuren (met subadministratie)"/>
    <x v="0"/>
    <n v="15425"/>
    <n v="200"/>
    <s v="Bankboek"/>
    <s v="BANK"/>
    <d v="2021-04-01T00:00:00"/>
    <s v="200         4"/>
    <s v="April"/>
    <d v="2021-04-10T00:00:00"/>
    <s v="Blik assen 410x30"/>
    <x v="3"/>
    <m/>
    <m/>
    <n v="-3910.2"/>
    <m/>
    <n v="3910.2"/>
    <n v="43523"/>
    <n v="26000"/>
    <s v="Blik Metaal BV"/>
    <s v="d"/>
    <s v="Velp"/>
    <s v="6004 HT"/>
    <x v="3"/>
    <m/>
    <m/>
    <s v="C"/>
    <m/>
    <n v="937"/>
    <s v="2021_04"/>
    <s v="rubriek_1"/>
    <x v="0"/>
    <n v="937"/>
  </r>
  <r>
    <x v="0"/>
    <x v="0"/>
    <n v="2021"/>
    <s v="GAHA06"/>
    <s v="NL123456789B01"/>
    <n v="1100"/>
    <s v="Bank"/>
    <x v="0"/>
    <m/>
    <n v="200"/>
    <s v="Bankboek"/>
    <s v="BANK"/>
    <d v="2021-04-01T00:00:00"/>
    <s v="200         4"/>
    <s v="April"/>
    <d v="2021-04-30T00:00:00"/>
    <s v="April"/>
    <x v="3"/>
    <m/>
    <m/>
    <n v="-375"/>
    <m/>
    <n v="375"/>
    <n v="43524"/>
    <m/>
    <m/>
    <m/>
    <m/>
    <m/>
    <x v="3"/>
    <m/>
    <m/>
    <s v="C"/>
    <m/>
    <n v="938"/>
    <s v="2021_04"/>
    <s v="rubriek_1"/>
    <x v="0"/>
    <n v="938"/>
  </r>
  <r>
    <x v="0"/>
    <x v="106"/>
    <n v="2021"/>
    <s v="GAHA06"/>
    <s v="NL123456789B01"/>
    <n v="4095"/>
    <s v="Dotatie pensioenvoorziening"/>
    <x v="1"/>
    <m/>
    <n v="200"/>
    <s v="Bankboek"/>
    <s v="BANK"/>
    <d v="2021-04-01T00:00:00"/>
    <s v="200         4"/>
    <s v="April"/>
    <d v="2021-04-30T00:00:00"/>
    <s v="April"/>
    <x v="3"/>
    <m/>
    <m/>
    <n v="375"/>
    <n v="375"/>
    <m/>
    <n v="43525"/>
    <m/>
    <m/>
    <m/>
    <m/>
    <m/>
    <x v="3"/>
    <m/>
    <m/>
    <s v="D"/>
    <m/>
    <n v="939"/>
    <s v="2021_04"/>
    <s v="rubriek_4"/>
    <x v="0"/>
    <n v="93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312.5"/>
    <n v="312.5"/>
    <m/>
    <n v="43526"/>
    <m/>
    <m/>
    <m/>
    <m/>
    <m/>
    <x v="4"/>
    <m/>
    <m/>
    <s v="D"/>
    <m/>
    <n v="940"/>
    <s v="2021_05"/>
    <s v="rubriek_1"/>
    <x v="0"/>
    <n v="940"/>
  </r>
  <r>
    <x v="0"/>
    <x v="1"/>
    <n v="2021"/>
    <s v="GAHA06"/>
    <s v="NL123456789B01"/>
    <n v="171"/>
    <s v="Cum. afschr. goodwill"/>
    <x v="0"/>
    <m/>
    <n v="200"/>
    <s v="Bankboek"/>
    <s v="BANK"/>
    <d v="2021-05-01T00:00:00"/>
    <s v="200         5"/>
    <s v="Mei"/>
    <d v="2021-05-31T00:00:00"/>
    <s v="Mei"/>
    <x v="4"/>
    <m/>
    <m/>
    <n v="-312.5"/>
    <m/>
    <n v="312.5"/>
    <n v="43527"/>
    <m/>
    <m/>
    <m/>
    <m/>
    <m/>
    <x v="4"/>
    <m/>
    <m/>
    <s v="C"/>
    <m/>
    <n v="941"/>
    <s v="2021_05"/>
    <s v="rubriek_0"/>
    <x v="0"/>
    <n v="94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460"/>
    <n v="460"/>
    <m/>
    <n v="43528"/>
    <m/>
    <m/>
    <m/>
    <m/>
    <m/>
    <x v="4"/>
    <m/>
    <m/>
    <s v="D"/>
    <m/>
    <n v="942"/>
    <s v="2021_05"/>
    <s v="rubriek_1"/>
    <x v="0"/>
    <n v="942"/>
  </r>
  <r>
    <x v="0"/>
    <x v="2"/>
    <n v="2021"/>
    <s v="GAHA06"/>
    <s v="NL123456789B01"/>
    <n v="211"/>
    <s v="Cum. afschr. bedrijfsgebouwen"/>
    <x v="0"/>
    <m/>
    <n v="200"/>
    <s v="Bankboek"/>
    <s v="BANK"/>
    <d v="2021-05-01T00:00:00"/>
    <s v="200         5"/>
    <s v="Mei"/>
    <d v="2021-05-31T00:00:00"/>
    <s v="Mei"/>
    <x v="4"/>
    <m/>
    <m/>
    <n v="-460"/>
    <m/>
    <n v="460"/>
    <n v="43529"/>
    <m/>
    <m/>
    <m/>
    <m/>
    <m/>
    <x v="4"/>
    <m/>
    <m/>
    <s v="C"/>
    <m/>
    <n v="943"/>
    <s v="2021_05"/>
    <s v="rubriek_0"/>
    <x v="0"/>
    <n v="94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30"/>
    <m/>
    <m/>
    <m/>
    <m/>
    <m/>
    <x v="4"/>
    <m/>
    <m/>
    <s v="C"/>
    <m/>
    <n v="944"/>
    <s v="2021_05"/>
    <s v="rubriek_1"/>
    <x v="0"/>
    <n v="944"/>
  </r>
  <r>
    <x v="0"/>
    <x v="3"/>
    <n v="2021"/>
    <s v="GAHA06"/>
    <s v="NL123456789B01"/>
    <n v="230"/>
    <s v="Machines en installaties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31"/>
    <m/>
    <m/>
    <m/>
    <m/>
    <m/>
    <x v="4"/>
    <m/>
    <m/>
    <s v="C"/>
    <m/>
    <n v="945"/>
    <s v="2021_05"/>
    <s v="rubriek_0"/>
    <x v="0"/>
    <n v="94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1737.21"/>
    <n v="1737.21"/>
    <m/>
    <n v="43532"/>
    <m/>
    <m/>
    <m/>
    <m/>
    <m/>
    <x v="4"/>
    <m/>
    <m/>
    <s v="D"/>
    <m/>
    <n v="946"/>
    <s v="2021_05"/>
    <s v="rubriek_1"/>
    <x v="0"/>
    <n v="946"/>
  </r>
  <r>
    <x v="0"/>
    <x v="4"/>
    <n v="2021"/>
    <s v="GAHA06"/>
    <s v="NL123456789B01"/>
    <n v="231"/>
    <s v="Cum. afschr. machines en installaties"/>
    <x v="0"/>
    <m/>
    <n v="200"/>
    <s v="Bankboek"/>
    <s v="BANK"/>
    <d v="2021-05-01T00:00:00"/>
    <s v="200         5"/>
    <s v="Mei"/>
    <d v="2021-05-31T00:00:00"/>
    <s v="Mei"/>
    <x v="4"/>
    <m/>
    <m/>
    <n v="-1737.21"/>
    <m/>
    <n v="1737.21"/>
    <n v="43533"/>
    <m/>
    <m/>
    <m/>
    <m/>
    <m/>
    <x v="4"/>
    <m/>
    <m/>
    <s v="C"/>
    <m/>
    <n v="947"/>
    <s v="2021_05"/>
    <s v="rubriek_0"/>
    <x v="0"/>
    <n v="94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500"/>
    <m/>
    <n v="2500"/>
    <n v="43534"/>
    <m/>
    <m/>
    <m/>
    <m/>
    <m/>
    <x v="4"/>
    <m/>
    <m/>
    <s v="C"/>
    <m/>
    <n v="948"/>
    <s v="2021_05"/>
    <s v="rubriek_1"/>
    <x v="0"/>
    <n v="948"/>
  </r>
  <r>
    <x v="0"/>
    <x v="5"/>
    <n v="2021"/>
    <s v="GAHA06"/>
    <s v="NL123456789B01"/>
    <n v="240"/>
    <s v="Inventaris"/>
    <x v="0"/>
    <m/>
    <n v="200"/>
    <s v="Bankboek"/>
    <s v="BANK"/>
    <d v="2021-05-01T00:00:00"/>
    <s v="200         5"/>
    <s v="Mei"/>
    <d v="2021-05-31T00:00:00"/>
    <s v="Mei"/>
    <x v="4"/>
    <m/>
    <m/>
    <n v="2500"/>
    <n v="2500"/>
    <m/>
    <n v="43535"/>
    <m/>
    <m/>
    <m/>
    <m/>
    <m/>
    <x v="4"/>
    <m/>
    <m/>
    <s v="D"/>
    <m/>
    <n v="949"/>
    <s v="2021_05"/>
    <s v="rubriek_0"/>
    <x v="0"/>
    <n v="94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631.83000000000004"/>
    <n v="631.83000000000004"/>
    <m/>
    <n v="43536"/>
    <m/>
    <m/>
    <m/>
    <m/>
    <m/>
    <x v="4"/>
    <m/>
    <m/>
    <s v="D"/>
    <m/>
    <n v="950"/>
    <s v="2021_05"/>
    <s v="rubriek_1"/>
    <x v="0"/>
    <n v="950"/>
  </r>
  <r>
    <x v="0"/>
    <x v="6"/>
    <n v="2021"/>
    <s v="GAHA06"/>
    <s v="NL123456789B01"/>
    <n v="241"/>
    <s v="Cum. afschr. inventaris"/>
    <x v="0"/>
    <m/>
    <n v="200"/>
    <s v="Bankboek"/>
    <s v="BANK"/>
    <d v="2021-05-01T00:00:00"/>
    <s v="200         5"/>
    <s v="Mei"/>
    <d v="2021-05-31T00:00:00"/>
    <s v="Mei"/>
    <x v="4"/>
    <m/>
    <m/>
    <n v="-631.83000000000004"/>
    <m/>
    <n v="631.83000000000004"/>
    <n v="43537"/>
    <m/>
    <m/>
    <m/>
    <m/>
    <m/>
    <x v="4"/>
    <m/>
    <m/>
    <s v="C"/>
    <m/>
    <n v="951"/>
    <s v="2021_05"/>
    <s v="rubriek_0"/>
    <x v="0"/>
    <n v="95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1294.1300000000001"/>
    <n v="1294.1300000000001"/>
    <m/>
    <n v="43538"/>
    <m/>
    <m/>
    <m/>
    <m/>
    <m/>
    <x v="4"/>
    <m/>
    <m/>
    <s v="D"/>
    <m/>
    <n v="952"/>
    <s v="2021_05"/>
    <s v="rubriek_1"/>
    <x v="0"/>
    <n v="952"/>
  </r>
  <r>
    <x v="0"/>
    <x v="7"/>
    <n v="2021"/>
    <s v="GAHA06"/>
    <s v="NL123456789B01"/>
    <n v="271"/>
    <s v="Cum. afschr. vervoermiddelen"/>
    <x v="0"/>
    <m/>
    <n v="200"/>
    <s v="Bankboek"/>
    <s v="BANK"/>
    <d v="2021-05-01T00:00:00"/>
    <s v="200         5"/>
    <s v="Mei"/>
    <d v="2021-05-31T00:00:00"/>
    <s v="Mei"/>
    <x v="4"/>
    <m/>
    <m/>
    <n v="-1294.1300000000001"/>
    <m/>
    <n v="1294.1300000000001"/>
    <n v="43539"/>
    <m/>
    <m/>
    <m/>
    <m/>
    <m/>
    <x v="4"/>
    <m/>
    <m/>
    <s v="C"/>
    <m/>
    <n v="953"/>
    <s v="2021_05"/>
    <s v="rubriek_0"/>
    <x v="0"/>
    <n v="95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375"/>
    <n v="375"/>
    <m/>
    <n v="43540"/>
    <m/>
    <m/>
    <m/>
    <m/>
    <m/>
    <x v="4"/>
    <m/>
    <m/>
    <s v="D"/>
    <m/>
    <n v="954"/>
    <s v="2021_05"/>
    <s v="rubriek_1"/>
    <x v="0"/>
    <n v="954"/>
  </r>
  <r>
    <x v="0"/>
    <x v="8"/>
    <n v="2021"/>
    <s v="GAHA06"/>
    <s v="NL123456789B01"/>
    <n v="700"/>
    <s v="Voorziening pensioenen"/>
    <x v="0"/>
    <m/>
    <n v="200"/>
    <s v="Bankboek"/>
    <s v="BANK"/>
    <d v="2021-05-01T00:00:00"/>
    <s v="200         5"/>
    <s v="Mei"/>
    <d v="2021-05-31T00:00:00"/>
    <s v="Mei"/>
    <x v="4"/>
    <m/>
    <m/>
    <n v="-375"/>
    <m/>
    <n v="375"/>
    <n v="43541"/>
    <m/>
    <m/>
    <m/>
    <m/>
    <m/>
    <x v="4"/>
    <m/>
    <m/>
    <s v="C"/>
    <m/>
    <n v="955"/>
    <s v="2021_05"/>
    <s v="rubriek_0"/>
    <x v="0"/>
    <n v="95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833.34"/>
    <n v="833.34"/>
    <m/>
    <n v="43542"/>
    <m/>
    <m/>
    <m/>
    <m/>
    <m/>
    <x v="4"/>
    <m/>
    <m/>
    <s v="D"/>
    <m/>
    <n v="956"/>
    <s v="2021_05"/>
    <s v="rubriek_1"/>
    <x v="0"/>
    <n v="956"/>
  </r>
  <r>
    <x v="0"/>
    <x v="9"/>
    <n v="2021"/>
    <s v="GAHA06"/>
    <s v="NL123456789B01"/>
    <n v="760"/>
    <s v="Voorziening groot onderhoud"/>
    <x v="0"/>
    <m/>
    <n v="200"/>
    <s v="Bankboek"/>
    <s v="BANK"/>
    <d v="2021-05-01T00:00:00"/>
    <s v="200         5"/>
    <s v="Mei"/>
    <d v="2021-05-31T00:00:00"/>
    <s v="Mei"/>
    <x v="4"/>
    <m/>
    <m/>
    <n v="-833.34"/>
    <m/>
    <n v="833.34"/>
    <n v="43543"/>
    <m/>
    <m/>
    <m/>
    <m/>
    <m/>
    <x v="4"/>
    <m/>
    <m/>
    <s v="C"/>
    <m/>
    <n v="957"/>
    <s v="2021_05"/>
    <s v="rubriek_0"/>
    <x v="0"/>
    <n v="95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44"/>
    <m/>
    <m/>
    <m/>
    <m/>
    <m/>
    <x v="4"/>
    <m/>
    <m/>
    <s v="C"/>
    <m/>
    <n v="958"/>
    <s v="2021_05"/>
    <s v="rubriek_1"/>
    <x v="0"/>
    <n v="958"/>
  </r>
  <r>
    <x v="0"/>
    <x v="10"/>
    <n v="2021"/>
    <s v="GAHA06"/>
    <s v="NL123456789B01"/>
    <n v="841"/>
    <s v="Cum. aflossing hypotheek 1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45"/>
    <m/>
    <m/>
    <m/>
    <m/>
    <m/>
    <x v="4"/>
    <m/>
    <m/>
    <s v="C"/>
    <m/>
    <n v="959"/>
    <s v="2021_05"/>
    <s v="rubriek_0"/>
    <x v="0"/>
    <n v="95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46"/>
    <m/>
    <m/>
    <m/>
    <m/>
    <m/>
    <x v="4"/>
    <m/>
    <m/>
    <s v="C"/>
    <m/>
    <n v="960"/>
    <s v="2021_05"/>
    <s v="rubriek_1"/>
    <x v="0"/>
    <n v="960"/>
  </r>
  <r>
    <x v="0"/>
    <x v="11"/>
    <n v="2021"/>
    <s v="GAHA06"/>
    <s v="NL123456789B01"/>
    <n v="861"/>
    <s v="Cum. aflossing financiering 1"/>
    <x v="0"/>
    <m/>
    <n v="200"/>
    <s v="Bankboek"/>
    <s v="BANK"/>
    <d v="2021-05-01T00:00:00"/>
    <s v="200         5"/>
    <s v="Mei"/>
    <d v="2021-05-31T00:00:00"/>
    <s v="Mei"/>
    <x v="4"/>
    <m/>
    <m/>
    <n v="0"/>
    <n v="0"/>
    <m/>
    <n v="43547"/>
    <m/>
    <m/>
    <m/>
    <m/>
    <m/>
    <x v="4"/>
    <m/>
    <m/>
    <s v="C"/>
    <m/>
    <n v="961"/>
    <s v="2021_05"/>
    <s v="rubriek_0"/>
    <x v="0"/>
    <n v="96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000"/>
    <m/>
    <n v="1000"/>
    <n v="43548"/>
    <m/>
    <m/>
    <m/>
    <m/>
    <m/>
    <x v="4"/>
    <m/>
    <m/>
    <s v="C"/>
    <m/>
    <n v="962"/>
    <s v="2021_05"/>
    <s v="rubriek_1"/>
    <x v="0"/>
    <n v="962"/>
  </r>
  <r>
    <x v="0"/>
    <x v="12"/>
    <n v="2021"/>
    <s v="GAHA06"/>
    <s v="NL123456789B01"/>
    <n v="881"/>
    <s v="Cum. aflossing leaseverplichting 1"/>
    <x v="0"/>
    <m/>
    <n v="200"/>
    <s v="Bankboek"/>
    <s v="BANK"/>
    <d v="2021-05-01T00:00:00"/>
    <s v="200         5"/>
    <s v="Mei"/>
    <d v="2021-05-31T00:00:00"/>
    <s v="Mei"/>
    <x v="4"/>
    <m/>
    <m/>
    <n v="1000"/>
    <n v="1000"/>
    <m/>
    <n v="43549"/>
    <m/>
    <m/>
    <m/>
    <m/>
    <m/>
    <x v="4"/>
    <m/>
    <m/>
    <s v="D"/>
    <m/>
    <n v="963"/>
    <s v="2021_05"/>
    <s v="rubriek_0"/>
    <x v="0"/>
    <n v="96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836.11"/>
    <m/>
    <n v="2836.11"/>
    <n v="43550"/>
    <m/>
    <m/>
    <m/>
    <m/>
    <m/>
    <x v="4"/>
    <m/>
    <m/>
    <s v="C"/>
    <m/>
    <n v="964"/>
    <s v="2021_05"/>
    <s v="rubriek_1"/>
    <x v="0"/>
    <n v="964"/>
  </r>
  <r>
    <x v="0"/>
    <x v="13"/>
    <n v="2021"/>
    <s v="GAHA06"/>
    <s v="NL123456789B01"/>
    <n v="1201"/>
    <s v="Debiteuren"/>
    <x v="0"/>
    <m/>
    <n v="200"/>
    <s v="Bankboek"/>
    <s v="BANK"/>
    <d v="2021-05-01T00:00:00"/>
    <s v="200         5"/>
    <s v="Mei"/>
    <d v="2021-05-31T00:00:00"/>
    <s v="Mei"/>
    <x v="4"/>
    <m/>
    <m/>
    <n v="2836.11"/>
    <n v="2836.11"/>
    <m/>
    <n v="43551"/>
    <m/>
    <m/>
    <m/>
    <m/>
    <m/>
    <x v="4"/>
    <m/>
    <m/>
    <s v="D"/>
    <m/>
    <n v="965"/>
    <s v="2021_05"/>
    <s v="rubriek_1"/>
    <x v="0"/>
    <n v="96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95.92599999999999"/>
    <m/>
    <n v="195.92599999999999"/>
    <n v="43552"/>
    <m/>
    <m/>
    <m/>
    <m/>
    <m/>
    <x v="4"/>
    <m/>
    <m/>
    <s v="C"/>
    <m/>
    <n v="966"/>
    <s v="2021_05"/>
    <s v="rubriek_1"/>
    <x v="0"/>
    <n v="966"/>
  </r>
  <r>
    <x v="0"/>
    <x v="14"/>
    <n v="2021"/>
    <s v="GAHA06"/>
    <s v="NL123456789B01"/>
    <n v="1360"/>
    <s v="Vooruitbetaalde bedragen"/>
    <x v="0"/>
    <m/>
    <n v="200"/>
    <s v="Bankboek"/>
    <s v="BANK"/>
    <d v="2021-05-01T00:00:00"/>
    <s v="200         5"/>
    <s v="Mei"/>
    <d v="2021-05-31T00:00:00"/>
    <s v="Mei"/>
    <x v="4"/>
    <m/>
    <m/>
    <n v="195.92599999999999"/>
    <n v="195.92599999999999"/>
    <m/>
    <n v="43553"/>
    <m/>
    <m/>
    <m/>
    <m/>
    <m/>
    <x v="4"/>
    <m/>
    <m/>
    <s v="D"/>
    <m/>
    <n v="967"/>
    <s v="2021_05"/>
    <s v="rubriek_1"/>
    <x v="0"/>
    <n v="96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272.04"/>
    <m/>
    <n v="1272.04"/>
    <n v="43554"/>
    <m/>
    <m/>
    <m/>
    <m/>
    <m/>
    <x v="4"/>
    <m/>
    <m/>
    <s v="C"/>
    <m/>
    <n v="968"/>
    <s v="2021_05"/>
    <s v="rubriek_1"/>
    <x v="0"/>
    <n v="968"/>
  </r>
  <r>
    <x v="0"/>
    <x v="15"/>
    <n v="2021"/>
    <s v="GAHA06"/>
    <s v="NL123456789B01"/>
    <n v="1501"/>
    <s v="Crediteuren"/>
    <x v="0"/>
    <m/>
    <n v="200"/>
    <s v="Bankboek"/>
    <s v="BANK"/>
    <d v="2021-05-01T00:00:00"/>
    <s v="200         5"/>
    <s v="Mei"/>
    <d v="2021-05-31T00:00:00"/>
    <s v="Mei"/>
    <x v="4"/>
    <m/>
    <m/>
    <n v="1272.04"/>
    <n v="1272.04"/>
    <m/>
    <n v="43555"/>
    <m/>
    <m/>
    <m/>
    <m/>
    <m/>
    <x v="4"/>
    <m/>
    <m/>
    <s v="D"/>
    <m/>
    <n v="969"/>
    <s v="2021_05"/>
    <s v="rubriek_1"/>
    <x v="0"/>
    <n v="96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4428.6899999999996"/>
    <m/>
    <n v="4428.6899999999996"/>
    <n v="43556"/>
    <m/>
    <m/>
    <m/>
    <m/>
    <m/>
    <x v="4"/>
    <m/>
    <m/>
    <s v="C"/>
    <m/>
    <n v="970"/>
    <s v="2021_05"/>
    <s v="rubriek_1"/>
    <x v="0"/>
    <n v="970"/>
  </r>
  <r>
    <x v="0"/>
    <x v="16"/>
    <n v="2021"/>
    <s v="GAHA06"/>
    <s v="NL123456789B01"/>
    <n v="3000"/>
    <s v="Voorraad grond en hulpstoffen"/>
    <x v="0"/>
    <m/>
    <n v="200"/>
    <s v="Bankboek"/>
    <s v="BANK"/>
    <d v="2021-05-01T00:00:00"/>
    <s v="200         5"/>
    <s v="Mei"/>
    <d v="2021-05-31T00:00:00"/>
    <s v="Mei"/>
    <x v="4"/>
    <m/>
    <m/>
    <n v="4428.6899999999996"/>
    <n v="4428.6899999999996"/>
    <m/>
    <n v="43557"/>
    <m/>
    <m/>
    <m/>
    <m/>
    <m/>
    <x v="4"/>
    <m/>
    <m/>
    <s v="D"/>
    <m/>
    <n v="971"/>
    <s v="2021_05"/>
    <s v="rubriek_3"/>
    <x v="0"/>
    <n v="97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7000.83"/>
    <m/>
    <n v="7000.83"/>
    <n v="43558"/>
    <m/>
    <m/>
    <m/>
    <m/>
    <m/>
    <x v="4"/>
    <m/>
    <m/>
    <s v="C"/>
    <m/>
    <n v="972"/>
    <s v="2021_05"/>
    <s v="rubriek_1"/>
    <x v="0"/>
    <n v="972"/>
  </r>
  <r>
    <x v="0"/>
    <x v="17"/>
    <n v="2021"/>
    <s v="GAHA06"/>
    <s v="NL123456789B01"/>
    <n v="3800"/>
    <s v="Onderhanden werk"/>
    <x v="0"/>
    <m/>
    <n v="200"/>
    <s v="Bankboek"/>
    <s v="BANK"/>
    <d v="2021-05-01T00:00:00"/>
    <s v="200         5"/>
    <s v="Mei"/>
    <d v="2021-05-31T00:00:00"/>
    <s v="Mei"/>
    <x v="4"/>
    <m/>
    <m/>
    <n v="7000.83"/>
    <n v="7000.83"/>
    <m/>
    <n v="43559"/>
    <m/>
    <m/>
    <m/>
    <m/>
    <m/>
    <x v="4"/>
    <m/>
    <m/>
    <s v="D"/>
    <m/>
    <n v="973"/>
    <s v="2021_05"/>
    <s v="rubriek_3"/>
    <x v="0"/>
    <n v="97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14703.02"/>
    <m/>
    <n v="114703.02"/>
    <n v="43560"/>
    <m/>
    <m/>
    <m/>
    <m/>
    <m/>
    <x v="4"/>
    <m/>
    <m/>
    <s v="C"/>
    <m/>
    <n v="974"/>
    <s v="2021_05"/>
    <s v="rubriek_1"/>
    <x v="0"/>
    <n v="974"/>
  </r>
  <r>
    <x v="0"/>
    <x v="18"/>
    <n v="2021"/>
    <s v="GAHA06"/>
    <s v="NL123456789B01"/>
    <n v="4000"/>
    <s v="Bruto lonen en salarissen"/>
    <x v="1"/>
    <m/>
    <n v="200"/>
    <s v="Bankboek"/>
    <s v="BANK"/>
    <d v="2021-05-01T00:00:00"/>
    <s v="200         5"/>
    <s v="Mei"/>
    <d v="2021-05-31T00:00:00"/>
    <s v="Mei"/>
    <x v="4"/>
    <m/>
    <m/>
    <n v="114703.02"/>
    <n v="114703.02"/>
    <m/>
    <n v="43561"/>
    <m/>
    <m/>
    <m/>
    <m/>
    <m/>
    <x v="4"/>
    <m/>
    <m/>
    <s v="D"/>
    <m/>
    <n v="975"/>
    <s v="2021_05"/>
    <s v="rubriek_4"/>
    <x v="0"/>
    <n v="97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91.64"/>
    <m/>
    <n v="291.64"/>
    <n v="43562"/>
    <m/>
    <m/>
    <m/>
    <m/>
    <m/>
    <x v="4"/>
    <m/>
    <m/>
    <s v="C"/>
    <m/>
    <n v="976"/>
    <s v="2021_05"/>
    <s v="rubriek_1"/>
    <x v="0"/>
    <n v="976"/>
  </r>
  <r>
    <x v="0"/>
    <x v="19"/>
    <n v="2021"/>
    <s v="GAHA06"/>
    <s v="NL123456789B01"/>
    <n v="4020"/>
    <s v="Belaste vergoedingen"/>
    <x v="1"/>
    <m/>
    <n v="200"/>
    <s v="Bankboek"/>
    <s v="BANK"/>
    <d v="2021-05-01T00:00:00"/>
    <s v="200         5"/>
    <s v="Mei"/>
    <d v="2021-05-31T00:00:00"/>
    <s v="Mei"/>
    <x v="4"/>
    <m/>
    <m/>
    <n v="291.64"/>
    <n v="291.64"/>
    <m/>
    <n v="43563"/>
    <m/>
    <m/>
    <m/>
    <m/>
    <m/>
    <x v="4"/>
    <m/>
    <m/>
    <s v="D"/>
    <m/>
    <n v="977"/>
    <s v="2021_05"/>
    <s v="rubriek_4"/>
    <x v="0"/>
    <n v="97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9857.25"/>
    <m/>
    <n v="9857.25"/>
    <n v="43564"/>
    <m/>
    <m/>
    <m/>
    <m/>
    <m/>
    <x v="4"/>
    <m/>
    <m/>
    <s v="C"/>
    <m/>
    <n v="978"/>
    <s v="2021_05"/>
    <s v="rubriek_1"/>
    <x v="0"/>
    <n v="978"/>
  </r>
  <r>
    <x v="0"/>
    <x v="20"/>
    <n v="2021"/>
    <s v="GAHA06"/>
    <s v="NL123456789B01"/>
    <n v="4030"/>
    <s v="Vakantietoeslag"/>
    <x v="1"/>
    <m/>
    <n v="200"/>
    <s v="Bankboek"/>
    <s v="BANK"/>
    <d v="2021-05-01T00:00:00"/>
    <s v="200         5"/>
    <s v="Mei"/>
    <d v="2021-05-31T00:00:00"/>
    <s v="Mei"/>
    <x v="4"/>
    <m/>
    <m/>
    <n v="9857.25"/>
    <n v="9857.25"/>
    <m/>
    <n v="43565"/>
    <m/>
    <m/>
    <m/>
    <m/>
    <m/>
    <x v="4"/>
    <m/>
    <m/>
    <s v="D"/>
    <m/>
    <n v="979"/>
    <s v="2021_05"/>
    <s v="rubriek_4"/>
    <x v="0"/>
    <n v="97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6162.84"/>
    <n v="6162.84"/>
    <m/>
    <n v="43566"/>
    <m/>
    <m/>
    <m/>
    <m/>
    <m/>
    <x v="4"/>
    <m/>
    <m/>
    <s v="D"/>
    <m/>
    <n v="980"/>
    <s v="2021_05"/>
    <s v="rubriek_1"/>
    <x v="0"/>
    <n v="980"/>
  </r>
  <r>
    <x v="0"/>
    <x v="21"/>
    <n v="2021"/>
    <s v="GAHA06"/>
    <s v="NL123456789B01"/>
    <n v="4045"/>
    <s v="Subsidies lonen en salarissen"/>
    <x v="1"/>
    <m/>
    <n v="200"/>
    <s v="Bankboek"/>
    <s v="BANK"/>
    <d v="2021-05-01T00:00:00"/>
    <s v="200         5"/>
    <s v="Mei"/>
    <d v="2021-05-31T00:00:00"/>
    <s v="Mei"/>
    <x v="4"/>
    <m/>
    <m/>
    <n v="-6162.84"/>
    <m/>
    <n v="6162.84"/>
    <n v="43567"/>
    <m/>
    <m/>
    <m/>
    <m/>
    <m/>
    <x v="4"/>
    <m/>
    <m/>
    <s v="C"/>
    <m/>
    <n v="981"/>
    <s v="2021_05"/>
    <s v="rubriek_4"/>
    <x v="0"/>
    <n v="98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4187.27"/>
    <m/>
    <n v="14187.27"/>
    <n v="43568"/>
    <m/>
    <m/>
    <m/>
    <m/>
    <m/>
    <x v="4"/>
    <m/>
    <m/>
    <s v="C"/>
    <m/>
    <n v="982"/>
    <s v="2021_05"/>
    <s v="rubriek_1"/>
    <x v="0"/>
    <n v="982"/>
  </r>
  <r>
    <x v="0"/>
    <x v="22"/>
    <n v="2021"/>
    <s v="GAHA06"/>
    <s v="NL123456789B01"/>
    <n v="4050"/>
    <s v="Sociale lasten bedrijfsvereniging"/>
    <x v="1"/>
    <m/>
    <n v="200"/>
    <s v="Bankboek"/>
    <s v="BANK"/>
    <d v="2021-05-01T00:00:00"/>
    <s v="200         5"/>
    <s v="Mei"/>
    <d v="2021-05-31T00:00:00"/>
    <s v="Mei"/>
    <x v="4"/>
    <m/>
    <m/>
    <n v="14187.27"/>
    <n v="14187.27"/>
    <m/>
    <n v="43569"/>
    <m/>
    <m/>
    <m/>
    <m/>
    <m/>
    <x v="4"/>
    <m/>
    <m/>
    <s v="D"/>
    <m/>
    <n v="983"/>
    <s v="2021_05"/>
    <s v="rubriek_4"/>
    <x v="0"/>
    <n v="98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6103.97"/>
    <m/>
    <n v="6103.97"/>
    <n v="43570"/>
    <m/>
    <m/>
    <m/>
    <m/>
    <m/>
    <x v="4"/>
    <m/>
    <m/>
    <s v="C"/>
    <m/>
    <n v="984"/>
    <s v="2021_05"/>
    <s v="rubriek_1"/>
    <x v="0"/>
    <n v="984"/>
  </r>
  <r>
    <x v="0"/>
    <x v="23"/>
    <n v="2021"/>
    <s v="GAHA06"/>
    <s v="NL123456789B01"/>
    <n v="4060"/>
    <s v="Premies bedrijfsfondsen"/>
    <x v="1"/>
    <m/>
    <n v="200"/>
    <s v="Bankboek"/>
    <s v="BANK"/>
    <d v="2021-05-01T00:00:00"/>
    <s v="200         5"/>
    <s v="Mei"/>
    <d v="2021-05-31T00:00:00"/>
    <s v="Mei"/>
    <x v="4"/>
    <m/>
    <m/>
    <n v="6103.97"/>
    <n v="6103.97"/>
    <m/>
    <n v="43571"/>
    <m/>
    <m/>
    <m/>
    <m/>
    <m/>
    <x v="4"/>
    <m/>
    <m/>
    <s v="D"/>
    <m/>
    <n v="985"/>
    <s v="2021_05"/>
    <s v="rubriek_4"/>
    <x v="0"/>
    <n v="98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67.87"/>
    <m/>
    <n v="367.87"/>
    <n v="43572"/>
    <m/>
    <m/>
    <m/>
    <m/>
    <m/>
    <x v="4"/>
    <m/>
    <m/>
    <s v="C"/>
    <m/>
    <n v="986"/>
    <s v="2021_05"/>
    <s v="rubriek_1"/>
    <x v="0"/>
    <n v="986"/>
  </r>
  <r>
    <x v="0"/>
    <x v="24"/>
    <n v="2021"/>
    <s v="GAHA06"/>
    <s v="NL123456789B01"/>
    <n v="4090"/>
    <s v="Pensioenpremie personeel"/>
    <x v="1"/>
    <m/>
    <n v="200"/>
    <s v="Bankboek"/>
    <s v="BANK"/>
    <d v="2021-05-01T00:00:00"/>
    <s v="200         5"/>
    <s v="Mei"/>
    <d v="2021-05-31T00:00:00"/>
    <s v="Mei"/>
    <x v="4"/>
    <m/>
    <m/>
    <n v="367.87"/>
    <n v="367.87"/>
    <m/>
    <n v="43573"/>
    <m/>
    <m/>
    <m/>
    <m/>
    <m/>
    <x v="4"/>
    <m/>
    <m/>
    <s v="D"/>
    <m/>
    <n v="987"/>
    <s v="2021_05"/>
    <s v="rubriek_4"/>
    <x v="0"/>
    <n v="98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881.83"/>
    <m/>
    <n v="3881.83"/>
    <n v="43574"/>
    <m/>
    <m/>
    <m/>
    <m/>
    <m/>
    <x v="4"/>
    <m/>
    <m/>
    <s v="C"/>
    <m/>
    <n v="988"/>
    <s v="2021_05"/>
    <s v="rubriek_1"/>
    <x v="0"/>
    <n v="988"/>
  </r>
  <r>
    <x v="0"/>
    <x v="25"/>
    <n v="2021"/>
    <s v="GAHA06"/>
    <s v="NL123456789B01"/>
    <n v="4091"/>
    <s v="Vroegpensioenpremie personeel"/>
    <x v="1"/>
    <m/>
    <n v="200"/>
    <s v="Bankboek"/>
    <s v="BANK"/>
    <d v="2021-05-01T00:00:00"/>
    <s v="200         5"/>
    <s v="Mei"/>
    <d v="2021-05-31T00:00:00"/>
    <s v="Mei"/>
    <x v="4"/>
    <m/>
    <m/>
    <n v="3881.83"/>
    <n v="3881.83"/>
    <m/>
    <n v="43575"/>
    <m/>
    <m/>
    <m/>
    <m/>
    <m/>
    <x v="4"/>
    <m/>
    <m/>
    <s v="D"/>
    <m/>
    <n v="989"/>
    <s v="2021_05"/>
    <s v="rubriek_4"/>
    <x v="0"/>
    <n v="98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12.5"/>
    <m/>
    <n v="312.5"/>
    <n v="43576"/>
    <m/>
    <m/>
    <m/>
    <m/>
    <m/>
    <x v="4"/>
    <m/>
    <m/>
    <s v="C"/>
    <m/>
    <n v="990"/>
    <s v="2021_05"/>
    <s v="rubriek_1"/>
    <x v="0"/>
    <n v="990"/>
  </r>
  <r>
    <x v="0"/>
    <x v="26"/>
    <n v="2021"/>
    <s v="GAHA06"/>
    <s v="NL123456789B01"/>
    <n v="4117"/>
    <s v="Afschrijving goodwill"/>
    <x v="1"/>
    <m/>
    <n v="200"/>
    <s v="Bankboek"/>
    <s v="BANK"/>
    <d v="2021-05-01T00:00:00"/>
    <s v="200         5"/>
    <s v="Mei"/>
    <d v="2021-05-31T00:00:00"/>
    <s v="Mei"/>
    <x v="4"/>
    <m/>
    <m/>
    <n v="312.5"/>
    <n v="312.5"/>
    <m/>
    <n v="43577"/>
    <m/>
    <m/>
    <m/>
    <m/>
    <m/>
    <x v="4"/>
    <m/>
    <m/>
    <s v="D"/>
    <m/>
    <n v="991"/>
    <s v="2021_05"/>
    <s v="rubriek_4"/>
    <x v="0"/>
    <n v="99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460"/>
    <m/>
    <n v="460"/>
    <n v="43578"/>
    <m/>
    <m/>
    <m/>
    <m/>
    <m/>
    <x v="4"/>
    <m/>
    <m/>
    <s v="C"/>
    <m/>
    <n v="992"/>
    <s v="2021_05"/>
    <s v="rubriek_1"/>
    <x v="0"/>
    <n v="992"/>
  </r>
  <r>
    <x v="0"/>
    <x v="27"/>
    <n v="2021"/>
    <s v="GAHA06"/>
    <s v="NL123456789B01"/>
    <n v="4121"/>
    <s v="Afschrijving bedrijfsgebouwen"/>
    <x v="1"/>
    <m/>
    <n v="200"/>
    <s v="Bankboek"/>
    <s v="BANK"/>
    <d v="2021-05-01T00:00:00"/>
    <s v="200         5"/>
    <s v="Mei"/>
    <d v="2021-05-31T00:00:00"/>
    <s v="Mei"/>
    <x v="4"/>
    <m/>
    <m/>
    <n v="460"/>
    <n v="460"/>
    <m/>
    <n v="43579"/>
    <m/>
    <m/>
    <m/>
    <m/>
    <m/>
    <x v="4"/>
    <m/>
    <m/>
    <s v="D"/>
    <m/>
    <n v="993"/>
    <s v="2021_05"/>
    <s v="rubriek_4"/>
    <x v="0"/>
    <n v="99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737.21"/>
    <m/>
    <n v="1737.21"/>
    <n v="43580"/>
    <m/>
    <m/>
    <m/>
    <m/>
    <m/>
    <x v="4"/>
    <m/>
    <m/>
    <s v="C"/>
    <m/>
    <n v="994"/>
    <s v="2021_05"/>
    <s v="rubriek_1"/>
    <x v="0"/>
    <n v="994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5-01T00:00:00"/>
    <s v="200         5"/>
    <s v="Mei"/>
    <d v="2021-05-31T00:00:00"/>
    <s v="Mei"/>
    <x v="4"/>
    <m/>
    <m/>
    <n v="1737.21"/>
    <n v="1737.21"/>
    <m/>
    <n v="43581"/>
    <m/>
    <m/>
    <m/>
    <m/>
    <m/>
    <x v="4"/>
    <m/>
    <m/>
    <s v="D"/>
    <m/>
    <n v="995"/>
    <s v="2021_05"/>
    <s v="rubriek_4"/>
    <x v="0"/>
    <n v="99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631.83000000000004"/>
    <m/>
    <n v="631.83000000000004"/>
    <n v="43582"/>
    <m/>
    <m/>
    <m/>
    <m/>
    <m/>
    <x v="4"/>
    <m/>
    <m/>
    <s v="C"/>
    <m/>
    <n v="996"/>
    <s v="2021_05"/>
    <s v="rubriek_1"/>
    <x v="0"/>
    <n v="996"/>
  </r>
  <r>
    <x v="0"/>
    <x v="29"/>
    <n v="2021"/>
    <s v="GAHA06"/>
    <s v="NL123456789B01"/>
    <n v="4124"/>
    <s v="Afschrijving inventaris"/>
    <x v="1"/>
    <m/>
    <n v="200"/>
    <s v="Bankboek"/>
    <s v="BANK"/>
    <d v="2021-05-01T00:00:00"/>
    <s v="200         5"/>
    <s v="Mei"/>
    <d v="2021-05-31T00:00:00"/>
    <s v="Mei"/>
    <x v="4"/>
    <m/>
    <m/>
    <n v="631.83000000000004"/>
    <n v="631.83000000000004"/>
    <m/>
    <n v="43583"/>
    <m/>
    <m/>
    <m/>
    <m/>
    <m/>
    <x v="4"/>
    <m/>
    <m/>
    <s v="D"/>
    <m/>
    <n v="997"/>
    <s v="2021_05"/>
    <s v="rubriek_4"/>
    <x v="0"/>
    <n v="99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294.1300000000001"/>
    <m/>
    <n v="1294.1300000000001"/>
    <n v="43584"/>
    <m/>
    <m/>
    <m/>
    <m/>
    <m/>
    <x v="4"/>
    <m/>
    <m/>
    <s v="C"/>
    <m/>
    <n v="998"/>
    <s v="2021_05"/>
    <s v="rubriek_1"/>
    <x v="0"/>
    <n v="998"/>
  </r>
  <r>
    <x v="0"/>
    <x v="30"/>
    <n v="2021"/>
    <s v="GAHA06"/>
    <s v="NL123456789B01"/>
    <n v="4127"/>
    <s v="Afschrijving vervoermiddelen"/>
    <x v="1"/>
    <m/>
    <n v="200"/>
    <s v="Bankboek"/>
    <s v="BANK"/>
    <d v="2021-05-01T00:00:00"/>
    <s v="200         5"/>
    <s v="Mei"/>
    <d v="2021-05-31T00:00:00"/>
    <s v="Mei"/>
    <x v="4"/>
    <m/>
    <m/>
    <n v="1294.1300000000001"/>
    <n v="1294.1300000000001"/>
    <m/>
    <n v="43585"/>
    <m/>
    <m/>
    <m/>
    <m/>
    <m/>
    <x v="4"/>
    <m/>
    <m/>
    <s v="D"/>
    <m/>
    <n v="999"/>
    <s v="2021_05"/>
    <s v="rubriek_4"/>
    <x v="0"/>
    <n v="99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485.3"/>
    <m/>
    <n v="485.3"/>
    <n v="43586"/>
    <m/>
    <m/>
    <m/>
    <m/>
    <m/>
    <x v="4"/>
    <m/>
    <m/>
    <s v="C"/>
    <m/>
    <n v="1000"/>
    <s v="2021_05"/>
    <s v="rubriek_1"/>
    <x v="0"/>
    <n v="1000"/>
  </r>
  <r>
    <x v="0"/>
    <x v="31"/>
    <n v="2021"/>
    <s v="GAHA06"/>
    <s v="NL123456789B01"/>
    <n v="4200"/>
    <s v="Reiskostenvergoedingen"/>
    <x v="1"/>
    <m/>
    <n v="200"/>
    <s v="Bankboek"/>
    <s v="BANK"/>
    <d v="2021-05-01T00:00:00"/>
    <s v="200         5"/>
    <s v="Mei"/>
    <d v="2021-05-31T00:00:00"/>
    <s v="Mei"/>
    <x v="4"/>
    <m/>
    <m/>
    <n v="485.3"/>
    <n v="485.3"/>
    <m/>
    <n v="43587"/>
    <m/>
    <m/>
    <m/>
    <m/>
    <m/>
    <x v="4"/>
    <m/>
    <m/>
    <s v="D"/>
    <m/>
    <n v="1001"/>
    <s v="2021_05"/>
    <s v="rubriek_4"/>
    <x v="0"/>
    <n v="100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97.99"/>
    <m/>
    <n v="297.99"/>
    <n v="43588"/>
    <m/>
    <m/>
    <m/>
    <m/>
    <m/>
    <x v="4"/>
    <m/>
    <m/>
    <s v="C"/>
    <m/>
    <n v="1002"/>
    <s v="2021_05"/>
    <s v="rubriek_1"/>
    <x v="0"/>
    <n v="1002"/>
  </r>
  <r>
    <x v="0"/>
    <x v="32"/>
    <n v="2021"/>
    <s v="GAHA06"/>
    <s v="NL123456789B01"/>
    <n v="4205"/>
    <s v="Kilometervergoedingen"/>
    <x v="1"/>
    <m/>
    <n v="200"/>
    <s v="Bankboek"/>
    <s v="BANK"/>
    <d v="2021-05-01T00:00:00"/>
    <s v="200         5"/>
    <s v="Mei"/>
    <d v="2021-05-31T00:00:00"/>
    <s v="Mei"/>
    <x v="4"/>
    <m/>
    <m/>
    <n v="297.99"/>
    <n v="297.99"/>
    <m/>
    <n v="43589"/>
    <m/>
    <m/>
    <m/>
    <m/>
    <m/>
    <x v="4"/>
    <m/>
    <m/>
    <s v="D"/>
    <m/>
    <n v="1003"/>
    <s v="2021_05"/>
    <s v="rubriek_4"/>
    <x v="0"/>
    <n v="100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486.99"/>
    <m/>
    <n v="1486.99"/>
    <n v="43590"/>
    <m/>
    <m/>
    <m/>
    <m/>
    <m/>
    <x v="4"/>
    <m/>
    <m/>
    <s v="C"/>
    <m/>
    <n v="1004"/>
    <s v="2021_05"/>
    <s v="rubriek_1"/>
    <x v="0"/>
    <n v="1004"/>
  </r>
  <r>
    <x v="0"/>
    <x v="33"/>
    <n v="2021"/>
    <s v="GAHA06"/>
    <s v="NL123456789B01"/>
    <n v="4230"/>
    <s v="Kantinekosten"/>
    <x v="1"/>
    <m/>
    <n v="200"/>
    <s v="Bankboek"/>
    <s v="BANK"/>
    <d v="2021-05-01T00:00:00"/>
    <s v="200         5"/>
    <s v="Mei"/>
    <d v="2021-05-31T00:00:00"/>
    <s v="Mei"/>
    <x v="4"/>
    <m/>
    <m/>
    <n v="1486.99"/>
    <n v="1486.99"/>
    <m/>
    <n v="43591"/>
    <m/>
    <m/>
    <m/>
    <m/>
    <m/>
    <x v="4"/>
    <m/>
    <m/>
    <s v="D"/>
    <m/>
    <n v="1005"/>
    <s v="2021_05"/>
    <s v="rubriek_4"/>
    <x v="0"/>
    <n v="100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35.29"/>
    <m/>
    <n v="135.29"/>
    <n v="43592"/>
    <m/>
    <m/>
    <m/>
    <m/>
    <m/>
    <x v="4"/>
    <m/>
    <m/>
    <s v="C"/>
    <m/>
    <n v="1006"/>
    <s v="2021_05"/>
    <s v="rubriek_1"/>
    <x v="0"/>
    <n v="1006"/>
  </r>
  <r>
    <x v="0"/>
    <x v="34"/>
    <n v="2021"/>
    <s v="GAHA06"/>
    <s v="NL123456789B01"/>
    <n v="4232"/>
    <s v="Lunchkosten en verteringen"/>
    <x v="1"/>
    <m/>
    <n v="200"/>
    <s v="Bankboek"/>
    <s v="BANK"/>
    <d v="2021-05-01T00:00:00"/>
    <s v="200         5"/>
    <s v="Mei"/>
    <d v="2021-05-31T00:00:00"/>
    <s v="Mei"/>
    <x v="4"/>
    <m/>
    <m/>
    <n v="135.29"/>
    <n v="135.29"/>
    <m/>
    <n v="43593"/>
    <m/>
    <m/>
    <m/>
    <m/>
    <m/>
    <x v="4"/>
    <m/>
    <m/>
    <s v="D"/>
    <m/>
    <n v="1007"/>
    <s v="2021_05"/>
    <s v="rubriek_4"/>
    <x v="0"/>
    <n v="100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965.99"/>
    <m/>
    <n v="1965.99"/>
    <n v="43594"/>
    <m/>
    <m/>
    <m/>
    <m/>
    <m/>
    <x v="4"/>
    <m/>
    <s v="code:3 perc:19"/>
    <s v="C"/>
    <m/>
    <n v="1008"/>
    <s v="2021_05"/>
    <s v="rubriek_1"/>
    <x v="0"/>
    <n v="1008"/>
  </r>
  <r>
    <x v="0"/>
    <x v="35"/>
    <n v="2021"/>
    <s v="GAHA06"/>
    <s v="NL123456789B01"/>
    <n v="4240"/>
    <s v="Studiekosten"/>
    <x v="1"/>
    <m/>
    <n v="200"/>
    <s v="Bankboek"/>
    <s v="BANK"/>
    <d v="2021-05-01T00:00:00"/>
    <s v="200         5"/>
    <s v="Mei"/>
    <d v="2021-05-31T00:00:00"/>
    <s v="Mei"/>
    <x v="4"/>
    <n v="3"/>
    <n v="19"/>
    <n v="1652.09"/>
    <n v="1652.09"/>
    <m/>
    <n v="43595"/>
    <m/>
    <m/>
    <m/>
    <m/>
    <m/>
    <x v="4"/>
    <m/>
    <s v="code:3 perc:19"/>
    <s v="D"/>
    <m/>
    <n v="1009"/>
    <s v="2021_05"/>
    <s v="rubriek_4"/>
    <x v="0"/>
    <n v="1009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13.89999999999998"/>
    <n v="313.89999999999998"/>
    <m/>
    <n v="43596"/>
    <m/>
    <m/>
    <m/>
    <m/>
    <m/>
    <x v="4"/>
    <m/>
    <s v="code:3 perc:19"/>
    <s v="D"/>
    <m/>
    <n v="1010"/>
    <s v="2021_05"/>
    <s v="rubriek_1"/>
    <x v="0"/>
    <n v="101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046.95"/>
    <m/>
    <n v="2046.95"/>
    <n v="43597"/>
    <m/>
    <m/>
    <m/>
    <m/>
    <m/>
    <x v="4"/>
    <m/>
    <m/>
    <s v="C"/>
    <m/>
    <n v="1011"/>
    <s v="2021_05"/>
    <s v="rubriek_1"/>
    <x v="0"/>
    <n v="1011"/>
  </r>
  <r>
    <x v="0"/>
    <x v="37"/>
    <n v="2021"/>
    <s v="GAHA06"/>
    <s v="NL123456789B01"/>
    <n v="4260"/>
    <s v="Ziekengeldverzekering"/>
    <x v="1"/>
    <m/>
    <n v="200"/>
    <s v="Bankboek"/>
    <s v="BANK"/>
    <d v="2021-05-01T00:00:00"/>
    <s v="200         5"/>
    <s v="Mei"/>
    <d v="2021-05-31T00:00:00"/>
    <s v="Mei"/>
    <x v="4"/>
    <m/>
    <m/>
    <n v="2046.95"/>
    <n v="2046.95"/>
    <m/>
    <n v="43598"/>
    <m/>
    <m/>
    <m/>
    <m/>
    <m/>
    <x v="4"/>
    <m/>
    <m/>
    <s v="D"/>
    <m/>
    <n v="1012"/>
    <s v="2021_05"/>
    <s v="rubriek_4"/>
    <x v="0"/>
    <n v="101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38.1"/>
    <m/>
    <n v="138.1"/>
    <n v="43599"/>
    <m/>
    <m/>
    <m/>
    <m/>
    <m/>
    <x v="4"/>
    <m/>
    <s v="code:3 perc:19"/>
    <s v="C"/>
    <m/>
    <n v="1013"/>
    <s v="2021_05"/>
    <s v="rubriek_1"/>
    <x v="0"/>
    <n v="1013"/>
  </r>
  <r>
    <x v="0"/>
    <x v="38"/>
    <n v="2021"/>
    <s v="GAHA06"/>
    <s v="NL123456789B01"/>
    <n v="4265"/>
    <s v="Arbodienst"/>
    <x v="1"/>
    <m/>
    <n v="200"/>
    <s v="Bankboek"/>
    <s v="BANK"/>
    <d v="2021-05-01T00:00:00"/>
    <s v="200         5"/>
    <s v="Mei"/>
    <d v="2021-05-31T00:00:00"/>
    <s v="Mei"/>
    <x v="4"/>
    <n v="3"/>
    <n v="19"/>
    <n v="116.05"/>
    <n v="116.05"/>
    <m/>
    <n v="43600"/>
    <m/>
    <m/>
    <m/>
    <m/>
    <m/>
    <x v="4"/>
    <m/>
    <s v="code:3 perc:19"/>
    <s v="D"/>
    <m/>
    <n v="1014"/>
    <s v="2021_05"/>
    <s v="rubriek_4"/>
    <x v="0"/>
    <n v="1014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22.05"/>
    <n v="22.05"/>
    <m/>
    <n v="43601"/>
    <m/>
    <m/>
    <m/>
    <m/>
    <m/>
    <x v="4"/>
    <m/>
    <s v="code:3 perc:19"/>
    <s v="D"/>
    <m/>
    <n v="1015"/>
    <s v="2021_05"/>
    <s v="rubriek_1"/>
    <x v="0"/>
    <n v="101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273.3699999999999"/>
    <m/>
    <n v="1273.3699999999999"/>
    <n v="43602"/>
    <m/>
    <m/>
    <m/>
    <m/>
    <m/>
    <x v="4"/>
    <m/>
    <s v="code:3 perc:19"/>
    <s v="C"/>
    <m/>
    <n v="1016"/>
    <s v="2021_05"/>
    <s v="rubriek_1"/>
    <x v="0"/>
    <n v="1016"/>
  </r>
  <r>
    <x v="0"/>
    <x v="39"/>
    <n v="2021"/>
    <s v="GAHA06"/>
    <s v="NL123456789B01"/>
    <n v="4310"/>
    <s v="Onderhoud onroerend goed"/>
    <x v="1"/>
    <m/>
    <n v="200"/>
    <s v="Bankboek"/>
    <s v="BANK"/>
    <d v="2021-05-01T00:00:00"/>
    <s v="200         5"/>
    <s v="Mei"/>
    <d v="2021-05-31T00:00:00"/>
    <s v="Mei"/>
    <x v="4"/>
    <n v="3"/>
    <n v="19"/>
    <n v="1070.06"/>
    <n v="1070.06"/>
    <m/>
    <n v="43603"/>
    <m/>
    <m/>
    <m/>
    <m/>
    <m/>
    <x v="4"/>
    <m/>
    <s v="code:3 perc:19"/>
    <s v="D"/>
    <m/>
    <n v="1017"/>
    <s v="2021_05"/>
    <s v="rubriek_4"/>
    <x v="0"/>
    <n v="1017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203.31"/>
    <n v="203.31"/>
    <m/>
    <n v="43604"/>
    <m/>
    <m/>
    <m/>
    <m/>
    <m/>
    <x v="4"/>
    <m/>
    <s v="code:3 perc:19"/>
    <s v="D"/>
    <m/>
    <n v="1018"/>
    <s v="2021_05"/>
    <s v="rubriek_1"/>
    <x v="0"/>
    <n v="1018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833.34"/>
    <m/>
    <n v="833.34"/>
    <n v="43605"/>
    <m/>
    <m/>
    <m/>
    <m/>
    <m/>
    <x v="4"/>
    <m/>
    <m/>
    <s v="C"/>
    <m/>
    <n v="1019"/>
    <s v="2021_05"/>
    <s v="rubriek_1"/>
    <x v="0"/>
    <n v="1019"/>
  </r>
  <r>
    <x v="0"/>
    <x v="40"/>
    <n v="2021"/>
    <s v="GAHA06"/>
    <s v="NL123456789B01"/>
    <n v="4315"/>
    <s v="Dotatie onderhoudsvoorziening"/>
    <x v="1"/>
    <m/>
    <n v="200"/>
    <s v="Bankboek"/>
    <s v="BANK"/>
    <d v="2021-05-01T00:00:00"/>
    <s v="200         5"/>
    <s v="Mei"/>
    <d v="2021-05-31T00:00:00"/>
    <s v="Mei"/>
    <x v="4"/>
    <m/>
    <m/>
    <n v="833.34"/>
    <n v="833.34"/>
    <m/>
    <n v="43606"/>
    <m/>
    <m/>
    <m/>
    <m/>
    <m/>
    <x v="4"/>
    <m/>
    <m/>
    <s v="D"/>
    <m/>
    <n v="1020"/>
    <s v="2021_05"/>
    <s v="rubriek_4"/>
    <x v="0"/>
    <n v="102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918.12"/>
    <m/>
    <n v="918.12"/>
    <n v="43607"/>
    <m/>
    <m/>
    <m/>
    <m/>
    <m/>
    <x v="4"/>
    <m/>
    <m/>
    <s v="C"/>
    <m/>
    <n v="1021"/>
    <s v="2021_05"/>
    <s v="rubriek_1"/>
    <x v="0"/>
    <n v="1021"/>
  </r>
  <r>
    <x v="0"/>
    <x v="41"/>
    <n v="2021"/>
    <s v="GAHA06"/>
    <s v="NL123456789B01"/>
    <n v="4320"/>
    <s v="Gas, water en elektra"/>
    <x v="1"/>
    <m/>
    <n v="200"/>
    <s v="Bankboek"/>
    <s v="BANK"/>
    <d v="2021-05-01T00:00:00"/>
    <s v="200         5"/>
    <s v="Mei"/>
    <d v="2021-05-31T00:00:00"/>
    <s v="Mei"/>
    <x v="4"/>
    <m/>
    <m/>
    <n v="918.12"/>
    <n v="918.12"/>
    <m/>
    <n v="43608"/>
    <m/>
    <m/>
    <m/>
    <m/>
    <m/>
    <x v="4"/>
    <m/>
    <m/>
    <s v="D"/>
    <m/>
    <n v="1022"/>
    <s v="2021_05"/>
    <s v="rubriek_4"/>
    <x v="0"/>
    <n v="102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04.34"/>
    <m/>
    <n v="204.34"/>
    <n v="43609"/>
    <m/>
    <m/>
    <m/>
    <m/>
    <m/>
    <x v="4"/>
    <m/>
    <m/>
    <s v="C"/>
    <m/>
    <n v="1023"/>
    <s v="2021_05"/>
    <s v="rubriek_1"/>
    <x v="0"/>
    <n v="1023"/>
  </r>
  <r>
    <x v="0"/>
    <x v="42"/>
    <n v="2021"/>
    <s v="GAHA06"/>
    <s v="NL123456789B01"/>
    <n v="4330"/>
    <s v="Verzekering onroerend goed"/>
    <x v="1"/>
    <m/>
    <n v="200"/>
    <s v="Bankboek"/>
    <s v="BANK"/>
    <d v="2021-05-01T00:00:00"/>
    <s v="200         5"/>
    <s v="Mei"/>
    <d v="2021-05-31T00:00:00"/>
    <s v="Mei"/>
    <x v="4"/>
    <m/>
    <m/>
    <n v="204.34"/>
    <n v="204.34"/>
    <m/>
    <n v="43610"/>
    <m/>
    <m/>
    <m/>
    <m/>
    <m/>
    <x v="4"/>
    <m/>
    <m/>
    <s v="D"/>
    <m/>
    <n v="1024"/>
    <s v="2021_05"/>
    <s v="rubriek_4"/>
    <x v="0"/>
    <n v="102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99.29"/>
    <m/>
    <n v="99.29"/>
    <n v="43611"/>
    <m/>
    <m/>
    <m/>
    <m/>
    <m/>
    <x v="4"/>
    <m/>
    <m/>
    <s v="C"/>
    <m/>
    <n v="1025"/>
    <s v="2021_05"/>
    <s v="rubriek_1"/>
    <x v="0"/>
    <n v="1025"/>
  </r>
  <r>
    <x v="0"/>
    <x v="43"/>
    <n v="2021"/>
    <s v="GAHA06"/>
    <s v="NL123456789B01"/>
    <n v="4340"/>
    <s v="Vaste lasten onroerend goed"/>
    <x v="1"/>
    <m/>
    <n v="200"/>
    <s v="Bankboek"/>
    <s v="BANK"/>
    <d v="2021-05-01T00:00:00"/>
    <s v="200         5"/>
    <s v="Mei"/>
    <d v="2021-05-31T00:00:00"/>
    <s v="Mei"/>
    <x v="4"/>
    <m/>
    <m/>
    <n v="99.29"/>
    <n v="99.29"/>
    <m/>
    <n v="43612"/>
    <m/>
    <m/>
    <m/>
    <m/>
    <m/>
    <x v="4"/>
    <m/>
    <m/>
    <s v="D"/>
    <m/>
    <n v="1026"/>
    <s v="2021_05"/>
    <s v="rubriek_4"/>
    <x v="0"/>
    <n v="102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7.49"/>
    <m/>
    <n v="27.49"/>
    <n v="43613"/>
    <m/>
    <m/>
    <m/>
    <m/>
    <m/>
    <x v="4"/>
    <m/>
    <s v="code:3 perc:19"/>
    <s v="C"/>
    <m/>
    <n v="1027"/>
    <s v="2021_05"/>
    <s v="rubriek_1"/>
    <x v="0"/>
    <n v="1027"/>
  </r>
  <r>
    <x v="0"/>
    <x v="44"/>
    <n v="2021"/>
    <s v="GAHA06"/>
    <s v="NL123456789B01"/>
    <n v="4350"/>
    <s v="Schoonmaakkosten"/>
    <x v="1"/>
    <m/>
    <n v="200"/>
    <s v="Bankboek"/>
    <s v="BANK"/>
    <d v="2021-05-01T00:00:00"/>
    <s v="200         5"/>
    <s v="Mei"/>
    <d v="2021-05-31T00:00:00"/>
    <s v="Mei"/>
    <x v="4"/>
    <n v="3"/>
    <n v="19"/>
    <n v="23.1"/>
    <n v="23.1"/>
    <m/>
    <n v="43614"/>
    <m/>
    <m/>
    <m/>
    <m/>
    <m/>
    <x v="4"/>
    <m/>
    <s v="code:3 perc:19"/>
    <s v="D"/>
    <m/>
    <n v="1028"/>
    <s v="2021_05"/>
    <s v="rubriek_4"/>
    <x v="0"/>
    <n v="102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4.3899999999999997"/>
    <n v="4.3899999999999997"/>
    <m/>
    <n v="43615"/>
    <m/>
    <m/>
    <m/>
    <m/>
    <m/>
    <x v="4"/>
    <m/>
    <s v="code:3 perc:19"/>
    <s v="D"/>
    <m/>
    <n v="1029"/>
    <s v="2021_05"/>
    <s v="rubriek_1"/>
    <x v="0"/>
    <n v="102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164.3699999999999"/>
    <m/>
    <n v="1164.3699999999999"/>
    <n v="43616"/>
    <m/>
    <m/>
    <m/>
    <m/>
    <m/>
    <x v="4"/>
    <m/>
    <s v="code:3 perc:19"/>
    <s v="C"/>
    <m/>
    <n v="1030"/>
    <s v="2021_05"/>
    <s v="rubriek_1"/>
    <x v="0"/>
    <n v="1030"/>
  </r>
  <r>
    <x v="0"/>
    <x v="45"/>
    <n v="2021"/>
    <s v="GAHA06"/>
    <s v="NL123456789B01"/>
    <n v="4400"/>
    <s v="Huur machines en installaties"/>
    <x v="1"/>
    <m/>
    <n v="200"/>
    <s v="Bankboek"/>
    <s v="BANK"/>
    <d v="2021-05-01T00:00:00"/>
    <s v="200         5"/>
    <s v="Mei"/>
    <d v="2021-05-31T00:00:00"/>
    <s v="Mei"/>
    <x v="4"/>
    <n v="3"/>
    <n v="19"/>
    <n v="978.46"/>
    <n v="978.46"/>
    <m/>
    <n v="43617"/>
    <m/>
    <m/>
    <m/>
    <m/>
    <m/>
    <x v="4"/>
    <m/>
    <s v="code:3 perc:19"/>
    <s v="D"/>
    <m/>
    <n v="1031"/>
    <s v="2021_05"/>
    <s v="rubriek_4"/>
    <x v="0"/>
    <n v="1031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85.91"/>
    <n v="185.91"/>
    <m/>
    <n v="43618"/>
    <m/>
    <m/>
    <m/>
    <m/>
    <m/>
    <x v="4"/>
    <m/>
    <s v="code:3 perc:19"/>
    <s v="D"/>
    <m/>
    <n v="1032"/>
    <s v="2021_05"/>
    <s v="rubriek_1"/>
    <x v="0"/>
    <n v="103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863.84"/>
    <m/>
    <n v="1863.84"/>
    <n v="43619"/>
    <m/>
    <m/>
    <m/>
    <m/>
    <m/>
    <x v="4"/>
    <m/>
    <s v="code:3 perc:19"/>
    <s v="C"/>
    <m/>
    <n v="1033"/>
    <s v="2021_05"/>
    <s v="rubriek_1"/>
    <x v="0"/>
    <n v="1033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5-01T00:00:00"/>
    <s v="200         5"/>
    <s v="Mei"/>
    <d v="2021-05-31T00:00:00"/>
    <s v="Mei"/>
    <x v="4"/>
    <n v="3"/>
    <n v="19"/>
    <n v="1566.25"/>
    <n v="1566.25"/>
    <m/>
    <n v="43620"/>
    <m/>
    <m/>
    <m/>
    <m/>
    <m/>
    <x v="4"/>
    <m/>
    <s v="code:3 perc:19"/>
    <s v="D"/>
    <m/>
    <n v="1034"/>
    <s v="2021_05"/>
    <s v="rubriek_4"/>
    <x v="0"/>
    <n v="1034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297.58999999999997"/>
    <n v="297.58999999999997"/>
    <m/>
    <n v="43621"/>
    <m/>
    <m/>
    <m/>
    <m/>
    <m/>
    <x v="4"/>
    <m/>
    <s v="code:3 perc:19"/>
    <s v="D"/>
    <m/>
    <n v="1035"/>
    <s v="2021_05"/>
    <s v="rubriek_1"/>
    <x v="0"/>
    <n v="103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815.69"/>
    <m/>
    <n v="815.69"/>
    <n v="43622"/>
    <m/>
    <m/>
    <m/>
    <m/>
    <m/>
    <x v="4"/>
    <m/>
    <m/>
    <s v="C"/>
    <m/>
    <n v="1036"/>
    <s v="2021_05"/>
    <s v="rubriek_1"/>
    <x v="0"/>
    <n v="1036"/>
  </r>
  <r>
    <x v="0"/>
    <x v="47"/>
    <n v="2021"/>
    <s v="GAHA06"/>
    <s v="NL123456789B01"/>
    <n v="4420"/>
    <s v="Verzekering machines en installaties"/>
    <x v="1"/>
    <m/>
    <n v="200"/>
    <s v="Bankboek"/>
    <s v="BANK"/>
    <d v="2021-05-01T00:00:00"/>
    <s v="200         5"/>
    <s v="Mei"/>
    <d v="2021-05-31T00:00:00"/>
    <s v="Mei"/>
    <x v="4"/>
    <m/>
    <m/>
    <n v="815.69"/>
    <n v="815.69"/>
    <m/>
    <n v="43623"/>
    <m/>
    <m/>
    <m/>
    <m/>
    <m/>
    <x v="4"/>
    <m/>
    <m/>
    <s v="D"/>
    <m/>
    <n v="1037"/>
    <s v="2021_05"/>
    <s v="rubriek_4"/>
    <x v="0"/>
    <n v="103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41.57"/>
    <m/>
    <n v="241.57"/>
    <n v="43624"/>
    <m/>
    <m/>
    <m/>
    <m/>
    <m/>
    <x v="4"/>
    <m/>
    <s v="code:3 perc:19"/>
    <s v="C"/>
    <m/>
    <n v="1038"/>
    <s v="2021_05"/>
    <s v="rubriek_1"/>
    <x v="0"/>
    <n v="1038"/>
  </r>
  <r>
    <x v="0"/>
    <x v="48"/>
    <n v="2021"/>
    <s v="GAHA06"/>
    <s v="NL123456789B01"/>
    <n v="4430"/>
    <s v="Brandstof machines en installaties"/>
    <x v="1"/>
    <m/>
    <n v="200"/>
    <s v="Bankboek"/>
    <s v="BANK"/>
    <d v="2021-05-01T00:00:00"/>
    <s v="200         5"/>
    <s v="Mei"/>
    <d v="2021-05-31T00:00:00"/>
    <s v="Mei"/>
    <x v="4"/>
    <n v="3"/>
    <n v="19"/>
    <n v="203"/>
    <n v="203"/>
    <m/>
    <n v="43625"/>
    <m/>
    <m/>
    <m/>
    <m/>
    <m/>
    <x v="4"/>
    <m/>
    <s v="code:3 perc:19"/>
    <s v="D"/>
    <m/>
    <n v="1039"/>
    <s v="2021_05"/>
    <s v="rubriek_4"/>
    <x v="0"/>
    <n v="1039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8.57"/>
    <n v="38.57"/>
    <m/>
    <n v="43626"/>
    <m/>
    <m/>
    <m/>
    <m/>
    <m/>
    <x v="4"/>
    <m/>
    <s v="code:3 perc:19"/>
    <s v="D"/>
    <m/>
    <n v="1040"/>
    <s v="2021_05"/>
    <s v="rubriek_1"/>
    <x v="0"/>
    <n v="104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899.64"/>
    <m/>
    <n v="899.64"/>
    <n v="43627"/>
    <m/>
    <m/>
    <m/>
    <m/>
    <m/>
    <x v="4"/>
    <m/>
    <s v="code:3 perc:19"/>
    <s v="C"/>
    <m/>
    <n v="1041"/>
    <s v="2021_05"/>
    <s v="rubriek_1"/>
    <x v="0"/>
    <n v="1041"/>
  </r>
  <r>
    <x v="0"/>
    <x v="49"/>
    <n v="2021"/>
    <s v="GAHA06"/>
    <s v="NL123456789B01"/>
    <n v="4440"/>
    <s v="Onderhoud inventaris"/>
    <x v="1"/>
    <m/>
    <n v="200"/>
    <s v="Bankboek"/>
    <s v="BANK"/>
    <d v="2021-05-01T00:00:00"/>
    <s v="200         5"/>
    <s v="Mei"/>
    <d v="2021-05-31T00:00:00"/>
    <s v="Mei"/>
    <x v="4"/>
    <n v="3"/>
    <n v="19"/>
    <n v="756"/>
    <n v="756"/>
    <m/>
    <n v="43628"/>
    <m/>
    <m/>
    <m/>
    <m/>
    <m/>
    <x v="4"/>
    <m/>
    <s v="code:3 perc:19"/>
    <s v="D"/>
    <m/>
    <n v="1042"/>
    <s v="2021_05"/>
    <s v="rubriek_4"/>
    <x v="0"/>
    <n v="1042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43.63999999999999"/>
    <n v="143.63999999999999"/>
    <m/>
    <n v="43629"/>
    <m/>
    <m/>
    <m/>
    <m/>
    <m/>
    <x v="4"/>
    <m/>
    <s v="code:3 perc:19"/>
    <s v="D"/>
    <m/>
    <n v="1043"/>
    <s v="2021_05"/>
    <s v="rubriek_1"/>
    <x v="0"/>
    <n v="104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05.16"/>
    <m/>
    <n v="105.16"/>
    <n v="43630"/>
    <m/>
    <m/>
    <m/>
    <m/>
    <m/>
    <x v="4"/>
    <m/>
    <s v="code:3 perc:19"/>
    <s v="C"/>
    <m/>
    <n v="1044"/>
    <s v="2021_05"/>
    <s v="rubriek_1"/>
    <x v="0"/>
    <n v="1044"/>
  </r>
  <r>
    <x v="0"/>
    <x v="50"/>
    <n v="2021"/>
    <s v="GAHA06"/>
    <s v="NL123456789B01"/>
    <n v="4450"/>
    <s v="Kleine aanschaffingen"/>
    <x v="1"/>
    <m/>
    <n v="200"/>
    <s v="Bankboek"/>
    <s v="BANK"/>
    <d v="2021-05-01T00:00:00"/>
    <s v="200         5"/>
    <s v="Mei"/>
    <d v="2021-05-31T00:00:00"/>
    <s v="Mei"/>
    <x v="4"/>
    <n v="3"/>
    <n v="19"/>
    <n v="88.37"/>
    <n v="88.37"/>
    <m/>
    <n v="43631"/>
    <m/>
    <m/>
    <m/>
    <m/>
    <m/>
    <x v="4"/>
    <m/>
    <s v="code:3 perc:19"/>
    <s v="D"/>
    <m/>
    <n v="1045"/>
    <s v="2021_05"/>
    <s v="rubriek_4"/>
    <x v="0"/>
    <n v="1045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6.79"/>
    <n v="16.79"/>
    <m/>
    <n v="43632"/>
    <m/>
    <m/>
    <m/>
    <m/>
    <m/>
    <x v="4"/>
    <m/>
    <s v="code:3 perc:19"/>
    <s v="D"/>
    <m/>
    <n v="1046"/>
    <s v="2021_05"/>
    <s v="rubriek_1"/>
    <x v="0"/>
    <n v="104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775.34"/>
    <m/>
    <n v="2775.34"/>
    <n v="43633"/>
    <m/>
    <m/>
    <m/>
    <m/>
    <m/>
    <x v="4"/>
    <m/>
    <s v="code:3 perc:19"/>
    <s v="C"/>
    <m/>
    <n v="1047"/>
    <s v="2021_05"/>
    <s v="rubriek_1"/>
    <x v="0"/>
    <n v="1047"/>
  </r>
  <r>
    <x v="0"/>
    <x v="51"/>
    <n v="2021"/>
    <s v="GAHA06"/>
    <s v="NL123456789B01"/>
    <n v="4500"/>
    <s v="Reclame- en advertentiekosten"/>
    <x v="1"/>
    <m/>
    <n v="200"/>
    <s v="Bankboek"/>
    <s v="BANK"/>
    <d v="2021-05-01T00:00:00"/>
    <s v="200         5"/>
    <s v="Mei"/>
    <d v="2021-05-31T00:00:00"/>
    <s v="Mei"/>
    <x v="4"/>
    <n v="3"/>
    <n v="19"/>
    <n v="2332.2199999999998"/>
    <n v="2332.2199999999998"/>
    <m/>
    <n v="43634"/>
    <m/>
    <m/>
    <m/>
    <m/>
    <m/>
    <x v="4"/>
    <m/>
    <s v="code:3 perc:19"/>
    <s v="D"/>
    <m/>
    <n v="1048"/>
    <s v="2021_05"/>
    <s v="rubriek_4"/>
    <x v="0"/>
    <n v="104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443.12"/>
    <n v="443.12"/>
    <m/>
    <n v="43635"/>
    <m/>
    <m/>
    <m/>
    <m/>
    <m/>
    <x v="4"/>
    <m/>
    <s v="code:3 perc:19"/>
    <s v="D"/>
    <m/>
    <n v="1049"/>
    <s v="2021_05"/>
    <s v="rubriek_1"/>
    <x v="0"/>
    <n v="104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37.12"/>
    <m/>
    <n v="137.12"/>
    <n v="43636"/>
    <m/>
    <m/>
    <m/>
    <m/>
    <m/>
    <x v="4"/>
    <m/>
    <m/>
    <s v="C"/>
    <m/>
    <n v="1050"/>
    <s v="2021_05"/>
    <s v="rubriek_1"/>
    <x v="0"/>
    <n v="1050"/>
  </r>
  <r>
    <x v="0"/>
    <x v="52"/>
    <n v="2021"/>
    <s v="GAHA06"/>
    <s v="NL123456789B01"/>
    <n v="4510"/>
    <s v="Representatiekosten"/>
    <x v="1"/>
    <m/>
    <n v="200"/>
    <s v="Bankboek"/>
    <s v="BANK"/>
    <d v="2021-05-01T00:00:00"/>
    <s v="200         5"/>
    <s v="Mei"/>
    <d v="2021-05-31T00:00:00"/>
    <s v="Mei"/>
    <x v="4"/>
    <m/>
    <m/>
    <n v="137.12"/>
    <n v="137.12"/>
    <m/>
    <n v="43637"/>
    <m/>
    <m/>
    <m/>
    <m/>
    <m/>
    <x v="4"/>
    <m/>
    <m/>
    <s v="D"/>
    <m/>
    <n v="1051"/>
    <s v="2021_05"/>
    <s v="rubriek_4"/>
    <x v="0"/>
    <n v="105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12.24"/>
    <m/>
    <n v="212.24"/>
    <n v="43638"/>
    <m/>
    <m/>
    <m/>
    <m/>
    <m/>
    <x v="4"/>
    <m/>
    <s v="code:3 perc:19"/>
    <s v="C"/>
    <m/>
    <n v="1052"/>
    <s v="2021_05"/>
    <s v="rubriek_1"/>
    <x v="0"/>
    <n v="1052"/>
  </r>
  <r>
    <x v="0"/>
    <x v="53"/>
    <n v="2021"/>
    <s v="GAHA06"/>
    <s v="NL123456789B01"/>
    <n v="4511"/>
    <s v="Relatiegeschenken"/>
    <x v="1"/>
    <m/>
    <n v="200"/>
    <s v="Bankboek"/>
    <s v="BANK"/>
    <d v="2021-05-01T00:00:00"/>
    <s v="200         5"/>
    <s v="Mei"/>
    <d v="2021-05-31T00:00:00"/>
    <s v="Mei"/>
    <x v="4"/>
    <n v="3"/>
    <n v="19"/>
    <n v="178.35"/>
    <n v="178.35"/>
    <m/>
    <n v="43639"/>
    <m/>
    <m/>
    <m/>
    <m/>
    <m/>
    <x v="4"/>
    <m/>
    <s v="code:3 perc:19"/>
    <s v="D"/>
    <m/>
    <n v="1053"/>
    <s v="2021_05"/>
    <s v="rubriek_4"/>
    <x v="0"/>
    <n v="1053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3.89"/>
    <n v="33.89"/>
    <m/>
    <n v="43640"/>
    <m/>
    <m/>
    <m/>
    <m/>
    <m/>
    <x v="4"/>
    <m/>
    <s v="code:3 perc:19"/>
    <s v="D"/>
    <m/>
    <n v="1054"/>
    <s v="2021_05"/>
    <s v="rubriek_1"/>
    <x v="0"/>
    <n v="105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516.52"/>
    <m/>
    <n v="516.52"/>
    <n v="43641"/>
    <m/>
    <m/>
    <m/>
    <m/>
    <m/>
    <x v="4"/>
    <m/>
    <m/>
    <s v="C"/>
    <m/>
    <n v="1055"/>
    <s v="2021_05"/>
    <s v="rubriek_1"/>
    <x v="0"/>
    <n v="1055"/>
  </r>
  <r>
    <x v="0"/>
    <x v="54"/>
    <n v="2021"/>
    <s v="GAHA06"/>
    <s v="NL123456789B01"/>
    <n v="4512"/>
    <s v="Reis- en verblijfkosten"/>
    <x v="1"/>
    <m/>
    <n v="200"/>
    <s v="Bankboek"/>
    <s v="BANK"/>
    <d v="2021-05-01T00:00:00"/>
    <s v="200         5"/>
    <s v="Mei"/>
    <d v="2021-05-31T00:00:00"/>
    <s v="Mei"/>
    <x v="4"/>
    <m/>
    <m/>
    <n v="516.52"/>
    <n v="516.52"/>
    <m/>
    <n v="43642"/>
    <m/>
    <m/>
    <m/>
    <m/>
    <m/>
    <x v="4"/>
    <m/>
    <m/>
    <s v="D"/>
    <m/>
    <n v="1056"/>
    <s v="2021_05"/>
    <s v="rubriek_4"/>
    <x v="0"/>
    <n v="105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1807.94"/>
    <m/>
    <n v="21807.94"/>
    <n v="43643"/>
    <m/>
    <m/>
    <m/>
    <m/>
    <m/>
    <x v="4"/>
    <m/>
    <s v="code:3 perc:19"/>
    <s v="C"/>
    <m/>
    <n v="1057"/>
    <s v="2021_05"/>
    <s v="rubriek_1"/>
    <x v="0"/>
    <n v="1057"/>
  </r>
  <r>
    <x v="0"/>
    <x v="55"/>
    <n v="2021"/>
    <s v="GAHA06"/>
    <s v="NL123456789B01"/>
    <n v="4520"/>
    <s v="Beurs- en congreskosten"/>
    <x v="1"/>
    <m/>
    <n v="200"/>
    <s v="Bankboek"/>
    <s v="BANK"/>
    <d v="2021-05-01T00:00:00"/>
    <s v="200         5"/>
    <s v="Mei"/>
    <d v="2021-05-31T00:00:00"/>
    <s v="Mei"/>
    <x v="4"/>
    <n v="3"/>
    <n v="19"/>
    <n v="18326"/>
    <n v="18326"/>
    <m/>
    <n v="43644"/>
    <m/>
    <m/>
    <m/>
    <m/>
    <m/>
    <x v="4"/>
    <m/>
    <s v="code:3 perc:19"/>
    <s v="D"/>
    <m/>
    <n v="1058"/>
    <s v="2021_05"/>
    <s v="rubriek_4"/>
    <x v="0"/>
    <n v="105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481.94"/>
    <n v="3481.94"/>
    <m/>
    <n v="43645"/>
    <m/>
    <m/>
    <m/>
    <m/>
    <m/>
    <x v="4"/>
    <m/>
    <s v="code:3 perc:19"/>
    <s v="D"/>
    <m/>
    <n v="1059"/>
    <s v="2021_05"/>
    <s v="rubriek_1"/>
    <x v="0"/>
    <n v="105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9709.9500000000007"/>
    <m/>
    <n v="9709.9500000000007"/>
    <n v="43646"/>
    <m/>
    <m/>
    <m/>
    <m/>
    <m/>
    <x v="4"/>
    <m/>
    <s v="code:3 perc:19"/>
    <s v="C"/>
    <m/>
    <n v="1060"/>
    <s v="2021_05"/>
    <s v="rubriek_1"/>
    <x v="0"/>
    <n v="1060"/>
  </r>
  <r>
    <x v="0"/>
    <x v="56"/>
    <n v="2021"/>
    <s v="GAHA06"/>
    <s v="NL123456789B01"/>
    <n v="4550"/>
    <s v="Vrachtkosten verkoop"/>
    <x v="1"/>
    <m/>
    <n v="200"/>
    <s v="Bankboek"/>
    <s v="BANK"/>
    <d v="2021-05-01T00:00:00"/>
    <s v="200         5"/>
    <s v="Mei"/>
    <d v="2021-05-31T00:00:00"/>
    <s v="Mei"/>
    <x v="4"/>
    <n v="3"/>
    <n v="19"/>
    <n v="8159.62"/>
    <n v="8159.62"/>
    <m/>
    <n v="43647"/>
    <m/>
    <m/>
    <m/>
    <m/>
    <m/>
    <x v="4"/>
    <m/>
    <s v="code:3 perc:19"/>
    <s v="D"/>
    <m/>
    <n v="1061"/>
    <s v="2021_05"/>
    <s v="rubriek_4"/>
    <x v="0"/>
    <n v="1061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550.33"/>
    <n v="1550.33"/>
    <m/>
    <n v="43648"/>
    <m/>
    <m/>
    <m/>
    <m/>
    <m/>
    <x v="4"/>
    <m/>
    <s v="code:3 perc:19"/>
    <s v="D"/>
    <m/>
    <n v="1062"/>
    <s v="2021_05"/>
    <s v="rubriek_1"/>
    <x v="0"/>
    <n v="106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42"/>
    <m/>
    <n v="342"/>
    <n v="43649"/>
    <m/>
    <m/>
    <m/>
    <m/>
    <m/>
    <x v="4"/>
    <m/>
    <m/>
    <s v="C"/>
    <m/>
    <n v="1063"/>
    <s v="2021_05"/>
    <s v="rubriek_1"/>
    <x v="0"/>
    <n v="1063"/>
  </r>
  <r>
    <x v="0"/>
    <x v="57"/>
    <n v="2021"/>
    <s v="GAHA06"/>
    <s v="NL123456789B01"/>
    <n v="4560"/>
    <s v="Incassokosten"/>
    <x v="1"/>
    <m/>
    <n v="200"/>
    <s v="Bankboek"/>
    <s v="BANK"/>
    <d v="2021-05-01T00:00:00"/>
    <s v="200         5"/>
    <s v="Mei"/>
    <d v="2021-05-31T00:00:00"/>
    <s v="Mei"/>
    <x v="4"/>
    <m/>
    <m/>
    <n v="342"/>
    <n v="342"/>
    <m/>
    <n v="43650"/>
    <m/>
    <m/>
    <m/>
    <m/>
    <m/>
    <x v="4"/>
    <m/>
    <m/>
    <s v="D"/>
    <m/>
    <n v="1064"/>
    <s v="2021_05"/>
    <s v="rubriek_4"/>
    <x v="0"/>
    <n v="106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93.47"/>
    <m/>
    <n v="93.47"/>
    <n v="43651"/>
    <m/>
    <m/>
    <m/>
    <m/>
    <m/>
    <x v="4"/>
    <m/>
    <m/>
    <s v="C"/>
    <m/>
    <n v="1065"/>
    <s v="2021_05"/>
    <s v="rubriek_1"/>
    <x v="0"/>
    <n v="1065"/>
  </r>
  <r>
    <x v="0"/>
    <x v="58"/>
    <n v="2021"/>
    <s v="GAHA06"/>
    <s v="NL123456789B01"/>
    <n v="4580"/>
    <s v="Overige verkoopkosten"/>
    <x v="1"/>
    <m/>
    <n v="200"/>
    <s v="Bankboek"/>
    <s v="BANK"/>
    <d v="2021-05-01T00:00:00"/>
    <s v="200         5"/>
    <s v="Mei"/>
    <d v="2021-05-31T00:00:00"/>
    <s v="Mei"/>
    <x v="4"/>
    <m/>
    <m/>
    <n v="93.47"/>
    <n v="93.47"/>
    <m/>
    <n v="43652"/>
    <m/>
    <m/>
    <m/>
    <m/>
    <m/>
    <x v="4"/>
    <m/>
    <m/>
    <s v="D"/>
    <m/>
    <n v="1066"/>
    <s v="2021_05"/>
    <s v="rubriek_4"/>
    <x v="0"/>
    <n v="106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383.64"/>
    <m/>
    <n v="383.64"/>
    <n v="43653"/>
    <m/>
    <m/>
    <m/>
    <m/>
    <m/>
    <x v="4"/>
    <m/>
    <s v="code:3 perc:19"/>
    <s v="C"/>
    <m/>
    <n v="1067"/>
    <s v="2021_05"/>
    <s v="rubriek_1"/>
    <x v="0"/>
    <n v="1067"/>
  </r>
  <r>
    <x v="0"/>
    <x v="59"/>
    <n v="2021"/>
    <s v="GAHA06"/>
    <s v="NL123456789B01"/>
    <n v="4600"/>
    <s v="Brandstoffen auto"/>
    <x v="1"/>
    <m/>
    <n v="200"/>
    <s v="Bankboek"/>
    <s v="BANK"/>
    <d v="2021-05-01T00:00:00"/>
    <s v="200         5"/>
    <s v="Mei"/>
    <d v="2021-05-31T00:00:00"/>
    <s v="Mei"/>
    <x v="4"/>
    <n v="3"/>
    <n v="19"/>
    <n v="322.39"/>
    <n v="322.39"/>
    <m/>
    <n v="43654"/>
    <m/>
    <m/>
    <m/>
    <m/>
    <m/>
    <x v="4"/>
    <m/>
    <s v="code:3 perc:19"/>
    <s v="D"/>
    <m/>
    <n v="1068"/>
    <s v="2021_05"/>
    <s v="rubriek_4"/>
    <x v="0"/>
    <n v="106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61.25"/>
    <n v="61.25"/>
    <m/>
    <n v="43655"/>
    <m/>
    <m/>
    <m/>
    <m/>
    <m/>
    <x v="4"/>
    <m/>
    <s v="code:3 perc:19"/>
    <s v="D"/>
    <m/>
    <n v="1069"/>
    <s v="2021_05"/>
    <s v="rubriek_1"/>
    <x v="0"/>
    <n v="106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20.31"/>
    <m/>
    <n v="220.31"/>
    <n v="43656"/>
    <m/>
    <m/>
    <m/>
    <m/>
    <m/>
    <x v="4"/>
    <m/>
    <s v="code:3 perc:19"/>
    <s v="C"/>
    <m/>
    <n v="1070"/>
    <s v="2021_05"/>
    <s v="rubriek_1"/>
    <x v="0"/>
    <n v="1070"/>
  </r>
  <r>
    <x v="0"/>
    <x v="60"/>
    <n v="2021"/>
    <s v="GAHA06"/>
    <s v="NL123456789B01"/>
    <n v="4610"/>
    <s v="Reparatie en onderhoud auto"/>
    <x v="1"/>
    <m/>
    <n v="200"/>
    <s v="Bankboek"/>
    <s v="BANK"/>
    <d v="2021-05-01T00:00:00"/>
    <s v="200         5"/>
    <s v="Mei"/>
    <d v="2021-05-31T00:00:00"/>
    <s v="Mei"/>
    <x v="4"/>
    <n v="3"/>
    <n v="19"/>
    <n v="185.13"/>
    <n v="185.13"/>
    <m/>
    <n v="43657"/>
    <m/>
    <m/>
    <m/>
    <m/>
    <m/>
    <x v="4"/>
    <m/>
    <s v="code:3 perc:19"/>
    <s v="D"/>
    <m/>
    <n v="1071"/>
    <s v="2021_05"/>
    <s v="rubriek_4"/>
    <x v="0"/>
    <n v="1071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5.18"/>
    <n v="35.18"/>
    <m/>
    <n v="43658"/>
    <m/>
    <m/>
    <m/>
    <m/>
    <m/>
    <x v="4"/>
    <m/>
    <s v="code:3 perc:19"/>
    <s v="D"/>
    <m/>
    <n v="1072"/>
    <s v="2021_05"/>
    <s v="rubriek_1"/>
    <x v="0"/>
    <n v="107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68.42"/>
    <m/>
    <n v="268.42"/>
    <n v="43659"/>
    <m/>
    <m/>
    <m/>
    <m/>
    <m/>
    <x v="4"/>
    <m/>
    <m/>
    <s v="C"/>
    <m/>
    <n v="1073"/>
    <s v="2021_05"/>
    <s v="rubriek_1"/>
    <x v="0"/>
    <n v="1073"/>
  </r>
  <r>
    <x v="0"/>
    <x v="61"/>
    <n v="2021"/>
    <s v="GAHA06"/>
    <s v="NL123456789B01"/>
    <n v="4620"/>
    <s v="Verzekering auto"/>
    <x v="1"/>
    <m/>
    <n v="200"/>
    <s v="Bankboek"/>
    <s v="BANK"/>
    <d v="2021-05-01T00:00:00"/>
    <s v="200         5"/>
    <s v="Mei"/>
    <d v="2021-05-31T00:00:00"/>
    <s v="Mei"/>
    <x v="4"/>
    <m/>
    <m/>
    <n v="268.42"/>
    <n v="268.42"/>
    <m/>
    <n v="43660"/>
    <m/>
    <m/>
    <m/>
    <m/>
    <m/>
    <x v="4"/>
    <m/>
    <m/>
    <s v="D"/>
    <m/>
    <n v="1074"/>
    <s v="2021_05"/>
    <s v="rubriek_4"/>
    <x v="0"/>
    <n v="107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39.8"/>
    <m/>
    <n v="239.8"/>
    <n v="43661"/>
    <m/>
    <m/>
    <m/>
    <m/>
    <m/>
    <x v="4"/>
    <m/>
    <m/>
    <s v="C"/>
    <m/>
    <n v="1075"/>
    <s v="2021_05"/>
    <s v="rubriek_1"/>
    <x v="0"/>
    <n v="1075"/>
  </r>
  <r>
    <x v="0"/>
    <x v="62"/>
    <n v="2021"/>
    <s v="GAHA06"/>
    <s v="NL123456789B01"/>
    <n v="4630"/>
    <s v="Motorrijtuigenbelasting auto"/>
    <x v="1"/>
    <m/>
    <n v="200"/>
    <s v="Bankboek"/>
    <s v="BANK"/>
    <d v="2021-05-01T00:00:00"/>
    <s v="200         5"/>
    <s v="Mei"/>
    <d v="2021-05-31T00:00:00"/>
    <s v="Mei"/>
    <x v="4"/>
    <m/>
    <m/>
    <n v="239.8"/>
    <n v="239.8"/>
    <m/>
    <n v="43662"/>
    <m/>
    <m/>
    <m/>
    <m/>
    <m/>
    <x v="4"/>
    <m/>
    <m/>
    <s v="D"/>
    <m/>
    <n v="1076"/>
    <s v="2021_05"/>
    <s v="rubriek_4"/>
    <x v="0"/>
    <n v="107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55.75"/>
    <m/>
    <n v="155.75"/>
    <n v="43663"/>
    <m/>
    <m/>
    <m/>
    <m/>
    <m/>
    <x v="4"/>
    <m/>
    <m/>
    <s v="C"/>
    <m/>
    <n v="1077"/>
    <s v="2021_05"/>
    <s v="rubriek_1"/>
    <x v="0"/>
    <n v="1077"/>
  </r>
  <r>
    <x v="0"/>
    <x v="63"/>
    <n v="2021"/>
    <s v="GAHA06"/>
    <s v="NL123456789B01"/>
    <n v="4660"/>
    <s v="BTW privé-gebruik auto"/>
    <x v="1"/>
    <m/>
    <n v="200"/>
    <s v="Bankboek"/>
    <s v="BANK"/>
    <d v="2021-05-01T00:00:00"/>
    <s v="200         5"/>
    <s v="Mei"/>
    <d v="2021-05-31T00:00:00"/>
    <s v="Mei"/>
    <x v="4"/>
    <m/>
    <m/>
    <n v="155.75"/>
    <n v="155.75"/>
    <m/>
    <n v="43664"/>
    <m/>
    <m/>
    <m/>
    <m/>
    <m/>
    <x v="4"/>
    <m/>
    <m/>
    <s v="D"/>
    <m/>
    <n v="1078"/>
    <s v="2021_05"/>
    <s v="rubriek_4"/>
    <x v="0"/>
    <n v="1078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92.32"/>
    <m/>
    <n v="292.32"/>
    <n v="43665"/>
    <m/>
    <m/>
    <m/>
    <m/>
    <m/>
    <x v="4"/>
    <m/>
    <m/>
    <s v="C"/>
    <m/>
    <n v="1079"/>
    <s v="2021_05"/>
    <s v="rubriek_1"/>
    <x v="0"/>
    <n v="1079"/>
  </r>
  <r>
    <x v="0"/>
    <x v="64"/>
    <n v="2021"/>
    <s v="GAHA06"/>
    <s v="NL123456789B01"/>
    <n v="4670"/>
    <s v="Kilometervergoeding privé-auto"/>
    <x v="1"/>
    <m/>
    <n v="200"/>
    <s v="Bankboek"/>
    <s v="BANK"/>
    <d v="2021-05-01T00:00:00"/>
    <s v="200         5"/>
    <s v="Mei"/>
    <d v="2021-05-31T00:00:00"/>
    <s v="Mei"/>
    <x v="4"/>
    <m/>
    <m/>
    <n v="292.32"/>
    <n v="292.32"/>
    <m/>
    <n v="43666"/>
    <m/>
    <m/>
    <m/>
    <m/>
    <m/>
    <x v="4"/>
    <m/>
    <m/>
    <s v="D"/>
    <m/>
    <n v="1080"/>
    <s v="2021_05"/>
    <s v="rubriek_4"/>
    <x v="0"/>
    <n v="108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8.05"/>
    <m/>
    <n v="28.05"/>
    <n v="43667"/>
    <m/>
    <m/>
    <m/>
    <m/>
    <m/>
    <x v="4"/>
    <m/>
    <m/>
    <s v="C"/>
    <m/>
    <n v="1081"/>
    <s v="2021_05"/>
    <s v="rubriek_1"/>
    <x v="0"/>
    <n v="1081"/>
  </r>
  <r>
    <x v="0"/>
    <x v="65"/>
    <n v="2021"/>
    <s v="GAHA06"/>
    <s v="NL123456789B01"/>
    <n v="4680"/>
    <s v="Overige autokosten"/>
    <x v="1"/>
    <m/>
    <n v="200"/>
    <s v="Bankboek"/>
    <s v="BANK"/>
    <d v="2021-05-01T00:00:00"/>
    <s v="200         5"/>
    <s v="Mei"/>
    <d v="2021-05-31T00:00:00"/>
    <s v="Mei"/>
    <x v="4"/>
    <m/>
    <m/>
    <n v="28.05"/>
    <n v="28.05"/>
    <m/>
    <n v="43668"/>
    <m/>
    <m/>
    <m/>
    <m/>
    <m/>
    <x v="4"/>
    <m/>
    <m/>
    <s v="D"/>
    <m/>
    <n v="1082"/>
    <s v="2021_05"/>
    <s v="rubriek_4"/>
    <x v="0"/>
    <n v="108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87.4"/>
    <m/>
    <n v="187.4"/>
    <n v="43669"/>
    <m/>
    <m/>
    <m/>
    <m/>
    <m/>
    <x v="4"/>
    <m/>
    <s v="code:3 perc:19"/>
    <s v="C"/>
    <m/>
    <n v="1083"/>
    <s v="2021_05"/>
    <s v="rubriek_1"/>
    <x v="0"/>
    <n v="1083"/>
  </r>
  <r>
    <x v="0"/>
    <x v="66"/>
    <n v="2021"/>
    <s v="GAHA06"/>
    <s v="NL123456789B01"/>
    <n v="4700"/>
    <s v="Kantoorbenodigdheden"/>
    <x v="1"/>
    <m/>
    <n v="200"/>
    <s v="Bankboek"/>
    <s v="BANK"/>
    <d v="2021-05-01T00:00:00"/>
    <s v="200         5"/>
    <s v="Mei"/>
    <d v="2021-05-31T00:00:00"/>
    <s v="Mei"/>
    <x v="4"/>
    <n v="3"/>
    <n v="19"/>
    <n v="157.47999999999999"/>
    <n v="157.47999999999999"/>
    <m/>
    <n v="43670"/>
    <m/>
    <m/>
    <m/>
    <m/>
    <m/>
    <x v="4"/>
    <m/>
    <s v="code:3 perc:19"/>
    <s v="D"/>
    <m/>
    <n v="1084"/>
    <s v="2021_05"/>
    <s v="rubriek_4"/>
    <x v="0"/>
    <n v="1084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29.92"/>
    <n v="29.92"/>
    <m/>
    <n v="43671"/>
    <m/>
    <m/>
    <m/>
    <m/>
    <m/>
    <x v="4"/>
    <m/>
    <s v="code:3 perc:19"/>
    <s v="D"/>
    <m/>
    <n v="1085"/>
    <s v="2021_05"/>
    <s v="rubriek_1"/>
    <x v="0"/>
    <n v="108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3034.69"/>
    <m/>
    <n v="3034.69"/>
    <n v="43672"/>
    <m/>
    <m/>
    <m/>
    <m/>
    <m/>
    <x v="4"/>
    <m/>
    <s v="code:3 perc:19"/>
    <s v="C"/>
    <m/>
    <n v="1086"/>
    <s v="2021_05"/>
    <s v="rubriek_1"/>
    <x v="0"/>
    <n v="1086"/>
  </r>
  <r>
    <x v="0"/>
    <x v="67"/>
    <n v="2021"/>
    <s v="GAHA06"/>
    <s v="NL123456789B01"/>
    <n v="4710"/>
    <s v="Drukwerk"/>
    <x v="1"/>
    <m/>
    <n v="200"/>
    <s v="Bankboek"/>
    <s v="BANK"/>
    <d v="2021-05-01T00:00:00"/>
    <s v="200         5"/>
    <s v="Mei"/>
    <d v="2021-05-31T00:00:00"/>
    <s v="Mei"/>
    <x v="4"/>
    <n v="3"/>
    <n v="19"/>
    <n v="2550.16"/>
    <n v="2550.16"/>
    <m/>
    <n v="43673"/>
    <m/>
    <m/>
    <m/>
    <m/>
    <m/>
    <x v="4"/>
    <m/>
    <s v="code:3 perc:19"/>
    <s v="D"/>
    <m/>
    <n v="1087"/>
    <s v="2021_05"/>
    <s v="rubriek_4"/>
    <x v="0"/>
    <n v="1087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484.53"/>
    <n v="484.53"/>
    <m/>
    <n v="43674"/>
    <m/>
    <m/>
    <m/>
    <m/>
    <m/>
    <x v="4"/>
    <m/>
    <s v="code:3 perc:19"/>
    <s v="D"/>
    <m/>
    <n v="1088"/>
    <s v="2021_05"/>
    <s v="rubriek_1"/>
    <x v="0"/>
    <n v="1088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113.66"/>
    <m/>
    <n v="2113.66"/>
    <n v="43675"/>
    <m/>
    <m/>
    <m/>
    <m/>
    <m/>
    <x v="4"/>
    <m/>
    <s v="code:3 perc:19"/>
    <s v="C"/>
    <m/>
    <n v="1089"/>
    <s v="2021_05"/>
    <s v="rubriek_1"/>
    <x v="0"/>
    <n v="1089"/>
  </r>
  <r>
    <x v="0"/>
    <x v="68"/>
    <n v="2021"/>
    <s v="GAHA06"/>
    <s v="NL123456789B01"/>
    <n v="4720"/>
    <s v="Telecommunicatie"/>
    <x v="1"/>
    <m/>
    <n v="200"/>
    <s v="Bankboek"/>
    <s v="BANK"/>
    <d v="2021-05-01T00:00:00"/>
    <s v="200         5"/>
    <s v="Mei"/>
    <d v="2021-05-31T00:00:00"/>
    <s v="Mei"/>
    <x v="4"/>
    <n v="3"/>
    <n v="19"/>
    <n v="1776.18"/>
    <n v="1776.18"/>
    <m/>
    <n v="43676"/>
    <m/>
    <m/>
    <m/>
    <m/>
    <m/>
    <x v="4"/>
    <m/>
    <s v="code:3 perc:19"/>
    <s v="D"/>
    <m/>
    <n v="1090"/>
    <s v="2021_05"/>
    <s v="rubriek_4"/>
    <x v="0"/>
    <n v="1090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37.48"/>
    <n v="337.48"/>
    <m/>
    <n v="43677"/>
    <m/>
    <m/>
    <m/>
    <m/>
    <m/>
    <x v="4"/>
    <m/>
    <s v="code:3 perc:19"/>
    <s v="D"/>
    <m/>
    <n v="1091"/>
    <s v="2021_05"/>
    <s v="rubriek_1"/>
    <x v="0"/>
    <n v="109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54.62"/>
    <m/>
    <n v="154.62"/>
    <n v="43678"/>
    <m/>
    <m/>
    <m/>
    <m/>
    <m/>
    <x v="4"/>
    <m/>
    <m/>
    <s v="C"/>
    <m/>
    <n v="1092"/>
    <s v="2021_05"/>
    <s v="rubriek_1"/>
    <x v="0"/>
    <n v="1092"/>
  </r>
  <r>
    <x v="0"/>
    <x v="69"/>
    <n v="2021"/>
    <s v="GAHA06"/>
    <s v="NL123456789B01"/>
    <n v="4730"/>
    <s v="Portikosten"/>
    <x v="1"/>
    <m/>
    <n v="200"/>
    <s v="Bankboek"/>
    <s v="BANK"/>
    <d v="2021-05-01T00:00:00"/>
    <s v="200         5"/>
    <s v="Mei"/>
    <d v="2021-05-31T00:00:00"/>
    <s v="Mei"/>
    <x v="4"/>
    <m/>
    <m/>
    <n v="154.62"/>
    <n v="154.62"/>
    <m/>
    <n v="43679"/>
    <m/>
    <m/>
    <m/>
    <m/>
    <m/>
    <x v="4"/>
    <m/>
    <m/>
    <s v="D"/>
    <m/>
    <n v="1093"/>
    <s v="2021_05"/>
    <s v="rubriek_4"/>
    <x v="0"/>
    <n v="109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036.04"/>
    <m/>
    <n v="1036.04"/>
    <n v="43680"/>
    <m/>
    <m/>
    <m/>
    <m/>
    <m/>
    <x v="4"/>
    <m/>
    <s v="code:3 perc:19"/>
    <s v="C"/>
    <m/>
    <n v="1094"/>
    <s v="2021_05"/>
    <s v="rubriek_1"/>
    <x v="0"/>
    <n v="1094"/>
  </r>
  <r>
    <x v="0"/>
    <x v="70"/>
    <n v="2021"/>
    <s v="GAHA06"/>
    <s v="NL123456789B01"/>
    <n v="4740"/>
    <s v="Kosten automatisering"/>
    <x v="1"/>
    <m/>
    <n v="200"/>
    <s v="Bankboek"/>
    <s v="BANK"/>
    <d v="2021-05-01T00:00:00"/>
    <s v="200         5"/>
    <s v="Mei"/>
    <d v="2021-05-31T00:00:00"/>
    <s v="Mei"/>
    <x v="4"/>
    <n v="3"/>
    <n v="19"/>
    <n v="870.62"/>
    <n v="870.62"/>
    <m/>
    <n v="43681"/>
    <m/>
    <m/>
    <m/>
    <m/>
    <m/>
    <x v="4"/>
    <m/>
    <s v="code:3 perc:19"/>
    <s v="D"/>
    <m/>
    <n v="1095"/>
    <s v="2021_05"/>
    <s v="rubriek_4"/>
    <x v="0"/>
    <n v="1095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65.42"/>
    <n v="165.42"/>
    <m/>
    <n v="43682"/>
    <m/>
    <m/>
    <m/>
    <m/>
    <m/>
    <x v="4"/>
    <m/>
    <s v="code:3 perc:19"/>
    <s v="D"/>
    <m/>
    <n v="1096"/>
    <s v="2021_05"/>
    <s v="rubriek_1"/>
    <x v="0"/>
    <n v="109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645.9"/>
    <m/>
    <n v="645.9"/>
    <n v="43683"/>
    <m/>
    <m/>
    <m/>
    <m/>
    <m/>
    <x v="4"/>
    <m/>
    <s v="code:3 perc:19"/>
    <s v="C"/>
    <m/>
    <n v="1097"/>
    <s v="2021_05"/>
    <s v="rubriek_1"/>
    <x v="0"/>
    <n v="1097"/>
  </r>
  <r>
    <x v="0"/>
    <x v="71"/>
    <n v="2021"/>
    <s v="GAHA06"/>
    <s v="NL123456789B01"/>
    <n v="4750"/>
    <s v="Kopieerkosten"/>
    <x v="1"/>
    <m/>
    <n v="200"/>
    <s v="Bankboek"/>
    <s v="BANK"/>
    <d v="2021-05-01T00:00:00"/>
    <s v="200         5"/>
    <s v="Mei"/>
    <d v="2021-05-31T00:00:00"/>
    <s v="Mei"/>
    <x v="4"/>
    <n v="3"/>
    <n v="19"/>
    <n v="542.77"/>
    <n v="542.77"/>
    <m/>
    <n v="43684"/>
    <m/>
    <m/>
    <m/>
    <m/>
    <m/>
    <x v="4"/>
    <m/>
    <s v="code:3 perc:19"/>
    <s v="D"/>
    <m/>
    <n v="1098"/>
    <s v="2021_05"/>
    <s v="rubriek_4"/>
    <x v="0"/>
    <n v="109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03.13"/>
    <n v="103.13"/>
    <m/>
    <n v="43685"/>
    <m/>
    <m/>
    <m/>
    <m/>
    <m/>
    <x v="4"/>
    <m/>
    <s v="code:3 perc:19"/>
    <s v="D"/>
    <m/>
    <n v="1099"/>
    <s v="2021_05"/>
    <s v="rubriek_1"/>
    <x v="0"/>
    <n v="109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28.3"/>
    <m/>
    <n v="328.3"/>
    <n v="43686"/>
    <m/>
    <m/>
    <m/>
    <m/>
    <m/>
    <x v="4"/>
    <m/>
    <m/>
    <s v="C"/>
    <m/>
    <n v="1100"/>
    <s v="2021_05"/>
    <s v="rubriek_1"/>
    <x v="0"/>
    <n v="1100"/>
  </r>
  <r>
    <x v="0"/>
    <x v="72"/>
    <n v="2021"/>
    <s v="GAHA06"/>
    <s v="NL123456789B01"/>
    <n v="4760"/>
    <s v="Contributies en abonnementen"/>
    <x v="1"/>
    <m/>
    <n v="200"/>
    <s v="Bankboek"/>
    <s v="BANK"/>
    <d v="2021-05-01T00:00:00"/>
    <s v="200         5"/>
    <s v="Mei"/>
    <d v="2021-05-31T00:00:00"/>
    <s v="Mei"/>
    <x v="4"/>
    <m/>
    <m/>
    <n v="328.3"/>
    <n v="328.3"/>
    <m/>
    <n v="43687"/>
    <m/>
    <m/>
    <m/>
    <m/>
    <m/>
    <x v="4"/>
    <m/>
    <m/>
    <s v="D"/>
    <m/>
    <n v="1101"/>
    <s v="2021_05"/>
    <s v="rubriek_4"/>
    <x v="0"/>
    <n v="110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00.11"/>
    <m/>
    <n v="200.11"/>
    <n v="43688"/>
    <m/>
    <m/>
    <m/>
    <m/>
    <m/>
    <x v="4"/>
    <m/>
    <s v="code:3 perc:19"/>
    <s v="C"/>
    <m/>
    <n v="1102"/>
    <s v="2021_05"/>
    <s v="rubriek_1"/>
    <x v="0"/>
    <n v="1102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5-01T00:00:00"/>
    <s v="200         5"/>
    <s v="Mei"/>
    <d v="2021-05-31T00:00:00"/>
    <s v="Mei"/>
    <x v="4"/>
    <n v="3"/>
    <n v="19"/>
    <n v="168.16"/>
    <n v="168.16"/>
    <m/>
    <n v="43689"/>
    <m/>
    <m/>
    <m/>
    <m/>
    <m/>
    <x v="4"/>
    <m/>
    <s v="code:3 perc:19"/>
    <s v="D"/>
    <m/>
    <n v="1103"/>
    <s v="2021_05"/>
    <s v="rubriek_4"/>
    <x v="0"/>
    <n v="1103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31.95"/>
    <n v="31.95"/>
    <m/>
    <n v="43690"/>
    <m/>
    <m/>
    <m/>
    <m/>
    <m/>
    <x v="4"/>
    <m/>
    <s v="code:3 perc:19"/>
    <s v="D"/>
    <m/>
    <n v="1104"/>
    <s v="2021_05"/>
    <s v="rubriek_1"/>
    <x v="0"/>
    <n v="110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0.99"/>
    <m/>
    <n v="30.99"/>
    <n v="43691"/>
    <m/>
    <m/>
    <m/>
    <m/>
    <m/>
    <x v="4"/>
    <m/>
    <m/>
    <s v="C"/>
    <m/>
    <n v="1105"/>
    <s v="2021_05"/>
    <s v="rubriek_1"/>
    <x v="0"/>
    <n v="1105"/>
  </r>
  <r>
    <x v="0"/>
    <x v="74"/>
    <n v="2021"/>
    <s v="GAHA06"/>
    <s v="NL123456789B01"/>
    <n v="4780"/>
    <s v="Overige kantoorkosten"/>
    <x v="1"/>
    <m/>
    <n v="200"/>
    <s v="Bankboek"/>
    <s v="BANK"/>
    <d v="2021-05-01T00:00:00"/>
    <s v="200         5"/>
    <s v="Mei"/>
    <d v="2021-05-31T00:00:00"/>
    <s v="Mei"/>
    <x v="4"/>
    <m/>
    <m/>
    <n v="30.99"/>
    <n v="30.99"/>
    <m/>
    <n v="43692"/>
    <m/>
    <m/>
    <m/>
    <m/>
    <m/>
    <x v="4"/>
    <m/>
    <m/>
    <s v="D"/>
    <m/>
    <n v="1106"/>
    <s v="2021_05"/>
    <s v="rubriek_4"/>
    <x v="0"/>
    <n v="110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2510.8200000000002"/>
    <m/>
    <n v="2510.8200000000002"/>
    <n v="43693"/>
    <m/>
    <m/>
    <m/>
    <m/>
    <m/>
    <x v="4"/>
    <m/>
    <s v="code:3 perc:19"/>
    <s v="C"/>
    <m/>
    <n v="1107"/>
    <s v="2021_05"/>
    <s v="rubriek_1"/>
    <x v="0"/>
    <n v="1107"/>
  </r>
  <r>
    <x v="0"/>
    <x v="75"/>
    <n v="2021"/>
    <s v="GAHA06"/>
    <s v="NL123456789B01"/>
    <n v="4800"/>
    <s v="Accountantskosten"/>
    <x v="1"/>
    <m/>
    <n v="200"/>
    <s v="Bankboek"/>
    <s v="BANK"/>
    <d v="2021-05-01T00:00:00"/>
    <s v="200         5"/>
    <s v="Mei"/>
    <d v="2021-05-31T00:00:00"/>
    <s v="Mei"/>
    <x v="4"/>
    <n v="3"/>
    <n v="19"/>
    <n v="2109.9299999999998"/>
    <n v="2109.9299999999998"/>
    <m/>
    <n v="43694"/>
    <m/>
    <m/>
    <m/>
    <m/>
    <m/>
    <x v="4"/>
    <m/>
    <s v="code:3 perc:19"/>
    <s v="D"/>
    <m/>
    <n v="1108"/>
    <s v="2021_05"/>
    <s v="rubriek_4"/>
    <x v="0"/>
    <n v="1108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400.89"/>
    <n v="400.89"/>
    <m/>
    <n v="43695"/>
    <m/>
    <m/>
    <m/>
    <m/>
    <m/>
    <x v="4"/>
    <m/>
    <s v="code:3 perc:19"/>
    <s v="D"/>
    <m/>
    <n v="1109"/>
    <s v="2021_05"/>
    <s v="rubriek_1"/>
    <x v="0"/>
    <n v="110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944.19"/>
    <m/>
    <n v="944.19"/>
    <n v="43696"/>
    <m/>
    <m/>
    <m/>
    <m/>
    <m/>
    <x v="4"/>
    <m/>
    <s v="code:3 perc:19"/>
    <s v="C"/>
    <m/>
    <n v="1110"/>
    <s v="2021_05"/>
    <s v="rubriek_1"/>
    <x v="0"/>
    <n v="1110"/>
  </r>
  <r>
    <x v="0"/>
    <x v="76"/>
    <n v="2021"/>
    <s v="GAHA06"/>
    <s v="NL123456789B01"/>
    <n v="4805"/>
    <s v="Administratiekosten"/>
    <x v="1"/>
    <m/>
    <n v="200"/>
    <s v="Bankboek"/>
    <s v="BANK"/>
    <d v="2021-05-01T00:00:00"/>
    <s v="200         5"/>
    <s v="Mei"/>
    <d v="2021-05-31T00:00:00"/>
    <s v="Mei"/>
    <x v="4"/>
    <n v="3"/>
    <n v="19"/>
    <n v="793.44"/>
    <n v="793.44"/>
    <m/>
    <n v="43697"/>
    <m/>
    <m/>
    <m/>
    <m/>
    <m/>
    <x v="4"/>
    <m/>
    <s v="code:3 perc:19"/>
    <s v="D"/>
    <m/>
    <n v="1111"/>
    <s v="2021_05"/>
    <s v="rubriek_4"/>
    <x v="0"/>
    <n v="1111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50.75"/>
    <n v="150.75"/>
    <m/>
    <n v="43698"/>
    <m/>
    <m/>
    <m/>
    <m/>
    <m/>
    <x v="4"/>
    <m/>
    <s v="code:3 perc:19"/>
    <s v="D"/>
    <m/>
    <n v="1112"/>
    <s v="2021_05"/>
    <s v="rubriek_1"/>
    <x v="0"/>
    <n v="111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1820.84"/>
    <m/>
    <n v="1820.84"/>
    <n v="43699"/>
    <m/>
    <m/>
    <m/>
    <m/>
    <m/>
    <x v="4"/>
    <m/>
    <s v="code:3 perc:19"/>
    <s v="C"/>
    <m/>
    <n v="1113"/>
    <s v="2021_05"/>
    <s v="rubriek_1"/>
    <x v="0"/>
    <n v="1113"/>
  </r>
  <r>
    <x v="0"/>
    <x v="77"/>
    <n v="2021"/>
    <s v="GAHA06"/>
    <s v="NL123456789B01"/>
    <n v="4810"/>
    <s v="Advieskosten"/>
    <x v="1"/>
    <m/>
    <n v="200"/>
    <s v="Bankboek"/>
    <s v="BANK"/>
    <d v="2021-05-01T00:00:00"/>
    <s v="200         5"/>
    <s v="Mei"/>
    <d v="2021-05-31T00:00:00"/>
    <s v="Mei"/>
    <x v="4"/>
    <n v="3"/>
    <n v="19"/>
    <n v="1530.12"/>
    <n v="1530.12"/>
    <m/>
    <n v="43700"/>
    <m/>
    <m/>
    <m/>
    <m/>
    <m/>
    <x v="4"/>
    <m/>
    <s v="code:3 perc:19"/>
    <s v="D"/>
    <m/>
    <n v="1114"/>
    <s v="2021_05"/>
    <s v="rubriek_4"/>
    <x v="0"/>
    <n v="1114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290.72000000000003"/>
    <n v="290.72000000000003"/>
    <m/>
    <n v="43701"/>
    <m/>
    <m/>
    <m/>
    <m/>
    <m/>
    <x v="4"/>
    <m/>
    <s v="code:3 perc:19"/>
    <s v="D"/>
    <m/>
    <n v="1115"/>
    <s v="2021_05"/>
    <s v="rubriek_1"/>
    <x v="0"/>
    <n v="111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62.02999999999997"/>
    <m/>
    <n v="262.02999999999997"/>
    <n v="43702"/>
    <m/>
    <m/>
    <m/>
    <m/>
    <m/>
    <x v="4"/>
    <m/>
    <m/>
    <s v="C"/>
    <m/>
    <n v="1116"/>
    <s v="2021_05"/>
    <s v="rubriek_1"/>
    <x v="0"/>
    <n v="1116"/>
  </r>
  <r>
    <x v="0"/>
    <x v="78"/>
    <n v="2021"/>
    <s v="GAHA06"/>
    <s v="NL123456789B01"/>
    <n v="4850"/>
    <s v="Zakelijke verzekeringen"/>
    <x v="1"/>
    <m/>
    <n v="200"/>
    <s v="Bankboek"/>
    <s v="BANK"/>
    <d v="2021-05-01T00:00:00"/>
    <s v="200         5"/>
    <s v="Mei"/>
    <d v="2021-05-31T00:00:00"/>
    <s v="Mei"/>
    <x v="4"/>
    <m/>
    <m/>
    <n v="262.02999999999997"/>
    <n v="262.02999999999997"/>
    <m/>
    <n v="43703"/>
    <m/>
    <m/>
    <m/>
    <m/>
    <m/>
    <x v="4"/>
    <m/>
    <m/>
    <s v="D"/>
    <m/>
    <n v="1117"/>
    <s v="2021_05"/>
    <s v="rubriek_4"/>
    <x v="0"/>
    <n v="111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8617.5"/>
    <m/>
    <n v="8617.5"/>
    <n v="43704"/>
    <m/>
    <m/>
    <m/>
    <m/>
    <m/>
    <x v="4"/>
    <m/>
    <m/>
    <s v="C"/>
    <m/>
    <n v="1118"/>
    <s v="2021_05"/>
    <s v="rubriek_1"/>
    <x v="0"/>
    <n v="1118"/>
  </r>
  <r>
    <x v="0"/>
    <x v="79"/>
    <n v="2021"/>
    <s v="GAHA06"/>
    <s v="NL123456789B01"/>
    <n v="4860"/>
    <s v="Managementvergoedingen"/>
    <x v="1"/>
    <m/>
    <n v="200"/>
    <s v="Bankboek"/>
    <s v="BANK"/>
    <d v="2021-05-01T00:00:00"/>
    <s v="200         5"/>
    <s v="Mei"/>
    <d v="2021-05-31T00:00:00"/>
    <s v="Mei"/>
    <x v="4"/>
    <m/>
    <m/>
    <n v="8617.5"/>
    <n v="8617.5"/>
    <m/>
    <n v="43705"/>
    <m/>
    <m/>
    <m/>
    <m/>
    <m/>
    <x v="4"/>
    <m/>
    <m/>
    <s v="D"/>
    <m/>
    <n v="1119"/>
    <s v="2021_05"/>
    <s v="rubriek_4"/>
    <x v="0"/>
    <n v="111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24.02"/>
    <m/>
    <n v="124.02"/>
    <n v="43706"/>
    <m/>
    <m/>
    <m/>
    <m/>
    <m/>
    <x v="4"/>
    <m/>
    <m/>
    <s v="C"/>
    <m/>
    <n v="1120"/>
    <s v="2021_05"/>
    <s v="rubriek_1"/>
    <x v="0"/>
    <n v="1120"/>
  </r>
  <r>
    <x v="0"/>
    <x v="80"/>
    <n v="2021"/>
    <s v="GAHA06"/>
    <s v="NL123456789B01"/>
    <n v="4880"/>
    <s v="Overige algemene kosten"/>
    <x v="1"/>
    <m/>
    <n v="200"/>
    <s v="Bankboek"/>
    <s v="BANK"/>
    <d v="2021-05-01T00:00:00"/>
    <s v="200         5"/>
    <s v="Mei"/>
    <d v="2021-05-31T00:00:00"/>
    <s v="Mei"/>
    <x v="4"/>
    <m/>
    <m/>
    <n v="124.02"/>
    <n v="124.02"/>
    <m/>
    <n v="43707"/>
    <m/>
    <m/>
    <m/>
    <m/>
    <m/>
    <x v="4"/>
    <m/>
    <m/>
    <s v="D"/>
    <m/>
    <n v="1121"/>
    <s v="2021_05"/>
    <s v="rubriek_4"/>
    <x v="0"/>
    <n v="112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240.81"/>
    <n v="240.81"/>
    <m/>
    <n v="43708"/>
    <m/>
    <m/>
    <m/>
    <m/>
    <m/>
    <x v="4"/>
    <m/>
    <m/>
    <s v="D"/>
    <m/>
    <n v="1122"/>
    <s v="2021_05"/>
    <s v="rubriek_1"/>
    <x v="0"/>
    <n v="1122"/>
  </r>
  <r>
    <x v="0"/>
    <x v="81"/>
    <n v="2021"/>
    <s v="GAHA06"/>
    <s v="NL123456789B01"/>
    <n v="4902"/>
    <s v="Rente deposito"/>
    <x v="1"/>
    <m/>
    <n v="200"/>
    <s v="Bankboek"/>
    <s v="BANK"/>
    <d v="2021-05-01T00:00:00"/>
    <s v="200         5"/>
    <s v="Mei"/>
    <d v="2021-05-31T00:00:00"/>
    <s v="Mei"/>
    <x v="4"/>
    <m/>
    <m/>
    <n v="-240.81"/>
    <m/>
    <n v="240.81"/>
    <n v="43709"/>
    <m/>
    <m/>
    <m/>
    <m/>
    <m/>
    <x v="4"/>
    <m/>
    <m/>
    <s v="C"/>
    <m/>
    <n v="1123"/>
    <s v="2021_05"/>
    <s v="rubriek_4"/>
    <x v="0"/>
    <n v="112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91.35"/>
    <n v="91.35"/>
    <m/>
    <n v="43710"/>
    <m/>
    <m/>
    <m/>
    <m/>
    <m/>
    <x v="4"/>
    <m/>
    <m/>
    <s v="D"/>
    <m/>
    <n v="1124"/>
    <s v="2021_05"/>
    <s v="rubriek_1"/>
    <x v="0"/>
    <n v="1124"/>
  </r>
  <r>
    <x v="0"/>
    <x v="82"/>
    <n v="2021"/>
    <s v="GAHA06"/>
    <s v="NL123456789B01"/>
    <n v="4910"/>
    <s v="Rente lening u/g"/>
    <x v="1"/>
    <m/>
    <n v="200"/>
    <s v="Bankboek"/>
    <s v="BANK"/>
    <d v="2021-05-01T00:00:00"/>
    <s v="200         5"/>
    <s v="Mei"/>
    <d v="2021-05-31T00:00:00"/>
    <s v="Mei"/>
    <x v="4"/>
    <m/>
    <m/>
    <n v="-91.35"/>
    <m/>
    <n v="91.35"/>
    <n v="43711"/>
    <m/>
    <m/>
    <m/>
    <m/>
    <m/>
    <x v="4"/>
    <m/>
    <m/>
    <s v="C"/>
    <m/>
    <n v="1125"/>
    <s v="2021_05"/>
    <s v="rubriek_4"/>
    <x v="0"/>
    <n v="1125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108.15"/>
    <n v="108.15"/>
    <m/>
    <n v="43712"/>
    <m/>
    <m/>
    <m/>
    <m/>
    <m/>
    <x v="4"/>
    <m/>
    <m/>
    <s v="D"/>
    <m/>
    <n v="1126"/>
    <s v="2021_05"/>
    <s v="rubriek_1"/>
    <x v="0"/>
    <n v="1126"/>
  </r>
  <r>
    <x v="0"/>
    <x v="83"/>
    <n v="2021"/>
    <s v="GAHA06"/>
    <s v="NL123456789B01"/>
    <n v="4942"/>
    <s v="Overige rentebaten"/>
    <x v="1"/>
    <m/>
    <n v="200"/>
    <s v="Bankboek"/>
    <s v="BANK"/>
    <d v="2021-05-01T00:00:00"/>
    <s v="200         5"/>
    <s v="Mei"/>
    <d v="2021-05-31T00:00:00"/>
    <s v="Mei"/>
    <x v="4"/>
    <m/>
    <m/>
    <n v="-108.15"/>
    <m/>
    <n v="108.15"/>
    <n v="43713"/>
    <m/>
    <m/>
    <m/>
    <m/>
    <m/>
    <x v="4"/>
    <m/>
    <m/>
    <s v="C"/>
    <m/>
    <n v="1127"/>
    <s v="2021_05"/>
    <s v="rubriek_4"/>
    <x v="0"/>
    <n v="112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448.47"/>
    <m/>
    <n v="448.47"/>
    <n v="43714"/>
    <m/>
    <m/>
    <m/>
    <m/>
    <m/>
    <x v="4"/>
    <m/>
    <m/>
    <s v="C"/>
    <m/>
    <n v="1128"/>
    <s v="2021_05"/>
    <s v="rubriek_1"/>
    <x v="0"/>
    <n v="1128"/>
  </r>
  <r>
    <x v="0"/>
    <x v="84"/>
    <n v="2021"/>
    <s v="GAHA06"/>
    <s v="NL123456789B01"/>
    <n v="4960"/>
    <s v="Rente hypotheek"/>
    <x v="1"/>
    <m/>
    <n v="200"/>
    <s v="Bankboek"/>
    <s v="BANK"/>
    <d v="2021-05-01T00:00:00"/>
    <s v="200         5"/>
    <s v="Mei"/>
    <d v="2021-05-31T00:00:00"/>
    <s v="Mei"/>
    <x v="4"/>
    <m/>
    <m/>
    <n v="448.47"/>
    <n v="448.47"/>
    <m/>
    <n v="43715"/>
    <m/>
    <m/>
    <m/>
    <m/>
    <m/>
    <x v="4"/>
    <m/>
    <m/>
    <s v="D"/>
    <m/>
    <n v="1129"/>
    <s v="2021_05"/>
    <s v="rubriek_4"/>
    <x v="0"/>
    <n v="1129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594.5"/>
    <m/>
    <n v="594.5"/>
    <n v="43716"/>
    <m/>
    <m/>
    <m/>
    <m/>
    <m/>
    <x v="4"/>
    <m/>
    <m/>
    <s v="C"/>
    <m/>
    <n v="1130"/>
    <s v="2021_05"/>
    <s v="rubriek_1"/>
    <x v="0"/>
    <n v="1130"/>
  </r>
  <r>
    <x v="0"/>
    <x v="85"/>
    <n v="2021"/>
    <s v="GAHA06"/>
    <s v="NL123456789B01"/>
    <n v="4970"/>
    <s v="Rente financiering"/>
    <x v="1"/>
    <m/>
    <n v="200"/>
    <s v="Bankboek"/>
    <s v="BANK"/>
    <d v="2021-05-01T00:00:00"/>
    <s v="200         5"/>
    <s v="Mei"/>
    <d v="2021-05-31T00:00:00"/>
    <s v="Mei"/>
    <x v="4"/>
    <m/>
    <m/>
    <n v="594.5"/>
    <n v="594.5"/>
    <m/>
    <n v="43717"/>
    <m/>
    <m/>
    <m/>
    <m/>
    <m/>
    <x v="4"/>
    <m/>
    <m/>
    <s v="D"/>
    <m/>
    <n v="1131"/>
    <s v="2021_05"/>
    <s v="rubriek_4"/>
    <x v="0"/>
    <n v="1131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01.3"/>
    <m/>
    <n v="201.3"/>
    <n v="43718"/>
    <m/>
    <m/>
    <m/>
    <m/>
    <m/>
    <x v="4"/>
    <m/>
    <m/>
    <s v="C"/>
    <m/>
    <n v="1132"/>
    <s v="2021_05"/>
    <s v="rubriek_1"/>
    <x v="0"/>
    <n v="1132"/>
  </r>
  <r>
    <x v="0"/>
    <x v="86"/>
    <n v="2021"/>
    <s v="GAHA06"/>
    <s v="NL123456789B01"/>
    <n v="4980"/>
    <s v="Rente en bankkosten"/>
    <x v="1"/>
    <m/>
    <n v="200"/>
    <s v="Bankboek"/>
    <s v="BANK"/>
    <d v="2021-05-01T00:00:00"/>
    <s v="200         5"/>
    <s v="Mei"/>
    <d v="2021-05-31T00:00:00"/>
    <s v="Mei"/>
    <x v="4"/>
    <m/>
    <m/>
    <n v="201.3"/>
    <n v="201.3"/>
    <m/>
    <n v="43719"/>
    <m/>
    <m/>
    <m/>
    <m/>
    <m/>
    <x v="4"/>
    <m/>
    <m/>
    <s v="D"/>
    <m/>
    <n v="1133"/>
    <s v="2021_05"/>
    <s v="rubriek_4"/>
    <x v="0"/>
    <n v="113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-911467.4"/>
    <m/>
    <n v="911467.4"/>
    <n v="43720"/>
    <m/>
    <m/>
    <m/>
    <m/>
    <m/>
    <x v="4"/>
    <m/>
    <s v="code:3 perc:19"/>
    <s v="C"/>
    <m/>
    <n v="1134"/>
    <s v="2021_05"/>
    <s v="rubriek_1"/>
    <x v="0"/>
    <n v="1134"/>
  </r>
  <r>
    <x v="0"/>
    <x v="87"/>
    <n v="2021"/>
    <s v="GAHA06"/>
    <s v="NL123456789B01"/>
    <n v="7000"/>
    <s v="Inkopen hoog"/>
    <x v="1"/>
    <m/>
    <n v="200"/>
    <s v="Bankboek"/>
    <s v="BANK"/>
    <d v="2021-05-01T00:00:00"/>
    <s v="200         5"/>
    <s v="Mei"/>
    <d v="2021-05-31T00:00:00"/>
    <s v="Mei"/>
    <x v="4"/>
    <n v="3"/>
    <n v="19"/>
    <n v="765938.99"/>
    <n v="765938.99"/>
    <m/>
    <n v="43721"/>
    <m/>
    <m/>
    <m/>
    <m/>
    <m/>
    <x v="4"/>
    <m/>
    <s v="code:3 perc:19"/>
    <s v="D"/>
    <m/>
    <n v="1135"/>
    <s v="2021_05"/>
    <s v="rubriek_7"/>
    <x v="0"/>
    <n v="1135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145528.41"/>
    <n v="145528.41"/>
    <m/>
    <n v="43722"/>
    <m/>
    <m/>
    <m/>
    <m/>
    <m/>
    <x v="4"/>
    <m/>
    <s v="code:3 perc:19"/>
    <s v="D"/>
    <m/>
    <n v="1136"/>
    <s v="2021_05"/>
    <s v="rubriek_1"/>
    <x v="0"/>
    <n v="113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s v="F"/>
    <n v="19"/>
    <n v="-269269.96000000002"/>
    <m/>
    <n v="269269.96000000002"/>
    <n v="43723"/>
    <m/>
    <m/>
    <m/>
    <m/>
    <m/>
    <x v="4"/>
    <m/>
    <s v="code:F perc:19"/>
    <s v="C"/>
    <m/>
    <n v="1137"/>
    <s v="2021_05"/>
    <s v="rubriek_1"/>
    <x v="0"/>
    <n v="1137"/>
  </r>
  <r>
    <x v="0"/>
    <x v="88"/>
    <n v="2021"/>
    <s v="GAHA06"/>
    <s v="NL123456789B01"/>
    <n v="7060"/>
    <s v="Inkopen binnen EU 0 %"/>
    <x v="1"/>
    <m/>
    <n v="200"/>
    <s v="Bankboek"/>
    <s v="BANK"/>
    <d v="2021-05-01T00:00:00"/>
    <s v="200         5"/>
    <s v="Mei"/>
    <d v="2021-05-31T00:00:00"/>
    <s v="Mei"/>
    <x v="4"/>
    <s v="F"/>
    <n v="19"/>
    <n v="269269.96000000002"/>
    <n v="269269.96000000002"/>
    <m/>
    <n v="43724"/>
    <m/>
    <m/>
    <m/>
    <m/>
    <m/>
    <x v="4"/>
    <m/>
    <s v="code:F perc:19"/>
    <s v="D"/>
    <m/>
    <n v="1138"/>
    <s v="2021_05"/>
    <s v="rubriek_7"/>
    <x v="0"/>
    <n v="1138"/>
  </r>
  <r>
    <x v="0"/>
    <x v="89"/>
    <n v="2021"/>
    <s v="GAHA06"/>
    <s v="NL123456789B01"/>
    <n v="1651"/>
    <s v="BTW te vorderen binnen EU"/>
    <x v="0"/>
    <m/>
    <n v="200"/>
    <s v="Bankboek"/>
    <s v="BANK"/>
    <d v="2021-05-01T00:00:00"/>
    <s v="200         5"/>
    <s v="Mei"/>
    <d v="2021-05-31T00:00:00"/>
    <s v="Mei"/>
    <x v="4"/>
    <s v="F"/>
    <n v="19"/>
    <n v="-51161.29"/>
    <m/>
    <n v="51161.29"/>
    <n v="43725"/>
    <m/>
    <m/>
    <m/>
    <m/>
    <m/>
    <x v="4"/>
    <m/>
    <s v="code:F perc:19"/>
    <s v="C"/>
    <m/>
    <n v="1139"/>
    <s v="2021_05"/>
    <s v="rubriek_1"/>
    <x v="0"/>
    <n v="1139"/>
  </r>
  <r>
    <x v="0"/>
    <x v="90"/>
    <n v="2021"/>
    <s v="GAHA06"/>
    <s v="NL123456789B01"/>
    <n v="1652"/>
    <s v="BTW te vorderen binnen EU (voorbel)"/>
    <x v="0"/>
    <m/>
    <n v="200"/>
    <s v="Bankboek"/>
    <s v="BANK"/>
    <d v="2021-05-01T00:00:00"/>
    <s v="200         5"/>
    <s v="Mei"/>
    <d v="2021-05-31T00:00:00"/>
    <s v="Mei"/>
    <x v="4"/>
    <s v="F"/>
    <n v="19"/>
    <n v="51161.29"/>
    <n v="51161.29"/>
    <m/>
    <n v="43726"/>
    <m/>
    <m/>
    <m/>
    <m/>
    <m/>
    <x v="4"/>
    <m/>
    <s v="code:F perc:19"/>
    <s v="D"/>
    <m/>
    <n v="1140"/>
    <s v="2021_05"/>
    <s v="rubriek_1"/>
    <x v="0"/>
    <n v="114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18.78"/>
    <m/>
    <n v="218.78"/>
    <n v="43727"/>
    <m/>
    <m/>
    <m/>
    <m/>
    <m/>
    <x v="4"/>
    <m/>
    <m/>
    <s v="C"/>
    <m/>
    <n v="1141"/>
    <s v="2021_05"/>
    <s v="rubriek_1"/>
    <x v="0"/>
    <n v="1141"/>
  </r>
  <r>
    <x v="0"/>
    <x v="91"/>
    <n v="2021"/>
    <s v="GAHA06"/>
    <s v="NL123456789B01"/>
    <n v="7300"/>
    <s v="Prijsverschillen inkopen"/>
    <x v="1"/>
    <m/>
    <n v="200"/>
    <s v="Bankboek"/>
    <s v="BANK"/>
    <d v="2021-05-01T00:00:00"/>
    <s v="200         5"/>
    <s v="Mei"/>
    <d v="2021-05-31T00:00:00"/>
    <s v="Mei"/>
    <x v="4"/>
    <m/>
    <m/>
    <n v="218.78"/>
    <n v="218.78"/>
    <m/>
    <n v="43728"/>
    <m/>
    <m/>
    <m/>
    <m/>
    <m/>
    <x v="4"/>
    <m/>
    <m/>
    <s v="D"/>
    <m/>
    <n v="1142"/>
    <s v="2021_05"/>
    <s v="rubriek_7"/>
    <x v="0"/>
    <n v="114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5645.02"/>
    <n v="5645.02"/>
    <m/>
    <n v="43729"/>
    <m/>
    <m/>
    <m/>
    <m/>
    <m/>
    <x v="4"/>
    <m/>
    <m/>
    <s v="D"/>
    <m/>
    <n v="1143"/>
    <s v="2021_05"/>
    <s v="rubriek_1"/>
    <x v="0"/>
    <n v="1143"/>
  </r>
  <r>
    <x v="0"/>
    <x v="92"/>
    <n v="2021"/>
    <s v="GAHA06"/>
    <s v="NL123456789B01"/>
    <n v="7500"/>
    <s v="Voorraadmutatie"/>
    <x v="1"/>
    <m/>
    <n v="200"/>
    <s v="Bankboek"/>
    <s v="BANK"/>
    <d v="2021-05-01T00:00:00"/>
    <s v="200         5"/>
    <s v="Mei"/>
    <d v="2021-05-31T00:00:00"/>
    <s v="Mei"/>
    <x v="4"/>
    <m/>
    <m/>
    <n v="-5645.02"/>
    <m/>
    <n v="5645.02"/>
    <n v="43730"/>
    <m/>
    <m/>
    <m/>
    <m/>
    <m/>
    <x v="4"/>
    <m/>
    <m/>
    <s v="C"/>
    <m/>
    <n v="1144"/>
    <s v="2021_05"/>
    <s v="rubriek_7"/>
    <x v="0"/>
    <n v="114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3"/>
    <n v="19"/>
    <n v="6753.93"/>
    <n v="6753.93"/>
    <m/>
    <n v="43731"/>
    <m/>
    <m/>
    <m/>
    <m/>
    <m/>
    <x v="4"/>
    <m/>
    <s v="code:3 perc:19"/>
    <s v="D"/>
    <m/>
    <n v="1145"/>
    <s v="2021_05"/>
    <s v="rubriek_1"/>
    <x v="0"/>
    <n v="1145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5-01T00:00:00"/>
    <s v="200         5"/>
    <s v="Mei"/>
    <d v="2021-05-31T00:00:00"/>
    <s v="Mei"/>
    <x v="4"/>
    <n v="3"/>
    <n v="19"/>
    <n v="-5675.57"/>
    <m/>
    <n v="5675.57"/>
    <n v="43732"/>
    <m/>
    <m/>
    <m/>
    <m/>
    <m/>
    <x v="4"/>
    <m/>
    <s v="code:3 perc:19"/>
    <s v="C"/>
    <m/>
    <n v="1146"/>
    <s v="2021_05"/>
    <s v="rubriek_7"/>
    <x v="0"/>
    <n v="1146"/>
  </r>
  <r>
    <x v="0"/>
    <x v="36"/>
    <n v="2021"/>
    <s v="GAHA06"/>
    <s v="NL123456789B01"/>
    <n v="1610"/>
    <s v="BTW te vorderen hoog"/>
    <x v="0"/>
    <m/>
    <n v="200"/>
    <s v="Bankboek"/>
    <s v="BANK"/>
    <d v="2021-05-01T00:00:00"/>
    <s v="200         5"/>
    <s v="Mei"/>
    <d v="2021-05-31T00:00:00"/>
    <s v="Mei"/>
    <x v="4"/>
    <n v="3"/>
    <n v="19"/>
    <n v="-1078.3599999999999"/>
    <m/>
    <n v="1078.3599999999999"/>
    <n v="43733"/>
    <m/>
    <m/>
    <m/>
    <m/>
    <m/>
    <x v="4"/>
    <m/>
    <s v="code:3 perc:19"/>
    <s v="C"/>
    <m/>
    <n v="1147"/>
    <s v="2021_05"/>
    <s v="rubriek_1"/>
    <x v="0"/>
    <n v="1147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n v="1"/>
    <n v="19"/>
    <n v="1131986.8500000001"/>
    <n v="1131986.8500000001"/>
    <m/>
    <n v="43734"/>
    <m/>
    <m/>
    <m/>
    <m/>
    <m/>
    <x v="4"/>
    <m/>
    <s v="code:1 perc:19"/>
    <s v="D"/>
    <m/>
    <n v="1148"/>
    <s v="2021_05"/>
    <s v="rubriek_1"/>
    <x v="0"/>
    <n v="1148"/>
  </r>
  <r>
    <x v="0"/>
    <x v="94"/>
    <n v="2021"/>
    <s v="GAHA06"/>
    <s v="NL123456789B01"/>
    <n v="8000"/>
    <s v="Omzet hoog"/>
    <x v="1"/>
    <m/>
    <n v="200"/>
    <s v="Bankboek"/>
    <s v="BANK"/>
    <d v="2021-05-01T00:00:00"/>
    <s v="200         5"/>
    <s v="Mei"/>
    <d v="2021-05-31T00:00:00"/>
    <s v="Mei"/>
    <x v="4"/>
    <n v="1"/>
    <n v="19"/>
    <n v="-951249.45"/>
    <m/>
    <n v="951249.45"/>
    <n v="43735"/>
    <m/>
    <m/>
    <m/>
    <m/>
    <m/>
    <x v="4"/>
    <m/>
    <s v="code:1 perc:19"/>
    <s v="C"/>
    <m/>
    <n v="1149"/>
    <s v="2021_05"/>
    <s v="rubriek_8"/>
    <x v="0"/>
    <n v="1149"/>
  </r>
  <r>
    <x v="0"/>
    <x v="95"/>
    <n v="2021"/>
    <s v="GAHA06"/>
    <s v="NL123456789B01"/>
    <n v="1600"/>
    <s v="BTW af te dragen hoog"/>
    <x v="0"/>
    <m/>
    <n v="200"/>
    <s v="Bankboek"/>
    <s v="BANK"/>
    <d v="2021-05-01T00:00:00"/>
    <s v="200         5"/>
    <s v="Mei"/>
    <d v="2021-05-31T00:00:00"/>
    <s v="Mei"/>
    <x v="4"/>
    <n v="1"/>
    <n v="19"/>
    <n v="-180737.4"/>
    <m/>
    <n v="180737.4"/>
    <n v="43736"/>
    <m/>
    <m/>
    <m/>
    <m/>
    <m/>
    <x v="4"/>
    <m/>
    <s v="code:1 perc:19"/>
    <s v="C"/>
    <m/>
    <n v="1150"/>
    <s v="2021_05"/>
    <s v="rubriek_1"/>
    <x v="0"/>
    <n v="115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s v="E"/>
    <n v="0"/>
    <n v="290675.90999999997"/>
    <n v="290675.90999999997"/>
    <m/>
    <n v="43737"/>
    <m/>
    <m/>
    <m/>
    <m/>
    <m/>
    <x v="4"/>
    <m/>
    <s v="code:E perc:0"/>
    <s v="D"/>
    <m/>
    <n v="1151"/>
    <s v="2021_05"/>
    <s v="rubriek_1"/>
    <x v="0"/>
    <n v="1151"/>
  </r>
  <r>
    <x v="0"/>
    <x v="96"/>
    <n v="2021"/>
    <s v="GAHA06"/>
    <s v="NL123456789B01"/>
    <n v="8060"/>
    <s v="Omzet binnen EU 0 %"/>
    <x v="1"/>
    <m/>
    <n v="200"/>
    <s v="Bankboek"/>
    <s v="BANK"/>
    <d v="2021-05-01T00:00:00"/>
    <s v="200         5"/>
    <s v="Mei"/>
    <d v="2021-05-31T00:00:00"/>
    <s v="Mei"/>
    <x v="4"/>
    <s v="E"/>
    <n v="0"/>
    <n v="-290675.90999999997"/>
    <m/>
    <n v="290675.90999999997"/>
    <n v="43738"/>
    <m/>
    <m/>
    <m/>
    <m/>
    <m/>
    <x v="4"/>
    <m/>
    <s v="code:E perc:0"/>
    <s v="C"/>
    <m/>
    <n v="1152"/>
    <s v="2021_05"/>
    <s v="rubriek_8"/>
    <x v="0"/>
    <n v="1152"/>
  </r>
  <r>
    <x v="0"/>
    <x v="97"/>
    <n v="2021"/>
    <s v="GAHA06"/>
    <s v="NL123456789B01"/>
    <n v="1650"/>
    <s v="BTW af te dragen binnen EU"/>
    <x v="0"/>
    <m/>
    <n v="200"/>
    <s v="Bankboek"/>
    <s v="BANK"/>
    <d v="2021-05-01T00:00:00"/>
    <s v="200         5"/>
    <s v="Mei"/>
    <d v="2021-05-31T00:00:00"/>
    <s v="Mei"/>
    <x v="4"/>
    <s v="E"/>
    <n v="0"/>
    <n v="0"/>
    <n v="0"/>
    <m/>
    <n v="43739"/>
    <m/>
    <m/>
    <m/>
    <m/>
    <m/>
    <x v="4"/>
    <m/>
    <s v="code:E perc:0"/>
    <s v="C"/>
    <m/>
    <n v="1153"/>
    <s v="2021_05"/>
    <s v="rubriek_1"/>
    <x v="0"/>
    <n v="1153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s v="K"/>
    <n v="0"/>
    <n v="41756.14"/>
    <n v="41756.14"/>
    <m/>
    <n v="43740"/>
    <m/>
    <m/>
    <m/>
    <m/>
    <m/>
    <x v="4"/>
    <m/>
    <s v="code:K perc:0"/>
    <s v="D"/>
    <m/>
    <n v="1154"/>
    <s v="2021_05"/>
    <s v="rubriek_1"/>
    <x v="0"/>
    <n v="1154"/>
  </r>
  <r>
    <x v="0"/>
    <x v="98"/>
    <n v="2021"/>
    <s v="GAHA06"/>
    <s v="NL123456789B01"/>
    <n v="8070"/>
    <s v="Omzet buiten EU 0 %"/>
    <x v="1"/>
    <m/>
    <n v="200"/>
    <s v="Bankboek"/>
    <s v="BANK"/>
    <d v="2021-05-01T00:00:00"/>
    <s v="200         5"/>
    <s v="Mei"/>
    <d v="2021-05-31T00:00:00"/>
    <s v="Mei"/>
    <x v="4"/>
    <s v="K"/>
    <n v="0"/>
    <n v="-41756.14"/>
    <m/>
    <n v="41756.14"/>
    <n v="43741"/>
    <m/>
    <m/>
    <m/>
    <m/>
    <m/>
    <x v="4"/>
    <m/>
    <s v="code:K perc:0"/>
    <s v="C"/>
    <m/>
    <n v="1155"/>
    <s v="2021_05"/>
    <s v="rubriek_8"/>
    <x v="0"/>
    <n v="1155"/>
  </r>
  <r>
    <x v="0"/>
    <x v="99"/>
    <n v="2021"/>
    <s v="GAHA06"/>
    <s v="NL123456789B01"/>
    <n v="1660"/>
    <s v="BTW af te dragen buiten EU"/>
    <x v="0"/>
    <m/>
    <n v="200"/>
    <s v="Bankboek"/>
    <s v="BANK"/>
    <d v="2021-05-01T00:00:00"/>
    <s v="200         5"/>
    <s v="Mei"/>
    <d v="2021-05-31T00:00:00"/>
    <s v="Mei"/>
    <x v="4"/>
    <s v="K"/>
    <n v="0"/>
    <n v="0"/>
    <n v="0"/>
    <m/>
    <n v="43742"/>
    <m/>
    <m/>
    <m/>
    <m/>
    <m/>
    <x v="4"/>
    <m/>
    <s v="code:K perc:0"/>
    <s v="C"/>
    <m/>
    <n v="1156"/>
    <s v="2021_05"/>
    <s v="rubriek_1"/>
    <x v="0"/>
    <n v="115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488.4"/>
    <n v="488.4"/>
    <m/>
    <n v="43743"/>
    <m/>
    <m/>
    <m/>
    <m/>
    <m/>
    <x v="4"/>
    <m/>
    <m/>
    <s v="D"/>
    <m/>
    <n v="1157"/>
    <s v="2021_05"/>
    <s v="rubriek_1"/>
    <x v="0"/>
    <n v="1157"/>
  </r>
  <r>
    <x v="0"/>
    <x v="100"/>
    <n v="2021"/>
    <s v="GAHA06"/>
    <s v="NL123456789B01"/>
    <n v="9000"/>
    <s v="Buitengewone baten"/>
    <x v="1"/>
    <m/>
    <n v="200"/>
    <s v="Bankboek"/>
    <s v="BANK"/>
    <d v="2021-05-01T00:00:00"/>
    <s v="200         5"/>
    <s v="Mei"/>
    <d v="2021-05-31T00:00:00"/>
    <s v="Mei"/>
    <x v="4"/>
    <m/>
    <m/>
    <n v="-488.4"/>
    <m/>
    <n v="488.4"/>
    <n v="43744"/>
    <m/>
    <m/>
    <m/>
    <m/>
    <m/>
    <x v="4"/>
    <m/>
    <m/>
    <s v="C"/>
    <m/>
    <n v="1158"/>
    <s v="2021_05"/>
    <s v="rubriek_9"/>
    <x v="0"/>
    <n v="1158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59.87"/>
    <m/>
    <n v="159.87"/>
    <n v="43745"/>
    <m/>
    <m/>
    <m/>
    <m/>
    <m/>
    <x v="4"/>
    <m/>
    <m/>
    <s v="C"/>
    <m/>
    <n v="1159"/>
    <s v="2021_05"/>
    <s v="rubriek_1"/>
    <x v="0"/>
    <n v="1159"/>
  </r>
  <r>
    <x v="0"/>
    <x v="101"/>
    <n v="2021"/>
    <s v="GAHA06"/>
    <s v="NL123456789B01"/>
    <n v="9200"/>
    <s v="Buitengewone lasten"/>
    <x v="1"/>
    <m/>
    <n v="200"/>
    <s v="Bankboek"/>
    <s v="BANK"/>
    <d v="2021-05-01T00:00:00"/>
    <s v="200         5"/>
    <s v="Mei"/>
    <d v="2021-05-31T00:00:00"/>
    <s v="Mei"/>
    <x v="4"/>
    <m/>
    <m/>
    <n v="159.87"/>
    <n v="159.87"/>
    <m/>
    <n v="43746"/>
    <m/>
    <m/>
    <m/>
    <m/>
    <m/>
    <x v="4"/>
    <m/>
    <m/>
    <s v="D"/>
    <m/>
    <n v="1160"/>
    <s v="2021_05"/>
    <s v="rubriek_9"/>
    <x v="0"/>
    <n v="1160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70.04"/>
    <m/>
    <n v="170.04"/>
    <n v="43747"/>
    <m/>
    <m/>
    <m/>
    <m/>
    <m/>
    <x v="4"/>
    <m/>
    <m/>
    <s v="C"/>
    <m/>
    <n v="1161"/>
    <s v="2021_05"/>
    <s v="rubriek_1"/>
    <x v="0"/>
    <n v="1161"/>
  </r>
  <r>
    <x v="0"/>
    <x v="102"/>
    <n v="2021"/>
    <s v="GAHA06"/>
    <s v="NL123456789B01"/>
    <n v="9310"/>
    <s v="Betalingsverschillen"/>
    <x v="1"/>
    <m/>
    <n v="200"/>
    <s v="Bankboek"/>
    <s v="BANK"/>
    <d v="2021-05-01T00:00:00"/>
    <s v="200         5"/>
    <s v="Mei"/>
    <d v="2021-05-31T00:00:00"/>
    <s v="Mei"/>
    <x v="4"/>
    <m/>
    <m/>
    <n v="170.04"/>
    <n v="170.04"/>
    <m/>
    <n v="43748"/>
    <m/>
    <m/>
    <m/>
    <m/>
    <m/>
    <x v="4"/>
    <m/>
    <m/>
    <s v="D"/>
    <m/>
    <n v="1162"/>
    <s v="2021_05"/>
    <s v="rubriek_9"/>
    <x v="0"/>
    <n v="1162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18166"/>
    <m/>
    <n v="18166"/>
    <n v="43749"/>
    <m/>
    <m/>
    <m/>
    <m/>
    <m/>
    <x v="4"/>
    <m/>
    <m/>
    <s v="C"/>
    <m/>
    <n v="1163"/>
    <s v="2021_05"/>
    <s v="rubriek_1"/>
    <x v="0"/>
    <n v="1163"/>
  </r>
  <r>
    <x v="0"/>
    <x v="103"/>
    <n v="2021"/>
    <s v="GAHA06"/>
    <s v="NL123456789B01"/>
    <n v="9800"/>
    <s v="Vennootschapsbelasting"/>
    <x v="1"/>
    <m/>
    <n v="200"/>
    <s v="Bankboek"/>
    <s v="BANK"/>
    <d v="2021-05-01T00:00:00"/>
    <s v="200         5"/>
    <s v="Mei"/>
    <d v="2021-05-31T00:00:00"/>
    <s v="Mei"/>
    <x v="4"/>
    <m/>
    <m/>
    <n v="18166"/>
    <n v="18166"/>
    <m/>
    <n v="43750"/>
    <m/>
    <m/>
    <m/>
    <m/>
    <m/>
    <x v="4"/>
    <m/>
    <m/>
    <s v="D"/>
    <m/>
    <n v="1164"/>
    <s v="2021_05"/>
    <s v="rubriek_9"/>
    <x v="0"/>
    <n v="1164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64.16"/>
    <m/>
    <n v="64.16"/>
    <n v="43751"/>
    <m/>
    <m/>
    <m/>
    <m/>
    <m/>
    <x v="4"/>
    <m/>
    <m/>
    <s v="C"/>
    <m/>
    <n v="1165"/>
    <s v="2021_05"/>
    <s v="rubriek_1"/>
    <x v="0"/>
    <n v="1165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5-01T00:00:00"/>
    <s v="200         5"/>
    <s v="Mei"/>
    <d v="2021-05-31T00:00:00"/>
    <s v="Mei"/>
    <x v="4"/>
    <m/>
    <m/>
    <n v="64.16"/>
    <n v="64.16"/>
    <m/>
    <n v="43752"/>
    <m/>
    <m/>
    <m/>
    <m/>
    <m/>
    <x v="4"/>
    <m/>
    <m/>
    <s v="D"/>
    <m/>
    <n v="1166"/>
    <s v="2021_05"/>
    <s v="rubriek_9"/>
    <x v="0"/>
    <n v="116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28855"/>
    <m/>
    <n v="28855"/>
    <n v="43753"/>
    <m/>
    <m/>
    <m/>
    <m/>
    <m/>
    <x v="4"/>
    <m/>
    <m/>
    <s v="C"/>
    <m/>
    <n v="1167"/>
    <s v="2021_05"/>
    <s v="rubriek_1"/>
    <x v="0"/>
    <n v="1167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5-01T00:00:00"/>
    <s v="200         5"/>
    <s v="Mei"/>
    <d v="2021-05-31T00:00:00"/>
    <s v="Mei"/>
    <x v="4"/>
    <m/>
    <m/>
    <n v="28855"/>
    <n v="28855"/>
    <m/>
    <n v="43754"/>
    <m/>
    <m/>
    <m/>
    <m/>
    <m/>
    <x v="4"/>
    <m/>
    <m/>
    <s v="D"/>
    <m/>
    <n v="1168"/>
    <s v="2021_05"/>
    <s v="rubriek_1"/>
    <x v="0"/>
    <n v="1168"/>
  </r>
  <r>
    <x v="0"/>
    <x v="0"/>
    <n v="2021"/>
    <s v="GAHA06"/>
    <s v="NL123456789B01"/>
    <n v="1100"/>
    <s v="Bank"/>
    <x v="0"/>
    <n v="15466"/>
    <n v="200"/>
    <s v="Bankboek"/>
    <s v="BANK"/>
    <d v="2021-05-01T00:00:00"/>
    <s v="200         5"/>
    <s v="Mei"/>
    <d v="2021-05-01T00:00:00"/>
    <s v="Order 12"/>
    <x v="4"/>
    <m/>
    <m/>
    <n v="1004225.1"/>
    <n v="1004225.1"/>
    <m/>
    <n v="43755"/>
    <n v="26002"/>
    <s v="Bolt N.V."/>
    <s v="d"/>
    <s v="Amsterdam"/>
    <s v="1079 JT"/>
    <x v="4"/>
    <m/>
    <m/>
    <s v="D"/>
    <m/>
    <n v="1169"/>
    <s v="2021_05"/>
    <s v="rubriek_1"/>
    <x v="0"/>
    <n v="1169"/>
  </r>
  <r>
    <x v="0"/>
    <x v="109"/>
    <n v="2021"/>
    <s v="GAHA06"/>
    <s v="NL123456789B01"/>
    <n v="1200"/>
    <s v="Debiteuren (met subadministratie)"/>
    <x v="0"/>
    <n v="15466"/>
    <n v="200"/>
    <s v="Bankboek"/>
    <s v="BANK"/>
    <d v="2021-05-01T00:00:00"/>
    <s v="200         5"/>
    <s v="Mei"/>
    <d v="2021-05-01T00:00:00"/>
    <s v="Order 12"/>
    <x v="4"/>
    <m/>
    <m/>
    <n v="-4225.5"/>
    <m/>
    <n v="4225.5"/>
    <n v="43756"/>
    <n v="26002"/>
    <s v="Bolt N.V."/>
    <s v="d"/>
    <s v="Amsterdam"/>
    <s v="1079 JT"/>
    <x v="4"/>
    <m/>
    <m/>
    <s v="C"/>
    <m/>
    <n v="1170"/>
    <s v="2021_05"/>
    <s v="rubriek_1"/>
    <x v="0"/>
    <n v="1170"/>
  </r>
  <r>
    <x v="0"/>
    <x v="0"/>
    <n v="2021"/>
    <s v="GAHA06"/>
    <s v="NL123456789B01"/>
    <n v="1100"/>
    <s v="Bank"/>
    <x v="0"/>
    <n v="15498"/>
    <n v="200"/>
    <s v="Bankboek"/>
    <s v="BANK"/>
    <d v="2021-05-01T00:00:00"/>
    <s v="200         5"/>
    <s v="Mei"/>
    <d v="2021-05-10T00:00:00"/>
    <s v="Blik assen 290x20"/>
    <x v="4"/>
    <m/>
    <m/>
    <n v="3121.9"/>
    <n v="3121.9"/>
    <m/>
    <n v="43757"/>
    <n v="26000"/>
    <s v="Blik Metaal BV"/>
    <s v="d"/>
    <s v="Velp"/>
    <s v="6004 HT"/>
    <x v="4"/>
    <m/>
    <m/>
    <s v="D"/>
    <m/>
    <n v="1171"/>
    <s v="2021_05"/>
    <s v="rubriek_1"/>
    <x v="0"/>
    <n v="1171"/>
  </r>
  <r>
    <x v="0"/>
    <x v="109"/>
    <n v="2021"/>
    <s v="GAHA06"/>
    <s v="NL123456789B01"/>
    <n v="1200"/>
    <s v="Debiteuren (met subadministratie)"/>
    <x v="0"/>
    <n v="15498"/>
    <n v="200"/>
    <s v="Bankboek"/>
    <s v="BANK"/>
    <d v="2021-05-01T00:00:00"/>
    <s v="200         5"/>
    <s v="Mei"/>
    <d v="2021-05-10T00:00:00"/>
    <s v="Blik assen 290x20"/>
    <x v="4"/>
    <m/>
    <m/>
    <n v="-3121.9"/>
    <m/>
    <n v="3121.9"/>
    <n v="43758"/>
    <n v="26000"/>
    <s v="Blik Metaal BV"/>
    <s v="d"/>
    <s v="Velp"/>
    <s v="6004 HT"/>
    <x v="4"/>
    <m/>
    <m/>
    <s v="C"/>
    <m/>
    <n v="1172"/>
    <s v="2021_05"/>
    <s v="rubriek_1"/>
    <x v="0"/>
    <n v="1172"/>
  </r>
  <r>
    <x v="0"/>
    <x v="0"/>
    <n v="2021"/>
    <s v="GAHA06"/>
    <s v="NL123456789B01"/>
    <n v="1100"/>
    <s v="Bank"/>
    <x v="0"/>
    <n v="15521"/>
    <n v="200"/>
    <s v="Bankboek"/>
    <s v="BANK"/>
    <d v="2021-05-01T00:00:00"/>
    <s v="200         5"/>
    <s v="Mei"/>
    <d v="2021-05-16T00:00:00"/>
    <s v="Blik assen 385x41"/>
    <x v="4"/>
    <m/>
    <m/>
    <n v="4249.12"/>
    <n v="4249.12"/>
    <m/>
    <n v="43759"/>
    <n v="26000"/>
    <s v="Blik Metaal BV"/>
    <s v="d"/>
    <s v="Velp"/>
    <s v="6004 HT"/>
    <x v="4"/>
    <m/>
    <m/>
    <s v="D"/>
    <m/>
    <n v="1173"/>
    <s v="2021_05"/>
    <s v="rubriek_1"/>
    <x v="0"/>
    <n v="1173"/>
  </r>
  <r>
    <x v="0"/>
    <x v="109"/>
    <n v="2021"/>
    <s v="GAHA06"/>
    <s v="NL123456789B01"/>
    <n v="1200"/>
    <s v="Debiteuren (met subadministratie)"/>
    <x v="0"/>
    <n v="15521"/>
    <n v="200"/>
    <s v="Bankboek"/>
    <s v="BANK"/>
    <d v="2021-05-01T00:00:00"/>
    <s v="200         5"/>
    <s v="Mei"/>
    <d v="2021-05-16T00:00:00"/>
    <s v="Blik assen 385x41"/>
    <x v="4"/>
    <m/>
    <m/>
    <n v="-4249.12"/>
    <m/>
    <n v="4249.12"/>
    <n v="43760"/>
    <n v="26000"/>
    <s v="Blik Metaal BV"/>
    <s v="d"/>
    <s v="Velp"/>
    <s v="6004 HT"/>
    <x v="4"/>
    <m/>
    <m/>
    <s v="C"/>
    <m/>
    <n v="1174"/>
    <s v="2021_05"/>
    <s v="rubriek_1"/>
    <x v="0"/>
    <n v="1174"/>
  </r>
  <r>
    <x v="0"/>
    <x v="0"/>
    <n v="2021"/>
    <s v="GAHA06"/>
    <s v="NL123456789B01"/>
    <n v="1100"/>
    <s v="Bank"/>
    <x v="0"/>
    <n v="15549"/>
    <n v="200"/>
    <s v="Bankboek"/>
    <s v="BANK"/>
    <d v="2021-05-01T00:00:00"/>
    <s v="200         5"/>
    <s v="Mei"/>
    <d v="2021-05-24T00:00:00"/>
    <s v="Blik assen 650x25"/>
    <x v="4"/>
    <m/>
    <m/>
    <n v="2552.9"/>
    <n v="2552.9"/>
    <m/>
    <n v="43761"/>
    <n v="26000"/>
    <s v="Blik Metaal BV"/>
    <s v="d"/>
    <s v="Velp"/>
    <s v="6004 HT"/>
    <x v="4"/>
    <m/>
    <m/>
    <s v="D"/>
    <m/>
    <n v="1175"/>
    <s v="2021_05"/>
    <s v="rubriek_1"/>
    <x v="0"/>
    <n v="1175"/>
  </r>
  <r>
    <x v="0"/>
    <x v="109"/>
    <n v="2021"/>
    <s v="GAHA06"/>
    <s v="NL123456789B01"/>
    <n v="1200"/>
    <s v="Debiteuren (met subadministratie)"/>
    <x v="0"/>
    <n v="15549"/>
    <n v="200"/>
    <s v="Bankboek"/>
    <s v="BANK"/>
    <d v="2021-05-01T00:00:00"/>
    <s v="200         5"/>
    <s v="Mei"/>
    <d v="2021-05-24T00:00:00"/>
    <s v="Blik assen 650x25"/>
    <x v="4"/>
    <m/>
    <m/>
    <n v="-2552.9"/>
    <m/>
    <n v="2552.9"/>
    <n v="43762"/>
    <n v="26000"/>
    <s v="Blik Metaal BV"/>
    <s v="d"/>
    <s v="Velp"/>
    <s v="6004 HT"/>
    <x v="4"/>
    <m/>
    <m/>
    <s v="C"/>
    <m/>
    <n v="1176"/>
    <s v="2021_05"/>
    <s v="rubriek_1"/>
    <x v="0"/>
    <n v="1176"/>
  </r>
  <r>
    <x v="0"/>
    <x v="0"/>
    <n v="2021"/>
    <s v="GAHA06"/>
    <s v="NL123456789B01"/>
    <n v="1100"/>
    <s v="Bank"/>
    <x v="0"/>
    <m/>
    <n v="200"/>
    <s v="Bankboek"/>
    <s v="BANK"/>
    <d v="2021-05-01T00:00:00"/>
    <s v="200         5"/>
    <s v="Mei"/>
    <d v="2021-05-31T00:00:00"/>
    <s v="Mei"/>
    <x v="4"/>
    <m/>
    <m/>
    <n v="-375"/>
    <m/>
    <n v="375"/>
    <n v="43763"/>
    <m/>
    <m/>
    <m/>
    <m/>
    <m/>
    <x v="4"/>
    <m/>
    <m/>
    <s v="C"/>
    <m/>
    <n v="1177"/>
    <s v="2021_05"/>
    <s v="rubriek_1"/>
    <x v="0"/>
    <n v="1177"/>
  </r>
  <r>
    <x v="0"/>
    <x v="106"/>
    <n v="2021"/>
    <s v="GAHA06"/>
    <s v="NL123456789B01"/>
    <n v="4095"/>
    <s v="Dotatie pensioenvoorziening"/>
    <x v="1"/>
    <m/>
    <n v="200"/>
    <s v="Bankboek"/>
    <s v="BANK"/>
    <d v="2021-05-01T00:00:00"/>
    <s v="200         5"/>
    <s v="Mei"/>
    <d v="2021-05-31T00:00:00"/>
    <s v="Mei"/>
    <x v="4"/>
    <m/>
    <m/>
    <n v="375"/>
    <n v="375"/>
    <m/>
    <n v="43764"/>
    <m/>
    <m/>
    <m/>
    <m/>
    <m/>
    <x v="4"/>
    <m/>
    <m/>
    <s v="D"/>
    <m/>
    <n v="1178"/>
    <s v="2021_05"/>
    <s v="rubriek_4"/>
    <x v="0"/>
    <n v="117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312.5"/>
    <n v="312.5"/>
    <m/>
    <n v="43765"/>
    <m/>
    <m/>
    <m/>
    <m/>
    <m/>
    <x v="5"/>
    <m/>
    <m/>
    <s v="D"/>
    <m/>
    <n v="1179"/>
    <s v="2021_06"/>
    <s v="rubriek_1"/>
    <x v="0"/>
    <n v="1179"/>
  </r>
  <r>
    <x v="0"/>
    <x v="1"/>
    <n v="2021"/>
    <s v="GAHA06"/>
    <s v="NL123456789B01"/>
    <n v="171"/>
    <s v="Cum. afschr. goodwill"/>
    <x v="0"/>
    <m/>
    <n v="200"/>
    <s v="Bankboek"/>
    <s v="BANK"/>
    <d v="2021-06-01T00:00:00"/>
    <s v="200         6"/>
    <s v="Juni"/>
    <d v="2021-06-30T00:00:00"/>
    <s v="Juni"/>
    <x v="5"/>
    <m/>
    <m/>
    <n v="-312.5"/>
    <m/>
    <n v="312.5"/>
    <n v="43766"/>
    <m/>
    <m/>
    <m/>
    <m/>
    <m/>
    <x v="5"/>
    <m/>
    <m/>
    <s v="C"/>
    <m/>
    <n v="1180"/>
    <s v="2021_06"/>
    <s v="rubriek_0"/>
    <x v="0"/>
    <n v="118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460"/>
    <n v="460"/>
    <m/>
    <n v="43767"/>
    <m/>
    <m/>
    <m/>
    <m/>
    <m/>
    <x v="5"/>
    <m/>
    <m/>
    <s v="D"/>
    <m/>
    <n v="1181"/>
    <s v="2021_06"/>
    <s v="rubriek_1"/>
    <x v="0"/>
    <n v="1181"/>
  </r>
  <r>
    <x v="0"/>
    <x v="2"/>
    <n v="2021"/>
    <s v="GAHA06"/>
    <s v="NL123456789B01"/>
    <n v="211"/>
    <s v="Cum. afschr. bedrijfsgebouwen"/>
    <x v="0"/>
    <m/>
    <n v="200"/>
    <s v="Bankboek"/>
    <s v="BANK"/>
    <d v="2021-06-01T00:00:00"/>
    <s v="200         6"/>
    <s v="Juni"/>
    <d v="2021-06-30T00:00:00"/>
    <s v="Juni"/>
    <x v="5"/>
    <m/>
    <m/>
    <n v="-460"/>
    <m/>
    <n v="460"/>
    <n v="43768"/>
    <m/>
    <m/>
    <m/>
    <m/>
    <m/>
    <x v="5"/>
    <m/>
    <m/>
    <s v="C"/>
    <m/>
    <n v="1182"/>
    <s v="2021_06"/>
    <s v="rubriek_0"/>
    <x v="0"/>
    <n v="118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69"/>
    <m/>
    <m/>
    <m/>
    <m/>
    <m/>
    <x v="5"/>
    <m/>
    <m/>
    <s v="C"/>
    <m/>
    <n v="1183"/>
    <s v="2021_06"/>
    <s v="rubriek_1"/>
    <x v="0"/>
    <n v="1183"/>
  </r>
  <r>
    <x v="0"/>
    <x v="3"/>
    <n v="2021"/>
    <s v="GAHA06"/>
    <s v="NL123456789B01"/>
    <n v="230"/>
    <s v="Machines en installaties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70"/>
    <m/>
    <m/>
    <m/>
    <m/>
    <m/>
    <x v="5"/>
    <m/>
    <m/>
    <s v="C"/>
    <m/>
    <n v="1184"/>
    <s v="2021_06"/>
    <s v="rubriek_0"/>
    <x v="0"/>
    <n v="118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1737.21"/>
    <n v="1737.21"/>
    <m/>
    <n v="43771"/>
    <m/>
    <m/>
    <m/>
    <m/>
    <m/>
    <x v="5"/>
    <m/>
    <m/>
    <s v="D"/>
    <m/>
    <n v="1185"/>
    <s v="2021_06"/>
    <s v="rubriek_1"/>
    <x v="0"/>
    <n v="1185"/>
  </r>
  <r>
    <x v="0"/>
    <x v="4"/>
    <n v="2021"/>
    <s v="GAHA06"/>
    <s v="NL123456789B01"/>
    <n v="231"/>
    <s v="Cum. afschr. machines en installaties"/>
    <x v="0"/>
    <m/>
    <n v="200"/>
    <s v="Bankboek"/>
    <s v="BANK"/>
    <d v="2021-06-01T00:00:00"/>
    <s v="200         6"/>
    <s v="Juni"/>
    <d v="2021-06-30T00:00:00"/>
    <s v="Juni"/>
    <x v="5"/>
    <m/>
    <m/>
    <n v="-1737.21"/>
    <m/>
    <n v="1737.21"/>
    <n v="43772"/>
    <m/>
    <m/>
    <m/>
    <m/>
    <m/>
    <x v="5"/>
    <m/>
    <m/>
    <s v="C"/>
    <m/>
    <n v="1186"/>
    <s v="2021_06"/>
    <s v="rubriek_0"/>
    <x v="0"/>
    <n v="118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73"/>
    <m/>
    <m/>
    <m/>
    <m/>
    <m/>
    <x v="5"/>
    <m/>
    <m/>
    <s v="C"/>
    <m/>
    <n v="1187"/>
    <s v="2021_06"/>
    <s v="rubriek_1"/>
    <x v="0"/>
    <n v="1187"/>
  </r>
  <r>
    <x v="0"/>
    <x v="5"/>
    <n v="2021"/>
    <s v="GAHA06"/>
    <s v="NL123456789B01"/>
    <n v="240"/>
    <s v="Inventaris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74"/>
    <m/>
    <m/>
    <m/>
    <m/>
    <m/>
    <x v="5"/>
    <m/>
    <m/>
    <s v="C"/>
    <m/>
    <n v="1188"/>
    <s v="2021_06"/>
    <s v="rubriek_0"/>
    <x v="0"/>
    <n v="118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631.83000000000004"/>
    <n v="631.83000000000004"/>
    <m/>
    <n v="43775"/>
    <m/>
    <m/>
    <m/>
    <m/>
    <m/>
    <x v="5"/>
    <m/>
    <m/>
    <s v="D"/>
    <m/>
    <n v="1189"/>
    <s v="2021_06"/>
    <s v="rubriek_1"/>
    <x v="0"/>
    <n v="1189"/>
  </r>
  <r>
    <x v="0"/>
    <x v="6"/>
    <n v="2021"/>
    <s v="GAHA06"/>
    <s v="NL123456789B01"/>
    <n v="241"/>
    <s v="Cum. afschr. inventaris"/>
    <x v="0"/>
    <m/>
    <n v="200"/>
    <s v="Bankboek"/>
    <s v="BANK"/>
    <d v="2021-06-01T00:00:00"/>
    <s v="200         6"/>
    <s v="Juni"/>
    <d v="2021-06-30T00:00:00"/>
    <s v="Juni"/>
    <x v="5"/>
    <m/>
    <m/>
    <n v="-631.83000000000004"/>
    <m/>
    <n v="631.83000000000004"/>
    <n v="43776"/>
    <m/>
    <m/>
    <m/>
    <m/>
    <m/>
    <x v="5"/>
    <m/>
    <m/>
    <s v="C"/>
    <m/>
    <n v="1190"/>
    <s v="2021_06"/>
    <s v="rubriek_0"/>
    <x v="0"/>
    <n v="119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1294.1300000000001"/>
    <n v="1294.1300000000001"/>
    <m/>
    <n v="43777"/>
    <m/>
    <m/>
    <m/>
    <m/>
    <m/>
    <x v="5"/>
    <m/>
    <m/>
    <s v="D"/>
    <m/>
    <n v="1191"/>
    <s v="2021_06"/>
    <s v="rubriek_1"/>
    <x v="0"/>
    <n v="1191"/>
  </r>
  <r>
    <x v="0"/>
    <x v="7"/>
    <n v="2021"/>
    <s v="GAHA06"/>
    <s v="NL123456789B01"/>
    <n v="271"/>
    <s v="Cum. afschr. vervoermiddelen"/>
    <x v="0"/>
    <m/>
    <n v="200"/>
    <s v="Bankboek"/>
    <s v="BANK"/>
    <d v="2021-06-01T00:00:00"/>
    <s v="200         6"/>
    <s v="Juni"/>
    <d v="2021-06-30T00:00:00"/>
    <s v="Juni"/>
    <x v="5"/>
    <m/>
    <m/>
    <n v="-1294.1300000000001"/>
    <m/>
    <n v="1294.1300000000001"/>
    <n v="43778"/>
    <m/>
    <m/>
    <m/>
    <m/>
    <m/>
    <x v="5"/>
    <m/>
    <m/>
    <s v="C"/>
    <m/>
    <n v="1192"/>
    <s v="2021_06"/>
    <s v="rubriek_0"/>
    <x v="0"/>
    <n v="119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375"/>
    <n v="375"/>
    <m/>
    <n v="43779"/>
    <m/>
    <m/>
    <m/>
    <m/>
    <m/>
    <x v="5"/>
    <m/>
    <m/>
    <s v="D"/>
    <m/>
    <n v="1193"/>
    <s v="2021_06"/>
    <s v="rubriek_1"/>
    <x v="0"/>
    <n v="1193"/>
  </r>
  <r>
    <x v="0"/>
    <x v="8"/>
    <n v="2021"/>
    <s v="GAHA06"/>
    <s v="NL123456789B01"/>
    <n v="700"/>
    <s v="Voorziening pensioenen"/>
    <x v="0"/>
    <m/>
    <n v="200"/>
    <s v="Bankboek"/>
    <s v="BANK"/>
    <d v="2021-06-01T00:00:00"/>
    <s v="200         6"/>
    <s v="Juni"/>
    <d v="2021-06-30T00:00:00"/>
    <s v="Juni"/>
    <x v="5"/>
    <m/>
    <m/>
    <n v="-375"/>
    <m/>
    <n v="375"/>
    <n v="43780"/>
    <m/>
    <m/>
    <m/>
    <m/>
    <m/>
    <x v="5"/>
    <m/>
    <m/>
    <s v="C"/>
    <m/>
    <n v="1194"/>
    <s v="2021_06"/>
    <s v="rubriek_0"/>
    <x v="0"/>
    <n v="119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833.34"/>
    <n v="833.34"/>
    <m/>
    <n v="43781"/>
    <m/>
    <m/>
    <m/>
    <m/>
    <m/>
    <x v="5"/>
    <m/>
    <m/>
    <s v="D"/>
    <m/>
    <n v="1195"/>
    <s v="2021_06"/>
    <s v="rubriek_1"/>
    <x v="0"/>
    <n v="1195"/>
  </r>
  <r>
    <x v="0"/>
    <x v="9"/>
    <n v="2021"/>
    <s v="GAHA06"/>
    <s v="NL123456789B01"/>
    <n v="760"/>
    <s v="Voorziening groot onderhoud"/>
    <x v="0"/>
    <m/>
    <n v="200"/>
    <s v="Bankboek"/>
    <s v="BANK"/>
    <d v="2021-06-01T00:00:00"/>
    <s v="200         6"/>
    <s v="Juni"/>
    <d v="2021-06-30T00:00:00"/>
    <s v="Juni"/>
    <x v="5"/>
    <m/>
    <m/>
    <n v="-833.34"/>
    <m/>
    <n v="833.34"/>
    <n v="43782"/>
    <m/>
    <m/>
    <m/>
    <m/>
    <m/>
    <x v="5"/>
    <m/>
    <m/>
    <s v="C"/>
    <m/>
    <n v="1196"/>
    <s v="2021_06"/>
    <s v="rubriek_0"/>
    <x v="0"/>
    <n v="119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83"/>
    <m/>
    <m/>
    <m/>
    <m/>
    <m/>
    <x v="5"/>
    <m/>
    <m/>
    <s v="C"/>
    <m/>
    <n v="1197"/>
    <s v="2021_06"/>
    <s v="rubriek_1"/>
    <x v="0"/>
    <n v="1197"/>
  </r>
  <r>
    <x v="0"/>
    <x v="10"/>
    <n v="2021"/>
    <s v="GAHA06"/>
    <s v="NL123456789B01"/>
    <n v="841"/>
    <s v="Cum. aflossing hypotheek 1"/>
    <x v="0"/>
    <m/>
    <n v="200"/>
    <s v="Bankboek"/>
    <s v="BANK"/>
    <d v="2021-06-01T00:00:00"/>
    <s v="200         6"/>
    <s v="Juni"/>
    <d v="2021-06-30T00:00:00"/>
    <s v="Juni"/>
    <x v="5"/>
    <m/>
    <m/>
    <n v="0"/>
    <n v="0"/>
    <m/>
    <n v="43784"/>
    <m/>
    <m/>
    <m/>
    <m/>
    <m/>
    <x v="5"/>
    <m/>
    <m/>
    <s v="C"/>
    <m/>
    <n v="1198"/>
    <s v="2021_06"/>
    <s v="rubriek_0"/>
    <x v="0"/>
    <n v="119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250"/>
    <m/>
    <n v="1250"/>
    <n v="43785"/>
    <m/>
    <m/>
    <m/>
    <m/>
    <m/>
    <x v="5"/>
    <m/>
    <m/>
    <s v="C"/>
    <m/>
    <n v="1199"/>
    <s v="2021_06"/>
    <s v="rubriek_1"/>
    <x v="0"/>
    <n v="1199"/>
  </r>
  <r>
    <x v="0"/>
    <x v="11"/>
    <n v="2021"/>
    <s v="GAHA06"/>
    <s v="NL123456789B01"/>
    <n v="861"/>
    <s v="Cum. aflossing financiering 1"/>
    <x v="0"/>
    <m/>
    <n v="200"/>
    <s v="Bankboek"/>
    <s v="BANK"/>
    <d v="2021-06-01T00:00:00"/>
    <s v="200         6"/>
    <s v="Juni"/>
    <d v="2021-06-30T00:00:00"/>
    <s v="Juni"/>
    <x v="5"/>
    <m/>
    <m/>
    <n v="1250"/>
    <n v="1250"/>
    <m/>
    <n v="43786"/>
    <m/>
    <m/>
    <m/>
    <m/>
    <m/>
    <x v="5"/>
    <m/>
    <m/>
    <s v="D"/>
    <m/>
    <n v="1200"/>
    <s v="2021_06"/>
    <s v="rubriek_0"/>
    <x v="0"/>
    <n v="120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000"/>
    <m/>
    <n v="1000"/>
    <n v="43787"/>
    <m/>
    <m/>
    <m/>
    <m/>
    <m/>
    <x v="5"/>
    <m/>
    <m/>
    <s v="C"/>
    <m/>
    <n v="1201"/>
    <s v="2021_06"/>
    <s v="rubriek_1"/>
    <x v="0"/>
    <n v="1201"/>
  </r>
  <r>
    <x v="0"/>
    <x v="12"/>
    <n v="2021"/>
    <s v="GAHA06"/>
    <s v="NL123456789B01"/>
    <n v="881"/>
    <s v="Cum. aflossing leaseverplichting 1"/>
    <x v="0"/>
    <m/>
    <n v="200"/>
    <s v="Bankboek"/>
    <s v="BANK"/>
    <d v="2021-06-01T00:00:00"/>
    <s v="200         6"/>
    <s v="Juni"/>
    <d v="2021-06-30T00:00:00"/>
    <s v="Juni"/>
    <x v="5"/>
    <m/>
    <m/>
    <n v="1000"/>
    <n v="1000"/>
    <m/>
    <n v="43788"/>
    <m/>
    <m/>
    <m/>
    <m/>
    <m/>
    <x v="5"/>
    <m/>
    <m/>
    <s v="D"/>
    <m/>
    <n v="1202"/>
    <s v="2021_06"/>
    <s v="rubriek_0"/>
    <x v="0"/>
    <n v="120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542.71"/>
    <m/>
    <n v="2542.71"/>
    <n v="43789"/>
    <m/>
    <m/>
    <m/>
    <m/>
    <m/>
    <x v="5"/>
    <m/>
    <m/>
    <s v="C"/>
    <m/>
    <n v="1203"/>
    <s v="2021_06"/>
    <s v="rubriek_1"/>
    <x v="0"/>
    <n v="1203"/>
  </r>
  <r>
    <x v="0"/>
    <x v="13"/>
    <n v="2021"/>
    <s v="GAHA06"/>
    <s v="NL123456789B01"/>
    <n v="1201"/>
    <s v="Debiteuren"/>
    <x v="0"/>
    <m/>
    <n v="200"/>
    <s v="Bankboek"/>
    <s v="BANK"/>
    <d v="2021-06-01T00:00:00"/>
    <s v="200         6"/>
    <s v="Juni"/>
    <d v="2021-06-30T00:00:00"/>
    <s v="Juni"/>
    <x v="5"/>
    <m/>
    <m/>
    <n v="2542.71"/>
    <n v="2542.71"/>
    <m/>
    <n v="43790"/>
    <m/>
    <m/>
    <m/>
    <m/>
    <m/>
    <x v="5"/>
    <m/>
    <m/>
    <s v="D"/>
    <m/>
    <n v="1204"/>
    <s v="2021_06"/>
    <s v="rubriek_1"/>
    <x v="0"/>
    <n v="120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35.54"/>
    <m/>
    <n v="135.54"/>
    <n v="43791"/>
    <m/>
    <m/>
    <m/>
    <m/>
    <m/>
    <x v="5"/>
    <m/>
    <m/>
    <s v="C"/>
    <m/>
    <n v="1205"/>
    <s v="2021_06"/>
    <s v="rubriek_1"/>
    <x v="0"/>
    <n v="1205"/>
  </r>
  <r>
    <x v="0"/>
    <x v="14"/>
    <n v="2021"/>
    <s v="GAHA06"/>
    <s v="NL123456789B01"/>
    <n v="1360"/>
    <s v="Vooruitbetaalde bedragen"/>
    <x v="0"/>
    <m/>
    <n v="200"/>
    <s v="Bankboek"/>
    <s v="BANK"/>
    <d v="2021-06-01T00:00:00"/>
    <s v="200         6"/>
    <s v="Juni"/>
    <d v="2021-06-30T00:00:00"/>
    <s v="Juni"/>
    <x v="5"/>
    <m/>
    <m/>
    <n v="135.54"/>
    <n v="135.54"/>
    <m/>
    <n v="43792"/>
    <m/>
    <m/>
    <m/>
    <m/>
    <m/>
    <x v="5"/>
    <m/>
    <m/>
    <s v="D"/>
    <m/>
    <n v="1206"/>
    <s v="2021_06"/>
    <s v="rubriek_1"/>
    <x v="0"/>
    <n v="120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026"/>
    <m/>
    <n v="1026"/>
    <n v="43793"/>
    <m/>
    <m/>
    <m/>
    <m/>
    <m/>
    <x v="5"/>
    <m/>
    <m/>
    <s v="C"/>
    <m/>
    <n v="1207"/>
    <s v="2021_06"/>
    <s v="rubriek_1"/>
    <x v="0"/>
    <n v="1207"/>
  </r>
  <r>
    <x v="0"/>
    <x v="15"/>
    <n v="2021"/>
    <s v="GAHA06"/>
    <s v="NL123456789B01"/>
    <n v="1501"/>
    <s v="Crediteuren"/>
    <x v="0"/>
    <m/>
    <n v="200"/>
    <s v="Bankboek"/>
    <s v="BANK"/>
    <d v="2021-06-01T00:00:00"/>
    <s v="200         6"/>
    <s v="Juni"/>
    <d v="2021-06-30T00:00:00"/>
    <s v="Juni"/>
    <x v="5"/>
    <m/>
    <m/>
    <n v="1026"/>
    <n v="1026"/>
    <m/>
    <n v="43794"/>
    <m/>
    <m/>
    <m/>
    <m/>
    <m/>
    <x v="5"/>
    <m/>
    <m/>
    <s v="D"/>
    <m/>
    <n v="1208"/>
    <s v="2021_06"/>
    <s v="rubriek_1"/>
    <x v="0"/>
    <n v="120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3487.96"/>
    <n v="3487.96"/>
    <m/>
    <n v="43795"/>
    <m/>
    <m/>
    <m/>
    <m/>
    <m/>
    <x v="5"/>
    <m/>
    <m/>
    <s v="D"/>
    <m/>
    <n v="1209"/>
    <s v="2021_06"/>
    <s v="rubriek_1"/>
    <x v="0"/>
    <n v="1209"/>
  </r>
  <r>
    <x v="0"/>
    <x v="16"/>
    <n v="2021"/>
    <s v="GAHA06"/>
    <s v="NL123456789B01"/>
    <n v="3000"/>
    <s v="Voorraad grond en hulpstoffen"/>
    <x v="0"/>
    <m/>
    <n v="200"/>
    <s v="Bankboek"/>
    <s v="BANK"/>
    <d v="2021-06-01T00:00:00"/>
    <s v="200         6"/>
    <s v="Juni"/>
    <d v="2021-06-30T00:00:00"/>
    <s v="Juni"/>
    <x v="5"/>
    <m/>
    <m/>
    <n v="-3487.96"/>
    <m/>
    <n v="3487.96"/>
    <n v="43796"/>
    <m/>
    <m/>
    <m/>
    <m/>
    <m/>
    <x v="5"/>
    <m/>
    <m/>
    <s v="C"/>
    <m/>
    <n v="1210"/>
    <s v="2021_06"/>
    <s v="rubriek_3"/>
    <x v="0"/>
    <n v="121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5078.1499999999996"/>
    <n v="5078.1499999999996"/>
    <m/>
    <n v="43797"/>
    <m/>
    <m/>
    <m/>
    <m/>
    <m/>
    <x v="5"/>
    <m/>
    <m/>
    <s v="D"/>
    <m/>
    <n v="1211"/>
    <s v="2021_06"/>
    <s v="rubriek_1"/>
    <x v="0"/>
    <n v="1211"/>
  </r>
  <r>
    <x v="0"/>
    <x v="17"/>
    <n v="2021"/>
    <s v="GAHA06"/>
    <s v="NL123456789B01"/>
    <n v="3800"/>
    <s v="Onderhanden werk"/>
    <x v="0"/>
    <m/>
    <n v="200"/>
    <s v="Bankboek"/>
    <s v="BANK"/>
    <d v="2021-06-01T00:00:00"/>
    <s v="200         6"/>
    <s v="Juni"/>
    <d v="2021-06-30T00:00:00"/>
    <s v="Juni"/>
    <x v="5"/>
    <m/>
    <m/>
    <n v="-5078.1499999999996"/>
    <m/>
    <n v="5078.1499999999996"/>
    <n v="43798"/>
    <m/>
    <m/>
    <m/>
    <m/>
    <m/>
    <x v="5"/>
    <m/>
    <m/>
    <s v="C"/>
    <m/>
    <n v="1212"/>
    <s v="2021_06"/>
    <s v="rubriek_3"/>
    <x v="0"/>
    <n v="121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54160.76999999999"/>
    <m/>
    <n v="154160.76999999999"/>
    <n v="43799"/>
    <m/>
    <m/>
    <m/>
    <m/>
    <m/>
    <x v="5"/>
    <m/>
    <m/>
    <s v="C"/>
    <m/>
    <n v="1213"/>
    <s v="2021_06"/>
    <s v="rubriek_1"/>
    <x v="0"/>
    <n v="1213"/>
  </r>
  <r>
    <x v="0"/>
    <x v="18"/>
    <n v="2021"/>
    <s v="GAHA06"/>
    <s v="NL123456789B01"/>
    <n v="4000"/>
    <s v="Bruto lonen en salarissen"/>
    <x v="1"/>
    <m/>
    <n v="200"/>
    <s v="Bankboek"/>
    <s v="BANK"/>
    <d v="2021-06-01T00:00:00"/>
    <s v="200         6"/>
    <s v="Juni"/>
    <d v="2021-06-30T00:00:00"/>
    <s v="Juni"/>
    <x v="5"/>
    <m/>
    <m/>
    <n v="154160.76999999999"/>
    <n v="154160.76999999999"/>
    <m/>
    <n v="43800"/>
    <m/>
    <m/>
    <m/>
    <m/>
    <m/>
    <x v="5"/>
    <m/>
    <m/>
    <s v="D"/>
    <m/>
    <n v="1214"/>
    <s v="2021_06"/>
    <s v="rubriek_4"/>
    <x v="0"/>
    <n v="121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20.47"/>
    <m/>
    <n v="220.47"/>
    <n v="43801"/>
    <m/>
    <m/>
    <m/>
    <m/>
    <m/>
    <x v="5"/>
    <m/>
    <m/>
    <s v="C"/>
    <m/>
    <n v="1215"/>
    <s v="2021_06"/>
    <s v="rubriek_1"/>
    <x v="0"/>
    <n v="1215"/>
  </r>
  <r>
    <x v="0"/>
    <x v="19"/>
    <n v="2021"/>
    <s v="GAHA06"/>
    <s v="NL123456789B01"/>
    <n v="4020"/>
    <s v="Belaste vergoedingen"/>
    <x v="1"/>
    <m/>
    <n v="200"/>
    <s v="Bankboek"/>
    <s v="BANK"/>
    <d v="2021-06-01T00:00:00"/>
    <s v="200         6"/>
    <s v="Juni"/>
    <d v="2021-06-30T00:00:00"/>
    <s v="Juni"/>
    <x v="5"/>
    <m/>
    <m/>
    <n v="220.47"/>
    <n v="220.47"/>
    <m/>
    <n v="43802"/>
    <m/>
    <m/>
    <m/>
    <m/>
    <m/>
    <x v="5"/>
    <m/>
    <m/>
    <s v="D"/>
    <m/>
    <n v="1216"/>
    <s v="2021_06"/>
    <s v="rubriek_4"/>
    <x v="0"/>
    <n v="121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8931"/>
    <m/>
    <n v="8931"/>
    <n v="43803"/>
    <m/>
    <m/>
    <m/>
    <m/>
    <m/>
    <x v="5"/>
    <m/>
    <m/>
    <s v="C"/>
    <m/>
    <n v="1217"/>
    <s v="2021_06"/>
    <s v="rubriek_1"/>
    <x v="0"/>
    <n v="1217"/>
  </r>
  <r>
    <x v="0"/>
    <x v="20"/>
    <n v="2021"/>
    <s v="GAHA06"/>
    <s v="NL123456789B01"/>
    <n v="4030"/>
    <s v="Vakantietoeslag"/>
    <x v="1"/>
    <m/>
    <n v="200"/>
    <s v="Bankboek"/>
    <s v="BANK"/>
    <d v="2021-06-01T00:00:00"/>
    <s v="200         6"/>
    <s v="Juni"/>
    <d v="2021-06-30T00:00:00"/>
    <s v="Juni"/>
    <x v="5"/>
    <m/>
    <m/>
    <n v="8931"/>
    <n v="8931"/>
    <m/>
    <n v="43804"/>
    <m/>
    <m/>
    <m/>
    <m/>
    <m/>
    <x v="5"/>
    <m/>
    <m/>
    <s v="D"/>
    <m/>
    <n v="1218"/>
    <s v="2021_06"/>
    <s v="rubriek_4"/>
    <x v="0"/>
    <n v="121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5513.28"/>
    <n v="5513.28"/>
    <m/>
    <n v="43805"/>
    <m/>
    <m/>
    <m/>
    <m/>
    <m/>
    <x v="5"/>
    <m/>
    <m/>
    <s v="D"/>
    <m/>
    <n v="1219"/>
    <s v="2021_06"/>
    <s v="rubriek_1"/>
    <x v="0"/>
    <n v="1219"/>
  </r>
  <r>
    <x v="0"/>
    <x v="21"/>
    <n v="2021"/>
    <s v="GAHA06"/>
    <s v="NL123456789B01"/>
    <n v="4045"/>
    <s v="Subsidies lonen en salarissen"/>
    <x v="1"/>
    <m/>
    <n v="200"/>
    <s v="Bankboek"/>
    <s v="BANK"/>
    <d v="2021-06-01T00:00:00"/>
    <s v="200         6"/>
    <s v="Juni"/>
    <d v="2021-06-30T00:00:00"/>
    <s v="Juni"/>
    <x v="5"/>
    <m/>
    <m/>
    <n v="-5513.28"/>
    <m/>
    <n v="5513.28"/>
    <n v="43806"/>
    <m/>
    <m/>
    <m/>
    <m/>
    <m/>
    <x v="5"/>
    <m/>
    <m/>
    <s v="C"/>
    <m/>
    <n v="1220"/>
    <s v="2021_06"/>
    <s v="rubriek_4"/>
    <x v="0"/>
    <n v="122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4020.18"/>
    <m/>
    <n v="14020.18"/>
    <n v="43807"/>
    <m/>
    <m/>
    <m/>
    <m/>
    <m/>
    <x v="5"/>
    <m/>
    <m/>
    <s v="C"/>
    <m/>
    <n v="1221"/>
    <s v="2021_06"/>
    <s v="rubriek_1"/>
    <x v="0"/>
    <n v="1221"/>
  </r>
  <r>
    <x v="0"/>
    <x v="22"/>
    <n v="2021"/>
    <s v="GAHA06"/>
    <s v="NL123456789B01"/>
    <n v="4050"/>
    <s v="Sociale lasten bedrijfsvereniging"/>
    <x v="1"/>
    <m/>
    <n v="200"/>
    <s v="Bankboek"/>
    <s v="BANK"/>
    <d v="2021-06-01T00:00:00"/>
    <s v="200         6"/>
    <s v="Juni"/>
    <d v="2021-06-30T00:00:00"/>
    <s v="Juni"/>
    <x v="5"/>
    <m/>
    <m/>
    <n v="14020.18"/>
    <n v="14020.18"/>
    <m/>
    <n v="43808"/>
    <m/>
    <m/>
    <m/>
    <m/>
    <m/>
    <x v="5"/>
    <m/>
    <m/>
    <s v="D"/>
    <m/>
    <n v="1222"/>
    <s v="2021_06"/>
    <s v="rubriek_4"/>
    <x v="0"/>
    <n v="122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6073.37"/>
    <m/>
    <n v="6073.37"/>
    <n v="43809"/>
    <m/>
    <m/>
    <m/>
    <m/>
    <m/>
    <x v="5"/>
    <m/>
    <m/>
    <s v="C"/>
    <m/>
    <n v="1223"/>
    <s v="2021_06"/>
    <s v="rubriek_1"/>
    <x v="0"/>
    <n v="1223"/>
  </r>
  <r>
    <x v="0"/>
    <x v="23"/>
    <n v="2021"/>
    <s v="GAHA06"/>
    <s v="NL123456789B01"/>
    <n v="4060"/>
    <s v="Premies bedrijfsfondsen"/>
    <x v="1"/>
    <m/>
    <n v="200"/>
    <s v="Bankboek"/>
    <s v="BANK"/>
    <d v="2021-06-01T00:00:00"/>
    <s v="200         6"/>
    <s v="Juni"/>
    <d v="2021-06-30T00:00:00"/>
    <s v="Juni"/>
    <x v="5"/>
    <m/>
    <m/>
    <n v="6073.37"/>
    <n v="6073.37"/>
    <m/>
    <n v="43810"/>
    <m/>
    <m/>
    <m/>
    <m/>
    <m/>
    <x v="5"/>
    <m/>
    <m/>
    <s v="D"/>
    <m/>
    <n v="1224"/>
    <s v="2021_06"/>
    <s v="rubriek_4"/>
    <x v="0"/>
    <n v="122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35.25"/>
    <m/>
    <n v="335.25"/>
    <n v="43811"/>
    <m/>
    <m/>
    <m/>
    <m/>
    <m/>
    <x v="5"/>
    <m/>
    <m/>
    <s v="C"/>
    <m/>
    <n v="1225"/>
    <s v="2021_06"/>
    <s v="rubriek_1"/>
    <x v="0"/>
    <n v="1225"/>
  </r>
  <r>
    <x v="0"/>
    <x v="24"/>
    <n v="2021"/>
    <s v="GAHA06"/>
    <s v="NL123456789B01"/>
    <n v="4090"/>
    <s v="Pensioenpremie personeel"/>
    <x v="1"/>
    <m/>
    <n v="200"/>
    <s v="Bankboek"/>
    <s v="BANK"/>
    <d v="2021-06-01T00:00:00"/>
    <s v="200         6"/>
    <s v="Juni"/>
    <d v="2021-06-30T00:00:00"/>
    <s v="Juni"/>
    <x v="5"/>
    <m/>
    <m/>
    <n v="335.25"/>
    <n v="335.25"/>
    <m/>
    <n v="43812"/>
    <m/>
    <m/>
    <m/>
    <m/>
    <m/>
    <x v="5"/>
    <m/>
    <m/>
    <s v="D"/>
    <m/>
    <n v="1226"/>
    <s v="2021_06"/>
    <s v="rubriek_4"/>
    <x v="0"/>
    <n v="122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944.85"/>
    <m/>
    <n v="2944.85"/>
    <n v="43813"/>
    <m/>
    <m/>
    <m/>
    <m/>
    <m/>
    <x v="5"/>
    <m/>
    <m/>
    <s v="C"/>
    <m/>
    <n v="1227"/>
    <s v="2021_06"/>
    <s v="rubriek_1"/>
    <x v="0"/>
    <n v="1227"/>
  </r>
  <r>
    <x v="0"/>
    <x v="25"/>
    <n v="2021"/>
    <s v="GAHA06"/>
    <s v="NL123456789B01"/>
    <n v="4091"/>
    <s v="Vroegpensioenpremie personeel"/>
    <x v="1"/>
    <m/>
    <n v="200"/>
    <s v="Bankboek"/>
    <s v="BANK"/>
    <d v="2021-06-01T00:00:00"/>
    <s v="200         6"/>
    <s v="Juni"/>
    <d v="2021-06-30T00:00:00"/>
    <s v="Juni"/>
    <x v="5"/>
    <m/>
    <m/>
    <n v="2944.85"/>
    <n v="2944.85"/>
    <m/>
    <n v="43814"/>
    <m/>
    <m/>
    <m/>
    <m/>
    <m/>
    <x v="5"/>
    <m/>
    <m/>
    <s v="D"/>
    <m/>
    <n v="1228"/>
    <s v="2021_06"/>
    <s v="rubriek_4"/>
    <x v="0"/>
    <n v="122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12.5"/>
    <m/>
    <n v="312.5"/>
    <n v="43815"/>
    <m/>
    <m/>
    <m/>
    <m/>
    <m/>
    <x v="5"/>
    <m/>
    <m/>
    <s v="C"/>
    <m/>
    <n v="1229"/>
    <s v="2021_06"/>
    <s v="rubriek_1"/>
    <x v="0"/>
    <n v="1229"/>
  </r>
  <r>
    <x v="0"/>
    <x v="26"/>
    <n v="2021"/>
    <s v="GAHA06"/>
    <s v="NL123456789B01"/>
    <n v="4117"/>
    <s v="Afschrijving goodwill"/>
    <x v="1"/>
    <m/>
    <n v="200"/>
    <s v="Bankboek"/>
    <s v="BANK"/>
    <d v="2021-06-01T00:00:00"/>
    <s v="200         6"/>
    <s v="Juni"/>
    <d v="2021-06-30T00:00:00"/>
    <s v="Juni"/>
    <x v="5"/>
    <m/>
    <m/>
    <n v="312.5"/>
    <n v="312.5"/>
    <m/>
    <n v="43816"/>
    <m/>
    <m/>
    <m/>
    <m/>
    <m/>
    <x v="5"/>
    <m/>
    <m/>
    <s v="D"/>
    <m/>
    <n v="1230"/>
    <s v="2021_06"/>
    <s v="rubriek_4"/>
    <x v="0"/>
    <n v="123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60"/>
    <m/>
    <n v="460"/>
    <n v="43817"/>
    <m/>
    <m/>
    <m/>
    <m/>
    <m/>
    <x v="5"/>
    <m/>
    <m/>
    <s v="C"/>
    <m/>
    <n v="1231"/>
    <s v="2021_06"/>
    <s v="rubriek_1"/>
    <x v="0"/>
    <n v="1231"/>
  </r>
  <r>
    <x v="0"/>
    <x v="27"/>
    <n v="2021"/>
    <s v="GAHA06"/>
    <s v="NL123456789B01"/>
    <n v="4121"/>
    <s v="Afschrijving bedrijfsgebouwen"/>
    <x v="1"/>
    <m/>
    <n v="200"/>
    <s v="Bankboek"/>
    <s v="BANK"/>
    <d v="2021-06-01T00:00:00"/>
    <s v="200         6"/>
    <s v="Juni"/>
    <d v="2021-06-30T00:00:00"/>
    <s v="Juni"/>
    <x v="5"/>
    <m/>
    <m/>
    <n v="460"/>
    <n v="460"/>
    <m/>
    <n v="43818"/>
    <m/>
    <m/>
    <m/>
    <m/>
    <m/>
    <x v="5"/>
    <m/>
    <m/>
    <s v="D"/>
    <m/>
    <n v="1232"/>
    <s v="2021_06"/>
    <s v="rubriek_4"/>
    <x v="0"/>
    <n v="123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737.21"/>
    <m/>
    <n v="1737.21"/>
    <n v="43819"/>
    <m/>
    <m/>
    <m/>
    <m/>
    <m/>
    <x v="5"/>
    <m/>
    <m/>
    <s v="C"/>
    <m/>
    <n v="1233"/>
    <s v="2021_06"/>
    <s v="rubriek_1"/>
    <x v="0"/>
    <n v="1233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6-01T00:00:00"/>
    <s v="200         6"/>
    <s v="Juni"/>
    <d v="2021-06-30T00:00:00"/>
    <s v="Juni"/>
    <x v="5"/>
    <m/>
    <m/>
    <n v="1737.21"/>
    <n v="1737.21"/>
    <m/>
    <n v="43820"/>
    <m/>
    <m/>
    <m/>
    <m/>
    <m/>
    <x v="5"/>
    <m/>
    <m/>
    <s v="D"/>
    <m/>
    <n v="1234"/>
    <s v="2021_06"/>
    <s v="rubriek_4"/>
    <x v="0"/>
    <n v="123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631.83000000000004"/>
    <m/>
    <n v="631.83000000000004"/>
    <n v="43821"/>
    <m/>
    <m/>
    <m/>
    <m/>
    <m/>
    <x v="5"/>
    <m/>
    <m/>
    <s v="C"/>
    <m/>
    <n v="1235"/>
    <s v="2021_06"/>
    <s v="rubriek_1"/>
    <x v="0"/>
    <n v="1235"/>
  </r>
  <r>
    <x v="0"/>
    <x v="29"/>
    <n v="2021"/>
    <s v="GAHA06"/>
    <s v="NL123456789B01"/>
    <n v="4124"/>
    <s v="Afschrijving inventaris"/>
    <x v="1"/>
    <m/>
    <n v="200"/>
    <s v="Bankboek"/>
    <s v="BANK"/>
    <d v="2021-06-01T00:00:00"/>
    <s v="200         6"/>
    <s v="Juni"/>
    <d v="2021-06-30T00:00:00"/>
    <s v="Juni"/>
    <x v="5"/>
    <m/>
    <m/>
    <n v="631.83000000000004"/>
    <n v="631.83000000000004"/>
    <m/>
    <n v="43822"/>
    <m/>
    <m/>
    <m/>
    <m/>
    <m/>
    <x v="5"/>
    <m/>
    <m/>
    <s v="D"/>
    <m/>
    <n v="1236"/>
    <s v="2021_06"/>
    <s v="rubriek_4"/>
    <x v="0"/>
    <n v="123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294.1300000000001"/>
    <m/>
    <n v="1294.1300000000001"/>
    <n v="43823"/>
    <m/>
    <m/>
    <m/>
    <m/>
    <m/>
    <x v="5"/>
    <m/>
    <m/>
    <s v="C"/>
    <m/>
    <n v="1237"/>
    <s v="2021_06"/>
    <s v="rubriek_1"/>
    <x v="0"/>
    <n v="1237"/>
  </r>
  <r>
    <x v="0"/>
    <x v="30"/>
    <n v="2021"/>
    <s v="GAHA06"/>
    <s v="NL123456789B01"/>
    <n v="4127"/>
    <s v="Afschrijving vervoermiddelen"/>
    <x v="1"/>
    <m/>
    <n v="200"/>
    <s v="Bankboek"/>
    <s v="BANK"/>
    <d v="2021-06-01T00:00:00"/>
    <s v="200         6"/>
    <s v="Juni"/>
    <d v="2021-06-30T00:00:00"/>
    <s v="Juni"/>
    <x v="5"/>
    <m/>
    <m/>
    <n v="1294.1300000000001"/>
    <n v="1294.1300000000001"/>
    <m/>
    <n v="43824"/>
    <m/>
    <m/>
    <m/>
    <m/>
    <m/>
    <x v="5"/>
    <m/>
    <m/>
    <s v="D"/>
    <m/>
    <n v="1238"/>
    <s v="2021_06"/>
    <s v="rubriek_4"/>
    <x v="0"/>
    <n v="123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548.32000000000005"/>
    <m/>
    <n v="548.32000000000005"/>
    <n v="43825"/>
    <m/>
    <m/>
    <m/>
    <m/>
    <m/>
    <x v="5"/>
    <m/>
    <m/>
    <s v="C"/>
    <m/>
    <n v="1239"/>
    <s v="2021_06"/>
    <s v="rubriek_1"/>
    <x v="0"/>
    <n v="1239"/>
  </r>
  <r>
    <x v="0"/>
    <x v="31"/>
    <n v="2021"/>
    <s v="GAHA06"/>
    <s v="NL123456789B01"/>
    <n v="4200"/>
    <s v="Reiskostenvergoedingen"/>
    <x v="1"/>
    <m/>
    <n v="200"/>
    <s v="Bankboek"/>
    <s v="BANK"/>
    <d v="2021-06-01T00:00:00"/>
    <s v="200         6"/>
    <s v="Juni"/>
    <d v="2021-06-30T00:00:00"/>
    <s v="Juni"/>
    <x v="5"/>
    <m/>
    <m/>
    <n v="548.32000000000005"/>
    <n v="548.32000000000005"/>
    <m/>
    <n v="43826"/>
    <m/>
    <m/>
    <m/>
    <m/>
    <m/>
    <x v="5"/>
    <m/>
    <m/>
    <s v="D"/>
    <m/>
    <n v="1240"/>
    <s v="2021_06"/>
    <s v="rubriek_4"/>
    <x v="0"/>
    <n v="124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05.65"/>
    <m/>
    <n v="105.65"/>
    <n v="43827"/>
    <m/>
    <m/>
    <m/>
    <m/>
    <m/>
    <x v="5"/>
    <m/>
    <m/>
    <s v="C"/>
    <m/>
    <n v="1241"/>
    <s v="2021_06"/>
    <s v="rubriek_1"/>
    <x v="0"/>
    <n v="1241"/>
  </r>
  <r>
    <x v="0"/>
    <x v="32"/>
    <n v="2021"/>
    <s v="GAHA06"/>
    <s v="NL123456789B01"/>
    <n v="4205"/>
    <s v="Kilometervergoedingen"/>
    <x v="1"/>
    <m/>
    <n v="200"/>
    <s v="Bankboek"/>
    <s v="BANK"/>
    <d v="2021-06-01T00:00:00"/>
    <s v="200         6"/>
    <s v="Juni"/>
    <d v="2021-06-30T00:00:00"/>
    <s v="Juni"/>
    <x v="5"/>
    <m/>
    <m/>
    <n v="105.65"/>
    <n v="105.65"/>
    <m/>
    <n v="43828"/>
    <m/>
    <m/>
    <m/>
    <m/>
    <m/>
    <x v="5"/>
    <m/>
    <m/>
    <s v="D"/>
    <m/>
    <n v="1242"/>
    <s v="2021_06"/>
    <s v="rubriek_4"/>
    <x v="0"/>
    <n v="124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115.8599999999999"/>
    <m/>
    <n v="1115.8599999999999"/>
    <n v="43829"/>
    <m/>
    <m/>
    <m/>
    <m/>
    <m/>
    <x v="5"/>
    <m/>
    <m/>
    <s v="C"/>
    <m/>
    <n v="1243"/>
    <s v="2021_06"/>
    <s v="rubriek_1"/>
    <x v="0"/>
    <n v="1243"/>
  </r>
  <r>
    <x v="0"/>
    <x v="33"/>
    <n v="2021"/>
    <s v="GAHA06"/>
    <s v="NL123456789B01"/>
    <n v="4230"/>
    <s v="Kantinekosten"/>
    <x v="1"/>
    <m/>
    <n v="200"/>
    <s v="Bankboek"/>
    <s v="BANK"/>
    <d v="2021-06-01T00:00:00"/>
    <s v="200         6"/>
    <s v="Juni"/>
    <d v="2021-06-30T00:00:00"/>
    <s v="Juni"/>
    <x v="5"/>
    <m/>
    <m/>
    <n v="1115.8599999999999"/>
    <n v="1115.8599999999999"/>
    <m/>
    <n v="43830"/>
    <m/>
    <m/>
    <m/>
    <m/>
    <m/>
    <x v="5"/>
    <m/>
    <m/>
    <s v="D"/>
    <m/>
    <n v="1244"/>
    <s v="2021_06"/>
    <s v="rubriek_4"/>
    <x v="0"/>
    <n v="124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72.099999999999994"/>
    <m/>
    <n v="72.099999999999994"/>
    <n v="43831"/>
    <m/>
    <m/>
    <m/>
    <m/>
    <m/>
    <x v="5"/>
    <m/>
    <m/>
    <s v="C"/>
    <m/>
    <n v="1245"/>
    <s v="2021_06"/>
    <s v="rubriek_1"/>
    <x v="0"/>
    <n v="1245"/>
  </r>
  <r>
    <x v="0"/>
    <x v="34"/>
    <n v="2021"/>
    <s v="GAHA06"/>
    <s v="NL123456789B01"/>
    <n v="4232"/>
    <s v="Lunchkosten en verteringen"/>
    <x v="1"/>
    <m/>
    <n v="200"/>
    <s v="Bankboek"/>
    <s v="BANK"/>
    <d v="2021-06-01T00:00:00"/>
    <s v="200         6"/>
    <s v="Juni"/>
    <d v="2021-06-30T00:00:00"/>
    <s v="Juni"/>
    <x v="5"/>
    <m/>
    <m/>
    <n v="72.099999999999994"/>
    <n v="72.099999999999994"/>
    <m/>
    <n v="43832"/>
    <m/>
    <m/>
    <m/>
    <m/>
    <m/>
    <x v="5"/>
    <m/>
    <m/>
    <s v="D"/>
    <m/>
    <n v="1246"/>
    <s v="2021_06"/>
    <s v="rubriek_4"/>
    <x v="0"/>
    <n v="124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699.03"/>
    <m/>
    <n v="1699.03"/>
    <n v="43833"/>
    <m/>
    <m/>
    <m/>
    <m/>
    <m/>
    <x v="5"/>
    <m/>
    <s v="code:3 perc:19"/>
    <s v="C"/>
    <m/>
    <n v="1247"/>
    <s v="2021_06"/>
    <s v="rubriek_1"/>
    <x v="0"/>
    <n v="1247"/>
  </r>
  <r>
    <x v="0"/>
    <x v="35"/>
    <n v="2021"/>
    <s v="GAHA06"/>
    <s v="NL123456789B01"/>
    <n v="4240"/>
    <s v="Studiekosten"/>
    <x v="1"/>
    <m/>
    <n v="200"/>
    <s v="Bankboek"/>
    <s v="BANK"/>
    <d v="2021-06-01T00:00:00"/>
    <s v="200         6"/>
    <s v="Juni"/>
    <d v="2021-06-30T00:00:00"/>
    <s v="Juni"/>
    <x v="5"/>
    <n v="3"/>
    <n v="19"/>
    <n v="1427.76"/>
    <n v="1427.76"/>
    <m/>
    <n v="43834"/>
    <m/>
    <m/>
    <m/>
    <m/>
    <m/>
    <x v="5"/>
    <m/>
    <s v="code:3 perc:19"/>
    <s v="D"/>
    <m/>
    <n v="1248"/>
    <s v="2021_06"/>
    <s v="rubriek_4"/>
    <x v="0"/>
    <n v="1248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71.27"/>
    <n v="271.27"/>
    <m/>
    <n v="43835"/>
    <m/>
    <m/>
    <m/>
    <m/>
    <m/>
    <x v="5"/>
    <m/>
    <s v="code:3 perc:19"/>
    <s v="D"/>
    <m/>
    <n v="1249"/>
    <s v="2021_06"/>
    <s v="rubriek_1"/>
    <x v="0"/>
    <n v="124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297.71"/>
    <m/>
    <n v="2297.71"/>
    <n v="43836"/>
    <m/>
    <m/>
    <m/>
    <m/>
    <m/>
    <x v="5"/>
    <m/>
    <m/>
    <s v="C"/>
    <m/>
    <n v="1250"/>
    <s v="2021_06"/>
    <s v="rubriek_1"/>
    <x v="0"/>
    <n v="1250"/>
  </r>
  <r>
    <x v="0"/>
    <x v="37"/>
    <n v="2021"/>
    <s v="GAHA06"/>
    <s v="NL123456789B01"/>
    <n v="4260"/>
    <s v="Ziekengeldverzekering"/>
    <x v="1"/>
    <m/>
    <n v="200"/>
    <s v="Bankboek"/>
    <s v="BANK"/>
    <d v="2021-06-01T00:00:00"/>
    <s v="200         6"/>
    <s v="Juni"/>
    <d v="2021-06-30T00:00:00"/>
    <s v="Juni"/>
    <x v="5"/>
    <m/>
    <m/>
    <n v="2297.71"/>
    <n v="2297.71"/>
    <m/>
    <n v="43837"/>
    <m/>
    <m/>
    <m/>
    <m/>
    <m/>
    <x v="5"/>
    <m/>
    <m/>
    <s v="D"/>
    <m/>
    <n v="1251"/>
    <s v="2021_06"/>
    <s v="rubriek_4"/>
    <x v="0"/>
    <n v="125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50.08000000000001"/>
    <m/>
    <n v="150.08000000000001"/>
    <n v="43838"/>
    <m/>
    <m/>
    <m/>
    <m/>
    <m/>
    <x v="5"/>
    <m/>
    <s v="code:3 perc:19"/>
    <s v="C"/>
    <m/>
    <n v="1252"/>
    <s v="2021_06"/>
    <s v="rubriek_1"/>
    <x v="0"/>
    <n v="1252"/>
  </r>
  <r>
    <x v="0"/>
    <x v="38"/>
    <n v="2021"/>
    <s v="GAHA06"/>
    <s v="NL123456789B01"/>
    <n v="4265"/>
    <s v="Arbodienst"/>
    <x v="1"/>
    <m/>
    <n v="200"/>
    <s v="Bankboek"/>
    <s v="BANK"/>
    <d v="2021-06-01T00:00:00"/>
    <s v="200         6"/>
    <s v="Juni"/>
    <d v="2021-06-30T00:00:00"/>
    <s v="Juni"/>
    <x v="5"/>
    <n v="3"/>
    <n v="19"/>
    <n v="126.12"/>
    <n v="126.12"/>
    <m/>
    <n v="43839"/>
    <m/>
    <m/>
    <m/>
    <m/>
    <m/>
    <x v="5"/>
    <m/>
    <s v="code:3 perc:19"/>
    <s v="D"/>
    <m/>
    <n v="1253"/>
    <s v="2021_06"/>
    <s v="rubriek_4"/>
    <x v="0"/>
    <n v="1253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3.96"/>
    <n v="23.96"/>
    <m/>
    <n v="43840"/>
    <m/>
    <m/>
    <m/>
    <m/>
    <m/>
    <x v="5"/>
    <m/>
    <s v="code:3 perc:19"/>
    <s v="D"/>
    <m/>
    <n v="1254"/>
    <s v="2021_06"/>
    <s v="rubriek_1"/>
    <x v="0"/>
    <n v="125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923.12"/>
    <m/>
    <n v="1923.12"/>
    <n v="43841"/>
    <m/>
    <m/>
    <m/>
    <m/>
    <m/>
    <x v="5"/>
    <m/>
    <s v="code:3 perc:19"/>
    <s v="C"/>
    <m/>
    <n v="1255"/>
    <s v="2021_06"/>
    <s v="rubriek_1"/>
    <x v="0"/>
    <n v="1255"/>
  </r>
  <r>
    <x v="0"/>
    <x v="39"/>
    <n v="2021"/>
    <s v="GAHA06"/>
    <s v="NL123456789B01"/>
    <n v="4310"/>
    <s v="Onderhoud onroerend goed"/>
    <x v="1"/>
    <m/>
    <n v="200"/>
    <s v="Bankboek"/>
    <s v="BANK"/>
    <d v="2021-06-01T00:00:00"/>
    <s v="200         6"/>
    <s v="Juni"/>
    <d v="2021-06-30T00:00:00"/>
    <s v="Juni"/>
    <x v="5"/>
    <n v="3"/>
    <n v="19"/>
    <n v="1616.07"/>
    <n v="1616.07"/>
    <m/>
    <n v="43842"/>
    <m/>
    <m/>
    <m/>
    <m/>
    <m/>
    <x v="5"/>
    <m/>
    <s v="code:3 perc:19"/>
    <s v="D"/>
    <m/>
    <n v="1256"/>
    <s v="2021_06"/>
    <s v="rubriek_4"/>
    <x v="0"/>
    <n v="1256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307.05"/>
    <n v="307.05"/>
    <m/>
    <n v="43843"/>
    <m/>
    <m/>
    <m/>
    <m/>
    <m/>
    <x v="5"/>
    <m/>
    <s v="code:3 perc:19"/>
    <s v="D"/>
    <m/>
    <n v="1257"/>
    <s v="2021_06"/>
    <s v="rubriek_1"/>
    <x v="0"/>
    <n v="1257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833.34"/>
    <m/>
    <n v="833.34"/>
    <n v="43844"/>
    <m/>
    <m/>
    <m/>
    <m/>
    <m/>
    <x v="5"/>
    <m/>
    <m/>
    <s v="C"/>
    <m/>
    <n v="1258"/>
    <s v="2021_06"/>
    <s v="rubriek_1"/>
    <x v="0"/>
    <n v="1258"/>
  </r>
  <r>
    <x v="0"/>
    <x v="40"/>
    <n v="2021"/>
    <s v="GAHA06"/>
    <s v="NL123456789B01"/>
    <n v="4315"/>
    <s v="Dotatie onderhoudsvoorziening"/>
    <x v="1"/>
    <m/>
    <n v="200"/>
    <s v="Bankboek"/>
    <s v="BANK"/>
    <d v="2021-06-01T00:00:00"/>
    <s v="200         6"/>
    <s v="Juni"/>
    <d v="2021-06-30T00:00:00"/>
    <s v="Juni"/>
    <x v="5"/>
    <m/>
    <m/>
    <n v="833.34"/>
    <n v="833.34"/>
    <m/>
    <n v="43845"/>
    <m/>
    <m/>
    <m/>
    <m/>
    <m/>
    <x v="5"/>
    <m/>
    <m/>
    <s v="D"/>
    <m/>
    <n v="1259"/>
    <s v="2021_06"/>
    <s v="rubriek_4"/>
    <x v="0"/>
    <n v="125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942.48"/>
    <m/>
    <n v="942.48"/>
    <n v="43846"/>
    <m/>
    <m/>
    <m/>
    <m/>
    <m/>
    <x v="5"/>
    <m/>
    <m/>
    <s v="C"/>
    <m/>
    <n v="1260"/>
    <s v="2021_06"/>
    <s v="rubriek_1"/>
    <x v="0"/>
    <n v="1260"/>
  </r>
  <r>
    <x v="0"/>
    <x v="41"/>
    <n v="2021"/>
    <s v="GAHA06"/>
    <s v="NL123456789B01"/>
    <n v="4320"/>
    <s v="Gas, water en elektra"/>
    <x v="1"/>
    <m/>
    <n v="200"/>
    <s v="Bankboek"/>
    <s v="BANK"/>
    <d v="2021-06-01T00:00:00"/>
    <s v="200         6"/>
    <s v="Juni"/>
    <d v="2021-06-30T00:00:00"/>
    <s v="Juni"/>
    <x v="5"/>
    <m/>
    <m/>
    <n v="942.48"/>
    <n v="942.48"/>
    <m/>
    <n v="43847"/>
    <m/>
    <m/>
    <m/>
    <m/>
    <m/>
    <x v="5"/>
    <m/>
    <m/>
    <s v="D"/>
    <m/>
    <n v="1261"/>
    <s v="2021_06"/>
    <s v="rubriek_4"/>
    <x v="0"/>
    <n v="126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01.62"/>
    <m/>
    <n v="201.62"/>
    <n v="43848"/>
    <m/>
    <m/>
    <m/>
    <m/>
    <m/>
    <x v="5"/>
    <m/>
    <m/>
    <s v="C"/>
    <m/>
    <n v="1262"/>
    <s v="2021_06"/>
    <s v="rubriek_1"/>
    <x v="0"/>
    <n v="1262"/>
  </r>
  <r>
    <x v="0"/>
    <x v="42"/>
    <n v="2021"/>
    <s v="GAHA06"/>
    <s v="NL123456789B01"/>
    <n v="4330"/>
    <s v="Verzekering onroerend goed"/>
    <x v="1"/>
    <m/>
    <n v="200"/>
    <s v="Bankboek"/>
    <s v="BANK"/>
    <d v="2021-06-01T00:00:00"/>
    <s v="200         6"/>
    <s v="Juni"/>
    <d v="2021-06-30T00:00:00"/>
    <s v="Juni"/>
    <x v="5"/>
    <m/>
    <m/>
    <n v="201.62"/>
    <n v="201.62"/>
    <m/>
    <n v="43849"/>
    <m/>
    <m/>
    <m/>
    <m/>
    <m/>
    <x v="5"/>
    <m/>
    <m/>
    <s v="D"/>
    <m/>
    <n v="1263"/>
    <s v="2021_06"/>
    <s v="rubriek_4"/>
    <x v="0"/>
    <n v="126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63.12"/>
    <m/>
    <n v="63.12"/>
    <n v="43850"/>
    <m/>
    <m/>
    <m/>
    <m/>
    <m/>
    <x v="5"/>
    <m/>
    <m/>
    <s v="C"/>
    <m/>
    <n v="1264"/>
    <s v="2021_06"/>
    <s v="rubriek_1"/>
    <x v="0"/>
    <n v="1264"/>
  </r>
  <r>
    <x v="0"/>
    <x v="43"/>
    <n v="2021"/>
    <s v="GAHA06"/>
    <s v="NL123456789B01"/>
    <n v="4340"/>
    <s v="Vaste lasten onroerend goed"/>
    <x v="1"/>
    <m/>
    <n v="200"/>
    <s v="Bankboek"/>
    <s v="BANK"/>
    <d v="2021-06-01T00:00:00"/>
    <s v="200         6"/>
    <s v="Juni"/>
    <d v="2021-06-30T00:00:00"/>
    <s v="Juni"/>
    <x v="5"/>
    <m/>
    <m/>
    <n v="63.12"/>
    <n v="63.12"/>
    <m/>
    <n v="43851"/>
    <m/>
    <m/>
    <m/>
    <m/>
    <m/>
    <x v="5"/>
    <m/>
    <m/>
    <s v="D"/>
    <m/>
    <n v="1265"/>
    <s v="2021_06"/>
    <s v="rubriek_4"/>
    <x v="0"/>
    <n v="126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29.47999999999999"/>
    <m/>
    <n v="129.47999999999999"/>
    <n v="43852"/>
    <m/>
    <m/>
    <m/>
    <m/>
    <m/>
    <x v="5"/>
    <m/>
    <s v="code:3 perc:19"/>
    <s v="C"/>
    <m/>
    <n v="1266"/>
    <s v="2021_06"/>
    <s v="rubriek_1"/>
    <x v="0"/>
    <n v="1266"/>
  </r>
  <r>
    <x v="0"/>
    <x v="44"/>
    <n v="2021"/>
    <s v="GAHA06"/>
    <s v="NL123456789B01"/>
    <n v="4350"/>
    <s v="Schoonmaakkosten"/>
    <x v="1"/>
    <m/>
    <n v="200"/>
    <s v="Bankboek"/>
    <s v="BANK"/>
    <d v="2021-06-01T00:00:00"/>
    <s v="200         6"/>
    <s v="Juni"/>
    <d v="2021-06-30T00:00:00"/>
    <s v="Juni"/>
    <x v="5"/>
    <n v="3"/>
    <n v="19"/>
    <n v="108.81"/>
    <n v="108.81"/>
    <m/>
    <n v="43853"/>
    <m/>
    <m/>
    <m/>
    <m/>
    <m/>
    <x v="5"/>
    <m/>
    <s v="code:3 perc:19"/>
    <s v="D"/>
    <m/>
    <n v="1267"/>
    <s v="2021_06"/>
    <s v="rubriek_4"/>
    <x v="0"/>
    <n v="126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0.67"/>
    <n v="20.67"/>
    <m/>
    <n v="43854"/>
    <m/>
    <m/>
    <m/>
    <m/>
    <m/>
    <x v="5"/>
    <m/>
    <s v="code:3 perc:19"/>
    <s v="D"/>
    <m/>
    <n v="1268"/>
    <s v="2021_06"/>
    <s v="rubriek_1"/>
    <x v="0"/>
    <n v="126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988.06"/>
    <m/>
    <n v="988.06"/>
    <n v="43855"/>
    <m/>
    <m/>
    <m/>
    <m/>
    <m/>
    <x v="5"/>
    <m/>
    <s v="code:3 perc:19"/>
    <s v="C"/>
    <m/>
    <n v="1269"/>
    <s v="2021_06"/>
    <s v="rubriek_1"/>
    <x v="0"/>
    <n v="1269"/>
  </r>
  <r>
    <x v="0"/>
    <x v="45"/>
    <n v="2021"/>
    <s v="GAHA06"/>
    <s v="NL123456789B01"/>
    <n v="4400"/>
    <s v="Huur machines en installaties"/>
    <x v="1"/>
    <m/>
    <n v="200"/>
    <s v="Bankboek"/>
    <s v="BANK"/>
    <d v="2021-06-01T00:00:00"/>
    <s v="200         6"/>
    <s v="Juni"/>
    <d v="2021-06-30T00:00:00"/>
    <s v="Juni"/>
    <x v="5"/>
    <n v="3"/>
    <n v="19"/>
    <n v="830.3"/>
    <n v="830.3"/>
    <m/>
    <n v="43856"/>
    <m/>
    <m/>
    <m/>
    <m/>
    <m/>
    <x v="5"/>
    <m/>
    <s v="code:3 perc:19"/>
    <s v="D"/>
    <m/>
    <n v="1270"/>
    <s v="2021_06"/>
    <s v="rubriek_4"/>
    <x v="0"/>
    <n v="1270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157.76"/>
    <n v="157.76"/>
    <m/>
    <n v="43857"/>
    <m/>
    <m/>
    <m/>
    <m/>
    <m/>
    <x v="5"/>
    <m/>
    <s v="code:3 perc:19"/>
    <s v="D"/>
    <m/>
    <n v="1271"/>
    <s v="2021_06"/>
    <s v="rubriek_1"/>
    <x v="0"/>
    <n v="127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801.11"/>
    <m/>
    <n v="801.11"/>
    <n v="43858"/>
    <m/>
    <m/>
    <m/>
    <m/>
    <m/>
    <x v="5"/>
    <m/>
    <s v="code:3 perc:19"/>
    <s v="C"/>
    <m/>
    <n v="1272"/>
    <s v="2021_06"/>
    <s v="rubriek_1"/>
    <x v="0"/>
    <n v="1272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6-01T00:00:00"/>
    <s v="200         6"/>
    <s v="Juni"/>
    <d v="2021-06-30T00:00:00"/>
    <s v="Juni"/>
    <x v="5"/>
    <n v="3"/>
    <n v="19"/>
    <n v="673.2"/>
    <n v="673.2"/>
    <m/>
    <n v="43859"/>
    <m/>
    <m/>
    <m/>
    <m/>
    <m/>
    <x v="5"/>
    <m/>
    <s v="code:3 perc:19"/>
    <s v="D"/>
    <m/>
    <n v="1273"/>
    <s v="2021_06"/>
    <s v="rubriek_4"/>
    <x v="0"/>
    <n v="1273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127.91"/>
    <n v="127.91"/>
    <m/>
    <n v="43860"/>
    <m/>
    <m/>
    <m/>
    <m/>
    <m/>
    <x v="5"/>
    <m/>
    <s v="code:3 perc:19"/>
    <s v="D"/>
    <m/>
    <n v="1274"/>
    <s v="2021_06"/>
    <s v="rubriek_1"/>
    <x v="0"/>
    <n v="127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990.91"/>
    <m/>
    <n v="990.91"/>
    <n v="43861"/>
    <m/>
    <m/>
    <m/>
    <m/>
    <m/>
    <x v="5"/>
    <m/>
    <m/>
    <s v="C"/>
    <m/>
    <n v="1275"/>
    <s v="2021_06"/>
    <s v="rubriek_1"/>
    <x v="0"/>
    <n v="1275"/>
  </r>
  <r>
    <x v="0"/>
    <x v="47"/>
    <n v="2021"/>
    <s v="GAHA06"/>
    <s v="NL123456789B01"/>
    <n v="4420"/>
    <s v="Verzekering machines en installaties"/>
    <x v="1"/>
    <m/>
    <n v="200"/>
    <s v="Bankboek"/>
    <s v="BANK"/>
    <d v="2021-06-01T00:00:00"/>
    <s v="200         6"/>
    <s v="Juni"/>
    <d v="2021-06-30T00:00:00"/>
    <s v="Juni"/>
    <x v="5"/>
    <m/>
    <m/>
    <n v="990.91"/>
    <n v="990.91"/>
    <m/>
    <n v="43862"/>
    <m/>
    <m/>
    <m/>
    <m/>
    <m/>
    <x v="5"/>
    <m/>
    <m/>
    <s v="D"/>
    <m/>
    <n v="1276"/>
    <s v="2021_06"/>
    <s v="rubriek_4"/>
    <x v="0"/>
    <n v="127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452.27"/>
    <m/>
    <n v="452.27"/>
    <n v="43863"/>
    <m/>
    <m/>
    <m/>
    <m/>
    <m/>
    <x v="5"/>
    <m/>
    <s v="code:3 perc:19"/>
    <s v="C"/>
    <m/>
    <n v="1277"/>
    <s v="2021_06"/>
    <s v="rubriek_1"/>
    <x v="0"/>
    <n v="1277"/>
  </r>
  <r>
    <x v="0"/>
    <x v="48"/>
    <n v="2021"/>
    <s v="GAHA06"/>
    <s v="NL123456789B01"/>
    <n v="4430"/>
    <s v="Brandstof machines en installaties"/>
    <x v="1"/>
    <m/>
    <n v="200"/>
    <s v="Bankboek"/>
    <s v="BANK"/>
    <d v="2021-06-01T00:00:00"/>
    <s v="200         6"/>
    <s v="Juni"/>
    <d v="2021-06-30T00:00:00"/>
    <s v="Juni"/>
    <x v="5"/>
    <n v="3"/>
    <n v="19"/>
    <n v="380.06"/>
    <n v="380.06"/>
    <m/>
    <n v="43864"/>
    <m/>
    <m/>
    <m/>
    <m/>
    <m/>
    <x v="5"/>
    <m/>
    <s v="code:3 perc:19"/>
    <s v="D"/>
    <m/>
    <n v="1278"/>
    <s v="2021_06"/>
    <s v="rubriek_4"/>
    <x v="0"/>
    <n v="1278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72.209999999999994"/>
    <n v="72.209999999999994"/>
    <m/>
    <n v="43865"/>
    <m/>
    <m/>
    <m/>
    <m/>
    <m/>
    <x v="5"/>
    <m/>
    <s v="code:3 perc:19"/>
    <s v="D"/>
    <m/>
    <n v="1279"/>
    <s v="2021_06"/>
    <s v="rubriek_1"/>
    <x v="0"/>
    <n v="127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440.48"/>
    <m/>
    <n v="440.48"/>
    <n v="43866"/>
    <m/>
    <m/>
    <m/>
    <m/>
    <m/>
    <x v="5"/>
    <m/>
    <s v="code:3 perc:19"/>
    <s v="C"/>
    <m/>
    <n v="1280"/>
    <s v="2021_06"/>
    <s v="rubriek_1"/>
    <x v="0"/>
    <n v="1280"/>
  </r>
  <r>
    <x v="0"/>
    <x v="49"/>
    <n v="2021"/>
    <s v="GAHA06"/>
    <s v="NL123456789B01"/>
    <n v="4440"/>
    <s v="Onderhoud inventaris"/>
    <x v="1"/>
    <m/>
    <n v="200"/>
    <s v="Bankboek"/>
    <s v="BANK"/>
    <d v="2021-06-01T00:00:00"/>
    <s v="200         6"/>
    <s v="Juni"/>
    <d v="2021-06-30T00:00:00"/>
    <s v="Juni"/>
    <x v="5"/>
    <n v="3"/>
    <n v="19"/>
    <n v="370.15"/>
    <n v="370.15"/>
    <m/>
    <n v="43867"/>
    <m/>
    <m/>
    <m/>
    <m/>
    <m/>
    <x v="5"/>
    <m/>
    <s v="code:3 perc:19"/>
    <s v="D"/>
    <m/>
    <n v="1281"/>
    <s v="2021_06"/>
    <s v="rubriek_4"/>
    <x v="0"/>
    <n v="1281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70.33"/>
    <n v="70.33"/>
    <m/>
    <n v="43868"/>
    <m/>
    <m/>
    <m/>
    <m/>
    <m/>
    <x v="5"/>
    <m/>
    <s v="code:3 perc:19"/>
    <s v="D"/>
    <m/>
    <n v="1282"/>
    <s v="2021_06"/>
    <s v="rubriek_1"/>
    <x v="0"/>
    <n v="128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356.14"/>
    <m/>
    <n v="356.14"/>
    <n v="43869"/>
    <m/>
    <m/>
    <m/>
    <m/>
    <m/>
    <x v="5"/>
    <m/>
    <s v="code:3 perc:19"/>
    <s v="C"/>
    <m/>
    <n v="1283"/>
    <s v="2021_06"/>
    <s v="rubriek_1"/>
    <x v="0"/>
    <n v="1283"/>
  </r>
  <r>
    <x v="0"/>
    <x v="50"/>
    <n v="2021"/>
    <s v="GAHA06"/>
    <s v="NL123456789B01"/>
    <n v="4450"/>
    <s v="Kleine aanschaffingen"/>
    <x v="1"/>
    <m/>
    <n v="200"/>
    <s v="Bankboek"/>
    <s v="BANK"/>
    <d v="2021-06-01T00:00:00"/>
    <s v="200         6"/>
    <s v="Juni"/>
    <d v="2021-06-30T00:00:00"/>
    <s v="Juni"/>
    <x v="5"/>
    <n v="3"/>
    <n v="19"/>
    <n v="299.27999999999997"/>
    <n v="299.27999999999997"/>
    <m/>
    <n v="43870"/>
    <m/>
    <m/>
    <m/>
    <m/>
    <m/>
    <x v="5"/>
    <m/>
    <s v="code:3 perc:19"/>
    <s v="D"/>
    <m/>
    <n v="1284"/>
    <s v="2021_06"/>
    <s v="rubriek_4"/>
    <x v="0"/>
    <n v="1284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56.86"/>
    <n v="56.86"/>
    <m/>
    <n v="43871"/>
    <m/>
    <m/>
    <m/>
    <m/>
    <m/>
    <x v="5"/>
    <m/>
    <s v="code:3 perc:19"/>
    <s v="D"/>
    <m/>
    <n v="1285"/>
    <s v="2021_06"/>
    <s v="rubriek_1"/>
    <x v="0"/>
    <n v="128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2991.3"/>
    <m/>
    <n v="2991.3"/>
    <n v="43872"/>
    <m/>
    <m/>
    <m/>
    <m/>
    <m/>
    <x v="5"/>
    <m/>
    <s v="code:3 perc:19"/>
    <s v="C"/>
    <m/>
    <n v="1286"/>
    <s v="2021_06"/>
    <s v="rubriek_1"/>
    <x v="0"/>
    <n v="1286"/>
  </r>
  <r>
    <x v="0"/>
    <x v="51"/>
    <n v="2021"/>
    <s v="GAHA06"/>
    <s v="NL123456789B01"/>
    <n v="4500"/>
    <s v="Reclame- en advertentiekosten"/>
    <x v="1"/>
    <m/>
    <n v="200"/>
    <s v="Bankboek"/>
    <s v="BANK"/>
    <d v="2021-06-01T00:00:00"/>
    <s v="200         6"/>
    <s v="Juni"/>
    <d v="2021-06-30T00:00:00"/>
    <s v="Juni"/>
    <x v="5"/>
    <n v="3"/>
    <n v="19"/>
    <n v="2513.6999999999998"/>
    <n v="2513.6999999999998"/>
    <m/>
    <n v="43873"/>
    <m/>
    <m/>
    <m/>
    <m/>
    <m/>
    <x v="5"/>
    <m/>
    <s v="code:3 perc:19"/>
    <s v="D"/>
    <m/>
    <n v="1287"/>
    <s v="2021_06"/>
    <s v="rubriek_4"/>
    <x v="0"/>
    <n v="128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477.6"/>
    <n v="477.6"/>
    <m/>
    <n v="43874"/>
    <m/>
    <m/>
    <m/>
    <m/>
    <m/>
    <x v="5"/>
    <m/>
    <s v="code:3 perc:19"/>
    <s v="D"/>
    <m/>
    <n v="1288"/>
    <s v="2021_06"/>
    <s v="rubriek_1"/>
    <x v="0"/>
    <n v="128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28.09"/>
    <m/>
    <n v="128.09"/>
    <n v="43875"/>
    <m/>
    <m/>
    <m/>
    <m/>
    <m/>
    <x v="5"/>
    <m/>
    <m/>
    <s v="C"/>
    <m/>
    <n v="1289"/>
    <s v="2021_06"/>
    <s v="rubriek_1"/>
    <x v="0"/>
    <n v="1289"/>
  </r>
  <r>
    <x v="0"/>
    <x v="52"/>
    <n v="2021"/>
    <s v="GAHA06"/>
    <s v="NL123456789B01"/>
    <n v="4510"/>
    <s v="Representatiekosten"/>
    <x v="1"/>
    <m/>
    <n v="200"/>
    <s v="Bankboek"/>
    <s v="BANK"/>
    <d v="2021-06-01T00:00:00"/>
    <s v="200         6"/>
    <s v="Juni"/>
    <d v="2021-06-30T00:00:00"/>
    <s v="Juni"/>
    <x v="5"/>
    <m/>
    <m/>
    <n v="128.09"/>
    <n v="128.09"/>
    <m/>
    <n v="43876"/>
    <m/>
    <m/>
    <m/>
    <m/>
    <m/>
    <x v="5"/>
    <m/>
    <m/>
    <s v="D"/>
    <m/>
    <n v="1290"/>
    <s v="2021_06"/>
    <s v="rubriek_4"/>
    <x v="0"/>
    <n v="129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46.82"/>
    <m/>
    <n v="146.82"/>
    <n v="43877"/>
    <m/>
    <m/>
    <m/>
    <m/>
    <m/>
    <x v="5"/>
    <m/>
    <s v="code:3 perc:19"/>
    <s v="C"/>
    <m/>
    <n v="1291"/>
    <s v="2021_06"/>
    <s v="rubriek_1"/>
    <x v="0"/>
    <n v="1291"/>
  </r>
  <r>
    <x v="0"/>
    <x v="53"/>
    <n v="2021"/>
    <s v="GAHA06"/>
    <s v="NL123456789B01"/>
    <n v="4511"/>
    <s v="Relatiegeschenken"/>
    <x v="1"/>
    <m/>
    <n v="200"/>
    <s v="Bankboek"/>
    <s v="BANK"/>
    <d v="2021-06-01T00:00:00"/>
    <s v="200         6"/>
    <s v="Juni"/>
    <d v="2021-06-30T00:00:00"/>
    <s v="Juni"/>
    <x v="5"/>
    <n v="3"/>
    <n v="19"/>
    <n v="123.38"/>
    <n v="123.38"/>
    <m/>
    <n v="43878"/>
    <m/>
    <m/>
    <m/>
    <m/>
    <m/>
    <x v="5"/>
    <m/>
    <s v="code:3 perc:19"/>
    <s v="D"/>
    <m/>
    <n v="1292"/>
    <s v="2021_06"/>
    <s v="rubriek_4"/>
    <x v="0"/>
    <n v="1292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3.44"/>
    <n v="23.44"/>
    <m/>
    <n v="43879"/>
    <m/>
    <m/>
    <m/>
    <m/>
    <m/>
    <x v="5"/>
    <m/>
    <s v="code:3 perc:19"/>
    <s v="D"/>
    <m/>
    <n v="1293"/>
    <s v="2021_06"/>
    <s v="rubriek_1"/>
    <x v="0"/>
    <n v="129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34.66"/>
    <m/>
    <n v="434.66"/>
    <n v="43880"/>
    <m/>
    <m/>
    <m/>
    <m/>
    <m/>
    <x v="5"/>
    <m/>
    <m/>
    <s v="C"/>
    <m/>
    <n v="1294"/>
    <s v="2021_06"/>
    <s v="rubriek_1"/>
    <x v="0"/>
    <n v="1294"/>
  </r>
  <r>
    <x v="0"/>
    <x v="54"/>
    <n v="2021"/>
    <s v="GAHA06"/>
    <s v="NL123456789B01"/>
    <n v="4512"/>
    <s v="Reis- en verblijfkosten"/>
    <x v="1"/>
    <m/>
    <n v="200"/>
    <s v="Bankboek"/>
    <s v="BANK"/>
    <d v="2021-06-01T00:00:00"/>
    <s v="200         6"/>
    <s v="Juni"/>
    <d v="2021-06-30T00:00:00"/>
    <s v="Juni"/>
    <x v="5"/>
    <m/>
    <m/>
    <n v="434.66"/>
    <n v="434.66"/>
    <m/>
    <n v="43881"/>
    <m/>
    <m/>
    <m/>
    <m/>
    <m/>
    <x v="5"/>
    <m/>
    <m/>
    <s v="D"/>
    <m/>
    <n v="1295"/>
    <s v="2021_06"/>
    <s v="rubriek_4"/>
    <x v="0"/>
    <n v="129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2323.21"/>
    <m/>
    <n v="2323.21"/>
    <n v="43882"/>
    <m/>
    <m/>
    <m/>
    <m/>
    <m/>
    <x v="5"/>
    <m/>
    <s v="code:3 perc:19"/>
    <s v="C"/>
    <m/>
    <n v="1296"/>
    <s v="2021_06"/>
    <s v="rubriek_1"/>
    <x v="0"/>
    <n v="1296"/>
  </r>
  <r>
    <x v="0"/>
    <x v="55"/>
    <n v="2021"/>
    <s v="GAHA06"/>
    <s v="NL123456789B01"/>
    <n v="4520"/>
    <s v="Beurs- en congreskosten"/>
    <x v="1"/>
    <m/>
    <n v="200"/>
    <s v="Bankboek"/>
    <s v="BANK"/>
    <d v="2021-06-01T00:00:00"/>
    <s v="200         6"/>
    <s v="Juni"/>
    <d v="2021-06-30T00:00:00"/>
    <s v="Juni"/>
    <x v="5"/>
    <n v="3"/>
    <n v="19"/>
    <n v="1952.28"/>
    <n v="1952.28"/>
    <m/>
    <n v="43883"/>
    <m/>
    <m/>
    <m/>
    <m/>
    <m/>
    <x v="5"/>
    <m/>
    <s v="code:3 perc:19"/>
    <s v="D"/>
    <m/>
    <n v="1297"/>
    <s v="2021_06"/>
    <s v="rubriek_4"/>
    <x v="0"/>
    <n v="129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370.93"/>
    <n v="370.93"/>
    <m/>
    <n v="43884"/>
    <m/>
    <m/>
    <m/>
    <m/>
    <m/>
    <x v="5"/>
    <m/>
    <s v="code:3 perc:19"/>
    <s v="D"/>
    <m/>
    <n v="1298"/>
    <s v="2021_06"/>
    <s v="rubriek_1"/>
    <x v="0"/>
    <n v="129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1226.26"/>
    <m/>
    <n v="11226.26"/>
    <n v="43885"/>
    <m/>
    <m/>
    <m/>
    <m/>
    <m/>
    <x v="5"/>
    <m/>
    <s v="code:3 perc:19"/>
    <s v="C"/>
    <m/>
    <n v="1299"/>
    <s v="2021_06"/>
    <s v="rubriek_1"/>
    <x v="0"/>
    <n v="1299"/>
  </r>
  <r>
    <x v="0"/>
    <x v="56"/>
    <n v="2021"/>
    <s v="GAHA06"/>
    <s v="NL123456789B01"/>
    <n v="4550"/>
    <s v="Vrachtkosten verkoop"/>
    <x v="1"/>
    <m/>
    <n v="200"/>
    <s v="Bankboek"/>
    <s v="BANK"/>
    <d v="2021-06-01T00:00:00"/>
    <s v="200         6"/>
    <s v="Juni"/>
    <d v="2021-06-30T00:00:00"/>
    <s v="Juni"/>
    <x v="5"/>
    <n v="3"/>
    <n v="19"/>
    <n v="9433.83"/>
    <n v="9433.83"/>
    <m/>
    <n v="43886"/>
    <m/>
    <m/>
    <m/>
    <m/>
    <m/>
    <x v="5"/>
    <m/>
    <s v="code:3 perc:19"/>
    <s v="D"/>
    <m/>
    <n v="1300"/>
    <s v="2021_06"/>
    <s v="rubriek_4"/>
    <x v="0"/>
    <n v="1300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1792.43"/>
    <n v="1792.43"/>
    <m/>
    <n v="43887"/>
    <m/>
    <m/>
    <m/>
    <m/>
    <m/>
    <x v="5"/>
    <m/>
    <s v="code:3 perc:19"/>
    <s v="D"/>
    <m/>
    <n v="1301"/>
    <s v="2021_06"/>
    <s v="rubriek_1"/>
    <x v="0"/>
    <n v="130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25.35000000000002"/>
    <m/>
    <n v="325.35000000000002"/>
    <n v="43888"/>
    <m/>
    <m/>
    <m/>
    <m/>
    <m/>
    <x v="5"/>
    <m/>
    <m/>
    <s v="C"/>
    <m/>
    <n v="1302"/>
    <s v="2021_06"/>
    <s v="rubriek_1"/>
    <x v="0"/>
    <n v="1302"/>
  </r>
  <r>
    <x v="0"/>
    <x v="57"/>
    <n v="2021"/>
    <s v="GAHA06"/>
    <s v="NL123456789B01"/>
    <n v="4560"/>
    <s v="Incassokosten"/>
    <x v="1"/>
    <m/>
    <n v="200"/>
    <s v="Bankboek"/>
    <s v="BANK"/>
    <d v="2021-06-01T00:00:00"/>
    <s v="200         6"/>
    <s v="Juni"/>
    <d v="2021-06-30T00:00:00"/>
    <s v="Juni"/>
    <x v="5"/>
    <m/>
    <m/>
    <n v="325.35000000000002"/>
    <n v="325.35000000000002"/>
    <m/>
    <n v="43889"/>
    <m/>
    <m/>
    <m/>
    <m/>
    <m/>
    <x v="5"/>
    <m/>
    <m/>
    <s v="D"/>
    <m/>
    <n v="1303"/>
    <s v="2021_06"/>
    <s v="rubriek_4"/>
    <x v="0"/>
    <n v="130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84.8"/>
    <m/>
    <n v="84.8"/>
    <n v="43890"/>
    <m/>
    <m/>
    <m/>
    <m/>
    <m/>
    <x v="5"/>
    <m/>
    <m/>
    <s v="C"/>
    <m/>
    <n v="1304"/>
    <s v="2021_06"/>
    <s v="rubriek_1"/>
    <x v="0"/>
    <n v="1304"/>
  </r>
  <r>
    <x v="0"/>
    <x v="58"/>
    <n v="2021"/>
    <s v="GAHA06"/>
    <s v="NL123456789B01"/>
    <n v="4580"/>
    <s v="Overige verkoopkosten"/>
    <x v="1"/>
    <m/>
    <n v="200"/>
    <s v="Bankboek"/>
    <s v="BANK"/>
    <d v="2021-06-01T00:00:00"/>
    <s v="200         6"/>
    <s v="Juni"/>
    <d v="2021-06-30T00:00:00"/>
    <s v="Juni"/>
    <x v="5"/>
    <m/>
    <m/>
    <n v="84.8"/>
    <n v="84.8"/>
    <m/>
    <n v="43891"/>
    <m/>
    <m/>
    <m/>
    <m/>
    <m/>
    <x v="5"/>
    <m/>
    <m/>
    <s v="D"/>
    <m/>
    <n v="1305"/>
    <s v="2021_06"/>
    <s v="rubriek_4"/>
    <x v="0"/>
    <n v="130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446.9"/>
    <m/>
    <n v="446.9"/>
    <n v="43892"/>
    <m/>
    <m/>
    <m/>
    <m/>
    <m/>
    <x v="5"/>
    <m/>
    <s v="code:3 perc:19"/>
    <s v="C"/>
    <m/>
    <n v="1306"/>
    <s v="2021_06"/>
    <s v="rubriek_1"/>
    <x v="0"/>
    <n v="1306"/>
  </r>
  <r>
    <x v="0"/>
    <x v="59"/>
    <n v="2021"/>
    <s v="GAHA06"/>
    <s v="NL123456789B01"/>
    <n v="4600"/>
    <s v="Brandstoffen auto"/>
    <x v="1"/>
    <m/>
    <n v="200"/>
    <s v="Bankboek"/>
    <s v="BANK"/>
    <d v="2021-06-01T00:00:00"/>
    <s v="200         6"/>
    <s v="Juni"/>
    <d v="2021-06-30T00:00:00"/>
    <s v="Juni"/>
    <x v="5"/>
    <n v="3"/>
    <n v="19"/>
    <n v="375.55"/>
    <n v="375.55"/>
    <m/>
    <n v="43893"/>
    <m/>
    <m/>
    <m/>
    <m/>
    <m/>
    <x v="5"/>
    <m/>
    <s v="code:3 perc:19"/>
    <s v="D"/>
    <m/>
    <n v="1307"/>
    <s v="2021_06"/>
    <s v="rubriek_4"/>
    <x v="0"/>
    <n v="130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71.349999999999994"/>
    <n v="71.349999999999994"/>
    <m/>
    <n v="43894"/>
    <m/>
    <m/>
    <m/>
    <m/>
    <m/>
    <x v="5"/>
    <m/>
    <s v="code:3 perc:19"/>
    <s v="D"/>
    <m/>
    <n v="1308"/>
    <s v="2021_06"/>
    <s v="rubriek_1"/>
    <x v="0"/>
    <n v="130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402.01"/>
    <m/>
    <n v="402.01"/>
    <n v="43895"/>
    <m/>
    <m/>
    <m/>
    <m/>
    <m/>
    <x v="5"/>
    <m/>
    <s v="code:3 perc:19"/>
    <s v="C"/>
    <m/>
    <n v="1309"/>
    <s v="2021_06"/>
    <s v="rubriek_1"/>
    <x v="0"/>
    <n v="1309"/>
  </r>
  <r>
    <x v="0"/>
    <x v="60"/>
    <n v="2021"/>
    <s v="GAHA06"/>
    <s v="NL123456789B01"/>
    <n v="4610"/>
    <s v="Reparatie en onderhoud auto"/>
    <x v="1"/>
    <m/>
    <n v="200"/>
    <s v="Bankboek"/>
    <s v="BANK"/>
    <d v="2021-06-01T00:00:00"/>
    <s v="200         6"/>
    <s v="Juni"/>
    <d v="2021-06-30T00:00:00"/>
    <s v="Juni"/>
    <x v="5"/>
    <n v="3"/>
    <n v="19"/>
    <n v="337.82"/>
    <n v="337.82"/>
    <m/>
    <n v="43896"/>
    <m/>
    <m/>
    <m/>
    <m/>
    <m/>
    <x v="5"/>
    <m/>
    <s v="code:3 perc:19"/>
    <s v="D"/>
    <m/>
    <n v="1310"/>
    <s v="2021_06"/>
    <s v="rubriek_4"/>
    <x v="0"/>
    <n v="1310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64.19"/>
    <n v="64.19"/>
    <m/>
    <n v="43897"/>
    <m/>
    <m/>
    <m/>
    <m/>
    <m/>
    <x v="5"/>
    <m/>
    <s v="code:3 perc:19"/>
    <s v="D"/>
    <m/>
    <n v="1311"/>
    <s v="2021_06"/>
    <s v="rubriek_1"/>
    <x v="0"/>
    <n v="131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08.2"/>
    <m/>
    <n v="208.2"/>
    <n v="43898"/>
    <m/>
    <m/>
    <m/>
    <m/>
    <m/>
    <x v="5"/>
    <m/>
    <m/>
    <s v="C"/>
    <m/>
    <n v="1312"/>
    <s v="2021_06"/>
    <s v="rubriek_1"/>
    <x v="0"/>
    <n v="1312"/>
  </r>
  <r>
    <x v="0"/>
    <x v="61"/>
    <n v="2021"/>
    <s v="GAHA06"/>
    <s v="NL123456789B01"/>
    <n v="4620"/>
    <s v="Verzekering auto"/>
    <x v="1"/>
    <m/>
    <n v="200"/>
    <s v="Bankboek"/>
    <s v="BANK"/>
    <d v="2021-06-01T00:00:00"/>
    <s v="200         6"/>
    <s v="Juni"/>
    <d v="2021-06-30T00:00:00"/>
    <s v="Juni"/>
    <x v="5"/>
    <m/>
    <m/>
    <n v="208.2"/>
    <n v="208.2"/>
    <m/>
    <n v="43899"/>
    <m/>
    <m/>
    <m/>
    <m/>
    <m/>
    <x v="5"/>
    <m/>
    <m/>
    <s v="D"/>
    <m/>
    <n v="1313"/>
    <s v="2021_06"/>
    <s v="rubriek_4"/>
    <x v="0"/>
    <n v="131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90.73"/>
    <m/>
    <n v="190.73"/>
    <n v="43900"/>
    <m/>
    <m/>
    <m/>
    <m/>
    <m/>
    <x v="5"/>
    <m/>
    <m/>
    <s v="C"/>
    <m/>
    <n v="1314"/>
    <s v="2021_06"/>
    <s v="rubriek_1"/>
    <x v="0"/>
    <n v="1314"/>
  </r>
  <r>
    <x v="0"/>
    <x v="62"/>
    <n v="2021"/>
    <s v="GAHA06"/>
    <s v="NL123456789B01"/>
    <n v="4630"/>
    <s v="Motorrijtuigenbelasting auto"/>
    <x v="1"/>
    <m/>
    <n v="200"/>
    <s v="Bankboek"/>
    <s v="BANK"/>
    <d v="2021-06-01T00:00:00"/>
    <s v="200         6"/>
    <s v="Juni"/>
    <d v="2021-06-30T00:00:00"/>
    <s v="Juni"/>
    <x v="5"/>
    <m/>
    <m/>
    <n v="190.73"/>
    <n v="190.73"/>
    <m/>
    <n v="43901"/>
    <m/>
    <m/>
    <m/>
    <m/>
    <m/>
    <x v="5"/>
    <m/>
    <m/>
    <s v="D"/>
    <m/>
    <n v="1315"/>
    <s v="2021_06"/>
    <s v="rubriek_4"/>
    <x v="0"/>
    <n v="131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53.34"/>
    <m/>
    <n v="153.34"/>
    <n v="43902"/>
    <m/>
    <m/>
    <m/>
    <m/>
    <m/>
    <x v="5"/>
    <m/>
    <m/>
    <s v="C"/>
    <m/>
    <n v="1316"/>
    <s v="2021_06"/>
    <s v="rubriek_1"/>
    <x v="0"/>
    <n v="1316"/>
  </r>
  <r>
    <x v="0"/>
    <x v="63"/>
    <n v="2021"/>
    <s v="GAHA06"/>
    <s v="NL123456789B01"/>
    <n v="4660"/>
    <s v="BTW privé-gebruik auto"/>
    <x v="1"/>
    <m/>
    <n v="200"/>
    <s v="Bankboek"/>
    <s v="BANK"/>
    <d v="2021-06-01T00:00:00"/>
    <s v="200         6"/>
    <s v="Juni"/>
    <d v="2021-06-30T00:00:00"/>
    <s v="Juni"/>
    <x v="5"/>
    <m/>
    <m/>
    <n v="153.34"/>
    <n v="153.34"/>
    <m/>
    <n v="43903"/>
    <m/>
    <m/>
    <m/>
    <m/>
    <m/>
    <x v="5"/>
    <m/>
    <m/>
    <s v="D"/>
    <m/>
    <n v="1317"/>
    <s v="2021_06"/>
    <s v="rubriek_4"/>
    <x v="0"/>
    <n v="1317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23.63"/>
    <m/>
    <n v="223.63"/>
    <n v="43904"/>
    <m/>
    <m/>
    <m/>
    <m/>
    <m/>
    <x v="5"/>
    <m/>
    <m/>
    <s v="C"/>
    <m/>
    <n v="1318"/>
    <s v="2021_06"/>
    <s v="rubriek_1"/>
    <x v="0"/>
    <n v="1318"/>
  </r>
  <r>
    <x v="0"/>
    <x v="64"/>
    <n v="2021"/>
    <s v="GAHA06"/>
    <s v="NL123456789B01"/>
    <n v="4670"/>
    <s v="Kilometervergoeding privé-auto"/>
    <x v="1"/>
    <m/>
    <n v="200"/>
    <s v="Bankboek"/>
    <s v="BANK"/>
    <d v="2021-06-01T00:00:00"/>
    <s v="200         6"/>
    <s v="Juni"/>
    <d v="2021-06-30T00:00:00"/>
    <s v="Juni"/>
    <x v="5"/>
    <m/>
    <m/>
    <n v="223.63"/>
    <n v="223.63"/>
    <m/>
    <n v="43905"/>
    <m/>
    <m/>
    <m/>
    <m/>
    <m/>
    <x v="5"/>
    <m/>
    <m/>
    <s v="D"/>
    <m/>
    <n v="1319"/>
    <s v="2021_06"/>
    <s v="rubriek_4"/>
    <x v="0"/>
    <n v="131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6.15"/>
    <m/>
    <n v="46.15"/>
    <n v="43906"/>
    <m/>
    <m/>
    <m/>
    <m/>
    <m/>
    <x v="5"/>
    <m/>
    <m/>
    <s v="C"/>
    <m/>
    <n v="1320"/>
    <s v="2021_06"/>
    <s v="rubriek_1"/>
    <x v="0"/>
    <n v="1320"/>
  </r>
  <r>
    <x v="0"/>
    <x v="65"/>
    <n v="2021"/>
    <s v="GAHA06"/>
    <s v="NL123456789B01"/>
    <n v="4680"/>
    <s v="Overige autokosten"/>
    <x v="1"/>
    <m/>
    <n v="200"/>
    <s v="Bankboek"/>
    <s v="BANK"/>
    <d v="2021-06-01T00:00:00"/>
    <s v="200         6"/>
    <s v="Juni"/>
    <d v="2021-06-30T00:00:00"/>
    <s v="Juni"/>
    <x v="5"/>
    <m/>
    <m/>
    <n v="46.15"/>
    <n v="46.15"/>
    <m/>
    <n v="43907"/>
    <m/>
    <m/>
    <m/>
    <m/>
    <m/>
    <x v="5"/>
    <m/>
    <m/>
    <s v="D"/>
    <m/>
    <n v="1321"/>
    <s v="2021_06"/>
    <s v="rubriek_4"/>
    <x v="0"/>
    <n v="132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62.41"/>
    <m/>
    <n v="162.41"/>
    <n v="43908"/>
    <m/>
    <m/>
    <m/>
    <m/>
    <m/>
    <x v="5"/>
    <m/>
    <s v="code:3 perc:19"/>
    <s v="C"/>
    <m/>
    <n v="1322"/>
    <s v="2021_06"/>
    <s v="rubriek_1"/>
    <x v="0"/>
    <n v="1322"/>
  </r>
  <r>
    <x v="0"/>
    <x v="66"/>
    <n v="2021"/>
    <s v="GAHA06"/>
    <s v="NL123456789B01"/>
    <n v="4700"/>
    <s v="Kantoorbenodigdheden"/>
    <x v="1"/>
    <m/>
    <n v="200"/>
    <s v="Bankboek"/>
    <s v="BANK"/>
    <d v="2021-06-01T00:00:00"/>
    <s v="200         6"/>
    <s v="Juni"/>
    <d v="2021-06-30T00:00:00"/>
    <s v="Juni"/>
    <x v="5"/>
    <n v="3"/>
    <n v="19"/>
    <n v="136.47999999999999"/>
    <n v="136.47999999999999"/>
    <m/>
    <n v="43909"/>
    <m/>
    <m/>
    <m/>
    <m/>
    <m/>
    <x v="5"/>
    <m/>
    <s v="code:3 perc:19"/>
    <s v="D"/>
    <m/>
    <n v="1323"/>
    <s v="2021_06"/>
    <s v="rubriek_4"/>
    <x v="0"/>
    <n v="1323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5.93"/>
    <n v="25.93"/>
    <m/>
    <n v="43910"/>
    <m/>
    <m/>
    <m/>
    <m/>
    <m/>
    <x v="5"/>
    <m/>
    <s v="code:3 perc:19"/>
    <s v="D"/>
    <m/>
    <n v="1324"/>
    <s v="2021_06"/>
    <s v="rubriek_1"/>
    <x v="0"/>
    <n v="132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332.55"/>
    <m/>
    <n v="332.55"/>
    <n v="43911"/>
    <m/>
    <m/>
    <m/>
    <m/>
    <m/>
    <x v="5"/>
    <m/>
    <s v="code:3 perc:19"/>
    <s v="C"/>
    <m/>
    <n v="1325"/>
    <s v="2021_06"/>
    <s v="rubriek_1"/>
    <x v="0"/>
    <n v="1325"/>
  </r>
  <r>
    <x v="0"/>
    <x v="67"/>
    <n v="2021"/>
    <s v="GAHA06"/>
    <s v="NL123456789B01"/>
    <n v="4710"/>
    <s v="Drukwerk"/>
    <x v="1"/>
    <m/>
    <n v="200"/>
    <s v="Bankboek"/>
    <s v="BANK"/>
    <d v="2021-06-01T00:00:00"/>
    <s v="200         6"/>
    <s v="Juni"/>
    <d v="2021-06-30T00:00:00"/>
    <s v="Juni"/>
    <x v="5"/>
    <n v="3"/>
    <n v="19"/>
    <n v="279.45"/>
    <n v="279.45"/>
    <m/>
    <n v="43912"/>
    <m/>
    <m/>
    <m/>
    <m/>
    <m/>
    <x v="5"/>
    <m/>
    <s v="code:3 perc:19"/>
    <s v="D"/>
    <m/>
    <n v="1326"/>
    <s v="2021_06"/>
    <s v="rubriek_4"/>
    <x v="0"/>
    <n v="1326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53.1"/>
    <n v="53.1"/>
    <m/>
    <n v="43913"/>
    <m/>
    <m/>
    <m/>
    <m/>
    <m/>
    <x v="5"/>
    <m/>
    <s v="code:3 perc:19"/>
    <s v="D"/>
    <m/>
    <n v="1327"/>
    <s v="2021_06"/>
    <s v="rubriek_1"/>
    <x v="0"/>
    <n v="1327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2062.4"/>
    <m/>
    <n v="2062.4"/>
    <n v="43914"/>
    <m/>
    <m/>
    <m/>
    <m/>
    <m/>
    <x v="5"/>
    <m/>
    <s v="code:3 perc:19"/>
    <s v="C"/>
    <m/>
    <n v="1328"/>
    <s v="2021_06"/>
    <s v="rubriek_1"/>
    <x v="0"/>
    <n v="1328"/>
  </r>
  <r>
    <x v="0"/>
    <x v="68"/>
    <n v="2021"/>
    <s v="GAHA06"/>
    <s v="NL123456789B01"/>
    <n v="4720"/>
    <s v="Telecommunicatie"/>
    <x v="1"/>
    <m/>
    <n v="200"/>
    <s v="Bankboek"/>
    <s v="BANK"/>
    <d v="2021-06-01T00:00:00"/>
    <s v="200         6"/>
    <s v="Juni"/>
    <d v="2021-06-30T00:00:00"/>
    <s v="Juni"/>
    <x v="5"/>
    <n v="3"/>
    <n v="19"/>
    <n v="1733.11"/>
    <n v="1733.11"/>
    <m/>
    <n v="43915"/>
    <m/>
    <m/>
    <m/>
    <m/>
    <m/>
    <x v="5"/>
    <m/>
    <s v="code:3 perc:19"/>
    <s v="D"/>
    <m/>
    <n v="1329"/>
    <s v="2021_06"/>
    <s v="rubriek_4"/>
    <x v="0"/>
    <n v="1329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329.29"/>
    <n v="329.29"/>
    <m/>
    <n v="43916"/>
    <m/>
    <m/>
    <m/>
    <m/>
    <m/>
    <x v="5"/>
    <m/>
    <s v="code:3 perc:19"/>
    <s v="D"/>
    <m/>
    <n v="1330"/>
    <s v="2021_06"/>
    <s v="rubriek_1"/>
    <x v="0"/>
    <n v="133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38.1"/>
    <m/>
    <n v="138.1"/>
    <n v="43917"/>
    <m/>
    <m/>
    <m/>
    <m/>
    <m/>
    <x v="5"/>
    <m/>
    <m/>
    <s v="C"/>
    <m/>
    <n v="1331"/>
    <s v="2021_06"/>
    <s v="rubriek_1"/>
    <x v="0"/>
    <n v="1331"/>
  </r>
  <r>
    <x v="0"/>
    <x v="69"/>
    <n v="2021"/>
    <s v="GAHA06"/>
    <s v="NL123456789B01"/>
    <n v="4730"/>
    <s v="Portikosten"/>
    <x v="1"/>
    <m/>
    <n v="200"/>
    <s v="Bankboek"/>
    <s v="BANK"/>
    <d v="2021-06-01T00:00:00"/>
    <s v="200         6"/>
    <s v="Juni"/>
    <d v="2021-06-30T00:00:00"/>
    <s v="Juni"/>
    <x v="5"/>
    <m/>
    <m/>
    <n v="138.1"/>
    <n v="138.1"/>
    <m/>
    <n v="43918"/>
    <m/>
    <m/>
    <m/>
    <m/>
    <m/>
    <x v="5"/>
    <m/>
    <m/>
    <s v="D"/>
    <m/>
    <n v="1332"/>
    <s v="2021_06"/>
    <s v="rubriek_4"/>
    <x v="0"/>
    <n v="133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767.41"/>
    <m/>
    <n v="1767.41"/>
    <n v="43919"/>
    <m/>
    <m/>
    <m/>
    <m/>
    <m/>
    <x v="5"/>
    <m/>
    <s v="code:3 perc:19"/>
    <s v="C"/>
    <m/>
    <n v="1333"/>
    <s v="2021_06"/>
    <s v="rubriek_1"/>
    <x v="0"/>
    <n v="1333"/>
  </r>
  <r>
    <x v="0"/>
    <x v="70"/>
    <n v="2021"/>
    <s v="GAHA06"/>
    <s v="NL123456789B01"/>
    <n v="4740"/>
    <s v="Kosten automatisering"/>
    <x v="1"/>
    <m/>
    <n v="200"/>
    <s v="Bankboek"/>
    <s v="BANK"/>
    <d v="2021-06-01T00:00:00"/>
    <s v="200         6"/>
    <s v="Juni"/>
    <d v="2021-06-30T00:00:00"/>
    <s v="Juni"/>
    <x v="5"/>
    <n v="3"/>
    <n v="19"/>
    <n v="1485.22"/>
    <n v="1485.22"/>
    <m/>
    <n v="43920"/>
    <m/>
    <m/>
    <m/>
    <m/>
    <m/>
    <x v="5"/>
    <m/>
    <s v="code:3 perc:19"/>
    <s v="D"/>
    <m/>
    <n v="1334"/>
    <s v="2021_06"/>
    <s v="rubriek_4"/>
    <x v="0"/>
    <n v="1334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82.19"/>
    <n v="282.19"/>
    <m/>
    <n v="43921"/>
    <m/>
    <m/>
    <m/>
    <m/>
    <m/>
    <x v="5"/>
    <m/>
    <s v="code:3 perc:19"/>
    <s v="D"/>
    <m/>
    <n v="1335"/>
    <s v="2021_06"/>
    <s v="rubriek_1"/>
    <x v="0"/>
    <n v="133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591.96"/>
    <m/>
    <n v="591.96"/>
    <n v="43922"/>
    <m/>
    <m/>
    <m/>
    <m/>
    <m/>
    <x v="5"/>
    <m/>
    <s v="code:3 perc:19"/>
    <s v="C"/>
    <m/>
    <n v="1336"/>
    <s v="2021_06"/>
    <s v="rubriek_1"/>
    <x v="0"/>
    <n v="1336"/>
  </r>
  <r>
    <x v="0"/>
    <x v="71"/>
    <n v="2021"/>
    <s v="GAHA06"/>
    <s v="NL123456789B01"/>
    <n v="4750"/>
    <s v="Kopieerkosten"/>
    <x v="1"/>
    <m/>
    <n v="200"/>
    <s v="Bankboek"/>
    <s v="BANK"/>
    <d v="2021-06-01T00:00:00"/>
    <s v="200         6"/>
    <s v="Juni"/>
    <d v="2021-06-30T00:00:00"/>
    <s v="Juni"/>
    <x v="5"/>
    <n v="3"/>
    <n v="19"/>
    <n v="497.44"/>
    <n v="497.44"/>
    <m/>
    <n v="43923"/>
    <m/>
    <m/>
    <m/>
    <m/>
    <m/>
    <x v="5"/>
    <m/>
    <s v="code:3 perc:19"/>
    <s v="D"/>
    <m/>
    <n v="1337"/>
    <s v="2021_06"/>
    <s v="rubriek_4"/>
    <x v="0"/>
    <n v="133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94.52"/>
    <n v="94.52"/>
    <m/>
    <n v="43924"/>
    <m/>
    <m/>
    <m/>
    <m/>
    <m/>
    <x v="5"/>
    <m/>
    <s v="code:3 perc:19"/>
    <s v="D"/>
    <m/>
    <n v="1338"/>
    <s v="2021_06"/>
    <s v="rubriek_1"/>
    <x v="0"/>
    <n v="133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25.28"/>
    <m/>
    <n v="425.28"/>
    <n v="43925"/>
    <m/>
    <m/>
    <m/>
    <m/>
    <m/>
    <x v="5"/>
    <m/>
    <m/>
    <s v="C"/>
    <m/>
    <n v="1339"/>
    <s v="2021_06"/>
    <s v="rubriek_1"/>
    <x v="0"/>
    <n v="1339"/>
  </r>
  <r>
    <x v="0"/>
    <x v="72"/>
    <n v="2021"/>
    <s v="GAHA06"/>
    <s v="NL123456789B01"/>
    <n v="4760"/>
    <s v="Contributies en abonnementen"/>
    <x v="1"/>
    <m/>
    <n v="200"/>
    <s v="Bankboek"/>
    <s v="BANK"/>
    <d v="2021-06-01T00:00:00"/>
    <s v="200         6"/>
    <s v="Juni"/>
    <d v="2021-06-30T00:00:00"/>
    <s v="Juni"/>
    <x v="5"/>
    <m/>
    <m/>
    <n v="425.28"/>
    <n v="425.28"/>
    <m/>
    <n v="43926"/>
    <m/>
    <m/>
    <m/>
    <m/>
    <m/>
    <x v="5"/>
    <m/>
    <m/>
    <s v="D"/>
    <m/>
    <n v="1340"/>
    <s v="2021_06"/>
    <s v="rubriek_4"/>
    <x v="0"/>
    <n v="134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225.59"/>
    <m/>
    <n v="225.59"/>
    <n v="43927"/>
    <m/>
    <m/>
    <m/>
    <m/>
    <m/>
    <x v="5"/>
    <m/>
    <s v="code:3 perc:19"/>
    <s v="C"/>
    <m/>
    <n v="1341"/>
    <s v="2021_06"/>
    <s v="rubriek_1"/>
    <x v="0"/>
    <n v="1341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6-01T00:00:00"/>
    <s v="200         6"/>
    <s v="Juni"/>
    <d v="2021-06-30T00:00:00"/>
    <s v="Juni"/>
    <x v="5"/>
    <n v="3"/>
    <n v="19"/>
    <n v="189.57"/>
    <n v="189.57"/>
    <m/>
    <n v="43928"/>
    <m/>
    <m/>
    <m/>
    <m/>
    <m/>
    <x v="5"/>
    <m/>
    <s v="code:3 perc:19"/>
    <s v="D"/>
    <m/>
    <n v="1342"/>
    <s v="2021_06"/>
    <s v="rubriek_4"/>
    <x v="0"/>
    <n v="1342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36.020000000000003"/>
    <n v="36.020000000000003"/>
    <m/>
    <n v="43929"/>
    <m/>
    <m/>
    <m/>
    <m/>
    <m/>
    <x v="5"/>
    <m/>
    <s v="code:3 perc:19"/>
    <s v="D"/>
    <m/>
    <n v="1343"/>
    <s v="2021_06"/>
    <s v="rubriek_1"/>
    <x v="0"/>
    <n v="134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1.4"/>
    <m/>
    <n v="41.4"/>
    <n v="43930"/>
    <m/>
    <m/>
    <m/>
    <m/>
    <m/>
    <x v="5"/>
    <m/>
    <m/>
    <s v="C"/>
    <m/>
    <n v="1344"/>
    <s v="2021_06"/>
    <s v="rubriek_1"/>
    <x v="0"/>
    <n v="1344"/>
  </r>
  <r>
    <x v="0"/>
    <x v="74"/>
    <n v="2021"/>
    <s v="GAHA06"/>
    <s v="NL123456789B01"/>
    <n v="4780"/>
    <s v="Overige kantoorkosten"/>
    <x v="1"/>
    <m/>
    <n v="200"/>
    <s v="Bankboek"/>
    <s v="BANK"/>
    <d v="2021-06-01T00:00:00"/>
    <s v="200         6"/>
    <s v="Juni"/>
    <d v="2021-06-30T00:00:00"/>
    <s v="Juni"/>
    <x v="5"/>
    <m/>
    <m/>
    <n v="41.4"/>
    <n v="41.4"/>
    <m/>
    <n v="43931"/>
    <m/>
    <m/>
    <m/>
    <m/>
    <m/>
    <x v="5"/>
    <m/>
    <m/>
    <s v="D"/>
    <m/>
    <n v="1345"/>
    <s v="2021_06"/>
    <s v="rubriek_4"/>
    <x v="0"/>
    <n v="134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2056.5"/>
    <m/>
    <n v="2056.5"/>
    <n v="43932"/>
    <m/>
    <m/>
    <m/>
    <m/>
    <m/>
    <x v="5"/>
    <m/>
    <s v="code:3 perc:19"/>
    <s v="C"/>
    <m/>
    <n v="1346"/>
    <s v="2021_06"/>
    <s v="rubriek_1"/>
    <x v="0"/>
    <n v="1346"/>
  </r>
  <r>
    <x v="0"/>
    <x v="75"/>
    <n v="2021"/>
    <s v="GAHA06"/>
    <s v="NL123456789B01"/>
    <n v="4800"/>
    <s v="Accountantskosten"/>
    <x v="1"/>
    <m/>
    <n v="200"/>
    <s v="Bankboek"/>
    <s v="BANK"/>
    <d v="2021-06-01T00:00:00"/>
    <s v="200         6"/>
    <s v="Juni"/>
    <d v="2021-06-30T00:00:00"/>
    <s v="Juni"/>
    <x v="5"/>
    <n v="3"/>
    <n v="19"/>
    <n v="1728.15"/>
    <n v="1728.15"/>
    <m/>
    <n v="43933"/>
    <m/>
    <m/>
    <m/>
    <m/>
    <m/>
    <x v="5"/>
    <m/>
    <s v="code:3 perc:19"/>
    <s v="D"/>
    <m/>
    <n v="1347"/>
    <s v="2021_06"/>
    <s v="rubriek_4"/>
    <x v="0"/>
    <n v="1347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328.35"/>
    <n v="328.35"/>
    <m/>
    <n v="43934"/>
    <m/>
    <m/>
    <m/>
    <m/>
    <m/>
    <x v="5"/>
    <m/>
    <s v="code:3 perc:19"/>
    <s v="D"/>
    <m/>
    <n v="1348"/>
    <s v="2021_06"/>
    <s v="rubriek_1"/>
    <x v="0"/>
    <n v="134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657.23"/>
    <m/>
    <n v="657.23"/>
    <n v="43935"/>
    <m/>
    <m/>
    <m/>
    <m/>
    <m/>
    <x v="5"/>
    <m/>
    <s v="code:3 perc:19"/>
    <s v="C"/>
    <m/>
    <n v="1349"/>
    <s v="2021_06"/>
    <s v="rubriek_1"/>
    <x v="0"/>
    <n v="1349"/>
  </r>
  <r>
    <x v="0"/>
    <x v="76"/>
    <n v="2021"/>
    <s v="GAHA06"/>
    <s v="NL123456789B01"/>
    <n v="4805"/>
    <s v="Administratiekosten"/>
    <x v="1"/>
    <m/>
    <n v="200"/>
    <s v="Bankboek"/>
    <s v="BANK"/>
    <d v="2021-06-01T00:00:00"/>
    <s v="200         6"/>
    <s v="Juni"/>
    <d v="2021-06-30T00:00:00"/>
    <s v="Juni"/>
    <x v="5"/>
    <n v="3"/>
    <n v="19"/>
    <n v="552.29"/>
    <n v="552.29"/>
    <m/>
    <n v="43936"/>
    <m/>
    <m/>
    <m/>
    <m/>
    <m/>
    <x v="5"/>
    <m/>
    <s v="code:3 perc:19"/>
    <s v="D"/>
    <m/>
    <n v="1350"/>
    <s v="2021_06"/>
    <s v="rubriek_4"/>
    <x v="0"/>
    <n v="1350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104.94"/>
    <n v="104.94"/>
    <m/>
    <n v="43937"/>
    <m/>
    <m/>
    <m/>
    <m/>
    <m/>
    <x v="5"/>
    <m/>
    <s v="code:3 perc:19"/>
    <s v="D"/>
    <m/>
    <n v="1351"/>
    <s v="2021_06"/>
    <s v="rubriek_1"/>
    <x v="0"/>
    <n v="135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179.08"/>
    <m/>
    <n v="179.08"/>
    <n v="43938"/>
    <m/>
    <m/>
    <m/>
    <m/>
    <m/>
    <x v="5"/>
    <m/>
    <s v="code:3 perc:19"/>
    <s v="C"/>
    <m/>
    <n v="1352"/>
    <s v="2021_06"/>
    <s v="rubriek_1"/>
    <x v="0"/>
    <n v="1352"/>
  </r>
  <r>
    <x v="0"/>
    <x v="77"/>
    <n v="2021"/>
    <s v="GAHA06"/>
    <s v="NL123456789B01"/>
    <n v="4810"/>
    <s v="Advieskosten"/>
    <x v="1"/>
    <m/>
    <n v="200"/>
    <s v="Bankboek"/>
    <s v="BANK"/>
    <d v="2021-06-01T00:00:00"/>
    <s v="200         6"/>
    <s v="Juni"/>
    <d v="2021-06-30T00:00:00"/>
    <s v="Juni"/>
    <x v="5"/>
    <n v="3"/>
    <n v="19"/>
    <n v="150.49"/>
    <n v="150.49"/>
    <m/>
    <n v="43939"/>
    <m/>
    <m/>
    <m/>
    <m/>
    <m/>
    <x v="5"/>
    <m/>
    <s v="code:3 perc:19"/>
    <s v="D"/>
    <m/>
    <n v="1353"/>
    <s v="2021_06"/>
    <s v="rubriek_4"/>
    <x v="0"/>
    <n v="1353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28.59"/>
    <n v="28.59"/>
    <m/>
    <n v="43940"/>
    <m/>
    <m/>
    <m/>
    <m/>
    <m/>
    <x v="5"/>
    <m/>
    <s v="code:3 perc:19"/>
    <s v="D"/>
    <m/>
    <n v="1354"/>
    <s v="2021_06"/>
    <s v="rubriek_1"/>
    <x v="0"/>
    <n v="135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00.14"/>
    <m/>
    <n v="200.14"/>
    <n v="43941"/>
    <m/>
    <m/>
    <m/>
    <m/>
    <m/>
    <x v="5"/>
    <m/>
    <m/>
    <s v="C"/>
    <m/>
    <n v="1355"/>
    <s v="2021_06"/>
    <s v="rubriek_1"/>
    <x v="0"/>
    <n v="1355"/>
  </r>
  <r>
    <x v="0"/>
    <x v="78"/>
    <n v="2021"/>
    <s v="GAHA06"/>
    <s v="NL123456789B01"/>
    <n v="4850"/>
    <s v="Zakelijke verzekeringen"/>
    <x v="1"/>
    <m/>
    <n v="200"/>
    <s v="Bankboek"/>
    <s v="BANK"/>
    <d v="2021-06-01T00:00:00"/>
    <s v="200         6"/>
    <s v="Juni"/>
    <d v="2021-06-30T00:00:00"/>
    <s v="Juni"/>
    <x v="5"/>
    <m/>
    <m/>
    <n v="200.14"/>
    <n v="200.14"/>
    <m/>
    <n v="43942"/>
    <m/>
    <m/>
    <m/>
    <m/>
    <m/>
    <x v="5"/>
    <m/>
    <m/>
    <s v="D"/>
    <m/>
    <n v="1356"/>
    <s v="2021_06"/>
    <s v="rubriek_4"/>
    <x v="0"/>
    <n v="135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7590"/>
    <m/>
    <n v="7590"/>
    <n v="43943"/>
    <m/>
    <m/>
    <m/>
    <m/>
    <m/>
    <x v="5"/>
    <m/>
    <m/>
    <s v="C"/>
    <m/>
    <n v="1357"/>
    <s v="2021_06"/>
    <s v="rubriek_1"/>
    <x v="0"/>
    <n v="1357"/>
  </r>
  <r>
    <x v="0"/>
    <x v="79"/>
    <n v="2021"/>
    <s v="GAHA06"/>
    <s v="NL123456789B01"/>
    <n v="4860"/>
    <s v="Managementvergoedingen"/>
    <x v="1"/>
    <m/>
    <n v="200"/>
    <s v="Bankboek"/>
    <s v="BANK"/>
    <d v="2021-06-01T00:00:00"/>
    <s v="200         6"/>
    <s v="Juni"/>
    <d v="2021-06-30T00:00:00"/>
    <s v="Juni"/>
    <x v="5"/>
    <m/>
    <m/>
    <n v="7590"/>
    <n v="7590"/>
    <m/>
    <n v="43944"/>
    <m/>
    <m/>
    <m/>
    <m/>
    <m/>
    <x v="5"/>
    <m/>
    <m/>
    <s v="D"/>
    <m/>
    <n v="1358"/>
    <s v="2021_06"/>
    <s v="rubriek_4"/>
    <x v="0"/>
    <n v="135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24.28"/>
    <m/>
    <n v="124.28"/>
    <n v="43945"/>
    <m/>
    <m/>
    <m/>
    <m/>
    <m/>
    <x v="5"/>
    <m/>
    <m/>
    <s v="C"/>
    <m/>
    <n v="1359"/>
    <s v="2021_06"/>
    <s v="rubriek_1"/>
    <x v="0"/>
    <n v="1359"/>
  </r>
  <r>
    <x v="0"/>
    <x v="80"/>
    <n v="2021"/>
    <s v="GAHA06"/>
    <s v="NL123456789B01"/>
    <n v="4880"/>
    <s v="Overige algemene kosten"/>
    <x v="1"/>
    <m/>
    <n v="200"/>
    <s v="Bankboek"/>
    <s v="BANK"/>
    <d v="2021-06-01T00:00:00"/>
    <s v="200         6"/>
    <s v="Juni"/>
    <d v="2021-06-30T00:00:00"/>
    <s v="Juni"/>
    <x v="5"/>
    <m/>
    <m/>
    <n v="124.28"/>
    <n v="124.28"/>
    <m/>
    <n v="43946"/>
    <m/>
    <m/>
    <m/>
    <m/>
    <m/>
    <x v="5"/>
    <m/>
    <m/>
    <s v="D"/>
    <m/>
    <n v="1360"/>
    <s v="2021_06"/>
    <s v="rubriek_4"/>
    <x v="0"/>
    <n v="136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278.07"/>
    <n v="278.07"/>
    <m/>
    <n v="43947"/>
    <m/>
    <m/>
    <m/>
    <m/>
    <m/>
    <x v="5"/>
    <m/>
    <m/>
    <s v="D"/>
    <m/>
    <n v="1361"/>
    <s v="2021_06"/>
    <s v="rubriek_1"/>
    <x v="0"/>
    <n v="1361"/>
  </r>
  <r>
    <x v="0"/>
    <x v="81"/>
    <n v="2021"/>
    <s v="GAHA06"/>
    <s v="NL123456789B01"/>
    <n v="4902"/>
    <s v="Rente deposito"/>
    <x v="1"/>
    <m/>
    <n v="200"/>
    <s v="Bankboek"/>
    <s v="BANK"/>
    <d v="2021-06-01T00:00:00"/>
    <s v="200         6"/>
    <s v="Juni"/>
    <d v="2021-06-30T00:00:00"/>
    <s v="Juni"/>
    <x v="5"/>
    <m/>
    <m/>
    <n v="-278.07"/>
    <m/>
    <n v="278.07"/>
    <n v="43948"/>
    <m/>
    <m/>
    <m/>
    <m/>
    <m/>
    <x v="5"/>
    <m/>
    <m/>
    <s v="C"/>
    <m/>
    <n v="1362"/>
    <s v="2021_06"/>
    <s v="rubriek_4"/>
    <x v="0"/>
    <n v="136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106.75"/>
    <n v="106.75"/>
    <m/>
    <n v="43949"/>
    <m/>
    <m/>
    <m/>
    <m/>
    <m/>
    <x v="5"/>
    <m/>
    <m/>
    <s v="D"/>
    <m/>
    <n v="1363"/>
    <s v="2021_06"/>
    <s v="rubriek_1"/>
    <x v="0"/>
    <n v="1363"/>
  </r>
  <r>
    <x v="0"/>
    <x v="82"/>
    <n v="2021"/>
    <s v="GAHA06"/>
    <s v="NL123456789B01"/>
    <n v="4910"/>
    <s v="Rente lening u/g"/>
    <x v="1"/>
    <m/>
    <n v="200"/>
    <s v="Bankboek"/>
    <s v="BANK"/>
    <d v="2021-06-01T00:00:00"/>
    <s v="200         6"/>
    <s v="Juni"/>
    <d v="2021-06-30T00:00:00"/>
    <s v="Juni"/>
    <x v="5"/>
    <m/>
    <m/>
    <n v="-106.75"/>
    <m/>
    <n v="106.75"/>
    <n v="43950"/>
    <m/>
    <m/>
    <m/>
    <m/>
    <m/>
    <x v="5"/>
    <m/>
    <m/>
    <s v="C"/>
    <m/>
    <n v="1364"/>
    <s v="2021_06"/>
    <s v="rubriek_4"/>
    <x v="0"/>
    <n v="1364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173.7"/>
    <n v="173.7"/>
    <m/>
    <n v="43951"/>
    <m/>
    <m/>
    <m/>
    <m/>
    <m/>
    <x v="5"/>
    <m/>
    <m/>
    <s v="D"/>
    <m/>
    <n v="1365"/>
    <s v="2021_06"/>
    <s v="rubriek_1"/>
    <x v="0"/>
    <n v="1365"/>
  </r>
  <r>
    <x v="0"/>
    <x v="83"/>
    <n v="2021"/>
    <s v="GAHA06"/>
    <s v="NL123456789B01"/>
    <n v="4942"/>
    <s v="Overige rentebaten"/>
    <x v="1"/>
    <m/>
    <n v="200"/>
    <s v="Bankboek"/>
    <s v="BANK"/>
    <d v="2021-06-01T00:00:00"/>
    <s v="200         6"/>
    <s v="Juni"/>
    <d v="2021-06-30T00:00:00"/>
    <s v="Juni"/>
    <x v="5"/>
    <m/>
    <m/>
    <n v="-173.7"/>
    <m/>
    <n v="173.7"/>
    <n v="43952"/>
    <m/>
    <m/>
    <m/>
    <m/>
    <m/>
    <x v="5"/>
    <m/>
    <m/>
    <s v="C"/>
    <m/>
    <n v="1366"/>
    <s v="2021_06"/>
    <s v="rubriek_4"/>
    <x v="0"/>
    <n v="136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23.73"/>
    <m/>
    <n v="323.73"/>
    <n v="43953"/>
    <m/>
    <m/>
    <m/>
    <m/>
    <m/>
    <x v="5"/>
    <m/>
    <m/>
    <s v="C"/>
    <m/>
    <n v="1367"/>
    <s v="2021_06"/>
    <s v="rubriek_1"/>
    <x v="0"/>
    <n v="1367"/>
  </r>
  <r>
    <x v="0"/>
    <x v="84"/>
    <n v="2021"/>
    <s v="GAHA06"/>
    <s v="NL123456789B01"/>
    <n v="4960"/>
    <s v="Rente hypotheek"/>
    <x v="1"/>
    <m/>
    <n v="200"/>
    <s v="Bankboek"/>
    <s v="BANK"/>
    <d v="2021-06-01T00:00:00"/>
    <s v="200         6"/>
    <s v="Juni"/>
    <d v="2021-06-30T00:00:00"/>
    <s v="Juni"/>
    <x v="5"/>
    <m/>
    <m/>
    <n v="323.73"/>
    <n v="323.73"/>
    <m/>
    <n v="43954"/>
    <m/>
    <m/>
    <m/>
    <m/>
    <m/>
    <x v="5"/>
    <m/>
    <m/>
    <s v="D"/>
    <m/>
    <n v="1368"/>
    <s v="2021_06"/>
    <s v="rubriek_4"/>
    <x v="0"/>
    <n v="1368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548.54999999999995"/>
    <m/>
    <n v="548.54999999999995"/>
    <n v="43955"/>
    <m/>
    <m/>
    <m/>
    <m/>
    <m/>
    <x v="5"/>
    <m/>
    <m/>
    <s v="C"/>
    <m/>
    <n v="1369"/>
    <s v="2021_06"/>
    <s v="rubriek_1"/>
    <x v="0"/>
    <n v="1369"/>
  </r>
  <r>
    <x v="0"/>
    <x v="85"/>
    <n v="2021"/>
    <s v="GAHA06"/>
    <s v="NL123456789B01"/>
    <n v="4970"/>
    <s v="Rente financiering"/>
    <x v="1"/>
    <m/>
    <n v="200"/>
    <s v="Bankboek"/>
    <s v="BANK"/>
    <d v="2021-06-01T00:00:00"/>
    <s v="200         6"/>
    <s v="Juni"/>
    <d v="2021-06-30T00:00:00"/>
    <s v="Juni"/>
    <x v="5"/>
    <m/>
    <m/>
    <n v="548.54999999999995"/>
    <n v="548.54999999999995"/>
    <m/>
    <n v="43956"/>
    <m/>
    <m/>
    <m/>
    <m/>
    <m/>
    <x v="5"/>
    <m/>
    <m/>
    <s v="D"/>
    <m/>
    <n v="1370"/>
    <s v="2021_06"/>
    <s v="rubriek_4"/>
    <x v="0"/>
    <n v="1370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75.79000000000002"/>
    <m/>
    <n v="275.79000000000002"/>
    <n v="43957"/>
    <m/>
    <m/>
    <m/>
    <m/>
    <m/>
    <x v="5"/>
    <m/>
    <m/>
    <s v="C"/>
    <m/>
    <n v="1371"/>
    <s v="2021_06"/>
    <s v="rubriek_1"/>
    <x v="0"/>
    <n v="1371"/>
  </r>
  <r>
    <x v="0"/>
    <x v="86"/>
    <n v="2021"/>
    <s v="GAHA06"/>
    <s v="NL123456789B01"/>
    <n v="4980"/>
    <s v="Rente en bankkosten"/>
    <x v="1"/>
    <m/>
    <n v="200"/>
    <s v="Bankboek"/>
    <s v="BANK"/>
    <d v="2021-06-01T00:00:00"/>
    <s v="200         6"/>
    <s v="Juni"/>
    <d v="2021-06-30T00:00:00"/>
    <s v="Juni"/>
    <x v="5"/>
    <m/>
    <m/>
    <n v="275.79000000000002"/>
    <n v="275.79000000000002"/>
    <m/>
    <n v="43958"/>
    <m/>
    <m/>
    <m/>
    <m/>
    <m/>
    <x v="5"/>
    <m/>
    <m/>
    <s v="D"/>
    <m/>
    <n v="1372"/>
    <s v="2021_06"/>
    <s v="rubriek_4"/>
    <x v="0"/>
    <n v="137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903189.5"/>
    <m/>
    <n v="903189.5"/>
    <n v="43959"/>
    <m/>
    <m/>
    <m/>
    <m/>
    <m/>
    <x v="5"/>
    <m/>
    <s v="code:3 perc:19"/>
    <s v="C"/>
    <m/>
    <n v="1373"/>
    <s v="2021_06"/>
    <s v="rubriek_1"/>
    <x v="0"/>
    <n v="1373"/>
  </r>
  <r>
    <x v="0"/>
    <x v="87"/>
    <n v="2021"/>
    <s v="GAHA06"/>
    <s v="NL123456789B01"/>
    <n v="7000"/>
    <s v="Inkopen hoog"/>
    <x v="1"/>
    <m/>
    <n v="200"/>
    <s v="Bankboek"/>
    <s v="BANK"/>
    <d v="2021-06-01T00:00:00"/>
    <s v="200         6"/>
    <s v="Juni"/>
    <d v="2021-06-30T00:00:00"/>
    <s v="Juni"/>
    <x v="5"/>
    <n v="3"/>
    <n v="19"/>
    <n v="758982.77"/>
    <n v="758982.77"/>
    <m/>
    <n v="43960"/>
    <m/>
    <m/>
    <m/>
    <m/>
    <m/>
    <x v="5"/>
    <m/>
    <s v="code:3 perc:19"/>
    <s v="D"/>
    <m/>
    <n v="1374"/>
    <s v="2021_06"/>
    <s v="rubriek_7"/>
    <x v="0"/>
    <n v="1374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144206.73000000001"/>
    <n v="144206.73000000001"/>
    <m/>
    <n v="43961"/>
    <m/>
    <m/>
    <m/>
    <m/>
    <m/>
    <x v="5"/>
    <m/>
    <s v="code:3 perc:19"/>
    <s v="D"/>
    <m/>
    <n v="1375"/>
    <s v="2021_06"/>
    <s v="rubriek_1"/>
    <x v="0"/>
    <n v="137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s v="F"/>
    <n v="19"/>
    <n v="-178618.8"/>
    <m/>
    <n v="178618.8"/>
    <n v="43962"/>
    <m/>
    <m/>
    <m/>
    <m/>
    <m/>
    <x v="5"/>
    <m/>
    <s v="code:F perc:19"/>
    <s v="C"/>
    <m/>
    <n v="1376"/>
    <s v="2021_06"/>
    <s v="rubriek_1"/>
    <x v="0"/>
    <n v="1376"/>
  </r>
  <r>
    <x v="0"/>
    <x v="88"/>
    <n v="2021"/>
    <s v="GAHA06"/>
    <s v="NL123456789B01"/>
    <n v="7060"/>
    <s v="Inkopen binnen EU 0 %"/>
    <x v="1"/>
    <m/>
    <n v="200"/>
    <s v="Bankboek"/>
    <s v="BANK"/>
    <d v="2021-06-01T00:00:00"/>
    <s v="200         6"/>
    <s v="Juni"/>
    <d v="2021-06-30T00:00:00"/>
    <s v="Juni"/>
    <x v="5"/>
    <s v="F"/>
    <n v="19"/>
    <n v="178618.8"/>
    <n v="178618.8"/>
    <m/>
    <n v="43963"/>
    <m/>
    <m/>
    <m/>
    <m/>
    <m/>
    <x v="5"/>
    <m/>
    <s v="code:F perc:19"/>
    <s v="D"/>
    <m/>
    <n v="1377"/>
    <s v="2021_06"/>
    <s v="rubriek_7"/>
    <x v="0"/>
    <n v="1377"/>
  </r>
  <r>
    <x v="0"/>
    <x v="89"/>
    <n v="2021"/>
    <s v="GAHA06"/>
    <s v="NL123456789B01"/>
    <n v="1651"/>
    <s v="BTW te vorderen binnen EU"/>
    <x v="0"/>
    <m/>
    <n v="200"/>
    <s v="Bankboek"/>
    <s v="BANK"/>
    <d v="2021-06-01T00:00:00"/>
    <s v="200         6"/>
    <s v="Juni"/>
    <d v="2021-06-30T00:00:00"/>
    <s v="Juni"/>
    <x v="5"/>
    <s v="F"/>
    <n v="19"/>
    <n v="-33937.57"/>
    <m/>
    <n v="33937.57"/>
    <n v="43964"/>
    <m/>
    <m/>
    <m/>
    <m/>
    <m/>
    <x v="5"/>
    <m/>
    <s v="code:F perc:19"/>
    <s v="C"/>
    <m/>
    <n v="1378"/>
    <s v="2021_06"/>
    <s v="rubriek_1"/>
    <x v="0"/>
    <n v="1378"/>
  </r>
  <r>
    <x v="0"/>
    <x v="90"/>
    <n v="2021"/>
    <s v="GAHA06"/>
    <s v="NL123456789B01"/>
    <n v="1652"/>
    <s v="BTW te vorderen binnen EU (voorbel)"/>
    <x v="0"/>
    <m/>
    <n v="200"/>
    <s v="Bankboek"/>
    <s v="BANK"/>
    <d v="2021-06-01T00:00:00"/>
    <s v="200         6"/>
    <s v="Juni"/>
    <d v="2021-06-30T00:00:00"/>
    <s v="Juni"/>
    <x v="5"/>
    <s v="F"/>
    <n v="19"/>
    <n v="33937.57"/>
    <n v="33937.57"/>
    <m/>
    <n v="43965"/>
    <m/>
    <m/>
    <m/>
    <m/>
    <m/>
    <x v="5"/>
    <m/>
    <s v="code:F perc:19"/>
    <s v="D"/>
    <m/>
    <n v="1379"/>
    <s v="2021_06"/>
    <s v="rubriek_1"/>
    <x v="0"/>
    <n v="137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74.35000000000002"/>
    <m/>
    <n v="274.35000000000002"/>
    <n v="43966"/>
    <m/>
    <m/>
    <m/>
    <m/>
    <m/>
    <x v="5"/>
    <m/>
    <m/>
    <s v="C"/>
    <m/>
    <n v="1380"/>
    <s v="2021_06"/>
    <s v="rubriek_1"/>
    <x v="0"/>
    <n v="1380"/>
  </r>
  <r>
    <x v="0"/>
    <x v="91"/>
    <n v="2021"/>
    <s v="GAHA06"/>
    <s v="NL123456789B01"/>
    <n v="7300"/>
    <s v="Prijsverschillen inkopen"/>
    <x v="1"/>
    <m/>
    <n v="200"/>
    <s v="Bankboek"/>
    <s v="BANK"/>
    <d v="2021-06-01T00:00:00"/>
    <s v="200         6"/>
    <s v="Juni"/>
    <d v="2021-06-30T00:00:00"/>
    <s v="Juni"/>
    <x v="5"/>
    <m/>
    <m/>
    <n v="274.35000000000002"/>
    <n v="274.35000000000002"/>
    <m/>
    <n v="43967"/>
    <m/>
    <m/>
    <m/>
    <m/>
    <m/>
    <x v="5"/>
    <m/>
    <m/>
    <s v="D"/>
    <m/>
    <n v="1381"/>
    <s v="2021_06"/>
    <s v="rubriek_7"/>
    <x v="0"/>
    <n v="138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4317.57"/>
    <m/>
    <n v="4317.57"/>
    <n v="43968"/>
    <m/>
    <m/>
    <m/>
    <m/>
    <m/>
    <x v="5"/>
    <m/>
    <m/>
    <s v="C"/>
    <m/>
    <n v="1382"/>
    <s v="2021_06"/>
    <s v="rubriek_1"/>
    <x v="0"/>
    <n v="1382"/>
  </r>
  <r>
    <x v="0"/>
    <x v="92"/>
    <n v="2021"/>
    <s v="GAHA06"/>
    <s v="NL123456789B01"/>
    <n v="7500"/>
    <s v="Voorraadmutatie"/>
    <x v="1"/>
    <m/>
    <n v="200"/>
    <s v="Bankboek"/>
    <s v="BANK"/>
    <d v="2021-06-01T00:00:00"/>
    <s v="200         6"/>
    <s v="Juni"/>
    <d v="2021-06-30T00:00:00"/>
    <s v="Juni"/>
    <x v="5"/>
    <m/>
    <m/>
    <n v="4317.57"/>
    <n v="4317.57"/>
    <m/>
    <n v="43969"/>
    <m/>
    <m/>
    <m/>
    <m/>
    <m/>
    <x v="5"/>
    <m/>
    <m/>
    <s v="D"/>
    <m/>
    <n v="1383"/>
    <s v="2021_06"/>
    <s v="rubriek_7"/>
    <x v="0"/>
    <n v="138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3"/>
    <n v="19"/>
    <n v="-6059.02"/>
    <m/>
    <n v="6059.02"/>
    <n v="43970"/>
    <m/>
    <m/>
    <m/>
    <m/>
    <m/>
    <x v="5"/>
    <m/>
    <s v="code:3 perc:19"/>
    <s v="C"/>
    <m/>
    <n v="1384"/>
    <s v="2021_06"/>
    <s v="rubriek_1"/>
    <x v="0"/>
    <n v="1384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6-01T00:00:00"/>
    <s v="200         6"/>
    <s v="Juni"/>
    <d v="2021-06-30T00:00:00"/>
    <s v="Juni"/>
    <x v="5"/>
    <n v="3"/>
    <n v="19"/>
    <n v="5091.6099999999997"/>
    <n v="5091.6099999999997"/>
    <m/>
    <n v="43971"/>
    <m/>
    <m/>
    <m/>
    <m/>
    <m/>
    <x v="5"/>
    <m/>
    <s v="code:3 perc:19"/>
    <s v="D"/>
    <m/>
    <n v="1385"/>
    <s v="2021_06"/>
    <s v="rubriek_7"/>
    <x v="0"/>
    <n v="1385"/>
  </r>
  <r>
    <x v="0"/>
    <x v="36"/>
    <n v="2021"/>
    <s v="GAHA06"/>
    <s v="NL123456789B01"/>
    <n v="1610"/>
    <s v="BTW te vorderen hoog"/>
    <x v="0"/>
    <m/>
    <n v="200"/>
    <s v="Bankboek"/>
    <s v="BANK"/>
    <d v="2021-06-01T00:00:00"/>
    <s v="200         6"/>
    <s v="Juni"/>
    <d v="2021-06-30T00:00:00"/>
    <s v="Juni"/>
    <x v="5"/>
    <n v="3"/>
    <n v="19"/>
    <n v="967.41"/>
    <n v="967.41"/>
    <m/>
    <n v="43972"/>
    <m/>
    <m/>
    <m/>
    <m/>
    <m/>
    <x v="5"/>
    <m/>
    <s v="code:3 perc:19"/>
    <s v="D"/>
    <m/>
    <n v="1386"/>
    <s v="2021_06"/>
    <s v="rubriek_1"/>
    <x v="0"/>
    <n v="1386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n v="1"/>
    <n v="19"/>
    <n v="1094648.58"/>
    <n v="1094648.58"/>
    <m/>
    <n v="43973"/>
    <m/>
    <m/>
    <m/>
    <m/>
    <m/>
    <x v="5"/>
    <m/>
    <s v="code:1 perc:19"/>
    <s v="D"/>
    <m/>
    <n v="1387"/>
    <s v="2021_06"/>
    <s v="rubriek_1"/>
    <x v="0"/>
    <n v="1387"/>
  </r>
  <r>
    <x v="0"/>
    <x v="94"/>
    <n v="2021"/>
    <s v="GAHA06"/>
    <s v="NL123456789B01"/>
    <n v="8000"/>
    <s v="Omzet hoog"/>
    <x v="1"/>
    <m/>
    <n v="200"/>
    <s v="Bankboek"/>
    <s v="BANK"/>
    <d v="2021-06-01T00:00:00"/>
    <s v="200         6"/>
    <s v="Juni"/>
    <d v="2021-06-30T00:00:00"/>
    <s v="Juni"/>
    <x v="5"/>
    <n v="1"/>
    <n v="19"/>
    <n v="-919872.76"/>
    <m/>
    <n v="919872.76"/>
    <n v="43974"/>
    <m/>
    <m/>
    <m/>
    <m/>
    <m/>
    <x v="5"/>
    <m/>
    <s v="code:1 perc:19"/>
    <s v="C"/>
    <m/>
    <n v="1388"/>
    <s v="2021_06"/>
    <s v="rubriek_8"/>
    <x v="0"/>
    <n v="1388"/>
  </r>
  <r>
    <x v="0"/>
    <x v="95"/>
    <n v="2021"/>
    <s v="GAHA06"/>
    <s v="NL123456789B01"/>
    <n v="1600"/>
    <s v="BTW af te dragen hoog"/>
    <x v="0"/>
    <m/>
    <n v="200"/>
    <s v="Bankboek"/>
    <s v="BANK"/>
    <d v="2021-06-01T00:00:00"/>
    <s v="200         6"/>
    <s v="Juni"/>
    <d v="2021-06-30T00:00:00"/>
    <s v="Juni"/>
    <x v="5"/>
    <n v="1"/>
    <n v="19"/>
    <n v="-174775.82"/>
    <m/>
    <n v="174775.82"/>
    <n v="43975"/>
    <m/>
    <m/>
    <m/>
    <m/>
    <m/>
    <x v="5"/>
    <m/>
    <s v="code:1 perc:19"/>
    <s v="C"/>
    <m/>
    <n v="1389"/>
    <s v="2021_06"/>
    <s v="rubriek_1"/>
    <x v="0"/>
    <n v="138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s v="E"/>
    <n v="0"/>
    <n v="189854.88"/>
    <n v="189854.88"/>
    <m/>
    <n v="43976"/>
    <m/>
    <m/>
    <m/>
    <m/>
    <m/>
    <x v="5"/>
    <m/>
    <s v="code:E perc:0"/>
    <s v="D"/>
    <m/>
    <n v="1390"/>
    <s v="2021_06"/>
    <s v="rubriek_1"/>
    <x v="0"/>
    <n v="1390"/>
  </r>
  <r>
    <x v="0"/>
    <x v="96"/>
    <n v="2021"/>
    <s v="GAHA06"/>
    <s v="NL123456789B01"/>
    <n v="8060"/>
    <s v="Omzet binnen EU 0 %"/>
    <x v="1"/>
    <m/>
    <n v="200"/>
    <s v="Bankboek"/>
    <s v="BANK"/>
    <d v="2021-06-01T00:00:00"/>
    <s v="200         6"/>
    <s v="Juni"/>
    <d v="2021-06-30T00:00:00"/>
    <s v="Juni"/>
    <x v="5"/>
    <s v="E"/>
    <n v="0"/>
    <n v="-189854.88"/>
    <m/>
    <n v="189854.88"/>
    <n v="43977"/>
    <m/>
    <m/>
    <m/>
    <m/>
    <m/>
    <x v="5"/>
    <m/>
    <s v="code:E perc:0"/>
    <s v="C"/>
    <m/>
    <n v="1391"/>
    <s v="2021_06"/>
    <s v="rubriek_8"/>
    <x v="0"/>
    <n v="1391"/>
  </r>
  <r>
    <x v="0"/>
    <x v="97"/>
    <n v="2021"/>
    <s v="GAHA06"/>
    <s v="NL123456789B01"/>
    <n v="1650"/>
    <s v="BTW af te dragen binnen EU"/>
    <x v="0"/>
    <m/>
    <n v="200"/>
    <s v="Bankboek"/>
    <s v="BANK"/>
    <d v="2021-06-01T00:00:00"/>
    <s v="200         6"/>
    <s v="Juni"/>
    <d v="2021-06-30T00:00:00"/>
    <s v="Juni"/>
    <x v="5"/>
    <s v="E"/>
    <n v="0"/>
    <n v="0"/>
    <n v="0"/>
    <m/>
    <n v="43978"/>
    <m/>
    <m/>
    <m/>
    <m/>
    <m/>
    <x v="5"/>
    <m/>
    <s v="code:E perc:0"/>
    <s v="C"/>
    <m/>
    <n v="1392"/>
    <s v="2021_06"/>
    <s v="rubriek_1"/>
    <x v="0"/>
    <n v="1392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s v="K"/>
    <n v="0"/>
    <n v="30662.15"/>
    <n v="30662.15"/>
    <m/>
    <n v="43979"/>
    <m/>
    <m/>
    <m/>
    <m/>
    <m/>
    <x v="5"/>
    <m/>
    <s v="code:K perc:0"/>
    <s v="D"/>
    <m/>
    <n v="1393"/>
    <s v="2021_06"/>
    <s v="rubriek_1"/>
    <x v="0"/>
    <n v="1393"/>
  </r>
  <r>
    <x v="0"/>
    <x v="98"/>
    <n v="2021"/>
    <s v="GAHA06"/>
    <s v="NL123456789B01"/>
    <n v="8070"/>
    <s v="Omzet buiten EU 0 %"/>
    <x v="1"/>
    <m/>
    <n v="200"/>
    <s v="Bankboek"/>
    <s v="BANK"/>
    <d v="2021-06-01T00:00:00"/>
    <s v="200         6"/>
    <s v="Juni"/>
    <d v="2021-06-30T00:00:00"/>
    <s v="Juni"/>
    <x v="5"/>
    <s v="K"/>
    <n v="0"/>
    <n v="-30662.15"/>
    <m/>
    <n v="30662.15"/>
    <n v="43980"/>
    <m/>
    <m/>
    <m/>
    <m/>
    <m/>
    <x v="5"/>
    <m/>
    <s v="code:K perc:0"/>
    <s v="C"/>
    <m/>
    <n v="1394"/>
    <s v="2021_06"/>
    <s v="rubriek_8"/>
    <x v="0"/>
    <n v="1394"/>
  </r>
  <r>
    <x v="0"/>
    <x v="99"/>
    <n v="2021"/>
    <s v="GAHA06"/>
    <s v="NL123456789B01"/>
    <n v="1660"/>
    <s v="BTW af te dragen buiten EU"/>
    <x v="0"/>
    <m/>
    <n v="200"/>
    <s v="Bankboek"/>
    <s v="BANK"/>
    <d v="2021-06-01T00:00:00"/>
    <s v="200         6"/>
    <s v="Juni"/>
    <d v="2021-06-30T00:00:00"/>
    <s v="Juni"/>
    <x v="5"/>
    <s v="K"/>
    <n v="0"/>
    <n v="0"/>
    <n v="0"/>
    <m/>
    <n v="43981"/>
    <m/>
    <m/>
    <m/>
    <m/>
    <m/>
    <x v="5"/>
    <m/>
    <s v="code:K perc:0"/>
    <s v="C"/>
    <m/>
    <n v="1395"/>
    <s v="2021_06"/>
    <s v="rubriek_1"/>
    <x v="0"/>
    <n v="139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453.39"/>
    <n v="453.39"/>
    <m/>
    <n v="43982"/>
    <m/>
    <m/>
    <m/>
    <m/>
    <m/>
    <x v="5"/>
    <m/>
    <m/>
    <s v="D"/>
    <m/>
    <n v="1396"/>
    <s v="2021_06"/>
    <s v="rubriek_1"/>
    <x v="0"/>
    <n v="1396"/>
  </r>
  <r>
    <x v="0"/>
    <x v="100"/>
    <n v="2021"/>
    <s v="GAHA06"/>
    <s v="NL123456789B01"/>
    <n v="9000"/>
    <s v="Buitengewone baten"/>
    <x v="1"/>
    <m/>
    <n v="200"/>
    <s v="Bankboek"/>
    <s v="BANK"/>
    <d v="2021-06-01T00:00:00"/>
    <s v="200         6"/>
    <s v="Juni"/>
    <d v="2021-06-30T00:00:00"/>
    <s v="Juni"/>
    <x v="5"/>
    <m/>
    <m/>
    <n v="-453.39"/>
    <m/>
    <n v="453.39"/>
    <n v="43983"/>
    <m/>
    <m/>
    <m/>
    <m/>
    <m/>
    <x v="5"/>
    <m/>
    <m/>
    <s v="C"/>
    <m/>
    <n v="1397"/>
    <s v="2021_06"/>
    <s v="rubriek_9"/>
    <x v="0"/>
    <n v="1397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33.66"/>
    <m/>
    <n v="233.66"/>
    <n v="43984"/>
    <m/>
    <m/>
    <m/>
    <m/>
    <m/>
    <x v="5"/>
    <m/>
    <m/>
    <s v="C"/>
    <m/>
    <n v="1398"/>
    <s v="2021_06"/>
    <s v="rubriek_1"/>
    <x v="0"/>
    <n v="1398"/>
  </r>
  <r>
    <x v="0"/>
    <x v="101"/>
    <n v="2021"/>
    <s v="GAHA06"/>
    <s v="NL123456789B01"/>
    <n v="9200"/>
    <s v="Buitengewone lasten"/>
    <x v="1"/>
    <m/>
    <n v="200"/>
    <s v="Bankboek"/>
    <s v="BANK"/>
    <d v="2021-06-01T00:00:00"/>
    <s v="200         6"/>
    <s v="Juni"/>
    <d v="2021-06-30T00:00:00"/>
    <s v="Juni"/>
    <x v="5"/>
    <m/>
    <m/>
    <n v="233.66"/>
    <n v="233.66"/>
    <m/>
    <n v="43985"/>
    <m/>
    <m/>
    <m/>
    <m/>
    <m/>
    <x v="5"/>
    <m/>
    <m/>
    <s v="D"/>
    <m/>
    <n v="1399"/>
    <s v="2021_06"/>
    <s v="rubriek_9"/>
    <x v="0"/>
    <n v="139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131.30000000000001"/>
    <m/>
    <n v="131.30000000000001"/>
    <n v="43986"/>
    <m/>
    <m/>
    <m/>
    <m/>
    <m/>
    <x v="5"/>
    <m/>
    <m/>
    <s v="C"/>
    <m/>
    <n v="1400"/>
    <s v="2021_06"/>
    <s v="rubriek_1"/>
    <x v="0"/>
    <n v="1400"/>
  </r>
  <r>
    <x v="0"/>
    <x v="102"/>
    <n v="2021"/>
    <s v="GAHA06"/>
    <s v="NL123456789B01"/>
    <n v="9310"/>
    <s v="Betalingsverschillen"/>
    <x v="1"/>
    <m/>
    <n v="200"/>
    <s v="Bankboek"/>
    <s v="BANK"/>
    <d v="2021-06-01T00:00:00"/>
    <s v="200         6"/>
    <s v="Juni"/>
    <d v="2021-06-30T00:00:00"/>
    <s v="Juni"/>
    <x v="5"/>
    <m/>
    <m/>
    <n v="131.30000000000001"/>
    <n v="131.30000000000001"/>
    <m/>
    <n v="43987"/>
    <m/>
    <m/>
    <m/>
    <m/>
    <m/>
    <x v="5"/>
    <m/>
    <m/>
    <s v="D"/>
    <m/>
    <n v="1401"/>
    <s v="2021_06"/>
    <s v="rubriek_9"/>
    <x v="0"/>
    <n v="1401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11392"/>
    <n v="11392"/>
    <m/>
    <n v="43988"/>
    <m/>
    <m/>
    <m/>
    <m/>
    <m/>
    <x v="5"/>
    <m/>
    <m/>
    <s v="D"/>
    <m/>
    <n v="1402"/>
    <s v="2021_06"/>
    <s v="rubriek_1"/>
    <x v="0"/>
    <n v="1402"/>
  </r>
  <r>
    <x v="0"/>
    <x v="103"/>
    <n v="2021"/>
    <s v="GAHA06"/>
    <s v="NL123456789B01"/>
    <n v="9800"/>
    <s v="Vennootschapsbelasting"/>
    <x v="1"/>
    <m/>
    <n v="200"/>
    <s v="Bankboek"/>
    <s v="BANK"/>
    <d v="2021-06-01T00:00:00"/>
    <s v="200         6"/>
    <s v="Juni"/>
    <d v="2021-06-30T00:00:00"/>
    <s v="Juni"/>
    <x v="5"/>
    <m/>
    <m/>
    <n v="-11392"/>
    <m/>
    <n v="11392"/>
    <n v="43989"/>
    <m/>
    <m/>
    <m/>
    <m/>
    <m/>
    <x v="5"/>
    <m/>
    <m/>
    <s v="C"/>
    <m/>
    <n v="1403"/>
    <s v="2021_06"/>
    <s v="rubriek_9"/>
    <x v="0"/>
    <n v="1403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0.8"/>
    <m/>
    <n v="30.8"/>
    <n v="43990"/>
    <m/>
    <m/>
    <m/>
    <m/>
    <m/>
    <x v="5"/>
    <m/>
    <m/>
    <s v="C"/>
    <m/>
    <n v="1404"/>
    <s v="2021_06"/>
    <s v="rubriek_1"/>
    <x v="0"/>
    <n v="1404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6-01T00:00:00"/>
    <s v="200         6"/>
    <s v="Juni"/>
    <d v="2021-06-30T00:00:00"/>
    <s v="Juni"/>
    <x v="5"/>
    <m/>
    <m/>
    <n v="30.8"/>
    <n v="30.8"/>
    <m/>
    <n v="43991"/>
    <m/>
    <m/>
    <m/>
    <m/>
    <m/>
    <x v="5"/>
    <m/>
    <m/>
    <s v="D"/>
    <m/>
    <n v="1405"/>
    <s v="2021_06"/>
    <s v="rubriek_9"/>
    <x v="0"/>
    <n v="1405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28634"/>
    <m/>
    <n v="28634"/>
    <n v="43992"/>
    <m/>
    <m/>
    <m/>
    <m/>
    <m/>
    <x v="5"/>
    <m/>
    <m/>
    <s v="C"/>
    <m/>
    <n v="1406"/>
    <s v="2021_06"/>
    <s v="rubriek_1"/>
    <x v="0"/>
    <n v="1406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6-01T00:00:00"/>
    <s v="200         6"/>
    <s v="Juni"/>
    <d v="2021-06-30T00:00:00"/>
    <s v="Juni"/>
    <x v="5"/>
    <m/>
    <m/>
    <n v="28634"/>
    <n v="28634"/>
    <m/>
    <n v="43993"/>
    <m/>
    <m/>
    <m/>
    <m/>
    <m/>
    <x v="5"/>
    <m/>
    <m/>
    <s v="D"/>
    <m/>
    <n v="1407"/>
    <s v="2021_06"/>
    <s v="rubriek_1"/>
    <x v="0"/>
    <n v="1407"/>
  </r>
  <r>
    <x v="0"/>
    <x v="0"/>
    <n v="2021"/>
    <s v="GAHA06"/>
    <s v="NL123456789B01"/>
    <n v="1100"/>
    <s v="Bank"/>
    <x v="0"/>
    <n v="15585"/>
    <n v="200"/>
    <s v="Bankboek"/>
    <s v="BANK"/>
    <d v="2021-06-01T00:00:00"/>
    <s v="200         6"/>
    <s v="Juni"/>
    <d v="2021-06-12T00:00:00"/>
    <s v="Blik assen 560x35"/>
    <x v="5"/>
    <m/>
    <m/>
    <n v="5520.2"/>
    <n v="5520.2"/>
    <m/>
    <n v="43994"/>
    <n v="26000"/>
    <s v="Blik Metaal BV"/>
    <s v="d"/>
    <s v="Velp"/>
    <s v="6004 HT"/>
    <x v="5"/>
    <m/>
    <m/>
    <s v="D"/>
    <m/>
    <n v="1408"/>
    <s v="2021_06"/>
    <s v="rubriek_1"/>
    <x v="0"/>
    <n v="1408"/>
  </r>
  <r>
    <x v="0"/>
    <x v="109"/>
    <n v="2021"/>
    <s v="GAHA06"/>
    <s v="NL123456789B01"/>
    <n v="1200"/>
    <s v="Debiteuren (met subadministratie)"/>
    <x v="0"/>
    <n v="15585"/>
    <n v="200"/>
    <s v="Bankboek"/>
    <s v="BANK"/>
    <d v="2021-06-01T00:00:00"/>
    <s v="200         6"/>
    <s v="Juni"/>
    <d v="2021-06-12T00:00:00"/>
    <s v="Blik assen 560x35"/>
    <x v="5"/>
    <m/>
    <m/>
    <n v="-5520.2"/>
    <m/>
    <n v="5520.2"/>
    <n v="43995"/>
    <n v="26000"/>
    <s v="Blik Metaal BV"/>
    <s v="d"/>
    <s v="Velp"/>
    <s v="6004 HT"/>
    <x v="5"/>
    <m/>
    <m/>
    <s v="C"/>
    <m/>
    <n v="1409"/>
    <s v="2021_06"/>
    <s v="rubriek_1"/>
    <x v="0"/>
    <n v="1409"/>
  </r>
  <r>
    <x v="0"/>
    <x v="0"/>
    <n v="2021"/>
    <s v="GAHA06"/>
    <s v="NL123456789B01"/>
    <n v="1100"/>
    <s v="Bank"/>
    <x v="0"/>
    <m/>
    <n v="200"/>
    <s v="Bankboek"/>
    <s v="BANK"/>
    <d v="2021-06-01T00:00:00"/>
    <s v="200         6"/>
    <s v="Juni"/>
    <d v="2021-06-30T00:00:00"/>
    <s v="Juni"/>
    <x v="5"/>
    <m/>
    <m/>
    <n v="-375"/>
    <m/>
    <n v="375"/>
    <n v="43996"/>
    <m/>
    <m/>
    <m/>
    <m/>
    <m/>
    <x v="5"/>
    <m/>
    <m/>
    <s v="C"/>
    <m/>
    <n v="1410"/>
    <s v="2021_06"/>
    <s v="rubriek_1"/>
    <x v="0"/>
    <n v="1410"/>
  </r>
  <r>
    <x v="0"/>
    <x v="106"/>
    <n v="2021"/>
    <s v="GAHA06"/>
    <s v="NL123456789B01"/>
    <n v="4095"/>
    <s v="Dotatie pensioenvoorziening"/>
    <x v="1"/>
    <m/>
    <n v="200"/>
    <s v="Bankboek"/>
    <s v="BANK"/>
    <d v="2021-06-01T00:00:00"/>
    <s v="200         6"/>
    <s v="Juni"/>
    <d v="2021-06-30T00:00:00"/>
    <s v="Juni"/>
    <x v="5"/>
    <m/>
    <m/>
    <n v="375"/>
    <n v="375"/>
    <m/>
    <n v="43997"/>
    <m/>
    <m/>
    <m/>
    <m/>
    <m/>
    <x v="5"/>
    <m/>
    <m/>
    <s v="D"/>
    <m/>
    <n v="1411"/>
    <s v="2021_06"/>
    <s v="rubriek_4"/>
    <x v="0"/>
    <n v="141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312.5"/>
    <n v="312.5"/>
    <m/>
    <n v="49748"/>
    <m/>
    <m/>
    <m/>
    <m/>
    <m/>
    <x v="6"/>
    <m/>
    <m/>
    <s v="D"/>
    <m/>
    <n v="1412"/>
    <s v="2021_07"/>
    <s v="rubriek_1"/>
    <x v="0"/>
    <n v="1412"/>
  </r>
  <r>
    <x v="0"/>
    <x v="1"/>
    <n v="2021"/>
    <s v="GAHA06"/>
    <s v="NL123456789B01"/>
    <n v="171"/>
    <s v="Cum. afschr. goodwill"/>
    <x v="0"/>
    <m/>
    <n v="200"/>
    <s v="Bankboek"/>
    <s v="BANK"/>
    <d v="2021-07-01T00:00:00"/>
    <s v="200         7"/>
    <s v="Juli"/>
    <d v="2021-07-31T00:00:00"/>
    <s v="Juli"/>
    <x v="6"/>
    <m/>
    <m/>
    <n v="-312.5"/>
    <m/>
    <n v="312.5"/>
    <n v="49749"/>
    <m/>
    <m/>
    <m/>
    <m/>
    <m/>
    <x v="6"/>
    <m/>
    <m/>
    <s v="C"/>
    <m/>
    <n v="1413"/>
    <s v="2021_07"/>
    <s v="rubriek_0"/>
    <x v="0"/>
    <n v="141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460"/>
    <n v="460"/>
    <m/>
    <n v="49750"/>
    <m/>
    <m/>
    <m/>
    <m/>
    <m/>
    <x v="6"/>
    <m/>
    <m/>
    <s v="D"/>
    <m/>
    <n v="1414"/>
    <s v="2021_07"/>
    <s v="rubriek_1"/>
    <x v="0"/>
    <n v="1414"/>
  </r>
  <r>
    <x v="0"/>
    <x v="2"/>
    <n v="2021"/>
    <s v="GAHA06"/>
    <s v="NL123456789B01"/>
    <n v="211"/>
    <s v="Cum. afschr. bedrijfsgebouwen"/>
    <x v="0"/>
    <m/>
    <n v="200"/>
    <s v="Bankboek"/>
    <s v="BANK"/>
    <d v="2021-07-01T00:00:00"/>
    <s v="200         7"/>
    <s v="Juli"/>
    <d v="2021-07-31T00:00:00"/>
    <s v="Juli"/>
    <x v="6"/>
    <m/>
    <m/>
    <n v="-460"/>
    <m/>
    <n v="460"/>
    <n v="49751"/>
    <m/>
    <m/>
    <m/>
    <m/>
    <m/>
    <x v="6"/>
    <m/>
    <m/>
    <s v="C"/>
    <m/>
    <n v="1415"/>
    <s v="2021_07"/>
    <s v="rubriek_0"/>
    <x v="0"/>
    <n v="141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0000"/>
    <m/>
    <n v="20000"/>
    <n v="49752"/>
    <m/>
    <m/>
    <m/>
    <m/>
    <m/>
    <x v="6"/>
    <m/>
    <m/>
    <s v="C"/>
    <m/>
    <n v="1416"/>
    <s v="2021_07"/>
    <s v="rubriek_1"/>
    <x v="0"/>
    <n v="1416"/>
  </r>
  <r>
    <x v="0"/>
    <x v="3"/>
    <n v="2021"/>
    <s v="GAHA06"/>
    <s v="NL123456789B01"/>
    <n v="230"/>
    <s v="Machines en installaties"/>
    <x v="0"/>
    <m/>
    <n v="200"/>
    <s v="Bankboek"/>
    <s v="BANK"/>
    <d v="2021-07-01T00:00:00"/>
    <s v="200         7"/>
    <s v="Juli"/>
    <d v="2021-07-31T00:00:00"/>
    <s v="Juli"/>
    <x v="6"/>
    <m/>
    <m/>
    <n v="20000"/>
    <n v="20000"/>
    <m/>
    <n v="49753"/>
    <m/>
    <m/>
    <m/>
    <m/>
    <m/>
    <x v="6"/>
    <m/>
    <m/>
    <s v="D"/>
    <m/>
    <n v="1417"/>
    <s v="2021_07"/>
    <s v="rubriek_0"/>
    <x v="0"/>
    <n v="141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1893.46"/>
    <n v="1893.46"/>
    <m/>
    <n v="49754"/>
    <m/>
    <m/>
    <m/>
    <m/>
    <m/>
    <x v="6"/>
    <m/>
    <m/>
    <s v="D"/>
    <m/>
    <n v="1418"/>
    <s v="2021_07"/>
    <s v="rubriek_1"/>
    <x v="0"/>
    <n v="1418"/>
  </r>
  <r>
    <x v="0"/>
    <x v="4"/>
    <n v="2021"/>
    <s v="GAHA06"/>
    <s v="NL123456789B01"/>
    <n v="231"/>
    <s v="Cum. afschr. machines en installaties"/>
    <x v="0"/>
    <m/>
    <n v="200"/>
    <s v="Bankboek"/>
    <s v="BANK"/>
    <d v="2021-07-01T00:00:00"/>
    <s v="200         7"/>
    <s v="Juli"/>
    <d v="2021-07-31T00:00:00"/>
    <s v="Juli"/>
    <x v="6"/>
    <m/>
    <m/>
    <n v="-1893.46"/>
    <m/>
    <n v="1893.46"/>
    <n v="49755"/>
    <m/>
    <m/>
    <m/>
    <m/>
    <m/>
    <x v="6"/>
    <m/>
    <m/>
    <s v="C"/>
    <m/>
    <n v="1419"/>
    <s v="2021_07"/>
    <s v="rubriek_0"/>
    <x v="0"/>
    <n v="141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6250"/>
    <m/>
    <n v="6250"/>
    <n v="49756"/>
    <m/>
    <m/>
    <m/>
    <m/>
    <m/>
    <x v="6"/>
    <m/>
    <m/>
    <s v="C"/>
    <m/>
    <n v="1420"/>
    <s v="2021_07"/>
    <s v="rubriek_1"/>
    <x v="0"/>
    <n v="1420"/>
  </r>
  <r>
    <x v="0"/>
    <x v="5"/>
    <n v="2021"/>
    <s v="GAHA06"/>
    <s v="NL123456789B01"/>
    <n v="240"/>
    <s v="Inventaris"/>
    <x v="0"/>
    <m/>
    <n v="200"/>
    <s v="Bankboek"/>
    <s v="BANK"/>
    <d v="2021-07-01T00:00:00"/>
    <s v="200         7"/>
    <s v="Juli"/>
    <d v="2021-07-31T00:00:00"/>
    <s v="Juli"/>
    <x v="6"/>
    <m/>
    <m/>
    <n v="6250"/>
    <n v="6250"/>
    <m/>
    <n v="49757"/>
    <m/>
    <m/>
    <m/>
    <m/>
    <m/>
    <x v="6"/>
    <m/>
    <m/>
    <s v="D"/>
    <m/>
    <n v="1421"/>
    <s v="2021_07"/>
    <s v="rubriek_0"/>
    <x v="0"/>
    <n v="142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765.02"/>
    <n v="765.02"/>
    <m/>
    <n v="49758"/>
    <m/>
    <m/>
    <m/>
    <m/>
    <m/>
    <x v="6"/>
    <m/>
    <m/>
    <s v="D"/>
    <m/>
    <n v="1422"/>
    <s v="2021_07"/>
    <s v="rubriek_1"/>
    <x v="0"/>
    <n v="1422"/>
  </r>
  <r>
    <x v="0"/>
    <x v="6"/>
    <n v="2021"/>
    <s v="GAHA06"/>
    <s v="NL123456789B01"/>
    <n v="241"/>
    <s v="Cum. afschr. inventaris"/>
    <x v="0"/>
    <m/>
    <n v="200"/>
    <s v="Bankboek"/>
    <s v="BANK"/>
    <d v="2021-07-01T00:00:00"/>
    <s v="200         7"/>
    <s v="Juli"/>
    <d v="2021-07-31T00:00:00"/>
    <s v="Juli"/>
    <x v="6"/>
    <m/>
    <m/>
    <n v="-765.02"/>
    <m/>
    <n v="765.02"/>
    <n v="49759"/>
    <m/>
    <m/>
    <m/>
    <m/>
    <m/>
    <x v="6"/>
    <m/>
    <m/>
    <s v="C"/>
    <m/>
    <n v="1423"/>
    <s v="2021_07"/>
    <s v="rubriek_0"/>
    <x v="0"/>
    <n v="142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1294.1300000000001"/>
    <n v="1294.1300000000001"/>
    <m/>
    <n v="49760"/>
    <m/>
    <m/>
    <m/>
    <m/>
    <m/>
    <x v="6"/>
    <m/>
    <m/>
    <s v="D"/>
    <m/>
    <n v="1424"/>
    <s v="2021_07"/>
    <s v="rubriek_1"/>
    <x v="0"/>
    <n v="1424"/>
  </r>
  <r>
    <x v="0"/>
    <x v="7"/>
    <n v="2021"/>
    <s v="GAHA06"/>
    <s v="NL123456789B01"/>
    <n v="271"/>
    <s v="Cum. afschr. vervoermiddelen"/>
    <x v="0"/>
    <m/>
    <n v="200"/>
    <s v="Bankboek"/>
    <s v="BANK"/>
    <d v="2021-07-01T00:00:00"/>
    <s v="200         7"/>
    <s v="Juli"/>
    <d v="2021-07-31T00:00:00"/>
    <s v="Juli"/>
    <x v="6"/>
    <m/>
    <m/>
    <n v="-1294.1300000000001"/>
    <m/>
    <n v="1294.1300000000001"/>
    <n v="49761"/>
    <m/>
    <m/>
    <m/>
    <m/>
    <m/>
    <x v="6"/>
    <m/>
    <m/>
    <s v="C"/>
    <m/>
    <n v="1425"/>
    <s v="2021_07"/>
    <s v="rubriek_0"/>
    <x v="0"/>
    <n v="142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375"/>
    <n v="375"/>
    <m/>
    <n v="49762"/>
    <m/>
    <m/>
    <m/>
    <m/>
    <m/>
    <x v="6"/>
    <m/>
    <m/>
    <s v="D"/>
    <m/>
    <n v="1426"/>
    <s v="2021_07"/>
    <s v="rubriek_1"/>
    <x v="0"/>
    <n v="1426"/>
  </r>
  <r>
    <x v="0"/>
    <x v="8"/>
    <n v="2021"/>
    <s v="GAHA06"/>
    <s v="NL123456789B01"/>
    <n v="700"/>
    <s v="Voorziening pensioenen"/>
    <x v="0"/>
    <m/>
    <n v="200"/>
    <s v="Bankboek"/>
    <s v="BANK"/>
    <d v="2021-07-01T00:00:00"/>
    <s v="200         7"/>
    <s v="Juli"/>
    <d v="2021-07-31T00:00:00"/>
    <s v="Juli"/>
    <x v="6"/>
    <m/>
    <m/>
    <n v="-375"/>
    <m/>
    <n v="375"/>
    <n v="49763"/>
    <m/>
    <m/>
    <m/>
    <m/>
    <m/>
    <x v="6"/>
    <m/>
    <m/>
    <s v="C"/>
    <m/>
    <n v="1427"/>
    <s v="2021_07"/>
    <s v="rubriek_0"/>
    <x v="0"/>
    <n v="142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833.34"/>
    <n v="833.34"/>
    <m/>
    <n v="49764"/>
    <m/>
    <m/>
    <m/>
    <m/>
    <m/>
    <x v="6"/>
    <m/>
    <m/>
    <s v="D"/>
    <m/>
    <n v="1428"/>
    <s v="2021_07"/>
    <s v="rubriek_1"/>
    <x v="0"/>
    <n v="1428"/>
  </r>
  <r>
    <x v="0"/>
    <x v="9"/>
    <n v="2021"/>
    <s v="GAHA06"/>
    <s v="NL123456789B01"/>
    <n v="760"/>
    <s v="Voorziening groot onderhoud"/>
    <x v="0"/>
    <m/>
    <n v="200"/>
    <s v="Bankboek"/>
    <s v="BANK"/>
    <d v="2021-07-01T00:00:00"/>
    <s v="200         7"/>
    <s v="Juli"/>
    <d v="2021-07-31T00:00:00"/>
    <s v="Juli"/>
    <x v="6"/>
    <m/>
    <m/>
    <n v="-833.34"/>
    <m/>
    <n v="833.34"/>
    <n v="49765"/>
    <m/>
    <m/>
    <m/>
    <m/>
    <m/>
    <x v="6"/>
    <m/>
    <m/>
    <s v="C"/>
    <m/>
    <n v="1429"/>
    <s v="2021_07"/>
    <s v="rubriek_0"/>
    <x v="0"/>
    <n v="142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000"/>
    <m/>
    <n v="2000"/>
    <n v="49766"/>
    <m/>
    <m/>
    <m/>
    <m/>
    <m/>
    <x v="6"/>
    <m/>
    <m/>
    <s v="C"/>
    <m/>
    <n v="1430"/>
    <s v="2021_07"/>
    <s v="rubriek_1"/>
    <x v="0"/>
    <n v="1430"/>
  </r>
  <r>
    <x v="0"/>
    <x v="10"/>
    <n v="2021"/>
    <s v="GAHA06"/>
    <s v="NL123456789B01"/>
    <n v="841"/>
    <s v="Cum. aflossing hypotheek 1"/>
    <x v="0"/>
    <m/>
    <n v="200"/>
    <s v="Bankboek"/>
    <s v="BANK"/>
    <d v="2021-07-01T00:00:00"/>
    <s v="200         7"/>
    <s v="Juli"/>
    <d v="2021-07-31T00:00:00"/>
    <s v="Juli"/>
    <x v="6"/>
    <m/>
    <m/>
    <n v="2000"/>
    <n v="2000"/>
    <m/>
    <n v="49767"/>
    <m/>
    <m/>
    <m/>
    <m/>
    <m/>
    <x v="6"/>
    <m/>
    <m/>
    <s v="D"/>
    <m/>
    <n v="1431"/>
    <s v="2021_07"/>
    <s v="rubriek_0"/>
    <x v="0"/>
    <n v="143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0"/>
    <n v="0"/>
    <m/>
    <n v="49768"/>
    <m/>
    <m/>
    <m/>
    <m/>
    <m/>
    <x v="6"/>
    <m/>
    <m/>
    <s v="C"/>
    <m/>
    <n v="1432"/>
    <s v="2021_07"/>
    <s v="rubriek_1"/>
    <x v="0"/>
    <n v="1432"/>
  </r>
  <r>
    <x v="0"/>
    <x v="11"/>
    <n v="2021"/>
    <s v="GAHA06"/>
    <s v="NL123456789B01"/>
    <n v="861"/>
    <s v="Cum. aflossing financiering 1"/>
    <x v="0"/>
    <m/>
    <n v="200"/>
    <s v="Bankboek"/>
    <s v="BANK"/>
    <d v="2021-07-01T00:00:00"/>
    <s v="200         7"/>
    <s v="Juli"/>
    <d v="2021-07-31T00:00:00"/>
    <s v="Juli"/>
    <x v="6"/>
    <m/>
    <m/>
    <n v="0"/>
    <n v="0"/>
    <m/>
    <n v="49769"/>
    <m/>
    <m/>
    <m/>
    <m/>
    <m/>
    <x v="6"/>
    <m/>
    <m/>
    <s v="C"/>
    <m/>
    <n v="1433"/>
    <s v="2021_07"/>
    <s v="rubriek_0"/>
    <x v="0"/>
    <n v="143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000"/>
    <m/>
    <n v="1000"/>
    <n v="49770"/>
    <m/>
    <m/>
    <m/>
    <m/>
    <m/>
    <x v="6"/>
    <m/>
    <m/>
    <s v="C"/>
    <m/>
    <n v="1434"/>
    <s v="2021_07"/>
    <s v="rubriek_1"/>
    <x v="0"/>
    <n v="1434"/>
  </r>
  <r>
    <x v="0"/>
    <x v="12"/>
    <n v="2021"/>
    <s v="GAHA06"/>
    <s v="NL123456789B01"/>
    <n v="881"/>
    <s v="Cum. aflossing leaseverplichting 1"/>
    <x v="0"/>
    <m/>
    <n v="200"/>
    <s v="Bankboek"/>
    <s v="BANK"/>
    <d v="2021-07-01T00:00:00"/>
    <s v="200         7"/>
    <s v="Juli"/>
    <d v="2021-07-31T00:00:00"/>
    <s v="Juli"/>
    <x v="6"/>
    <m/>
    <m/>
    <n v="1000"/>
    <n v="1000"/>
    <m/>
    <n v="49771"/>
    <m/>
    <m/>
    <m/>
    <m/>
    <m/>
    <x v="6"/>
    <m/>
    <m/>
    <s v="D"/>
    <m/>
    <n v="1435"/>
    <s v="2021_07"/>
    <s v="rubriek_0"/>
    <x v="0"/>
    <n v="143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225.44"/>
    <m/>
    <n v="3225.44"/>
    <n v="49772"/>
    <m/>
    <m/>
    <m/>
    <m/>
    <m/>
    <x v="6"/>
    <m/>
    <m/>
    <s v="C"/>
    <m/>
    <n v="1436"/>
    <s v="2021_07"/>
    <s v="rubriek_1"/>
    <x v="0"/>
    <n v="1436"/>
  </r>
  <r>
    <x v="0"/>
    <x v="13"/>
    <n v="2021"/>
    <s v="GAHA06"/>
    <s v="NL123456789B01"/>
    <n v="1201"/>
    <s v="Debiteuren"/>
    <x v="0"/>
    <m/>
    <n v="200"/>
    <s v="Bankboek"/>
    <s v="BANK"/>
    <d v="2021-07-01T00:00:00"/>
    <s v="200         7"/>
    <s v="Juli"/>
    <d v="2021-07-31T00:00:00"/>
    <s v="Juli"/>
    <x v="6"/>
    <m/>
    <m/>
    <n v="3225.44"/>
    <n v="3225.44"/>
    <m/>
    <n v="49773"/>
    <m/>
    <m/>
    <m/>
    <m/>
    <m/>
    <x v="6"/>
    <m/>
    <m/>
    <s v="D"/>
    <m/>
    <n v="1437"/>
    <s v="2021_07"/>
    <s v="rubriek_1"/>
    <x v="0"/>
    <n v="143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38.06"/>
    <m/>
    <n v="138.06"/>
    <n v="49774"/>
    <m/>
    <m/>
    <m/>
    <m/>
    <m/>
    <x v="6"/>
    <m/>
    <m/>
    <s v="C"/>
    <m/>
    <n v="1438"/>
    <s v="2021_07"/>
    <s v="rubriek_1"/>
    <x v="0"/>
    <n v="1438"/>
  </r>
  <r>
    <x v="0"/>
    <x v="14"/>
    <n v="2021"/>
    <s v="GAHA06"/>
    <s v="NL123456789B01"/>
    <n v="1360"/>
    <s v="Vooruitbetaalde bedragen"/>
    <x v="0"/>
    <m/>
    <n v="200"/>
    <s v="Bankboek"/>
    <s v="BANK"/>
    <d v="2021-07-01T00:00:00"/>
    <s v="200         7"/>
    <s v="Juli"/>
    <d v="2021-07-31T00:00:00"/>
    <s v="Juli"/>
    <x v="6"/>
    <m/>
    <m/>
    <n v="138.06"/>
    <n v="138.06"/>
    <m/>
    <n v="49775"/>
    <m/>
    <m/>
    <m/>
    <m/>
    <m/>
    <x v="6"/>
    <m/>
    <m/>
    <s v="D"/>
    <m/>
    <n v="1439"/>
    <s v="2021_07"/>
    <s v="rubriek_1"/>
    <x v="0"/>
    <n v="143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885.85"/>
    <m/>
    <n v="885.85"/>
    <n v="49776"/>
    <m/>
    <m/>
    <m/>
    <m/>
    <m/>
    <x v="6"/>
    <m/>
    <m/>
    <s v="C"/>
    <m/>
    <n v="1440"/>
    <s v="2021_07"/>
    <s v="rubriek_1"/>
    <x v="0"/>
    <n v="1440"/>
  </r>
  <r>
    <x v="0"/>
    <x v="15"/>
    <n v="2021"/>
    <s v="GAHA06"/>
    <s v="NL123456789B01"/>
    <n v="1501"/>
    <s v="Crediteuren"/>
    <x v="0"/>
    <m/>
    <n v="200"/>
    <s v="Bankboek"/>
    <s v="BANK"/>
    <d v="2021-07-01T00:00:00"/>
    <s v="200         7"/>
    <s v="Juli"/>
    <d v="2021-07-31T00:00:00"/>
    <s v="Juli"/>
    <x v="6"/>
    <m/>
    <m/>
    <n v="885.85"/>
    <n v="885.85"/>
    <m/>
    <n v="49777"/>
    <m/>
    <m/>
    <m/>
    <m/>
    <m/>
    <x v="6"/>
    <m/>
    <m/>
    <s v="D"/>
    <m/>
    <n v="1441"/>
    <s v="2021_07"/>
    <s v="rubriek_1"/>
    <x v="0"/>
    <n v="144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6516.51"/>
    <m/>
    <n v="6516.51"/>
    <n v="49778"/>
    <m/>
    <m/>
    <m/>
    <m/>
    <m/>
    <x v="6"/>
    <m/>
    <m/>
    <s v="C"/>
    <m/>
    <n v="1442"/>
    <s v="2021_07"/>
    <s v="rubriek_1"/>
    <x v="0"/>
    <n v="1442"/>
  </r>
  <r>
    <x v="0"/>
    <x v="16"/>
    <n v="2021"/>
    <s v="GAHA06"/>
    <s v="NL123456789B01"/>
    <n v="3000"/>
    <s v="Voorraad grond en hulpstoffen"/>
    <x v="0"/>
    <m/>
    <n v="200"/>
    <s v="Bankboek"/>
    <s v="BANK"/>
    <d v="2021-07-01T00:00:00"/>
    <s v="200         7"/>
    <s v="Juli"/>
    <d v="2021-07-31T00:00:00"/>
    <s v="Juli"/>
    <x v="6"/>
    <m/>
    <m/>
    <n v="6516.51"/>
    <n v="6516.51"/>
    <m/>
    <n v="49779"/>
    <m/>
    <m/>
    <m/>
    <m/>
    <m/>
    <x v="6"/>
    <m/>
    <m/>
    <s v="D"/>
    <m/>
    <n v="1443"/>
    <s v="2021_07"/>
    <s v="rubriek_3"/>
    <x v="0"/>
    <n v="144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8759.84"/>
    <m/>
    <n v="8759.84"/>
    <n v="49780"/>
    <m/>
    <m/>
    <m/>
    <m/>
    <m/>
    <x v="6"/>
    <m/>
    <m/>
    <s v="C"/>
    <m/>
    <n v="1444"/>
    <s v="2021_07"/>
    <s v="rubriek_1"/>
    <x v="0"/>
    <n v="1444"/>
  </r>
  <r>
    <x v="0"/>
    <x v="17"/>
    <n v="2021"/>
    <s v="GAHA06"/>
    <s v="NL123456789B01"/>
    <n v="3800"/>
    <s v="Onderhanden werk"/>
    <x v="0"/>
    <m/>
    <n v="200"/>
    <s v="Bankboek"/>
    <s v="BANK"/>
    <d v="2021-07-01T00:00:00"/>
    <s v="200         7"/>
    <s v="Juli"/>
    <d v="2021-07-31T00:00:00"/>
    <s v="Juli"/>
    <x v="6"/>
    <m/>
    <m/>
    <n v="8759.84"/>
    <n v="8759.84"/>
    <m/>
    <n v="49781"/>
    <m/>
    <m/>
    <m/>
    <m/>
    <m/>
    <x v="6"/>
    <m/>
    <m/>
    <s v="D"/>
    <m/>
    <n v="1445"/>
    <s v="2021_07"/>
    <s v="rubriek_3"/>
    <x v="0"/>
    <n v="144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32768.32000000001"/>
    <m/>
    <n v="132768.32000000001"/>
    <n v="49782"/>
    <m/>
    <m/>
    <m/>
    <m/>
    <m/>
    <x v="6"/>
    <m/>
    <m/>
    <s v="C"/>
    <m/>
    <n v="1446"/>
    <s v="2021_07"/>
    <s v="rubriek_1"/>
    <x v="0"/>
    <n v="1446"/>
  </r>
  <r>
    <x v="0"/>
    <x v="18"/>
    <n v="2021"/>
    <s v="GAHA06"/>
    <s v="NL123456789B01"/>
    <n v="4000"/>
    <s v="Bruto lonen en salarissen"/>
    <x v="1"/>
    <m/>
    <n v="200"/>
    <s v="Bankboek"/>
    <s v="BANK"/>
    <d v="2021-07-01T00:00:00"/>
    <s v="200         7"/>
    <s v="Juli"/>
    <d v="2021-07-31T00:00:00"/>
    <s v="Juli"/>
    <x v="6"/>
    <m/>
    <m/>
    <n v="132768.32000000001"/>
    <n v="132768.32000000001"/>
    <m/>
    <n v="49783"/>
    <m/>
    <m/>
    <m/>
    <m/>
    <m/>
    <x v="6"/>
    <m/>
    <m/>
    <s v="D"/>
    <m/>
    <n v="1447"/>
    <s v="2021_07"/>
    <s v="rubriek_4"/>
    <x v="0"/>
    <n v="144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78.25"/>
    <m/>
    <n v="278.25"/>
    <n v="49784"/>
    <m/>
    <m/>
    <m/>
    <m/>
    <m/>
    <x v="6"/>
    <m/>
    <m/>
    <s v="C"/>
    <m/>
    <n v="1448"/>
    <s v="2021_07"/>
    <s v="rubriek_1"/>
    <x v="0"/>
    <n v="1448"/>
  </r>
  <r>
    <x v="0"/>
    <x v="19"/>
    <n v="2021"/>
    <s v="GAHA06"/>
    <s v="NL123456789B01"/>
    <n v="4020"/>
    <s v="Belaste vergoedingen"/>
    <x v="1"/>
    <m/>
    <n v="200"/>
    <s v="Bankboek"/>
    <s v="BANK"/>
    <d v="2021-07-01T00:00:00"/>
    <s v="200         7"/>
    <s v="Juli"/>
    <d v="2021-07-31T00:00:00"/>
    <s v="Juli"/>
    <x v="6"/>
    <m/>
    <m/>
    <n v="278.25"/>
    <n v="278.25"/>
    <m/>
    <n v="49785"/>
    <m/>
    <m/>
    <m/>
    <m/>
    <m/>
    <x v="6"/>
    <m/>
    <m/>
    <s v="D"/>
    <m/>
    <n v="1449"/>
    <s v="2021_07"/>
    <s v="rubriek_4"/>
    <x v="0"/>
    <n v="144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8589.75"/>
    <m/>
    <n v="8589.75"/>
    <n v="49786"/>
    <m/>
    <m/>
    <m/>
    <m/>
    <m/>
    <x v="6"/>
    <m/>
    <m/>
    <s v="C"/>
    <m/>
    <n v="1450"/>
    <s v="2021_07"/>
    <s v="rubriek_1"/>
    <x v="0"/>
    <n v="1450"/>
  </r>
  <r>
    <x v="0"/>
    <x v="20"/>
    <n v="2021"/>
    <s v="GAHA06"/>
    <s v="NL123456789B01"/>
    <n v="4030"/>
    <s v="Vakantietoeslag"/>
    <x v="1"/>
    <m/>
    <n v="200"/>
    <s v="Bankboek"/>
    <s v="BANK"/>
    <d v="2021-07-01T00:00:00"/>
    <s v="200         7"/>
    <s v="Juli"/>
    <d v="2021-07-31T00:00:00"/>
    <s v="Juli"/>
    <x v="6"/>
    <m/>
    <m/>
    <n v="8589.75"/>
    <n v="8589.75"/>
    <m/>
    <n v="49787"/>
    <m/>
    <m/>
    <m/>
    <m/>
    <m/>
    <x v="6"/>
    <m/>
    <m/>
    <s v="D"/>
    <m/>
    <n v="1451"/>
    <s v="2021_07"/>
    <s v="rubriek_4"/>
    <x v="0"/>
    <n v="145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4526.03"/>
    <n v="4526.03"/>
    <m/>
    <n v="49788"/>
    <m/>
    <m/>
    <m/>
    <m/>
    <m/>
    <x v="6"/>
    <m/>
    <m/>
    <s v="D"/>
    <m/>
    <n v="1452"/>
    <s v="2021_07"/>
    <s v="rubriek_1"/>
    <x v="0"/>
    <n v="1452"/>
  </r>
  <r>
    <x v="0"/>
    <x v="21"/>
    <n v="2021"/>
    <s v="GAHA06"/>
    <s v="NL123456789B01"/>
    <n v="4045"/>
    <s v="Subsidies lonen en salarissen"/>
    <x v="1"/>
    <m/>
    <n v="200"/>
    <s v="Bankboek"/>
    <s v="BANK"/>
    <d v="2021-07-01T00:00:00"/>
    <s v="200         7"/>
    <s v="Juli"/>
    <d v="2021-07-31T00:00:00"/>
    <s v="Juli"/>
    <x v="6"/>
    <m/>
    <m/>
    <n v="-4526.03"/>
    <m/>
    <n v="4526.03"/>
    <n v="49789"/>
    <m/>
    <m/>
    <m/>
    <m/>
    <m/>
    <x v="6"/>
    <m/>
    <m/>
    <s v="C"/>
    <m/>
    <n v="1453"/>
    <s v="2021_07"/>
    <s v="rubriek_4"/>
    <x v="0"/>
    <n v="145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4428.14"/>
    <m/>
    <n v="14428.14"/>
    <n v="49790"/>
    <m/>
    <m/>
    <m/>
    <m/>
    <m/>
    <x v="6"/>
    <m/>
    <m/>
    <s v="C"/>
    <m/>
    <n v="1454"/>
    <s v="2021_07"/>
    <s v="rubriek_1"/>
    <x v="0"/>
    <n v="1454"/>
  </r>
  <r>
    <x v="0"/>
    <x v="22"/>
    <n v="2021"/>
    <s v="GAHA06"/>
    <s v="NL123456789B01"/>
    <n v="4050"/>
    <s v="Sociale lasten bedrijfsvereniging"/>
    <x v="1"/>
    <m/>
    <n v="200"/>
    <s v="Bankboek"/>
    <s v="BANK"/>
    <d v="2021-07-01T00:00:00"/>
    <s v="200         7"/>
    <s v="Juli"/>
    <d v="2021-07-31T00:00:00"/>
    <s v="Juli"/>
    <x v="6"/>
    <m/>
    <m/>
    <n v="14428.14"/>
    <n v="14428.14"/>
    <m/>
    <n v="49791"/>
    <m/>
    <m/>
    <m/>
    <m/>
    <m/>
    <x v="6"/>
    <m/>
    <m/>
    <s v="D"/>
    <m/>
    <n v="1455"/>
    <s v="2021_07"/>
    <s v="rubriek_4"/>
    <x v="0"/>
    <n v="145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7011.98"/>
    <m/>
    <n v="7011.98"/>
    <n v="49792"/>
    <m/>
    <m/>
    <m/>
    <m/>
    <m/>
    <x v="6"/>
    <m/>
    <m/>
    <s v="C"/>
    <m/>
    <n v="1456"/>
    <s v="2021_07"/>
    <s v="rubriek_1"/>
    <x v="0"/>
    <n v="1456"/>
  </r>
  <r>
    <x v="0"/>
    <x v="23"/>
    <n v="2021"/>
    <s v="GAHA06"/>
    <s v="NL123456789B01"/>
    <n v="4060"/>
    <s v="Premies bedrijfsfondsen"/>
    <x v="1"/>
    <m/>
    <n v="200"/>
    <s v="Bankboek"/>
    <s v="BANK"/>
    <d v="2021-07-01T00:00:00"/>
    <s v="200         7"/>
    <s v="Juli"/>
    <d v="2021-07-31T00:00:00"/>
    <s v="Juli"/>
    <x v="6"/>
    <m/>
    <m/>
    <n v="7011.98"/>
    <n v="7011.98"/>
    <m/>
    <n v="49793"/>
    <m/>
    <m/>
    <m/>
    <m/>
    <m/>
    <x v="6"/>
    <m/>
    <m/>
    <s v="D"/>
    <m/>
    <n v="1457"/>
    <s v="2021_07"/>
    <s v="rubriek_4"/>
    <x v="0"/>
    <n v="145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81"/>
    <m/>
    <n v="381"/>
    <n v="49794"/>
    <m/>
    <m/>
    <m/>
    <m/>
    <m/>
    <x v="6"/>
    <m/>
    <m/>
    <s v="C"/>
    <m/>
    <n v="1458"/>
    <s v="2021_07"/>
    <s v="rubriek_1"/>
    <x v="0"/>
    <n v="1458"/>
  </r>
  <r>
    <x v="0"/>
    <x v="24"/>
    <n v="2021"/>
    <s v="GAHA06"/>
    <s v="NL123456789B01"/>
    <n v="4090"/>
    <s v="Pensioenpremie personeel"/>
    <x v="1"/>
    <m/>
    <n v="200"/>
    <s v="Bankboek"/>
    <s v="BANK"/>
    <d v="2021-07-01T00:00:00"/>
    <s v="200         7"/>
    <s v="Juli"/>
    <d v="2021-07-31T00:00:00"/>
    <s v="Juli"/>
    <x v="6"/>
    <m/>
    <m/>
    <n v="381"/>
    <n v="381"/>
    <m/>
    <n v="49795"/>
    <m/>
    <m/>
    <m/>
    <m/>
    <m/>
    <x v="6"/>
    <m/>
    <m/>
    <s v="D"/>
    <m/>
    <n v="1459"/>
    <s v="2021_07"/>
    <s v="rubriek_4"/>
    <x v="0"/>
    <n v="145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426.37"/>
    <m/>
    <n v="3426.37"/>
    <n v="49796"/>
    <m/>
    <m/>
    <m/>
    <m/>
    <m/>
    <x v="6"/>
    <m/>
    <m/>
    <s v="C"/>
    <m/>
    <n v="1460"/>
    <s v="2021_07"/>
    <s v="rubriek_1"/>
    <x v="0"/>
    <n v="1460"/>
  </r>
  <r>
    <x v="0"/>
    <x v="25"/>
    <n v="2021"/>
    <s v="GAHA06"/>
    <s v="NL123456789B01"/>
    <n v="4091"/>
    <s v="Vroegpensioenpremie personeel"/>
    <x v="1"/>
    <m/>
    <n v="200"/>
    <s v="Bankboek"/>
    <s v="BANK"/>
    <d v="2021-07-01T00:00:00"/>
    <s v="200         7"/>
    <s v="Juli"/>
    <d v="2021-07-31T00:00:00"/>
    <s v="Juli"/>
    <x v="6"/>
    <m/>
    <m/>
    <n v="3426.37"/>
    <n v="3426.37"/>
    <m/>
    <n v="49797"/>
    <m/>
    <m/>
    <m/>
    <m/>
    <m/>
    <x v="6"/>
    <m/>
    <m/>
    <s v="D"/>
    <m/>
    <n v="1461"/>
    <s v="2021_07"/>
    <s v="rubriek_4"/>
    <x v="0"/>
    <n v="146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12.5"/>
    <m/>
    <n v="312.5"/>
    <n v="49798"/>
    <m/>
    <m/>
    <m/>
    <m/>
    <m/>
    <x v="6"/>
    <m/>
    <m/>
    <s v="C"/>
    <m/>
    <n v="1462"/>
    <s v="2021_07"/>
    <s v="rubriek_1"/>
    <x v="0"/>
    <n v="1462"/>
  </r>
  <r>
    <x v="0"/>
    <x v="26"/>
    <n v="2021"/>
    <s v="GAHA06"/>
    <s v="NL123456789B01"/>
    <n v="4117"/>
    <s v="Afschrijving goodwill"/>
    <x v="1"/>
    <m/>
    <n v="200"/>
    <s v="Bankboek"/>
    <s v="BANK"/>
    <d v="2021-07-01T00:00:00"/>
    <s v="200         7"/>
    <s v="Juli"/>
    <d v="2021-07-31T00:00:00"/>
    <s v="Juli"/>
    <x v="6"/>
    <m/>
    <m/>
    <n v="312.5"/>
    <n v="312.5"/>
    <m/>
    <n v="49799"/>
    <m/>
    <m/>
    <m/>
    <m/>
    <m/>
    <x v="6"/>
    <m/>
    <m/>
    <s v="D"/>
    <m/>
    <n v="1463"/>
    <s v="2021_07"/>
    <s v="rubriek_4"/>
    <x v="0"/>
    <n v="146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460"/>
    <m/>
    <n v="460"/>
    <n v="49800"/>
    <m/>
    <m/>
    <m/>
    <m/>
    <m/>
    <x v="6"/>
    <m/>
    <m/>
    <s v="C"/>
    <m/>
    <n v="1464"/>
    <s v="2021_07"/>
    <s v="rubriek_1"/>
    <x v="0"/>
    <n v="1464"/>
  </r>
  <r>
    <x v="0"/>
    <x v="27"/>
    <n v="2021"/>
    <s v="GAHA06"/>
    <s v="NL123456789B01"/>
    <n v="4121"/>
    <s v="Afschrijving bedrijfsgebouwen"/>
    <x v="1"/>
    <m/>
    <n v="200"/>
    <s v="Bankboek"/>
    <s v="BANK"/>
    <d v="2021-07-01T00:00:00"/>
    <s v="200         7"/>
    <s v="Juli"/>
    <d v="2021-07-31T00:00:00"/>
    <s v="Juli"/>
    <x v="6"/>
    <m/>
    <m/>
    <n v="460"/>
    <n v="460"/>
    <m/>
    <n v="49801"/>
    <m/>
    <m/>
    <m/>
    <m/>
    <m/>
    <x v="6"/>
    <m/>
    <m/>
    <s v="D"/>
    <m/>
    <n v="1465"/>
    <s v="2021_07"/>
    <s v="rubriek_4"/>
    <x v="0"/>
    <n v="146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893.46"/>
    <m/>
    <n v="1893.46"/>
    <n v="49802"/>
    <m/>
    <m/>
    <m/>
    <m/>
    <m/>
    <x v="6"/>
    <m/>
    <m/>
    <s v="C"/>
    <m/>
    <n v="1466"/>
    <s v="2021_07"/>
    <s v="rubriek_1"/>
    <x v="0"/>
    <n v="1466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7-01T00:00:00"/>
    <s v="200         7"/>
    <s v="Juli"/>
    <d v="2021-07-31T00:00:00"/>
    <s v="Juli"/>
    <x v="6"/>
    <m/>
    <m/>
    <n v="1893.46"/>
    <n v="1893.46"/>
    <m/>
    <n v="49803"/>
    <m/>
    <m/>
    <m/>
    <m/>
    <m/>
    <x v="6"/>
    <m/>
    <m/>
    <s v="D"/>
    <m/>
    <n v="1467"/>
    <s v="2021_07"/>
    <s v="rubriek_4"/>
    <x v="0"/>
    <n v="146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765.02"/>
    <m/>
    <n v="765.02"/>
    <n v="49804"/>
    <m/>
    <m/>
    <m/>
    <m/>
    <m/>
    <x v="6"/>
    <m/>
    <m/>
    <s v="C"/>
    <m/>
    <n v="1468"/>
    <s v="2021_07"/>
    <s v="rubriek_1"/>
    <x v="0"/>
    <n v="1468"/>
  </r>
  <r>
    <x v="0"/>
    <x v="29"/>
    <n v="2021"/>
    <s v="GAHA06"/>
    <s v="NL123456789B01"/>
    <n v="4124"/>
    <s v="Afschrijving inventaris"/>
    <x v="1"/>
    <m/>
    <n v="200"/>
    <s v="Bankboek"/>
    <s v="BANK"/>
    <d v="2021-07-01T00:00:00"/>
    <s v="200         7"/>
    <s v="Juli"/>
    <d v="2021-07-31T00:00:00"/>
    <s v="Juli"/>
    <x v="6"/>
    <m/>
    <m/>
    <n v="765.02"/>
    <n v="765.02"/>
    <m/>
    <n v="49805"/>
    <m/>
    <m/>
    <m/>
    <m/>
    <m/>
    <x v="6"/>
    <m/>
    <m/>
    <s v="D"/>
    <m/>
    <n v="1469"/>
    <s v="2021_07"/>
    <s v="rubriek_4"/>
    <x v="0"/>
    <n v="146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294.1300000000001"/>
    <m/>
    <n v="1294.1300000000001"/>
    <n v="49806"/>
    <m/>
    <m/>
    <m/>
    <m/>
    <m/>
    <x v="6"/>
    <m/>
    <m/>
    <s v="C"/>
    <m/>
    <n v="1470"/>
    <s v="2021_07"/>
    <s v="rubriek_1"/>
    <x v="0"/>
    <n v="1470"/>
  </r>
  <r>
    <x v="0"/>
    <x v="30"/>
    <n v="2021"/>
    <s v="GAHA06"/>
    <s v="NL123456789B01"/>
    <n v="4127"/>
    <s v="Afschrijving vervoermiddelen"/>
    <x v="1"/>
    <m/>
    <n v="200"/>
    <s v="Bankboek"/>
    <s v="BANK"/>
    <d v="2021-07-01T00:00:00"/>
    <s v="200         7"/>
    <s v="Juli"/>
    <d v="2021-07-31T00:00:00"/>
    <s v="Juli"/>
    <x v="6"/>
    <m/>
    <m/>
    <n v="1294.1300000000001"/>
    <n v="1294.1300000000001"/>
    <m/>
    <n v="49807"/>
    <m/>
    <m/>
    <m/>
    <m/>
    <m/>
    <x v="6"/>
    <m/>
    <m/>
    <s v="D"/>
    <m/>
    <n v="1471"/>
    <s v="2021_07"/>
    <s v="rubriek_4"/>
    <x v="0"/>
    <n v="147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438.84"/>
    <m/>
    <n v="438.84"/>
    <n v="49808"/>
    <m/>
    <m/>
    <m/>
    <m/>
    <m/>
    <x v="6"/>
    <m/>
    <m/>
    <s v="C"/>
    <m/>
    <n v="1472"/>
    <s v="2021_07"/>
    <s v="rubriek_1"/>
    <x v="0"/>
    <n v="1472"/>
  </r>
  <r>
    <x v="0"/>
    <x v="31"/>
    <n v="2021"/>
    <s v="GAHA06"/>
    <s v="NL123456789B01"/>
    <n v="4200"/>
    <s v="Reiskostenvergoedingen"/>
    <x v="1"/>
    <m/>
    <n v="200"/>
    <s v="Bankboek"/>
    <s v="BANK"/>
    <d v="2021-07-01T00:00:00"/>
    <s v="200         7"/>
    <s v="Juli"/>
    <d v="2021-07-31T00:00:00"/>
    <s v="Juli"/>
    <x v="6"/>
    <m/>
    <m/>
    <n v="438.84"/>
    <n v="438.84"/>
    <m/>
    <n v="49809"/>
    <m/>
    <m/>
    <m/>
    <m/>
    <m/>
    <x v="6"/>
    <m/>
    <m/>
    <s v="D"/>
    <m/>
    <n v="1473"/>
    <s v="2021_07"/>
    <s v="rubriek_4"/>
    <x v="0"/>
    <n v="147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02.97"/>
    <m/>
    <n v="102.97"/>
    <n v="49810"/>
    <m/>
    <m/>
    <m/>
    <m/>
    <m/>
    <x v="6"/>
    <m/>
    <m/>
    <s v="C"/>
    <m/>
    <n v="1474"/>
    <s v="2021_07"/>
    <s v="rubriek_1"/>
    <x v="0"/>
    <n v="1474"/>
  </r>
  <r>
    <x v="0"/>
    <x v="32"/>
    <n v="2021"/>
    <s v="GAHA06"/>
    <s v="NL123456789B01"/>
    <n v="4205"/>
    <s v="Kilometervergoedingen"/>
    <x v="1"/>
    <m/>
    <n v="200"/>
    <s v="Bankboek"/>
    <s v="BANK"/>
    <d v="2021-07-01T00:00:00"/>
    <s v="200         7"/>
    <s v="Juli"/>
    <d v="2021-07-31T00:00:00"/>
    <s v="Juli"/>
    <x v="6"/>
    <m/>
    <m/>
    <n v="102.97"/>
    <n v="102.97"/>
    <m/>
    <n v="49811"/>
    <m/>
    <m/>
    <m/>
    <m/>
    <m/>
    <x v="6"/>
    <m/>
    <m/>
    <s v="D"/>
    <m/>
    <n v="1475"/>
    <s v="2021_07"/>
    <s v="rubriek_4"/>
    <x v="0"/>
    <n v="147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216.6099999999999"/>
    <m/>
    <n v="1216.6099999999999"/>
    <n v="49812"/>
    <m/>
    <m/>
    <m/>
    <m/>
    <m/>
    <x v="6"/>
    <m/>
    <m/>
    <s v="C"/>
    <m/>
    <n v="1476"/>
    <s v="2021_07"/>
    <s v="rubriek_1"/>
    <x v="0"/>
    <n v="1476"/>
  </r>
  <r>
    <x v="0"/>
    <x v="33"/>
    <n v="2021"/>
    <s v="GAHA06"/>
    <s v="NL123456789B01"/>
    <n v="4230"/>
    <s v="Kantinekosten"/>
    <x v="1"/>
    <m/>
    <n v="200"/>
    <s v="Bankboek"/>
    <s v="BANK"/>
    <d v="2021-07-01T00:00:00"/>
    <s v="200         7"/>
    <s v="Juli"/>
    <d v="2021-07-31T00:00:00"/>
    <s v="Juli"/>
    <x v="6"/>
    <m/>
    <m/>
    <n v="1216.6099999999999"/>
    <n v="1216.6099999999999"/>
    <m/>
    <n v="49813"/>
    <m/>
    <m/>
    <m/>
    <m/>
    <m/>
    <x v="6"/>
    <m/>
    <m/>
    <s v="D"/>
    <m/>
    <n v="1477"/>
    <s v="2021_07"/>
    <s v="rubriek_4"/>
    <x v="0"/>
    <n v="147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55.17"/>
    <m/>
    <n v="55.17"/>
    <n v="49814"/>
    <m/>
    <m/>
    <m/>
    <m/>
    <m/>
    <x v="6"/>
    <m/>
    <m/>
    <s v="C"/>
    <m/>
    <n v="1478"/>
    <s v="2021_07"/>
    <s v="rubriek_1"/>
    <x v="0"/>
    <n v="1478"/>
  </r>
  <r>
    <x v="0"/>
    <x v="34"/>
    <n v="2021"/>
    <s v="GAHA06"/>
    <s v="NL123456789B01"/>
    <n v="4232"/>
    <s v="Lunchkosten en verteringen"/>
    <x v="1"/>
    <m/>
    <n v="200"/>
    <s v="Bankboek"/>
    <s v="BANK"/>
    <d v="2021-07-01T00:00:00"/>
    <s v="200         7"/>
    <s v="Juli"/>
    <d v="2021-07-31T00:00:00"/>
    <s v="Juli"/>
    <x v="6"/>
    <m/>
    <m/>
    <n v="55.17"/>
    <n v="55.17"/>
    <m/>
    <n v="49815"/>
    <m/>
    <m/>
    <m/>
    <m/>
    <m/>
    <x v="6"/>
    <m/>
    <m/>
    <s v="D"/>
    <m/>
    <n v="1479"/>
    <s v="2021_07"/>
    <s v="rubriek_4"/>
    <x v="0"/>
    <n v="147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733.02"/>
    <m/>
    <n v="1733.02"/>
    <n v="49816"/>
    <m/>
    <m/>
    <m/>
    <m/>
    <m/>
    <x v="6"/>
    <m/>
    <s v="code:3 perc:19"/>
    <s v="C"/>
    <m/>
    <n v="1480"/>
    <s v="2021_07"/>
    <s v="rubriek_1"/>
    <x v="0"/>
    <n v="1480"/>
  </r>
  <r>
    <x v="0"/>
    <x v="35"/>
    <n v="2021"/>
    <s v="GAHA06"/>
    <s v="NL123456789B01"/>
    <n v="4240"/>
    <s v="Studiekosten"/>
    <x v="1"/>
    <m/>
    <n v="200"/>
    <s v="Bankboek"/>
    <s v="BANK"/>
    <d v="2021-07-01T00:00:00"/>
    <s v="200         7"/>
    <s v="Juli"/>
    <d v="2021-07-31T00:00:00"/>
    <s v="Juli"/>
    <x v="6"/>
    <n v="3"/>
    <n v="19"/>
    <n v="1456.32"/>
    <n v="1456.32"/>
    <m/>
    <n v="49817"/>
    <m/>
    <m/>
    <m/>
    <m/>
    <m/>
    <x v="6"/>
    <m/>
    <s v="code:3 perc:19"/>
    <s v="D"/>
    <m/>
    <n v="1481"/>
    <s v="2021_07"/>
    <s v="rubriek_4"/>
    <x v="0"/>
    <n v="1481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76.7"/>
    <n v="276.7"/>
    <m/>
    <n v="49818"/>
    <m/>
    <m/>
    <m/>
    <m/>
    <m/>
    <x v="6"/>
    <m/>
    <s v="code:3 perc:19"/>
    <s v="D"/>
    <m/>
    <n v="1482"/>
    <s v="2021_07"/>
    <s v="rubriek_1"/>
    <x v="0"/>
    <n v="148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925.38"/>
    <m/>
    <n v="1925.38"/>
    <n v="49819"/>
    <m/>
    <m/>
    <m/>
    <m/>
    <m/>
    <x v="6"/>
    <m/>
    <m/>
    <s v="C"/>
    <m/>
    <n v="1483"/>
    <s v="2021_07"/>
    <s v="rubriek_1"/>
    <x v="0"/>
    <n v="1483"/>
  </r>
  <r>
    <x v="0"/>
    <x v="37"/>
    <n v="2021"/>
    <s v="GAHA06"/>
    <s v="NL123456789B01"/>
    <n v="4260"/>
    <s v="Ziekengeldverzekering"/>
    <x v="1"/>
    <m/>
    <n v="200"/>
    <s v="Bankboek"/>
    <s v="BANK"/>
    <d v="2021-07-01T00:00:00"/>
    <s v="200         7"/>
    <s v="Juli"/>
    <d v="2021-07-31T00:00:00"/>
    <s v="Juli"/>
    <x v="6"/>
    <m/>
    <m/>
    <n v="1925.38"/>
    <n v="1925.38"/>
    <m/>
    <n v="49820"/>
    <m/>
    <m/>
    <m/>
    <m/>
    <m/>
    <x v="6"/>
    <m/>
    <m/>
    <s v="D"/>
    <m/>
    <n v="1484"/>
    <s v="2021_07"/>
    <s v="rubriek_4"/>
    <x v="0"/>
    <n v="148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81.89"/>
    <m/>
    <n v="181.89"/>
    <n v="49821"/>
    <m/>
    <m/>
    <m/>
    <m/>
    <m/>
    <x v="6"/>
    <m/>
    <s v="code:3 perc:19"/>
    <s v="C"/>
    <m/>
    <n v="1485"/>
    <s v="2021_07"/>
    <s v="rubriek_1"/>
    <x v="0"/>
    <n v="1485"/>
  </r>
  <r>
    <x v="0"/>
    <x v="38"/>
    <n v="2021"/>
    <s v="GAHA06"/>
    <s v="NL123456789B01"/>
    <n v="4265"/>
    <s v="Arbodienst"/>
    <x v="1"/>
    <m/>
    <n v="200"/>
    <s v="Bankboek"/>
    <s v="BANK"/>
    <d v="2021-07-01T00:00:00"/>
    <s v="200         7"/>
    <s v="Juli"/>
    <d v="2021-07-31T00:00:00"/>
    <s v="Juli"/>
    <x v="6"/>
    <n v="3"/>
    <n v="19"/>
    <n v="152.85"/>
    <n v="152.85"/>
    <m/>
    <n v="49822"/>
    <m/>
    <m/>
    <m/>
    <m/>
    <m/>
    <x v="6"/>
    <m/>
    <s v="code:3 perc:19"/>
    <s v="D"/>
    <m/>
    <n v="1486"/>
    <s v="2021_07"/>
    <s v="rubriek_4"/>
    <x v="0"/>
    <n v="1486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9.04"/>
    <n v="29.04"/>
    <m/>
    <n v="49823"/>
    <m/>
    <m/>
    <m/>
    <m/>
    <m/>
    <x v="6"/>
    <m/>
    <s v="code:3 perc:19"/>
    <s v="D"/>
    <m/>
    <n v="1487"/>
    <s v="2021_07"/>
    <s v="rubriek_1"/>
    <x v="0"/>
    <n v="148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588.82"/>
    <m/>
    <n v="1588.82"/>
    <n v="49824"/>
    <m/>
    <m/>
    <m/>
    <m/>
    <m/>
    <x v="6"/>
    <m/>
    <s v="code:3 perc:19"/>
    <s v="C"/>
    <m/>
    <n v="1488"/>
    <s v="2021_07"/>
    <s v="rubriek_1"/>
    <x v="0"/>
    <n v="1488"/>
  </r>
  <r>
    <x v="0"/>
    <x v="39"/>
    <n v="2021"/>
    <s v="GAHA06"/>
    <s v="NL123456789B01"/>
    <n v="4310"/>
    <s v="Onderhoud onroerend goed"/>
    <x v="1"/>
    <m/>
    <n v="200"/>
    <s v="Bankboek"/>
    <s v="BANK"/>
    <d v="2021-07-01T00:00:00"/>
    <s v="200         7"/>
    <s v="Juli"/>
    <d v="2021-07-31T00:00:00"/>
    <s v="Juli"/>
    <x v="6"/>
    <n v="3"/>
    <n v="19"/>
    <n v="1335.14"/>
    <n v="1335.14"/>
    <m/>
    <n v="49825"/>
    <m/>
    <m/>
    <m/>
    <m/>
    <m/>
    <x v="6"/>
    <m/>
    <s v="code:3 perc:19"/>
    <s v="D"/>
    <m/>
    <n v="1489"/>
    <s v="2021_07"/>
    <s v="rubriek_4"/>
    <x v="0"/>
    <n v="1489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53.68"/>
    <n v="253.68"/>
    <m/>
    <n v="49826"/>
    <m/>
    <m/>
    <m/>
    <m/>
    <m/>
    <x v="6"/>
    <m/>
    <s v="code:3 perc:19"/>
    <s v="D"/>
    <m/>
    <n v="1490"/>
    <s v="2021_07"/>
    <s v="rubriek_1"/>
    <x v="0"/>
    <n v="1490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833.34"/>
    <m/>
    <n v="833.34"/>
    <n v="49827"/>
    <m/>
    <m/>
    <m/>
    <m/>
    <m/>
    <x v="6"/>
    <m/>
    <m/>
    <s v="C"/>
    <m/>
    <n v="1491"/>
    <s v="2021_07"/>
    <s v="rubriek_1"/>
    <x v="0"/>
    <n v="1491"/>
  </r>
  <r>
    <x v="0"/>
    <x v="40"/>
    <n v="2021"/>
    <s v="GAHA06"/>
    <s v="NL123456789B01"/>
    <n v="4315"/>
    <s v="Dotatie onderhoudsvoorziening"/>
    <x v="1"/>
    <m/>
    <n v="200"/>
    <s v="Bankboek"/>
    <s v="BANK"/>
    <d v="2021-07-01T00:00:00"/>
    <s v="200         7"/>
    <s v="Juli"/>
    <d v="2021-07-31T00:00:00"/>
    <s v="Juli"/>
    <x v="6"/>
    <m/>
    <m/>
    <n v="833.34"/>
    <n v="833.34"/>
    <m/>
    <n v="49828"/>
    <m/>
    <m/>
    <m/>
    <m/>
    <m/>
    <x v="6"/>
    <m/>
    <m/>
    <s v="D"/>
    <m/>
    <n v="1492"/>
    <s v="2021_07"/>
    <s v="rubriek_4"/>
    <x v="0"/>
    <n v="149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886.2"/>
    <m/>
    <n v="886.2"/>
    <n v="49829"/>
    <m/>
    <m/>
    <m/>
    <m/>
    <m/>
    <x v="6"/>
    <m/>
    <m/>
    <s v="C"/>
    <m/>
    <n v="1493"/>
    <s v="2021_07"/>
    <s v="rubriek_1"/>
    <x v="0"/>
    <n v="1493"/>
  </r>
  <r>
    <x v="0"/>
    <x v="41"/>
    <n v="2021"/>
    <s v="GAHA06"/>
    <s v="NL123456789B01"/>
    <n v="4320"/>
    <s v="Gas, water en elektra"/>
    <x v="1"/>
    <m/>
    <n v="200"/>
    <s v="Bankboek"/>
    <s v="BANK"/>
    <d v="2021-07-01T00:00:00"/>
    <s v="200         7"/>
    <s v="Juli"/>
    <d v="2021-07-31T00:00:00"/>
    <s v="Juli"/>
    <x v="6"/>
    <m/>
    <m/>
    <n v="886.2"/>
    <n v="886.2"/>
    <m/>
    <n v="49830"/>
    <m/>
    <m/>
    <m/>
    <m/>
    <m/>
    <x v="6"/>
    <m/>
    <m/>
    <s v="D"/>
    <m/>
    <n v="1494"/>
    <s v="2021_07"/>
    <s v="rubriek_4"/>
    <x v="0"/>
    <n v="149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21.85"/>
    <m/>
    <n v="221.85"/>
    <n v="49831"/>
    <m/>
    <m/>
    <m/>
    <m/>
    <m/>
    <x v="6"/>
    <m/>
    <m/>
    <s v="C"/>
    <m/>
    <n v="1495"/>
    <s v="2021_07"/>
    <s v="rubriek_1"/>
    <x v="0"/>
    <n v="1495"/>
  </r>
  <r>
    <x v="0"/>
    <x v="42"/>
    <n v="2021"/>
    <s v="GAHA06"/>
    <s v="NL123456789B01"/>
    <n v="4330"/>
    <s v="Verzekering onroerend goed"/>
    <x v="1"/>
    <m/>
    <n v="200"/>
    <s v="Bankboek"/>
    <s v="BANK"/>
    <d v="2021-07-01T00:00:00"/>
    <s v="200         7"/>
    <s v="Juli"/>
    <d v="2021-07-31T00:00:00"/>
    <s v="Juli"/>
    <x v="6"/>
    <m/>
    <m/>
    <n v="221.85"/>
    <n v="221.85"/>
    <m/>
    <n v="49832"/>
    <m/>
    <m/>
    <m/>
    <m/>
    <m/>
    <x v="6"/>
    <m/>
    <m/>
    <s v="D"/>
    <m/>
    <n v="1496"/>
    <s v="2021_07"/>
    <s v="rubriek_4"/>
    <x v="0"/>
    <n v="149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12.3"/>
    <m/>
    <n v="112.3"/>
    <n v="49833"/>
    <m/>
    <m/>
    <m/>
    <m/>
    <m/>
    <x v="6"/>
    <m/>
    <m/>
    <s v="C"/>
    <m/>
    <n v="1497"/>
    <s v="2021_07"/>
    <s v="rubriek_1"/>
    <x v="0"/>
    <n v="1497"/>
  </r>
  <r>
    <x v="0"/>
    <x v="43"/>
    <n v="2021"/>
    <s v="GAHA06"/>
    <s v="NL123456789B01"/>
    <n v="4340"/>
    <s v="Vaste lasten onroerend goed"/>
    <x v="1"/>
    <m/>
    <n v="200"/>
    <s v="Bankboek"/>
    <s v="BANK"/>
    <d v="2021-07-01T00:00:00"/>
    <s v="200         7"/>
    <s v="Juli"/>
    <d v="2021-07-31T00:00:00"/>
    <s v="Juli"/>
    <x v="6"/>
    <m/>
    <m/>
    <n v="112.3"/>
    <n v="112.3"/>
    <m/>
    <n v="49834"/>
    <m/>
    <m/>
    <m/>
    <m/>
    <m/>
    <x v="6"/>
    <m/>
    <m/>
    <s v="D"/>
    <m/>
    <n v="1498"/>
    <s v="2021_07"/>
    <s v="rubriek_4"/>
    <x v="0"/>
    <n v="149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28.87"/>
    <m/>
    <n v="128.87"/>
    <n v="49835"/>
    <m/>
    <m/>
    <m/>
    <m/>
    <m/>
    <x v="6"/>
    <m/>
    <s v="code:3 perc:19"/>
    <s v="C"/>
    <m/>
    <n v="1499"/>
    <s v="2021_07"/>
    <s v="rubriek_1"/>
    <x v="0"/>
    <n v="1499"/>
  </r>
  <r>
    <x v="0"/>
    <x v="44"/>
    <n v="2021"/>
    <s v="GAHA06"/>
    <s v="NL123456789B01"/>
    <n v="4350"/>
    <s v="Schoonmaakkosten"/>
    <x v="1"/>
    <m/>
    <n v="200"/>
    <s v="Bankboek"/>
    <s v="BANK"/>
    <d v="2021-07-01T00:00:00"/>
    <s v="200         7"/>
    <s v="Juli"/>
    <d v="2021-07-31T00:00:00"/>
    <s v="Juli"/>
    <x v="6"/>
    <n v="3"/>
    <n v="19"/>
    <n v="108.29"/>
    <n v="108.29"/>
    <m/>
    <n v="49836"/>
    <m/>
    <m/>
    <m/>
    <m/>
    <m/>
    <x v="6"/>
    <m/>
    <s v="code:3 perc:19"/>
    <s v="D"/>
    <m/>
    <n v="1500"/>
    <s v="2021_07"/>
    <s v="rubriek_4"/>
    <x v="0"/>
    <n v="150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0.58"/>
    <n v="20.58"/>
    <m/>
    <n v="49837"/>
    <m/>
    <m/>
    <m/>
    <m/>
    <m/>
    <x v="6"/>
    <m/>
    <s v="code:3 perc:19"/>
    <s v="D"/>
    <m/>
    <n v="1501"/>
    <s v="2021_07"/>
    <s v="rubriek_1"/>
    <x v="0"/>
    <n v="150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035.18"/>
    <m/>
    <n v="1035.18"/>
    <n v="49838"/>
    <m/>
    <m/>
    <m/>
    <m/>
    <m/>
    <x v="6"/>
    <m/>
    <s v="code:3 perc:19"/>
    <s v="C"/>
    <m/>
    <n v="1502"/>
    <s v="2021_07"/>
    <s v="rubriek_1"/>
    <x v="0"/>
    <n v="1502"/>
  </r>
  <r>
    <x v="0"/>
    <x v="45"/>
    <n v="2021"/>
    <s v="GAHA06"/>
    <s v="NL123456789B01"/>
    <n v="4400"/>
    <s v="Huur machines en installaties"/>
    <x v="1"/>
    <m/>
    <n v="200"/>
    <s v="Bankboek"/>
    <s v="BANK"/>
    <d v="2021-07-01T00:00:00"/>
    <s v="200         7"/>
    <s v="Juli"/>
    <d v="2021-07-31T00:00:00"/>
    <s v="Juli"/>
    <x v="6"/>
    <n v="3"/>
    <n v="19"/>
    <n v="869.9"/>
    <n v="869.9"/>
    <m/>
    <n v="49839"/>
    <m/>
    <m/>
    <m/>
    <m/>
    <m/>
    <x v="6"/>
    <m/>
    <s v="code:3 perc:19"/>
    <s v="D"/>
    <m/>
    <n v="1503"/>
    <s v="2021_07"/>
    <s v="rubriek_4"/>
    <x v="0"/>
    <n v="1503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65.28"/>
    <n v="165.28"/>
    <m/>
    <n v="49840"/>
    <m/>
    <m/>
    <m/>
    <m/>
    <m/>
    <x v="6"/>
    <m/>
    <s v="code:3 perc:19"/>
    <s v="D"/>
    <m/>
    <n v="1504"/>
    <s v="2021_07"/>
    <s v="rubriek_1"/>
    <x v="0"/>
    <n v="150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530.03"/>
    <m/>
    <n v="530.03"/>
    <n v="49841"/>
    <m/>
    <m/>
    <m/>
    <m/>
    <m/>
    <x v="6"/>
    <m/>
    <s v="code:3 perc:19"/>
    <s v="C"/>
    <m/>
    <n v="1505"/>
    <s v="2021_07"/>
    <s v="rubriek_1"/>
    <x v="0"/>
    <n v="1505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7-01T00:00:00"/>
    <s v="200         7"/>
    <s v="Juli"/>
    <d v="2021-07-31T00:00:00"/>
    <s v="Juli"/>
    <x v="6"/>
    <n v="3"/>
    <n v="19"/>
    <n v="445.4"/>
    <n v="445.4"/>
    <m/>
    <n v="49842"/>
    <m/>
    <m/>
    <m/>
    <m/>
    <m/>
    <x v="6"/>
    <m/>
    <s v="code:3 perc:19"/>
    <s v="D"/>
    <m/>
    <n v="1506"/>
    <s v="2021_07"/>
    <s v="rubriek_4"/>
    <x v="0"/>
    <n v="1506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84.63"/>
    <n v="84.63"/>
    <m/>
    <n v="49843"/>
    <m/>
    <m/>
    <m/>
    <m/>
    <m/>
    <x v="6"/>
    <m/>
    <s v="code:3 perc:19"/>
    <s v="D"/>
    <m/>
    <n v="1507"/>
    <s v="2021_07"/>
    <s v="rubriek_1"/>
    <x v="0"/>
    <n v="150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730"/>
    <m/>
    <n v="730"/>
    <n v="49844"/>
    <m/>
    <m/>
    <m/>
    <m/>
    <m/>
    <x v="6"/>
    <m/>
    <m/>
    <s v="C"/>
    <m/>
    <n v="1508"/>
    <s v="2021_07"/>
    <s v="rubriek_1"/>
    <x v="0"/>
    <n v="1508"/>
  </r>
  <r>
    <x v="0"/>
    <x v="47"/>
    <n v="2021"/>
    <s v="GAHA06"/>
    <s v="NL123456789B01"/>
    <n v="4420"/>
    <s v="Verzekering machines en installaties"/>
    <x v="1"/>
    <m/>
    <n v="200"/>
    <s v="Bankboek"/>
    <s v="BANK"/>
    <d v="2021-07-01T00:00:00"/>
    <s v="200         7"/>
    <s v="Juli"/>
    <d v="2021-07-31T00:00:00"/>
    <s v="Juli"/>
    <x v="6"/>
    <m/>
    <m/>
    <n v="730"/>
    <n v="730"/>
    <m/>
    <n v="49845"/>
    <m/>
    <m/>
    <m/>
    <m/>
    <m/>
    <x v="6"/>
    <m/>
    <m/>
    <s v="D"/>
    <m/>
    <n v="1509"/>
    <s v="2021_07"/>
    <s v="rubriek_4"/>
    <x v="0"/>
    <n v="150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440.9"/>
    <m/>
    <n v="440.9"/>
    <n v="49846"/>
    <m/>
    <m/>
    <m/>
    <m/>
    <m/>
    <x v="6"/>
    <m/>
    <s v="code:3 perc:19"/>
    <s v="C"/>
    <m/>
    <n v="1510"/>
    <s v="2021_07"/>
    <s v="rubriek_1"/>
    <x v="0"/>
    <n v="1510"/>
  </r>
  <r>
    <x v="0"/>
    <x v="48"/>
    <n v="2021"/>
    <s v="GAHA06"/>
    <s v="NL123456789B01"/>
    <n v="4430"/>
    <s v="Brandstof machines en installaties"/>
    <x v="1"/>
    <m/>
    <n v="200"/>
    <s v="Bankboek"/>
    <s v="BANK"/>
    <d v="2021-07-01T00:00:00"/>
    <s v="200         7"/>
    <s v="Juli"/>
    <d v="2021-07-31T00:00:00"/>
    <s v="Juli"/>
    <x v="6"/>
    <n v="3"/>
    <n v="19"/>
    <n v="370.5"/>
    <n v="370.5"/>
    <m/>
    <n v="49847"/>
    <m/>
    <m/>
    <m/>
    <m/>
    <m/>
    <x v="6"/>
    <m/>
    <s v="code:3 perc:19"/>
    <s v="D"/>
    <m/>
    <n v="1511"/>
    <s v="2021_07"/>
    <s v="rubriek_4"/>
    <x v="0"/>
    <n v="1511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70.400000000000006"/>
    <n v="70.400000000000006"/>
    <m/>
    <n v="49848"/>
    <m/>
    <m/>
    <m/>
    <m/>
    <m/>
    <x v="6"/>
    <m/>
    <s v="code:3 perc:19"/>
    <s v="D"/>
    <m/>
    <n v="1512"/>
    <s v="2021_07"/>
    <s v="rubriek_1"/>
    <x v="0"/>
    <n v="151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385.97"/>
    <m/>
    <n v="385.97"/>
    <n v="49849"/>
    <m/>
    <m/>
    <m/>
    <m/>
    <m/>
    <x v="6"/>
    <m/>
    <s v="code:3 perc:19"/>
    <s v="C"/>
    <m/>
    <n v="1513"/>
    <s v="2021_07"/>
    <s v="rubriek_1"/>
    <x v="0"/>
    <n v="1513"/>
  </r>
  <r>
    <x v="0"/>
    <x v="49"/>
    <n v="2021"/>
    <s v="GAHA06"/>
    <s v="NL123456789B01"/>
    <n v="4440"/>
    <s v="Onderhoud inventaris"/>
    <x v="1"/>
    <m/>
    <n v="200"/>
    <s v="Bankboek"/>
    <s v="BANK"/>
    <d v="2021-07-01T00:00:00"/>
    <s v="200         7"/>
    <s v="Juli"/>
    <d v="2021-07-31T00:00:00"/>
    <s v="Juli"/>
    <x v="6"/>
    <n v="3"/>
    <n v="19"/>
    <n v="324.33999999999997"/>
    <n v="324.33999999999997"/>
    <m/>
    <n v="49850"/>
    <m/>
    <m/>
    <m/>
    <m/>
    <m/>
    <x v="6"/>
    <m/>
    <s v="code:3 perc:19"/>
    <s v="D"/>
    <m/>
    <n v="1514"/>
    <s v="2021_07"/>
    <s v="rubriek_4"/>
    <x v="0"/>
    <n v="1514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61.63"/>
    <n v="61.63"/>
    <m/>
    <n v="49851"/>
    <m/>
    <m/>
    <m/>
    <m/>
    <m/>
    <x v="6"/>
    <m/>
    <s v="code:3 perc:19"/>
    <s v="D"/>
    <m/>
    <n v="1515"/>
    <s v="2021_07"/>
    <s v="rubriek_1"/>
    <x v="0"/>
    <n v="151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62.77"/>
    <m/>
    <n v="62.77"/>
    <n v="49852"/>
    <m/>
    <m/>
    <m/>
    <m/>
    <m/>
    <x v="6"/>
    <m/>
    <s v="code:3 perc:19"/>
    <s v="C"/>
    <m/>
    <n v="1516"/>
    <s v="2021_07"/>
    <s v="rubriek_1"/>
    <x v="0"/>
    <n v="1516"/>
  </r>
  <r>
    <x v="0"/>
    <x v="50"/>
    <n v="2021"/>
    <s v="GAHA06"/>
    <s v="NL123456789B01"/>
    <n v="4450"/>
    <s v="Kleine aanschaffingen"/>
    <x v="1"/>
    <m/>
    <n v="200"/>
    <s v="Bankboek"/>
    <s v="BANK"/>
    <d v="2021-07-01T00:00:00"/>
    <s v="200         7"/>
    <s v="Juli"/>
    <d v="2021-07-31T00:00:00"/>
    <s v="Juli"/>
    <x v="6"/>
    <n v="3"/>
    <n v="19"/>
    <n v="52.75"/>
    <n v="52.75"/>
    <m/>
    <n v="49853"/>
    <m/>
    <m/>
    <m/>
    <m/>
    <m/>
    <x v="6"/>
    <m/>
    <s v="code:3 perc:19"/>
    <s v="D"/>
    <m/>
    <n v="1517"/>
    <s v="2021_07"/>
    <s v="rubriek_4"/>
    <x v="0"/>
    <n v="1517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0.02"/>
    <n v="10.02"/>
    <m/>
    <n v="49854"/>
    <m/>
    <m/>
    <m/>
    <m/>
    <m/>
    <x v="6"/>
    <m/>
    <s v="code:3 perc:19"/>
    <s v="D"/>
    <m/>
    <n v="1518"/>
    <s v="2021_07"/>
    <s v="rubriek_1"/>
    <x v="0"/>
    <n v="151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2077.9499999999998"/>
    <m/>
    <n v="2077.9499999999998"/>
    <n v="49855"/>
    <m/>
    <m/>
    <m/>
    <m/>
    <m/>
    <x v="6"/>
    <m/>
    <s v="code:3 perc:19"/>
    <s v="C"/>
    <m/>
    <n v="1519"/>
    <s v="2021_07"/>
    <s v="rubriek_1"/>
    <x v="0"/>
    <n v="1519"/>
  </r>
  <r>
    <x v="0"/>
    <x v="51"/>
    <n v="2021"/>
    <s v="GAHA06"/>
    <s v="NL123456789B01"/>
    <n v="4500"/>
    <s v="Reclame- en advertentiekosten"/>
    <x v="1"/>
    <m/>
    <n v="200"/>
    <s v="Bankboek"/>
    <s v="BANK"/>
    <d v="2021-07-01T00:00:00"/>
    <s v="200         7"/>
    <s v="Juli"/>
    <d v="2021-07-31T00:00:00"/>
    <s v="Juli"/>
    <x v="6"/>
    <n v="3"/>
    <n v="19"/>
    <n v="1746.18"/>
    <n v="1746.18"/>
    <m/>
    <n v="49856"/>
    <m/>
    <m/>
    <m/>
    <m/>
    <m/>
    <x v="6"/>
    <m/>
    <s v="code:3 perc:19"/>
    <s v="D"/>
    <m/>
    <n v="1520"/>
    <s v="2021_07"/>
    <s v="rubriek_4"/>
    <x v="0"/>
    <n v="152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331.77"/>
    <n v="331.77"/>
    <m/>
    <n v="49857"/>
    <m/>
    <m/>
    <m/>
    <m/>
    <m/>
    <x v="6"/>
    <m/>
    <s v="code:3 perc:19"/>
    <s v="D"/>
    <m/>
    <n v="1521"/>
    <s v="2021_07"/>
    <s v="rubriek_1"/>
    <x v="0"/>
    <n v="152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30.02000000000001"/>
    <m/>
    <n v="130.02000000000001"/>
    <n v="49858"/>
    <m/>
    <m/>
    <m/>
    <m/>
    <m/>
    <x v="6"/>
    <m/>
    <m/>
    <s v="C"/>
    <m/>
    <n v="1522"/>
    <s v="2021_07"/>
    <s v="rubriek_1"/>
    <x v="0"/>
    <n v="1522"/>
  </r>
  <r>
    <x v="0"/>
    <x v="52"/>
    <n v="2021"/>
    <s v="GAHA06"/>
    <s v="NL123456789B01"/>
    <n v="4510"/>
    <s v="Representatiekosten"/>
    <x v="1"/>
    <m/>
    <n v="200"/>
    <s v="Bankboek"/>
    <s v="BANK"/>
    <d v="2021-07-01T00:00:00"/>
    <s v="200         7"/>
    <s v="Juli"/>
    <d v="2021-07-31T00:00:00"/>
    <s v="Juli"/>
    <x v="6"/>
    <m/>
    <m/>
    <n v="130.02000000000001"/>
    <n v="130.02000000000001"/>
    <m/>
    <n v="49859"/>
    <m/>
    <m/>
    <m/>
    <m/>
    <m/>
    <x v="6"/>
    <m/>
    <m/>
    <s v="D"/>
    <m/>
    <n v="1523"/>
    <s v="2021_07"/>
    <s v="rubriek_4"/>
    <x v="0"/>
    <n v="152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18.16"/>
    <m/>
    <n v="118.16"/>
    <n v="49860"/>
    <m/>
    <m/>
    <m/>
    <m/>
    <m/>
    <x v="6"/>
    <m/>
    <s v="code:3 perc:19"/>
    <s v="C"/>
    <m/>
    <n v="1524"/>
    <s v="2021_07"/>
    <s v="rubriek_1"/>
    <x v="0"/>
    <n v="1524"/>
  </r>
  <r>
    <x v="0"/>
    <x v="53"/>
    <n v="2021"/>
    <s v="GAHA06"/>
    <s v="NL123456789B01"/>
    <n v="4511"/>
    <s v="Relatiegeschenken"/>
    <x v="1"/>
    <m/>
    <n v="200"/>
    <s v="Bankboek"/>
    <s v="BANK"/>
    <d v="2021-07-01T00:00:00"/>
    <s v="200         7"/>
    <s v="Juli"/>
    <d v="2021-07-31T00:00:00"/>
    <s v="Juli"/>
    <x v="6"/>
    <n v="3"/>
    <n v="19"/>
    <n v="99.29"/>
    <n v="99.29"/>
    <m/>
    <n v="49861"/>
    <m/>
    <m/>
    <m/>
    <m/>
    <m/>
    <x v="6"/>
    <m/>
    <s v="code:3 perc:19"/>
    <s v="D"/>
    <m/>
    <n v="1525"/>
    <s v="2021_07"/>
    <s v="rubriek_4"/>
    <x v="0"/>
    <n v="1525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8.87"/>
    <n v="18.87"/>
    <m/>
    <n v="49862"/>
    <m/>
    <m/>
    <m/>
    <m/>
    <m/>
    <x v="6"/>
    <m/>
    <s v="code:3 perc:19"/>
    <s v="D"/>
    <m/>
    <n v="1526"/>
    <s v="2021_07"/>
    <s v="rubriek_1"/>
    <x v="0"/>
    <n v="152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03.61"/>
    <m/>
    <n v="203.61"/>
    <n v="49863"/>
    <m/>
    <m/>
    <m/>
    <m/>
    <m/>
    <x v="6"/>
    <m/>
    <m/>
    <s v="C"/>
    <m/>
    <n v="1527"/>
    <s v="2021_07"/>
    <s v="rubriek_1"/>
    <x v="0"/>
    <n v="1527"/>
  </r>
  <r>
    <x v="0"/>
    <x v="54"/>
    <n v="2021"/>
    <s v="GAHA06"/>
    <s v="NL123456789B01"/>
    <n v="4512"/>
    <s v="Reis- en verblijfkosten"/>
    <x v="1"/>
    <m/>
    <n v="200"/>
    <s v="Bankboek"/>
    <s v="BANK"/>
    <d v="2021-07-01T00:00:00"/>
    <s v="200         7"/>
    <s v="Juli"/>
    <d v="2021-07-31T00:00:00"/>
    <s v="Juli"/>
    <x v="6"/>
    <m/>
    <m/>
    <n v="203.61"/>
    <n v="203.61"/>
    <m/>
    <n v="49864"/>
    <m/>
    <m/>
    <m/>
    <m/>
    <m/>
    <x v="6"/>
    <m/>
    <m/>
    <s v="D"/>
    <m/>
    <n v="1528"/>
    <s v="2021_07"/>
    <s v="rubriek_4"/>
    <x v="0"/>
    <n v="152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77.260000000000005"/>
    <m/>
    <n v="77.260000000000005"/>
    <n v="49865"/>
    <m/>
    <m/>
    <m/>
    <m/>
    <m/>
    <x v="6"/>
    <m/>
    <s v="code:3 perc:19"/>
    <s v="C"/>
    <m/>
    <n v="1529"/>
    <s v="2021_07"/>
    <s v="rubriek_1"/>
    <x v="0"/>
    <n v="1529"/>
  </r>
  <r>
    <x v="0"/>
    <x v="55"/>
    <n v="2021"/>
    <s v="GAHA06"/>
    <s v="NL123456789B01"/>
    <n v="4520"/>
    <s v="Beurs- en congreskosten"/>
    <x v="1"/>
    <m/>
    <n v="200"/>
    <s v="Bankboek"/>
    <s v="BANK"/>
    <d v="2021-07-01T00:00:00"/>
    <s v="200         7"/>
    <s v="Juli"/>
    <d v="2021-07-31T00:00:00"/>
    <s v="Juli"/>
    <x v="6"/>
    <n v="3"/>
    <n v="19"/>
    <n v="64.92"/>
    <n v="64.92"/>
    <m/>
    <n v="49866"/>
    <m/>
    <m/>
    <m/>
    <m/>
    <m/>
    <x v="6"/>
    <m/>
    <s v="code:3 perc:19"/>
    <s v="D"/>
    <m/>
    <n v="1530"/>
    <s v="2021_07"/>
    <s v="rubriek_4"/>
    <x v="0"/>
    <n v="153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2.34"/>
    <n v="12.34"/>
    <m/>
    <n v="49867"/>
    <m/>
    <m/>
    <m/>
    <m/>
    <m/>
    <x v="6"/>
    <m/>
    <s v="code:3 perc:19"/>
    <s v="D"/>
    <m/>
    <n v="1531"/>
    <s v="2021_07"/>
    <s v="rubriek_1"/>
    <x v="0"/>
    <n v="153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6062.66"/>
    <m/>
    <n v="6062.66"/>
    <n v="49868"/>
    <m/>
    <m/>
    <m/>
    <m/>
    <m/>
    <x v="6"/>
    <m/>
    <s v="code:3 perc:19"/>
    <s v="C"/>
    <m/>
    <n v="1532"/>
    <s v="2021_07"/>
    <s v="rubriek_1"/>
    <x v="0"/>
    <n v="1532"/>
  </r>
  <r>
    <x v="0"/>
    <x v="56"/>
    <n v="2021"/>
    <s v="GAHA06"/>
    <s v="NL123456789B01"/>
    <n v="4550"/>
    <s v="Vrachtkosten verkoop"/>
    <x v="1"/>
    <m/>
    <n v="200"/>
    <s v="Bankboek"/>
    <s v="BANK"/>
    <d v="2021-07-01T00:00:00"/>
    <s v="200         7"/>
    <s v="Juli"/>
    <d v="2021-07-31T00:00:00"/>
    <s v="Juli"/>
    <x v="6"/>
    <n v="3"/>
    <n v="19"/>
    <n v="5094.67"/>
    <n v="5094.67"/>
    <m/>
    <n v="49869"/>
    <m/>
    <m/>
    <m/>
    <m/>
    <m/>
    <x v="6"/>
    <m/>
    <s v="code:3 perc:19"/>
    <s v="D"/>
    <m/>
    <n v="1533"/>
    <s v="2021_07"/>
    <s v="rubriek_4"/>
    <x v="0"/>
    <n v="1533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967.99"/>
    <n v="967.99"/>
    <m/>
    <n v="49870"/>
    <m/>
    <m/>
    <m/>
    <m/>
    <m/>
    <x v="6"/>
    <m/>
    <s v="code:3 perc:19"/>
    <s v="D"/>
    <m/>
    <n v="1534"/>
    <s v="2021_07"/>
    <s v="rubriek_1"/>
    <x v="0"/>
    <n v="153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30.01"/>
    <m/>
    <n v="230.01"/>
    <n v="49871"/>
    <m/>
    <m/>
    <m/>
    <m/>
    <m/>
    <x v="6"/>
    <m/>
    <m/>
    <s v="C"/>
    <m/>
    <n v="1535"/>
    <s v="2021_07"/>
    <s v="rubriek_1"/>
    <x v="0"/>
    <n v="1535"/>
  </r>
  <r>
    <x v="0"/>
    <x v="57"/>
    <n v="2021"/>
    <s v="GAHA06"/>
    <s v="NL123456789B01"/>
    <n v="4560"/>
    <s v="Incassokosten"/>
    <x v="1"/>
    <m/>
    <n v="200"/>
    <s v="Bankboek"/>
    <s v="BANK"/>
    <d v="2021-07-01T00:00:00"/>
    <s v="200         7"/>
    <s v="Juli"/>
    <d v="2021-07-31T00:00:00"/>
    <s v="Juli"/>
    <x v="6"/>
    <m/>
    <m/>
    <n v="230.01"/>
    <n v="230.01"/>
    <m/>
    <n v="49872"/>
    <m/>
    <m/>
    <m/>
    <m/>
    <m/>
    <x v="6"/>
    <m/>
    <m/>
    <s v="D"/>
    <m/>
    <n v="1536"/>
    <s v="2021_07"/>
    <s v="rubriek_4"/>
    <x v="0"/>
    <n v="153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14.12"/>
    <m/>
    <n v="114.12"/>
    <n v="49873"/>
    <m/>
    <m/>
    <m/>
    <m/>
    <m/>
    <x v="6"/>
    <m/>
    <m/>
    <s v="C"/>
    <m/>
    <n v="1537"/>
    <s v="2021_07"/>
    <s v="rubriek_1"/>
    <x v="0"/>
    <n v="1537"/>
  </r>
  <r>
    <x v="0"/>
    <x v="58"/>
    <n v="2021"/>
    <s v="GAHA06"/>
    <s v="NL123456789B01"/>
    <n v="4580"/>
    <s v="Overige verkoopkosten"/>
    <x v="1"/>
    <m/>
    <n v="200"/>
    <s v="Bankboek"/>
    <s v="BANK"/>
    <d v="2021-07-01T00:00:00"/>
    <s v="200         7"/>
    <s v="Juli"/>
    <d v="2021-07-31T00:00:00"/>
    <s v="Juli"/>
    <x v="6"/>
    <m/>
    <m/>
    <n v="114.12"/>
    <n v="114.12"/>
    <m/>
    <n v="49874"/>
    <m/>
    <m/>
    <m/>
    <m/>
    <m/>
    <x v="6"/>
    <m/>
    <m/>
    <s v="D"/>
    <m/>
    <n v="1538"/>
    <s v="2021_07"/>
    <s v="rubriek_4"/>
    <x v="0"/>
    <n v="153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466.02"/>
    <m/>
    <n v="466.02"/>
    <n v="49875"/>
    <m/>
    <m/>
    <m/>
    <m/>
    <m/>
    <x v="6"/>
    <m/>
    <s v="code:3 perc:19"/>
    <s v="C"/>
    <m/>
    <n v="1539"/>
    <s v="2021_07"/>
    <s v="rubriek_1"/>
    <x v="0"/>
    <n v="1539"/>
  </r>
  <r>
    <x v="0"/>
    <x v="59"/>
    <n v="2021"/>
    <s v="GAHA06"/>
    <s v="NL123456789B01"/>
    <n v="4600"/>
    <s v="Brandstoffen auto"/>
    <x v="1"/>
    <m/>
    <n v="200"/>
    <s v="Bankboek"/>
    <s v="BANK"/>
    <d v="2021-07-01T00:00:00"/>
    <s v="200         7"/>
    <s v="Juli"/>
    <d v="2021-07-31T00:00:00"/>
    <s v="Juli"/>
    <x v="6"/>
    <n v="3"/>
    <n v="19"/>
    <n v="391.61"/>
    <n v="391.61"/>
    <m/>
    <n v="49876"/>
    <m/>
    <m/>
    <m/>
    <m/>
    <m/>
    <x v="6"/>
    <m/>
    <s v="code:3 perc:19"/>
    <s v="D"/>
    <m/>
    <n v="1540"/>
    <s v="2021_07"/>
    <s v="rubriek_4"/>
    <x v="0"/>
    <n v="154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74.41"/>
    <n v="74.41"/>
    <m/>
    <n v="49877"/>
    <m/>
    <m/>
    <m/>
    <m/>
    <m/>
    <x v="6"/>
    <m/>
    <s v="code:3 perc:19"/>
    <s v="D"/>
    <m/>
    <n v="1541"/>
    <s v="2021_07"/>
    <s v="rubriek_1"/>
    <x v="0"/>
    <n v="154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598.14"/>
    <m/>
    <n v="598.14"/>
    <n v="49878"/>
    <m/>
    <m/>
    <m/>
    <m/>
    <m/>
    <x v="6"/>
    <m/>
    <s v="code:3 perc:19"/>
    <s v="C"/>
    <m/>
    <n v="1542"/>
    <s v="2021_07"/>
    <s v="rubriek_1"/>
    <x v="0"/>
    <n v="1542"/>
  </r>
  <r>
    <x v="0"/>
    <x v="60"/>
    <n v="2021"/>
    <s v="GAHA06"/>
    <s v="NL123456789B01"/>
    <n v="4610"/>
    <s v="Reparatie en onderhoud auto"/>
    <x v="1"/>
    <m/>
    <n v="200"/>
    <s v="Bankboek"/>
    <s v="BANK"/>
    <d v="2021-07-01T00:00:00"/>
    <s v="200         7"/>
    <s v="Juli"/>
    <d v="2021-07-31T00:00:00"/>
    <s v="Juli"/>
    <x v="6"/>
    <n v="3"/>
    <n v="19"/>
    <n v="502.64"/>
    <n v="502.64"/>
    <m/>
    <n v="49879"/>
    <m/>
    <m/>
    <m/>
    <m/>
    <m/>
    <x v="6"/>
    <m/>
    <s v="code:3 perc:19"/>
    <s v="D"/>
    <m/>
    <n v="1543"/>
    <s v="2021_07"/>
    <s v="rubriek_4"/>
    <x v="0"/>
    <n v="1543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95.5"/>
    <n v="95.5"/>
    <m/>
    <n v="49880"/>
    <m/>
    <m/>
    <m/>
    <m/>
    <m/>
    <x v="6"/>
    <m/>
    <s v="code:3 perc:19"/>
    <s v="D"/>
    <m/>
    <n v="1544"/>
    <s v="2021_07"/>
    <s v="rubriek_1"/>
    <x v="0"/>
    <n v="154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84.05"/>
    <m/>
    <n v="184.05"/>
    <n v="49881"/>
    <m/>
    <m/>
    <m/>
    <m/>
    <m/>
    <x v="6"/>
    <m/>
    <m/>
    <s v="C"/>
    <m/>
    <n v="1545"/>
    <s v="2021_07"/>
    <s v="rubriek_1"/>
    <x v="0"/>
    <n v="1545"/>
  </r>
  <r>
    <x v="0"/>
    <x v="61"/>
    <n v="2021"/>
    <s v="GAHA06"/>
    <s v="NL123456789B01"/>
    <n v="4620"/>
    <s v="Verzekering auto"/>
    <x v="1"/>
    <m/>
    <n v="200"/>
    <s v="Bankboek"/>
    <s v="BANK"/>
    <d v="2021-07-01T00:00:00"/>
    <s v="200         7"/>
    <s v="Juli"/>
    <d v="2021-07-31T00:00:00"/>
    <s v="Juli"/>
    <x v="6"/>
    <m/>
    <m/>
    <n v="184.05"/>
    <n v="184.05"/>
    <m/>
    <n v="49882"/>
    <m/>
    <m/>
    <m/>
    <m/>
    <m/>
    <x v="6"/>
    <m/>
    <m/>
    <s v="D"/>
    <m/>
    <n v="1546"/>
    <s v="2021_07"/>
    <s v="rubriek_4"/>
    <x v="0"/>
    <n v="154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53.1"/>
    <m/>
    <n v="153.1"/>
    <n v="49883"/>
    <m/>
    <m/>
    <m/>
    <m/>
    <m/>
    <x v="6"/>
    <m/>
    <m/>
    <s v="C"/>
    <m/>
    <n v="1547"/>
    <s v="2021_07"/>
    <s v="rubriek_1"/>
    <x v="0"/>
    <n v="1547"/>
  </r>
  <r>
    <x v="0"/>
    <x v="62"/>
    <n v="2021"/>
    <s v="GAHA06"/>
    <s v="NL123456789B01"/>
    <n v="4630"/>
    <s v="Motorrijtuigenbelasting auto"/>
    <x v="1"/>
    <m/>
    <n v="200"/>
    <s v="Bankboek"/>
    <s v="BANK"/>
    <d v="2021-07-01T00:00:00"/>
    <s v="200         7"/>
    <s v="Juli"/>
    <d v="2021-07-31T00:00:00"/>
    <s v="Juli"/>
    <x v="6"/>
    <m/>
    <m/>
    <n v="153.1"/>
    <n v="153.1"/>
    <m/>
    <n v="49884"/>
    <m/>
    <m/>
    <m/>
    <m/>
    <m/>
    <x v="6"/>
    <m/>
    <m/>
    <s v="D"/>
    <m/>
    <n v="1548"/>
    <s v="2021_07"/>
    <s v="rubriek_4"/>
    <x v="0"/>
    <n v="154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67.47"/>
    <m/>
    <n v="167.47"/>
    <n v="49885"/>
    <m/>
    <m/>
    <m/>
    <m/>
    <m/>
    <x v="6"/>
    <m/>
    <m/>
    <s v="C"/>
    <m/>
    <n v="1549"/>
    <s v="2021_07"/>
    <s v="rubriek_1"/>
    <x v="0"/>
    <n v="1549"/>
  </r>
  <r>
    <x v="0"/>
    <x v="63"/>
    <n v="2021"/>
    <s v="GAHA06"/>
    <s v="NL123456789B01"/>
    <n v="4660"/>
    <s v="BTW privé-gebruik auto"/>
    <x v="1"/>
    <m/>
    <n v="200"/>
    <s v="Bankboek"/>
    <s v="BANK"/>
    <d v="2021-07-01T00:00:00"/>
    <s v="200         7"/>
    <s v="Juli"/>
    <d v="2021-07-31T00:00:00"/>
    <s v="Juli"/>
    <x v="6"/>
    <m/>
    <m/>
    <n v="167.47"/>
    <n v="167.47"/>
    <m/>
    <n v="49886"/>
    <m/>
    <m/>
    <m/>
    <m/>
    <m/>
    <x v="6"/>
    <m/>
    <m/>
    <s v="D"/>
    <m/>
    <n v="1550"/>
    <s v="2021_07"/>
    <s v="rubriek_4"/>
    <x v="0"/>
    <n v="1550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60.62"/>
    <m/>
    <n v="160.62"/>
    <n v="49887"/>
    <m/>
    <m/>
    <m/>
    <m/>
    <m/>
    <x v="6"/>
    <m/>
    <m/>
    <s v="C"/>
    <m/>
    <n v="1551"/>
    <s v="2021_07"/>
    <s v="rubriek_1"/>
    <x v="0"/>
    <n v="1551"/>
  </r>
  <r>
    <x v="0"/>
    <x v="64"/>
    <n v="2021"/>
    <s v="GAHA06"/>
    <s v="NL123456789B01"/>
    <n v="4670"/>
    <s v="Kilometervergoeding privé-auto"/>
    <x v="1"/>
    <m/>
    <n v="200"/>
    <s v="Bankboek"/>
    <s v="BANK"/>
    <d v="2021-07-01T00:00:00"/>
    <s v="200         7"/>
    <s v="Juli"/>
    <d v="2021-07-31T00:00:00"/>
    <s v="Juli"/>
    <x v="6"/>
    <m/>
    <m/>
    <n v="160.62"/>
    <n v="160.62"/>
    <m/>
    <n v="49888"/>
    <m/>
    <m/>
    <m/>
    <m/>
    <m/>
    <x v="6"/>
    <m/>
    <m/>
    <s v="D"/>
    <m/>
    <n v="1552"/>
    <s v="2021_07"/>
    <s v="rubriek_4"/>
    <x v="0"/>
    <n v="155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7.06"/>
    <m/>
    <n v="37.06"/>
    <n v="49889"/>
    <m/>
    <m/>
    <m/>
    <m/>
    <m/>
    <x v="6"/>
    <m/>
    <m/>
    <s v="C"/>
    <m/>
    <n v="1553"/>
    <s v="2021_07"/>
    <s v="rubriek_1"/>
    <x v="0"/>
    <n v="1553"/>
  </r>
  <r>
    <x v="0"/>
    <x v="65"/>
    <n v="2021"/>
    <s v="GAHA06"/>
    <s v="NL123456789B01"/>
    <n v="4680"/>
    <s v="Overige autokosten"/>
    <x v="1"/>
    <m/>
    <n v="200"/>
    <s v="Bankboek"/>
    <s v="BANK"/>
    <d v="2021-07-01T00:00:00"/>
    <s v="200         7"/>
    <s v="Juli"/>
    <d v="2021-07-31T00:00:00"/>
    <s v="Juli"/>
    <x v="6"/>
    <m/>
    <m/>
    <n v="37.06"/>
    <n v="37.06"/>
    <m/>
    <n v="49890"/>
    <m/>
    <m/>
    <m/>
    <m/>
    <m/>
    <x v="6"/>
    <m/>
    <m/>
    <s v="D"/>
    <m/>
    <n v="1554"/>
    <s v="2021_07"/>
    <s v="rubriek_4"/>
    <x v="0"/>
    <n v="155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60.02000000000001"/>
    <m/>
    <n v="160.02000000000001"/>
    <n v="49891"/>
    <m/>
    <m/>
    <m/>
    <m/>
    <m/>
    <x v="6"/>
    <m/>
    <s v="code:3 perc:19"/>
    <s v="C"/>
    <m/>
    <n v="1555"/>
    <s v="2021_07"/>
    <s v="rubriek_1"/>
    <x v="0"/>
    <n v="1555"/>
  </r>
  <r>
    <x v="0"/>
    <x v="66"/>
    <n v="2021"/>
    <s v="GAHA06"/>
    <s v="NL123456789B01"/>
    <n v="4700"/>
    <s v="Kantoorbenodigdheden"/>
    <x v="1"/>
    <m/>
    <n v="200"/>
    <s v="Bankboek"/>
    <s v="BANK"/>
    <d v="2021-07-01T00:00:00"/>
    <s v="200         7"/>
    <s v="Juli"/>
    <d v="2021-07-31T00:00:00"/>
    <s v="Juli"/>
    <x v="6"/>
    <n v="3"/>
    <n v="19"/>
    <n v="134.47"/>
    <n v="134.47"/>
    <m/>
    <n v="49892"/>
    <m/>
    <m/>
    <m/>
    <m/>
    <m/>
    <x v="6"/>
    <m/>
    <s v="code:3 perc:19"/>
    <s v="D"/>
    <m/>
    <n v="1556"/>
    <s v="2021_07"/>
    <s v="rubriek_4"/>
    <x v="0"/>
    <n v="1556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5.55"/>
    <n v="25.55"/>
    <m/>
    <n v="49893"/>
    <m/>
    <m/>
    <m/>
    <m/>
    <m/>
    <x v="6"/>
    <m/>
    <s v="code:3 perc:19"/>
    <s v="D"/>
    <m/>
    <n v="1557"/>
    <s v="2021_07"/>
    <s v="rubriek_1"/>
    <x v="0"/>
    <n v="155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681.8"/>
    <m/>
    <n v="681.8"/>
    <n v="49894"/>
    <m/>
    <m/>
    <m/>
    <m/>
    <m/>
    <x v="6"/>
    <m/>
    <s v="code:3 perc:19"/>
    <s v="C"/>
    <m/>
    <n v="1558"/>
    <s v="2021_07"/>
    <s v="rubriek_1"/>
    <x v="0"/>
    <n v="1558"/>
  </r>
  <r>
    <x v="0"/>
    <x v="67"/>
    <n v="2021"/>
    <s v="GAHA06"/>
    <s v="NL123456789B01"/>
    <n v="4710"/>
    <s v="Drukwerk"/>
    <x v="1"/>
    <m/>
    <n v="200"/>
    <s v="Bankboek"/>
    <s v="BANK"/>
    <d v="2021-07-01T00:00:00"/>
    <s v="200         7"/>
    <s v="Juli"/>
    <d v="2021-07-31T00:00:00"/>
    <s v="Juli"/>
    <x v="6"/>
    <n v="3"/>
    <n v="19"/>
    <n v="572.94000000000005"/>
    <n v="572.94000000000005"/>
    <m/>
    <n v="49895"/>
    <m/>
    <m/>
    <m/>
    <m/>
    <m/>
    <x v="6"/>
    <m/>
    <s v="code:3 perc:19"/>
    <s v="D"/>
    <m/>
    <n v="1559"/>
    <s v="2021_07"/>
    <s v="rubriek_4"/>
    <x v="0"/>
    <n v="1559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08.86"/>
    <n v="108.86"/>
    <m/>
    <n v="49896"/>
    <m/>
    <m/>
    <m/>
    <m/>
    <m/>
    <x v="6"/>
    <m/>
    <s v="code:3 perc:19"/>
    <s v="D"/>
    <m/>
    <n v="1560"/>
    <s v="2021_07"/>
    <s v="rubriek_1"/>
    <x v="0"/>
    <n v="1560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2718.83"/>
    <m/>
    <n v="2718.83"/>
    <n v="49897"/>
    <m/>
    <m/>
    <m/>
    <m/>
    <m/>
    <x v="6"/>
    <m/>
    <s v="code:3 perc:19"/>
    <s v="C"/>
    <m/>
    <n v="1561"/>
    <s v="2021_07"/>
    <s v="rubriek_1"/>
    <x v="0"/>
    <n v="1561"/>
  </r>
  <r>
    <x v="0"/>
    <x v="68"/>
    <n v="2021"/>
    <s v="GAHA06"/>
    <s v="NL123456789B01"/>
    <n v="4720"/>
    <s v="Telecommunicatie"/>
    <x v="1"/>
    <m/>
    <n v="200"/>
    <s v="Bankboek"/>
    <s v="BANK"/>
    <d v="2021-07-01T00:00:00"/>
    <s v="200         7"/>
    <s v="Juli"/>
    <d v="2021-07-31T00:00:00"/>
    <s v="Juli"/>
    <x v="6"/>
    <n v="3"/>
    <n v="19"/>
    <n v="2284.73"/>
    <n v="2284.73"/>
    <m/>
    <n v="49898"/>
    <m/>
    <m/>
    <m/>
    <m/>
    <m/>
    <x v="6"/>
    <m/>
    <s v="code:3 perc:19"/>
    <s v="D"/>
    <m/>
    <n v="1562"/>
    <s v="2021_07"/>
    <s v="rubriek_4"/>
    <x v="0"/>
    <n v="1562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434.1"/>
    <n v="434.1"/>
    <m/>
    <n v="49899"/>
    <m/>
    <m/>
    <m/>
    <m/>
    <m/>
    <x v="6"/>
    <m/>
    <s v="code:3 perc:19"/>
    <s v="D"/>
    <m/>
    <n v="1563"/>
    <s v="2021_07"/>
    <s v="rubriek_1"/>
    <x v="0"/>
    <n v="156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50.5"/>
    <m/>
    <n v="150.5"/>
    <n v="49900"/>
    <m/>
    <m/>
    <m/>
    <m/>
    <m/>
    <x v="6"/>
    <m/>
    <m/>
    <s v="C"/>
    <m/>
    <n v="1564"/>
    <s v="2021_07"/>
    <s v="rubriek_1"/>
    <x v="0"/>
    <n v="1564"/>
  </r>
  <r>
    <x v="0"/>
    <x v="69"/>
    <n v="2021"/>
    <s v="GAHA06"/>
    <s v="NL123456789B01"/>
    <n v="4730"/>
    <s v="Portikosten"/>
    <x v="1"/>
    <m/>
    <n v="200"/>
    <s v="Bankboek"/>
    <s v="BANK"/>
    <d v="2021-07-01T00:00:00"/>
    <s v="200         7"/>
    <s v="Juli"/>
    <d v="2021-07-31T00:00:00"/>
    <s v="Juli"/>
    <x v="6"/>
    <m/>
    <m/>
    <n v="150.5"/>
    <n v="150.5"/>
    <m/>
    <n v="49901"/>
    <m/>
    <m/>
    <m/>
    <m/>
    <m/>
    <x v="6"/>
    <m/>
    <m/>
    <s v="D"/>
    <m/>
    <n v="1565"/>
    <s v="2021_07"/>
    <s v="rubriek_4"/>
    <x v="0"/>
    <n v="156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842.51"/>
    <m/>
    <n v="1842.51"/>
    <n v="49902"/>
    <m/>
    <m/>
    <m/>
    <m/>
    <m/>
    <x v="6"/>
    <m/>
    <s v="code:3 perc:19"/>
    <s v="C"/>
    <m/>
    <n v="1566"/>
    <s v="2021_07"/>
    <s v="rubriek_1"/>
    <x v="0"/>
    <n v="1566"/>
  </r>
  <r>
    <x v="0"/>
    <x v="70"/>
    <n v="2021"/>
    <s v="GAHA06"/>
    <s v="NL123456789B01"/>
    <n v="4740"/>
    <s v="Kosten automatisering"/>
    <x v="1"/>
    <m/>
    <n v="200"/>
    <s v="Bankboek"/>
    <s v="BANK"/>
    <d v="2021-07-01T00:00:00"/>
    <s v="200         7"/>
    <s v="Juli"/>
    <d v="2021-07-31T00:00:00"/>
    <s v="Juli"/>
    <x v="6"/>
    <n v="3"/>
    <n v="19"/>
    <n v="1548.33"/>
    <n v="1548.33"/>
    <m/>
    <n v="49903"/>
    <m/>
    <m/>
    <m/>
    <m/>
    <m/>
    <x v="6"/>
    <m/>
    <s v="code:3 perc:19"/>
    <s v="D"/>
    <m/>
    <n v="1567"/>
    <s v="2021_07"/>
    <s v="rubriek_4"/>
    <x v="0"/>
    <n v="1567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94.18"/>
    <n v="294.18"/>
    <m/>
    <n v="49904"/>
    <m/>
    <m/>
    <m/>
    <m/>
    <m/>
    <x v="6"/>
    <m/>
    <s v="code:3 perc:19"/>
    <s v="D"/>
    <m/>
    <n v="1568"/>
    <s v="2021_07"/>
    <s v="rubriek_1"/>
    <x v="0"/>
    <n v="156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875.79600000000005"/>
    <m/>
    <n v="875.79600000000005"/>
    <n v="49905"/>
    <m/>
    <m/>
    <m/>
    <m/>
    <m/>
    <x v="6"/>
    <m/>
    <s v="code:3 perc:19"/>
    <s v="C"/>
    <m/>
    <n v="1569"/>
    <s v="2021_07"/>
    <s v="rubriek_1"/>
    <x v="0"/>
    <n v="1569"/>
  </r>
  <r>
    <x v="0"/>
    <x v="71"/>
    <n v="2021"/>
    <s v="GAHA06"/>
    <s v="NL123456789B01"/>
    <n v="4750"/>
    <s v="Kopieerkosten"/>
    <x v="1"/>
    <m/>
    <n v="200"/>
    <s v="Bankboek"/>
    <s v="BANK"/>
    <d v="2021-07-01T00:00:00"/>
    <s v="200         7"/>
    <s v="Juli"/>
    <d v="2021-07-31T00:00:00"/>
    <s v="Juli"/>
    <x v="6"/>
    <n v="3"/>
    <n v="19"/>
    <n v="735.96600000000001"/>
    <n v="735.96600000000001"/>
    <m/>
    <n v="49906"/>
    <m/>
    <m/>
    <m/>
    <m/>
    <m/>
    <x v="6"/>
    <m/>
    <s v="code:3 perc:19"/>
    <s v="D"/>
    <m/>
    <n v="1570"/>
    <s v="2021_07"/>
    <s v="rubriek_4"/>
    <x v="0"/>
    <n v="157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39.83000000000001"/>
    <n v="139.83000000000001"/>
    <m/>
    <n v="49907"/>
    <m/>
    <m/>
    <m/>
    <m/>
    <m/>
    <x v="6"/>
    <m/>
    <s v="code:3 perc:19"/>
    <s v="D"/>
    <m/>
    <n v="1571"/>
    <s v="2021_07"/>
    <s v="rubriek_1"/>
    <x v="0"/>
    <n v="157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470.53"/>
    <m/>
    <n v="470.53"/>
    <n v="49908"/>
    <m/>
    <m/>
    <m/>
    <m/>
    <m/>
    <x v="6"/>
    <m/>
    <m/>
    <s v="C"/>
    <m/>
    <n v="1572"/>
    <s v="2021_07"/>
    <s v="rubriek_1"/>
    <x v="0"/>
    <n v="1572"/>
  </r>
  <r>
    <x v="0"/>
    <x v="72"/>
    <n v="2021"/>
    <s v="GAHA06"/>
    <s v="NL123456789B01"/>
    <n v="4760"/>
    <s v="Contributies en abonnementen"/>
    <x v="1"/>
    <m/>
    <n v="200"/>
    <s v="Bankboek"/>
    <s v="BANK"/>
    <d v="2021-07-01T00:00:00"/>
    <s v="200         7"/>
    <s v="Juli"/>
    <d v="2021-07-31T00:00:00"/>
    <s v="Juli"/>
    <x v="6"/>
    <m/>
    <m/>
    <n v="470.53"/>
    <n v="470.53"/>
    <m/>
    <n v="49909"/>
    <m/>
    <m/>
    <m/>
    <m/>
    <m/>
    <x v="6"/>
    <m/>
    <m/>
    <s v="D"/>
    <m/>
    <n v="1573"/>
    <s v="2021_07"/>
    <s v="rubriek_4"/>
    <x v="0"/>
    <n v="157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73.65799999999999"/>
    <m/>
    <n v="173.65799999999999"/>
    <n v="49910"/>
    <m/>
    <m/>
    <m/>
    <m/>
    <m/>
    <x v="6"/>
    <m/>
    <s v="code:3 perc:19"/>
    <s v="C"/>
    <m/>
    <n v="1574"/>
    <s v="2021_07"/>
    <s v="rubriek_1"/>
    <x v="0"/>
    <n v="1574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7-01T00:00:00"/>
    <s v="200         7"/>
    <s v="Juli"/>
    <d v="2021-07-31T00:00:00"/>
    <s v="Juli"/>
    <x v="6"/>
    <n v="3"/>
    <n v="19"/>
    <n v="145.928"/>
    <n v="145.928"/>
    <m/>
    <n v="49911"/>
    <m/>
    <m/>
    <m/>
    <m/>
    <m/>
    <x v="6"/>
    <m/>
    <s v="code:3 perc:19"/>
    <s v="D"/>
    <m/>
    <n v="1575"/>
    <s v="2021_07"/>
    <s v="rubriek_4"/>
    <x v="0"/>
    <n v="1575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7.73"/>
    <n v="27.73"/>
    <m/>
    <n v="49912"/>
    <m/>
    <m/>
    <m/>
    <m/>
    <m/>
    <x v="6"/>
    <m/>
    <s v="code:3 perc:19"/>
    <s v="D"/>
    <m/>
    <n v="1576"/>
    <s v="2021_07"/>
    <s v="rubriek_1"/>
    <x v="0"/>
    <n v="157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45.512999999999998"/>
    <m/>
    <n v="45.512999999999998"/>
    <n v="49913"/>
    <m/>
    <m/>
    <m/>
    <m/>
    <m/>
    <x v="6"/>
    <m/>
    <m/>
    <s v="C"/>
    <m/>
    <n v="1577"/>
    <s v="2021_07"/>
    <s v="rubriek_1"/>
    <x v="0"/>
    <n v="1577"/>
  </r>
  <r>
    <x v="0"/>
    <x v="74"/>
    <n v="2021"/>
    <s v="GAHA06"/>
    <s v="NL123456789B01"/>
    <n v="4780"/>
    <s v="Overige kantoorkosten"/>
    <x v="1"/>
    <m/>
    <n v="200"/>
    <s v="Bankboek"/>
    <s v="BANK"/>
    <d v="2021-07-01T00:00:00"/>
    <s v="200         7"/>
    <s v="Juli"/>
    <d v="2021-07-31T00:00:00"/>
    <s v="Juli"/>
    <x v="6"/>
    <m/>
    <m/>
    <n v="45.512999999999998"/>
    <n v="45.512999999999998"/>
    <m/>
    <n v="49914"/>
    <m/>
    <m/>
    <m/>
    <m/>
    <m/>
    <x v="6"/>
    <m/>
    <m/>
    <s v="D"/>
    <m/>
    <n v="1578"/>
    <s v="2021_07"/>
    <s v="rubriek_4"/>
    <x v="0"/>
    <n v="157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2480.402"/>
    <m/>
    <n v="2480.402"/>
    <n v="49915"/>
    <m/>
    <m/>
    <m/>
    <m/>
    <m/>
    <x v="6"/>
    <m/>
    <s v="code:3 perc:19"/>
    <s v="C"/>
    <m/>
    <n v="1579"/>
    <s v="2021_07"/>
    <s v="rubriek_1"/>
    <x v="0"/>
    <n v="1579"/>
  </r>
  <r>
    <x v="0"/>
    <x v="75"/>
    <n v="2021"/>
    <s v="GAHA06"/>
    <s v="NL123456789B01"/>
    <n v="4800"/>
    <s v="Accountantskosten"/>
    <x v="1"/>
    <m/>
    <n v="200"/>
    <s v="Bankboek"/>
    <s v="BANK"/>
    <d v="2021-07-01T00:00:00"/>
    <s v="200         7"/>
    <s v="Juli"/>
    <d v="2021-07-31T00:00:00"/>
    <s v="Juli"/>
    <x v="6"/>
    <n v="3"/>
    <n v="19"/>
    <n v="2084.3719999999998"/>
    <n v="2084.3719999999998"/>
    <m/>
    <n v="49916"/>
    <m/>
    <m/>
    <m/>
    <m/>
    <m/>
    <x v="6"/>
    <m/>
    <s v="code:3 perc:19"/>
    <s v="D"/>
    <m/>
    <n v="1580"/>
    <s v="2021_07"/>
    <s v="rubriek_4"/>
    <x v="0"/>
    <n v="1580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396.03"/>
    <n v="396.03"/>
    <m/>
    <n v="49917"/>
    <m/>
    <m/>
    <m/>
    <m/>
    <m/>
    <x v="6"/>
    <m/>
    <s v="code:3 perc:19"/>
    <s v="D"/>
    <m/>
    <n v="1581"/>
    <s v="2021_07"/>
    <s v="rubriek_1"/>
    <x v="0"/>
    <n v="158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783.80799999999999"/>
    <m/>
    <n v="783.80799999999999"/>
    <n v="49918"/>
    <m/>
    <m/>
    <m/>
    <m/>
    <m/>
    <x v="6"/>
    <m/>
    <s v="code:3 perc:19"/>
    <s v="C"/>
    <m/>
    <n v="1582"/>
    <s v="2021_07"/>
    <s v="rubriek_1"/>
    <x v="0"/>
    <n v="1582"/>
  </r>
  <r>
    <x v="0"/>
    <x v="76"/>
    <n v="2021"/>
    <s v="GAHA06"/>
    <s v="NL123456789B01"/>
    <n v="4805"/>
    <s v="Administratiekosten"/>
    <x v="1"/>
    <m/>
    <n v="200"/>
    <s v="Bankboek"/>
    <s v="BANK"/>
    <d v="2021-07-01T00:00:00"/>
    <s v="200         7"/>
    <s v="Juli"/>
    <d v="2021-07-31T00:00:00"/>
    <s v="Juli"/>
    <x v="6"/>
    <n v="3"/>
    <n v="19"/>
    <n v="658.65800000000002"/>
    <n v="658.65800000000002"/>
    <m/>
    <n v="49919"/>
    <m/>
    <m/>
    <m/>
    <m/>
    <m/>
    <x v="6"/>
    <m/>
    <s v="code:3 perc:19"/>
    <s v="D"/>
    <m/>
    <n v="1583"/>
    <s v="2021_07"/>
    <s v="rubriek_4"/>
    <x v="0"/>
    <n v="1583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25.15"/>
    <n v="125.15"/>
    <m/>
    <n v="49920"/>
    <m/>
    <m/>
    <m/>
    <m/>
    <m/>
    <x v="6"/>
    <m/>
    <s v="code:3 perc:19"/>
    <s v="D"/>
    <m/>
    <n v="1584"/>
    <s v="2021_07"/>
    <s v="rubriek_1"/>
    <x v="0"/>
    <n v="158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1825.4839999999999"/>
    <m/>
    <n v="1825.4839999999999"/>
    <n v="49921"/>
    <m/>
    <m/>
    <m/>
    <m/>
    <m/>
    <x v="6"/>
    <m/>
    <s v="code:3 perc:19"/>
    <s v="C"/>
    <m/>
    <n v="1585"/>
    <s v="2021_07"/>
    <s v="rubriek_1"/>
    <x v="0"/>
    <n v="1585"/>
  </r>
  <r>
    <x v="0"/>
    <x v="77"/>
    <n v="2021"/>
    <s v="GAHA06"/>
    <s v="NL123456789B01"/>
    <n v="4810"/>
    <s v="Advieskosten"/>
    <x v="1"/>
    <m/>
    <n v="200"/>
    <s v="Bankboek"/>
    <s v="BANK"/>
    <d v="2021-07-01T00:00:00"/>
    <s v="200         7"/>
    <s v="Juli"/>
    <d v="2021-07-31T00:00:00"/>
    <s v="Juli"/>
    <x v="6"/>
    <n v="3"/>
    <n v="19"/>
    <n v="1534.0239999999999"/>
    <n v="1534.0239999999999"/>
    <m/>
    <n v="49922"/>
    <m/>
    <m/>
    <m/>
    <m/>
    <m/>
    <x v="6"/>
    <m/>
    <s v="code:3 perc:19"/>
    <s v="D"/>
    <m/>
    <n v="1586"/>
    <s v="2021_07"/>
    <s v="rubriek_4"/>
    <x v="0"/>
    <n v="1586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291.45999999999998"/>
    <n v="291.45999999999998"/>
    <m/>
    <n v="49923"/>
    <m/>
    <m/>
    <m/>
    <m/>
    <m/>
    <x v="6"/>
    <m/>
    <s v="code:3 perc:19"/>
    <s v="D"/>
    <m/>
    <n v="1587"/>
    <s v="2021_07"/>
    <s v="rubriek_1"/>
    <x v="0"/>
    <n v="158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27.36"/>
    <m/>
    <n v="227.36"/>
    <n v="49924"/>
    <m/>
    <m/>
    <m/>
    <m/>
    <m/>
    <x v="6"/>
    <m/>
    <m/>
    <s v="C"/>
    <m/>
    <n v="1588"/>
    <s v="2021_07"/>
    <s v="rubriek_1"/>
    <x v="0"/>
    <n v="1588"/>
  </r>
  <r>
    <x v="0"/>
    <x v="78"/>
    <n v="2021"/>
    <s v="GAHA06"/>
    <s v="NL123456789B01"/>
    <n v="4850"/>
    <s v="Zakelijke verzekeringen"/>
    <x v="1"/>
    <m/>
    <n v="200"/>
    <s v="Bankboek"/>
    <s v="BANK"/>
    <d v="2021-07-01T00:00:00"/>
    <s v="200         7"/>
    <s v="Juli"/>
    <d v="2021-07-31T00:00:00"/>
    <s v="Juli"/>
    <x v="6"/>
    <m/>
    <m/>
    <n v="227.36"/>
    <n v="227.36"/>
    <m/>
    <n v="49925"/>
    <m/>
    <m/>
    <m/>
    <m/>
    <m/>
    <x v="6"/>
    <m/>
    <m/>
    <s v="D"/>
    <m/>
    <n v="1589"/>
    <s v="2021_07"/>
    <s v="rubriek_4"/>
    <x v="0"/>
    <n v="158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6945"/>
    <m/>
    <n v="6945"/>
    <n v="49926"/>
    <m/>
    <m/>
    <m/>
    <m/>
    <m/>
    <x v="6"/>
    <m/>
    <m/>
    <s v="C"/>
    <m/>
    <n v="1590"/>
    <s v="2021_07"/>
    <s v="rubriek_1"/>
    <x v="0"/>
    <n v="1590"/>
  </r>
  <r>
    <x v="0"/>
    <x v="79"/>
    <n v="2021"/>
    <s v="GAHA06"/>
    <s v="NL123456789B01"/>
    <n v="4860"/>
    <s v="Managementvergoedingen"/>
    <x v="1"/>
    <m/>
    <n v="200"/>
    <s v="Bankboek"/>
    <s v="BANK"/>
    <d v="2021-07-01T00:00:00"/>
    <s v="200         7"/>
    <s v="Juli"/>
    <d v="2021-07-31T00:00:00"/>
    <s v="Juli"/>
    <x v="6"/>
    <m/>
    <m/>
    <n v="6945"/>
    <n v="6945"/>
    <m/>
    <n v="49927"/>
    <m/>
    <m/>
    <m/>
    <m/>
    <m/>
    <x v="6"/>
    <m/>
    <m/>
    <s v="D"/>
    <m/>
    <n v="1591"/>
    <s v="2021_07"/>
    <s v="rubriek_4"/>
    <x v="0"/>
    <n v="159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33.03200000000001"/>
    <m/>
    <n v="133.03200000000001"/>
    <n v="49928"/>
    <m/>
    <m/>
    <m/>
    <m/>
    <m/>
    <x v="6"/>
    <m/>
    <m/>
    <s v="C"/>
    <m/>
    <n v="1592"/>
    <s v="2021_07"/>
    <s v="rubriek_1"/>
    <x v="0"/>
    <n v="1592"/>
  </r>
  <r>
    <x v="0"/>
    <x v="80"/>
    <n v="2021"/>
    <s v="GAHA06"/>
    <s v="NL123456789B01"/>
    <n v="4880"/>
    <s v="Overige algemene kosten"/>
    <x v="1"/>
    <m/>
    <n v="200"/>
    <s v="Bankboek"/>
    <s v="BANK"/>
    <d v="2021-07-01T00:00:00"/>
    <s v="200         7"/>
    <s v="Juli"/>
    <d v="2021-07-31T00:00:00"/>
    <s v="Juli"/>
    <x v="6"/>
    <m/>
    <m/>
    <n v="133.03200000000001"/>
    <n v="133.03200000000001"/>
    <m/>
    <n v="49929"/>
    <m/>
    <m/>
    <m/>
    <m/>
    <m/>
    <x v="6"/>
    <m/>
    <m/>
    <s v="D"/>
    <m/>
    <n v="1593"/>
    <s v="2021_07"/>
    <s v="rubriek_4"/>
    <x v="0"/>
    <n v="159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225.63"/>
    <n v="225.63"/>
    <m/>
    <n v="49930"/>
    <m/>
    <m/>
    <m/>
    <m/>
    <m/>
    <x v="6"/>
    <m/>
    <m/>
    <s v="D"/>
    <m/>
    <n v="1594"/>
    <s v="2021_07"/>
    <s v="rubriek_1"/>
    <x v="0"/>
    <n v="1594"/>
  </r>
  <r>
    <x v="0"/>
    <x v="81"/>
    <n v="2021"/>
    <s v="GAHA06"/>
    <s v="NL123456789B01"/>
    <n v="4902"/>
    <s v="Rente deposito"/>
    <x v="1"/>
    <m/>
    <n v="200"/>
    <s v="Bankboek"/>
    <s v="BANK"/>
    <d v="2021-07-01T00:00:00"/>
    <s v="200         7"/>
    <s v="Juli"/>
    <d v="2021-07-31T00:00:00"/>
    <s v="Juli"/>
    <x v="6"/>
    <m/>
    <m/>
    <n v="-225.63"/>
    <m/>
    <n v="225.63"/>
    <n v="49931"/>
    <m/>
    <m/>
    <m/>
    <m/>
    <m/>
    <x v="6"/>
    <m/>
    <m/>
    <s v="C"/>
    <m/>
    <n v="1595"/>
    <s v="2021_07"/>
    <s v="rubriek_4"/>
    <x v="0"/>
    <n v="159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77"/>
    <n v="77"/>
    <m/>
    <n v="49932"/>
    <m/>
    <m/>
    <m/>
    <m/>
    <m/>
    <x v="6"/>
    <m/>
    <m/>
    <s v="D"/>
    <m/>
    <n v="1596"/>
    <s v="2021_07"/>
    <s v="rubriek_1"/>
    <x v="0"/>
    <n v="1596"/>
  </r>
  <r>
    <x v="0"/>
    <x v="82"/>
    <n v="2021"/>
    <s v="GAHA06"/>
    <s v="NL123456789B01"/>
    <n v="4910"/>
    <s v="Rente lening u/g"/>
    <x v="1"/>
    <m/>
    <n v="200"/>
    <s v="Bankboek"/>
    <s v="BANK"/>
    <d v="2021-07-01T00:00:00"/>
    <s v="200         7"/>
    <s v="Juli"/>
    <d v="2021-07-31T00:00:00"/>
    <s v="Juli"/>
    <x v="6"/>
    <m/>
    <m/>
    <n v="-77"/>
    <m/>
    <n v="77"/>
    <n v="49933"/>
    <m/>
    <m/>
    <m/>
    <m/>
    <m/>
    <x v="6"/>
    <m/>
    <m/>
    <s v="C"/>
    <m/>
    <n v="1597"/>
    <s v="2021_07"/>
    <s v="rubriek_4"/>
    <x v="0"/>
    <n v="1597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230.63200000000001"/>
    <n v="230.63200000000001"/>
    <m/>
    <n v="49934"/>
    <m/>
    <m/>
    <m/>
    <m/>
    <m/>
    <x v="6"/>
    <m/>
    <m/>
    <s v="D"/>
    <m/>
    <n v="1598"/>
    <s v="2021_07"/>
    <s v="rubriek_1"/>
    <x v="0"/>
    <n v="1598"/>
  </r>
  <r>
    <x v="0"/>
    <x v="83"/>
    <n v="2021"/>
    <s v="GAHA06"/>
    <s v="NL123456789B01"/>
    <n v="4942"/>
    <s v="Overige rentebaten"/>
    <x v="1"/>
    <m/>
    <n v="200"/>
    <s v="Bankboek"/>
    <s v="BANK"/>
    <d v="2021-07-01T00:00:00"/>
    <s v="200         7"/>
    <s v="Juli"/>
    <d v="2021-07-31T00:00:00"/>
    <s v="Juli"/>
    <x v="6"/>
    <m/>
    <m/>
    <n v="-230.63200000000001"/>
    <m/>
    <n v="230.63200000000001"/>
    <n v="49935"/>
    <m/>
    <m/>
    <m/>
    <m/>
    <m/>
    <x v="6"/>
    <m/>
    <m/>
    <s v="C"/>
    <m/>
    <n v="1599"/>
    <s v="2021_07"/>
    <s v="rubriek_4"/>
    <x v="0"/>
    <n v="159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79.93"/>
    <m/>
    <n v="279.93"/>
    <n v="49936"/>
    <m/>
    <m/>
    <m/>
    <m/>
    <m/>
    <x v="6"/>
    <m/>
    <m/>
    <s v="C"/>
    <m/>
    <n v="1600"/>
    <s v="2021_07"/>
    <s v="rubriek_1"/>
    <x v="0"/>
    <n v="1600"/>
  </r>
  <r>
    <x v="0"/>
    <x v="84"/>
    <n v="2021"/>
    <s v="GAHA06"/>
    <s v="NL123456789B01"/>
    <n v="4960"/>
    <s v="Rente hypotheek"/>
    <x v="1"/>
    <m/>
    <n v="200"/>
    <s v="Bankboek"/>
    <s v="BANK"/>
    <d v="2021-07-01T00:00:00"/>
    <s v="200         7"/>
    <s v="Juli"/>
    <d v="2021-07-31T00:00:00"/>
    <s v="Juli"/>
    <x v="6"/>
    <m/>
    <m/>
    <n v="279.93"/>
    <n v="279.93"/>
    <m/>
    <n v="49937"/>
    <m/>
    <m/>
    <m/>
    <m/>
    <m/>
    <x v="6"/>
    <m/>
    <m/>
    <s v="D"/>
    <m/>
    <n v="1601"/>
    <s v="2021_07"/>
    <s v="rubriek_4"/>
    <x v="0"/>
    <n v="1601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588.80999999999995"/>
    <m/>
    <n v="588.80999999999995"/>
    <n v="49938"/>
    <m/>
    <m/>
    <m/>
    <m/>
    <m/>
    <x v="6"/>
    <m/>
    <m/>
    <s v="C"/>
    <m/>
    <n v="1602"/>
    <s v="2021_07"/>
    <s v="rubriek_1"/>
    <x v="0"/>
    <n v="1602"/>
  </r>
  <r>
    <x v="0"/>
    <x v="85"/>
    <n v="2021"/>
    <s v="GAHA06"/>
    <s v="NL123456789B01"/>
    <n v="4970"/>
    <s v="Rente financiering"/>
    <x v="1"/>
    <m/>
    <n v="200"/>
    <s v="Bankboek"/>
    <s v="BANK"/>
    <d v="2021-07-01T00:00:00"/>
    <s v="200         7"/>
    <s v="Juli"/>
    <d v="2021-07-31T00:00:00"/>
    <s v="Juli"/>
    <x v="6"/>
    <m/>
    <m/>
    <n v="588.80999999999995"/>
    <n v="588.80999999999995"/>
    <m/>
    <n v="49939"/>
    <m/>
    <m/>
    <m/>
    <m/>
    <m/>
    <x v="6"/>
    <m/>
    <m/>
    <s v="D"/>
    <m/>
    <n v="1603"/>
    <s v="2021_07"/>
    <s v="rubriek_4"/>
    <x v="0"/>
    <n v="1603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64.64"/>
    <m/>
    <n v="164.64"/>
    <n v="49940"/>
    <m/>
    <m/>
    <m/>
    <m/>
    <m/>
    <x v="6"/>
    <m/>
    <m/>
    <s v="C"/>
    <m/>
    <n v="1604"/>
    <s v="2021_07"/>
    <s v="rubriek_1"/>
    <x v="0"/>
    <n v="1604"/>
  </r>
  <r>
    <x v="0"/>
    <x v="86"/>
    <n v="2021"/>
    <s v="GAHA06"/>
    <s v="NL123456789B01"/>
    <n v="4980"/>
    <s v="Rente en bankkosten"/>
    <x v="1"/>
    <m/>
    <n v="200"/>
    <s v="Bankboek"/>
    <s v="BANK"/>
    <d v="2021-07-01T00:00:00"/>
    <s v="200         7"/>
    <s v="Juli"/>
    <d v="2021-07-31T00:00:00"/>
    <s v="Juli"/>
    <x v="6"/>
    <m/>
    <m/>
    <n v="164.64"/>
    <n v="164.64"/>
    <m/>
    <n v="49941"/>
    <m/>
    <m/>
    <m/>
    <m/>
    <m/>
    <x v="6"/>
    <m/>
    <m/>
    <s v="D"/>
    <m/>
    <n v="1605"/>
    <s v="2021_07"/>
    <s v="rubriek_4"/>
    <x v="0"/>
    <n v="160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-922341.02839999995"/>
    <m/>
    <n v="922341.02839999995"/>
    <n v="49942"/>
    <m/>
    <m/>
    <m/>
    <m/>
    <m/>
    <x v="6"/>
    <m/>
    <s v="code:3 perc:19"/>
    <s v="C"/>
    <m/>
    <n v="1606"/>
    <s v="2021_07"/>
    <s v="rubriek_1"/>
    <x v="0"/>
    <n v="1606"/>
  </r>
  <r>
    <x v="0"/>
    <x v="87"/>
    <n v="2021"/>
    <s v="GAHA06"/>
    <s v="NL123456789B01"/>
    <n v="7000"/>
    <s v="Inkopen hoog"/>
    <x v="1"/>
    <m/>
    <n v="200"/>
    <s v="Bankboek"/>
    <s v="BANK"/>
    <d v="2021-07-01T00:00:00"/>
    <s v="200         7"/>
    <s v="Juli"/>
    <d v="2021-07-31T00:00:00"/>
    <s v="Juli"/>
    <x v="6"/>
    <n v="3"/>
    <n v="19"/>
    <n v="775076.49840000004"/>
    <n v="775076.49840000004"/>
    <m/>
    <n v="49943"/>
    <m/>
    <m/>
    <m/>
    <m/>
    <m/>
    <x v="6"/>
    <m/>
    <s v="code:3 perc:19"/>
    <s v="D"/>
    <m/>
    <n v="1607"/>
    <s v="2021_07"/>
    <s v="rubriek_7"/>
    <x v="0"/>
    <n v="1607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147264.53"/>
    <n v="147264.53"/>
    <m/>
    <n v="49944"/>
    <m/>
    <m/>
    <m/>
    <m/>
    <m/>
    <x v="6"/>
    <m/>
    <s v="code:3 perc:19"/>
    <s v="D"/>
    <m/>
    <n v="1608"/>
    <s v="2021_07"/>
    <s v="rubriek_1"/>
    <x v="0"/>
    <n v="160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s v="F"/>
    <n v="19"/>
    <n v="-187481.78349999999"/>
    <m/>
    <n v="187481.78349999999"/>
    <n v="49945"/>
    <m/>
    <m/>
    <m/>
    <m/>
    <m/>
    <x v="6"/>
    <m/>
    <s v="code:F perc:19"/>
    <s v="C"/>
    <m/>
    <n v="1609"/>
    <s v="2021_07"/>
    <s v="rubriek_1"/>
    <x v="0"/>
    <n v="1609"/>
  </r>
  <r>
    <x v="0"/>
    <x v="88"/>
    <n v="2021"/>
    <s v="GAHA06"/>
    <s v="NL123456789B01"/>
    <n v="7060"/>
    <s v="Inkopen binnen EU 0 %"/>
    <x v="1"/>
    <m/>
    <n v="200"/>
    <s v="Bankboek"/>
    <s v="BANK"/>
    <d v="2021-07-01T00:00:00"/>
    <s v="200         7"/>
    <s v="Juli"/>
    <d v="2021-07-31T00:00:00"/>
    <s v="Juli"/>
    <x v="6"/>
    <s v="F"/>
    <n v="19"/>
    <n v="187481.78349999999"/>
    <n v="187481.78349999999"/>
    <m/>
    <n v="49946"/>
    <m/>
    <m/>
    <m/>
    <m/>
    <m/>
    <x v="6"/>
    <m/>
    <s v="code:F perc:19"/>
    <s v="D"/>
    <m/>
    <n v="1610"/>
    <s v="2021_07"/>
    <s v="rubriek_7"/>
    <x v="0"/>
    <n v="1610"/>
  </r>
  <r>
    <x v="0"/>
    <x v="89"/>
    <n v="2021"/>
    <s v="GAHA06"/>
    <s v="NL123456789B01"/>
    <n v="1651"/>
    <s v="BTW te vorderen binnen EU"/>
    <x v="0"/>
    <m/>
    <n v="200"/>
    <s v="Bankboek"/>
    <s v="BANK"/>
    <d v="2021-07-01T00:00:00"/>
    <s v="200         7"/>
    <s v="Juli"/>
    <d v="2021-07-31T00:00:00"/>
    <s v="Juli"/>
    <x v="6"/>
    <s v="F"/>
    <n v="19"/>
    <n v="-35621.54"/>
    <m/>
    <n v="35621.54"/>
    <n v="49947"/>
    <m/>
    <m/>
    <m/>
    <m/>
    <m/>
    <x v="6"/>
    <m/>
    <s v="code:F perc:19"/>
    <s v="C"/>
    <m/>
    <n v="1611"/>
    <s v="2021_07"/>
    <s v="rubriek_1"/>
    <x v="0"/>
    <n v="1611"/>
  </r>
  <r>
    <x v="0"/>
    <x v="90"/>
    <n v="2021"/>
    <s v="GAHA06"/>
    <s v="NL123456789B01"/>
    <n v="1652"/>
    <s v="BTW te vorderen binnen EU (voorbel)"/>
    <x v="0"/>
    <m/>
    <n v="200"/>
    <s v="Bankboek"/>
    <s v="BANK"/>
    <d v="2021-07-01T00:00:00"/>
    <s v="200         7"/>
    <s v="Juli"/>
    <d v="2021-07-31T00:00:00"/>
    <s v="Juli"/>
    <x v="6"/>
    <s v="F"/>
    <n v="19"/>
    <n v="35621.54"/>
    <n v="35621.54"/>
    <m/>
    <n v="49948"/>
    <m/>
    <m/>
    <m/>
    <m/>
    <m/>
    <x v="6"/>
    <m/>
    <s v="code:F perc:19"/>
    <s v="D"/>
    <m/>
    <n v="1612"/>
    <s v="2021_07"/>
    <s v="rubriek_1"/>
    <x v="0"/>
    <n v="161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93.64499999999998"/>
    <m/>
    <n v="293.64499999999998"/>
    <n v="49949"/>
    <m/>
    <m/>
    <m/>
    <m/>
    <m/>
    <x v="6"/>
    <m/>
    <m/>
    <s v="C"/>
    <m/>
    <n v="1613"/>
    <s v="2021_07"/>
    <s v="rubriek_1"/>
    <x v="0"/>
    <n v="1613"/>
  </r>
  <r>
    <x v="0"/>
    <x v="91"/>
    <n v="2021"/>
    <s v="GAHA06"/>
    <s v="NL123456789B01"/>
    <n v="7300"/>
    <s v="Prijsverschillen inkopen"/>
    <x v="1"/>
    <m/>
    <n v="200"/>
    <s v="Bankboek"/>
    <s v="BANK"/>
    <d v="2021-07-01T00:00:00"/>
    <s v="200         7"/>
    <s v="Juli"/>
    <d v="2021-07-31T00:00:00"/>
    <s v="Juli"/>
    <x v="6"/>
    <m/>
    <m/>
    <n v="293.64499999999998"/>
    <n v="293.64499999999998"/>
    <m/>
    <n v="49950"/>
    <m/>
    <m/>
    <m/>
    <m/>
    <m/>
    <x v="6"/>
    <m/>
    <m/>
    <s v="D"/>
    <m/>
    <n v="1614"/>
    <s v="2021_07"/>
    <s v="rubriek_7"/>
    <x v="0"/>
    <n v="161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6279.4560000000001"/>
    <n v="6279.4560000000001"/>
    <m/>
    <n v="49951"/>
    <m/>
    <m/>
    <m/>
    <m/>
    <m/>
    <x v="6"/>
    <m/>
    <m/>
    <s v="D"/>
    <m/>
    <n v="1615"/>
    <s v="2021_07"/>
    <s v="rubriek_1"/>
    <x v="0"/>
    <n v="1615"/>
  </r>
  <r>
    <x v="0"/>
    <x v="92"/>
    <n v="2021"/>
    <s v="GAHA06"/>
    <s v="NL123456789B01"/>
    <n v="7500"/>
    <s v="Voorraadmutatie"/>
    <x v="1"/>
    <m/>
    <n v="200"/>
    <s v="Bankboek"/>
    <s v="BANK"/>
    <d v="2021-07-01T00:00:00"/>
    <s v="200         7"/>
    <s v="Juli"/>
    <d v="2021-07-31T00:00:00"/>
    <s v="Juli"/>
    <x v="6"/>
    <m/>
    <m/>
    <n v="-6279.4560000000001"/>
    <m/>
    <n v="6279.4560000000001"/>
    <n v="49952"/>
    <m/>
    <m/>
    <m/>
    <m/>
    <m/>
    <x v="6"/>
    <m/>
    <m/>
    <s v="C"/>
    <m/>
    <n v="1616"/>
    <s v="2021_07"/>
    <s v="rubriek_7"/>
    <x v="0"/>
    <n v="161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3"/>
    <n v="19"/>
    <n v="9960.01"/>
    <n v="9960.01"/>
    <m/>
    <n v="49953"/>
    <m/>
    <m/>
    <m/>
    <m/>
    <m/>
    <x v="6"/>
    <m/>
    <s v="code:3 perc:19"/>
    <s v="D"/>
    <m/>
    <n v="1617"/>
    <s v="2021_07"/>
    <s v="rubriek_1"/>
    <x v="0"/>
    <n v="1617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7-01T00:00:00"/>
    <s v="200         7"/>
    <s v="Juli"/>
    <d v="2021-07-31T00:00:00"/>
    <s v="Juli"/>
    <x v="6"/>
    <n v="3"/>
    <n v="19"/>
    <n v="-8369.76"/>
    <m/>
    <n v="8369.76"/>
    <n v="49954"/>
    <m/>
    <m/>
    <m/>
    <m/>
    <m/>
    <x v="6"/>
    <m/>
    <s v="code:3 perc:19"/>
    <s v="C"/>
    <m/>
    <n v="1618"/>
    <s v="2021_07"/>
    <s v="rubriek_7"/>
    <x v="0"/>
    <n v="1618"/>
  </r>
  <r>
    <x v="0"/>
    <x v="36"/>
    <n v="2021"/>
    <s v="GAHA06"/>
    <s v="NL123456789B01"/>
    <n v="1610"/>
    <s v="BTW te vorderen hoog"/>
    <x v="0"/>
    <m/>
    <n v="200"/>
    <s v="Bankboek"/>
    <s v="BANK"/>
    <d v="2021-07-01T00:00:00"/>
    <s v="200         7"/>
    <s v="Juli"/>
    <d v="2021-07-31T00:00:00"/>
    <s v="Juli"/>
    <x v="6"/>
    <n v="3"/>
    <n v="19"/>
    <n v="-1590.25"/>
    <m/>
    <n v="1590.25"/>
    <n v="49955"/>
    <m/>
    <m/>
    <m/>
    <m/>
    <m/>
    <x v="6"/>
    <m/>
    <s v="code:3 perc:19"/>
    <s v="C"/>
    <m/>
    <n v="1619"/>
    <s v="2021_07"/>
    <s v="rubriek_1"/>
    <x v="0"/>
    <n v="1619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n v="1"/>
    <n v="19"/>
    <n v="1135279.24"/>
    <n v="1135279.24"/>
    <m/>
    <n v="49956"/>
    <m/>
    <m/>
    <m/>
    <m/>
    <m/>
    <x v="6"/>
    <m/>
    <s v="code:1 perc:19"/>
    <s v="D"/>
    <m/>
    <n v="1620"/>
    <s v="2021_07"/>
    <s v="rubriek_1"/>
    <x v="0"/>
    <n v="1620"/>
  </r>
  <r>
    <x v="0"/>
    <x v="94"/>
    <n v="2021"/>
    <s v="GAHA06"/>
    <s v="NL123456789B01"/>
    <n v="8000"/>
    <s v="Omzet hoog"/>
    <x v="1"/>
    <m/>
    <n v="200"/>
    <s v="Bankboek"/>
    <s v="BANK"/>
    <d v="2021-07-01T00:00:00"/>
    <s v="200         7"/>
    <s v="Juli"/>
    <d v="2021-07-31T00:00:00"/>
    <s v="Juli"/>
    <x v="6"/>
    <n v="1"/>
    <n v="19"/>
    <n v="-954016.17"/>
    <m/>
    <n v="954016.17"/>
    <n v="49957"/>
    <m/>
    <m/>
    <m/>
    <m/>
    <m/>
    <x v="6"/>
    <m/>
    <s v="code:1 perc:19"/>
    <s v="C"/>
    <m/>
    <n v="1621"/>
    <s v="2021_07"/>
    <s v="rubriek_8"/>
    <x v="0"/>
    <n v="1621"/>
  </r>
  <r>
    <x v="0"/>
    <x v="95"/>
    <n v="2021"/>
    <s v="GAHA06"/>
    <s v="NL123456789B01"/>
    <n v="1600"/>
    <s v="BTW af te dragen hoog"/>
    <x v="0"/>
    <m/>
    <n v="200"/>
    <s v="Bankboek"/>
    <s v="BANK"/>
    <d v="2021-07-01T00:00:00"/>
    <s v="200         7"/>
    <s v="Juli"/>
    <d v="2021-07-31T00:00:00"/>
    <s v="Juli"/>
    <x v="6"/>
    <n v="1"/>
    <n v="19"/>
    <n v="-181263.07"/>
    <m/>
    <n v="181263.07"/>
    <n v="49958"/>
    <m/>
    <m/>
    <m/>
    <m/>
    <m/>
    <x v="6"/>
    <m/>
    <s v="code:1 perc:19"/>
    <s v="C"/>
    <m/>
    <n v="1622"/>
    <s v="2021_07"/>
    <s v="rubriek_1"/>
    <x v="0"/>
    <n v="162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s v="E"/>
    <n v="0"/>
    <n v="186596.04"/>
    <n v="186596.04"/>
    <m/>
    <n v="49959"/>
    <m/>
    <m/>
    <m/>
    <m/>
    <m/>
    <x v="6"/>
    <m/>
    <s v="code:E perc:0"/>
    <s v="D"/>
    <m/>
    <n v="1623"/>
    <s v="2021_07"/>
    <s v="rubriek_1"/>
    <x v="0"/>
    <n v="1623"/>
  </r>
  <r>
    <x v="0"/>
    <x v="96"/>
    <n v="2021"/>
    <s v="GAHA06"/>
    <s v="NL123456789B01"/>
    <n v="8060"/>
    <s v="Omzet binnen EU 0 %"/>
    <x v="1"/>
    <m/>
    <n v="200"/>
    <s v="Bankboek"/>
    <s v="BANK"/>
    <d v="2021-07-01T00:00:00"/>
    <s v="200         7"/>
    <s v="Juli"/>
    <d v="2021-07-31T00:00:00"/>
    <s v="Juli"/>
    <x v="6"/>
    <s v="E"/>
    <n v="0"/>
    <n v="-186596.04"/>
    <m/>
    <n v="186596.04"/>
    <n v="49960"/>
    <m/>
    <m/>
    <m/>
    <m/>
    <m/>
    <x v="6"/>
    <m/>
    <s v="code:E perc:0"/>
    <s v="C"/>
    <m/>
    <n v="1624"/>
    <s v="2021_07"/>
    <s v="rubriek_8"/>
    <x v="0"/>
    <n v="1624"/>
  </r>
  <r>
    <x v="0"/>
    <x v="97"/>
    <n v="2021"/>
    <s v="GAHA06"/>
    <s v="NL123456789B01"/>
    <n v="1650"/>
    <s v="BTW af te dragen binnen EU"/>
    <x v="0"/>
    <m/>
    <n v="200"/>
    <s v="Bankboek"/>
    <s v="BANK"/>
    <d v="2021-07-01T00:00:00"/>
    <s v="200         7"/>
    <s v="Juli"/>
    <d v="2021-07-31T00:00:00"/>
    <s v="Juli"/>
    <x v="6"/>
    <s v="E"/>
    <n v="0"/>
    <n v="0"/>
    <n v="0"/>
    <m/>
    <n v="49961"/>
    <m/>
    <m/>
    <m/>
    <m/>
    <m/>
    <x v="6"/>
    <m/>
    <s v="code:E perc:0"/>
    <s v="C"/>
    <m/>
    <n v="1625"/>
    <s v="2021_07"/>
    <s v="rubriek_1"/>
    <x v="0"/>
    <n v="1625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s v="K"/>
    <n v="0"/>
    <n v="44862.951999999997"/>
    <n v="44862.951999999997"/>
    <m/>
    <n v="49962"/>
    <m/>
    <m/>
    <m/>
    <m/>
    <m/>
    <x v="6"/>
    <m/>
    <s v="code:K perc:0"/>
    <s v="D"/>
    <m/>
    <n v="1626"/>
    <s v="2021_07"/>
    <s v="rubriek_1"/>
    <x v="0"/>
    <n v="1626"/>
  </r>
  <r>
    <x v="0"/>
    <x v="98"/>
    <n v="2021"/>
    <s v="GAHA06"/>
    <s v="NL123456789B01"/>
    <n v="8070"/>
    <s v="Omzet buiten EU 0 %"/>
    <x v="1"/>
    <m/>
    <n v="200"/>
    <s v="Bankboek"/>
    <s v="BANK"/>
    <d v="2021-07-01T00:00:00"/>
    <s v="200         7"/>
    <s v="Juli"/>
    <d v="2021-07-31T00:00:00"/>
    <s v="Juli"/>
    <x v="6"/>
    <s v="K"/>
    <n v="0"/>
    <n v="-44862.951999999997"/>
    <m/>
    <n v="44862.951999999997"/>
    <n v="49963"/>
    <m/>
    <m/>
    <m/>
    <m/>
    <m/>
    <x v="6"/>
    <m/>
    <s v="code:K perc:0"/>
    <s v="C"/>
    <m/>
    <n v="1627"/>
    <s v="2021_07"/>
    <s v="rubriek_8"/>
    <x v="0"/>
    <n v="1627"/>
  </r>
  <r>
    <x v="0"/>
    <x v="99"/>
    <n v="2021"/>
    <s v="GAHA06"/>
    <s v="NL123456789B01"/>
    <n v="1660"/>
    <s v="BTW af te dragen buiten EU"/>
    <x v="0"/>
    <m/>
    <n v="200"/>
    <s v="Bankboek"/>
    <s v="BANK"/>
    <d v="2021-07-01T00:00:00"/>
    <s v="200         7"/>
    <s v="Juli"/>
    <d v="2021-07-31T00:00:00"/>
    <s v="Juli"/>
    <x v="6"/>
    <s v="K"/>
    <n v="0"/>
    <n v="0"/>
    <n v="0"/>
    <m/>
    <n v="49964"/>
    <m/>
    <m/>
    <m/>
    <m/>
    <m/>
    <x v="6"/>
    <m/>
    <s v="code:K perc:0"/>
    <s v="C"/>
    <m/>
    <n v="1628"/>
    <s v="2021_07"/>
    <s v="rubriek_1"/>
    <x v="0"/>
    <n v="162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314.64600000000002"/>
    <n v="314.64600000000002"/>
    <m/>
    <n v="49965"/>
    <m/>
    <m/>
    <m/>
    <m/>
    <m/>
    <x v="6"/>
    <m/>
    <m/>
    <s v="D"/>
    <m/>
    <n v="1629"/>
    <s v="2021_07"/>
    <s v="rubriek_1"/>
    <x v="0"/>
    <n v="1629"/>
  </r>
  <r>
    <x v="0"/>
    <x v="100"/>
    <n v="2021"/>
    <s v="GAHA06"/>
    <s v="NL123456789B01"/>
    <n v="9000"/>
    <s v="Buitengewone baten"/>
    <x v="1"/>
    <m/>
    <n v="200"/>
    <s v="Bankboek"/>
    <s v="BANK"/>
    <d v="2021-07-01T00:00:00"/>
    <s v="200         7"/>
    <s v="Juli"/>
    <d v="2021-07-31T00:00:00"/>
    <s v="Juli"/>
    <x v="6"/>
    <m/>
    <m/>
    <n v="-314.64600000000002"/>
    <m/>
    <n v="314.64600000000002"/>
    <n v="49966"/>
    <m/>
    <m/>
    <m/>
    <m/>
    <m/>
    <x v="6"/>
    <m/>
    <m/>
    <s v="C"/>
    <m/>
    <n v="1630"/>
    <s v="2021_07"/>
    <s v="rubriek_9"/>
    <x v="0"/>
    <n v="1630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547.08000000000004"/>
    <m/>
    <n v="547.08000000000004"/>
    <n v="49967"/>
    <m/>
    <m/>
    <m/>
    <m/>
    <m/>
    <x v="6"/>
    <m/>
    <m/>
    <s v="C"/>
    <m/>
    <n v="1631"/>
    <s v="2021_07"/>
    <s v="rubriek_1"/>
    <x v="0"/>
    <n v="1631"/>
  </r>
  <r>
    <x v="0"/>
    <x v="101"/>
    <n v="2021"/>
    <s v="GAHA06"/>
    <s v="NL123456789B01"/>
    <n v="9200"/>
    <s v="Buitengewone lasten"/>
    <x v="1"/>
    <m/>
    <n v="200"/>
    <s v="Bankboek"/>
    <s v="BANK"/>
    <d v="2021-07-01T00:00:00"/>
    <s v="200         7"/>
    <s v="Juli"/>
    <d v="2021-07-31T00:00:00"/>
    <s v="Juli"/>
    <x v="6"/>
    <m/>
    <m/>
    <n v="547.08000000000004"/>
    <n v="547.08000000000004"/>
    <m/>
    <n v="49968"/>
    <m/>
    <m/>
    <m/>
    <m/>
    <m/>
    <x v="6"/>
    <m/>
    <m/>
    <s v="D"/>
    <m/>
    <n v="1632"/>
    <s v="2021_07"/>
    <s v="rubriek_9"/>
    <x v="0"/>
    <n v="1632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44.56"/>
    <m/>
    <n v="144.56"/>
    <n v="49969"/>
    <m/>
    <m/>
    <m/>
    <m/>
    <m/>
    <x v="6"/>
    <m/>
    <m/>
    <s v="C"/>
    <m/>
    <n v="1633"/>
    <s v="2021_07"/>
    <s v="rubriek_1"/>
    <x v="0"/>
    <n v="1633"/>
  </r>
  <r>
    <x v="0"/>
    <x v="102"/>
    <n v="2021"/>
    <s v="GAHA06"/>
    <s v="NL123456789B01"/>
    <n v="9310"/>
    <s v="Betalingsverschillen"/>
    <x v="1"/>
    <m/>
    <n v="200"/>
    <s v="Bankboek"/>
    <s v="BANK"/>
    <d v="2021-07-01T00:00:00"/>
    <s v="200         7"/>
    <s v="Juli"/>
    <d v="2021-07-31T00:00:00"/>
    <s v="Juli"/>
    <x v="6"/>
    <m/>
    <m/>
    <n v="144.56"/>
    <n v="144.56"/>
    <m/>
    <n v="49970"/>
    <m/>
    <m/>
    <m/>
    <m/>
    <m/>
    <x v="6"/>
    <m/>
    <m/>
    <s v="D"/>
    <m/>
    <n v="1634"/>
    <s v="2021_07"/>
    <s v="rubriek_9"/>
    <x v="0"/>
    <n v="1634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12636"/>
    <m/>
    <n v="12636"/>
    <n v="49971"/>
    <m/>
    <m/>
    <m/>
    <m/>
    <m/>
    <x v="6"/>
    <m/>
    <m/>
    <s v="C"/>
    <m/>
    <n v="1635"/>
    <s v="2021_07"/>
    <s v="rubriek_1"/>
    <x v="0"/>
    <n v="1635"/>
  </r>
  <r>
    <x v="0"/>
    <x v="103"/>
    <n v="2021"/>
    <s v="GAHA06"/>
    <s v="NL123456789B01"/>
    <n v="9800"/>
    <s v="Vennootschapsbelasting"/>
    <x v="1"/>
    <m/>
    <n v="200"/>
    <s v="Bankboek"/>
    <s v="BANK"/>
    <d v="2021-07-01T00:00:00"/>
    <s v="200         7"/>
    <s v="Juli"/>
    <d v="2021-07-31T00:00:00"/>
    <s v="Juli"/>
    <x v="6"/>
    <m/>
    <m/>
    <n v="12636"/>
    <n v="12636"/>
    <m/>
    <n v="49972"/>
    <m/>
    <m/>
    <m/>
    <m/>
    <m/>
    <x v="6"/>
    <m/>
    <m/>
    <s v="D"/>
    <m/>
    <n v="1636"/>
    <s v="2021_07"/>
    <s v="rubriek_9"/>
    <x v="0"/>
    <n v="163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151.01560000000001"/>
    <n v="151.01560000000001"/>
    <m/>
    <n v="49973"/>
    <m/>
    <m/>
    <m/>
    <m/>
    <m/>
    <x v="6"/>
    <m/>
    <m/>
    <s v="D"/>
    <m/>
    <n v="1637"/>
    <s v="2021_07"/>
    <s v="rubriek_1"/>
    <x v="0"/>
    <n v="1637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7-01T00:00:00"/>
    <s v="200         7"/>
    <s v="Juli"/>
    <d v="2021-07-31T00:00:00"/>
    <s v="Juli"/>
    <x v="6"/>
    <m/>
    <m/>
    <n v="-151.01560000000001"/>
    <m/>
    <n v="151.01560000000001"/>
    <n v="49974"/>
    <m/>
    <m/>
    <m/>
    <m/>
    <m/>
    <x v="6"/>
    <m/>
    <m/>
    <s v="C"/>
    <m/>
    <n v="1638"/>
    <s v="2021_07"/>
    <s v="rubriek_9"/>
    <x v="0"/>
    <n v="163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5496"/>
    <m/>
    <n v="25496"/>
    <n v="49975"/>
    <m/>
    <m/>
    <m/>
    <m/>
    <m/>
    <x v="6"/>
    <m/>
    <m/>
    <s v="C"/>
    <m/>
    <n v="1639"/>
    <s v="2021_07"/>
    <s v="rubriek_1"/>
    <x v="0"/>
    <n v="1639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7-01T00:00:00"/>
    <s v="200         7"/>
    <s v="Juli"/>
    <d v="2021-07-31T00:00:00"/>
    <s v="Juli"/>
    <x v="6"/>
    <m/>
    <m/>
    <n v="25496"/>
    <n v="25496"/>
    <m/>
    <n v="49976"/>
    <m/>
    <m/>
    <m/>
    <m/>
    <m/>
    <x v="6"/>
    <m/>
    <m/>
    <s v="D"/>
    <m/>
    <n v="1640"/>
    <s v="2021_07"/>
    <s v="rubriek_1"/>
    <x v="0"/>
    <n v="1640"/>
  </r>
  <r>
    <x v="0"/>
    <x v="0"/>
    <n v="2021"/>
    <s v="GAHA06"/>
    <s v="NL123456789B01"/>
    <n v="1100"/>
    <s v="Bank"/>
    <x v="0"/>
    <n v="15618"/>
    <n v="200"/>
    <s v="Bankboek"/>
    <s v="BANK"/>
    <d v="2021-07-01T00:00:00"/>
    <s v="200         7"/>
    <s v="Juli"/>
    <d v="2021-07-02T00:00:00"/>
    <s v="Blik assen 450x20"/>
    <x v="6"/>
    <m/>
    <m/>
    <n v="5456"/>
    <n v="5456"/>
    <m/>
    <n v="49977"/>
    <n v="26000"/>
    <s v="Blik Metaal BV"/>
    <s v="d"/>
    <s v="Velp"/>
    <s v="6004 HT"/>
    <x v="6"/>
    <m/>
    <m/>
    <s v="D"/>
    <m/>
    <n v="1641"/>
    <s v="2021_07"/>
    <s v="rubriek_1"/>
    <x v="0"/>
    <n v="1641"/>
  </r>
  <r>
    <x v="0"/>
    <x v="109"/>
    <n v="2021"/>
    <s v="GAHA06"/>
    <s v="NL123456789B01"/>
    <n v="1200"/>
    <s v="Debiteuren (met subadministratie)"/>
    <x v="0"/>
    <n v="15618"/>
    <n v="200"/>
    <s v="Bankboek"/>
    <s v="BANK"/>
    <d v="2021-07-01T00:00:00"/>
    <s v="200         7"/>
    <s v="Juli"/>
    <d v="2021-07-02T00:00:00"/>
    <s v="Blik assen 450x20"/>
    <x v="6"/>
    <m/>
    <m/>
    <n v="-5456"/>
    <m/>
    <n v="5456"/>
    <n v="49978"/>
    <n v="26000"/>
    <s v="Blik Metaal BV"/>
    <s v="d"/>
    <s v="Velp"/>
    <s v="6004 HT"/>
    <x v="6"/>
    <m/>
    <m/>
    <s v="C"/>
    <m/>
    <n v="1642"/>
    <s v="2021_07"/>
    <s v="rubriek_1"/>
    <x v="0"/>
    <n v="1642"/>
  </r>
  <r>
    <x v="0"/>
    <x v="0"/>
    <n v="2021"/>
    <s v="GAHA06"/>
    <s v="NL123456789B01"/>
    <n v="1100"/>
    <s v="Bank"/>
    <x v="0"/>
    <n v="15624"/>
    <n v="200"/>
    <s v="Bankboek"/>
    <s v="BANK"/>
    <d v="2021-07-01T00:00:00"/>
    <s v="200         7"/>
    <s v="Juli"/>
    <d v="2021-07-08T00:00:00"/>
    <s v="Blik assen 250x10"/>
    <x v="6"/>
    <m/>
    <m/>
    <n v="4874.25"/>
    <n v="4874.25"/>
    <m/>
    <n v="49979"/>
    <n v="26000"/>
    <s v="Blik Metaal BV"/>
    <s v="d"/>
    <s v="Velp"/>
    <s v="6004 HT"/>
    <x v="6"/>
    <m/>
    <m/>
    <s v="D"/>
    <m/>
    <n v="1643"/>
    <s v="2021_07"/>
    <s v="rubriek_1"/>
    <x v="0"/>
    <n v="1643"/>
  </r>
  <r>
    <x v="0"/>
    <x v="109"/>
    <n v="2021"/>
    <s v="GAHA06"/>
    <s v="NL123456789B01"/>
    <n v="1200"/>
    <s v="Debiteuren (met subadministratie)"/>
    <x v="0"/>
    <n v="15624"/>
    <n v="200"/>
    <s v="Bankboek"/>
    <s v="BANK"/>
    <d v="2021-07-01T00:00:00"/>
    <s v="200         7"/>
    <s v="Juli"/>
    <d v="2021-07-08T00:00:00"/>
    <s v="Blik assen 250x10"/>
    <x v="6"/>
    <m/>
    <m/>
    <n v="-4874.25"/>
    <m/>
    <n v="4874.25"/>
    <n v="49980"/>
    <n v="26000"/>
    <s v="Blik Metaal BV"/>
    <s v="d"/>
    <s v="Velp"/>
    <s v="6004 HT"/>
    <x v="6"/>
    <m/>
    <m/>
    <s v="C"/>
    <m/>
    <n v="1644"/>
    <s v="2021_07"/>
    <s v="rubriek_1"/>
    <x v="0"/>
    <n v="1644"/>
  </r>
  <r>
    <x v="0"/>
    <x v="0"/>
    <n v="2021"/>
    <s v="GAHA06"/>
    <s v="NL123456789B01"/>
    <n v="1100"/>
    <s v="Bank"/>
    <x v="0"/>
    <n v="15668"/>
    <n v="200"/>
    <s v="Bankboek"/>
    <s v="BANK"/>
    <d v="2021-07-01T00:00:00"/>
    <s v="200         7"/>
    <s v="Juli"/>
    <d v="2021-07-20T00:00:00"/>
    <s v="Blik assen 360x45"/>
    <x v="6"/>
    <m/>
    <m/>
    <n v="3853.25"/>
    <n v="3853.25"/>
    <m/>
    <n v="49981"/>
    <n v="26000"/>
    <s v="Blik Metaal BV"/>
    <s v="d"/>
    <s v="Velp"/>
    <s v="6004 HT"/>
    <x v="6"/>
    <m/>
    <m/>
    <s v="D"/>
    <m/>
    <n v="1645"/>
    <s v="2021_07"/>
    <s v="rubriek_1"/>
    <x v="0"/>
    <n v="1645"/>
  </r>
  <r>
    <x v="0"/>
    <x v="109"/>
    <n v="2021"/>
    <s v="GAHA06"/>
    <s v="NL123456789B01"/>
    <n v="1200"/>
    <s v="Debiteuren (met subadministratie)"/>
    <x v="0"/>
    <n v="15668"/>
    <n v="200"/>
    <s v="Bankboek"/>
    <s v="BANK"/>
    <d v="2021-07-01T00:00:00"/>
    <s v="200         7"/>
    <s v="Juli"/>
    <d v="2021-07-20T00:00:00"/>
    <s v="Blik assen 360x45"/>
    <x v="6"/>
    <m/>
    <m/>
    <n v="-3853.25"/>
    <m/>
    <n v="3853.25"/>
    <n v="49982"/>
    <n v="26000"/>
    <s v="Blik Metaal BV"/>
    <s v="d"/>
    <s v="Velp"/>
    <s v="6004 HT"/>
    <x v="6"/>
    <m/>
    <m/>
    <s v="C"/>
    <m/>
    <n v="1646"/>
    <s v="2021_07"/>
    <s v="rubriek_1"/>
    <x v="0"/>
    <n v="1646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7500"/>
    <n v="7500"/>
    <m/>
    <n v="49983"/>
    <m/>
    <m/>
    <m/>
    <m/>
    <m/>
    <x v="6"/>
    <m/>
    <m/>
    <s v="D"/>
    <m/>
    <n v="1647"/>
    <s v="2021_07"/>
    <s v="rubriek_1"/>
    <x v="0"/>
    <n v="1647"/>
  </r>
  <r>
    <x v="0"/>
    <x v="5"/>
    <n v="2021"/>
    <s v="GAHA06"/>
    <s v="NL123456789B01"/>
    <n v="240"/>
    <s v="Inventaris"/>
    <x v="0"/>
    <m/>
    <n v="200"/>
    <s v="Bankboek"/>
    <s v="BANK"/>
    <d v="2021-07-01T00:00:00"/>
    <s v="200         7"/>
    <s v="Juli"/>
    <d v="2021-07-31T00:00:00"/>
    <s v="Juli"/>
    <x v="6"/>
    <m/>
    <m/>
    <n v="-7500"/>
    <m/>
    <n v="7500"/>
    <n v="49984"/>
    <m/>
    <m/>
    <m/>
    <m/>
    <m/>
    <x v="6"/>
    <m/>
    <m/>
    <s v="C"/>
    <m/>
    <n v="1648"/>
    <s v="2021_07"/>
    <s v="rubriek_0"/>
    <x v="0"/>
    <n v="1648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2500"/>
    <m/>
    <n v="2500"/>
    <n v="49985"/>
    <m/>
    <m/>
    <m/>
    <m/>
    <m/>
    <x v="6"/>
    <m/>
    <m/>
    <s v="C"/>
    <m/>
    <n v="1649"/>
    <s v="2021_07"/>
    <s v="rubriek_1"/>
    <x v="0"/>
    <n v="1649"/>
  </r>
  <r>
    <x v="0"/>
    <x v="6"/>
    <n v="2021"/>
    <s v="GAHA06"/>
    <s v="NL123456789B01"/>
    <n v="241"/>
    <s v="Cum. afschr. inventaris"/>
    <x v="0"/>
    <m/>
    <n v="200"/>
    <s v="Bankboek"/>
    <s v="BANK"/>
    <d v="2021-07-01T00:00:00"/>
    <s v="200         7"/>
    <s v="Juli"/>
    <d v="2021-07-31T00:00:00"/>
    <s v="Juli"/>
    <x v="6"/>
    <m/>
    <m/>
    <n v="2500"/>
    <n v="2500"/>
    <m/>
    <n v="49986"/>
    <m/>
    <m/>
    <m/>
    <m/>
    <m/>
    <x v="6"/>
    <m/>
    <m/>
    <s v="D"/>
    <m/>
    <n v="1650"/>
    <s v="2021_07"/>
    <s v="rubriek_0"/>
    <x v="0"/>
    <n v="1650"/>
  </r>
  <r>
    <x v="0"/>
    <x v="0"/>
    <n v="2021"/>
    <s v="GAHA06"/>
    <s v="NL123456789B01"/>
    <n v="1100"/>
    <s v="Bank"/>
    <x v="0"/>
    <m/>
    <n v="200"/>
    <s v="Bankboek"/>
    <s v="BANK"/>
    <d v="2021-07-01T00:00:00"/>
    <s v="200         7"/>
    <s v="Juli"/>
    <d v="2021-07-31T00:00:00"/>
    <s v="Juli"/>
    <x v="6"/>
    <m/>
    <m/>
    <n v="-375"/>
    <m/>
    <n v="375"/>
    <n v="49987"/>
    <m/>
    <m/>
    <m/>
    <m/>
    <m/>
    <x v="6"/>
    <m/>
    <m/>
    <s v="C"/>
    <m/>
    <n v="1651"/>
    <s v="2021_07"/>
    <s v="rubriek_1"/>
    <x v="0"/>
    <n v="1651"/>
  </r>
  <r>
    <x v="0"/>
    <x v="106"/>
    <n v="2021"/>
    <s v="GAHA06"/>
    <s v="NL123456789B01"/>
    <n v="4095"/>
    <s v="Dotatie pensioenvoorziening"/>
    <x v="1"/>
    <m/>
    <n v="200"/>
    <s v="Bankboek"/>
    <s v="BANK"/>
    <d v="2021-07-01T00:00:00"/>
    <s v="200         7"/>
    <s v="Juli"/>
    <d v="2021-07-31T00:00:00"/>
    <s v="Juli"/>
    <x v="6"/>
    <m/>
    <m/>
    <n v="375"/>
    <n v="375"/>
    <m/>
    <n v="49988"/>
    <m/>
    <m/>
    <m/>
    <m/>
    <m/>
    <x v="6"/>
    <m/>
    <m/>
    <s v="D"/>
    <m/>
    <n v="1652"/>
    <s v="2021_07"/>
    <s v="rubriek_4"/>
    <x v="0"/>
    <n v="165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312.5"/>
    <n v="312.5"/>
    <m/>
    <n v="49513"/>
    <m/>
    <m/>
    <m/>
    <m/>
    <m/>
    <x v="7"/>
    <m/>
    <m/>
    <s v="D"/>
    <m/>
    <n v="1653"/>
    <s v="2021_08"/>
    <s v="rubriek_1"/>
    <x v="0"/>
    <n v="1653"/>
  </r>
  <r>
    <x v="0"/>
    <x v="1"/>
    <n v="2021"/>
    <s v="GAHA06"/>
    <s v="NL123456789B01"/>
    <n v="171"/>
    <s v="Cum. afschr. goodwill"/>
    <x v="0"/>
    <m/>
    <n v="200"/>
    <s v="Bankboek"/>
    <s v="BANK"/>
    <d v="2021-08-01T00:00:00"/>
    <s v="200         8"/>
    <s v="Augustus"/>
    <d v="2021-08-31T00:00:00"/>
    <s v="Augustus"/>
    <x v="7"/>
    <m/>
    <m/>
    <n v="-312.5"/>
    <m/>
    <n v="312.5"/>
    <n v="49514"/>
    <m/>
    <m/>
    <m/>
    <m/>
    <m/>
    <x v="7"/>
    <m/>
    <m/>
    <s v="C"/>
    <m/>
    <n v="1654"/>
    <s v="2021_08"/>
    <s v="rubriek_0"/>
    <x v="0"/>
    <n v="165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460"/>
    <n v="460"/>
    <m/>
    <n v="49515"/>
    <m/>
    <m/>
    <m/>
    <m/>
    <m/>
    <x v="7"/>
    <m/>
    <m/>
    <s v="D"/>
    <m/>
    <n v="1655"/>
    <s v="2021_08"/>
    <s v="rubriek_1"/>
    <x v="0"/>
    <n v="1655"/>
  </r>
  <r>
    <x v="0"/>
    <x v="2"/>
    <n v="2021"/>
    <s v="GAHA06"/>
    <s v="NL123456789B01"/>
    <n v="211"/>
    <s v="Cum. afschr. bedrijfsgebouwen"/>
    <x v="0"/>
    <m/>
    <n v="200"/>
    <s v="Bankboek"/>
    <s v="BANK"/>
    <d v="2021-08-01T00:00:00"/>
    <s v="200         8"/>
    <s v="Augustus"/>
    <d v="2021-08-31T00:00:00"/>
    <s v="Augustus"/>
    <x v="7"/>
    <m/>
    <m/>
    <n v="-460"/>
    <m/>
    <n v="460"/>
    <n v="49516"/>
    <m/>
    <m/>
    <m/>
    <m/>
    <m/>
    <x v="7"/>
    <m/>
    <m/>
    <s v="C"/>
    <m/>
    <n v="1656"/>
    <s v="2021_08"/>
    <s v="rubriek_0"/>
    <x v="0"/>
    <n v="165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17"/>
    <m/>
    <m/>
    <m/>
    <m/>
    <m/>
    <x v="7"/>
    <m/>
    <m/>
    <s v="C"/>
    <m/>
    <n v="1657"/>
    <s v="2021_08"/>
    <s v="rubriek_1"/>
    <x v="0"/>
    <n v="1657"/>
  </r>
  <r>
    <x v="0"/>
    <x v="3"/>
    <n v="2021"/>
    <s v="GAHA06"/>
    <s v="NL123456789B01"/>
    <n v="230"/>
    <s v="Machines en installaties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18"/>
    <m/>
    <m/>
    <m/>
    <m/>
    <m/>
    <x v="7"/>
    <m/>
    <m/>
    <s v="C"/>
    <m/>
    <n v="1658"/>
    <s v="2021_08"/>
    <s v="rubriek_0"/>
    <x v="0"/>
    <n v="165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893.46"/>
    <n v="1893.46"/>
    <m/>
    <n v="49519"/>
    <m/>
    <m/>
    <m/>
    <m/>
    <m/>
    <x v="7"/>
    <m/>
    <m/>
    <s v="D"/>
    <m/>
    <n v="1659"/>
    <s v="2021_08"/>
    <s v="rubriek_1"/>
    <x v="0"/>
    <n v="1659"/>
  </r>
  <r>
    <x v="0"/>
    <x v="4"/>
    <n v="2021"/>
    <s v="GAHA06"/>
    <s v="NL123456789B01"/>
    <n v="231"/>
    <s v="Cum. afschr. machines en installaties"/>
    <x v="0"/>
    <m/>
    <n v="200"/>
    <s v="Bankboek"/>
    <s v="BANK"/>
    <d v="2021-08-01T00:00:00"/>
    <s v="200         8"/>
    <s v="Augustus"/>
    <d v="2021-08-31T00:00:00"/>
    <s v="Augustus"/>
    <x v="7"/>
    <m/>
    <m/>
    <n v="-1893.46"/>
    <m/>
    <n v="1893.46"/>
    <n v="49520"/>
    <m/>
    <m/>
    <m/>
    <m/>
    <m/>
    <x v="7"/>
    <m/>
    <m/>
    <s v="C"/>
    <m/>
    <n v="1660"/>
    <s v="2021_08"/>
    <s v="rubriek_0"/>
    <x v="0"/>
    <n v="166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21"/>
    <m/>
    <m/>
    <m/>
    <m/>
    <m/>
    <x v="7"/>
    <m/>
    <m/>
    <s v="C"/>
    <m/>
    <n v="1661"/>
    <s v="2021_08"/>
    <s v="rubriek_1"/>
    <x v="0"/>
    <n v="1661"/>
  </r>
  <r>
    <x v="0"/>
    <x v="5"/>
    <n v="2021"/>
    <s v="GAHA06"/>
    <s v="NL123456789B01"/>
    <n v="240"/>
    <s v="Inventaris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22"/>
    <m/>
    <m/>
    <m/>
    <m/>
    <m/>
    <x v="7"/>
    <m/>
    <m/>
    <s v="C"/>
    <m/>
    <n v="1662"/>
    <s v="2021_08"/>
    <s v="rubriek_0"/>
    <x v="0"/>
    <n v="166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765.02"/>
    <n v="765.02"/>
    <m/>
    <n v="49523"/>
    <m/>
    <m/>
    <m/>
    <m/>
    <m/>
    <x v="7"/>
    <m/>
    <m/>
    <s v="D"/>
    <m/>
    <n v="1663"/>
    <s v="2021_08"/>
    <s v="rubriek_1"/>
    <x v="0"/>
    <n v="1663"/>
  </r>
  <r>
    <x v="0"/>
    <x v="6"/>
    <n v="2021"/>
    <s v="GAHA06"/>
    <s v="NL123456789B01"/>
    <n v="241"/>
    <s v="Cum. afschr. inventaris"/>
    <x v="0"/>
    <m/>
    <n v="200"/>
    <s v="Bankboek"/>
    <s v="BANK"/>
    <d v="2021-08-01T00:00:00"/>
    <s v="200         8"/>
    <s v="Augustus"/>
    <d v="2021-08-31T00:00:00"/>
    <s v="Augustus"/>
    <x v="7"/>
    <m/>
    <m/>
    <n v="-765.02"/>
    <m/>
    <n v="765.02"/>
    <n v="49524"/>
    <m/>
    <m/>
    <m/>
    <m/>
    <m/>
    <x v="7"/>
    <m/>
    <m/>
    <s v="C"/>
    <m/>
    <n v="1664"/>
    <s v="2021_08"/>
    <s v="rubriek_0"/>
    <x v="0"/>
    <n v="166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294.1300000000001"/>
    <n v="1294.1300000000001"/>
    <m/>
    <n v="49525"/>
    <m/>
    <m/>
    <m/>
    <m/>
    <m/>
    <x v="7"/>
    <m/>
    <m/>
    <s v="D"/>
    <m/>
    <n v="1665"/>
    <s v="2021_08"/>
    <s v="rubriek_1"/>
    <x v="0"/>
    <n v="1665"/>
  </r>
  <r>
    <x v="0"/>
    <x v="7"/>
    <n v="2021"/>
    <s v="GAHA06"/>
    <s v="NL123456789B01"/>
    <n v="271"/>
    <s v="Cum. afschr. vervoermiddelen"/>
    <x v="0"/>
    <m/>
    <n v="200"/>
    <s v="Bankboek"/>
    <s v="BANK"/>
    <d v="2021-08-01T00:00:00"/>
    <s v="200         8"/>
    <s v="Augustus"/>
    <d v="2021-08-31T00:00:00"/>
    <s v="Augustus"/>
    <x v="7"/>
    <m/>
    <m/>
    <n v="-1294.1300000000001"/>
    <m/>
    <n v="1294.1300000000001"/>
    <n v="49526"/>
    <m/>
    <m/>
    <m/>
    <m/>
    <m/>
    <x v="7"/>
    <m/>
    <m/>
    <s v="C"/>
    <m/>
    <n v="1666"/>
    <s v="2021_08"/>
    <s v="rubriek_0"/>
    <x v="0"/>
    <n v="166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375"/>
    <n v="375"/>
    <m/>
    <n v="49527"/>
    <m/>
    <m/>
    <m/>
    <m/>
    <m/>
    <x v="7"/>
    <m/>
    <m/>
    <s v="D"/>
    <m/>
    <n v="1667"/>
    <s v="2021_08"/>
    <s v="rubriek_1"/>
    <x v="0"/>
    <n v="1667"/>
  </r>
  <r>
    <x v="0"/>
    <x v="8"/>
    <n v="2021"/>
    <s v="GAHA06"/>
    <s v="NL123456789B01"/>
    <n v="700"/>
    <s v="Voorziening pensioenen"/>
    <x v="0"/>
    <m/>
    <n v="200"/>
    <s v="Bankboek"/>
    <s v="BANK"/>
    <d v="2021-08-01T00:00:00"/>
    <s v="200         8"/>
    <s v="Augustus"/>
    <d v="2021-08-31T00:00:00"/>
    <s v="Augustus"/>
    <x v="7"/>
    <m/>
    <m/>
    <n v="-375"/>
    <m/>
    <n v="375"/>
    <n v="49528"/>
    <m/>
    <m/>
    <m/>
    <m/>
    <m/>
    <x v="7"/>
    <m/>
    <m/>
    <s v="C"/>
    <m/>
    <n v="1668"/>
    <s v="2021_08"/>
    <s v="rubriek_0"/>
    <x v="0"/>
    <n v="166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833.34"/>
    <n v="833.34"/>
    <m/>
    <n v="49529"/>
    <m/>
    <m/>
    <m/>
    <m/>
    <m/>
    <x v="7"/>
    <m/>
    <m/>
    <s v="D"/>
    <m/>
    <n v="1669"/>
    <s v="2021_08"/>
    <s v="rubriek_1"/>
    <x v="0"/>
    <n v="1669"/>
  </r>
  <r>
    <x v="0"/>
    <x v="9"/>
    <n v="2021"/>
    <s v="GAHA06"/>
    <s v="NL123456789B01"/>
    <n v="760"/>
    <s v="Voorziening groot onderhoud"/>
    <x v="0"/>
    <m/>
    <n v="200"/>
    <s v="Bankboek"/>
    <s v="BANK"/>
    <d v="2021-08-01T00:00:00"/>
    <s v="200         8"/>
    <s v="Augustus"/>
    <d v="2021-08-31T00:00:00"/>
    <s v="Augustus"/>
    <x v="7"/>
    <m/>
    <m/>
    <n v="-833.34"/>
    <m/>
    <n v="833.34"/>
    <n v="49530"/>
    <m/>
    <m/>
    <m/>
    <m/>
    <m/>
    <x v="7"/>
    <m/>
    <m/>
    <s v="C"/>
    <m/>
    <n v="1670"/>
    <s v="2021_08"/>
    <s v="rubriek_0"/>
    <x v="0"/>
    <n v="167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31"/>
    <m/>
    <m/>
    <m/>
    <m/>
    <m/>
    <x v="7"/>
    <m/>
    <m/>
    <s v="C"/>
    <m/>
    <n v="1671"/>
    <s v="2021_08"/>
    <s v="rubriek_1"/>
    <x v="0"/>
    <n v="1671"/>
  </r>
  <r>
    <x v="0"/>
    <x v="10"/>
    <n v="2021"/>
    <s v="GAHA06"/>
    <s v="NL123456789B01"/>
    <n v="841"/>
    <s v="Cum. aflossing hypotheek 1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32"/>
    <m/>
    <m/>
    <m/>
    <m/>
    <m/>
    <x v="7"/>
    <m/>
    <m/>
    <s v="C"/>
    <m/>
    <n v="1672"/>
    <s v="2021_08"/>
    <s v="rubriek_0"/>
    <x v="0"/>
    <n v="167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33"/>
    <m/>
    <m/>
    <m/>
    <m/>
    <m/>
    <x v="7"/>
    <m/>
    <m/>
    <s v="C"/>
    <m/>
    <n v="1673"/>
    <s v="2021_08"/>
    <s v="rubriek_1"/>
    <x v="0"/>
    <n v="1673"/>
  </r>
  <r>
    <x v="0"/>
    <x v="11"/>
    <n v="2021"/>
    <s v="GAHA06"/>
    <s v="NL123456789B01"/>
    <n v="861"/>
    <s v="Cum. aflossing financiering 1"/>
    <x v="0"/>
    <m/>
    <n v="200"/>
    <s v="Bankboek"/>
    <s v="BANK"/>
    <d v="2021-08-01T00:00:00"/>
    <s v="200         8"/>
    <s v="Augustus"/>
    <d v="2021-08-31T00:00:00"/>
    <s v="Augustus"/>
    <x v="7"/>
    <m/>
    <m/>
    <n v="0"/>
    <n v="0"/>
    <m/>
    <n v="49534"/>
    <m/>
    <m/>
    <m/>
    <m/>
    <m/>
    <x v="7"/>
    <m/>
    <m/>
    <s v="C"/>
    <m/>
    <n v="1674"/>
    <s v="2021_08"/>
    <s v="rubriek_0"/>
    <x v="0"/>
    <n v="167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000"/>
    <m/>
    <n v="1000"/>
    <n v="49535"/>
    <m/>
    <m/>
    <m/>
    <m/>
    <m/>
    <x v="7"/>
    <m/>
    <m/>
    <s v="C"/>
    <m/>
    <n v="1675"/>
    <s v="2021_08"/>
    <s v="rubriek_1"/>
    <x v="0"/>
    <n v="1675"/>
  </r>
  <r>
    <x v="0"/>
    <x v="12"/>
    <n v="2021"/>
    <s v="GAHA06"/>
    <s v="NL123456789B01"/>
    <n v="881"/>
    <s v="Cum. aflossing leaseverplichting 1"/>
    <x v="0"/>
    <m/>
    <n v="200"/>
    <s v="Bankboek"/>
    <s v="BANK"/>
    <d v="2021-08-01T00:00:00"/>
    <s v="200         8"/>
    <s v="Augustus"/>
    <d v="2021-08-31T00:00:00"/>
    <s v="Augustus"/>
    <x v="7"/>
    <m/>
    <m/>
    <n v="1000"/>
    <n v="1000"/>
    <m/>
    <n v="49536"/>
    <m/>
    <m/>
    <m/>
    <m/>
    <m/>
    <x v="7"/>
    <m/>
    <m/>
    <s v="D"/>
    <m/>
    <n v="1676"/>
    <s v="2021_08"/>
    <s v="rubriek_0"/>
    <x v="0"/>
    <n v="167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531.3969999999999"/>
    <m/>
    <n v="2531.3969999999999"/>
    <n v="49537"/>
    <m/>
    <m/>
    <m/>
    <m/>
    <m/>
    <x v="7"/>
    <m/>
    <m/>
    <s v="C"/>
    <m/>
    <n v="1677"/>
    <s v="2021_08"/>
    <s v="rubriek_1"/>
    <x v="0"/>
    <n v="1677"/>
  </r>
  <r>
    <x v="0"/>
    <x v="13"/>
    <n v="2021"/>
    <s v="GAHA06"/>
    <s v="NL123456789B01"/>
    <n v="1201"/>
    <s v="Debiteuren"/>
    <x v="0"/>
    <m/>
    <n v="200"/>
    <s v="Bankboek"/>
    <s v="BANK"/>
    <d v="2021-08-01T00:00:00"/>
    <s v="200         8"/>
    <s v="Augustus"/>
    <d v="2021-08-31T00:00:00"/>
    <s v="Augustus"/>
    <x v="7"/>
    <m/>
    <m/>
    <n v="2531.3969999999999"/>
    <n v="2531.3969999999999"/>
    <m/>
    <n v="49538"/>
    <m/>
    <m/>
    <m/>
    <m/>
    <m/>
    <x v="7"/>
    <m/>
    <m/>
    <s v="D"/>
    <m/>
    <n v="1678"/>
    <s v="2021_08"/>
    <s v="rubriek_1"/>
    <x v="0"/>
    <n v="167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50.77"/>
    <m/>
    <n v="250.77"/>
    <n v="49539"/>
    <m/>
    <m/>
    <m/>
    <m/>
    <m/>
    <x v="7"/>
    <m/>
    <m/>
    <s v="C"/>
    <m/>
    <n v="1679"/>
    <s v="2021_08"/>
    <s v="rubriek_1"/>
    <x v="0"/>
    <n v="1679"/>
  </r>
  <r>
    <x v="0"/>
    <x v="14"/>
    <n v="2021"/>
    <s v="GAHA06"/>
    <s v="NL123456789B01"/>
    <n v="1360"/>
    <s v="Vooruitbetaalde bedragen"/>
    <x v="0"/>
    <m/>
    <n v="200"/>
    <s v="Bankboek"/>
    <s v="BANK"/>
    <d v="2021-08-01T00:00:00"/>
    <s v="200         8"/>
    <s v="Augustus"/>
    <d v="2021-08-31T00:00:00"/>
    <s v="Augustus"/>
    <x v="7"/>
    <m/>
    <m/>
    <n v="250.77"/>
    <n v="250.77"/>
    <m/>
    <n v="49540"/>
    <m/>
    <m/>
    <m/>
    <m/>
    <m/>
    <x v="7"/>
    <m/>
    <m/>
    <s v="D"/>
    <m/>
    <n v="1680"/>
    <s v="2021_08"/>
    <s v="rubriek_1"/>
    <x v="0"/>
    <n v="168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076.1030000000001"/>
    <m/>
    <n v="1076.1030000000001"/>
    <n v="49541"/>
    <m/>
    <m/>
    <m/>
    <m/>
    <m/>
    <x v="7"/>
    <m/>
    <m/>
    <s v="C"/>
    <m/>
    <n v="1681"/>
    <s v="2021_08"/>
    <s v="rubriek_1"/>
    <x v="0"/>
    <n v="1681"/>
  </r>
  <r>
    <x v="0"/>
    <x v="15"/>
    <n v="2021"/>
    <s v="GAHA06"/>
    <s v="NL123456789B01"/>
    <n v="1501"/>
    <s v="Crediteuren"/>
    <x v="0"/>
    <m/>
    <n v="200"/>
    <s v="Bankboek"/>
    <s v="BANK"/>
    <d v="2021-08-01T00:00:00"/>
    <s v="200         8"/>
    <s v="Augustus"/>
    <d v="2021-08-31T00:00:00"/>
    <s v="Augustus"/>
    <x v="7"/>
    <m/>
    <m/>
    <n v="1076.1030000000001"/>
    <n v="1076.1030000000001"/>
    <m/>
    <n v="49542"/>
    <m/>
    <m/>
    <m/>
    <m/>
    <m/>
    <x v="7"/>
    <m/>
    <m/>
    <s v="D"/>
    <m/>
    <n v="1682"/>
    <s v="2021_08"/>
    <s v="rubriek_1"/>
    <x v="0"/>
    <n v="168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2435.355"/>
    <n v="2435.355"/>
    <m/>
    <n v="49543"/>
    <m/>
    <m/>
    <m/>
    <m/>
    <m/>
    <x v="7"/>
    <m/>
    <m/>
    <s v="D"/>
    <m/>
    <n v="1683"/>
    <s v="2021_08"/>
    <s v="rubriek_1"/>
    <x v="0"/>
    <n v="1683"/>
  </r>
  <r>
    <x v="0"/>
    <x v="16"/>
    <n v="2021"/>
    <s v="GAHA06"/>
    <s v="NL123456789B01"/>
    <n v="3000"/>
    <s v="Voorraad grond en hulpstoffen"/>
    <x v="0"/>
    <m/>
    <n v="200"/>
    <s v="Bankboek"/>
    <s v="BANK"/>
    <d v="2021-08-01T00:00:00"/>
    <s v="200         8"/>
    <s v="Augustus"/>
    <d v="2021-08-31T00:00:00"/>
    <s v="Augustus"/>
    <x v="7"/>
    <m/>
    <m/>
    <n v="-2435.355"/>
    <m/>
    <n v="2435.355"/>
    <n v="49544"/>
    <m/>
    <m/>
    <m/>
    <m/>
    <m/>
    <x v="7"/>
    <m/>
    <m/>
    <s v="C"/>
    <m/>
    <n v="1684"/>
    <s v="2021_08"/>
    <s v="rubriek_3"/>
    <x v="0"/>
    <n v="168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2618.694"/>
    <n v="2618.694"/>
    <m/>
    <n v="49545"/>
    <m/>
    <m/>
    <m/>
    <m/>
    <m/>
    <x v="7"/>
    <m/>
    <m/>
    <s v="D"/>
    <m/>
    <n v="1685"/>
    <s v="2021_08"/>
    <s v="rubriek_1"/>
    <x v="0"/>
    <n v="1685"/>
  </r>
  <r>
    <x v="0"/>
    <x v="17"/>
    <n v="2021"/>
    <s v="GAHA06"/>
    <s v="NL123456789B01"/>
    <n v="3800"/>
    <s v="Onderhanden werk"/>
    <x v="0"/>
    <m/>
    <n v="200"/>
    <s v="Bankboek"/>
    <s v="BANK"/>
    <d v="2021-08-01T00:00:00"/>
    <s v="200         8"/>
    <s v="Augustus"/>
    <d v="2021-08-31T00:00:00"/>
    <s v="Augustus"/>
    <x v="7"/>
    <m/>
    <m/>
    <n v="-2618.694"/>
    <m/>
    <n v="2618.694"/>
    <n v="49546"/>
    <m/>
    <m/>
    <m/>
    <m/>
    <m/>
    <x v="7"/>
    <m/>
    <m/>
    <s v="C"/>
    <m/>
    <n v="1686"/>
    <s v="2021_08"/>
    <s v="rubriek_3"/>
    <x v="0"/>
    <n v="168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54100.20499999999"/>
    <m/>
    <n v="154100.20499999999"/>
    <n v="49547"/>
    <m/>
    <m/>
    <m/>
    <m/>
    <m/>
    <x v="7"/>
    <m/>
    <m/>
    <s v="C"/>
    <m/>
    <n v="1687"/>
    <s v="2021_08"/>
    <s v="rubriek_1"/>
    <x v="0"/>
    <n v="1687"/>
  </r>
  <r>
    <x v="0"/>
    <x v="18"/>
    <n v="2021"/>
    <s v="GAHA06"/>
    <s v="NL123456789B01"/>
    <n v="4000"/>
    <s v="Bruto lonen en salarissen"/>
    <x v="1"/>
    <m/>
    <n v="200"/>
    <s v="Bankboek"/>
    <s v="BANK"/>
    <d v="2021-08-01T00:00:00"/>
    <s v="200         8"/>
    <s v="Augustus"/>
    <d v="2021-08-31T00:00:00"/>
    <s v="Augustus"/>
    <x v="7"/>
    <m/>
    <m/>
    <n v="154100.20499999999"/>
    <n v="154100.20499999999"/>
    <m/>
    <n v="49548"/>
    <m/>
    <m/>
    <m/>
    <m/>
    <m/>
    <x v="7"/>
    <m/>
    <m/>
    <s v="D"/>
    <m/>
    <n v="1688"/>
    <s v="2021_08"/>
    <s v="rubriek_4"/>
    <x v="0"/>
    <n v="168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69.08"/>
    <m/>
    <n v="269.08"/>
    <n v="49549"/>
    <m/>
    <m/>
    <m/>
    <m/>
    <m/>
    <x v="7"/>
    <m/>
    <m/>
    <s v="C"/>
    <m/>
    <n v="1689"/>
    <s v="2021_08"/>
    <s v="rubriek_1"/>
    <x v="0"/>
    <n v="1689"/>
  </r>
  <r>
    <x v="0"/>
    <x v="19"/>
    <n v="2021"/>
    <s v="GAHA06"/>
    <s v="NL123456789B01"/>
    <n v="4020"/>
    <s v="Belaste vergoedingen"/>
    <x v="1"/>
    <m/>
    <n v="200"/>
    <s v="Bankboek"/>
    <s v="BANK"/>
    <d v="2021-08-01T00:00:00"/>
    <s v="200         8"/>
    <s v="Augustus"/>
    <d v="2021-08-31T00:00:00"/>
    <s v="Augustus"/>
    <x v="7"/>
    <m/>
    <m/>
    <n v="269.08"/>
    <n v="269.08"/>
    <m/>
    <n v="49550"/>
    <m/>
    <m/>
    <m/>
    <m/>
    <m/>
    <x v="7"/>
    <m/>
    <m/>
    <s v="D"/>
    <m/>
    <n v="1690"/>
    <s v="2021_08"/>
    <s v="rubriek_4"/>
    <x v="0"/>
    <n v="169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2031.5"/>
    <m/>
    <n v="12031.5"/>
    <n v="49551"/>
    <m/>
    <m/>
    <m/>
    <m/>
    <m/>
    <x v="7"/>
    <m/>
    <m/>
    <s v="C"/>
    <m/>
    <n v="1691"/>
    <s v="2021_08"/>
    <s v="rubriek_1"/>
    <x v="0"/>
    <n v="1691"/>
  </r>
  <r>
    <x v="0"/>
    <x v="20"/>
    <n v="2021"/>
    <s v="GAHA06"/>
    <s v="NL123456789B01"/>
    <n v="4030"/>
    <s v="Vakantietoeslag"/>
    <x v="1"/>
    <m/>
    <n v="200"/>
    <s v="Bankboek"/>
    <s v="BANK"/>
    <d v="2021-08-01T00:00:00"/>
    <s v="200         8"/>
    <s v="Augustus"/>
    <d v="2021-08-31T00:00:00"/>
    <s v="Augustus"/>
    <x v="7"/>
    <m/>
    <m/>
    <n v="12031.5"/>
    <n v="12031.5"/>
    <m/>
    <n v="49552"/>
    <m/>
    <m/>
    <m/>
    <m/>
    <m/>
    <x v="7"/>
    <m/>
    <m/>
    <s v="D"/>
    <m/>
    <n v="1692"/>
    <s v="2021_08"/>
    <s v="rubriek_4"/>
    <x v="0"/>
    <n v="169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4506.72"/>
    <n v="4506.72"/>
    <m/>
    <n v="49553"/>
    <m/>
    <m/>
    <m/>
    <m/>
    <m/>
    <x v="7"/>
    <m/>
    <m/>
    <s v="D"/>
    <m/>
    <n v="1693"/>
    <s v="2021_08"/>
    <s v="rubriek_1"/>
    <x v="0"/>
    <n v="1693"/>
  </r>
  <r>
    <x v="0"/>
    <x v="21"/>
    <n v="2021"/>
    <s v="GAHA06"/>
    <s v="NL123456789B01"/>
    <n v="4045"/>
    <s v="Subsidies lonen en salarissen"/>
    <x v="1"/>
    <m/>
    <n v="200"/>
    <s v="Bankboek"/>
    <s v="BANK"/>
    <d v="2021-08-01T00:00:00"/>
    <s v="200         8"/>
    <s v="Augustus"/>
    <d v="2021-08-31T00:00:00"/>
    <s v="Augustus"/>
    <x v="7"/>
    <m/>
    <m/>
    <n v="-4506.72"/>
    <m/>
    <n v="4506.72"/>
    <n v="49554"/>
    <m/>
    <m/>
    <m/>
    <m/>
    <m/>
    <x v="7"/>
    <m/>
    <m/>
    <s v="C"/>
    <m/>
    <n v="1694"/>
    <s v="2021_08"/>
    <s v="rubriek_4"/>
    <x v="0"/>
    <n v="169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2421.485000000001"/>
    <m/>
    <n v="12421.485000000001"/>
    <n v="49555"/>
    <m/>
    <m/>
    <m/>
    <m/>
    <m/>
    <x v="7"/>
    <m/>
    <m/>
    <s v="C"/>
    <m/>
    <n v="1695"/>
    <s v="2021_08"/>
    <s v="rubriek_1"/>
    <x v="0"/>
    <n v="1695"/>
  </r>
  <r>
    <x v="0"/>
    <x v="22"/>
    <n v="2021"/>
    <s v="GAHA06"/>
    <s v="NL123456789B01"/>
    <n v="4050"/>
    <s v="Sociale lasten bedrijfsvereniging"/>
    <x v="1"/>
    <m/>
    <n v="200"/>
    <s v="Bankboek"/>
    <s v="BANK"/>
    <d v="2021-08-01T00:00:00"/>
    <s v="200         8"/>
    <s v="Augustus"/>
    <d v="2021-08-31T00:00:00"/>
    <s v="Augustus"/>
    <x v="7"/>
    <m/>
    <m/>
    <n v="12421.485000000001"/>
    <n v="12421.485000000001"/>
    <m/>
    <n v="49556"/>
    <m/>
    <m/>
    <m/>
    <m/>
    <m/>
    <x v="7"/>
    <m/>
    <m/>
    <s v="D"/>
    <m/>
    <n v="1696"/>
    <s v="2021_08"/>
    <s v="rubriek_4"/>
    <x v="0"/>
    <n v="169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5897.1306999999997"/>
    <m/>
    <n v="5897.1306999999997"/>
    <n v="49557"/>
    <m/>
    <m/>
    <m/>
    <m/>
    <m/>
    <x v="7"/>
    <m/>
    <m/>
    <s v="C"/>
    <m/>
    <n v="1697"/>
    <s v="2021_08"/>
    <s v="rubriek_1"/>
    <x v="0"/>
    <n v="1697"/>
  </r>
  <r>
    <x v="0"/>
    <x v="23"/>
    <n v="2021"/>
    <s v="GAHA06"/>
    <s v="NL123456789B01"/>
    <n v="4060"/>
    <s v="Premies bedrijfsfondsen"/>
    <x v="1"/>
    <m/>
    <n v="200"/>
    <s v="Bankboek"/>
    <s v="BANK"/>
    <d v="2021-08-01T00:00:00"/>
    <s v="200         8"/>
    <s v="Augustus"/>
    <d v="2021-08-31T00:00:00"/>
    <s v="Augustus"/>
    <x v="7"/>
    <m/>
    <m/>
    <n v="5897.1306999999997"/>
    <n v="5897.1306999999997"/>
    <m/>
    <n v="49558"/>
    <m/>
    <m/>
    <m/>
    <m/>
    <m/>
    <x v="7"/>
    <m/>
    <m/>
    <s v="D"/>
    <m/>
    <n v="1698"/>
    <s v="2021_08"/>
    <s v="rubriek_4"/>
    <x v="0"/>
    <n v="169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460.5"/>
    <m/>
    <n v="460.5"/>
    <n v="49559"/>
    <m/>
    <m/>
    <m/>
    <m/>
    <m/>
    <x v="7"/>
    <m/>
    <m/>
    <s v="C"/>
    <m/>
    <n v="1699"/>
    <s v="2021_08"/>
    <s v="rubriek_1"/>
    <x v="0"/>
    <n v="1699"/>
  </r>
  <r>
    <x v="0"/>
    <x v="24"/>
    <n v="2021"/>
    <s v="GAHA06"/>
    <s v="NL123456789B01"/>
    <n v="4090"/>
    <s v="Pensioenpremie personeel"/>
    <x v="1"/>
    <m/>
    <n v="200"/>
    <s v="Bankboek"/>
    <s v="BANK"/>
    <d v="2021-08-01T00:00:00"/>
    <s v="200         8"/>
    <s v="Augustus"/>
    <d v="2021-08-31T00:00:00"/>
    <s v="Augustus"/>
    <x v="7"/>
    <m/>
    <m/>
    <n v="460.5"/>
    <n v="460.5"/>
    <m/>
    <n v="49560"/>
    <m/>
    <m/>
    <m/>
    <m/>
    <m/>
    <x v="7"/>
    <m/>
    <m/>
    <s v="D"/>
    <m/>
    <n v="1700"/>
    <s v="2021_08"/>
    <s v="rubriek_4"/>
    <x v="0"/>
    <n v="170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898.6244999999999"/>
    <m/>
    <n v="3898.6244999999999"/>
    <n v="49561"/>
    <m/>
    <m/>
    <m/>
    <m/>
    <m/>
    <x v="7"/>
    <m/>
    <m/>
    <s v="C"/>
    <m/>
    <n v="1701"/>
    <s v="2021_08"/>
    <s v="rubriek_1"/>
    <x v="0"/>
    <n v="1701"/>
  </r>
  <r>
    <x v="0"/>
    <x v="25"/>
    <n v="2021"/>
    <s v="GAHA06"/>
    <s v="NL123456789B01"/>
    <n v="4091"/>
    <s v="Vroegpensioenpremie personeel"/>
    <x v="1"/>
    <m/>
    <n v="200"/>
    <s v="Bankboek"/>
    <s v="BANK"/>
    <d v="2021-08-01T00:00:00"/>
    <s v="200         8"/>
    <s v="Augustus"/>
    <d v="2021-08-31T00:00:00"/>
    <s v="Augustus"/>
    <x v="7"/>
    <m/>
    <m/>
    <n v="3898.6244999999999"/>
    <n v="3898.6244999999999"/>
    <m/>
    <n v="49562"/>
    <m/>
    <m/>
    <m/>
    <m/>
    <m/>
    <x v="7"/>
    <m/>
    <m/>
    <s v="D"/>
    <m/>
    <n v="1702"/>
    <s v="2021_08"/>
    <s v="rubriek_4"/>
    <x v="0"/>
    <n v="170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12.5"/>
    <m/>
    <n v="312.5"/>
    <n v="49563"/>
    <m/>
    <m/>
    <m/>
    <m/>
    <m/>
    <x v="7"/>
    <m/>
    <m/>
    <s v="C"/>
    <m/>
    <n v="1703"/>
    <s v="2021_08"/>
    <s v="rubriek_1"/>
    <x v="0"/>
    <n v="1703"/>
  </r>
  <r>
    <x v="0"/>
    <x v="26"/>
    <n v="2021"/>
    <s v="GAHA06"/>
    <s v="NL123456789B01"/>
    <n v="4117"/>
    <s v="Afschrijving goodwill"/>
    <x v="1"/>
    <m/>
    <n v="200"/>
    <s v="Bankboek"/>
    <s v="BANK"/>
    <d v="2021-08-01T00:00:00"/>
    <s v="200         8"/>
    <s v="Augustus"/>
    <d v="2021-08-31T00:00:00"/>
    <s v="Augustus"/>
    <x v="7"/>
    <m/>
    <m/>
    <n v="312.5"/>
    <n v="312.5"/>
    <m/>
    <n v="49564"/>
    <m/>
    <m/>
    <m/>
    <m/>
    <m/>
    <x v="7"/>
    <m/>
    <m/>
    <s v="D"/>
    <m/>
    <n v="1704"/>
    <s v="2021_08"/>
    <s v="rubriek_4"/>
    <x v="0"/>
    <n v="170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460"/>
    <m/>
    <n v="460"/>
    <n v="49565"/>
    <m/>
    <m/>
    <m/>
    <m/>
    <m/>
    <x v="7"/>
    <m/>
    <m/>
    <s v="C"/>
    <m/>
    <n v="1705"/>
    <s v="2021_08"/>
    <s v="rubriek_1"/>
    <x v="0"/>
    <n v="1705"/>
  </r>
  <r>
    <x v="0"/>
    <x v="27"/>
    <n v="2021"/>
    <s v="GAHA06"/>
    <s v="NL123456789B01"/>
    <n v="4121"/>
    <s v="Afschrijving bedrijfsgebouwen"/>
    <x v="1"/>
    <m/>
    <n v="200"/>
    <s v="Bankboek"/>
    <s v="BANK"/>
    <d v="2021-08-01T00:00:00"/>
    <s v="200         8"/>
    <s v="Augustus"/>
    <d v="2021-08-31T00:00:00"/>
    <s v="Augustus"/>
    <x v="7"/>
    <m/>
    <m/>
    <n v="460"/>
    <n v="460"/>
    <m/>
    <n v="49566"/>
    <m/>
    <m/>
    <m/>
    <m/>
    <m/>
    <x v="7"/>
    <m/>
    <m/>
    <s v="D"/>
    <m/>
    <n v="1706"/>
    <s v="2021_08"/>
    <s v="rubriek_4"/>
    <x v="0"/>
    <n v="170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893.46"/>
    <m/>
    <n v="1893.46"/>
    <n v="49567"/>
    <m/>
    <m/>
    <m/>
    <m/>
    <m/>
    <x v="7"/>
    <m/>
    <m/>
    <s v="C"/>
    <m/>
    <n v="1707"/>
    <s v="2021_08"/>
    <s v="rubriek_1"/>
    <x v="0"/>
    <n v="1707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8-01T00:00:00"/>
    <s v="200         8"/>
    <s v="Augustus"/>
    <d v="2021-08-31T00:00:00"/>
    <s v="Augustus"/>
    <x v="7"/>
    <m/>
    <m/>
    <n v="1893.46"/>
    <n v="1893.46"/>
    <m/>
    <n v="49568"/>
    <m/>
    <m/>
    <m/>
    <m/>
    <m/>
    <x v="7"/>
    <m/>
    <m/>
    <s v="D"/>
    <m/>
    <n v="1708"/>
    <s v="2021_08"/>
    <s v="rubriek_4"/>
    <x v="0"/>
    <n v="170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765.02"/>
    <m/>
    <n v="765.02"/>
    <n v="49569"/>
    <m/>
    <m/>
    <m/>
    <m/>
    <m/>
    <x v="7"/>
    <m/>
    <m/>
    <s v="C"/>
    <m/>
    <n v="1709"/>
    <s v="2021_08"/>
    <s v="rubriek_1"/>
    <x v="0"/>
    <n v="1709"/>
  </r>
  <r>
    <x v="0"/>
    <x v="29"/>
    <n v="2021"/>
    <s v="GAHA06"/>
    <s v="NL123456789B01"/>
    <n v="4124"/>
    <s v="Afschrijving inventaris"/>
    <x v="1"/>
    <m/>
    <n v="200"/>
    <s v="Bankboek"/>
    <s v="BANK"/>
    <d v="2021-08-01T00:00:00"/>
    <s v="200         8"/>
    <s v="Augustus"/>
    <d v="2021-08-31T00:00:00"/>
    <s v="Augustus"/>
    <x v="7"/>
    <m/>
    <m/>
    <n v="765.02"/>
    <n v="765.02"/>
    <m/>
    <n v="49570"/>
    <m/>
    <m/>
    <m/>
    <m/>
    <m/>
    <x v="7"/>
    <m/>
    <m/>
    <s v="D"/>
    <m/>
    <n v="1710"/>
    <s v="2021_08"/>
    <s v="rubriek_4"/>
    <x v="0"/>
    <n v="171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294.1300000000001"/>
    <m/>
    <n v="1294.1300000000001"/>
    <n v="49571"/>
    <m/>
    <m/>
    <m/>
    <m/>
    <m/>
    <x v="7"/>
    <m/>
    <m/>
    <s v="C"/>
    <m/>
    <n v="1711"/>
    <s v="2021_08"/>
    <s v="rubriek_1"/>
    <x v="0"/>
    <n v="1711"/>
  </r>
  <r>
    <x v="0"/>
    <x v="30"/>
    <n v="2021"/>
    <s v="GAHA06"/>
    <s v="NL123456789B01"/>
    <n v="4127"/>
    <s v="Afschrijving vervoermiddelen"/>
    <x v="1"/>
    <m/>
    <n v="200"/>
    <s v="Bankboek"/>
    <s v="BANK"/>
    <d v="2021-08-01T00:00:00"/>
    <s v="200         8"/>
    <s v="Augustus"/>
    <d v="2021-08-31T00:00:00"/>
    <s v="Augustus"/>
    <x v="7"/>
    <m/>
    <m/>
    <n v="1294.1300000000001"/>
    <n v="1294.1300000000001"/>
    <m/>
    <n v="49572"/>
    <m/>
    <m/>
    <m/>
    <m/>
    <m/>
    <x v="7"/>
    <m/>
    <m/>
    <s v="D"/>
    <m/>
    <n v="1712"/>
    <s v="2021_08"/>
    <s v="rubriek_4"/>
    <x v="0"/>
    <n v="171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409.4"/>
    <m/>
    <n v="409.4"/>
    <n v="49573"/>
    <m/>
    <m/>
    <m/>
    <m/>
    <m/>
    <x v="7"/>
    <m/>
    <m/>
    <s v="C"/>
    <m/>
    <n v="1713"/>
    <s v="2021_08"/>
    <s v="rubriek_1"/>
    <x v="0"/>
    <n v="1713"/>
  </r>
  <r>
    <x v="0"/>
    <x v="31"/>
    <n v="2021"/>
    <s v="GAHA06"/>
    <s v="NL123456789B01"/>
    <n v="4200"/>
    <s v="Reiskostenvergoedingen"/>
    <x v="1"/>
    <m/>
    <n v="200"/>
    <s v="Bankboek"/>
    <s v="BANK"/>
    <d v="2021-08-01T00:00:00"/>
    <s v="200         8"/>
    <s v="Augustus"/>
    <d v="2021-08-31T00:00:00"/>
    <s v="Augustus"/>
    <x v="7"/>
    <m/>
    <m/>
    <n v="409.4"/>
    <n v="409.4"/>
    <m/>
    <n v="49574"/>
    <m/>
    <m/>
    <m/>
    <m/>
    <m/>
    <x v="7"/>
    <m/>
    <m/>
    <s v="D"/>
    <m/>
    <n v="1714"/>
    <s v="2021_08"/>
    <s v="rubriek_4"/>
    <x v="0"/>
    <n v="171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8.128"/>
    <m/>
    <n v="28.128"/>
    <n v="49575"/>
    <m/>
    <m/>
    <m/>
    <m/>
    <m/>
    <x v="7"/>
    <m/>
    <m/>
    <s v="C"/>
    <m/>
    <n v="1715"/>
    <s v="2021_08"/>
    <s v="rubriek_1"/>
    <x v="0"/>
    <n v="1715"/>
  </r>
  <r>
    <x v="0"/>
    <x v="32"/>
    <n v="2021"/>
    <s v="GAHA06"/>
    <s v="NL123456789B01"/>
    <n v="4205"/>
    <s v="Kilometervergoedingen"/>
    <x v="1"/>
    <m/>
    <n v="200"/>
    <s v="Bankboek"/>
    <s v="BANK"/>
    <d v="2021-08-01T00:00:00"/>
    <s v="200         8"/>
    <s v="Augustus"/>
    <d v="2021-08-31T00:00:00"/>
    <s v="Augustus"/>
    <x v="7"/>
    <m/>
    <m/>
    <n v="28.128"/>
    <n v="28.128"/>
    <m/>
    <n v="49576"/>
    <m/>
    <m/>
    <m/>
    <m/>
    <m/>
    <x v="7"/>
    <m/>
    <m/>
    <s v="D"/>
    <m/>
    <n v="1716"/>
    <s v="2021_08"/>
    <s v="rubriek_4"/>
    <x v="0"/>
    <n v="171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558.5119999999999"/>
    <m/>
    <n v="1558.5119999999999"/>
    <n v="49577"/>
    <m/>
    <m/>
    <m/>
    <m/>
    <m/>
    <x v="7"/>
    <m/>
    <m/>
    <s v="C"/>
    <m/>
    <n v="1717"/>
    <s v="2021_08"/>
    <s v="rubriek_1"/>
    <x v="0"/>
    <n v="1717"/>
  </r>
  <r>
    <x v="0"/>
    <x v="33"/>
    <n v="2021"/>
    <s v="GAHA06"/>
    <s v="NL123456789B01"/>
    <n v="4230"/>
    <s v="Kantinekosten"/>
    <x v="1"/>
    <m/>
    <n v="200"/>
    <s v="Bankboek"/>
    <s v="BANK"/>
    <d v="2021-08-01T00:00:00"/>
    <s v="200         8"/>
    <s v="Augustus"/>
    <d v="2021-08-31T00:00:00"/>
    <s v="Augustus"/>
    <x v="7"/>
    <m/>
    <m/>
    <n v="1558.5119999999999"/>
    <n v="1558.5119999999999"/>
    <m/>
    <n v="49578"/>
    <m/>
    <m/>
    <m/>
    <m/>
    <m/>
    <x v="7"/>
    <m/>
    <m/>
    <s v="D"/>
    <m/>
    <n v="1718"/>
    <s v="2021_08"/>
    <s v="rubriek_4"/>
    <x v="0"/>
    <n v="171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7.985600000000002"/>
    <m/>
    <n v="17.985600000000002"/>
    <n v="49579"/>
    <m/>
    <m/>
    <m/>
    <m/>
    <m/>
    <x v="7"/>
    <m/>
    <m/>
    <s v="C"/>
    <m/>
    <n v="1719"/>
    <s v="2021_08"/>
    <s v="rubriek_1"/>
    <x v="0"/>
    <n v="1719"/>
  </r>
  <r>
    <x v="0"/>
    <x v="34"/>
    <n v="2021"/>
    <s v="GAHA06"/>
    <s v="NL123456789B01"/>
    <n v="4232"/>
    <s v="Lunchkosten en verteringen"/>
    <x v="1"/>
    <m/>
    <n v="200"/>
    <s v="Bankboek"/>
    <s v="BANK"/>
    <d v="2021-08-01T00:00:00"/>
    <s v="200         8"/>
    <s v="Augustus"/>
    <d v="2021-08-31T00:00:00"/>
    <s v="Augustus"/>
    <x v="7"/>
    <m/>
    <m/>
    <n v="17.985600000000002"/>
    <n v="17.985600000000002"/>
    <m/>
    <n v="49580"/>
    <m/>
    <m/>
    <m/>
    <m/>
    <m/>
    <x v="7"/>
    <m/>
    <m/>
    <s v="D"/>
    <m/>
    <n v="1720"/>
    <s v="2021_08"/>
    <s v="rubriek_4"/>
    <x v="0"/>
    <n v="172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724.4369999999999"/>
    <m/>
    <n v="1724.4369999999999"/>
    <n v="49581"/>
    <m/>
    <m/>
    <m/>
    <m/>
    <m/>
    <x v="7"/>
    <m/>
    <s v="code:3 perc:19"/>
    <s v="C"/>
    <m/>
    <n v="1721"/>
    <s v="2021_08"/>
    <s v="rubriek_1"/>
    <x v="0"/>
    <n v="1721"/>
  </r>
  <r>
    <x v="0"/>
    <x v="35"/>
    <n v="2021"/>
    <s v="GAHA06"/>
    <s v="NL123456789B01"/>
    <n v="4240"/>
    <s v="Studie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449.107"/>
    <n v="1449.107"/>
    <m/>
    <n v="49582"/>
    <m/>
    <m/>
    <m/>
    <m/>
    <m/>
    <x v="7"/>
    <m/>
    <s v="code:3 perc:19"/>
    <s v="D"/>
    <m/>
    <n v="1722"/>
    <s v="2021_08"/>
    <s v="rubriek_4"/>
    <x v="0"/>
    <n v="1722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75.33"/>
    <n v="275.33"/>
    <m/>
    <n v="49583"/>
    <m/>
    <m/>
    <m/>
    <m/>
    <m/>
    <x v="7"/>
    <m/>
    <s v="code:3 perc:19"/>
    <s v="D"/>
    <m/>
    <n v="1723"/>
    <s v="2021_08"/>
    <s v="rubriek_1"/>
    <x v="0"/>
    <n v="172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112.2674000000002"/>
    <m/>
    <n v="2112.2674000000002"/>
    <n v="49584"/>
    <m/>
    <m/>
    <m/>
    <m/>
    <m/>
    <x v="7"/>
    <m/>
    <m/>
    <s v="C"/>
    <m/>
    <n v="1724"/>
    <s v="2021_08"/>
    <s v="rubriek_1"/>
    <x v="0"/>
    <n v="1724"/>
  </r>
  <r>
    <x v="0"/>
    <x v="37"/>
    <n v="2021"/>
    <s v="GAHA06"/>
    <s v="NL123456789B01"/>
    <n v="4260"/>
    <s v="Ziekengeldverzekering"/>
    <x v="1"/>
    <m/>
    <n v="200"/>
    <s v="Bankboek"/>
    <s v="BANK"/>
    <d v="2021-08-01T00:00:00"/>
    <s v="200         8"/>
    <s v="Augustus"/>
    <d v="2021-08-31T00:00:00"/>
    <s v="Augustus"/>
    <x v="7"/>
    <m/>
    <m/>
    <n v="2112.2674000000002"/>
    <n v="2112.2674000000002"/>
    <m/>
    <n v="49585"/>
    <m/>
    <m/>
    <m/>
    <m/>
    <m/>
    <x v="7"/>
    <m/>
    <m/>
    <s v="D"/>
    <m/>
    <n v="1725"/>
    <s v="2021_08"/>
    <s v="rubriek_4"/>
    <x v="0"/>
    <n v="172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88.64769999999999"/>
    <m/>
    <n v="188.64769999999999"/>
    <n v="49586"/>
    <m/>
    <m/>
    <m/>
    <m/>
    <m/>
    <x v="7"/>
    <m/>
    <s v="code:3 perc:19"/>
    <s v="C"/>
    <m/>
    <n v="1726"/>
    <s v="2021_08"/>
    <s v="rubriek_1"/>
    <x v="0"/>
    <n v="1726"/>
  </r>
  <r>
    <x v="0"/>
    <x v="38"/>
    <n v="2021"/>
    <s v="GAHA06"/>
    <s v="NL123456789B01"/>
    <n v="4265"/>
    <s v="Arbodienst"/>
    <x v="1"/>
    <m/>
    <n v="200"/>
    <s v="Bankboek"/>
    <s v="BANK"/>
    <d v="2021-08-01T00:00:00"/>
    <s v="200         8"/>
    <s v="Augustus"/>
    <d v="2021-08-31T00:00:00"/>
    <s v="Augustus"/>
    <x v="7"/>
    <n v="3"/>
    <n v="19"/>
    <n v="158.52770000000001"/>
    <n v="158.52770000000001"/>
    <m/>
    <n v="49587"/>
    <m/>
    <m/>
    <m/>
    <m/>
    <m/>
    <x v="7"/>
    <m/>
    <s v="code:3 perc:19"/>
    <s v="D"/>
    <m/>
    <n v="1727"/>
    <s v="2021_08"/>
    <s v="rubriek_4"/>
    <x v="0"/>
    <n v="1727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30.12"/>
    <n v="30.12"/>
    <m/>
    <n v="49588"/>
    <m/>
    <m/>
    <m/>
    <m/>
    <m/>
    <x v="7"/>
    <m/>
    <s v="code:3 perc:19"/>
    <s v="D"/>
    <m/>
    <n v="1728"/>
    <s v="2021_08"/>
    <s v="rubriek_1"/>
    <x v="0"/>
    <n v="172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488.8320000000001"/>
    <m/>
    <n v="1488.8320000000001"/>
    <n v="49589"/>
    <m/>
    <m/>
    <m/>
    <m/>
    <m/>
    <x v="7"/>
    <m/>
    <s v="code:3 perc:19"/>
    <s v="C"/>
    <m/>
    <n v="1729"/>
    <s v="2021_08"/>
    <s v="rubriek_1"/>
    <x v="0"/>
    <n v="1729"/>
  </r>
  <r>
    <x v="0"/>
    <x v="39"/>
    <n v="2021"/>
    <s v="GAHA06"/>
    <s v="NL123456789B01"/>
    <n v="4310"/>
    <s v="Onderhoud onroerend goed"/>
    <x v="1"/>
    <m/>
    <n v="200"/>
    <s v="Bankboek"/>
    <s v="BANK"/>
    <d v="2021-08-01T00:00:00"/>
    <s v="200         8"/>
    <s v="Augustus"/>
    <d v="2021-08-31T00:00:00"/>
    <s v="Augustus"/>
    <x v="7"/>
    <n v="3"/>
    <n v="19"/>
    <n v="1251.1220000000001"/>
    <n v="1251.1220000000001"/>
    <m/>
    <n v="49590"/>
    <m/>
    <m/>
    <m/>
    <m/>
    <m/>
    <x v="7"/>
    <m/>
    <s v="code:3 perc:19"/>
    <s v="D"/>
    <m/>
    <n v="1730"/>
    <s v="2021_08"/>
    <s v="rubriek_4"/>
    <x v="0"/>
    <n v="1730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37.71"/>
    <n v="237.71"/>
    <m/>
    <n v="49591"/>
    <m/>
    <m/>
    <m/>
    <m/>
    <m/>
    <x v="7"/>
    <m/>
    <s v="code:3 perc:19"/>
    <s v="D"/>
    <m/>
    <n v="1731"/>
    <s v="2021_08"/>
    <s v="rubriek_1"/>
    <x v="0"/>
    <n v="1731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833.34"/>
    <m/>
    <n v="833.34"/>
    <n v="49592"/>
    <m/>
    <m/>
    <m/>
    <m/>
    <m/>
    <x v="7"/>
    <m/>
    <m/>
    <s v="C"/>
    <m/>
    <n v="1732"/>
    <s v="2021_08"/>
    <s v="rubriek_1"/>
    <x v="0"/>
    <n v="1732"/>
  </r>
  <r>
    <x v="0"/>
    <x v="40"/>
    <n v="2021"/>
    <s v="GAHA06"/>
    <s v="NL123456789B01"/>
    <n v="4315"/>
    <s v="Dotatie onderhoudsvoorziening"/>
    <x v="1"/>
    <m/>
    <n v="200"/>
    <s v="Bankboek"/>
    <s v="BANK"/>
    <d v="2021-08-01T00:00:00"/>
    <s v="200         8"/>
    <s v="Augustus"/>
    <d v="2021-08-31T00:00:00"/>
    <s v="Augustus"/>
    <x v="7"/>
    <m/>
    <m/>
    <n v="833.34"/>
    <n v="833.34"/>
    <m/>
    <n v="49593"/>
    <m/>
    <m/>
    <m/>
    <m/>
    <m/>
    <x v="7"/>
    <m/>
    <m/>
    <s v="D"/>
    <m/>
    <n v="1733"/>
    <s v="2021_08"/>
    <s v="rubriek_4"/>
    <x v="0"/>
    <n v="173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213.3309999999999"/>
    <m/>
    <n v="1213.3309999999999"/>
    <n v="49594"/>
    <m/>
    <m/>
    <m/>
    <m/>
    <m/>
    <x v="7"/>
    <m/>
    <m/>
    <s v="C"/>
    <m/>
    <n v="1734"/>
    <s v="2021_08"/>
    <s v="rubriek_1"/>
    <x v="0"/>
    <n v="1734"/>
  </r>
  <r>
    <x v="0"/>
    <x v="41"/>
    <n v="2021"/>
    <s v="GAHA06"/>
    <s v="NL123456789B01"/>
    <n v="4320"/>
    <s v="Gas, water en elektra"/>
    <x v="1"/>
    <m/>
    <n v="200"/>
    <s v="Bankboek"/>
    <s v="BANK"/>
    <d v="2021-08-01T00:00:00"/>
    <s v="200         8"/>
    <s v="Augustus"/>
    <d v="2021-08-31T00:00:00"/>
    <s v="Augustus"/>
    <x v="7"/>
    <m/>
    <m/>
    <n v="1213.3309999999999"/>
    <n v="1213.3309999999999"/>
    <m/>
    <n v="49595"/>
    <m/>
    <m/>
    <m/>
    <m/>
    <m/>
    <x v="7"/>
    <m/>
    <m/>
    <s v="D"/>
    <m/>
    <n v="1735"/>
    <s v="2021_08"/>
    <s v="rubriek_4"/>
    <x v="0"/>
    <n v="173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07.06"/>
    <m/>
    <n v="207.06"/>
    <n v="49596"/>
    <m/>
    <m/>
    <m/>
    <m/>
    <m/>
    <x v="7"/>
    <m/>
    <m/>
    <s v="C"/>
    <m/>
    <n v="1736"/>
    <s v="2021_08"/>
    <s v="rubriek_1"/>
    <x v="0"/>
    <n v="1736"/>
  </r>
  <r>
    <x v="0"/>
    <x v="42"/>
    <n v="2021"/>
    <s v="GAHA06"/>
    <s v="NL123456789B01"/>
    <n v="4330"/>
    <s v="Verzekering onroerend goed"/>
    <x v="1"/>
    <m/>
    <n v="200"/>
    <s v="Bankboek"/>
    <s v="BANK"/>
    <d v="2021-08-01T00:00:00"/>
    <s v="200         8"/>
    <s v="Augustus"/>
    <d v="2021-08-31T00:00:00"/>
    <s v="Augustus"/>
    <x v="7"/>
    <m/>
    <m/>
    <n v="207.06"/>
    <n v="207.06"/>
    <m/>
    <n v="49597"/>
    <m/>
    <m/>
    <m/>
    <m/>
    <m/>
    <x v="7"/>
    <m/>
    <m/>
    <s v="D"/>
    <m/>
    <n v="1737"/>
    <s v="2021_08"/>
    <s v="rubriek_4"/>
    <x v="0"/>
    <n v="173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64.727999999999994"/>
    <m/>
    <n v="64.727999999999994"/>
    <n v="49598"/>
    <m/>
    <m/>
    <m/>
    <m/>
    <m/>
    <x v="7"/>
    <m/>
    <m/>
    <s v="C"/>
    <m/>
    <n v="1738"/>
    <s v="2021_08"/>
    <s v="rubriek_1"/>
    <x v="0"/>
    <n v="1738"/>
  </r>
  <r>
    <x v="0"/>
    <x v="43"/>
    <n v="2021"/>
    <s v="GAHA06"/>
    <s v="NL123456789B01"/>
    <n v="4340"/>
    <s v="Vaste lasten onroerend goed"/>
    <x v="1"/>
    <m/>
    <n v="200"/>
    <s v="Bankboek"/>
    <s v="BANK"/>
    <d v="2021-08-01T00:00:00"/>
    <s v="200         8"/>
    <s v="Augustus"/>
    <d v="2021-08-31T00:00:00"/>
    <s v="Augustus"/>
    <x v="7"/>
    <m/>
    <m/>
    <n v="64.727999999999994"/>
    <n v="64.727999999999994"/>
    <m/>
    <n v="49599"/>
    <m/>
    <m/>
    <m/>
    <m/>
    <m/>
    <x v="7"/>
    <m/>
    <m/>
    <s v="D"/>
    <m/>
    <n v="1739"/>
    <s v="2021_08"/>
    <s v="rubriek_4"/>
    <x v="0"/>
    <n v="173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32.274999999999999"/>
    <m/>
    <n v="32.274999999999999"/>
    <n v="49600"/>
    <m/>
    <m/>
    <m/>
    <m/>
    <m/>
    <x v="7"/>
    <m/>
    <s v="code:3 perc:19"/>
    <s v="C"/>
    <m/>
    <n v="1740"/>
    <s v="2021_08"/>
    <s v="rubriek_1"/>
    <x v="0"/>
    <n v="1740"/>
  </r>
  <r>
    <x v="0"/>
    <x v="44"/>
    <n v="2021"/>
    <s v="GAHA06"/>
    <s v="NL123456789B01"/>
    <n v="4350"/>
    <s v="Schoonmaak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27.125"/>
    <n v="27.125"/>
    <m/>
    <n v="49601"/>
    <m/>
    <m/>
    <m/>
    <m/>
    <m/>
    <x v="7"/>
    <m/>
    <s v="code:3 perc:19"/>
    <s v="D"/>
    <m/>
    <n v="1741"/>
    <s v="2021_08"/>
    <s v="rubriek_4"/>
    <x v="0"/>
    <n v="174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5.15"/>
    <n v="5.15"/>
    <m/>
    <n v="49602"/>
    <m/>
    <m/>
    <m/>
    <m/>
    <m/>
    <x v="7"/>
    <m/>
    <s v="code:3 perc:19"/>
    <s v="D"/>
    <m/>
    <n v="1742"/>
    <s v="2021_08"/>
    <s v="rubriek_1"/>
    <x v="0"/>
    <n v="174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247.6320000000001"/>
    <m/>
    <n v="1247.6320000000001"/>
    <n v="49603"/>
    <m/>
    <m/>
    <m/>
    <m/>
    <m/>
    <x v="7"/>
    <m/>
    <s v="code:3 perc:19"/>
    <s v="C"/>
    <m/>
    <n v="1743"/>
    <s v="2021_08"/>
    <s v="rubriek_1"/>
    <x v="0"/>
    <n v="1743"/>
  </r>
  <r>
    <x v="0"/>
    <x v="45"/>
    <n v="2021"/>
    <s v="GAHA06"/>
    <s v="NL123456789B01"/>
    <n v="4400"/>
    <s v="Huur machines en installaties"/>
    <x v="1"/>
    <m/>
    <n v="200"/>
    <s v="Bankboek"/>
    <s v="BANK"/>
    <d v="2021-08-01T00:00:00"/>
    <s v="200         8"/>
    <s v="Augustus"/>
    <d v="2021-08-31T00:00:00"/>
    <s v="Augustus"/>
    <x v="7"/>
    <n v="3"/>
    <n v="19"/>
    <n v="1048.432"/>
    <n v="1048.432"/>
    <m/>
    <n v="49604"/>
    <m/>
    <m/>
    <m/>
    <m/>
    <m/>
    <x v="7"/>
    <m/>
    <s v="code:3 perc:19"/>
    <s v="D"/>
    <m/>
    <n v="1744"/>
    <s v="2021_08"/>
    <s v="rubriek_4"/>
    <x v="0"/>
    <n v="1744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99.2"/>
    <n v="199.2"/>
    <m/>
    <n v="49605"/>
    <m/>
    <m/>
    <m/>
    <m/>
    <m/>
    <x v="7"/>
    <m/>
    <s v="code:3 perc:19"/>
    <s v="D"/>
    <m/>
    <n v="1745"/>
    <s v="2021_08"/>
    <s v="rubriek_1"/>
    <x v="0"/>
    <n v="174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586.24599999999998"/>
    <m/>
    <n v="586.24599999999998"/>
    <n v="49606"/>
    <m/>
    <m/>
    <m/>
    <m/>
    <m/>
    <x v="7"/>
    <m/>
    <s v="code:3 perc:19"/>
    <s v="C"/>
    <m/>
    <n v="1746"/>
    <s v="2021_08"/>
    <s v="rubriek_1"/>
    <x v="0"/>
    <n v="1746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8-01T00:00:00"/>
    <s v="200         8"/>
    <s v="Augustus"/>
    <d v="2021-08-31T00:00:00"/>
    <s v="Augustus"/>
    <x v="7"/>
    <n v="3"/>
    <n v="19"/>
    <n v="492.64600000000002"/>
    <n v="492.64600000000002"/>
    <m/>
    <n v="49607"/>
    <m/>
    <m/>
    <m/>
    <m/>
    <m/>
    <x v="7"/>
    <m/>
    <s v="code:3 perc:19"/>
    <s v="D"/>
    <m/>
    <n v="1747"/>
    <s v="2021_08"/>
    <s v="rubriek_4"/>
    <x v="0"/>
    <n v="1747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93.6"/>
    <n v="93.6"/>
    <m/>
    <n v="49608"/>
    <m/>
    <m/>
    <m/>
    <m/>
    <m/>
    <x v="7"/>
    <m/>
    <s v="code:3 perc:19"/>
    <s v="D"/>
    <m/>
    <n v="1748"/>
    <s v="2021_08"/>
    <s v="rubriek_1"/>
    <x v="0"/>
    <n v="174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724.65700000000004"/>
    <m/>
    <n v="724.65700000000004"/>
    <n v="49609"/>
    <m/>
    <m/>
    <m/>
    <m/>
    <m/>
    <x v="7"/>
    <m/>
    <m/>
    <s v="C"/>
    <m/>
    <n v="1749"/>
    <s v="2021_08"/>
    <s v="rubriek_1"/>
    <x v="0"/>
    <n v="1749"/>
  </r>
  <r>
    <x v="0"/>
    <x v="47"/>
    <n v="2021"/>
    <s v="GAHA06"/>
    <s v="NL123456789B01"/>
    <n v="4420"/>
    <s v="Verzekering machines en installaties"/>
    <x v="1"/>
    <m/>
    <n v="200"/>
    <s v="Bankboek"/>
    <s v="BANK"/>
    <d v="2021-08-01T00:00:00"/>
    <s v="200         8"/>
    <s v="Augustus"/>
    <d v="2021-08-31T00:00:00"/>
    <s v="Augustus"/>
    <x v="7"/>
    <m/>
    <m/>
    <n v="724.65700000000004"/>
    <n v="724.65700000000004"/>
    <m/>
    <n v="49610"/>
    <m/>
    <m/>
    <m/>
    <m/>
    <m/>
    <x v="7"/>
    <m/>
    <m/>
    <s v="D"/>
    <m/>
    <n v="1750"/>
    <s v="2021_08"/>
    <s v="rubriek_4"/>
    <x v="0"/>
    <n v="175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537.29700000000003"/>
    <m/>
    <n v="537.29700000000003"/>
    <n v="49611"/>
    <m/>
    <m/>
    <m/>
    <m/>
    <m/>
    <x v="7"/>
    <m/>
    <s v="code:3 perc:19"/>
    <s v="C"/>
    <m/>
    <n v="1751"/>
    <s v="2021_08"/>
    <s v="rubriek_1"/>
    <x v="0"/>
    <n v="1751"/>
  </r>
  <r>
    <x v="0"/>
    <x v="48"/>
    <n v="2021"/>
    <s v="GAHA06"/>
    <s v="NL123456789B01"/>
    <n v="4430"/>
    <s v="Brandstof machines en installaties"/>
    <x v="1"/>
    <m/>
    <n v="200"/>
    <s v="Bankboek"/>
    <s v="BANK"/>
    <d v="2021-08-01T00:00:00"/>
    <s v="200         8"/>
    <s v="Augustus"/>
    <d v="2021-08-31T00:00:00"/>
    <s v="Augustus"/>
    <x v="7"/>
    <n v="3"/>
    <n v="19"/>
    <n v="451.50700000000001"/>
    <n v="451.50700000000001"/>
    <m/>
    <n v="49612"/>
    <m/>
    <m/>
    <m/>
    <m/>
    <m/>
    <x v="7"/>
    <m/>
    <s v="code:3 perc:19"/>
    <s v="D"/>
    <m/>
    <n v="1752"/>
    <s v="2021_08"/>
    <s v="rubriek_4"/>
    <x v="0"/>
    <n v="1752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85.79"/>
    <n v="85.79"/>
    <m/>
    <n v="49613"/>
    <m/>
    <m/>
    <m/>
    <m/>
    <m/>
    <x v="7"/>
    <m/>
    <s v="code:3 perc:19"/>
    <s v="D"/>
    <m/>
    <n v="1753"/>
    <s v="2021_08"/>
    <s v="rubriek_1"/>
    <x v="0"/>
    <n v="175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500.17200000000003"/>
    <m/>
    <n v="500.17200000000003"/>
    <n v="49614"/>
    <m/>
    <m/>
    <m/>
    <m/>
    <m/>
    <x v="7"/>
    <m/>
    <s v="code:3 perc:19"/>
    <s v="C"/>
    <m/>
    <n v="1754"/>
    <s v="2021_08"/>
    <s v="rubriek_1"/>
    <x v="0"/>
    <n v="1754"/>
  </r>
  <r>
    <x v="0"/>
    <x v="49"/>
    <n v="2021"/>
    <s v="GAHA06"/>
    <s v="NL123456789B01"/>
    <n v="4440"/>
    <s v="Onderhoud inventaris"/>
    <x v="1"/>
    <m/>
    <n v="200"/>
    <s v="Bankboek"/>
    <s v="BANK"/>
    <d v="2021-08-01T00:00:00"/>
    <s v="200         8"/>
    <s v="Augustus"/>
    <d v="2021-08-31T00:00:00"/>
    <s v="Augustus"/>
    <x v="7"/>
    <n v="3"/>
    <n v="19"/>
    <n v="420.31200000000001"/>
    <n v="420.31200000000001"/>
    <m/>
    <n v="49615"/>
    <m/>
    <m/>
    <m/>
    <m/>
    <m/>
    <x v="7"/>
    <m/>
    <s v="code:3 perc:19"/>
    <s v="D"/>
    <m/>
    <n v="1755"/>
    <s v="2021_08"/>
    <s v="rubriek_4"/>
    <x v="0"/>
    <n v="1755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79.86"/>
    <n v="79.86"/>
    <m/>
    <n v="49616"/>
    <m/>
    <m/>
    <m/>
    <m/>
    <m/>
    <x v="7"/>
    <m/>
    <s v="code:3 perc:19"/>
    <s v="D"/>
    <m/>
    <n v="1756"/>
    <s v="2021_08"/>
    <s v="rubriek_1"/>
    <x v="0"/>
    <n v="175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58.13"/>
    <m/>
    <n v="158.13"/>
    <n v="49617"/>
    <m/>
    <m/>
    <m/>
    <m/>
    <m/>
    <x v="7"/>
    <m/>
    <s v="code:3 perc:19"/>
    <s v="C"/>
    <m/>
    <n v="1757"/>
    <s v="2021_08"/>
    <s v="rubriek_1"/>
    <x v="0"/>
    <n v="1757"/>
  </r>
  <r>
    <x v="0"/>
    <x v="50"/>
    <n v="2021"/>
    <s v="GAHA06"/>
    <s v="NL123456789B01"/>
    <n v="4450"/>
    <s v="Kleine aanschaffing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32.88"/>
    <n v="132.88"/>
    <m/>
    <n v="49618"/>
    <m/>
    <m/>
    <m/>
    <m/>
    <m/>
    <x v="7"/>
    <m/>
    <s v="code:3 perc:19"/>
    <s v="D"/>
    <m/>
    <n v="1758"/>
    <s v="2021_08"/>
    <s v="rubriek_4"/>
    <x v="0"/>
    <n v="1758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5.25"/>
    <n v="25.25"/>
    <m/>
    <n v="49619"/>
    <m/>
    <m/>
    <m/>
    <m/>
    <m/>
    <x v="7"/>
    <m/>
    <s v="code:3 perc:19"/>
    <s v="D"/>
    <m/>
    <n v="1759"/>
    <s v="2021_08"/>
    <s v="rubriek_1"/>
    <x v="0"/>
    <n v="175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590.61"/>
    <m/>
    <n v="1590.61"/>
    <n v="49620"/>
    <m/>
    <m/>
    <m/>
    <m/>
    <m/>
    <x v="7"/>
    <m/>
    <s v="code:3 perc:19"/>
    <s v="C"/>
    <m/>
    <n v="1760"/>
    <s v="2021_08"/>
    <s v="rubriek_1"/>
    <x v="0"/>
    <n v="1760"/>
  </r>
  <r>
    <x v="0"/>
    <x v="51"/>
    <n v="2021"/>
    <s v="GAHA06"/>
    <s v="NL123456789B01"/>
    <n v="4500"/>
    <s v="Reclame- en advertentie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336.65"/>
    <n v="1336.65"/>
    <m/>
    <n v="49621"/>
    <m/>
    <m/>
    <m/>
    <m/>
    <m/>
    <x v="7"/>
    <m/>
    <s v="code:3 perc:19"/>
    <s v="D"/>
    <m/>
    <n v="1761"/>
    <s v="2021_08"/>
    <s v="rubriek_4"/>
    <x v="0"/>
    <n v="176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53.96"/>
    <n v="253.96"/>
    <m/>
    <n v="49622"/>
    <m/>
    <m/>
    <m/>
    <m/>
    <m/>
    <x v="7"/>
    <m/>
    <s v="code:3 perc:19"/>
    <s v="D"/>
    <m/>
    <n v="1762"/>
    <s v="2021_08"/>
    <s v="rubriek_1"/>
    <x v="0"/>
    <n v="176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40.80799999999999"/>
    <m/>
    <n v="240.80799999999999"/>
    <n v="49623"/>
    <m/>
    <m/>
    <m/>
    <m/>
    <m/>
    <x v="7"/>
    <m/>
    <m/>
    <s v="C"/>
    <m/>
    <n v="1763"/>
    <s v="2021_08"/>
    <s v="rubriek_1"/>
    <x v="0"/>
    <n v="1763"/>
  </r>
  <r>
    <x v="0"/>
    <x v="52"/>
    <n v="2021"/>
    <s v="GAHA06"/>
    <s v="NL123456789B01"/>
    <n v="4510"/>
    <s v="Representatiekosten"/>
    <x v="1"/>
    <m/>
    <n v="200"/>
    <s v="Bankboek"/>
    <s v="BANK"/>
    <d v="2021-08-01T00:00:00"/>
    <s v="200         8"/>
    <s v="Augustus"/>
    <d v="2021-08-31T00:00:00"/>
    <s v="Augustus"/>
    <x v="7"/>
    <m/>
    <m/>
    <n v="240.80799999999999"/>
    <n v="240.80799999999999"/>
    <m/>
    <n v="49624"/>
    <m/>
    <m/>
    <m/>
    <m/>
    <m/>
    <x v="7"/>
    <m/>
    <m/>
    <s v="D"/>
    <m/>
    <n v="1764"/>
    <s v="2021_08"/>
    <s v="rubriek_4"/>
    <x v="0"/>
    <n v="176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17.22"/>
    <m/>
    <n v="117.22"/>
    <n v="49625"/>
    <m/>
    <m/>
    <m/>
    <m/>
    <m/>
    <x v="7"/>
    <m/>
    <s v="code:3 perc:19"/>
    <s v="C"/>
    <m/>
    <n v="1765"/>
    <s v="2021_08"/>
    <s v="rubriek_1"/>
    <x v="0"/>
    <n v="1765"/>
  </r>
  <r>
    <x v="0"/>
    <x v="53"/>
    <n v="2021"/>
    <s v="GAHA06"/>
    <s v="NL123456789B01"/>
    <n v="4511"/>
    <s v="Relatiegeschenk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98.5"/>
    <n v="98.5"/>
    <m/>
    <n v="49626"/>
    <m/>
    <m/>
    <m/>
    <m/>
    <m/>
    <x v="7"/>
    <m/>
    <s v="code:3 perc:19"/>
    <s v="D"/>
    <m/>
    <n v="1766"/>
    <s v="2021_08"/>
    <s v="rubriek_4"/>
    <x v="0"/>
    <n v="1766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8.72"/>
    <n v="18.72"/>
    <m/>
    <n v="49627"/>
    <m/>
    <m/>
    <m/>
    <m/>
    <m/>
    <x v="7"/>
    <m/>
    <s v="code:3 perc:19"/>
    <s v="D"/>
    <m/>
    <n v="1767"/>
    <s v="2021_08"/>
    <s v="rubriek_1"/>
    <x v="0"/>
    <n v="176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99.26"/>
    <m/>
    <n v="199.26"/>
    <n v="49628"/>
    <m/>
    <m/>
    <m/>
    <m/>
    <m/>
    <x v="7"/>
    <m/>
    <m/>
    <s v="C"/>
    <m/>
    <n v="1768"/>
    <s v="2021_08"/>
    <s v="rubriek_1"/>
    <x v="0"/>
    <n v="1768"/>
  </r>
  <r>
    <x v="0"/>
    <x v="54"/>
    <n v="2021"/>
    <s v="GAHA06"/>
    <s v="NL123456789B01"/>
    <n v="4512"/>
    <s v="Reis- en verblijfkosten"/>
    <x v="1"/>
    <m/>
    <n v="200"/>
    <s v="Bankboek"/>
    <s v="BANK"/>
    <d v="2021-08-01T00:00:00"/>
    <s v="200         8"/>
    <s v="Augustus"/>
    <d v="2021-08-31T00:00:00"/>
    <s v="Augustus"/>
    <x v="7"/>
    <m/>
    <m/>
    <n v="199.26"/>
    <n v="199.26"/>
    <m/>
    <n v="49629"/>
    <m/>
    <m/>
    <m/>
    <m/>
    <m/>
    <x v="7"/>
    <m/>
    <m/>
    <s v="D"/>
    <m/>
    <n v="1769"/>
    <s v="2021_08"/>
    <s v="rubriek_4"/>
    <x v="0"/>
    <n v="176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19.47799999999999"/>
    <m/>
    <n v="119.47799999999999"/>
    <n v="49630"/>
    <m/>
    <m/>
    <m/>
    <m/>
    <m/>
    <x v="7"/>
    <m/>
    <s v="code:3 perc:19"/>
    <s v="C"/>
    <m/>
    <n v="1770"/>
    <s v="2021_08"/>
    <s v="rubriek_1"/>
    <x v="0"/>
    <n v="1770"/>
  </r>
  <r>
    <x v="0"/>
    <x v="55"/>
    <n v="2021"/>
    <s v="GAHA06"/>
    <s v="NL123456789B01"/>
    <n v="4520"/>
    <s v="Beurs- en congres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00.398"/>
    <n v="100.398"/>
    <m/>
    <n v="49631"/>
    <m/>
    <m/>
    <m/>
    <m/>
    <m/>
    <x v="7"/>
    <m/>
    <s v="code:3 perc:19"/>
    <s v="D"/>
    <m/>
    <n v="1771"/>
    <s v="2021_08"/>
    <s v="rubriek_4"/>
    <x v="0"/>
    <n v="177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9.079999999999998"/>
    <n v="19.079999999999998"/>
    <m/>
    <n v="49632"/>
    <m/>
    <m/>
    <m/>
    <m/>
    <m/>
    <x v="7"/>
    <m/>
    <s v="code:3 perc:19"/>
    <s v="D"/>
    <m/>
    <n v="1772"/>
    <s v="2021_08"/>
    <s v="rubriek_1"/>
    <x v="0"/>
    <n v="177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7004.7209999999995"/>
    <m/>
    <n v="7004.7209999999995"/>
    <n v="49633"/>
    <m/>
    <m/>
    <m/>
    <m/>
    <m/>
    <x v="7"/>
    <m/>
    <s v="code:3 perc:19"/>
    <s v="C"/>
    <m/>
    <n v="1773"/>
    <s v="2021_08"/>
    <s v="rubriek_1"/>
    <x v="0"/>
    <n v="1773"/>
  </r>
  <r>
    <x v="0"/>
    <x v="56"/>
    <n v="2021"/>
    <s v="GAHA06"/>
    <s v="NL123456789B01"/>
    <n v="4550"/>
    <s v="Vrachtkosten verkoop"/>
    <x v="1"/>
    <m/>
    <n v="200"/>
    <s v="Bankboek"/>
    <s v="BANK"/>
    <d v="2021-08-01T00:00:00"/>
    <s v="200         8"/>
    <s v="Augustus"/>
    <d v="2021-08-31T00:00:00"/>
    <s v="Augustus"/>
    <x v="7"/>
    <n v="3"/>
    <n v="19"/>
    <n v="5886.3209999999999"/>
    <n v="5886.3209999999999"/>
    <m/>
    <n v="49634"/>
    <m/>
    <m/>
    <m/>
    <m/>
    <m/>
    <x v="7"/>
    <m/>
    <s v="code:3 perc:19"/>
    <s v="D"/>
    <m/>
    <n v="1774"/>
    <s v="2021_08"/>
    <s v="rubriek_4"/>
    <x v="0"/>
    <n v="1774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118.4000000000001"/>
    <n v="1118.4000000000001"/>
    <m/>
    <n v="49635"/>
    <m/>
    <m/>
    <m/>
    <m/>
    <m/>
    <x v="7"/>
    <m/>
    <s v="code:3 perc:19"/>
    <s v="D"/>
    <m/>
    <n v="1775"/>
    <s v="2021_08"/>
    <s v="rubriek_1"/>
    <x v="0"/>
    <n v="177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50.69"/>
    <m/>
    <n v="250.69"/>
    <n v="49636"/>
    <m/>
    <m/>
    <m/>
    <m/>
    <m/>
    <x v="7"/>
    <m/>
    <m/>
    <s v="C"/>
    <m/>
    <n v="1776"/>
    <s v="2021_08"/>
    <s v="rubriek_1"/>
    <x v="0"/>
    <n v="1776"/>
  </r>
  <r>
    <x v="0"/>
    <x v="57"/>
    <n v="2021"/>
    <s v="GAHA06"/>
    <s v="NL123456789B01"/>
    <n v="4560"/>
    <s v="Incassokosten"/>
    <x v="1"/>
    <m/>
    <n v="200"/>
    <s v="Bankboek"/>
    <s v="BANK"/>
    <d v="2021-08-01T00:00:00"/>
    <s v="200         8"/>
    <s v="Augustus"/>
    <d v="2021-08-31T00:00:00"/>
    <s v="Augustus"/>
    <x v="7"/>
    <m/>
    <m/>
    <n v="250.69"/>
    <n v="250.69"/>
    <m/>
    <n v="49637"/>
    <m/>
    <m/>
    <m/>
    <m/>
    <m/>
    <x v="7"/>
    <m/>
    <m/>
    <s v="D"/>
    <m/>
    <n v="1777"/>
    <s v="2021_08"/>
    <s v="rubriek_4"/>
    <x v="0"/>
    <n v="177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66.25"/>
    <m/>
    <n v="66.25"/>
    <n v="49638"/>
    <m/>
    <m/>
    <m/>
    <m/>
    <m/>
    <x v="7"/>
    <m/>
    <m/>
    <s v="C"/>
    <m/>
    <n v="1778"/>
    <s v="2021_08"/>
    <s v="rubriek_1"/>
    <x v="0"/>
    <n v="1778"/>
  </r>
  <r>
    <x v="0"/>
    <x v="58"/>
    <n v="2021"/>
    <s v="GAHA06"/>
    <s v="NL123456789B01"/>
    <n v="4580"/>
    <s v="Overige verkoopkosten"/>
    <x v="1"/>
    <m/>
    <n v="200"/>
    <s v="Bankboek"/>
    <s v="BANK"/>
    <d v="2021-08-01T00:00:00"/>
    <s v="200         8"/>
    <s v="Augustus"/>
    <d v="2021-08-31T00:00:00"/>
    <s v="Augustus"/>
    <x v="7"/>
    <m/>
    <m/>
    <n v="66.25"/>
    <n v="66.25"/>
    <m/>
    <n v="49639"/>
    <m/>
    <m/>
    <m/>
    <m/>
    <m/>
    <x v="7"/>
    <m/>
    <m/>
    <s v="D"/>
    <m/>
    <n v="1779"/>
    <s v="2021_08"/>
    <s v="rubriek_4"/>
    <x v="0"/>
    <n v="177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530.30200000000002"/>
    <m/>
    <n v="530.30200000000002"/>
    <n v="49640"/>
    <m/>
    <m/>
    <m/>
    <m/>
    <m/>
    <x v="7"/>
    <m/>
    <s v="code:3 perc:19"/>
    <s v="C"/>
    <m/>
    <n v="1780"/>
    <s v="2021_08"/>
    <s v="rubriek_1"/>
    <x v="0"/>
    <n v="1780"/>
  </r>
  <r>
    <x v="0"/>
    <x v="59"/>
    <n v="2021"/>
    <s v="GAHA06"/>
    <s v="NL123456789B01"/>
    <n v="4600"/>
    <s v="Brandstoffen auto"/>
    <x v="1"/>
    <m/>
    <n v="200"/>
    <s v="Bankboek"/>
    <s v="BANK"/>
    <d v="2021-08-01T00:00:00"/>
    <s v="200         8"/>
    <s v="Augustus"/>
    <d v="2021-08-31T00:00:00"/>
    <s v="Augustus"/>
    <x v="7"/>
    <n v="3"/>
    <n v="19"/>
    <n v="445.63200000000001"/>
    <n v="445.63200000000001"/>
    <m/>
    <n v="49641"/>
    <m/>
    <m/>
    <m/>
    <m/>
    <m/>
    <x v="7"/>
    <m/>
    <s v="code:3 perc:19"/>
    <s v="D"/>
    <m/>
    <n v="1781"/>
    <s v="2021_08"/>
    <s v="rubriek_4"/>
    <x v="0"/>
    <n v="178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84.67"/>
    <n v="84.67"/>
    <m/>
    <n v="49642"/>
    <m/>
    <m/>
    <m/>
    <m/>
    <m/>
    <x v="7"/>
    <m/>
    <s v="code:3 perc:19"/>
    <s v="D"/>
    <m/>
    <n v="1782"/>
    <s v="2021_08"/>
    <s v="rubriek_1"/>
    <x v="0"/>
    <n v="178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568.52"/>
    <m/>
    <n v="568.52"/>
    <n v="49643"/>
    <m/>
    <m/>
    <m/>
    <m/>
    <m/>
    <x v="7"/>
    <m/>
    <s v="code:3 perc:19"/>
    <s v="C"/>
    <m/>
    <n v="1783"/>
    <s v="2021_08"/>
    <s v="rubriek_1"/>
    <x v="0"/>
    <n v="1783"/>
  </r>
  <r>
    <x v="0"/>
    <x v="60"/>
    <n v="2021"/>
    <s v="GAHA06"/>
    <s v="NL123456789B01"/>
    <n v="4610"/>
    <s v="Reparatie en onderhoud auto"/>
    <x v="1"/>
    <m/>
    <n v="200"/>
    <s v="Bankboek"/>
    <s v="BANK"/>
    <d v="2021-08-01T00:00:00"/>
    <s v="200         8"/>
    <s v="Augustus"/>
    <d v="2021-08-31T00:00:00"/>
    <s v="Augustus"/>
    <x v="7"/>
    <n v="3"/>
    <n v="19"/>
    <n v="477.75"/>
    <n v="477.75"/>
    <m/>
    <n v="49644"/>
    <m/>
    <m/>
    <m/>
    <m/>
    <m/>
    <x v="7"/>
    <m/>
    <s v="code:3 perc:19"/>
    <s v="D"/>
    <m/>
    <n v="1784"/>
    <s v="2021_08"/>
    <s v="rubriek_4"/>
    <x v="0"/>
    <n v="1784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90.77"/>
    <n v="90.77"/>
    <m/>
    <n v="49645"/>
    <m/>
    <m/>
    <m/>
    <m/>
    <m/>
    <x v="7"/>
    <m/>
    <s v="code:3 perc:19"/>
    <s v="D"/>
    <m/>
    <n v="1785"/>
    <s v="2021_08"/>
    <s v="rubriek_1"/>
    <x v="0"/>
    <n v="178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21.62799999999999"/>
    <m/>
    <n v="221.62799999999999"/>
    <n v="49646"/>
    <m/>
    <m/>
    <m/>
    <m/>
    <m/>
    <x v="7"/>
    <m/>
    <m/>
    <s v="C"/>
    <m/>
    <n v="1786"/>
    <s v="2021_08"/>
    <s v="rubriek_1"/>
    <x v="0"/>
    <n v="1786"/>
  </r>
  <r>
    <x v="0"/>
    <x v="61"/>
    <n v="2021"/>
    <s v="GAHA06"/>
    <s v="NL123456789B01"/>
    <n v="4620"/>
    <s v="Verzekering auto"/>
    <x v="1"/>
    <m/>
    <n v="200"/>
    <s v="Bankboek"/>
    <s v="BANK"/>
    <d v="2021-08-01T00:00:00"/>
    <s v="200         8"/>
    <s v="Augustus"/>
    <d v="2021-08-31T00:00:00"/>
    <s v="Augustus"/>
    <x v="7"/>
    <m/>
    <m/>
    <n v="221.62799999999999"/>
    <n v="221.62799999999999"/>
    <m/>
    <n v="49647"/>
    <m/>
    <m/>
    <m/>
    <m/>
    <m/>
    <x v="7"/>
    <m/>
    <m/>
    <s v="D"/>
    <m/>
    <n v="1787"/>
    <s v="2021_08"/>
    <s v="rubriek_4"/>
    <x v="0"/>
    <n v="178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44.477"/>
    <m/>
    <n v="244.477"/>
    <n v="49648"/>
    <m/>
    <m/>
    <m/>
    <m/>
    <m/>
    <x v="7"/>
    <m/>
    <m/>
    <s v="C"/>
    <m/>
    <n v="1788"/>
    <s v="2021_08"/>
    <s v="rubriek_1"/>
    <x v="0"/>
    <n v="1788"/>
  </r>
  <r>
    <x v="0"/>
    <x v="62"/>
    <n v="2021"/>
    <s v="GAHA06"/>
    <s v="NL123456789B01"/>
    <n v="4630"/>
    <s v="Motorrijtuigenbelasting auto"/>
    <x v="1"/>
    <m/>
    <n v="200"/>
    <s v="Bankboek"/>
    <s v="BANK"/>
    <d v="2021-08-01T00:00:00"/>
    <s v="200         8"/>
    <s v="Augustus"/>
    <d v="2021-08-31T00:00:00"/>
    <s v="Augustus"/>
    <x v="7"/>
    <m/>
    <m/>
    <n v="244.477"/>
    <n v="244.477"/>
    <m/>
    <n v="49649"/>
    <m/>
    <m/>
    <m/>
    <m/>
    <m/>
    <x v="7"/>
    <m/>
    <m/>
    <s v="D"/>
    <m/>
    <n v="1789"/>
    <s v="2021_08"/>
    <s v="rubriek_4"/>
    <x v="0"/>
    <n v="178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61.78970000000001"/>
    <m/>
    <n v="161.78970000000001"/>
    <n v="49650"/>
    <m/>
    <m/>
    <m/>
    <m/>
    <m/>
    <x v="7"/>
    <m/>
    <m/>
    <s v="C"/>
    <m/>
    <n v="1790"/>
    <s v="2021_08"/>
    <s v="rubriek_1"/>
    <x v="0"/>
    <n v="1790"/>
  </r>
  <r>
    <x v="0"/>
    <x v="63"/>
    <n v="2021"/>
    <s v="GAHA06"/>
    <s v="NL123456789B01"/>
    <n v="4660"/>
    <s v="BTW privé-gebruik auto"/>
    <x v="1"/>
    <m/>
    <n v="200"/>
    <s v="Bankboek"/>
    <s v="BANK"/>
    <d v="2021-08-01T00:00:00"/>
    <s v="200         8"/>
    <s v="Augustus"/>
    <d v="2021-08-31T00:00:00"/>
    <s v="Augustus"/>
    <x v="7"/>
    <m/>
    <m/>
    <n v="161.78970000000001"/>
    <n v="161.78970000000001"/>
    <m/>
    <n v="49651"/>
    <m/>
    <m/>
    <m/>
    <m/>
    <m/>
    <x v="7"/>
    <m/>
    <m/>
    <s v="D"/>
    <m/>
    <n v="1791"/>
    <s v="2021_08"/>
    <s v="rubriek_4"/>
    <x v="0"/>
    <n v="1791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38.41399999999999"/>
    <m/>
    <n v="138.41399999999999"/>
    <n v="49652"/>
    <m/>
    <m/>
    <m/>
    <m/>
    <m/>
    <x v="7"/>
    <m/>
    <m/>
    <s v="C"/>
    <m/>
    <n v="1792"/>
    <s v="2021_08"/>
    <s v="rubriek_1"/>
    <x v="0"/>
    <n v="1792"/>
  </r>
  <r>
    <x v="0"/>
    <x v="64"/>
    <n v="2021"/>
    <s v="GAHA06"/>
    <s v="NL123456789B01"/>
    <n v="4670"/>
    <s v="Kilometervergoeding privé-auto"/>
    <x v="1"/>
    <m/>
    <n v="200"/>
    <s v="Bankboek"/>
    <s v="BANK"/>
    <d v="2021-08-01T00:00:00"/>
    <s v="200         8"/>
    <s v="Augustus"/>
    <d v="2021-08-31T00:00:00"/>
    <s v="Augustus"/>
    <x v="7"/>
    <m/>
    <m/>
    <n v="138.41399999999999"/>
    <n v="138.41399999999999"/>
    <m/>
    <n v="49653"/>
    <m/>
    <m/>
    <m/>
    <m/>
    <m/>
    <x v="7"/>
    <m/>
    <m/>
    <s v="D"/>
    <m/>
    <n v="1793"/>
    <s v="2021_08"/>
    <s v="rubriek_4"/>
    <x v="0"/>
    <n v="179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2.426000000000002"/>
    <m/>
    <n v="32.426000000000002"/>
    <n v="49654"/>
    <m/>
    <m/>
    <m/>
    <m/>
    <m/>
    <x v="7"/>
    <m/>
    <m/>
    <s v="C"/>
    <m/>
    <n v="1794"/>
    <s v="2021_08"/>
    <s v="rubriek_1"/>
    <x v="0"/>
    <n v="1794"/>
  </r>
  <r>
    <x v="0"/>
    <x v="65"/>
    <n v="2021"/>
    <s v="GAHA06"/>
    <s v="NL123456789B01"/>
    <n v="4680"/>
    <s v="Overige autokosten"/>
    <x v="1"/>
    <m/>
    <n v="200"/>
    <s v="Bankboek"/>
    <s v="BANK"/>
    <d v="2021-08-01T00:00:00"/>
    <s v="200         8"/>
    <s v="Augustus"/>
    <d v="2021-08-31T00:00:00"/>
    <s v="Augustus"/>
    <x v="7"/>
    <m/>
    <m/>
    <n v="32.426000000000002"/>
    <n v="32.426000000000002"/>
    <m/>
    <n v="49655"/>
    <m/>
    <m/>
    <m/>
    <m/>
    <m/>
    <x v="7"/>
    <m/>
    <m/>
    <s v="D"/>
    <m/>
    <n v="1795"/>
    <s v="2021_08"/>
    <s v="rubriek_4"/>
    <x v="0"/>
    <n v="179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80.02600000000001"/>
    <m/>
    <n v="180.02600000000001"/>
    <n v="49656"/>
    <m/>
    <m/>
    <m/>
    <m/>
    <m/>
    <x v="7"/>
    <m/>
    <s v="code:3 perc:19"/>
    <s v="C"/>
    <m/>
    <n v="1796"/>
    <s v="2021_08"/>
    <s v="rubriek_1"/>
    <x v="0"/>
    <n v="1796"/>
  </r>
  <r>
    <x v="0"/>
    <x v="66"/>
    <n v="2021"/>
    <s v="GAHA06"/>
    <s v="NL123456789B01"/>
    <n v="4700"/>
    <s v="Kantoorbenodigdhed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51.286"/>
    <n v="151.286"/>
    <m/>
    <n v="49657"/>
    <m/>
    <m/>
    <m/>
    <m/>
    <m/>
    <x v="7"/>
    <m/>
    <s v="code:3 perc:19"/>
    <s v="D"/>
    <m/>
    <n v="1797"/>
    <s v="2021_08"/>
    <s v="rubriek_4"/>
    <x v="0"/>
    <n v="1797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8.74"/>
    <n v="28.74"/>
    <m/>
    <n v="49658"/>
    <m/>
    <m/>
    <m/>
    <m/>
    <m/>
    <x v="7"/>
    <m/>
    <s v="code:3 perc:19"/>
    <s v="D"/>
    <m/>
    <n v="1798"/>
    <s v="2021_08"/>
    <s v="rubriek_1"/>
    <x v="0"/>
    <n v="179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793.61"/>
    <m/>
    <n v="793.61"/>
    <n v="49659"/>
    <m/>
    <m/>
    <m/>
    <m/>
    <m/>
    <x v="7"/>
    <m/>
    <s v="code:3 perc:19"/>
    <s v="C"/>
    <m/>
    <n v="1799"/>
    <s v="2021_08"/>
    <s v="rubriek_1"/>
    <x v="0"/>
    <n v="1799"/>
  </r>
  <r>
    <x v="0"/>
    <x v="67"/>
    <n v="2021"/>
    <s v="GAHA06"/>
    <s v="NL123456789B01"/>
    <n v="4710"/>
    <s v="Drukwerk"/>
    <x v="1"/>
    <m/>
    <n v="200"/>
    <s v="Bankboek"/>
    <s v="BANK"/>
    <d v="2021-08-01T00:00:00"/>
    <s v="200         8"/>
    <s v="Augustus"/>
    <d v="2021-08-31T00:00:00"/>
    <s v="Augustus"/>
    <x v="7"/>
    <n v="3"/>
    <n v="19"/>
    <n v="666.9"/>
    <n v="666.9"/>
    <m/>
    <n v="49660"/>
    <m/>
    <m/>
    <m/>
    <m/>
    <m/>
    <x v="7"/>
    <m/>
    <s v="code:3 perc:19"/>
    <s v="D"/>
    <m/>
    <n v="1800"/>
    <s v="2021_08"/>
    <s v="rubriek_4"/>
    <x v="0"/>
    <n v="1800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26.71"/>
    <n v="126.71"/>
    <m/>
    <n v="49661"/>
    <m/>
    <m/>
    <m/>
    <m/>
    <m/>
    <x v="7"/>
    <m/>
    <s v="code:3 perc:19"/>
    <s v="D"/>
    <m/>
    <n v="1801"/>
    <s v="2021_08"/>
    <s v="rubriek_1"/>
    <x v="0"/>
    <n v="1801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2010.837"/>
    <m/>
    <n v="2010.837"/>
    <n v="49662"/>
    <m/>
    <m/>
    <m/>
    <m/>
    <m/>
    <x v="7"/>
    <m/>
    <s v="code:3 perc:19"/>
    <s v="C"/>
    <m/>
    <n v="1802"/>
    <s v="2021_08"/>
    <s v="rubriek_1"/>
    <x v="0"/>
    <n v="1802"/>
  </r>
  <r>
    <x v="0"/>
    <x v="68"/>
    <n v="2021"/>
    <s v="GAHA06"/>
    <s v="NL123456789B01"/>
    <n v="4720"/>
    <s v="Telecommunicatie"/>
    <x v="1"/>
    <m/>
    <n v="200"/>
    <s v="Bankboek"/>
    <s v="BANK"/>
    <d v="2021-08-01T00:00:00"/>
    <s v="200         8"/>
    <s v="Augustus"/>
    <d v="2021-08-31T00:00:00"/>
    <s v="Augustus"/>
    <x v="7"/>
    <n v="3"/>
    <n v="19"/>
    <n v="1689.777"/>
    <n v="1689.777"/>
    <m/>
    <n v="49663"/>
    <m/>
    <m/>
    <m/>
    <m/>
    <m/>
    <x v="7"/>
    <m/>
    <s v="code:3 perc:19"/>
    <s v="D"/>
    <m/>
    <n v="1803"/>
    <s v="2021_08"/>
    <s v="rubriek_4"/>
    <x v="0"/>
    <n v="1803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321.06"/>
    <n v="321.06"/>
    <m/>
    <n v="49664"/>
    <m/>
    <m/>
    <m/>
    <m/>
    <m/>
    <x v="7"/>
    <m/>
    <s v="code:3 perc:19"/>
    <s v="D"/>
    <m/>
    <n v="1804"/>
    <s v="2021_08"/>
    <s v="rubriek_1"/>
    <x v="0"/>
    <n v="180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07.379"/>
    <m/>
    <n v="107.379"/>
    <n v="49665"/>
    <m/>
    <m/>
    <m/>
    <m/>
    <m/>
    <x v="7"/>
    <m/>
    <m/>
    <s v="C"/>
    <m/>
    <n v="1805"/>
    <s v="2021_08"/>
    <s v="rubriek_1"/>
    <x v="0"/>
    <n v="1805"/>
  </r>
  <r>
    <x v="0"/>
    <x v="69"/>
    <n v="2021"/>
    <s v="GAHA06"/>
    <s v="NL123456789B01"/>
    <n v="4730"/>
    <s v="Portikosten"/>
    <x v="1"/>
    <m/>
    <n v="200"/>
    <s v="Bankboek"/>
    <s v="BANK"/>
    <d v="2021-08-01T00:00:00"/>
    <s v="200         8"/>
    <s v="Augustus"/>
    <d v="2021-08-31T00:00:00"/>
    <s v="Augustus"/>
    <x v="7"/>
    <m/>
    <m/>
    <n v="107.379"/>
    <n v="107.379"/>
    <m/>
    <n v="49666"/>
    <m/>
    <m/>
    <m/>
    <m/>
    <m/>
    <x v="7"/>
    <m/>
    <m/>
    <s v="D"/>
    <m/>
    <n v="1806"/>
    <s v="2021_08"/>
    <s v="rubriek_4"/>
    <x v="0"/>
    <n v="180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2090.9699999999998"/>
    <m/>
    <n v="2090.9699999999998"/>
    <n v="49667"/>
    <m/>
    <m/>
    <m/>
    <m/>
    <m/>
    <x v="7"/>
    <m/>
    <s v="code:3 perc:19"/>
    <s v="C"/>
    <m/>
    <n v="1807"/>
    <s v="2021_08"/>
    <s v="rubriek_1"/>
    <x v="0"/>
    <n v="1807"/>
  </r>
  <r>
    <x v="0"/>
    <x v="70"/>
    <n v="2021"/>
    <s v="GAHA06"/>
    <s v="NL123456789B01"/>
    <n v="4740"/>
    <s v="Kosten automatisering"/>
    <x v="1"/>
    <m/>
    <n v="200"/>
    <s v="Bankboek"/>
    <s v="BANK"/>
    <d v="2021-08-01T00:00:00"/>
    <s v="200         8"/>
    <s v="Augustus"/>
    <d v="2021-08-31T00:00:00"/>
    <s v="Augustus"/>
    <x v="7"/>
    <n v="3"/>
    <n v="19"/>
    <n v="1757.12"/>
    <n v="1757.12"/>
    <m/>
    <n v="49668"/>
    <m/>
    <m/>
    <m/>
    <m/>
    <m/>
    <x v="7"/>
    <m/>
    <s v="code:3 perc:19"/>
    <s v="D"/>
    <m/>
    <n v="1808"/>
    <s v="2021_08"/>
    <s v="rubriek_4"/>
    <x v="0"/>
    <n v="1808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333.85"/>
    <n v="333.85"/>
    <m/>
    <n v="49669"/>
    <m/>
    <m/>
    <m/>
    <m/>
    <m/>
    <x v="7"/>
    <m/>
    <s v="code:3 perc:19"/>
    <s v="D"/>
    <m/>
    <n v="1809"/>
    <s v="2021_08"/>
    <s v="rubriek_1"/>
    <x v="0"/>
    <n v="180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932.93799999999999"/>
    <m/>
    <n v="932.93799999999999"/>
    <n v="49670"/>
    <m/>
    <m/>
    <m/>
    <m/>
    <m/>
    <x v="7"/>
    <m/>
    <s v="code:3 perc:19"/>
    <s v="C"/>
    <m/>
    <n v="1810"/>
    <s v="2021_08"/>
    <s v="rubriek_1"/>
    <x v="0"/>
    <n v="1810"/>
  </r>
  <r>
    <x v="0"/>
    <x v="71"/>
    <n v="2021"/>
    <s v="GAHA06"/>
    <s v="NL123456789B01"/>
    <n v="4750"/>
    <s v="Kopieer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783.97799999999995"/>
    <n v="783.97799999999995"/>
    <m/>
    <n v="49671"/>
    <m/>
    <m/>
    <m/>
    <m/>
    <m/>
    <x v="7"/>
    <m/>
    <s v="code:3 perc:19"/>
    <s v="D"/>
    <m/>
    <n v="1811"/>
    <s v="2021_08"/>
    <s v="rubriek_4"/>
    <x v="0"/>
    <n v="181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48.96"/>
    <n v="148.96"/>
    <m/>
    <n v="49672"/>
    <m/>
    <m/>
    <m/>
    <m/>
    <m/>
    <x v="7"/>
    <m/>
    <s v="code:3 perc:19"/>
    <s v="D"/>
    <m/>
    <n v="1812"/>
    <s v="2021_08"/>
    <s v="rubriek_1"/>
    <x v="0"/>
    <n v="181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620.00900000000001"/>
    <m/>
    <n v="620.00900000000001"/>
    <n v="49673"/>
    <m/>
    <m/>
    <m/>
    <m/>
    <m/>
    <x v="7"/>
    <m/>
    <m/>
    <s v="C"/>
    <m/>
    <n v="1813"/>
    <s v="2021_08"/>
    <s v="rubriek_1"/>
    <x v="0"/>
    <n v="1813"/>
  </r>
  <r>
    <x v="0"/>
    <x v="72"/>
    <n v="2021"/>
    <s v="GAHA06"/>
    <s v="NL123456789B01"/>
    <n v="4760"/>
    <s v="Contributies en abonnementen"/>
    <x v="1"/>
    <m/>
    <n v="200"/>
    <s v="Bankboek"/>
    <s v="BANK"/>
    <d v="2021-08-01T00:00:00"/>
    <s v="200         8"/>
    <s v="Augustus"/>
    <d v="2021-08-31T00:00:00"/>
    <s v="Augustus"/>
    <x v="7"/>
    <m/>
    <m/>
    <n v="620.00900000000001"/>
    <n v="620.00900000000001"/>
    <m/>
    <n v="49674"/>
    <m/>
    <m/>
    <m/>
    <m/>
    <m/>
    <x v="7"/>
    <m/>
    <m/>
    <s v="D"/>
    <m/>
    <n v="1814"/>
    <s v="2021_08"/>
    <s v="rubriek_4"/>
    <x v="0"/>
    <n v="181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276.07"/>
    <m/>
    <n v="276.07"/>
    <n v="49675"/>
    <m/>
    <m/>
    <m/>
    <m/>
    <m/>
    <x v="7"/>
    <m/>
    <s v="code:3 perc:19"/>
    <s v="C"/>
    <m/>
    <n v="1815"/>
    <s v="2021_08"/>
    <s v="rubriek_1"/>
    <x v="0"/>
    <n v="1815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8-01T00:00:00"/>
    <s v="200         8"/>
    <s v="Augustus"/>
    <d v="2021-08-31T00:00:00"/>
    <s v="Augustus"/>
    <x v="7"/>
    <n v="3"/>
    <n v="19"/>
    <n v="231.99"/>
    <n v="231.99"/>
    <m/>
    <n v="49676"/>
    <m/>
    <m/>
    <m/>
    <m/>
    <m/>
    <x v="7"/>
    <m/>
    <s v="code:3 perc:19"/>
    <s v="D"/>
    <m/>
    <n v="1816"/>
    <s v="2021_08"/>
    <s v="rubriek_4"/>
    <x v="0"/>
    <n v="1816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44.08"/>
    <n v="44.08"/>
    <m/>
    <n v="49677"/>
    <m/>
    <m/>
    <m/>
    <m/>
    <m/>
    <x v="7"/>
    <m/>
    <s v="code:3 perc:19"/>
    <s v="D"/>
    <m/>
    <n v="1817"/>
    <s v="2021_08"/>
    <s v="rubriek_1"/>
    <x v="0"/>
    <n v="181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58.097999999999999"/>
    <m/>
    <n v="58.097999999999999"/>
    <n v="49678"/>
    <m/>
    <m/>
    <m/>
    <m/>
    <m/>
    <x v="7"/>
    <m/>
    <m/>
    <s v="C"/>
    <m/>
    <n v="1818"/>
    <s v="2021_08"/>
    <s v="rubriek_1"/>
    <x v="0"/>
    <n v="1818"/>
  </r>
  <r>
    <x v="0"/>
    <x v="74"/>
    <n v="2021"/>
    <s v="GAHA06"/>
    <s v="NL123456789B01"/>
    <n v="4780"/>
    <s v="Overige kantoorkosten"/>
    <x v="1"/>
    <m/>
    <n v="200"/>
    <s v="Bankboek"/>
    <s v="BANK"/>
    <d v="2021-08-01T00:00:00"/>
    <s v="200         8"/>
    <s v="Augustus"/>
    <d v="2021-08-31T00:00:00"/>
    <s v="Augustus"/>
    <x v="7"/>
    <m/>
    <m/>
    <n v="58.097999999999999"/>
    <n v="58.097999999999999"/>
    <m/>
    <n v="49679"/>
    <m/>
    <m/>
    <m/>
    <m/>
    <m/>
    <x v="7"/>
    <m/>
    <m/>
    <s v="D"/>
    <m/>
    <n v="1819"/>
    <s v="2021_08"/>
    <s v="rubriek_4"/>
    <x v="0"/>
    <n v="181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2308.87"/>
    <m/>
    <n v="2308.87"/>
    <n v="49680"/>
    <m/>
    <m/>
    <m/>
    <m/>
    <m/>
    <x v="7"/>
    <m/>
    <s v="code:3 perc:19"/>
    <s v="C"/>
    <m/>
    <n v="1820"/>
    <s v="2021_08"/>
    <s v="rubriek_1"/>
    <x v="0"/>
    <n v="1820"/>
  </r>
  <r>
    <x v="0"/>
    <x v="75"/>
    <n v="2021"/>
    <s v="GAHA06"/>
    <s v="NL123456789B01"/>
    <n v="4800"/>
    <s v="Accountants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940.23"/>
    <n v="1940.23"/>
    <m/>
    <n v="49681"/>
    <m/>
    <m/>
    <m/>
    <m/>
    <m/>
    <x v="7"/>
    <m/>
    <s v="code:3 perc:19"/>
    <s v="D"/>
    <m/>
    <n v="1821"/>
    <s v="2021_08"/>
    <s v="rubriek_4"/>
    <x v="0"/>
    <n v="1821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368.64"/>
    <n v="368.64"/>
    <m/>
    <n v="49682"/>
    <m/>
    <m/>
    <m/>
    <m/>
    <m/>
    <x v="7"/>
    <m/>
    <s v="code:3 perc:19"/>
    <s v="D"/>
    <m/>
    <n v="1822"/>
    <s v="2021_08"/>
    <s v="rubriek_1"/>
    <x v="0"/>
    <n v="182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897.99400000000003"/>
    <m/>
    <n v="897.99400000000003"/>
    <n v="49683"/>
    <m/>
    <m/>
    <m/>
    <m/>
    <m/>
    <x v="7"/>
    <m/>
    <s v="code:3 perc:19"/>
    <s v="C"/>
    <m/>
    <n v="1823"/>
    <s v="2021_08"/>
    <s v="rubriek_1"/>
    <x v="0"/>
    <n v="1823"/>
  </r>
  <r>
    <x v="0"/>
    <x v="76"/>
    <n v="2021"/>
    <s v="GAHA06"/>
    <s v="NL123456789B01"/>
    <n v="4805"/>
    <s v="Administratie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754.61400000000003"/>
    <n v="754.61400000000003"/>
    <m/>
    <n v="49684"/>
    <m/>
    <m/>
    <m/>
    <m/>
    <m/>
    <x v="7"/>
    <m/>
    <s v="code:3 perc:19"/>
    <s v="D"/>
    <m/>
    <n v="1824"/>
    <s v="2021_08"/>
    <s v="rubriek_4"/>
    <x v="0"/>
    <n v="1824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43.38"/>
    <n v="143.38"/>
    <m/>
    <n v="49685"/>
    <m/>
    <m/>
    <m/>
    <m/>
    <m/>
    <x v="7"/>
    <m/>
    <s v="code:3 perc:19"/>
    <s v="D"/>
    <m/>
    <n v="1825"/>
    <s v="2021_08"/>
    <s v="rubriek_1"/>
    <x v="0"/>
    <n v="182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1865.71"/>
    <m/>
    <n v="1865.71"/>
    <n v="49686"/>
    <m/>
    <m/>
    <m/>
    <m/>
    <m/>
    <x v="7"/>
    <m/>
    <s v="code:3 perc:19"/>
    <s v="C"/>
    <m/>
    <n v="1826"/>
    <s v="2021_08"/>
    <s v="rubriek_1"/>
    <x v="0"/>
    <n v="1826"/>
  </r>
  <r>
    <x v="0"/>
    <x v="77"/>
    <n v="2021"/>
    <s v="GAHA06"/>
    <s v="NL123456789B01"/>
    <n v="4810"/>
    <s v="Advieskosten"/>
    <x v="1"/>
    <m/>
    <n v="200"/>
    <s v="Bankboek"/>
    <s v="BANK"/>
    <d v="2021-08-01T00:00:00"/>
    <s v="200         8"/>
    <s v="Augustus"/>
    <d v="2021-08-31T00:00:00"/>
    <s v="Augustus"/>
    <x v="7"/>
    <n v="3"/>
    <n v="19"/>
    <n v="1567.82"/>
    <n v="1567.82"/>
    <m/>
    <n v="49687"/>
    <m/>
    <m/>
    <m/>
    <m/>
    <m/>
    <x v="7"/>
    <m/>
    <s v="code:3 perc:19"/>
    <s v="D"/>
    <m/>
    <n v="1827"/>
    <s v="2021_08"/>
    <s v="rubriek_4"/>
    <x v="0"/>
    <n v="1827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297.89"/>
    <n v="297.89"/>
    <m/>
    <n v="49688"/>
    <m/>
    <m/>
    <m/>
    <m/>
    <m/>
    <x v="7"/>
    <m/>
    <s v="code:3 perc:19"/>
    <s v="D"/>
    <m/>
    <n v="1828"/>
    <s v="2021_08"/>
    <s v="rubriek_1"/>
    <x v="0"/>
    <n v="182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99.023"/>
    <m/>
    <n v="199.023"/>
    <n v="49689"/>
    <m/>
    <m/>
    <m/>
    <m/>
    <m/>
    <x v="7"/>
    <m/>
    <m/>
    <s v="C"/>
    <m/>
    <n v="1829"/>
    <s v="2021_08"/>
    <s v="rubriek_1"/>
    <x v="0"/>
    <n v="1829"/>
  </r>
  <r>
    <x v="0"/>
    <x v="78"/>
    <n v="2021"/>
    <s v="GAHA06"/>
    <s v="NL123456789B01"/>
    <n v="4850"/>
    <s v="Zakelijke verzekeringen"/>
    <x v="1"/>
    <m/>
    <n v="200"/>
    <s v="Bankboek"/>
    <s v="BANK"/>
    <d v="2021-08-01T00:00:00"/>
    <s v="200         8"/>
    <s v="Augustus"/>
    <d v="2021-08-31T00:00:00"/>
    <s v="Augustus"/>
    <x v="7"/>
    <m/>
    <m/>
    <n v="199.023"/>
    <n v="199.023"/>
    <m/>
    <n v="49690"/>
    <m/>
    <m/>
    <m/>
    <m/>
    <m/>
    <x v="7"/>
    <m/>
    <m/>
    <s v="D"/>
    <m/>
    <n v="1830"/>
    <s v="2021_08"/>
    <s v="rubriek_4"/>
    <x v="0"/>
    <n v="183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9165"/>
    <m/>
    <n v="9165"/>
    <n v="49691"/>
    <m/>
    <m/>
    <m/>
    <m/>
    <m/>
    <x v="7"/>
    <m/>
    <m/>
    <s v="C"/>
    <m/>
    <n v="1831"/>
    <s v="2021_08"/>
    <s v="rubriek_1"/>
    <x v="0"/>
    <n v="1831"/>
  </r>
  <r>
    <x v="0"/>
    <x v="79"/>
    <n v="2021"/>
    <s v="GAHA06"/>
    <s v="NL123456789B01"/>
    <n v="4860"/>
    <s v="Managementvergoedingen"/>
    <x v="1"/>
    <m/>
    <n v="200"/>
    <s v="Bankboek"/>
    <s v="BANK"/>
    <d v="2021-08-01T00:00:00"/>
    <s v="200         8"/>
    <s v="Augustus"/>
    <d v="2021-08-31T00:00:00"/>
    <s v="Augustus"/>
    <x v="7"/>
    <m/>
    <m/>
    <n v="9165"/>
    <n v="9165"/>
    <m/>
    <n v="49692"/>
    <m/>
    <m/>
    <m/>
    <m/>
    <m/>
    <x v="7"/>
    <m/>
    <m/>
    <s v="D"/>
    <m/>
    <n v="1832"/>
    <s v="2021_08"/>
    <s v="rubriek_4"/>
    <x v="0"/>
    <n v="183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61.202"/>
    <m/>
    <n v="161.202"/>
    <n v="49693"/>
    <m/>
    <m/>
    <m/>
    <m/>
    <m/>
    <x v="7"/>
    <m/>
    <m/>
    <s v="C"/>
    <m/>
    <n v="1833"/>
    <s v="2021_08"/>
    <s v="rubriek_1"/>
    <x v="0"/>
    <n v="1833"/>
  </r>
  <r>
    <x v="0"/>
    <x v="80"/>
    <n v="2021"/>
    <s v="GAHA06"/>
    <s v="NL123456789B01"/>
    <n v="4880"/>
    <s v="Overige algemene kosten"/>
    <x v="1"/>
    <m/>
    <n v="200"/>
    <s v="Bankboek"/>
    <s v="BANK"/>
    <d v="2021-08-01T00:00:00"/>
    <s v="200         8"/>
    <s v="Augustus"/>
    <d v="2021-08-31T00:00:00"/>
    <s v="Augustus"/>
    <x v="7"/>
    <m/>
    <m/>
    <n v="161.202"/>
    <n v="161.202"/>
    <m/>
    <n v="49694"/>
    <m/>
    <m/>
    <m/>
    <m/>
    <m/>
    <x v="7"/>
    <m/>
    <m/>
    <s v="D"/>
    <m/>
    <n v="1834"/>
    <s v="2021_08"/>
    <s v="rubriek_4"/>
    <x v="0"/>
    <n v="183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97.8"/>
    <n v="197.8"/>
    <m/>
    <n v="49695"/>
    <m/>
    <m/>
    <m/>
    <m/>
    <m/>
    <x v="7"/>
    <m/>
    <m/>
    <s v="D"/>
    <m/>
    <n v="1835"/>
    <s v="2021_08"/>
    <s v="rubriek_1"/>
    <x v="0"/>
    <n v="1835"/>
  </r>
  <r>
    <x v="0"/>
    <x v="81"/>
    <n v="2021"/>
    <s v="GAHA06"/>
    <s v="NL123456789B01"/>
    <n v="4902"/>
    <s v="Rente deposito"/>
    <x v="1"/>
    <m/>
    <n v="200"/>
    <s v="Bankboek"/>
    <s v="BANK"/>
    <d v="2021-08-01T00:00:00"/>
    <s v="200         8"/>
    <s v="Augustus"/>
    <d v="2021-08-31T00:00:00"/>
    <s v="Augustus"/>
    <x v="7"/>
    <m/>
    <m/>
    <n v="-197.8"/>
    <m/>
    <n v="197.8"/>
    <n v="49696"/>
    <m/>
    <m/>
    <m/>
    <m/>
    <m/>
    <x v="7"/>
    <m/>
    <m/>
    <s v="C"/>
    <m/>
    <n v="1836"/>
    <s v="2021_08"/>
    <s v="rubriek_4"/>
    <x v="0"/>
    <n v="183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91"/>
    <n v="91"/>
    <m/>
    <n v="49697"/>
    <m/>
    <m/>
    <m/>
    <m/>
    <m/>
    <x v="7"/>
    <m/>
    <m/>
    <s v="D"/>
    <m/>
    <n v="1837"/>
    <s v="2021_08"/>
    <s v="rubriek_1"/>
    <x v="0"/>
    <n v="1837"/>
  </r>
  <r>
    <x v="0"/>
    <x v="82"/>
    <n v="2021"/>
    <s v="GAHA06"/>
    <s v="NL123456789B01"/>
    <n v="4910"/>
    <s v="Rente lening u/g"/>
    <x v="1"/>
    <m/>
    <n v="200"/>
    <s v="Bankboek"/>
    <s v="BANK"/>
    <d v="2021-08-01T00:00:00"/>
    <s v="200         8"/>
    <s v="Augustus"/>
    <d v="2021-08-31T00:00:00"/>
    <s v="Augustus"/>
    <x v="7"/>
    <m/>
    <m/>
    <n v="-91"/>
    <m/>
    <n v="91"/>
    <n v="49698"/>
    <m/>
    <m/>
    <m/>
    <m/>
    <m/>
    <x v="7"/>
    <m/>
    <m/>
    <s v="C"/>
    <m/>
    <n v="1838"/>
    <s v="2021_08"/>
    <s v="rubriek_4"/>
    <x v="0"/>
    <n v="1838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35.97200000000001"/>
    <n v="135.97200000000001"/>
    <m/>
    <n v="49699"/>
    <m/>
    <m/>
    <m/>
    <m/>
    <m/>
    <x v="7"/>
    <m/>
    <m/>
    <s v="D"/>
    <m/>
    <n v="1839"/>
    <s v="2021_08"/>
    <s v="rubriek_1"/>
    <x v="0"/>
    <n v="1839"/>
  </r>
  <r>
    <x v="0"/>
    <x v="83"/>
    <n v="2021"/>
    <s v="GAHA06"/>
    <s v="NL123456789B01"/>
    <n v="4942"/>
    <s v="Overige rentebaten"/>
    <x v="1"/>
    <m/>
    <n v="200"/>
    <s v="Bankboek"/>
    <s v="BANK"/>
    <d v="2021-08-01T00:00:00"/>
    <s v="200         8"/>
    <s v="Augustus"/>
    <d v="2021-08-31T00:00:00"/>
    <s v="Augustus"/>
    <x v="7"/>
    <m/>
    <m/>
    <n v="-135.97200000000001"/>
    <m/>
    <n v="135.97200000000001"/>
    <n v="49700"/>
    <m/>
    <m/>
    <m/>
    <m/>
    <m/>
    <x v="7"/>
    <m/>
    <m/>
    <s v="C"/>
    <m/>
    <n v="1840"/>
    <s v="2021_08"/>
    <s v="rubriek_4"/>
    <x v="0"/>
    <n v="184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91.53"/>
    <m/>
    <n v="391.53"/>
    <n v="49701"/>
    <m/>
    <m/>
    <m/>
    <m/>
    <m/>
    <x v="7"/>
    <m/>
    <m/>
    <s v="C"/>
    <m/>
    <n v="1841"/>
    <s v="2021_08"/>
    <s v="rubriek_1"/>
    <x v="0"/>
    <n v="1841"/>
  </r>
  <r>
    <x v="0"/>
    <x v="84"/>
    <n v="2021"/>
    <s v="GAHA06"/>
    <s v="NL123456789B01"/>
    <n v="4960"/>
    <s v="Rente hypotheek"/>
    <x v="1"/>
    <m/>
    <n v="200"/>
    <s v="Bankboek"/>
    <s v="BANK"/>
    <d v="2021-08-01T00:00:00"/>
    <s v="200         8"/>
    <s v="Augustus"/>
    <d v="2021-08-31T00:00:00"/>
    <s v="Augustus"/>
    <x v="7"/>
    <m/>
    <m/>
    <n v="391.53"/>
    <n v="391.53"/>
    <m/>
    <n v="49702"/>
    <m/>
    <m/>
    <m/>
    <m/>
    <m/>
    <x v="7"/>
    <m/>
    <m/>
    <s v="D"/>
    <m/>
    <n v="1842"/>
    <s v="2021_08"/>
    <s v="rubriek_4"/>
    <x v="0"/>
    <n v="1842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588.16499999999996"/>
    <m/>
    <n v="588.16499999999996"/>
    <n v="49703"/>
    <m/>
    <m/>
    <m/>
    <m/>
    <m/>
    <x v="7"/>
    <m/>
    <m/>
    <s v="C"/>
    <m/>
    <n v="1843"/>
    <s v="2021_08"/>
    <s v="rubriek_1"/>
    <x v="0"/>
    <n v="1843"/>
  </r>
  <r>
    <x v="0"/>
    <x v="85"/>
    <n v="2021"/>
    <s v="GAHA06"/>
    <s v="NL123456789B01"/>
    <n v="4970"/>
    <s v="Rente financiering"/>
    <x v="1"/>
    <m/>
    <n v="200"/>
    <s v="Bankboek"/>
    <s v="BANK"/>
    <d v="2021-08-01T00:00:00"/>
    <s v="200         8"/>
    <s v="Augustus"/>
    <d v="2021-08-31T00:00:00"/>
    <s v="Augustus"/>
    <x v="7"/>
    <m/>
    <m/>
    <n v="588.16499999999996"/>
    <n v="588.16499999999996"/>
    <m/>
    <n v="49704"/>
    <m/>
    <m/>
    <m/>
    <m/>
    <m/>
    <x v="7"/>
    <m/>
    <m/>
    <s v="D"/>
    <m/>
    <n v="1844"/>
    <s v="2021_08"/>
    <s v="rubriek_4"/>
    <x v="0"/>
    <n v="1844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60.74"/>
    <m/>
    <n v="160.74"/>
    <n v="49705"/>
    <m/>
    <m/>
    <m/>
    <m/>
    <m/>
    <x v="7"/>
    <m/>
    <m/>
    <s v="C"/>
    <m/>
    <n v="1845"/>
    <s v="2021_08"/>
    <s v="rubriek_1"/>
    <x v="0"/>
    <n v="1845"/>
  </r>
  <r>
    <x v="0"/>
    <x v="86"/>
    <n v="2021"/>
    <s v="GAHA06"/>
    <s v="NL123456789B01"/>
    <n v="4980"/>
    <s v="Rente en bankkosten"/>
    <x v="1"/>
    <m/>
    <n v="200"/>
    <s v="Bankboek"/>
    <s v="BANK"/>
    <d v="2021-08-01T00:00:00"/>
    <s v="200         8"/>
    <s v="Augustus"/>
    <d v="2021-08-31T00:00:00"/>
    <s v="Augustus"/>
    <x v="7"/>
    <m/>
    <m/>
    <n v="160.74"/>
    <n v="160.74"/>
    <m/>
    <n v="49706"/>
    <m/>
    <m/>
    <m/>
    <m/>
    <m/>
    <x v="7"/>
    <m/>
    <m/>
    <s v="D"/>
    <m/>
    <n v="1846"/>
    <s v="2021_08"/>
    <s v="rubriek_4"/>
    <x v="0"/>
    <n v="184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739938.04200000002"/>
    <m/>
    <n v="739938.04200000002"/>
    <n v="49707"/>
    <m/>
    <m/>
    <m/>
    <m/>
    <m/>
    <x v="7"/>
    <m/>
    <s v="code:3 perc:19"/>
    <s v="C"/>
    <m/>
    <n v="1847"/>
    <s v="2021_08"/>
    <s v="rubriek_1"/>
    <x v="0"/>
    <n v="1847"/>
  </r>
  <r>
    <x v="0"/>
    <x v="87"/>
    <n v="2021"/>
    <s v="GAHA06"/>
    <s v="NL123456789B01"/>
    <n v="7000"/>
    <s v="Inkopen hoog"/>
    <x v="1"/>
    <m/>
    <n v="200"/>
    <s v="Bankboek"/>
    <s v="BANK"/>
    <d v="2021-08-01T00:00:00"/>
    <s v="200         8"/>
    <s v="Augustus"/>
    <d v="2021-08-31T00:00:00"/>
    <s v="Augustus"/>
    <x v="7"/>
    <n v="3"/>
    <n v="19"/>
    <n v="621796.67200000002"/>
    <n v="621796.67200000002"/>
    <m/>
    <n v="49708"/>
    <m/>
    <m/>
    <m/>
    <m/>
    <m/>
    <x v="7"/>
    <m/>
    <s v="code:3 perc:19"/>
    <s v="D"/>
    <m/>
    <n v="1848"/>
    <s v="2021_08"/>
    <s v="rubriek_7"/>
    <x v="0"/>
    <n v="1848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118141.37"/>
    <n v="118141.37"/>
    <m/>
    <n v="49709"/>
    <m/>
    <m/>
    <m/>
    <m/>
    <m/>
    <x v="7"/>
    <m/>
    <s v="code:3 perc:19"/>
    <s v="D"/>
    <m/>
    <n v="1849"/>
    <s v="2021_08"/>
    <s v="rubriek_1"/>
    <x v="0"/>
    <n v="184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s v="F"/>
    <n v="19"/>
    <n v="-104808.4871"/>
    <m/>
    <n v="104808.4871"/>
    <n v="49710"/>
    <m/>
    <m/>
    <m/>
    <m/>
    <m/>
    <x v="7"/>
    <m/>
    <s v="code:F perc:19"/>
    <s v="C"/>
    <m/>
    <n v="1850"/>
    <s v="2021_08"/>
    <s v="rubriek_1"/>
    <x v="0"/>
    <n v="1850"/>
  </r>
  <r>
    <x v="0"/>
    <x v="88"/>
    <n v="2021"/>
    <s v="GAHA06"/>
    <s v="NL123456789B01"/>
    <n v="7060"/>
    <s v="Inkopen binnen EU 0 %"/>
    <x v="1"/>
    <m/>
    <n v="200"/>
    <s v="Bankboek"/>
    <s v="BANK"/>
    <d v="2021-08-01T00:00:00"/>
    <s v="200         8"/>
    <s v="Augustus"/>
    <d v="2021-08-31T00:00:00"/>
    <s v="Augustus"/>
    <x v="7"/>
    <s v="F"/>
    <n v="19"/>
    <n v="104808.4871"/>
    <n v="104808.4871"/>
    <m/>
    <n v="49711"/>
    <m/>
    <m/>
    <m/>
    <m/>
    <m/>
    <x v="7"/>
    <m/>
    <s v="code:F perc:19"/>
    <s v="D"/>
    <m/>
    <n v="1851"/>
    <s v="2021_08"/>
    <s v="rubriek_7"/>
    <x v="0"/>
    <n v="1851"/>
  </r>
  <r>
    <x v="0"/>
    <x v="89"/>
    <n v="2021"/>
    <s v="GAHA06"/>
    <s v="NL123456789B01"/>
    <n v="1651"/>
    <s v="BTW te vorderen binnen EU"/>
    <x v="0"/>
    <m/>
    <n v="200"/>
    <s v="Bankboek"/>
    <s v="BANK"/>
    <d v="2021-08-01T00:00:00"/>
    <s v="200         8"/>
    <s v="Augustus"/>
    <d v="2021-08-31T00:00:00"/>
    <s v="Augustus"/>
    <x v="7"/>
    <s v="F"/>
    <n v="19"/>
    <n v="-19913.61"/>
    <m/>
    <n v="19913.61"/>
    <n v="49712"/>
    <m/>
    <m/>
    <m/>
    <m/>
    <m/>
    <x v="7"/>
    <m/>
    <s v="code:F perc:19"/>
    <s v="C"/>
    <m/>
    <n v="1852"/>
    <s v="2021_08"/>
    <s v="rubriek_1"/>
    <x v="0"/>
    <n v="1852"/>
  </r>
  <r>
    <x v="0"/>
    <x v="90"/>
    <n v="2021"/>
    <s v="GAHA06"/>
    <s v="NL123456789B01"/>
    <n v="1652"/>
    <s v="BTW te vorderen binnen EU (voorbel)"/>
    <x v="0"/>
    <m/>
    <n v="200"/>
    <s v="Bankboek"/>
    <s v="BANK"/>
    <d v="2021-08-01T00:00:00"/>
    <s v="200         8"/>
    <s v="Augustus"/>
    <d v="2021-08-31T00:00:00"/>
    <s v="Augustus"/>
    <x v="7"/>
    <s v="F"/>
    <n v="19"/>
    <n v="19913.61"/>
    <n v="19913.61"/>
    <m/>
    <n v="49713"/>
    <m/>
    <m/>
    <m/>
    <m/>
    <m/>
    <x v="7"/>
    <m/>
    <s v="code:F perc:19"/>
    <s v="D"/>
    <m/>
    <n v="1853"/>
    <s v="2021_08"/>
    <s v="rubriek_1"/>
    <x v="0"/>
    <n v="185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88.18100000000001"/>
    <m/>
    <n v="188.18100000000001"/>
    <n v="49714"/>
    <m/>
    <m/>
    <m/>
    <m/>
    <m/>
    <x v="7"/>
    <m/>
    <m/>
    <s v="C"/>
    <m/>
    <n v="1854"/>
    <s v="2021_08"/>
    <s v="rubriek_1"/>
    <x v="0"/>
    <n v="1854"/>
  </r>
  <r>
    <x v="0"/>
    <x v="91"/>
    <n v="2021"/>
    <s v="GAHA06"/>
    <s v="NL123456789B01"/>
    <n v="7300"/>
    <s v="Prijsverschillen inkopen"/>
    <x v="1"/>
    <m/>
    <n v="200"/>
    <s v="Bankboek"/>
    <s v="BANK"/>
    <d v="2021-08-01T00:00:00"/>
    <s v="200         8"/>
    <s v="Augustus"/>
    <d v="2021-08-31T00:00:00"/>
    <s v="Augustus"/>
    <x v="7"/>
    <m/>
    <m/>
    <n v="188.18100000000001"/>
    <n v="188.18100000000001"/>
    <m/>
    <n v="49715"/>
    <m/>
    <m/>
    <m/>
    <m/>
    <m/>
    <x v="7"/>
    <m/>
    <m/>
    <s v="D"/>
    <m/>
    <n v="1855"/>
    <s v="2021_08"/>
    <s v="rubriek_7"/>
    <x v="0"/>
    <n v="185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2345.9409999999998"/>
    <m/>
    <n v="2345.9409999999998"/>
    <n v="49716"/>
    <m/>
    <m/>
    <m/>
    <m/>
    <m/>
    <x v="7"/>
    <m/>
    <m/>
    <s v="C"/>
    <m/>
    <n v="1856"/>
    <s v="2021_08"/>
    <s v="rubriek_1"/>
    <x v="0"/>
    <n v="1856"/>
  </r>
  <r>
    <x v="0"/>
    <x v="92"/>
    <n v="2021"/>
    <s v="GAHA06"/>
    <s v="NL123456789B01"/>
    <n v="7500"/>
    <s v="Voorraadmutatie"/>
    <x v="1"/>
    <m/>
    <n v="200"/>
    <s v="Bankboek"/>
    <s v="BANK"/>
    <d v="2021-08-01T00:00:00"/>
    <s v="200         8"/>
    <s v="Augustus"/>
    <d v="2021-08-31T00:00:00"/>
    <s v="Augustus"/>
    <x v="7"/>
    <m/>
    <m/>
    <n v="2345.9409999999998"/>
    <n v="2345.9409999999998"/>
    <m/>
    <n v="49717"/>
    <m/>
    <m/>
    <m/>
    <m/>
    <m/>
    <x v="7"/>
    <m/>
    <m/>
    <s v="D"/>
    <m/>
    <n v="1857"/>
    <s v="2021_08"/>
    <s v="rubriek_7"/>
    <x v="0"/>
    <n v="185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3"/>
    <n v="19"/>
    <n v="-3280.26"/>
    <m/>
    <n v="3280.26"/>
    <n v="49718"/>
    <m/>
    <m/>
    <m/>
    <m/>
    <m/>
    <x v="7"/>
    <m/>
    <s v="code:3 perc:19"/>
    <s v="C"/>
    <m/>
    <n v="1858"/>
    <s v="2021_08"/>
    <s v="rubriek_1"/>
    <x v="0"/>
    <n v="1858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8-01T00:00:00"/>
    <s v="200         8"/>
    <s v="Augustus"/>
    <d v="2021-08-31T00:00:00"/>
    <s v="Augustus"/>
    <x v="7"/>
    <n v="3"/>
    <n v="19"/>
    <n v="2756.52"/>
    <n v="2756.52"/>
    <m/>
    <n v="49719"/>
    <m/>
    <m/>
    <m/>
    <m/>
    <m/>
    <x v="7"/>
    <m/>
    <s v="code:3 perc:19"/>
    <s v="D"/>
    <m/>
    <n v="1859"/>
    <s v="2021_08"/>
    <s v="rubriek_7"/>
    <x v="0"/>
    <n v="1859"/>
  </r>
  <r>
    <x v="0"/>
    <x v="36"/>
    <n v="2021"/>
    <s v="GAHA06"/>
    <s v="NL123456789B01"/>
    <n v="1610"/>
    <s v="BTW te vorderen hoog"/>
    <x v="0"/>
    <m/>
    <n v="200"/>
    <s v="Bankboek"/>
    <s v="BANK"/>
    <d v="2021-08-01T00:00:00"/>
    <s v="200         8"/>
    <s v="Augustus"/>
    <d v="2021-08-31T00:00:00"/>
    <s v="Augustus"/>
    <x v="7"/>
    <n v="3"/>
    <n v="19"/>
    <n v="523.74"/>
    <n v="523.74"/>
    <m/>
    <n v="49720"/>
    <m/>
    <m/>
    <m/>
    <m/>
    <m/>
    <x v="7"/>
    <m/>
    <s v="code:3 perc:19"/>
    <s v="D"/>
    <m/>
    <n v="1860"/>
    <s v="2021_08"/>
    <s v="rubriek_1"/>
    <x v="0"/>
    <n v="1860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n v="1"/>
    <n v="19"/>
    <n v="907112.15"/>
    <n v="907112.15"/>
    <m/>
    <n v="49721"/>
    <m/>
    <m/>
    <m/>
    <m/>
    <m/>
    <x v="7"/>
    <m/>
    <s v="code:1 perc:19"/>
    <s v="D"/>
    <m/>
    <n v="1861"/>
    <s v="2021_08"/>
    <s v="rubriek_1"/>
    <x v="0"/>
    <n v="1861"/>
  </r>
  <r>
    <x v="0"/>
    <x v="94"/>
    <n v="2021"/>
    <s v="GAHA06"/>
    <s v="NL123456789B01"/>
    <n v="8000"/>
    <s v="Omzet hoog"/>
    <x v="1"/>
    <m/>
    <n v="200"/>
    <s v="Bankboek"/>
    <s v="BANK"/>
    <d v="2021-08-01T00:00:00"/>
    <s v="200         8"/>
    <s v="Augustus"/>
    <d v="2021-08-31T00:00:00"/>
    <s v="Augustus"/>
    <x v="7"/>
    <n v="1"/>
    <n v="19"/>
    <n v="-762279.12"/>
    <m/>
    <n v="762279.12"/>
    <n v="49722"/>
    <m/>
    <m/>
    <m/>
    <m/>
    <m/>
    <x v="7"/>
    <m/>
    <s v="code:1 perc:19"/>
    <s v="C"/>
    <m/>
    <n v="1862"/>
    <s v="2021_08"/>
    <s v="rubriek_8"/>
    <x v="0"/>
    <n v="1862"/>
  </r>
  <r>
    <x v="0"/>
    <x v="95"/>
    <n v="2021"/>
    <s v="GAHA06"/>
    <s v="NL123456789B01"/>
    <n v="1600"/>
    <s v="BTW af te dragen hoog"/>
    <x v="0"/>
    <m/>
    <n v="200"/>
    <s v="Bankboek"/>
    <s v="BANK"/>
    <d v="2021-08-01T00:00:00"/>
    <s v="200         8"/>
    <s v="Augustus"/>
    <d v="2021-08-31T00:00:00"/>
    <s v="Augustus"/>
    <x v="7"/>
    <n v="1"/>
    <n v="19"/>
    <n v="-144833.03"/>
    <m/>
    <n v="144833.03"/>
    <n v="49723"/>
    <m/>
    <m/>
    <m/>
    <m/>
    <m/>
    <x v="7"/>
    <m/>
    <s v="code:1 perc:19"/>
    <s v="C"/>
    <m/>
    <n v="1863"/>
    <s v="2021_08"/>
    <s v="rubriek_1"/>
    <x v="0"/>
    <n v="186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s v="E"/>
    <n v="0"/>
    <n v="84109.676000000007"/>
    <n v="84109.676000000007"/>
    <m/>
    <n v="49724"/>
    <m/>
    <m/>
    <m/>
    <m/>
    <m/>
    <x v="7"/>
    <m/>
    <s v="code:E perc:0"/>
    <s v="D"/>
    <m/>
    <n v="1864"/>
    <s v="2021_08"/>
    <s v="rubriek_1"/>
    <x v="0"/>
    <n v="1864"/>
  </r>
  <r>
    <x v="0"/>
    <x v="96"/>
    <n v="2021"/>
    <s v="GAHA06"/>
    <s v="NL123456789B01"/>
    <n v="8060"/>
    <s v="Omzet binnen EU 0 %"/>
    <x v="1"/>
    <m/>
    <n v="200"/>
    <s v="Bankboek"/>
    <s v="BANK"/>
    <d v="2021-08-01T00:00:00"/>
    <s v="200         8"/>
    <s v="Augustus"/>
    <d v="2021-08-31T00:00:00"/>
    <s v="Augustus"/>
    <x v="7"/>
    <s v="E"/>
    <n v="0"/>
    <n v="-84109.676000000007"/>
    <m/>
    <n v="84109.676000000007"/>
    <n v="49725"/>
    <m/>
    <m/>
    <m/>
    <m/>
    <m/>
    <x v="7"/>
    <m/>
    <s v="code:E perc:0"/>
    <s v="C"/>
    <m/>
    <n v="1865"/>
    <s v="2021_08"/>
    <s v="rubriek_8"/>
    <x v="0"/>
    <n v="1865"/>
  </r>
  <r>
    <x v="0"/>
    <x v="97"/>
    <n v="2021"/>
    <s v="GAHA06"/>
    <s v="NL123456789B01"/>
    <n v="1650"/>
    <s v="BTW af te dragen binnen EU"/>
    <x v="0"/>
    <m/>
    <n v="200"/>
    <s v="Bankboek"/>
    <s v="BANK"/>
    <d v="2021-08-01T00:00:00"/>
    <s v="200         8"/>
    <s v="Augustus"/>
    <d v="2021-08-31T00:00:00"/>
    <s v="Augustus"/>
    <x v="7"/>
    <s v="E"/>
    <n v="0"/>
    <n v="0"/>
    <n v="0"/>
    <m/>
    <n v="49726"/>
    <m/>
    <m/>
    <m/>
    <m/>
    <m/>
    <x v="7"/>
    <m/>
    <s v="code:E perc:0"/>
    <s v="C"/>
    <m/>
    <n v="1866"/>
    <s v="2021_08"/>
    <s v="rubriek_1"/>
    <x v="0"/>
    <n v="1866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s v="K"/>
    <n v="0"/>
    <n v="45283.517999999996"/>
    <n v="45283.517999999996"/>
    <m/>
    <n v="49727"/>
    <m/>
    <m/>
    <m/>
    <m/>
    <m/>
    <x v="7"/>
    <m/>
    <s v="code:K perc:0"/>
    <s v="D"/>
    <m/>
    <n v="1867"/>
    <s v="2021_08"/>
    <s v="rubriek_1"/>
    <x v="0"/>
    <n v="1867"/>
  </r>
  <r>
    <x v="0"/>
    <x v="98"/>
    <n v="2021"/>
    <s v="GAHA06"/>
    <s v="NL123456789B01"/>
    <n v="8070"/>
    <s v="Omzet buiten EU 0 %"/>
    <x v="1"/>
    <m/>
    <n v="200"/>
    <s v="Bankboek"/>
    <s v="BANK"/>
    <d v="2021-08-01T00:00:00"/>
    <s v="200         8"/>
    <s v="Augustus"/>
    <d v="2021-08-31T00:00:00"/>
    <s v="Augustus"/>
    <x v="7"/>
    <s v="K"/>
    <n v="0"/>
    <n v="-45283.517999999996"/>
    <m/>
    <n v="45283.517999999996"/>
    <n v="49728"/>
    <m/>
    <m/>
    <m/>
    <m/>
    <m/>
    <x v="7"/>
    <m/>
    <s v="code:K perc:0"/>
    <s v="C"/>
    <m/>
    <n v="1868"/>
    <s v="2021_08"/>
    <s v="rubriek_8"/>
    <x v="0"/>
    <n v="1868"/>
  </r>
  <r>
    <x v="0"/>
    <x v="99"/>
    <n v="2021"/>
    <s v="GAHA06"/>
    <s v="NL123456789B01"/>
    <n v="1660"/>
    <s v="BTW af te dragen buiten EU"/>
    <x v="0"/>
    <m/>
    <n v="200"/>
    <s v="Bankboek"/>
    <s v="BANK"/>
    <d v="2021-08-01T00:00:00"/>
    <s v="200         8"/>
    <s v="Augustus"/>
    <d v="2021-08-31T00:00:00"/>
    <s v="Augustus"/>
    <x v="7"/>
    <s v="K"/>
    <n v="0"/>
    <n v="0"/>
    <n v="0"/>
    <m/>
    <n v="49729"/>
    <m/>
    <m/>
    <m/>
    <m/>
    <m/>
    <x v="7"/>
    <m/>
    <s v="code:K perc:0"/>
    <s v="C"/>
    <m/>
    <n v="1869"/>
    <s v="2021_08"/>
    <s v="rubriek_1"/>
    <x v="0"/>
    <n v="186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33.464"/>
    <n v="133.464"/>
    <m/>
    <n v="49730"/>
    <m/>
    <m/>
    <m/>
    <m/>
    <m/>
    <x v="7"/>
    <m/>
    <m/>
    <s v="D"/>
    <m/>
    <n v="1870"/>
    <s v="2021_08"/>
    <s v="rubriek_1"/>
    <x v="0"/>
    <n v="1870"/>
  </r>
  <r>
    <x v="0"/>
    <x v="100"/>
    <n v="2021"/>
    <s v="GAHA06"/>
    <s v="NL123456789B01"/>
    <n v="9000"/>
    <s v="Buitengewone baten"/>
    <x v="1"/>
    <m/>
    <n v="200"/>
    <s v="Bankboek"/>
    <s v="BANK"/>
    <d v="2021-08-01T00:00:00"/>
    <s v="200         8"/>
    <s v="Augustus"/>
    <d v="2021-08-31T00:00:00"/>
    <s v="Augustus"/>
    <x v="7"/>
    <m/>
    <m/>
    <n v="-133.464"/>
    <m/>
    <n v="133.464"/>
    <n v="49731"/>
    <m/>
    <m/>
    <m/>
    <m/>
    <m/>
    <x v="7"/>
    <m/>
    <m/>
    <s v="C"/>
    <m/>
    <n v="1871"/>
    <s v="2021_08"/>
    <s v="rubriek_9"/>
    <x v="0"/>
    <n v="1871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43.416"/>
    <m/>
    <n v="343.416"/>
    <n v="49732"/>
    <m/>
    <m/>
    <m/>
    <m/>
    <m/>
    <x v="7"/>
    <m/>
    <m/>
    <s v="C"/>
    <m/>
    <n v="1872"/>
    <s v="2021_08"/>
    <s v="rubriek_1"/>
    <x v="0"/>
    <n v="1872"/>
  </r>
  <r>
    <x v="0"/>
    <x v="101"/>
    <n v="2021"/>
    <s v="GAHA06"/>
    <s v="NL123456789B01"/>
    <n v="9200"/>
    <s v="Buitengewone lasten"/>
    <x v="1"/>
    <m/>
    <n v="200"/>
    <s v="Bankboek"/>
    <s v="BANK"/>
    <d v="2021-08-01T00:00:00"/>
    <s v="200         8"/>
    <s v="Augustus"/>
    <d v="2021-08-31T00:00:00"/>
    <s v="Augustus"/>
    <x v="7"/>
    <m/>
    <m/>
    <n v="343.416"/>
    <n v="343.416"/>
    <m/>
    <n v="49733"/>
    <m/>
    <m/>
    <m/>
    <m/>
    <m/>
    <x v="7"/>
    <m/>
    <m/>
    <s v="D"/>
    <m/>
    <n v="1873"/>
    <s v="2021_08"/>
    <s v="rubriek_9"/>
    <x v="0"/>
    <n v="1873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135.102"/>
    <m/>
    <n v="135.102"/>
    <n v="49734"/>
    <m/>
    <m/>
    <m/>
    <m/>
    <m/>
    <x v="7"/>
    <m/>
    <m/>
    <s v="C"/>
    <m/>
    <n v="1874"/>
    <s v="2021_08"/>
    <s v="rubriek_1"/>
    <x v="0"/>
    <n v="1874"/>
  </r>
  <r>
    <x v="0"/>
    <x v="102"/>
    <n v="2021"/>
    <s v="GAHA06"/>
    <s v="NL123456789B01"/>
    <n v="9310"/>
    <s v="Betalingsverschillen"/>
    <x v="1"/>
    <m/>
    <n v="200"/>
    <s v="Bankboek"/>
    <s v="BANK"/>
    <d v="2021-08-01T00:00:00"/>
    <s v="200         8"/>
    <s v="Augustus"/>
    <d v="2021-08-31T00:00:00"/>
    <s v="Augustus"/>
    <x v="7"/>
    <m/>
    <m/>
    <n v="135.102"/>
    <n v="135.102"/>
    <m/>
    <n v="49735"/>
    <m/>
    <m/>
    <m/>
    <m/>
    <m/>
    <x v="7"/>
    <m/>
    <m/>
    <s v="D"/>
    <m/>
    <n v="1875"/>
    <s v="2021_08"/>
    <s v="rubriek_9"/>
    <x v="0"/>
    <n v="187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20335"/>
    <n v="20335"/>
    <m/>
    <n v="49736"/>
    <m/>
    <m/>
    <m/>
    <m/>
    <m/>
    <x v="7"/>
    <m/>
    <m/>
    <s v="D"/>
    <m/>
    <n v="1876"/>
    <s v="2021_08"/>
    <s v="rubriek_1"/>
    <x v="0"/>
    <n v="1876"/>
  </r>
  <r>
    <x v="0"/>
    <x v="103"/>
    <n v="2021"/>
    <s v="GAHA06"/>
    <s v="NL123456789B01"/>
    <n v="9800"/>
    <s v="Vennootschapsbelasting"/>
    <x v="1"/>
    <m/>
    <n v="200"/>
    <s v="Bankboek"/>
    <s v="BANK"/>
    <d v="2021-08-01T00:00:00"/>
    <s v="200         8"/>
    <s v="Augustus"/>
    <d v="2021-08-31T00:00:00"/>
    <s v="Augustus"/>
    <x v="7"/>
    <m/>
    <m/>
    <n v="-20335"/>
    <m/>
    <n v="20335"/>
    <n v="49737"/>
    <m/>
    <m/>
    <m/>
    <m/>
    <m/>
    <x v="7"/>
    <m/>
    <m/>
    <s v="C"/>
    <m/>
    <n v="1877"/>
    <s v="2021_08"/>
    <s v="rubriek_9"/>
    <x v="0"/>
    <n v="1877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120"/>
    <n v="120"/>
    <m/>
    <n v="49738"/>
    <m/>
    <m/>
    <m/>
    <m/>
    <m/>
    <x v="7"/>
    <m/>
    <m/>
    <s v="D"/>
    <m/>
    <n v="1878"/>
    <s v="2021_08"/>
    <s v="rubriek_1"/>
    <x v="0"/>
    <n v="1878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8-01T00:00:00"/>
    <s v="200         8"/>
    <s v="Augustus"/>
    <d v="2021-08-31T00:00:00"/>
    <s v="Augustus"/>
    <x v="7"/>
    <m/>
    <m/>
    <n v="-120"/>
    <m/>
    <n v="120"/>
    <n v="49739"/>
    <m/>
    <m/>
    <m/>
    <m/>
    <m/>
    <x v="7"/>
    <m/>
    <m/>
    <s v="C"/>
    <m/>
    <n v="1879"/>
    <s v="2021_08"/>
    <s v="rubriek_9"/>
    <x v="0"/>
    <n v="1879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4090"/>
    <m/>
    <n v="34090"/>
    <n v="49740"/>
    <m/>
    <m/>
    <m/>
    <m/>
    <m/>
    <x v="7"/>
    <m/>
    <m/>
    <s v="C"/>
    <m/>
    <n v="1880"/>
    <s v="2021_08"/>
    <s v="rubriek_1"/>
    <x v="0"/>
    <n v="1880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8-01T00:00:00"/>
    <s v="200         8"/>
    <s v="Augustus"/>
    <d v="2021-08-31T00:00:00"/>
    <s v="Augustus"/>
    <x v="7"/>
    <m/>
    <m/>
    <n v="34090"/>
    <n v="34090"/>
    <m/>
    <n v="49741"/>
    <m/>
    <m/>
    <m/>
    <m/>
    <m/>
    <x v="7"/>
    <m/>
    <m/>
    <s v="D"/>
    <m/>
    <n v="1881"/>
    <s v="2021_08"/>
    <s v="rubriek_1"/>
    <x v="0"/>
    <n v="1881"/>
  </r>
  <r>
    <x v="0"/>
    <x v="0"/>
    <n v="2021"/>
    <s v="GAHA06"/>
    <s v="NL123456789B01"/>
    <n v="1100"/>
    <s v="Bank"/>
    <x v="0"/>
    <n v="15708"/>
    <n v="200"/>
    <s v="Bankboek"/>
    <s v="BANK"/>
    <d v="2021-08-01T00:00:00"/>
    <s v="200         8"/>
    <s v="Augustus"/>
    <d v="2021-08-01T00:00:00"/>
    <s v="Blik assen 380x50"/>
    <x v="7"/>
    <m/>
    <m/>
    <n v="2558.9299999999998"/>
    <n v="2558.9299999999998"/>
    <m/>
    <n v="49742"/>
    <n v="26000"/>
    <s v="Blik Metaal BV"/>
    <s v="d"/>
    <s v="Velp"/>
    <s v="6004 HT"/>
    <x v="7"/>
    <m/>
    <m/>
    <s v="D"/>
    <m/>
    <n v="1882"/>
    <s v="2021_08"/>
    <s v="rubriek_1"/>
    <x v="0"/>
    <n v="1882"/>
  </r>
  <r>
    <x v="0"/>
    <x v="109"/>
    <n v="2021"/>
    <s v="GAHA06"/>
    <s v="NL123456789B01"/>
    <n v="1200"/>
    <s v="Debiteuren (met subadministratie)"/>
    <x v="0"/>
    <n v="15708"/>
    <n v="200"/>
    <s v="Bankboek"/>
    <s v="BANK"/>
    <d v="2021-08-01T00:00:00"/>
    <s v="200         8"/>
    <s v="Augustus"/>
    <d v="2021-08-01T00:00:00"/>
    <s v="Blik assen 380x50"/>
    <x v="7"/>
    <m/>
    <m/>
    <n v="-2558.9299999999998"/>
    <m/>
    <n v="2558.9299999999998"/>
    <n v="49743"/>
    <n v="26000"/>
    <s v="Blik Metaal BV"/>
    <s v="d"/>
    <s v="Velp"/>
    <s v="6004 HT"/>
    <x v="7"/>
    <m/>
    <m/>
    <s v="C"/>
    <m/>
    <n v="1883"/>
    <s v="2021_08"/>
    <s v="rubriek_1"/>
    <x v="0"/>
    <n v="1883"/>
  </r>
  <r>
    <x v="0"/>
    <x v="0"/>
    <n v="2021"/>
    <s v="GAHA06"/>
    <s v="NL123456789B01"/>
    <n v="1100"/>
    <s v="Bank"/>
    <x v="0"/>
    <n v="15780"/>
    <n v="200"/>
    <s v="Bankboek"/>
    <s v="BANK"/>
    <d v="2021-08-01T00:00:00"/>
    <s v="200         8"/>
    <s v="Augustus"/>
    <d v="2021-08-10T00:00:00"/>
    <s v="Blik assen 330x15"/>
    <x v="7"/>
    <m/>
    <m/>
    <n v="5422.54"/>
    <n v="5422.54"/>
    <m/>
    <n v="49744"/>
    <n v="26000"/>
    <s v="Blik Metaal BV"/>
    <s v="d"/>
    <s v="Velp"/>
    <s v="6004 HT"/>
    <x v="7"/>
    <m/>
    <m/>
    <s v="D"/>
    <m/>
    <n v="1884"/>
    <s v="2021_08"/>
    <s v="rubriek_1"/>
    <x v="0"/>
    <n v="1884"/>
  </r>
  <r>
    <x v="0"/>
    <x v="109"/>
    <n v="2021"/>
    <s v="GAHA06"/>
    <s v="NL123456789B01"/>
    <n v="1200"/>
    <s v="Debiteuren (met subadministratie)"/>
    <x v="0"/>
    <n v="15780"/>
    <n v="200"/>
    <s v="Bankboek"/>
    <s v="BANK"/>
    <d v="2021-08-01T00:00:00"/>
    <s v="200         8"/>
    <s v="Augustus"/>
    <d v="2021-08-10T00:00:00"/>
    <s v="Blik assen 330x15"/>
    <x v="7"/>
    <m/>
    <m/>
    <n v="-5422.54"/>
    <m/>
    <n v="5422.54"/>
    <n v="49745"/>
    <n v="26000"/>
    <s v="Blik Metaal BV"/>
    <s v="d"/>
    <s v="Velp"/>
    <s v="6004 HT"/>
    <x v="7"/>
    <m/>
    <m/>
    <s v="C"/>
    <m/>
    <n v="1885"/>
    <s v="2021_08"/>
    <s v="rubriek_1"/>
    <x v="0"/>
    <n v="1885"/>
  </r>
  <r>
    <x v="0"/>
    <x v="0"/>
    <n v="2021"/>
    <s v="GAHA06"/>
    <s v="NL123456789B01"/>
    <n v="1100"/>
    <s v="Bank"/>
    <x v="0"/>
    <m/>
    <n v="200"/>
    <s v="Bankboek"/>
    <s v="BANK"/>
    <d v="2021-08-01T00:00:00"/>
    <s v="200         8"/>
    <s v="Augustus"/>
    <d v="2021-08-31T00:00:00"/>
    <s v="Augustus"/>
    <x v="7"/>
    <m/>
    <m/>
    <n v="-375"/>
    <m/>
    <n v="375"/>
    <n v="49746"/>
    <m/>
    <m/>
    <m/>
    <m/>
    <m/>
    <x v="7"/>
    <m/>
    <m/>
    <s v="C"/>
    <m/>
    <n v="1886"/>
    <s v="2021_08"/>
    <s v="rubriek_1"/>
    <x v="0"/>
    <n v="1886"/>
  </r>
  <r>
    <x v="0"/>
    <x v="106"/>
    <n v="2021"/>
    <s v="GAHA06"/>
    <s v="NL123456789B01"/>
    <n v="4095"/>
    <s v="Dotatie pensioenvoorziening"/>
    <x v="1"/>
    <m/>
    <n v="200"/>
    <s v="Bankboek"/>
    <s v="BANK"/>
    <d v="2021-08-01T00:00:00"/>
    <s v="200         8"/>
    <s v="Augustus"/>
    <d v="2021-08-31T00:00:00"/>
    <s v="Augustus"/>
    <x v="7"/>
    <m/>
    <m/>
    <n v="375"/>
    <n v="375"/>
    <m/>
    <n v="49747"/>
    <m/>
    <m/>
    <m/>
    <m/>
    <m/>
    <x v="7"/>
    <m/>
    <m/>
    <s v="D"/>
    <m/>
    <n v="1887"/>
    <s v="2021_08"/>
    <s v="rubriek_4"/>
    <x v="0"/>
    <n v="188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312.5"/>
    <n v="312.5"/>
    <m/>
    <n v="44474"/>
    <m/>
    <m/>
    <m/>
    <m/>
    <m/>
    <x v="8"/>
    <m/>
    <m/>
    <s v="D"/>
    <m/>
    <n v="1888"/>
    <s v="2021_09"/>
    <s v="rubriek_1"/>
    <x v="0"/>
    <n v="1888"/>
  </r>
  <r>
    <x v="0"/>
    <x v="1"/>
    <n v="2021"/>
    <s v="GAHA06"/>
    <s v="NL123456789B01"/>
    <n v="171"/>
    <s v="Cum. afschr. goodwill"/>
    <x v="0"/>
    <m/>
    <n v="200"/>
    <s v="Bankboek"/>
    <s v="BANK"/>
    <d v="2021-09-01T00:00:00"/>
    <s v="200         9"/>
    <s v="September"/>
    <d v="2021-09-30T00:00:00"/>
    <s v="September"/>
    <x v="8"/>
    <m/>
    <m/>
    <n v="-312.5"/>
    <m/>
    <n v="312.5"/>
    <n v="44475"/>
    <m/>
    <m/>
    <m/>
    <m/>
    <m/>
    <x v="8"/>
    <m/>
    <m/>
    <s v="C"/>
    <m/>
    <n v="1889"/>
    <s v="2021_09"/>
    <s v="rubriek_0"/>
    <x v="0"/>
    <n v="188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460"/>
    <n v="460"/>
    <m/>
    <n v="44476"/>
    <m/>
    <m/>
    <m/>
    <m/>
    <m/>
    <x v="8"/>
    <m/>
    <m/>
    <s v="D"/>
    <m/>
    <n v="1890"/>
    <s v="2021_09"/>
    <s v="rubriek_1"/>
    <x v="0"/>
    <n v="1890"/>
  </r>
  <r>
    <x v="0"/>
    <x v="2"/>
    <n v="2021"/>
    <s v="GAHA06"/>
    <s v="NL123456789B01"/>
    <n v="211"/>
    <s v="Cum. afschr. bedrijfsgebouwen"/>
    <x v="0"/>
    <m/>
    <n v="200"/>
    <s v="Bankboek"/>
    <s v="BANK"/>
    <d v="2021-09-01T00:00:00"/>
    <s v="200         9"/>
    <s v="September"/>
    <d v="2021-09-30T00:00:00"/>
    <s v="September"/>
    <x v="8"/>
    <m/>
    <m/>
    <n v="-460"/>
    <m/>
    <n v="460"/>
    <n v="44477"/>
    <m/>
    <m/>
    <m/>
    <m/>
    <m/>
    <x v="8"/>
    <m/>
    <m/>
    <s v="C"/>
    <m/>
    <n v="1891"/>
    <s v="2021_09"/>
    <s v="rubriek_0"/>
    <x v="0"/>
    <n v="189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78"/>
    <m/>
    <m/>
    <m/>
    <m/>
    <m/>
    <x v="8"/>
    <m/>
    <m/>
    <s v="C"/>
    <m/>
    <n v="1892"/>
    <s v="2021_09"/>
    <s v="rubriek_1"/>
    <x v="0"/>
    <n v="1892"/>
  </r>
  <r>
    <x v="0"/>
    <x v="3"/>
    <n v="2021"/>
    <s v="GAHA06"/>
    <s v="NL123456789B01"/>
    <n v="230"/>
    <s v="Machines en installaties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79"/>
    <m/>
    <m/>
    <m/>
    <m/>
    <m/>
    <x v="8"/>
    <m/>
    <m/>
    <s v="C"/>
    <m/>
    <n v="1893"/>
    <s v="2021_09"/>
    <s v="rubriek_0"/>
    <x v="0"/>
    <n v="189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1893.46"/>
    <n v="1893.46"/>
    <m/>
    <n v="44480"/>
    <m/>
    <m/>
    <m/>
    <m/>
    <m/>
    <x v="8"/>
    <m/>
    <m/>
    <s v="D"/>
    <m/>
    <n v="1894"/>
    <s v="2021_09"/>
    <s v="rubriek_1"/>
    <x v="0"/>
    <n v="1894"/>
  </r>
  <r>
    <x v="0"/>
    <x v="4"/>
    <n v="2021"/>
    <s v="GAHA06"/>
    <s v="NL123456789B01"/>
    <n v="231"/>
    <s v="Cum. afschr. machines en installaties"/>
    <x v="0"/>
    <m/>
    <n v="200"/>
    <s v="Bankboek"/>
    <s v="BANK"/>
    <d v="2021-09-01T00:00:00"/>
    <s v="200         9"/>
    <s v="September"/>
    <d v="2021-09-30T00:00:00"/>
    <s v="September"/>
    <x v="8"/>
    <m/>
    <m/>
    <n v="-1893.46"/>
    <m/>
    <n v="1893.46"/>
    <n v="44481"/>
    <m/>
    <m/>
    <m/>
    <m/>
    <m/>
    <x v="8"/>
    <m/>
    <m/>
    <s v="C"/>
    <m/>
    <n v="1895"/>
    <s v="2021_09"/>
    <s v="rubriek_0"/>
    <x v="0"/>
    <n v="189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82"/>
    <m/>
    <m/>
    <m/>
    <m/>
    <m/>
    <x v="8"/>
    <m/>
    <m/>
    <s v="C"/>
    <m/>
    <n v="1896"/>
    <s v="2021_09"/>
    <s v="rubriek_1"/>
    <x v="0"/>
    <n v="1896"/>
  </r>
  <r>
    <x v="0"/>
    <x v="5"/>
    <n v="2021"/>
    <s v="GAHA06"/>
    <s v="NL123456789B01"/>
    <n v="240"/>
    <s v="Inventaris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83"/>
    <m/>
    <m/>
    <m/>
    <m/>
    <m/>
    <x v="8"/>
    <m/>
    <m/>
    <s v="C"/>
    <m/>
    <n v="1897"/>
    <s v="2021_09"/>
    <s v="rubriek_0"/>
    <x v="0"/>
    <n v="189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765.02"/>
    <n v="765.02"/>
    <m/>
    <n v="44484"/>
    <m/>
    <m/>
    <m/>
    <m/>
    <m/>
    <x v="8"/>
    <m/>
    <m/>
    <s v="D"/>
    <m/>
    <n v="1898"/>
    <s v="2021_09"/>
    <s v="rubriek_1"/>
    <x v="0"/>
    <n v="1898"/>
  </r>
  <r>
    <x v="0"/>
    <x v="6"/>
    <n v="2021"/>
    <s v="GAHA06"/>
    <s v="NL123456789B01"/>
    <n v="241"/>
    <s v="Cum. afschr. inventaris"/>
    <x v="0"/>
    <m/>
    <n v="200"/>
    <s v="Bankboek"/>
    <s v="BANK"/>
    <d v="2021-09-01T00:00:00"/>
    <s v="200         9"/>
    <s v="September"/>
    <d v="2021-09-30T00:00:00"/>
    <s v="September"/>
    <x v="8"/>
    <m/>
    <m/>
    <n v="-765.02"/>
    <m/>
    <n v="765.02"/>
    <n v="44485"/>
    <m/>
    <m/>
    <m/>
    <m/>
    <m/>
    <x v="8"/>
    <m/>
    <m/>
    <s v="C"/>
    <m/>
    <n v="1899"/>
    <s v="2021_09"/>
    <s v="rubriek_0"/>
    <x v="0"/>
    <n v="189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1294.1300000000001"/>
    <n v="1294.1300000000001"/>
    <m/>
    <n v="44486"/>
    <m/>
    <m/>
    <m/>
    <m/>
    <m/>
    <x v="8"/>
    <m/>
    <m/>
    <s v="D"/>
    <m/>
    <n v="1900"/>
    <s v="2021_09"/>
    <s v="rubriek_1"/>
    <x v="0"/>
    <n v="1900"/>
  </r>
  <r>
    <x v="0"/>
    <x v="7"/>
    <n v="2021"/>
    <s v="GAHA06"/>
    <s v="NL123456789B01"/>
    <n v="271"/>
    <s v="Cum. afschr. vervoermiddelen"/>
    <x v="0"/>
    <m/>
    <n v="200"/>
    <s v="Bankboek"/>
    <s v="BANK"/>
    <d v="2021-09-01T00:00:00"/>
    <s v="200         9"/>
    <s v="September"/>
    <d v="2021-09-30T00:00:00"/>
    <s v="September"/>
    <x v="8"/>
    <m/>
    <m/>
    <n v="-1294.1300000000001"/>
    <m/>
    <n v="1294.1300000000001"/>
    <n v="44487"/>
    <m/>
    <m/>
    <m/>
    <m/>
    <m/>
    <x v="8"/>
    <m/>
    <m/>
    <s v="C"/>
    <m/>
    <n v="1901"/>
    <s v="2021_09"/>
    <s v="rubriek_0"/>
    <x v="0"/>
    <n v="190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375"/>
    <n v="375"/>
    <m/>
    <n v="44488"/>
    <m/>
    <m/>
    <m/>
    <m/>
    <m/>
    <x v="8"/>
    <m/>
    <m/>
    <s v="D"/>
    <m/>
    <n v="1902"/>
    <s v="2021_09"/>
    <s v="rubriek_1"/>
    <x v="0"/>
    <n v="1902"/>
  </r>
  <r>
    <x v="0"/>
    <x v="8"/>
    <n v="2021"/>
    <s v="GAHA06"/>
    <s v="NL123456789B01"/>
    <n v="700"/>
    <s v="Voorziening pensioenen"/>
    <x v="0"/>
    <m/>
    <n v="200"/>
    <s v="Bankboek"/>
    <s v="BANK"/>
    <d v="2021-09-01T00:00:00"/>
    <s v="200         9"/>
    <s v="September"/>
    <d v="2021-09-30T00:00:00"/>
    <s v="September"/>
    <x v="8"/>
    <m/>
    <m/>
    <n v="-375"/>
    <m/>
    <n v="375"/>
    <n v="44489"/>
    <m/>
    <m/>
    <m/>
    <m/>
    <m/>
    <x v="8"/>
    <m/>
    <m/>
    <s v="C"/>
    <m/>
    <n v="1903"/>
    <s v="2021_09"/>
    <s v="rubriek_0"/>
    <x v="0"/>
    <n v="190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833.34"/>
    <n v="833.34"/>
    <m/>
    <n v="44490"/>
    <m/>
    <m/>
    <m/>
    <m/>
    <m/>
    <x v="8"/>
    <m/>
    <m/>
    <s v="D"/>
    <m/>
    <n v="1904"/>
    <s v="2021_09"/>
    <s v="rubriek_1"/>
    <x v="0"/>
    <n v="1904"/>
  </r>
  <r>
    <x v="0"/>
    <x v="9"/>
    <n v="2021"/>
    <s v="GAHA06"/>
    <s v="NL123456789B01"/>
    <n v="760"/>
    <s v="Voorziening groot onderhoud"/>
    <x v="0"/>
    <m/>
    <n v="200"/>
    <s v="Bankboek"/>
    <s v="BANK"/>
    <d v="2021-09-01T00:00:00"/>
    <s v="200         9"/>
    <s v="September"/>
    <d v="2021-09-30T00:00:00"/>
    <s v="September"/>
    <x v="8"/>
    <m/>
    <m/>
    <n v="-833.34"/>
    <m/>
    <n v="833.34"/>
    <n v="44491"/>
    <m/>
    <m/>
    <m/>
    <m/>
    <m/>
    <x v="8"/>
    <m/>
    <m/>
    <s v="C"/>
    <m/>
    <n v="1905"/>
    <s v="2021_09"/>
    <s v="rubriek_0"/>
    <x v="0"/>
    <n v="190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92"/>
    <m/>
    <m/>
    <m/>
    <m/>
    <m/>
    <x v="8"/>
    <m/>
    <m/>
    <s v="C"/>
    <m/>
    <n v="1906"/>
    <s v="2021_09"/>
    <s v="rubriek_1"/>
    <x v="0"/>
    <n v="1906"/>
  </r>
  <r>
    <x v="0"/>
    <x v="10"/>
    <n v="2021"/>
    <s v="GAHA06"/>
    <s v="NL123456789B01"/>
    <n v="841"/>
    <s v="Cum. aflossing hypotheek 1"/>
    <x v="0"/>
    <m/>
    <n v="200"/>
    <s v="Bankboek"/>
    <s v="BANK"/>
    <d v="2021-09-01T00:00:00"/>
    <s v="200         9"/>
    <s v="September"/>
    <d v="2021-09-30T00:00:00"/>
    <s v="September"/>
    <x v="8"/>
    <m/>
    <m/>
    <n v="0"/>
    <n v="0"/>
    <m/>
    <n v="44493"/>
    <m/>
    <m/>
    <m/>
    <m/>
    <m/>
    <x v="8"/>
    <m/>
    <m/>
    <s v="C"/>
    <m/>
    <n v="1907"/>
    <s v="2021_09"/>
    <s v="rubriek_0"/>
    <x v="0"/>
    <n v="190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250"/>
    <m/>
    <n v="1250"/>
    <n v="44494"/>
    <m/>
    <m/>
    <m/>
    <m/>
    <m/>
    <x v="8"/>
    <m/>
    <m/>
    <s v="C"/>
    <m/>
    <n v="1908"/>
    <s v="2021_09"/>
    <s v="rubriek_1"/>
    <x v="0"/>
    <n v="1908"/>
  </r>
  <r>
    <x v="0"/>
    <x v="11"/>
    <n v="2021"/>
    <s v="GAHA06"/>
    <s v="NL123456789B01"/>
    <n v="861"/>
    <s v="Cum. aflossing financiering 1"/>
    <x v="0"/>
    <m/>
    <n v="200"/>
    <s v="Bankboek"/>
    <s v="BANK"/>
    <d v="2021-09-01T00:00:00"/>
    <s v="200         9"/>
    <s v="September"/>
    <d v="2021-09-30T00:00:00"/>
    <s v="September"/>
    <x v="8"/>
    <m/>
    <m/>
    <n v="1250"/>
    <n v="1250"/>
    <m/>
    <n v="44495"/>
    <m/>
    <m/>
    <m/>
    <m/>
    <m/>
    <x v="8"/>
    <m/>
    <m/>
    <s v="D"/>
    <m/>
    <n v="1909"/>
    <s v="2021_09"/>
    <s v="rubriek_0"/>
    <x v="0"/>
    <n v="190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000"/>
    <m/>
    <n v="1000"/>
    <n v="44496"/>
    <m/>
    <m/>
    <m/>
    <m/>
    <m/>
    <x v="8"/>
    <m/>
    <m/>
    <s v="C"/>
    <m/>
    <n v="1910"/>
    <s v="2021_09"/>
    <s v="rubriek_1"/>
    <x v="0"/>
    <n v="1910"/>
  </r>
  <r>
    <x v="0"/>
    <x v="12"/>
    <n v="2021"/>
    <s v="GAHA06"/>
    <s v="NL123456789B01"/>
    <n v="881"/>
    <s v="Cum. aflossing leaseverplichting 1"/>
    <x v="0"/>
    <m/>
    <n v="200"/>
    <s v="Bankboek"/>
    <s v="BANK"/>
    <d v="2021-09-01T00:00:00"/>
    <s v="200         9"/>
    <s v="September"/>
    <d v="2021-09-30T00:00:00"/>
    <s v="September"/>
    <x v="8"/>
    <m/>
    <m/>
    <n v="1000"/>
    <n v="1000"/>
    <m/>
    <n v="44497"/>
    <m/>
    <m/>
    <m/>
    <m/>
    <m/>
    <x v="8"/>
    <m/>
    <m/>
    <s v="D"/>
    <m/>
    <n v="1911"/>
    <s v="2021_09"/>
    <s v="rubriek_0"/>
    <x v="0"/>
    <n v="191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899.8989999999999"/>
    <m/>
    <n v="2899.8989999999999"/>
    <n v="44498"/>
    <m/>
    <m/>
    <m/>
    <m/>
    <m/>
    <x v="8"/>
    <m/>
    <m/>
    <s v="C"/>
    <m/>
    <n v="1912"/>
    <s v="2021_09"/>
    <s v="rubriek_1"/>
    <x v="0"/>
    <n v="1912"/>
  </r>
  <r>
    <x v="0"/>
    <x v="13"/>
    <n v="2021"/>
    <s v="GAHA06"/>
    <s v="NL123456789B01"/>
    <n v="1201"/>
    <s v="Debiteuren"/>
    <x v="0"/>
    <m/>
    <n v="200"/>
    <s v="Bankboek"/>
    <s v="BANK"/>
    <d v="2021-09-01T00:00:00"/>
    <s v="200         9"/>
    <s v="September"/>
    <d v="2021-09-30T00:00:00"/>
    <s v="September"/>
    <x v="8"/>
    <m/>
    <m/>
    <n v="2899.8989999999999"/>
    <n v="2899.8989999999999"/>
    <m/>
    <n v="44499"/>
    <m/>
    <m/>
    <m/>
    <m/>
    <m/>
    <x v="8"/>
    <m/>
    <m/>
    <s v="D"/>
    <m/>
    <n v="1913"/>
    <s v="2021_09"/>
    <s v="rubriek_1"/>
    <x v="0"/>
    <n v="191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42.35"/>
    <m/>
    <n v="142.35"/>
    <n v="44500"/>
    <m/>
    <m/>
    <m/>
    <m/>
    <m/>
    <x v="8"/>
    <m/>
    <m/>
    <s v="C"/>
    <m/>
    <n v="1914"/>
    <s v="2021_09"/>
    <s v="rubriek_1"/>
    <x v="0"/>
    <n v="1914"/>
  </r>
  <r>
    <x v="0"/>
    <x v="14"/>
    <n v="2021"/>
    <s v="GAHA06"/>
    <s v="NL123456789B01"/>
    <n v="1360"/>
    <s v="Vooruitbetaalde bedragen"/>
    <x v="0"/>
    <m/>
    <n v="200"/>
    <s v="Bankboek"/>
    <s v="BANK"/>
    <d v="2021-09-01T00:00:00"/>
    <s v="200         9"/>
    <s v="September"/>
    <d v="2021-09-30T00:00:00"/>
    <s v="September"/>
    <x v="8"/>
    <m/>
    <m/>
    <n v="142.35"/>
    <n v="142.35"/>
    <m/>
    <n v="44501"/>
    <m/>
    <m/>
    <m/>
    <m/>
    <m/>
    <x v="8"/>
    <m/>
    <m/>
    <s v="D"/>
    <m/>
    <n v="1915"/>
    <s v="2021_09"/>
    <s v="rubriek_1"/>
    <x v="0"/>
    <n v="191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880.12800000000004"/>
    <m/>
    <n v="880.12800000000004"/>
    <n v="44502"/>
    <m/>
    <m/>
    <m/>
    <m/>
    <m/>
    <x v="8"/>
    <m/>
    <m/>
    <s v="C"/>
    <m/>
    <n v="1916"/>
    <s v="2021_09"/>
    <s v="rubriek_1"/>
    <x v="0"/>
    <n v="1916"/>
  </r>
  <r>
    <x v="0"/>
    <x v="15"/>
    <n v="2021"/>
    <s v="GAHA06"/>
    <s v="NL123456789B01"/>
    <n v="1501"/>
    <s v="Crediteuren"/>
    <x v="0"/>
    <m/>
    <n v="200"/>
    <s v="Bankboek"/>
    <s v="BANK"/>
    <d v="2021-09-01T00:00:00"/>
    <s v="200         9"/>
    <s v="September"/>
    <d v="2021-09-30T00:00:00"/>
    <s v="September"/>
    <x v="8"/>
    <m/>
    <m/>
    <n v="880.12800000000004"/>
    <n v="880.12800000000004"/>
    <m/>
    <n v="44503"/>
    <m/>
    <m/>
    <m/>
    <m/>
    <m/>
    <x v="8"/>
    <m/>
    <m/>
    <s v="D"/>
    <m/>
    <n v="1917"/>
    <s v="2021_09"/>
    <s v="rubriek_1"/>
    <x v="0"/>
    <n v="191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1739.7280000000001"/>
    <n v="1739.7280000000001"/>
    <m/>
    <n v="44504"/>
    <m/>
    <m/>
    <m/>
    <m/>
    <m/>
    <x v="8"/>
    <m/>
    <m/>
    <s v="D"/>
    <m/>
    <n v="1918"/>
    <s v="2021_09"/>
    <s v="rubriek_1"/>
    <x v="0"/>
    <n v="1918"/>
  </r>
  <r>
    <x v="0"/>
    <x v="16"/>
    <n v="2021"/>
    <s v="GAHA06"/>
    <s v="NL123456789B01"/>
    <n v="3000"/>
    <s v="Voorraad grond en hulpstoffen"/>
    <x v="0"/>
    <m/>
    <n v="200"/>
    <s v="Bankboek"/>
    <s v="BANK"/>
    <d v="2021-09-01T00:00:00"/>
    <s v="200         9"/>
    <s v="September"/>
    <d v="2021-09-30T00:00:00"/>
    <s v="September"/>
    <x v="8"/>
    <m/>
    <m/>
    <n v="-1739.7280000000001"/>
    <m/>
    <n v="1739.7280000000001"/>
    <n v="44505"/>
    <m/>
    <m/>
    <m/>
    <m/>
    <m/>
    <x v="8"/>
    <m/>
    <m/>
    <s v="C"/>
    <m/>
    <n v="1919"/>
    <s v="2021_09"/>
    <s v="rubriek_3"/>
    <x v="0"/>
    <n v="191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805.94"/>
    <n v="805.94"/>
    <m/>
    <n v="44506"/>
    <m/>
    <m/>
    <m/>
    <m/>
    <m/>
    <x v="8"/>
    <m/>
    <m/>
    <s v="D"/>
    <m/>
    <n v="1920"/>
    <s v="2021_09"/>
    <s v="rubriek_1"/>
    <x v="0"/>
    <n v="1920"/>
  </r>
  <r>
    <x v="0"/>
    <x v="17"/>
    <n v="2021"/>
    <s v="GAHA06"/>
    <s v="NL123456789B01"/>
    <n v="3800"/>
    <s v="Onderhanden werk"/>
    <x v="0"/>
    <m/>
    <n v="200"/>
    <s v="Bankboek"/>
    <s v="BANK"/>
    <d v="2021-09-01T00:00:00"/>
    <s v="200         9"/>
    <s v="September"/>
    <d v="2021-09-30T00:00:00"/>
    <s v="September"/>
    <x v="8"/>
    <m/>
    <m/>
    <n v="-805.94"/>
    <m/>
    <n v="805.94"/>
    <n v="44507"/>
    <m/>
    <m/>
    <m/>
    <m/>
    <m/>
    <x v="8"/>
    <m/>
    <m/>
    <s v="C"/>
    <m/>
    <n v="1921"/>
    <s v="2021_09"/>
    <s v="rubriek_3"/>
    <x v="0"/>
    <n v="192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35800.92000000001"/>
    <m/>
    <n v="135800.92000000001"/>
    <n v="44508"/>
    <m/>
    <m/>
    <m/>
    <m/>
    <m/>
    <x v="8"/>
    <m/>
    <m/>
    <s v="C"/>
    <m/>
    <n v="1922"/>
    <s v="2021_09"/>
    <s v="rubriek_1"/>
    <x v="0"/>
    <n v="1922"/>
  </r>
  <r>
    <x v="0"/>
    <x v="18"/>
    <n v="2021"/>
    <s v="GAHA06"/>
    <s v="NL123456789B01"/>
    <n v="4000"/>
    <s v="Bruto lonen en salarissen"/>
    <x v="1"/>
    <m/>
    <n v="200"/>
    <s v="Bankboek"/>
    <s v="BANK"/>
    <d v="2021-09-01T00:00:00"/>
    <s v="200         9"/>
    <s v="September"/>
    <d v="2021-09-30T00:00:00"/>
    <s v="September"/>
    <x v="8"/>
    <m/>
    <m/>
    <n v="135800.92000000001"/>
    <n v="135800.92000000001"/>
    <m/>
    <n v="44509"/>
    <m/>
    <m/>
    <m/>
    <m/>
    <m/>
    <x v="8"/>
    <m/>
    <m/>
    <s v="D"/>
    <m/>
    <n v="1923"/>
    <s v="2021_09"/>
    <s v="rubriek_4"/>
    <x v="0"/>
    <n v="192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19.72800000000001"/>
    <m/>
    <n v="219.72800000000001"/>
    <n v="44510"/>
    <m/>
    <m/>
    <m/>
    <m/>
    <m/>
    <x v="8"/>
    <m/>
    <m/>
    <s v="C"/>
    <m/>
    <n v="1924"/>
    <s v="2021_09"/>
    <s v="rubriek_1"/>
    <x v="0"/>
    <n v="1924"/>
  </r>
  <r>
    <x v="0"/>
    <x v="19"/>
    <n v="2021"/>
    <s v="GAHA06"/>
    <s v="NL123456789B01"/>
    <n v="4020"/>
    <s v="Belaste vergoedingen"/>
    <x v="1"/>
    <m/>
    <n v="200"/>
    <s v="Bankboek"/>
    <s v="BANK"/>
    <d v="2021-09-01T00:00:00"/>
    <s v="200         9"/>
    <s v="September"/>
    <d v="2021-09-30T00:00:00"/>
    <s v="September"/>
    <x v="8"/>
    <m/>
    <m/>
    <n v="219.72800000000001"/>
    <n v="219.72800000000001"/>
    <m/>
    <n v="44511"/>
    <m/>
    <m/>
    <m/>
    <m/>
    <m/>
    <x v="8"/>
    <m/>
    <m/>
    <s v="D"/>
    <m/>
    <n v="1925"/>
    <s v="2021_09"/>
    <s v="rubriek_4"/>
    <x v="0"/>
    <n v="192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1222.25"/>
    <m/>
    <n v="11222.25"/>
    <n v="44512"/>
    <m/>
    <m/>
    <m/>
    <m/>
    <m/>
    <x v="8"/>
    <m/>
    <m/>
    <s v="C"/>
    <m/>
    <n v="1926"/>
    <s v="2021_09"/>
    <s v="rubriek_1"/>
    <x v="0"/>
    <n v="1926"/>
  </r>
  <r>
    <x v="0"/>
    <x v="20"/>
    <n v="2021"/>
    <s v="GAHA06"/>
    <s v="NL123456789B01"/>
    <n v="4030"/>
    <s v="Vakantietoeslag"/>
    <x v="1"/>
    <m/>
    <n v="200"/>
    <s v="Bankboek"/>
    <s v="BANK"/>
    <d v="2021-09-01T00:00:00"/>
    <s v="200         9"/>
    <s v="September"/>
    <d v="2021-09-30T00:00:00"/>
    <s v="September"/>
    <x v="8"/>
    <m/>
    <m/>
    <n v="11222.25"/>
    <n v="11222.25"/>
    <m/>
    <n v="44513"/>
    <m/>
    <m/>
    <m/>
    <m/>
    <m/>
    <x v="8"/>
    <m/>
    <m/>
    <s v="D"/>
    <m/>
    <n v="1927"/>
    <s v="2021_09"/>
    <s v="rubriek_4"/>
    <x v="0"/>
    <n v="192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4241.7349999999997"/>
    <n v="4241.7349999999997"/>
    <m/>
    <n v="44514"/>
    <m/>
    <m/>
    <m/>
    <m/>
    <m/>
    <x v="8"/>
    <m/>
    <m/>
    <s v="D"/>
    <m/>
    <n v="1928"/>
    <s v="2021_09"/>
    <s v="rubriek_1"/>
    <x v="0"/>
    <n v="1928"/>
  </r>
  <r>
    <x v="0"/>
    <x v="21"/>
    <n v="2021"/>
    <s v="GAHA06"/>
    <s v="NL123456789B01"/>
    <n v="4045"/>
    <s v="Subsidies lonen en salarissen"/>
    <x v="1"/>
    <m/>
    <n v="200"/>
    <s v="Bankboek"/>
    <s v="BANK"/>
    <d v="2021-09-01T00:00:00"/>
    <s v="200         9"/>
    <s v="September"/>
    <d v="2021-09-30T00:00:00"/>
    <s v="September"/>
    <x v="8"/>
    <m/>
    <m/>
    <n v="-4241.7349999999997"/>
    <m/>
    <n v="4241.7349999999997"/>
    <n v="44515"/>
    <m/>
    <m/>
    <m/>
    <m/>
    <m/>
    <x v="8"/>
    <m/>
    <m/>
    <s v="C"/>
    <m/>
    <n v="1929"/>
    <s v="2021_09"/>
    <s v="rubriek_4"/>
    <x v="0"/>
    <n v="192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3991.232400000001"/>
    <m/>
    <n v="13991.232400000001"/>
    <n v="44516"/>
    <m/>
    <m/>
    <m/>
    <m/>
    <m/>
    <x v="8"/>
    <m/>
    <m/>
    <s v="C"/>
    <m/>
    <n v="1930"/>
    <s v="2021_09"/>
    <s v="rubriek_1"/>
    <x v="0"/>
    <n v="1930"/>
  </r>
  <r>
    <x v="0"/>
    <x v="22"/>
    <n v="2021"/>
    <s v="GAHA06"/>
    <s v="NL123456789B01"/>
    <n v="4050"/>
    <s v="Sociale lasten bedrijfsvereniging"/>
    <x v="1"/>
    <m/>
    <n v="200"/>
    <s v="Bankboek"/>
    <s v="BANK"/>
    <d v="2021-09-01T00:00:00"/>
    <s v="200         9"/>
    <s v="September"/>
    <d v="2021-09-30T00:00:00"/>
    <s v="September"/>
    <x v="8"/>
    <m/>
    <m/>
    <n v="13991.232400000001"/>
    <n v="13991.232400000001"/>
    <m/>
    <n v="44517"/>
    <m/>
    <m/>
    <m/>
    <m/>
    <m/>
    <x v="8"/>
    <m/>
    <m/>
    <s v="D"/>
    <m/>
    <n v="1931"/>
    <s v="2021_09"/>
    <s v="rubriek_4"/>
    <x v="0"/>
    <n v="193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6372.6761999999999"/>
    <m/>
    <n v="6372.6761999999999"/>
    <n v="44518"/>
    <m/>
    <m/>
    <m/>
    <m/>
    <m/>
    <x v="8"/>
    <m/>
    <m/>
    <s v="C"/>
    <m/>
    <n v="1932"/>
    <s v="2021_09"/>
    <s v="rubriek_1"/>
    <x v="0"/>
    <n v="1932"/>
  </r>
  <r>
    <x v="0"/>
    <x v="23"/>
    <n v="2021"/>
    <s v="GAHA06"/>
    <s v="NL123456789B01"/>
    <n v="4060"/>
    <s v="Premies bedrijfsfondsen"/>
    <x v="1"/>
    <m/>
    <n v="200"/>
    <s v="Bankboek"/>
    <s v="BANK"/>
    <d v="2021-09-01T00:00:00"/>
    <s v="200         9"/>
    <s v="September"/>
    <d v="2021-09-30T00:00:00"/>
    <s v="September"/>
    <x v="8"/>
    <m/>
    <m/>
    <n v="6372.6761999999999"/>
    <n v="6372.6761999999999"/>
    <m/>
    <n v="44519"/>
    <m/>
    <m/>
    <m/>
    <m/>
    <m/>
    <x v="8"/>
    <m/>
    <m/>
    <s v="D"/>
    <m/>
    <n v="1933"/>
    <s v="2021_09"/>
    <s v="rubriek_4"/>
    <x v="0"/>
    <n v="193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39.5"/>
    <m/>
    <n v="439.5"/>
    <n v="44520"/>
    <m/>
    <m/>
    <m/>
    <m/>
    <m/>
    <x v="8"/>
    <m/>
    <m/>
    <s v="C"/>
    <m/>
    <n v="1934"/>
    <s v="2021_09"/>
    <s v="rubriek_1"/>
    <x v="0"/>
    <n v="1934"/>
  </r>
  <r>
    <x v="0"/>
    <x v="24"/>
    <n v="2021"/>
    <s v="GAHA06"/>
    <s v="NL123456789B01"/>
    <n v="4090"/>
    <s v="Pensioenpremie personeel"/>
    <x v="1"/>
    <m/>
    <n v="200"/>
    <s v="Bankboek"/>
    <s v="BANK"/>
    <d v="2021-09-01T00:00:00"/>
    <s v="200         9"/>
    <s v="September"/>
    <d v="2021-09-30T00:00:00"/>
    <s v="September"/>
    <x v="8"/>
    <m/>
    <m/>
    <n v="439.5"/>
    <n v="439.5"/>
    <m/>
    <n v="44521"/>
    <m/>
    <m/>
    <m/>
    <m/>
    <m/>
    <x v="8"/>
    <m/>
    <m/>
    <s v="D"/>
    <m/>
    <n v="1935"/>
    <s v="2021_09"/>
    <s v="rubriek_4"/>
    <x v="0"/>
    <n v="193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3874.6867999999999"/>
    <m/>
    <n v="3874.6867999999999"/>
    <n v="44522"/>
    <m/>
    <m/>
    <m/>
    <m/>
    <m/>
    <x v="8"/>
    <m/>
    <m/>
    <s v="C"/>
    <m/>
    <n v="1936"/>
    <s v="2021_09"/>
    <s v="rubriek_1"/>
    <x v="0"/>
    <n v="1936"/>
  </r>
  <r>
    <x v="0"/>
    <x v="25"/>
    <n v="2021"/>
    <s v="GAHA06"/>
    <s v="NL123456789B01"/>
    <n v="4091"/>
    <s v="Vroegpensioenpremie personeel"/>
    <x v="1"/>
    <m/>
    <n v="200"/>
    <s v="Bankboek"/>
    <s v="BANK"/>
    <d v="2021-09-01T00:00:00"/>
    <s v="200         9"/>
    <s v="September"/>
    <d v="2021-09-30T00:00:00"/>
    <s v="September"/>
    <x v="8"/>
    <m/>
    <m/>
    <n v="3874.6867999999999"/>
    <n v="3874.6867999999999"/>
    <m/>
    <n v="44523"/>
    <m/>
    <m/>
    <m/>
    <m/>
    <m/>
    <x v="8"/>
    <m/>
    <m/>
    <s v="D"/>
    <m/>
    <n v="1937"/>
    <s v="2021_09"/>
    <s v="rubriek_4"/>
    <x v="0"/>
    <n v="193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312.5"/>
    <m/>
    <n v="312.5"/>
    <n v="44524"/>
    <m/>
    <m/>
    <m/>
    <m/>
    <m/>
    <x v="8"/>
    <m/>
    <m/>
    <s v="C"/>
    <m/>
    <n v="1938"/>
    <s v="2021_09"/>
    <s v="rubriek_1"/>
    <x v="0"/>
    <n v="1938"/>
  </r>
  <r>
    <x v="0"/>
    <x v="26"/>
    <n v="2021"/>
    <s v="GAHA06"/>
    <s v="NL123456789B01"/>
    <n v="4117"/>
    <s v="Afschrijving goodwill"/>
    <x v="1"/>
    <m/>
    <n v="200"/>
    <s v="Bankboek"/>
    <s v="BANK"/>
    <d v="2021-09-01T00:00:00"/>
    <s v="200         9"/>
    <s v="September"/>
    <d v="2021-09-30T00:00:00"/>
    <s v="September"/>
    <x v="8"/>
    <m/>
    <m/>
    <n v="312.5"/>
    <n v="312.5"/>
    <m/>
    <n v="44525"/>
    <m/>
    <m/>
    <m/>
    <m/>
    <m/>
    <x v="8"/>
    <m/>
    <m/>
    <s v="D"/>
    <m/>
    <n v="1939"/>
    <s v="2021_09"/>
    <s v="rubriek_4"/>
    <x v="0"/>
    <n v="193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60"/>
    <m/>
    <n v="460"/>
    <n v="44526"/>
    <m/>
    <m/>
    <m/>
    <m/>
    <m/>
    <x v="8"/>
    <m/>
    <m/>
    <s v="C"/>
    <m/>
    <n v="1940"/>
    <s v="2021_09"/>
    <s v="rubriek_1"/>
    <x v="0"/>
    <n v="1940"/>
  </r>
  <r>
    <x v="0"/>
    <x v="27"/>
    <n v="2021"/>
    <s v="GAHA06"/>
    <s v="NL123456789B01"/>
    <n v="4121"/>
    <s v="Afschrijving bedrijfsgebouwen"/>
    <x v="1"/>
    <m/>
    <n v="200"/>
    <s v="Bankboek"/>
    <s v="BANK"/>
    <d v="2021-09-01T00:00:00"/>
    <s v="200         9"/>
    <s v="September"/>
    <d v="2021-09-30T00:00:00"/>
    <s v="September"/>
    <x v="8"/>
    <m/>
    <m/>
    <n v="460"/>
    <n v="460"/>
    <m/>
    <n v="44527"/>
    <m/>
    <m/>
    <m/>
    <m/>
    <m/>
    <x v="8"/>
    <m/>
    <m/>
    <s v="D"/>
    <m/>
    <n v="1941"/>
    <s v="2021_09"/>
    <s v="rubriek_4"/>
    <x v="0"/>
    <n v="194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893.46"/>
    <m/>
    <n v="1893.46"/>
    <n v="44528"/>
    <m/>
    <m/>
    <m/>
    <m/>
    <m/>
    <x v="8"/>
    <m/>
    <m/>
    <s v="C"/>
    <m/>
    <n v="1942"/>
    <s v="2021_09"/>
    <s v="rubriek_1"/>
    <x v="0"/>
    <n v="1942"/>
  </r>
  <r>
    <x v="0"/>
    <x v="28"/>
    <n v="2021"/>
    <s v="GAHA06"/>
    <s v="NL123456789B01"/>
    <n v="4123"/>
    <s v="Afschrijving machines en installaties"/>
    <x v="1"/>
    <m/>
    <n v="200"/>
    <s v="Bankboek"/>
    <s v="BANK"/>
    <d v="2021-09-01T00:00:00"/>
    <s v="200         9"/>
    <s v="September"/>
    <d v="2021-09-30T00:00:00"/>
    <s v="September"/>
    <x v="8"/>
    <m/>
    <m/>
    <n v="1893.46"/>
    <n v="1893.46"/>
    <m/>
    <n v="44529"/>
    <m/>
    <m/>
    <m/>
    <m/>
    <m/>
    <x v="8"/>
    <m/>
    <m/>
    <s v="D"/>
    <m/>
    <n v="1943"/>
    <s v="2021_09"/>
    <s v="rubriek_4"/>
    <x v="0"/>
    <n v="194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765.02"/>
    <m/>
    <n v="765.02"/>
    <n v="44530"/>
    <m/>
    <m/>
    <m/>
    <m/>
    <m/>
    <x v="8"/>
    <m/>
    <m/>
    <s v="C"/>
    <m/>
    <n v="1944"/>
    <s v="2021_09"/>
    <s v="rubriek_1"/>
    <x v="0"/>
    <n v="1944"/>
  </r>
  <r>
    <x v="0"/>
    <x v="29"/>
    <n v="2021"/>
    <s v="GAHA06"/>
    <s v="NL123456789B01"/>
    <n v="4124"/>
    <s v="Afschrijving inventaris"/>
    <x v="1"/>
    <m/>
    <n v="200"/>
    <s v="Bankboek"/>
    <s v="BANK"/>
    <d v="2021-09-01T00:00:00"/>
    <s v="200         9"/>
    <s v="September"/>
    <d v="2021-09-30T00:00:00"/>
    <s v="September"/>
    <x v="8"/>
    <m/>
    <m/>
    <n v="765.02"/>
    <n v="765.02"/>
    <m/>
    <n v="44531"/>
    <m/>
    <m/>
    <m/>
    <m/>
    <m/>
    <x v="8"/>
    <m/>
    <m/>
    <s v="D"/>
    <m/>
    <n v="1945"/>
    <s v="2021_09"/>
    <s v="rubriek_4"/>
    <x v="0"/>
    <n v="194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294.1300000000001"/>
    <m/>
    <n v="1294.1300000000001"/>
    <n v="44532"/>
    <m/>
    <m/>
    <m/>
    <m/>
    <m/>
    <x v="8"/>
    <m/>
    <m/>
    <s v="C"/>
    <m/>
    <n v="1946"/>
    <s v="2021_09"/>
    <s v="rubriek_1"/>
    <x v="0"/>
    <n v="1946"/>
  </r>
  <r>
    <x v="0"/>
    <x v="30"/>
    <n v="2021"/>
    <s v="GAHA06"/>
    <s v="NL123456789B01"/>
    <n v="4127"/>
    <s v="Afschrijving vervoermiddelen"/>
    <x v="1"/>
    <m/>
    <n v="200"/>
    <s v="Bankboek"/>
    <s v="BANK"/>
    <d v="2021-09-01T00:00:00"/>
    <s v="200         9"/>
    <s v="September"/>
    <d v="2021-09-30T00:00:00"/>
    <s v="September"/>
    <x v="8"/>
    <m/>
    <m/>
    <n v="1294.1300000000001"/>
    <n v="1294.1300000000001"/>
    <m/>
    <n v="44533"/>
    <m/>
    <m/>
    <m/>
    <m/>
    <m/>
    <x v="8"/>
    <m/>
    <m/>
    <s v="D"/>
    <m/>
    <n v="1947"/>
    <s v="2021_09"/>
    <s v="rubriek_4"/>
    <x v="0"/>
    <n v="194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80.7"/>
    <m/>
    <n v="480.7"/>
    <n v="44534"/>
    <m/>
    <m/>
    <m/>
    <m/>
    <m/>
    <x v="8"/>
    <m/>
    <m/>
    <s v="C"/>
    <m/>
    <n v="1948"/>
    <s v="2021_09"/>
    <s v="rubriek_1"/>
    <x v="0"/>
    <n v="1948"/>
  </r>
  <r>
    <x v="0"/>
    <x v="31"/>
    <n v="2021"/>
    <s v="GAHA06"/>
    <s v="NL123456789B01"/>
    <n v="4200"/>
    <s v="Reiskostenvergoedingen"/>
    <x v="1"/>
    <m/>
    <n v="200"/>
    <s v="Bankboek"/>
    <s v="BANK"/>
    <d v="2021-09-01T00:00:00"/>
    <s v="200         9"/>
    <s v="September"/>
    <d v="2021-09-30T00:00:00"/>
    <s v="September"/>
    <x v="8"/>
    <m/>
    <m/>
    <n v="480.7"/>
    <n v="480.7"/>
    <m/>
    <n v="44535"/>
    <m/>
    <m/>
    <m/>
    <m/>
    <m/>
    <x v="8"/>
    <m/>
    <m/>
    <s v="D"/>
    <m/>
    <n v="1949"/>
    <s v="2021_09"/>
    <s v="rubriek_4"/>
    <x v="0"/>
    <n v="194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90.534999999999997"/>
    <m/>
    <n v="90.534999999999997"/>
    <n v="44536"/>
    <m/>
    <m/>
    <m/>
    <m/>
    <m/>
    <x v="8"/>
    <m/>
    <m/>
    <s v="C"/>
    <m/>
    <n v="1950"/>
    <s v="2021_09"/>
    <s v="rubriek_1"/>
    <x v="0"/>
    <n v="1950"/>
  </r>
  <r>
    <x v="0"/>
    <x v="32"/>
    <n v="2021"/>
    <s v="GAHA06"/>
    <s v="NL123456789B01"/>
    <n v="4205"/>
    <s v="Kilometervergoedingen"/>
    <x v="1"/>
    <m/>
    <n v="200"/>
    <s v="Bankboek"/>
    <s v="BANK"/>
    <d v="2021-09-01T00:00:00"/>
    <s v="200         9"/>
    <s v="September"/>
    <d v="2021-09-30T00:00:00"/>
    <s v="September"/>
    <x v="8"/>
    <m/>
    <m/>
    <n v="90.534999999999997"/>
    <n v="90.534999999999997"/>
    <m/>
    <n v="44537"/>
    <m/>
    <m/>
    <m/>
    <m/>
    <m/>
    <x v="8"/>
    <m/>
    <m/>
    <s v="D"/>
    <m/>
    <n v="1951"/>
    <s v="2021_09"/>
    <s v="rubriek_4"/>
    <x v="0"/>
    <n v="195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458.6110000000001"/>
    <m/>
    <n v="1458.6110000000001"/>
    <n v="44538"/>
    <m/>
    <m/>
    <m/>
    <m/>
    <m/>
    <x v="8"/>
    <m/>
    <m/>
    <s v="C"/>
    <m/>
    <n v="1952"/>
    <s v="2021_09"/>
    <s v="rubriek_1"/>
    <x v="0"/>
    <n v="1952"/>
  </r>
  <r>
    <x v="0"/>
    <x v="33"/>
    <n v="2021"/>
    <s v="GAHA06"/>
    <s v="NL123456789B01"/>
    <n v="4230"/>
    <s v="Kantinekosten"/>
    <x v="1"/>
    <m/>
    <n v="200"/>
    <s v="Bankboek"/>
    <s v="BANK"/>
    <d v="2021-09-01T00:00:00"/>
    <s v="200         9"/>
    <s v="September"/>
    <d v="2021-09-30T00:00:00"/>
    <s v="September"/>
    <x v="8"/>
    <m/>
    <m/>
    <n v="1458.6110000000001"/>
    <n v="1458.6110000000001"/>
    <m/>
    <n v="44539"/>
    <m/>
    <m/>
    <m/>
    <m/>
    <m/>
    <x v="8"/>
    <m/>
    <m/>
    <s v="D"/>
    <m/>
    <n v="1953"/>
    <s v="2021_09"/>
    <s v="rubriek_4"/>
    <x v="0"/>
    <n v="195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55.29"/>
    <m/>
    <n v="55.29"/>
    <n v="44540"/>
    <m/>
    <m/>
    <m/>
    <m/>
    <m/>
    <x v="8"/>
    <m/>
    <m/>
    <s v="C"/>
    <m/>
    <n v="1954"/>
    <s v="2021_09"/>
    <s v="rubriek_1"/>
    <x v="0"/>
    <n v="1954"/>
  </r>
  <r>
    <x v="0"/>
    <x v="34"/>
    <n v="2021"/>
    <s v="GAHA06"/>
    <s v="NL123456789B01"/>
    <n v="4232"/>
    <s v="Lunchkosten en verteringen"/>
    <x v="1"/>
    <m/>
    <n v="200"/>
    <s v="Bankboek"/>
    <s v="BANK"/>
    <d v="2021-09-01T00:00:00"/>
    <s v="200         9"/>
    <s v="September"/>
    <d v="2021-09-30T00:00:00"/>
    <s v="September"/>
    <x v="8"/>
    <m/>
    <m/>
    <n v="55.29"/>
    <n v="55.29"/>
    <m/>
    <n v="44541"/>
    <m/>
    <m/>
    <m/>
    <m/>
    <m/>
    <x v="8"/>
    <m/>
    <m/>
    <s v="D"/>
    <m/>
    <n v="1955"/>
    <s v="2021_09"/>
    <s v="rubriek_4"/>
    <x v="0"/>
    <n v="195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859.76"/>
    <m/>
    <n v="1859.76"/>
    <n v="44542"/>
    <m/>
    <m/>
    <m/>
    <m/>
    <m/>
    <x v="8"/>
    <m/>
    <s v="code:3 perc:19"/>
    <s v="C"/>
    <m/>
    <n v="1956"/>
    <s v="2021_09"/>
    <s v="rubriek_1"/>
    <x v="0"/>
    <n v="1956"/>
  </r>
  <r>
    <x v="0"/>
    <x v="35"/>
    <n v="2021"/>
    <s v="GAHA06"/>
    <s v="NL123456789B01"/>
    <n v="4240"/>
    <s v="Studie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562.82"/>
    <n v="1562.82"/>
    <m/>
    <n v="44543"/>
    <m/>
    <m/>
    <m/>
    <m/>
    <m/>
    <x v="8"/>
    <m/>
    <s v="code:3 perc:19"/>
    <s v="D"/>
    <m/>
    <n v="1957"/>
    <s v="2021_09"/>
    <s v="rubriek_4"/>
    <x v="0"/>
    <n v="1957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96.94"/>
    <n v="296.94"/>
    <m/>
    <n v="44544"/>
    <m/>
    <m/>
    <m/>
    <m/>
    <m/>
    <x v="8"/>
    <m/>
    <s v="code:3 perc:19"/>
    <s v="D"/>
    <m/>
    <n v="1958"/>
    <s v="2021_09"/>
    <s v="rubriek_1"/>
    <x v="0"/>
    <n v="195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007.1126999999999"/>
    <m/>
    <n v="2007.1126999999999"/>
    <n v="44545"/>
    <m/>
    <m/>
    <m/>
    <m/>
    <m/>
    <x v="8"/>
    <m/>
    <m/>
    <s v="C"/>
    <m/>
    <n v="1959"/>
    <s v="2021_09"/>
    <s v="rubriek_1"/>
    <x v="0"/>
    <n v="1959"/>
  </r>
  <r>
    <x v="0"/>
    <x v="37"/>
    <n v="2021"/>
    <s v="GAHA06"/>
    <s v="NL123456789B01"/>
    <n v="4260"/>
    <s v="Ziekengeldverzekering"/>
    <x v="1"/>
    <m/>
    <n v="200"/>
    <s v="Bankboek"/>
    <s v="BANK"/>
    <d v="2021-09-01T00:00:00"/>
    <s v="200         9"/>
    <s v="September"/>
    <d v="2021-09-30T00:00:00"/>
    <s v="September"/>
    <x v="8"/>
    <m/>
    <m/>
    <n v="2007.1126999999999"/>
    <n v="2007.1126999999999"/>
    <m/>
    <n v="44546"/>
    <m/>
    <m/>
    <m/>
    <m/>
    <m/>
    <x v="8"/>
    <m/>
    <m/>
    <s v="D"/>
    <m/>
    <n v="1960"/>
    <s v="2021_09"/>
    <s v="rubriek_4"/>
    <x v="0"/>
    <n v="196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61.15719999999999"/>
    <m/>
    <n v="161.15719999999999"/>
    <n v="44547"/>
    <m/>
    <m/>
    <m/>
    <m/>
    <m/>
    <x v="8"/>
    <m/>
    <s v="code:3 perc:19"/>
    <s v="C"/>
    <m/>
    <n v="1961"/>
    <s v="2021_09"/>
    <s v="rubriek_1"/>
    <x v="0"/>
    <n v="1961"/>
  </r>
  <r>
    <x v="0"/>
    <x v="38"/>
    <n v="2021"/>
    <s v="GAHA06"/>
    <s v="NL123456789B01"/>
    <n v="4265"/>
    <s v="Arbodienst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35.4272"/>
    <n v="135.4272"/>
    <m/>
    <n v="44548"/>
    <m/>
    <m/>
    <m/>
    <m/>
    <m/>
    <x v="8"/>
    <m/>
    <s v="code:3 perc:19"/>
    <s v="D"/>
    <m/>
    <n v="1962"/>
    <s v="2021_09"/>
    <s v="rubriek_4"/>
    <x v="0"/>
    <n v="1962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5.73"/>
    <n v="25.73"/>
    <m/>
    <n v="44549"/>
    <m/>
    <m/>
    <m/>
    <m/>
    <m/>
    <x v="8"/>
    <m/>
    <s v="code:3 perc:19"/>
    <s v="D"/>
    <m/>
    <n v="1963"/>
    <s v="2021_09"/>
    <s v="rubriek_1"/>
    <x v="0"/>
    <n v="196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466.7239999999999"/>
    <m/>
    <n v="1466.7239999999999"/>
    <n v="44550"/>
    <m/>
    <m/>
    <m/>
    <m/>
    <m/>
    <x v="8"/>
    <m/>
    <s v="code:3 perc:19"/>
    <s v="C"/>
    <m/>
    <n v="1964"/>
    <s v="2021_09"/>
    <s v="rubriek_1"/>
    <x v="0"/>
    <n v="1964"/>
  </r>
  <r>
    <x v="0"/>
    <x v="39"/>
    <n v="2021"/>
    <s v="GAHA06"/>
    <s v="NL123456789B01"/>
    <n v="4310"/>
    <s v="Onderhoud onroerend goed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232.5440000000001"/>
    <n v="1232.5440000000001"/>
    <m/>
    <n v="44551"/>
    <m/>
    <m/>
    <m/>
    <m/>
    <m/>
    <x v="8"/>
    <m/>
    <s v="code:3 perc:19"/>
    <s v="D"/>
    <m/>
    <n v="1965"/>
    <s v="2021_09"/>
    <s v="rubriek_4"/>
    <x v="0"/>
    <n v="1965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34.18"/>
    <n v="234.18"/>
    <m/>
    <n v="44552"/>
    <m/>
    <m/>
    <m/>
    <m/>
    <m/>
    <x v="8"/>
    <m/>
    <s v="code:3 perc:19"/>
    <s v="D"/>
    <m/>
    <n v="1966"/>
    <s v="2021_09"/>
    <s v="rubriek_1"/>
    <x v="0"/>
    <n v="1966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833.34"/>
    <m/>
    <n v="833.34"/>
    <n v="44553"/>
    <m/>
    <m/>
    <m/>
    <m/>
    <m/>
    <x v="8"/>
    <m/>
    <m/>
    <s v="C"/>
    <m/>
    <n v="1967"/>
    <s v="2021_09"/>
    <s v="rubriek_1"/>
    <x v="0"/>
    <n v="1967"/>
  </r>
  <r>
    <x v="0"/>
    <x v="40"/>
    <n v="2021"/>
    <s v="GAHA06"/>
    <s v="NL123456789B01"/>
    <n v="4315"/>
    <s v="Dotatie onderhoudsvoorziening"/>
    <x v="1"/>
    <m/>
    <n v="200"/>
    <s v="Bankboek"/>
    <s v="BANK"/>
    <d v="2021-09-01T00:00:00"/>
    <s v="200         9"/>
    <s v="September"/>
    <d v="2021-09-30T00:00:00"/>
    <s v="September"/>
    <x v="8"/>
    <m/>
    <m/>
    <n v="833.34"/>
    <n v="833.34"/>
    <m/>
    <n v="44554"/>
    <m/>
    <m/>
    <m/>
    <m/>
    <m/>
    <x v="8"/>
    <m/>
    <m/>
    <s v="D"/>
    <m/>
    <n v="1968"/>
    <s v="2021_09"/>
    <s v="rubriek_4"/>
    <x v="0"/>
    <n v="196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270.693"/>
    <m/>
    <n v="1270.693"/>
    <n v="44555"/>
    <m/>
    <m/>
    <m/>
    <m/>
    <m/>
    <x v="8"/>
    <m/>
    <m/>
    <s v="C"/>
    <m/>
    <n v="1969"/>
    <s v="2021_09"/>
    <s v="rubriek_1"/>
    <x v="0"/>
    <n v="1969"/>
  </r>
  <r>
    <x v="0"/>
    <x v="41"/>
    <n v="2021"/>
    <s v="GAHA06"/>
    <s v="NL123456789B01"/>
    <n v="4320"/>
    <s v="Gas, water en elektra"/>
    <x v="1"/>
    <m/>
    <n v="200"/>
    <s v="Bankboek"/>
    <s v="BANK"/>
    <d v="2021-09-01T00:00:00"/>
    <s v="200         9"/>
    <s v="September"/>
    <d v="2021-09-30T00:00:00"/>
    <s v="September"/>
    <x v="8"/>
    <m/>
    <m/>
    <n v="1270.693"/>
    <n v="1270.693"/>
    <m/>
    <n v="44556"/>
    <m/>
    <m/>
    <m/>
    <m/>
    <m/>
    <x v="8"/>
    <m/>
    <m/>
    <s v="D"/>
    <m/>
    <n v="1970"/>
    <s v="2021_09"/>
    <s v="rubriek_4"/>
    <x v="0"/>
    <n v="197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88.02"/>
    <m/>
    <n v="188.02"/>
    <n v="44557"/>
    <m/>
    <m/>
    <m/>
    <m/>
    <m/>
    <x v="8"/>
    <m/>
    <m/>
    <s v="C"/>
    <m/>
    <n v="1971"/>
    <s v="2021_09"/>
    <s v="rubriek_1"/>
    <x v="0"/>
    <n v="1971"/>
  </r>
  <r>
    <x v="0"/>
    <x v="42"/>
    <n v="2021"/>
    <s v="GAHA06"/>
    <s v="NL123456789B01"/>
    <n v="4330"/>
    <s v="Verzekering onroerend goed"/>
    <x v="1"/>
    <m/>
    <n v="200"/>
    <s v="Bankboek"/>
    <s v="BANK"/>
    <d v="2021-09-01T00:00:00"/>
    <s v="200         9"/>
    <s v="September"/>
    <d v="2021-09-30T00:00:00"/>
    <s v="September"/>
    <x v="8"/>
    <m/>
    <m/>
    <n v="188.02"/>
    <n v="188.02"/>
    <m/>
    <n v="44558"/>
    <m/>
    <m/>
    <m/>
    <m/>
    <m/>
    <x v="8"/>
    <m/>
    <m/>
    <s v="D"/>
    <m/>
    <n v="1972"/>
    <s v="2021_09"/>
    <s v="rubriek_4"/>
    <x v="0"/>
    <n v="197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35.36"/>
    <m/>
    <n v="35.36"/>
    <n v="44559"/>
    <m/>
    <m/>
    <m/>
    <m/>
    <m/>
    <x v="8"/>
    <m/>
    <m/>
    <s v="C"/>
    <m/>
    <n v="1973"/>
    <s v="2021_09"/>
    <s v="rubriek_1"/>
    <x v="0"/>
    <n v="1973"/>
  </r>
  <r>
    <x v="0"/>
    <x v="43"/>
    <n v="2021"/>
    <s v="GAHA06"/>
    <s v="NL123456789B01"/>
    <n v="4340"/>
    <s v="Vaste lasten onroerend goed"/>
    <x v="1"/>
    <m/>
    <n v="200"/>
    <s v="Bankboek"/>
    <s v="BANK"/>
    <d v="2021-09-01T00:00:00"/>
    <s v="200         9"/>
    <s v="September"/>
    <d v="2021-09-30T00:00:00"/>
    <s v="September"/>
    <x v="8"/>
    <m/>
    <m/>
    <n v="35.36"/>
    <n v="35.36"/>
    <m/>
    <n v="44560"/>
    <m/>
    <m/>
    <m/>
    <m/>
    <m/>
    <x v="8"/>
    <m/>
    <m/>
    <s v="D"/>
    <m/>
    <n v="1974"/>
    <s v="2021_09"/>
    <s v="rubriek_4"/>
    <x v="0"/>
    <n v="197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80.179000000000002"/>
    <m/>
    <n v="80.179000000000002"/>
    <n v="44561"/>
    <m/>
    <m/>
    <m/>
    <m/>
    <m/>
    <x v="8"/>
    <m/>
    <s v="code:3 perc:19"/>
    <s v="C"/>
    <m/>
    <n v="1975"/>
    <s v="2021_09"/>
    <s v="rubriek_1"/>
    <x v="0"/>
    <n v="1975"/>
  </r>
  <r>
    <x v="0"/>
    <x v="44"/>
    <n v="2021"/>
    <s v="GAHA06"/>
    <s v="NL123456789B01"/>
    <n v="4350"/>
    <s v="Schoonmaak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67.379000000000005"/>
    <n v="67.379000000000005"/>
    <m/>
    <n v="44562"/>
    <m/>
    <m/>
    <m/>
    <m/>
    <m/>
    <x v="8"/>
    <m/>
    <s v="code:3 perc:19"/>
    <s v="D"/>
    <m/>
    <n v="1976"/>
    <s v="2021_09"/>
    <s v="rubriek_4"/>
    <x v="0"/>
    <n v="197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2.8"/>
    <n v="12.8"/>
    <m/>
    <n v="44563"/>
    <m/>
    <m/>
    <m/>
    <m/>
    <m/>
    <x v="8"/>
    <m/>
    <s v="code:3 perc:19"/>
    <s v="D"/>
    <m/>
    <n v="1977"/>
    <s v="2021_09"/>
    <s v="rubriek_1"/>
    <x v="0"/>
    <n v="197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950.94500000000005"/>
    <m/>
    <n v="950.94500000000005"/>
    <n v="44564"/>
    <m/>
    <m/>
    <m/>
    <m/>
    <m/>
    <x v="8"/>
    <m/>
    <s v="code:3 perc:19"/>
    <s v="C"/>
    <m/>
    <n v="1978"/>
    <s v="2021_09"/>
    <s v="rubriek_1"/>
    <x v="0"/>
    <n v="1978"/>
  </r>
  <r>
    <x v="0"/>
    <x v="45"/>
    <n v="2021"/>
    <s v="GAHA06"/>
    <s v="NL123456789B01"/>
    <n v="4400"/>
    <s v="Huur machines en installaties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799.11500000000001"/>
    <n v="799.11500000000001"/>
    <m/>
    <n v="44565"/>
    <m/>
    <m/>
    <m/>
    <m/>
    <m/>
    <x v="8"/>
    <m/>
    <s v="code:3 perc:19"/>
    <s v="D"/>
    <m/>
    <n v="1979"/>
    <s v="2021_09"/>
    <s v="rubriek_4"/>
    <x v="0"/>
    <n v="1979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51.83000000000001"/>
    <n v="151.83000000000001"/>
    <m/>
    <n v="44566"/>
    <m/>
    <m/>
    <m/>
    <m/>
    <m/>
    <x v="8"/>
    <m/>
    <s v="code:3 perc:19"/>
    <s v="D"/>
    <m/>
    <n v="1980"/>
    <s v="2021_09"/>
    <s v="rubriek_1"/>
    <x v="0"/>
    <n v="198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405.476"/>
    <m/>
    <n v="405.476"/>
    <n v="44567"/>
    <m/>
    <m/>
    <m/>
    <m/>
    <m/>
    <x v="8"/>
    <m/>
    <s v="code:3 perc:19"/>
    <s v="C"/>
    <m/>
    <n v="1981"/>
    <s v="2021_09"/>
    <s v="rubriek_1"/>
    <x v="0"/>
    <n v="1981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340.73599999999999"/>
    <n v="340.73599999999999"/>
    <m/>
    <n v="44568"/>
    <m/>
    <m/>
    <m/>
    <m/>
    <m/>
    <x v="8"/>
    <m/>
    <s v="code:3 perc:19"/>
    <s v="D"/>
    <m/>
    <n v="1982"/>
    <s v="2021_09"/>
    <s v="rubriek_4"/>
    <x v="0"/>
    <n v="1982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64.739999999999995"/>
    <n v="64.739999999999995"/>
    <m/>
    <n v="44569"/>
    <m/>
    <m/>
    <m/>
    <m/>
    <m/>
    <x v="8"/>
    <m/>
    <s v="code:3 perc:19"/>
    <s v="D"/>
    <m/>
    <n v="1983"/>
    <s v="2021_09"/>
    <s v="rubriek_1"/>
    <x v="0"/>
    <n v="198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531.69600000000003"/>
    <m/>
    <n v="531.69600000000003"/>
    <n v="44570"/>
    <m/>
    <m/>
    <m/>
    <m/>
    <m/>
    <x v="8"/>
    <m/>
    <m/>
    <s v="C"/>
    <m/>
    <n v="1984"/>
    <s v="2021_09"/>
    <s v="rubriek_1"/>
    <x v="0"/>
    <n v="1984"/>
  </r>
  <r>
    <x v="0"/>
    <x v="47"/>
    <n v="2021"/>
    <s v="GAHA06"/>
    <s v="NL123456789B01"/>
    <n v="4420"/>
    <s v="Verzekering machines en installaties"/>
    <x v="1"/>
    <m/>
    <n v="200"/>
    <s v="Bankboek"/>
    <s v="BANK"/>
    <d v="2021-09-01T00:00:00"/>
    <s v="200         9"/>
    <s v="September"/>
    <d v="2021-09-30T00:00:00"/>
    <s v="September"/>
    <x v="8"/>
    <m/>
    <m/>
    <n v="531.69600000000003"/>
    <n v="531.69600000000003"/>
    <m/>
    <n v="44571"/>
    <m/>
    <m/>
    <m/>
    <m/>
    <m/>
    <x v="8"/>
    <m/>
    <m/>
    <s v="D"/>
    <m/>
    <n v="1985"/>
    <s v="2021_09"/>
    <s v="rubriek_4"/>
    <x v="0"/>
    <n v="198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499.84899999999999"/>
    <m/>
    <n v="499.84899999999999"/>
    <n v="44572"/>
    <m/>
    <m/>
    <m/>
    <m/>
    <m/>
    <x v="8"/>
    <m/>
    <s v="code:3 perc:19"/>
    <s v="C"/>
    <m/>
    <n v="1986"/>
    <s v="2021_09"/>
    <s v="rubriek_1"/>
    <x v="0"/>
    <n v="1986"/>
  </r>
  <r>
    <x v="0"/>
    <x v="48"/>
    <n v="2021"/>
    <s v="GAHA06"/>
    <s v="NL123456789B01"/>
    <n v="4430"/>
    <s v="Brandstof machines en installaties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420.03899999999999"/>
    <n v="420.03899999999999"/>
    <m/>
    <n v="44573"/>
    <m/>
    <m/>
    <m/>
    <m/>
    <m/>
    <x v="8"/>
    <m/>
    <s v="code:3 perc:19"/>
    <s v="D"/>
    <m/>
    <n v="1987"/>
    <s v="2021_09"/>
    <s v="rubriek_4"/>
    <x v="0"/>
    <n v="1987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79.81"/>
    <n v="79.81"/>
    <m/>
    <n v="44574"/>
    <m/>
    <m/>
    <m/>
    <m/>
    <m/>
    <x v="8"/>
    <m/>
    <s v="code:3 perc:19"/>
    <s v="D"/>
    <m/>
    <n v="1988"/>
    <s v="2021_09"/>
    <s v="rubriek_1"/>
    <x v="0"/>
    <n v="198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290.49"/>
    <m/>
    <n v="290.49"/>
    <n v="44575"/>
    <m/>
    <m/>
    <m/>
    <m/>
    <m/>
    <x v="8"/>
    <m/>
    <s v="code:3 perc:19"/>
    <s v="C"/>
    <m/>
    <n v="1989"/>
    <s v="2021_09"/>
    <s v="rubriek_1"/>
    <x v="0"/>
    <n v="1989"/>
  </r>
  <r>
    <x v="0"/>
    <x v="49"/>
    <n v="2021"/>
    <s v="GAHA06"/>
    <s v="NL123456789B01"/>
    <n v="4440"/>
    <s v="Onderhoud inventaris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244.11"/>
    <n v="244.11"/>
    <m/>
    <n v="44576"/>
    <m/>
    <m/>
    <m/>
    <m/>
    <m/>
    <x v="8"/>
    <m/>
    <s v="code:3 perc:19"/>
    <s v="D"/>
    <m/>
    <n v="1990"/>
    <s v="2021_09"/>
    <s v="rubriek_4"/>
    <x v="0"/>
    <n v="1990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46.38"/>
    <n v="46.38"/>
    <m/>
    <n v="44577"/>
    <m/>
    <m/>
    <m/>
    <m/>
    <m/>
    <x v="8"/>
    <m/>
    <s v="code:3 perc:19"/>
    <s v="D"/>
    <m/>
    <n v="1991"/>
    <s v="2021_09"/>
    <s v="rubriek_1"/>
    <x v="0"/>
    <n v="199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65.12"/>
    <m/>
    <n v="65.12"/>
    <n v="44578"/>
    <m/>
    <m/>
    <m/>
    <m/>
    <m/>
    <x v="8"/>
    <m/>
    <s v="code:3 perc:19"/>
    <s v="C"/>
    <m/>
    <n v="1992"/>
    <s v="2021_09"/>
    <s v="rubriek_1"/>
    <x v="0"/>
    <n v="1992"/>
  </r>
  <r>
    <x v="0"/>
    <x v="50"/>
    <n v="2021"/>
    <s v="GAHA06"/>
    <s v="NL123456789B01"/>
    <n v="4450"/>
    <s v="Kleine aanschaffing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54.72"/>
    <n v="54.72"/>
    <m/>
    <n v="44579"/>
    <m/>
    <m/>
    <m/>
    <m/>
    <m/>
    <x v="8"/>
    <m/>
    <s v="code:3 perc:19"/>
    <s v="D"/>
    <m/>
    <n v="1993"/>
    <s v="2021_09"/>
    <s v="rubriek_4"/>
    <x v="0"/>
    <n v="1993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0.4"/>
    <n v="10.4"/>
    <m/>
    <n v="44580"/>
    <m/>
    <m/>
    <m/>
    <m/>
    <m/>
    <x v="8"/>
    <m/>
    <s v="code:3 perc:19"/>
    <s v="D"/>
    <m/>
    <n v="1994"/>
    <s v="2021_09"/>
    <s v="rubriek_1"/>
    <x v="0"/>
    <n v="199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2859.6559999999999"/>
    <m/>
    <n v="2859.6559999999999"/>
    <n v="44581"/>
    <m/>
    <m/>
    <m/>
    <m/>
    <m/>
    <x v="8"/>
    <m/>
    <s v="code:3 perc:19"/>
    <s v="C"/>
    <m/>
    <n v="1995"/>
    <s v="2021_09"/>
    <s v="rubriek_1"/>
    <x v="0"/>
    <n v="1995"/>
  </r>
  <r>
    <x v="0"/>
    <x v="51"/>
    <n v="2021"/>
    <s v="GAHA06"/>
    <s v="NL123456789B01"/>
    <n v="4500"/>
    <s v="Reclame- en advertentie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2403.076"/>
    <n v="2403.076"/>
    <m/>
    <n v="44582"/>
    <m/>
    <m/>
    <m/>
    <m/>
    <m/>
    <x v="8"/>
    <m/>
    <s v="code:3 perc:19"/>
    <s v="D"/>
    <m/>
    <n v="1996"/>
    <s v="2021_09"/>
    <s v="rubriek_4"/>
    <x v="0"/>
    <n v="199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456.58"/>
    <n v="456.58"/>
    <m/>
    <n v="44583"/>
    <m/>
    <m/>
    <m/>
    <m/>
    <m/>
    <x v="8"/>
    <m/>
    <s v="code:3 perc:19"/>
    <s v="D"/>
    <m/>
    <n v="1997"/>
    <s v="2021_09"/>
    <s v="rubriek_1"/>
    <x v="0"/>
    <n v="199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05.50899999999999"/>
    <m/>
    <n v="205.50899999999999"/>
    <n v="44584"/>
    <m/>
    <m/>
    <m/>
    <m/>
    <m/>
    <x v="8"/>
    <m/>
    <m/>
    <s v="C"/>
    <m/>
    <n v="1998"/>
    <s v="2021_09"/>
    <s v="rubriek_1"/>
    <x v="0"/>
    <n v="1998"/>
  </r>
  <r>
    <x v="0"/>
    <x v="52"/>
    <n v="2021"/>
    <s v="GAHA06"/>
    <s v="NL123456789B01"/>
    <n v="4510"/>
    <s v="Representatiekosten"/>
    <x v="1"/>
    <m/>
    <n v="200"/>
    <s v="Bankboek"/>
    <s v="BANK"/>
    <d v="2021-09-01T00:00:00"/>
    <s v="200         9"/>
    <s v="September"/>
    <d v="2021-09-30T00:00:00"/>
    <s v="September"/>
    <x v="8"/>
    <m/>
    <m/>
    <n v="205.50899999999999"/>
    <n v="205.50899999999999"/>
    <m/>
    <n v="44585"/>
    <m/>
    <m/>
    <m/>
    <m/>
    <m/>
    <x v="8"/>
    <m/>
    <m/>
    <s v="D"/>
    <m/>
    <n v="1999"/>
    <s v="2021_09"/>
    <s v="rubriek_4"/>
    <x v="0"/>
    <n v="199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47.114"/>
    <m/>
    <n v="147.114"/>
    <n v="44586"/>
    <m/>
    <m/>
    <m/>
    <m/>
    <m/>
    <x v="8"/>
    <m/>
    <s v="code:3 perc:19"/>
    <s v="C"/>
    <m/>
    <n v="2000"/>
    <s v="2021_09"/>
    <s v="rubriek_1"/>
    <x v="0"/>
    <n v="2000"/>
  </r>
  <r>
    <x v="0"/>
    <x v="53"/>
    <n v="2021"/>
    <s v="GAHA06"/>
    <s v="NL123456789B01"/>
    <n v="4511"/>
    <s v="Relatiegeschenk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23.624"/>
    <n v="123.624"/>
    <m/>
    <n v="44587"/>
    <m/>
    <m/>
    <m/>
    <m/>
    <m/>
    <x v="8"/>
    <m/>
    <s v="code:3 perc:19"/>
    <s v="D"/>
    <m/>
    <n v="2001"/>
    <s v="2021_09"/>
    <s v="rubriek_4"/>
    <x v="0"/>
    <n v="2001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3.49"/>
    <n v="23.49"/>
    <m/>
    <n v="44588"/>
    <m/>
    <m/>
    <m/>
    <m/>
    <m/>
    <x v="8"/>
    <m/>
    <s v="code:3 perc:19"/>
    <s v="D"/>
    <m/>
    <n v="2002"/>
    <s v="2021_09"/>
    <s v="rubriek_1"/>
    <x v="0"/>
    <n v="200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546.01199999999994"/>
    <m/>
    <n v="546.01199999999994"/>
    <n v="44589"/>
    <m/>
    <m/>
    <m/>
    <m/>
    <m/>
    <x v="8"/>
    <m/>
    <m/>
    <s v="C"/>
    <m/>
    <n v="2003"/>
    <s v="2021_09"/>
    <s v="rubriek_1"/>
    <x v="0"/>
    <n v="2003"/>
  </r>
  <r>
    <x v="0"/>
    <x v="54"/>
    <n v="2021"/>
    <s v="GAHA06"/>
    <s v="NL123456789B01"/>
    <n v="4512"/>
    <s v="Reis- en verblijfkosten"/>
    <x v="1"/>
    <m/>
    <n v="200"/>
    <s v="Bankboek"/>
    <s v="BANK"/>
    <d v="2021-09-01T00:00:00"/>
    <s v="200         9"/>
    <s v="September"/>
    <d v="2021-09-30T00:00:00"/>
    <s v="September"/>
    <x v="8"/>
    <m/>
    <m/>
    <n v="546.01199999999994"/>
    <n v="546.01199999999994"/>
    <m/>
    <n v="44590"/>
    <m/>
    <m/>
    <m/>
    <m/>
    <m/>
    <x v="8"/>
    <m/>
    <m/>
    <s v="D"/>
    <m/>
    <n v="2004"/>
    <s v="2021_09"/>
    <s v="rubriek_4"/>
    <x v="0"/>
    <n v="200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74.5"/>
    <m/>
    <n v="174.5"/>
    <n v="44591"/>
    <m/>
    <m/>
    <m/>
    <m/>
    <m/>
    <x v="8"/>
    <m/>
    <s v="code:3 perc:19"/>
    <s v="C"/>
    <m/>
    <n v="2005"/>
    <s v="2021_09"/>
    <s v="rubriek_1"/>
    <x v="0"/>
    <n v="2005"/>
  </r>
  <r>
    <x v="0"/>
    <x v="55"/>
    <n v="2021"/>
    <s v="GAHA06"/>
    <s v="NL123456789B01"/>
    <n v="4520"/>
    <s v="Beurs- en congres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46.63999999999999"/>
    <n v="146.63999999999999"/>
    <m/>
    <n v="44592"/>
    <m/>
    <m/>
    <m/>
    <m/>
    <m/>
    <x v="8"/>
    <m/>
    <s v="code:3 perc:19"/>
    <s v="D"/>
    <m/>
    <n v="2006"/>
    <s v="2021_09"/>
    <s v="rubriek_4"/>
    <x v="0"/>
    <n v="200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7.86"/>
    <n v="27.86"/>
    <m/>
    <n v="44593"/>
    <m/>
    <m/>
    <m/>
    <m/>
    <m/>
    <x v="8"/>
    <m/>
    <s v="code:3 perc:19"/>
    <s v="D"/>
    <m/>
    <n v="2007"/>
    <s v="2021_09"/>
    <s v="rubriek_1"/>
    <x v="0"/>
    <n v="200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7701.509"/>
    <m/>
    <n v="7701.509"/>
    <n v="44594"/>
    <m/>
    <m/>
    <m/>
    <m/>
    <m/>
    <x v="8"/>
    <m/>
    <s v="code:3 perc:19"/>
    <s v="C"/>
    <m/>
    <n v="2008"/>
    <s v="2021_09"/>
    <s v="rubriek_1"/>
    <x v="0"/>
    <n v="2008"/>
  </r>
  <r>
    <x v="0"/>
    <x v="56"/>
    <n v="2021"/>
    <s v="GAHA06"/>
    <s v="NL123456789B01"/>
    <n v="4550"/>
    <s v="Vrachtkosten verkoop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6471.8590000000004"/>
    <n v="6471.8590000000004"/>
    <m/>
    <n v="44595"/>
    <m/>
    <m/>
    <m/>
    <m/>
    <m/>
    <x v="8"/>
    <m/>
    <s v="code:3 perc:19"/>
    <s v="D"/>
    <m/>
    <n v="2009"/>
    <s v="2021_09"/>
    <s v="rubriek_4"/>
    <x v="0"/>
    <n v="2009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229.6500000000001"/>
    <n v="1229.6500000000001"/>
    <m/>
    <n v="44596"/>
    <m/>
    <m/>
    <m/>
    <m/>
    <m/>
    <x v="8"/>
    <m/>
    <s v="code:3 perc:19"/>
    <s v="D"/>
    <m/>
    <n v="2010"/>
    <s v="2021_09"/>
    <s v="rubriek_1"/>
    <x v="0"/>
    <n v="201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93.30599999999998"/>
    <m/>
    <n v="493.30599999999998"/>
    <n v="44597"/>
    <m/>
    <m/>
    <m/>
    <m/>
    <m/>
    <x v="8"/>
    <m/>
    <m/>
    <s v="C"/>
    <m/>
    <n v="2011"/>
    <s v="2021_09"/>
    <s v="rubriek_1"/>
    <x v="0"/>
    <n v="2011"/>
  </r>
  <r>
    <x v="0"/>
    <x v="57"/>
    <n v="2021"/>
    <s v="GAHA06"/>
    <s v="NL123456789B01"/>
    <n v="4560"/>
    <s v="Incassokosten"/>
    <x v="1"/>
    <m/>
    <n v="200"/>
    <s v="Bankboek"/>
    <s v="BANK"/>
    <d v="2021-09-01T00:00:00"/>
    <s v="200         9"/>
    <s v="September"/>
    <d v="2021-09-30T00:00:00"/>
    <s v="September"/>
    <x v="8"/>
    <m/>
    <m/>
    <n v="493.30599999999998"/>
    <n v="493.30599999999998"/>
    <m/>
    <n v="44598"/>
    <m/>
    <m/>
    <m/>
    <m/>
    <m/>
    <x v="8"/>
    <m/>
    <m/>
    <s v="D"/>
    <m/>
    <n v="2012"/>
    <s v="2021_09"/>
    <s v="rubriek_4"/>
    <x v="0"/>
    <n v="201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9.14"/>
    <m/>
    <n v="49.14"/>
    <n v="44599"/>
    <m/>
    <m/>
    <m/>
    <m/>
    <m/>
    <x v="8"/>
    <m/>
    <m/>
    <s v="C"/>
    <m/>
    <n v="2013"/>
    <s v="2021_09"/>
    <s v="rubriek_1"/>
    <x v="0"/>
    <n v="2013"/>
  </r>
  <r>
    <x v="0"/>
    <x v="58"/>
    <n v="2021"/>
    <s v="GAHA06"/>
    <s v="NL123456789B01"/>
    <n v="4580"/>
    <s v="Overige verkoopkosten"/>
    <x v="1"/>
    <m/>
    <n v="200"/>
    <s v="Bankboek"/>
    <s v="BANK"/>
    <d v="2021-09-01T00:00:00"/>
    <s v="200         9"/>
    <s v="September"/>
    <d v="2021-09-30T00:00:00"/>
    <s v="September"/>
    <x v="8"/>
    <m/>
    <m/>
    <n v="49.14"/>
    <n v="49.14"/>
    <m/>
    <n v="44600"/>
    <m/>
    <m/>
    <m/>
    <m/>
    <m/>
    <x v="8"/>
    <m/>
    <m/>
    <s v="D"/>
    <m/>
    <n v="2014"/>
    <s v="2021_09"/>
    <s v="rubriek_4"/>
    <x v="0"/>
    <n v="201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492.52100000000002"/>
    <m/>
    <n v="492.52100000000002"/>
    <n v="44601"/>
    <m/>
    <m/>
    <m/>
    <m/>
    <m/>
    <x v="8"/>
    <m/>
    <s v="code:3 perc:19"/>
    <s v="C"/>
    <m/>
    <n v="2015"/>
    <s v="2021_09"/>
    <s v="rubriek_1"/>
    <x v="0"/>
    <n v="2015"/>
  </r>
  <r>
    <x v="0"/>
    <x v="59"/>
    <n v="2021"/>
    <s v="GAHA06"/>
    <s v="NL123456789B01"/>
    <n v="4600"/>
    <s v="Brandstoffen auto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413.88099999999997"/>
    <n v="413.88099999999997"/>
    <m/>
    <n v="44602"/>
    <m/>
    <m/>
    <m/>
    <m/>
    <m/>
    <x v="8"/>
    <m/>
    <s v="code:3 perc:19"/>
    <s v="D"/>
    <m/>
    <n v="2016"/>
    <s v="2021_09"/>
    <s v="rubriek_4"/>
    <x v="0"/>
    <n v="201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78.64"/>
    <n v="78.64"/>
    <m/>
    <n v="44603"/>
    <m/>
    <m/>
    <m/>
    <m/>
    <m/>
    <x v="8"/>
    <m/>
    <s v="code:3 perc:19"/>
    <s v="D"/>
    <m/>
    <n v="2017"/>
    <s v="2021_09"/>
    <s v="rubriek_1"/>
    <x v="0"/>
    <n v="201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368.166"/>
    <m/>
    <n v="368.166"/>
    <n v="44604"/>
    <m/>
    <m/>
    <m/>
    <m/>
    <m/>
    <x v="8"/>
    <m/>
    <s v="code:3 perc:19"/>
    <s v="C"/>
    <m/>
    <n v="2018"/>
    <s v="2021_09"/>
    <s v="rubriek_1"/>
    <x v="0"/>
    <n v="2018"/>
  </r>
  <r>
    <x v="0"/>
    <x v="60"/>
    <n v="2021"/>
    <s v="GAHA06"/>
    <s v="NL123456789B01"/>
    <n v="4610"/>
    <s v="Reparatie en onderhoud auto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309.38600000000002"/>
    <n v="309.38600000000002"/>
    <m/>
    <n v="44605"/>
    <m/>
    <m/>
    <m/>
    <m/>
    <m/>
    <x v="8"/>
    <m/>
    <s v="code:3 perc:19"/>
    <s v="D"/>
    <m/>
    <n v="2019"/>
    <s v="2021_09"/>
    <s v="rubriek_4"/>
    <x v="0"/>
    <n v="2019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58.78"/>
    <n v="58.78"/>
    <m/>
    <n v="44606"/>
    <m/>
    <m/>
    <m/>
    <m/>
    <m/>
    <x v="8"/>
    <m/>
    <s v="code:3 perc:19"/>
    <s v="D"/>
    <m/>
    <n v="2020"/>
    <s v="2021_09"/>
    <s v="rubriek_1"/>
    <x v="0"/>
    <n v="202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56"/>
    <m/>
    <n v="256"/>
    <n v="44607"/>
    <m/>
    <m/>
    <m/>
    <m/>
    <m/>
    <x v="8"/>
    <m/>
    <m/>
    <s v="C"/>
    <m/>
    <n v="2021"/>
    <s v="2021_09"/>
    <s v="rubriek_1"/>
    <x v="0"/>
    <n v="2021"/>
  </r>
  <r>
    <x v="0"/>
    <x v="61"/>
    <n v="2021"/>
    <s v="GAHA06"/>
    <s v="NL123456789B01"/>
    <n v="4620"/>
    <s v="Verzekering auto"/>
    <x v="1"/>
    <m/>
    <n v="200"/>
    <s v="Bankboek"/>
    <s v="BANK"/>
    <d v="2021-09-01T00:00:00"/>
    <s v="200         9"/>
    <s v="September"/>
    <d v="2021-09-30T00:00:00"/>
    <s v="September"/>
    <x v="8"/>
    <m/>
    <m/>
    <n v="256"/>
    <n v="256"/>
    <m/>
    <n v="44608"/>
    <m/>
    <m/>
    <m/>
    <m/>
    <m/>
    <x v="8"/>
    <m/>
    <m/>
    <s v="D"/>
    <m/>
    <n v="2022"/>
    <s v="2021_09"/>
    <s v="rubriek_4"/>
    <x v="0"/>
    <n v="202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98.50399999999999"/>
    <m/>
    <n v="198.50399999999999"/>
    <n v="44609"/>
    <m/>
    <m/>
    <m/>
    <m/>
    <m/>
    <x v="8"/>
    <m/>
    <m/>
    <s v="C"/>
    <m/>
    <n v="2023"/>
    <s v="2021_09"/>
    <s v="rubriek_1"/>
    <x v="0"/>
    <n v="2023"/>
  </r>
  <r>
    <x v="0"/>
    <x v="62"/>
    <n v="2021"/>
    <s v="GAHA06"/>
    <s v="NL123456789B01"/>
    <n v="4630"/>
    <s v="Motorrijtuigenbelasting auto"/>
    <x v="1"/>
    <m/>
    <n v="200"/>
    <s v="Bankboek"/>
    <s v="BANK"/>
    <d v="2021-09-01T00:00:00"/>
    <s v="200         9"/>
    <s v="September"/>
    <d v="2021-09-30T00:00:00"/>
    <s v="September"/>
    <x v="8"/>
    <m/>
    <m/>
    <n v="198.50399999999999"/>
    <n v="198.50399999999999"/>
    <m/>
    <n v="44610"/>
    <m/>
    <m/>
    <m/>
    <m/>
    <m/>
    <x v="8"/>
    <m/>
    <m/>
    <s v="D"/>
    <m/>
    <n v="2024"/>
    <s v="2021_09"/>
    <s v="rubriek_4"/>
    <x v="0"/>
    <n v="202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10.72290000000001"/>
    <m/>
    <n v="210.72290000000001"/>
    <n v="44611"/>
    <m/>
    <m/>
    <m/>
    <m/>
    <m/>
    <x v="8"/>
    <m/>
    <m/>
    <s v="C"/>
    <m/>
    <n v="2025"/>
    <s v="2021_09"/>
    <s v="rubriek_1"/>
    <x v="0"/>
    <n v="2025"/>
  </r>
  <r>
    <x v="0"/>
    <x v="63"/>
    <n v="2021"/>
    <s v="GAHA06"/>
    <s v="NL123456789B01"/>
    <n v="4660"/>
    <s v="BTW privé-gebruik auto"/>
    <x v="1"/>
    <m/>
    <n v="200"/>
    <s v="Bankboek"/>
    <s v="BANK"/>
    <d v="2021-09-01T00:00:00"/>
    <s v="200         9"/>
    <s v="September"/>
    <d v="2021-09-30T00:00:00"/>
    <s v="September"/>
    <x v="8"/>
    <m/>
    <m/>
    <n v="210.72290000000001"/>
    <n v="210.72290000000001"/>
    <m/>
    <n v="44612"/>
    <m/>
    <m/>
    <m/>
    <m/>
    <m/>
    <x v="8"/>
    <m/>
    <m/>
    <s v="D"/>
    <m/>
    <n v="2026"/>
    <s v="2021_09"/>
    <s v="rubriek_4"/>
    <x v="0"/>
    <n v="2026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38.05"/>
    <m/>
    <n v="238.05"/>
    <n v="44613"/>
    <m/>
    <m/>
    <m/>
    <m/>
    <m/>
    <x v="8"/>
    <m/>
    <m/>
    <s v="C"/>
    <m/>
    <n v="2027"/>
    <s v="2021_09"/>
    <s v="rubriek_1"/>
    <x v="0"/>
    <n v="2027"/>
  </r>
  <r>
    <x v="0"/>
    <x v="64"/>
    <n v="2021"/>
    <s v="GAHA06"/>
    <s v="NL123456789B01"/>
    <n v="4670"/>
    <s v="Kilometervergoeding privé-auto"/>
    <x v="1"/>
    <m/>
    <n v="200"/>
    <s v="Bankboek"/>
    <s v="BANK"/>
    <d v="2021-09-01T00:00:00"/>
    <s v="200         9"/>
    <s v="September"/>
    <d v="2021-09-30T00:00:00"/>
    <s v="September"/>
    <x v="8"/>
    <m/>
    <m/>
    <n v="238.05"/>
    <n v="238.05"/>
    <m/>
    <n v="44614"/>
    <m/>
    <m/>
    <m/>
    <m/>
    <m/>
    <x v="8"/>
    <m/>
    <m/>
    <s v="D"/>
    <m/>
    <n v="2028"/>
    <s v="2021_09"/>
    <s v="rubriek_4"/>
    <x v="0"/>
    <n v="202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9.754000000000001"/>
    <m/>
    <n v="29.754000000000001"/>
    <n v="44615"/>
    <m/>
    <m/>
    <m/>
    <m/>
    <m/>
    <x v="8"/>
    <m/>
    <m/>
    <s v="C"/>
    <m/>
    <n v="2029"/>
    <s v="2021_09"/>
    <s v="rubriek_1"/>
    <x v="0"/>
    <n v="2029"/>
  </r>
  <r>
    <x v="0"/>
    <x v="65"/>
    <n v="2021"/>
    <s v="GAHA06"/>
    <s v="NL123456789B01"/>
    <n v="4680"/>
    <s v="Overige autokosten"/>
    <x v="1"/>
    <m/>
    <n v="200"/>
    <s v="Bankboek"/>
    <s v="BANK"/>
    <d v="2021-09-01T00:00:00"/>
    <s v="200         9"/>
    <s v="September"/>
    <d v="2021-09-30T00:00:00"/>
    <s v="September"/>
    <x v="8"/>
    <m/>
    <m/>
    <n v="29.754000000000001"/>
    <n v="29.754000000000001"/>
    <m/>
    <n v="44616"/>
    <m/>
    <m/>
    <m/>
    <m/>
    <m/>
    <x v="8"/>
    <m/>
    <m/>
    <s v="D"/>
    <m/>
    <n v="2030"/>
    <s v="2021_09"/>
    <s v="rubriek_4"/>
    <x v="0"/>
    <n v="203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43.55699999999999"/>
    <m/>
    <n v="143.55699999999999"/>
    <n v="44617"/>
    <m/>
    <m/>
    <m/>
    <m/>
    <m/>
    <x v="8"/>
    <m/>
    <s v="code:3 perc:19"/>
    <s v="C"/>
    <m/>
    <n v="2031"/>
    <s v="2021_09"/>
    <s v="rubriek_1"/>
    <x v="0"/>
    <n v="2031"/>
  </r>
  <r>
    <x v="0"/>
    <x v="66"/>
    <n v="2021"/>
    <s v="GAHA06"/>
    <s v="NL123456789B01"/>
    <n v="4700"/>
    <s v="Kantoorbenodigdhed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20.637"/>
    <n v="120.637"/>
    <m/>
    <n v="44618"/>
    <m/>
    <m/>
    <m/>
    <m/>
    <m/>
    <x v="8"/>
    <m/>
    <s v="code:3 perc:19"/>
    <s v="D"/>
    <m/>
    <n v="2032"/>
    <s v="2021_09"/>
    <s v="rubriek_4"/>
    <x v="0"/>
    <n v="2032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2.92"/>
    <n v="22.92"/>
    <m/>
    <n v="44619"/>
    <m/>
    <m/>
    <m/>
    <m/>
    <m/>
    <x v="8"/>
    <m/>
    <s v="code:3 perc:19"/>
    <s v="D"/>
    <m/>
    <n v="2033"/>
    <s v="2021_09"/>
    <s v="rubriek_1"/>
    <x v="0"/>
    <n v="203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43.84"/>
    <m/>
    <n v="143.84"/>
    <n v="44620"/>
    <m/>
    <m/>
    <m/>
    <m/>
    <m/>
    <x v="8"/>
    <m/>
    <s v="code:3 perc:19"/>
    <s v="C"/>
    <m/>
    <n v="2034"/>
    <s v="2021_09"/>
    <s v="rubriek_1"/>
    <x v="0"/>
    <n v="2034"/>
  </r>
  <r>
    <x v="0"/>
    <x v="67"/>
    <n v="2021"/>
    <s v="GAHA06"/>
    <s v="NL123456789B01"/>
    <n v="4710"/>
    <s v="Drukwerk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20.87"/>
    <n v="120.87"/>
    <m/>
    <n v="44621"/>
    <m/>
    <m/>
    <m/>
    <m/>
    <m/>
    <x v="8"/>
    <m/>
    <s v="code:3 perc:19"/>
    <s v="D"/>
    <m/>
    <n v="2035"/>
    <s v="2021_09"/>
    <s v="rubriek_4"/>
    <x v="0"/>
    <n v="2035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22.97"/>
    <n v="22.97"/>
    <m/>
    <n v="44622"/>
    <m/>
    <m/>
    <m/>
    <m/>
    <m/>
    <x v="8"/>
    <m/>
    <s v="code:3 perc:19"/>
    <s v="D"/>
    <m/>
    <n v="2036"/>
    <s v="2021_09"/>
    <s v="rubriek_1"/>
    <x v="0"/>
    <n v="2036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954.2860000000001"/>
    <m/>
    <n v="1954.2860000000001"/>
    <n v="44623"/>
    <m/>
    <m/>
    <m/>
    <m/>
    <m/>
    <x v="8"/>
    <m/>
    <s v="code:3 perc:19"/>
    <s v="C"/>
    <m/>
    <n v="2037"/>
    <s v="2021_09"/>
    <s v="rubriek_1"/>
    <x v="0"/>
    <n v="2037"/>
  </r>
  <r>
    <x v="0"/>
    <x v="68"/>
    <n v="2021"/>
    <s v="GAHA06"/>
    <s v="NL123456789B01"/>
    <n v="4720"/>
    <s v="Telecommunicatie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642.2560000000001"/>
    <n v="1642.2560000000001"/>
    <m/>
    <n v="44624"/>
    <m/>
    <m/>
    <m/>
    <m/>
    <m/>
    <x v="8"/>
    <m/>
    <s v="code:3 perc:19"/>
    <s v="D"/>
    <m/>
    <n v="2038"/>
    <s v="2021_09"/>
    <s v="rubriek_4"/>
    <x v="0"/>
    <n v="2038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312.02999999999997"/>
    <n v="312.02999999999997"/>
    <m/>
    <n v="44625"/>
    <m/>
    <m/>
    <m/>
    <m/>
    <m/>
    <x v="8"/>
    <m/>
    <s v="code:3 perc:19"/>
    <s v="D"/>
    <m/>
    <n v="2039"/>
    <s v="2021_09"/>
    <s v="rubriek_1"/>
    <x v="0"/>
    <n v="203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94.48"/>
    <m/>
    <n v="194.48"/>
    <n v="44626"/>
    <m/>
    <m/>
    <m/>
    <m/>
    <m/>
    <x v="8"/>
    <m/>
    <m/>
    <s v="C"/>
    <m/>
    <n v="2040"/>
    <s v="2021_09"/>
    <s v="rubriek_1"/>
    <x v="0"/>
    <n v="2040"/>
  </r>
  <r>
    <x v="0"/>
    <x v="69"/>
    <n v="2021"/>
    <s v="GAHA06"/>
    <s v="NL123456789B01"/>
    <n v="4730"/>
    <s v="Portikosten"/>
    <x v="1"/>
    <m/>
    <n v="200"/>
    <s v="Bankboek"/>
    <s v="BANK"/>
    <d v="2021-09-01T00:00:00"/>
    <s v="200         9"/>
    <s v="September"/>
    <d v="2021-09-30T00:00:00"/>
    <s v="September"/>
    <x v="8"/>
    <m/>
    <m/>
    <n v="194.48"/>
    <n v="194.48"/>
    <m/>
    <n v="44627"/>
    <m/>
    <m/>
    <m/>
    <m/>
    <m/>
    <x v="8"/>
    <m/>
    <m/>
    <s v="D"/>
    <m/>
    <n v="2041"/>
    <s v="2021_09"/>
    <s v="rubriek_4"/>
    <x v="0"/>
    <n v="204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879.6579999999999"/>
    <m/>
    <n v="1879.6579999999999"/>
    <n v="44628"/>
    <m/>
    <m/>
    <m/>
    <m/>
    <m/>
    <x v="8"/>
    <m/>
    <s v="code:3 perc:19"/>
    <s v="C"/>
    <m/>
    <n v="2042"/>
    <s v="2021_09"/>
    <s v="rubriek_1"/>
    <x v="0"/>
    <n v="2042"/>
  </r>
  <r>
    <x v="0"/>
    <x v="70"/>
    <n v="2021"/>
    <s v="GAHA06"/>
    <s v="NL123456789B01"/>
    <n v="4740"/>
    <s v="Kosten automatisering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1579.548"/>
    <n v="1579.548"/>
    <m/>
    <n v="44629"/>
    <m/>
    <m/>
    <m/>
    <m/>
    <m/>
    <x v="8"/>
    <m/>
    <s v="code:3 perc:19"/>
    <s v="D"/>
    <m/>
    <n v="2043"/>
    <s v="2021_09"/>
    <s v="rubriek_4"/>
    <x v="0"/>
    <n v="2043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300.11"/>
    <n v="300.11"/>
    <m/>
    <n v="44630"/>
    <m/>
    <m/>
    <m/>
    <m/>
    <m/>
    <x v="8"/>
    <m/>
    <s v="code:3 perc:19"/>
    <s v="D"/>
    <m/>
    <n v="2044"/>
    <s v="2021_09"/>
    <s v="rubriek_1"/>
    <x v="0"/>
    <n v="204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735"/>
    <m/>
    <n v="735"/>
    <n v="44631"/>
    <m/>
    <m/>
    <m/>
    <m/>
    <m/>
    <x v="8"/>
    <m/>
    <s v="code:3 perc:19"/>
    <s v="C"/>
    <m/>
    <n v="2045"/>
    <s v="2021_09"/>
    <s v="rubriek_1"/>
    <x v="0"/>
    <n v="2045"/>
  </r>
  <r>
    <x v="0"/>
    <x v="71"/>
    <n v="2021"/>
    <s v="GAHA06"/>
    <s v="NL123456789B01"/>
    <n v="4750"/>
    <s v="Kopieer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617.65"/>
    <n v="617.65"/>
    <m/>
    <n v="44632"/>
    <m/>
    <m/>
    <m/>
    <m/>
    <m/>
    <x v="8"/>
    <m/>
    <s v="code:3 perc:19"/>
    <s v="D"/>
    <m/>
    <n v="2046"/>
    <s v="2021_09"/>
    <s v="rubriek_4"/>
    <x v="0"/>
    <n v="204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17.35"/>
    <n v="117.35"/>
    <m/>
    <n v="44633"/>
    <m/>
    <m/>
    <m/>
    <m/>
    <m/>
    <x v="8"/>
    <m/>
    <s v="code:3 perc:19"/>
    <s v="D"/>
    <m/>
    <n v="2047"/>
    <s v="2021_09"/>
    <s v="rubriek_1"/>
    <x v="0"/>
    <n v="204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16.16399999999999"/>
    <m/>
    <n v="416.16399999999999"/>
    <n v="44634"/>
    <m/>
    <m/>
    <m/>
    <m/>
    <m/>
    <x v="8"/>
    <m/>
    <m/>
    <s v="C"/>
    <m/>
    <n v="2048"/>
    <s v="2021_09"/>
    <s v="rubriek_1"/>
    <x v="0"/>
    <n v="2048"/>
  </r>
  <r>
    <x v="0"/>
    <x v="72"/>
    <n v="2021"/>
    <s v="GAHA06"/>
    <s v="NL123456789B01"/>
    <n v="4760"/>
    <s v="Contributies en abonnementen"/>
    <x v="1"/>
    <m/>
    <n v="200"/>
    <s v="Bankboek"/>
    <s v="BANK"/>
    <d v="2021-09-01T00:00:00"/>
    <s v="200         9"/>
    <s v="September"/>
    <d v="2021-09-30T00:00:00"/>
    <s v="September"/>
    <x v="8"/>
    <m/>
    <m/>
    <n v="416.16399999999999"/>
    <n v="416.16399999999999"/>
    <m/>
    <n v="44635"/>
    <m/>
    <m/>
    <m/>
    <m/>
    <m/>
    <x v="8"/>
    <m/>
    <m/>
    <s v="D"/>
    <m/>
    <n v="2049"/>
    <s v="2021_09"/>
    <s v="rubriek_4"/>
    <x v="0"/>
    <n v="204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117.45"/>
    <m/>
    <n v="117.45"/>
    <n v="44636"/>
    <m/>
    <m/>
    <m/>
    <m/>
    <m/>
    <x v="8"/>
    <m/>
    <s v="code:3 perc:19"/>
    <s v="C"/>
    <m/>
    <n v="2050"/>
    <s v="2021_09"/>
    <s v="rubriek_1"/>
    <x v="0"/>
    <n v="2050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98.7"/>
    <n v="98.7"/>
    <m/>
    <n v="44637"/>
    <m/>
    <m/>
    <m/>
    <m/>
    <m/>
    <x v="8"/>
    <m/>
    <s v="code:3 perc:19"/>
    <s v="D"/>
    <m/>
    <n v="2051"/>
    <s v="2021_09"/>
    <s v="rubriek_4"/>
    <x v="0"/>
    <n v="2051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8.75"/>
    <n v="18.75"/>
    <m/>
    <n v="44638"/>
    <m/>
    <m/>
    <m/>
    <m/>
    <m/>
    <x v="8"/>
    <m/>
    <s v="code:3 perc:19"/>
    <s v="D"/>
    <m/>
    <n v="2052"/>
    <s v="2021_09"/>
    <s v="rubriek_1"/>
    <x v="0"/>
    <n v="205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48.28"/>
    <m/>
    <n v="48.28"/>
    <n v="44639"/>
    <m/>
    <m/>
    <m/>
    <m/>
    <m/>
    <x v="8"/>
    <m/>
    <m/>
    <s v="C"/>
    <m/>
    <n v="2053"/>
    <s v="2021_09"/>
    <s v="rubriek_1"/>
    <x v="0"/>
    <n v="2053"/>
  </r>
  <r>
    <x v="0"/>
    <x v="74"/>
    <n v="2021"/>
    <s v="GAHA06"/>
    <s v="NL123456789B01"/>
    <n v="4780"/>
    <s v="Overige kantoorkosten"/>
    <x v="1"/>
    <m/>
    <n v="200"/>
    <s v="Bankboek"/>
    <s v="BANK"/>
    <d v="2021-09-01T00:00:00"/>
    <s v="200         9"/>
    <s v="September"/>
    <d v="2021-09-30T00:00:00"/>
    <s v="September"/>
    <x v="8"/>
    <m/>
    <m/>
    <n v="48.28"/>
    <n v="48.28"/>
    <m/>
    <n v="44640"/>
    <m/>
    <m/>
    <m/>
    <m/>
    <m/>
    <x v="8"/>
    <m/>
    <m/>
    <s v="D"/>
    <m/>
    <n v="2054"/>
    <s v="2021_09"/>
    <s v="rubriek_4"/>
    <x v="0"/>
    <n v="205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2989.172"/>
    <m/>
    <n v="2989.172"/>
    <n v="44641"/>
    <m/>
    <m/>
    <m/>
    <m/>
    <m/>
    <x v="8"/>
    <m/>
    <s v="code:3 perc:19"/>
    <s v="C"/>
    <m/>
    <n v="2055"/>
    <s v="2021_09"/>
    <s v="rubriek_1"/>
    <x v="0"/>
    <n v="2055"/>
  </r>
  <r>
    <x v="0"/>
    <x v="75"/>
    <n v="2021"/>
    <s v="GAHA06"/>
    <s v="NL123456789B01"/>
    <n v="4800"/>
    <s v="Accountants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2511.9119999999998"/>
    <n v="2511.9119999999998"/>
    <m/>
    <n v="44642"/>
    <m/>
    <m/>
    <m/>
    <m/>
    <m/>
    <x v="8"/>
    <m/>
    <s v="code:3 perc:19"/>
    <s v="D"/>
    <m/>
    <n v="2056"/>
    <s v="2021_09"/>
    <s v="rubriek_4"/>
    <x v="0"/>
    <n v="2056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477.26"/>
    <n v="477.26"/>
    <m/>
    <n v="44643"/>
    <m/>
    <m/>
    <m/>
    <m/>
    <m/>
    <x v="8"/>
    <m/>
    <s v="code:3 perc:19"/>
    <s v="D"/>
    <m/>
    <n v="2057"/>
    <s v="2021_09"/>
    <s v="rubriek_1"/>
    <x v="0"/>
    <n v="205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772.43299999999999"/>
    <m/>
    <n v="772.43299999999999"/>
    <n v="44644"/>
    <m/>
    <m/>
    <m/>
    <m/>
    <m/>
    <x v="8"/>
    <m/>
    <s v="code:3 perc:19"/>
    <s v="C"/>
    <m/>
    <n v="2058"/>
    <s v="2021_09"/>
    <s v="rubriek_1"/>
    <x v="0"/>
    <n v="2058"/>
  </r>
  <r>
    <x v="0"/>
    <x v="76"/>
    <n v="2021"/>
    <s v="GAHA06"/>
    <s v="NL123456789B01"/>
    <n v="4805"/>
    <s v="Administratie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649.10299999999995"/>
    <n v="649.10299999999995"/>
    <m/>
    <n v="44645"/>
    <m/>
    <m/>
    <m/>
    <m/>
    <m/>
    <x v="8"/>
    <m/>
    <s v="code:3 perc:19"/>
    <s v="D"/>
    <m/>
    <n v="2059"/>
    <s v="2021_09"/>
    <s v="rubriek_4"/>
    <x v="0"/>
    <n v="2059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23.33"/>
    <n v="123.33"/>
    <m/>
    <n v="44646"/>
    <m/>
    <m/>
    <m/>
    <m/>
    <m/>
    <x v="8"/>
    <m/>
    <s v="code:3 perc:19"/>
    <s v="D"/>
    <m/>
    <n v="2060"/>
    <s v="2021_09"/>
    <s v="rubriek_1"/>
    <x v="0"/>
    <n v="206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273.04899999999998"/>
    <m/>
    <n v="273.04899999999998"/>
    <n v="44647"/>
    <m/>
    <m/>
    <m/>
    <m/>
    <m/>
    <x v="8"/>
    <m/>
    <s v="code:3 perc:19"/>
    <s v="C"/>
    <m/>
    <n v="2061"/>
    <s v="2021_09"/>
    <s v="rubriek_1"/>
    <x v="0"/>
    <n v="2061"/>
  </r>
  <r>
    <x v="0"/>
    <x v="77"/>
    <n v="2021"/>
    <s v="GAHA06"/>
    <s v="NL123456789B01"/>
    <n v="4810"/>
    <s v="Advieskosten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229.44900000000001"/>
    <n v="229.44900000000001"/>
    <m/>
    <n v="44648"/>
    <m/>
    <m/>
    <m/>
    <m/>
    <m/>
    <x v="8"/>
    <m/>
    <s v="code:3 perc:19"/>
    <s v="D"/>
    <m/>
    <n v="2062"/>
    <s v="2021_09"/>
    <s v="rubriek_4"/>
    <x v="0"/>
    <n v="2062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43.6"/>
    <n v="43.6"/>
    <m/>
    <n v="44649"/>
    <m/>
    <m/>
    <m/>
    <m/>
    <m/>
    <x v="8"/>
    <m/>
    <s v="code:3 perc:19"/>
    <s v="D"/>
    <m/>
    <n v="2063"/>
    <s v="2021_09"/>
    <s v="rubriek_1"/>
    <x v="0"/>
    <n v="206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30.47200000000001"/>
    <m/>
    <n v="230.47200000000001"/>
    <n v="44650"/>
    <m/>
    <m/>
    <m/>
    <m/>
    <m/>
    <x v="8"/>
    <m/>
    <m/>
    <s v="C"/>
    <m/>
    <n v="2064"/>
    <s v="2021_09"/>
    <s v="rubriek_1"/>
    <x v="0"/>
    <n v="2064"/>
  </r>
  <r>
    <x v="0"/>
    <x v="78"/>
    <n v="2021"/>
    <s v="GAHA06"/>
    <s v="NL123456789B01"/>
    <n v="4850"/>
    <s v="Zakelijke verzekeringen"/>
    <x v="1"/>
    <m/>
    <n v="200"/>
    <s v="Bankboek"/>
    <s v="BANK"/>
    <d v="2021-09-01T00:00:00"/>
    <s v="200         9"/>
    <s v="September"/>
    <d v="2021-09-30T00:00:00"/>
    <s v="September"/>
    <x v="8"/>
    <m/>
    <m/>
    <n v="230.47200000000001"/>
    <n v="230.47200000000001"/>
    <m/>
    <n v="44651"/>
    <m/>
    <m/>
    <m/>
    <m/>
    <m/>
    <x v="8"/>
    <m/>
    <m/>
    <s v="D"/>
    <m/>
    <n v="2065"/>
    <s v="2021_09"/>
    <s v="rubriek_4"/>
    <x v="0"/>
    <n v="206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8452.5"/>
    <m/>
    <n v="8452.5"/>
    <n v="44652"/>
    <m/>
    <m/>
    <m/>
    <m/>
    <m/>
    <x v="8"/>
    <m/>
    <m/>
    <s v="C"/>
    <m/>
    <n v="2066"/>
    <s v="2021_09"/>
    <s v="rubriek_1"/>
    <x v="0"/>
    <n v="2066"/>
  </r>
  <r>
    <x v="0"/>
    <x v="79"/>
    <n v="2021"/>
    <s v="GAHA06"/>
    <s v="NL123456789B01"/>
    <n v="4860"/>
    <s v="Managementvergoedingen"/>
    <x v="1"/>
    <m/>
    <n v="200"/>
    <s v="Bankboek"/>
    <s v="BANK"/>
    <d v="2021-09-01T00:00:00"/>
    <s v="200         9"/>
    <s v="September"/>
    <d v="2021-09-30T00:00:00"/>
    <s v="September"/>
    <x v="8"/>
    <m/>
    <m/>
    <n v="8452.5"/>
    <n v="8452.5"/>
    <m/>
    <n v="44653"/>
    <m/>
    <m/>
    <m/>
    <m/>
    <m/>
    <x v="8"/>
    <m/>
    <m/>
    <s v="D"/>
    <m/>
    <n v="2067"/>
    <s v="2021_09"/>
    <s v="rubriek_4"/>
    <x v="0"/>
    <n v="206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71.04499999999999"/>
    <m/>
    <n v="171.04499999999999"/>
    <n v="44654"/>
    <m/>
    <m/>
    <m/>
    <m/>
    <m/>
    <x v="8"/>
    <m/>
    <m/>
    <s v="C"/>
    <m/>
    <n v="2068"/>
    <s v="2021_09"/>
    <s v="rubriek_1"/>
    <x v="0"/>
    <n v="2068"/>
  </r>
  <r>
    <x v="0"/>
    <x v="80"/>
    <n v="2021"/>
    <s v="GAHA06"/>
    <s v="NL123456789B01"/>
    <n v="4880"/>
    <s v="Overige algemene kosten"/>
    <x v="1"/>
    <m/>
    <n v="200"/>
    <s v="Bankboek"/>
    <s v="BANK"/>
    <d v="2021-09-01T00:00:00"/>
    <s v="200         9"/>
    <s v="September"/>
    <d v="2021-09-30T00:00:00"/>
    <s v="September"/>
    <x v="8"/>
    <m/>
    <m/>
    <n v="171.04499999999999"/>
    <n v="171.04499999999999"/>
    <m/>
    <n v="44655"/>
    <m/>
    <m/>
    <m/>
    <m/>
    <m/>
    <x v="8"/>
    <m/>
    <m/>
    <s v="D"/>
    <m/>
    <n v="2069"/>
    <s v="2021_09"/>
    <s v="rubriek_4"/>
    <x v="0"/>
    <n v="206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291.87"/>
    <n v="291.87"/>
    <m/>
    <n v="44656"/>
    <m/>
    <m/>
    <m/>
    <m/>
    <m/>
    <x v="8"/>
    <m/>
    <m/>
    <s v="D"/>
    <m/>
    <n v="2070"/>
    <s v="2021_09"/>
    <s v="rubriek_1"/>
    <x v="0"/>
    <n v="2070"/>
  </r>
  <r>
    <x v="0"/>
    <x v="81"/>
    <n v="2021"/>
    <s v="GAHA06"/>
    <s v="NL123456789B01"/>
    <n v="4902"/>
    <s v="Rente deposito"/>
    <x v="1"/>
    <m/>
    <n v="200"/>
    <s v="Bankboek"/>
    <s v="BANK"/>
    <d v="2021-09-01T00:00:00"/>
    <s v="200         9"/>
    <s v="September"/>
    <d v="2021-09-30T00:00:00"/>
    <s v="September"/>
    <x v="8"/>
    <m/>
    <m/>
    <n v="-291.87"/>
    <m/>
    <n v="291.87"/>
    <n v="44657"/>
    <m/>
    <m/>
    <m/>
    <m/>
    <m/>
    <x v="8"/>
    <m/>
    <m/>
    <s v="C"/>
    <m/>
    <n v="2071"/>
    <s v="2021_09"/>
    <s v="rubriek_4"/>
    <x v="0"/>
    <n v="207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107.1"/>
    <n v="107.1"/>
    <m/>
    <n v="44658"/>
    <m/>
    <m/>
    <m/>
    <m/>
    <m/>
    <x v="8"/>
    <m/>
    <m/>
    <s v="D"/>
    <m/>
    <n v="2072"/>
    <s v="2021_09"/>
    <s v="rubriek_1"/>
    <x v="0"/>
    <n v="2072"/>
  </r>
  <r>
    <x v="0"/>
    <x v="82"/>
    <n v="2021"/>
    <s v="GAHA06"/>
    <s v="NL123456789B01"/>
    <n v="4910"/>
    <s v="Rente lening u/g"/>
    <x v="1"/>
    <m/>
    <n v="200"/>
    <s v="Bankboek"/>
    <s v="BANK"/>
    <d v="2021-09-01T00:00:00"/>
    <s v="200         9"/>
    <s v="September"/>
    <d v="2021-09-30T00:00:00"/>
    <s v="September"/>
    <x v="8"/>
    <m/>
    <m/>
    <n v="-107.1"/>
    <m/>
    <n v="107.1"/>
    <n v="44659"/>
    <m/>
    <m/>
    <m/>
    <m/>
    <m/>
    <x v="8"/>
    <m/>
    <m/>
    <s v="C"/>
    <m/>
    <n v="2073"/>
    <s v="2021_09"/>
    <s v="rubriek_4"/>
    <x v="0"/>
    <n v="2073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231.44"/>
    <n v="231.44"/>
    <m/>
    <n v="44660"/>
    <m/>
    <m/>
    <m/>
    <m/>
    <m/>
    <x v="8"/>
    <m/>
    <m/>
    <s v="D"/>
    <m/>
    <n v="2074"/>
    <s v="2021_09"/>
    <s v="rubriek_1"/>
    <x v="0"/>
    <n v="2074"/>
  </r>
  <r>
    <x v="0"/>
    <x v="83"/>
    <n v="2021"/>
    <s v="GAHA06"/>
    <s v="NL123456789B01"/>
    <n v="4942"/>
    <s v="Overige rentebaten"/>
    <x v="1"/>
    <m/>
    <n v="200"/>
    <s v="Bankboek"/>
    <s v="BANK"/>
    <d v="2021-09-01T00:00:00"/>
    <s v="200         9"/>
    <s v="September"/>
    <d v="2021-09-30T00:00:00"/>
    <s v="September"/>
    <x v="8"/>
    <m/>
    <m/>
    <n v="-231.44"/>
    <m/>
    <n v="231.44"/>
    <n v="44661"/>
    <m/>
    <m/>
    <m/>
    <m/>
    <m/>
    <x v="8"/>
    <m/>
    <m/>
    <s v="C"/>
    <m/>
    <n v="2075"/>
    <s v="2021_09"/>
    <s v="rubriek_4"/>
    <x v="0"/>
    <n v="207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364.56"/>
    <m/>
    <n v="364.56"/>
    <n v="44662"/>
    <m/>
    <m/>
    <m/>
    <m/>
    <m/>
    <x v="8"/>
    <m/>
    <m/>
    <s v="C"/>
    <m/>
    <n v="2076"/>
    <s v="2021_09"/>
    <s v="rubriek_1"/>
    <x v="0"/>
    <n v="2076"/>
  </r>
  <r>
    <x v="0"/>
    <x v="84"/>
    <n v="2021"/>
    <s v="GAHA06"/>
    <s v="NL123456789B01"/>
    <n v="4960"/>
    <s v="Rente hypotheek"/>
    <x v="1"/>
    <m/>
    <n v="200"/>
    <s v="Bankboek"/>
    <s v="BANK"/>
    <d v="2021-09-01T00:00:00"/>
    <s v="200         9"/>
    <s v="September"/>
    <d v="2021-09-30T00:00:00"/>
    <s v="September"/>
    <x v="8"/>
    <m/>
    <m/>
    <n v="364.56"/>
    <n v="364.56"/>
    <m/>
    <n v="44663"/>
    <m/>
    <m/>
    <m/>
    <m/>
    <m/>
    <x v="8"/>
    <m/>
    <m/>
    <s v="D"/>
    <m/>
    <n v="2077"/>
    <s v="2021_09"/>
    <s v="rubriek_4"/>
    <x v="0"/>
    <n v="2077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599.76"/>
    <m/>
    <n v="599.76"/>
    <n v="44664"/>
    <m/>
    <m/>
    <m/>
    <m/>
    <m/>
    <x v="8"/>
    <m/>
    <m/>
    <s v="C"/>
    <m/>
    <n v="2078"/>
    <s v="2021_09"/>
    <s v="rubriek_1"/>
    <x v="0"/>
    <n v="2078"/>
  </r>
  <r>
    <x v="0"/>
    <x v="85"/>
    <n v="2021"/>
    <s v="GAHA06"/>
    <s v="NL123456789B01"/>
    <n v="4970"/>
    <s v="Rente financiering"/>
    <x v="1"/>
    <m/>
    <n v="200"/>
    <s v="Bankboek"/>
    <s v="BANK"/>
    <d v="2021-09-01T00:00:00"/>
    <s v="200         9"/>
    <s v="September"/>
    <d v="2021-09-30T00:00:00"/>
    <s v="September"/>
    <x v="8"/>
    <m/>
    <m/>
    <n v="599.76"/>
    <n v="599.76"/>
    <m/>
    <n v="44665"/>
    <m/>
    <m/>
    <m/>
    <m/>
    <m/>
    <x v="8"/>
    <m/>
    <m/>
    <s v="D"/>
    <m/>
    <n v="2079"/>
    <s v="2021_09"/>
    <s v="rubriek_4"/>
    <x v="0"/>
    <n v="2079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01.47399999999999"/>
    <m/>
    <n v="201.47399999999999"/>
    <n v="44666"/>
    <m/>
    <m/>
    <m/>
    <m/>
    <m/>
    <x v="8"/>
    <m/>
    <m/>
    <s v="C"/>
    <m/>
    <n v="2080"/>
    <s v="2021_09"/>
    <s v="rubriek_1"/>
    <x v="0"/>
    <n v="2080"/>
  </r>
  <r>
    <x v="0"/>
    <x v="86"/>
    <n v="2021"/>
    <s v="GAHA06"/>
    <s v="NL123456789B01"/>
    <n v="4980"/>
    <s v="Rente en bankkosten"/>
    <x v="1"/>
    <m/>
    <n v="200"/>
    <s v="Bankboek"/>
    <s v="BANK"/>
    <d v="2021-09-01T00:00:00"/>
    <s v="200         9"/>
    <s v="September"/>
    <d v="2021-09-30T00:00:00"/>
    <s v="September"/>
    <x v="8"/>
    <m/>
    <m/>
    <n v="201.47399999999999"/>
    <n v="201.47399999999999"/>
    <m/>
    <n v="44667"/>
    <m/>
    <m/>
    <m/>
    <m/>
    <m/>
    <x v="8"/>
    <m/>
    <m/>
    <s v="D"/>
    <m/>
    <n v="2081"/>
    <s v="2021_09"/>
    <s v="rubriek_4"/>
    <x v="0"/>
    <n v="208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991240.39"/>
    <m/>
    <n v="991240.39"/>
    <n v="44668"/>
    <m/>
    <m/>
    <m/>
    <m/>
    <m/>
    <x v="8"/>
    <m/>
    <s v="code:3 perc:19"/>
    <s v="C"/>
    <m/>
    <n v="2082"/>
    <s v="2021_09"/>
    <s v="rubriek_1"/>
    <x v="0"/>
    <n v="2082"/>
  </r>
  <r>
    <x v="0"/>
    <x v="87"/>
    <n v="2021"/>
    <s v="GAHA06"/>
    <s v="NL123456789B01"/>
    <n v="7000"/>
    <s v="Inkopen hoog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832975.12"/>
    <n v="832975.12"/>
    <m/>
    <n v="44669"/>
    <m/>
    <m/>
    <m/>
    <m/>
    <m/>
    <x v="8"/>
    <m/>
    <s v="code:3 perc:19"/>
    <s v="D"/>
    <m/>
    <n v="2083"/>
    <s v="2021_09"/>
    <s v="rubriek_7"/>
    <x v="0"/>
    <n v="2083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58265.26999999999"/>
    <n v="158265.26999999999"/>
    <m/>
    <n v="44670"/>
    <m/>
    <m/>
    <m/>
    <m/>
    <m/>
    <x v="8"/>
    <m/>
    <s v="code:3 perc:19"/>
    <s v="D"/>
    <m/>
    <n v="2084"/>
    <s v="2021_09"/>
    <s v="rubriek_1"/>
    <x v="0"/>
    <n v="208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s v="F"/>
    <n v="19"/>
    <n v="-158157.152"/>
    <m/>
    <n v="158157.152"/>
    <n v="44671"/>
    <m/>
    <m/>
    <m/>
    <m/>
    <m/>
    <x v="8"/>
    <m/>
    <s v="code:F perc:19"/>
    <s v="C"/>
    <m/>
    <n v="2085"/>
    <s v="2021_09"/>
    <s v="rubriek_1"/>
    <x v="0"/>
    <n v="2085"/>
  </r>
  <r>
    <x v="0"/>
    <x v="88"/>
    <n v="2021"/>
    <s v="GAHA06"/>
    <s v="NL123456789B01"/>
    <n v="7060"/>
    <s v="Inkopen binnen EU 0 %"/>
    <x v="1"/>
    <m/>
    <n v="200"/>
    <s v="Bankboek"/>
    <s v="BANK"/>
    <d v="2021-09-01T00:00:00"/>
    <s v="200         9"/>
    <s v="September"/>
    <d v="2021-09-30T00:00:00"/>
    <s v="September"/>
    <x v="8"/>
    <s v="F"/>
    <n v="19"/>
    <n v="158157.152"/>
    <n v="158157.152"/>
    <m/>
    <n v="44672"/>
    <m/>
    <m/>
    <m/>
    <m/>
    <m/>
    <x v="8"/>
    <m/>
    <s v="code:F perc:19"/>
    <s v="D"/>
    <m/>
    <n v="2086"/>
    <s v="2021_09"/>
    <s v="rubriek_7"/>
    <x v="0"/>
    <n v="2086"/>
  </r>
  <r>
    <x v="0"/>
    <x v="89"/>
    <n v="2021"/>
    <s v="GAHA06"/>
    <s v="NL123456789B01"/>
    <n v="1651"/>
    <s v="BTW te vorderen binnen EU"/>
    <x v="0"/>
    <m/>
    <n v="200"/>
    <s v="Bankboek"/>
    <s v="BANK"/>
    <d v="2021-09-01T00:00:00"/>
    <s v="200         9"/>
    <s v="September"/>
    <d v="2021-09-30T00:00:00"/>
    <s v="September"/>
    <x v="8"/>
    <s v="F"/>
    <n v="19"/>
    <n v="-30049.86"/>
    <m/>
    <n v="30049.86"/>
    <n v="44673"/>
    <m/>
    <m/>
    <m/>
    <m/>
    <m/>
    <x v="8"/>
    <m/>
    <s v="code:F perc:19"/>
    <s v="C"/>
    <m/>
    <n v="2087"/>
    <s v="2021_09"/>
    <s v="rubriek_1"/>
    <x v="0"/>
    <n v="2087"/>
  </r>
  <r>
    <x v="0"/>
    <x v="90"/>
    <n v="2021"/>
    <s v="GAHA06"/>
    <s v="NL123456789B01"/>
    <n v="1652"/>
    <s v="BTW te vorderen binnen EU (voorbel)"/>
    <x v="0"/>
    <m/>
    <n v="200"/>
    <s v="Bankboek"/>
    <s v="BANK"/>
    <d v="2021-09-01T00:00:00"/>
    <s v="200         9"/>
    <s v="September"/>
    <d v="2021-09-30T00:00:00"/>
    <s v="September"/>
    <x v="8"/>
    <s v="F"/>
    <n v="19"/>
    <n v="30049.86"/>
    <n v="30049.86"/>
    <m/>
    <n v="44674"/>
    <m/>
    <m/>
    <m/>
    <m/>
    <m/>
    <x v="8"/>
    <m/>
    <s v="code:F perc:19"/>
    <s v="D"/>
    <m/>
    <n v="2088"/>
    <s v="2021_09"/>
    <s v="rubriek_1"/>
    <x v="0"/>
    <n v="208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96.39999999999998"/>
    <m/>
    <n v="296.39999999999998"/>
    <n v="44675"/>
    <m/>
    <m/>
    <m/>
    <m/>
    <m/>
    <x v="8"/>
    <m/>
    <m/>
    <s v="C"/>
    <m/>
    <n v="2089"/>
    <s v="2021_09"/>
    <s v="rubriek_1"/>
    <x v="0"/>
    <n v="2089"/>
  </r>
  <r>
    <x v="0"/>
    <x v="91"/>
    <n v="2021"/>
    <s v="GAHA06"/>
    <s v="NL123456789B01"/>
    <n v="7300"/>
    <s v="Prijsverschillen inkopen"/>
    <x v="1"/>
    <m/>
    <n v="200"/>
    <s v="Bankboek"/>
    <s v="BANK"/>
    <d v="2021-09-01T00:00:00"/>
    <s v="200         9"/>
    <s v="September"/>
    <d v="2021-09-30T00:00:00"/>
    <s v="September"/>
    <x v="8"/>
    <m/>
    <m/>
    <n v="296.39999999999998"/>
    <n v="296.39999999999998"/>
    <m/>
    <n v="44676"/>
    <m/>
    <m/>
    <m/>
    <m/>
    <m/>
    <x v="8"/>
    <m/>
    <m/>
    <s v="D"/>
    <m/>
    <n v="2090"/>
    <s v="2021_09"/>
    <s v="rubriek_7"/>
    <x v="0"/>
    <n v="209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066.6080000000002"/>
    <m/>
    <n v="2066.6080000000002"/>
    <n v="44677"/>
    <m/>
    <m/>
    <m/>
    <m/>
    <m/>
    <x v="8"/>
    <m/>
    <m/>
    <s v="C"/>
    <m/>
    <n v="2091"/>
    <s v="2021_09"/>
    <s v="rubriek_1"/>
    <x v="0"/>
    <n v="2091"/>
  </r>
  <r>
    <x v="0"/>
    <x v="92"/>
    <n v="2021"/>
    <s v="GAHA06"/>
    <s v="NL123456789B01"/>
    <n v="7500"/>
    <s v="Voorraadmutatie"/>
    <x v="1"/>
    <m/>
    <n v="200"/>
    <s v="Bankboek"/>
    <s v="BANK"/>
    <d v="2021-09-01T00:00:00"/>
    <s v="200         9"/>
    <s v="September"/>
    <d v="2021-09-30T00:00:00"/>
    <s v="September"/>
    <x v="8"/>
    <m/>
    <m/>
    <n v="2066.6080000000002"/>
    <n v="2066.6080000000002"/>
    <m/>
    <n v="44678"/>
    <m/>
    <m/>
    <m/>
    <m/>
    <m/>
    <x v="8"/>
    <m/>
    <m/>
    <s v="D"/>
    <m/>
    <n v="2092"/>
    <s v="2021_09"/>
    <s v="rubriek_7"/>
    <x v="0"/>
    <n v="209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-701.41899999999998"/>
    <m/>
    <n v="701.41899999999998"/>
    <n v="44679"/>
    <m/>
    <m/>
    <m/>
    <m/>
    <m/>
    <x v="8"/>
    <m/>
    <s v="code:3 perc:19"/>
    <s v="C"/>
    <m/>
    <n v="2093"/>
    <s v="2021_09"/>
    <s v="rubriek_1"/>
    <x v="0"/>
    <n v="2093"/>
  </r>
  <r>
    <x v="0"/>
    <x v="93"/>
    <n v="2021"/>
    <s v="GAHA06"/>
    <s v="NL123456789B01"/>
    <n v="7900"/>
    <s v="Werk door derden/uitbesteed werk hoog"/>
    <x v="1"/>
    <m/>
    <n v="200"/>
    <s v="Bankboek"/>
    <s v="BANK"/>
    <d v="2021-09-01T00:00:00"/>
    <s v="200         9"/>
    <s v="September"/>
    <d v="2021-09-30T00:00:00"/>
    <s v="September"/>
    <x v="8"/>
    <n v="3"/>
    <n v="19"/>
    <n v="589.42899999999997"/>
    <n v="589.42899999999997"/>
    <m/>
    <n v="44680"/>
    <m/>
    <m/>
    <m/>
    <m/>
    <m/>
    <x v="8"/>
    <m/>
    <s v="code:3 perc:19"/>
    <s v="D"/>
    <m/>
    <n v="2094"/>
    <s v="2021_09"/>
    <s v="rubriek_7"/>
    <x v="0"/>
    <n v="2094"/>
  </r>
  <r>
    <x v="0"/>
    <x v="36"/>
    <n v="2021"/>
    <s v="GAHA06"/>
    <s v="NL123456789B01"/>
    <n v="1610"/>
    <s v="BTW te vorderen hoog"/>
    <x v="0"/>
    <m/>
    <n v="200"/>
    <s v="Bankboek"/>
    <s v="BANK"/>
    <d v="2021-09-01T00:00:00"/>
    <s v="200         9"/>
    <s v="September"/>
    <d v="2021-09-30T00:00:00"/>
    <s v="September"/>
    <x v="8"/>
    <n v="3"/>
    <n v="19"/>
    <n v="111.99"/>
    <n v="111.99"/>
    <m/>
    <n v="44681"/>
    <m/>
    <m/>
    <m/>
    <m/>
    <m/>
    <x v="8"/>
    <m/>
    <s v="code:3 perc:19"/>
    <s v="D"/>
    <m/>
    <n v="2095"/>
    <s v="2021_09"/>
    <s v="rubriek_1"/>
    <x v="0"/>
    <n v="2095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n v="1"/>
    <n v="19"/>
    <n v="1208829.75"/>
    <n v="1208829.75"/>
    <m/>
    <n v="44682"/>
    <m/>
    <m/>
    <m/>
    <m/>
    <m/>
    <x v="8"/>
    <m/>
    <s v="code:1 perc:19"/>
    <s v="D"/>
    <m/>
    <n v="2096"/>
    <s v="2021_09"/>
    <s v="rubriek_1"/>
    <x v="0"/>
    <n v="2096"/>
  </r>
  <r>
    <x v="0"/>
    <x v="94"/>
    <n v="2021"/>
    <s v="GAHA06"/>
    <s v="NL123456789B01"/>
    <n v="8000"/>
    <s v="Omzet hoog"/>
    <x v="1"/>
    <m/>
    <n v="200"/>
    <s v="Bankboek"/>
    <s v="BANK"/>
    <d v="2021-09-01T00:00:00"/>
    <s v="200         9"/>
    <s v="September"/>
    <d v="2021-09-30T00:00:00"/>
    <s v="September"/>
    <x v="8"/>
    <n v="1"/>
    <n v="19"/>
    <n v="-1015823.32"/>
    <m/>
    <n v="1015823.32"/>
    <n v="44683"/>
    <m/>
    <m/>
    <m/>
    <m/>
    <m/>
    <x v="8"/>
    <m/>
    <s v="code:1 perc:19"/>
    <s v="C"/>
    <m/>
    <n v="2097"/>
    <s v="2021_09"/>
    <s v="rubriek_8"/>
    <x v="0"/>
    <n v="2097"/>
  </r>
  <r>
    <x v="0"/>
    <x v="95"/>
    <n v="2021"/>
    <s v="GAHA06"/>
    <s v="NL123456789B01"/>
    <n v="1600"/>
    <s v="BTW af te dragen hoog"/>
    <x v="0"/>
    <m/>
    <n v="200"/>
    <s v="Bankboek"/>
    <s v="BANK"/>
    <d v="2021-09-01T00:00:00"/>
    <s v="200         9"/>
    <s v="September"/>
    <d v="2021-09-30T00:00:00"/>
    <s v="September"/>
    <x v="8"/>
    <n v="1"/>
    <n v="19"/>
    <n v="-193006.43"/>
    <m/>
    <n v="193006.43"/>
    <n v="44684"/>
    <m/>
    <m/>
    <m/>
    <m/>
    <m/>
    <x v="8"/>
    <m/>
    <s v="code:1 perc:19"/>
    <s v="C"/>
    <m/>
    <n v="2098"/>
    <s v="2021_09"/>
    <s v="rubriek_1"/>
    <x v="0"/>
    <n v="209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s v="E"/>
    <n v="0"/>
    <n v="169181.32"/>
    <n v="169181.32"/>
    <m/>
    <n v="44685"/>
    <m/>
    <m/>
    <m/>
    <m/>
    <m/>
    <x v="8"/>
    <m/>
    <s v="code:E perc:0"/>
    <s v="D"/>
    <m/>
    <n v="2099"/>
    <s v="2021_09"/>
    <s v="rubriek_1"/>
    <x v="0"/>
    <n v="2099"/>
  </r>
  <r>
    <x v="0"/>
    <x v="96"/>
    <n v="2021"/>
    <s v="GAHA06"/>
    <s v="NL123456789B01"/>
    <n v="8060"/>
    <s v="Omzet binnen EU 0 %"/>
    <x v="1"/>
    <m/>
    <n v="200"/>
    <s v="Bankboek"/>
    <s v="BANK"/>
    <d v="2021-09-01T00:00:00"/>
    <s v="200         9"/>
    <s v="September"/>
    <d v="2021-09-30T00:00:00"/>
    <s v="September"/>
    <x v="8"/>
    <s v="E"/>
    <n v="0"/>
    <n v="-169181.32"/>
    <m/>
    <n v="169181.32"/>
    <n v="44686"/>
    <m/>
    <m/>
    <m/>
    <m/>
    <m/>
    <x v="8"/>
    <m/>
    <s v="code:E perc:0"/>
    <s v="C"/>
    <m/>
    <n v="2100"/>
    <s v="2021_09"/>
    <s v="rubriek_8"/>
    <x v="0"/>
    <n v="2100"/>
  </r>
  <r>
    <x v="0"/>
    <x v="97"/>
    <n v="2021"/>
    <s v="GAHA06"/>
    <s v="NL123456789B01"/>
    <n v="1650"/>
    <s v="BTW af te dragen binnen EU"/>
    <x v="0"/>
    <m/>
    <n v="200"/>
    <s v="Bankboek"/>
    <s v="BANK"/>
    <d v="2021-09-01T00:00:00"/>
    <s v="200         9"/>
    <s v="September"/>
    <d v="2021-09-30T00:00:00"/>
    <s v="September"/>
    <x v="8"/>
    <s v="E"/>
    <n v="0"/>
    <n v="0"/>
    <n v="0"/>
    <m/>
    <n v="44687"/>
    <m/>
    <m/>
    <m/>
    <m/>
    <m/>
    <x v="8"/>
    <m/>
    <s v="code:E perc:0"/>
    <s v="C"/>
    <m/>
    <n v="2101"/>
    <s v="2021_09"/>
    <s v="rubriek_1"/>
    <x v="0"/>
    <n v="2101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s v="K"/>
    <n v="0"/>
    <n v="28515.119999999999"/>
    <n v="28515.119999999999"/>
    <m/>
    <n v="44688"/>
    <m/>
    <m/>
    <m/>
    <m/>
    <m/>
    <x v="8"/>
    <m/>
    <s v="code:K perc:0"/>
    <s v="D"/>
    <m/>
    <n v="2102"/>
    <s v="2021_09"/>
    <s v="rubriek_1"/>
    <x v="0"/>
    <n v="2102"/>
  </r>
  <r>
    <x v="0"/>
    <x v="98"/>
    <n v="2021"/>
    <s v="GAHA06"/>
    <s v="NL123456789B01"/>
    <n v="8070"/>
    <s v="Omzet buiten EU 0 %"/>
    <x v="1"/>
    <m/>
    <n v="200"/>
    <s v="Bankboek"/>
    <s v="BANK"/>
    <d v="2021-09-01T00:00:00"/>
    <s v="200         9"/>
    <s v="September"/>
    <d v="2021-09-30T00:00:00"/>
    <s v="September"/>
    <x v="8"/>
    <s v="K"/>
    <n v="0"/>
    <n v="-28515.119999999999"/>
    <m/>
    <n v="28515.119999999999"/>
    <n v="44689"/>
    <m/>
    <m/>
    <m/>
    <m/>
    <m/>
    <x v="8"/>
    <m/>
    <s v="code:K perc:0"/>
    <s v="C"/>
    <m/>
    <n v="2103"/>
    <s v="2021_09"/>
    <s v="rubriek_8"/>
    <x v="0"/>
    <n v="2103"/>
  </r>
  <r>
    <x v="0"/>
    <x v="99"/>
    <n v="2021"/>
    <s v="GAHA06"/>
    <s v="NL123456789B01"/>
    <n v="1660"/>
    <s v="BTW af te dragen buiten EU"/>
    <x v="0"/>
    <m/>
    <n v="200"/>
    <s v="Bankboek"/>
    <s v="BANK"/>
    <d v="2021-09-01T00:00:00"/>
    <s v="200         9"/>
    <s v="September"/>
    <d v="2021-09-30T00:00:00"/>
    <s v="September"/>
    <x v="8"/>
    <s v="K"/>
    <n v="0"/>
    <n v="0"/>
    <n v="0"/>
    <m/>
    <n v="44690"/>
    <m/>
    <m/>
    <m/>
    <m/>
    <m/>
    <x v="8"/>
    <m/>
    <s v="code:K perc:0"/>
    <s v="C"/>
    <m/>
    <n v="2104"/>
    <s v="2021_09"/>
    <s v="rubriek_1"/>
    <x v="0"/>
    <n v="210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285.93"/>
    <n v="285.93"/>
    <m/>
    <n v="44691"/>
    <m/>
    <m/>
    <m/>
    <m/>
    <m/>
    <x v="8"/>
    <m/>
    <m/>
    <s v="D"/>
    <m/>
    <n v="2105"/>
    <s v="2021_09"/>
    <s v="rubriek_1"/>
    <x v="0"/>
    <n v="2105"/>
  </r>
  <r>
    <x v="0"/>
    <x v="100"/>
    <n v="2021"/>
    <s v="GAHA06"/>
    <s v="NL123456789B01"/>
    <n v="9000"/>
    <s v="Buitengewone baten"/>
    <x v="1"/>
    <m/>
    <n v="200"/>
    <s v="Bankboek"/>
    <s v="BANK"/>
    <d v="2021-09-01T00:00:00"/>
    <s v="200         9"/>
    <s v="September"/>
    <d v="2021-09-30T00:00:00"/>
    <s v="September"/>
    <x v="8"/>
    <m/>
    <m/>
    <n v="-285.93"/>
    <m/>
    <n v="285.93"/>
    <n v="44692"/>
    <m/>
    <m/>
    <m/>
    <m/>
    <m/>
    <x v="8"/>
    <m/>
    <m/>
    <s v="C"/>
    <m/>
    <n v="2106"/>
    <s v="2021_09"/>
    <s v="rubriek_9"/>
    <x v="0"/>
    <n v="2106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77.33500000000001"/>
    <m/>
    <n v="177.33500000000001"/>
    <n v="44693"/>
    <m/>
    <m/>
    <m/>
    <m/>
    <m/>
    <x v="8"/>
    <m/>
    <m/>
    <s v="C"/>
    <m/>
    <n v="2107"/>
    <s v="2021_09"/>
    <s v="rubriek_1"/>
    <x v="0"/>
    <n v="2107"/>
  </r>
  <r>
    <x v="0"/>
    <x v="101"/>
    <n v="2021"/>
    <s v="GAHA06"/>
    <s v="NL123456789B01"/>
    <n v="9200"/>
    <s v="Buitengewone lasten"/>
    <x v="1"/>
    <m/>
    <n v="200"/>
    <s v="Bankboek"/>
    <s v="BANK"/>
    <d v="2021-09-01T00:00:00"/>
    <s v="200         9"/>
    <s v="September"/>
    <d v="2021-09-30T00:00:00"/>
    <s v="September"/>
    <x v="8"/>
    <m/>
    <m/>
    <n v="177.33500000000001"/>
    <n v="177.33500000000001"/>
    <m/>
    <n v="44694"/>
    <m/>
    <m/>
    <m/>
    <m/>
    <m/>
    <x v="8"/>
    <m/>
    <m/>
    <s v="D"/>
    <m/>
    <n v="2108"/>
    <s v="2021_09"/>
    <s v="rubriek_9"/>
    <x v="0"/>
    <n v="2108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79.952"/>
    <m/>
    <n v="179.952"/>
    <n v="44695"/>
    <m/>
    <m/>
    <m/>
    <m/>
    <m/>
    <x v="8"/>
    <m/>
    <m/>
    <s v="C"/>
    <m/>
    <n v="2109"/>
    <s v="2021_09"/>
    <s v="rubriek_1"/>
    <x v="0"/>
    <n v="2109"/>
  </r>
  <r>
    <x v="0"/>
    <x v="102"/>
    <n v="2021"/>
    <s v="GAHA06"/>
    <s v="NL123456789B01"/>
    <n v="9310"/>
    <s v="Betalingsverschillen"/>
    <x v="1"/>
    <m/>
    <n v="200"/>
    <s v="Bankboek"/>
    <s v="BANK"/>
    <d v="2021-09-01T00:00:00"/>
    <s v="200         9"/>
    <s v="September"/>
    <d v="2021-09-30T00:00:00"/>
    <s v="September"/>
    <x v="8"/>
    <m/>
    <m/>
    <n v="179.952"/>
    <n v="179.952"/>
    <m/>
    <n v="44696"/>
    <m/>
    <m/>
    <m/>
    <m/>
    <m/>
    <x v="8"/>
    <m/>
    <m/>
    <s v="D"/>
    <m/>
    <n v="2110"/>
    <s v="2021_09"/>
    <s v="rubriek_9"/>
    <x v="0"/>
    <n v="211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1775"/>
    <m/>
    <n v="1775"/>
    <n v="44697"/>
    <m/>
    <m/>
    <m/>
    <m/>
    <m/>
    <x v="8"/>
    <m/>
    <m/>
    <s v="C"/>
    <m/>
    <n v="2111"/>
    <s v="2021_09"/>
    <s v="rubriek_1"/>
    <x v="0"/>
    <n v="2111"/>
  </r>
  <r>
    <x v="0"/>
    <x v="103"/>
    <n v="2021"/>
    <s v="GAHA06"/>
    <s v="NL123456789B01"/>
    <n v="9800"/>
    <s v="Vennootschapsbelasting"/>
    <x v="1"/>
    <m/>
    <n v="200"/>
    <s v="Bankboek"/>
    <s v="BANK"/>
    <d v="2021-09-01T00:00:00"/>
    <s v="200         9"/>
    <s v="September"/>
    <d v="2021-09-30T00:00:00"/>
    <s v="September"/>
    <x v="8"/>
    <m/>
    <m/>
    <n v="1775"/>
    <n v="1775"/>
    <m/>
    <n v="44698"/>
    <m/>
    <m/>
    <m/>
    <m/>
    <m/>
    <x v="8"/>
    <m/>
    <m/>
    <s v="D"/>
    <m/>
    <n v="2112"/>
    <s v="2021_09"/>
    <s v="rubriek_9"/>
    <x v="0"/>
    <n v="2112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25"/>
    <n v="25"/>
    <m/>
    <n v="44699"/>
    <m/>
    <m/>
    <m/>
    <m/>
    <m/>
    <x v="8"/>
    <m/>
    <m/>
    <s v="D"/>
    <m/>
    <n v="2113"/>
    <s v="2021_09"/>
    <s v="rubriek_1"/>
    <x v="0"/>
    <n v="2113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09-01T00:00:00"/>
    <s v="200         9"/>
    <s v="September"/>
    <d v="2021-09-30T00:00:00"/>
    <s v="September"/>
    <x v="8"/>
    <m/>
    <m/>
    <n v="-25"/>
    <m/>
    <n v="25"/>
    <n v="44700"/>
    <m/>
    <m/>
    <m/>
    <m/>
    <m/>
    <x v="8"/>
    <m/>
    <m/>
    <s v="C"/>
    <m/>
    <n v="2114"/>
    <s v="2021_09"/>
    <s v="rubriek_9"/>
    <x v="0"/>
    <n v="2114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24580"/>
    <m/>
    <n v="24580"/>
    <n v="44701"/>
    <m/>
    <m/>
    <m/>
    <m/>
    <m/>
    <x v="8"/>
    <m/>
    <m/>
    <s v="C"/>
    <m/>
    <n v="2115"/>
    <s v="2021_09"/>
    <s v="rubriek_1"/>
    <x v="0"/>
    <n v="2115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09-01T00:00:00"/>
    <s v="200         9"/>
    <s v="September"/>
    <d v="2021-09-30T00:00:00"/>
    <s v="September"/>
    <x v="8"/>
    <m/>
    <m/>
    <n v="24580"/>
    <n v="24580"/>
    <m/>
    <n v="44702"/>
    <m/>
    <m/>
    <m/>
    <m/>
    <m/>
    <x v="8"/>
    <m/>
    <m/>
    <s v="D"/>
    <m/>
    <n v="2116"/>
    <s v="2021_09"/>
    <s v="rubriek_1"/>
    <x v="0"/>
    <n v="2116"/>
  </r>
  <r>
    <x v="0"/>
    <x v="0"/>
    <n v="2021"/>
    <s v="GAHA06"/>
    <s v="NL123456789B01"/>
    <n v="1100"/>
    <s v="Bank"/>
    <x v="0"/>
    <n v="15814"/>
    <n v="200"/>
    <s v="Bankboek"/>
    <s v="BANK"/>
    <d v="2021-09-01T00:00:00"/>
    <s v="200         9"/>
    <s v="September"/>
    <d v="2021-09-05T00:00:00"/>
    <s v="Blik assen 290x30"/>
    <x v="8"/>
    <m/>
    <m/>
    <n v="5410"/>
    <n v="5410"/>
    <m/>
    <n v="44703"/>
    <n v="26000"/>
    <s v="Blik Metaal BV"/>
    <s v="d"/>
    <s v="Velp"/>
    <s v="6004 HT"/>
    <x v="8"/>
    <m/>
    <m/>
    <s v="D"/>
    <m/>
    <n v="2117"/>
    <s v="2021_09"/>
    <s v="rubriek_1"/>
    <x v="0"/>
    <n v="2117"/>
  </r>
  <r>
    <x v="0"/>
    <x v="109"/>
    <n v="2021"/>
    <s v="GAHA06"/>
    <s v="NL123456789B01"/>
    <n v="1200"/>
    <s v="Debiteuren (met subadministratie)"/>
    <x v="0"/>
    <n v="15814"/>
    <n v="200"/>
    <s v="Bankboek"/>
    <s v="BANK"/>
    <d v="2021-09-01T00:00:00"/>
    <s v="200         9"/>
    <s v="September"/>
    <d v="2021-09-05T00:00:00"/>
    <s v="Blik assen 290x30"/>
    <x v="8"/>
    <m/>
    <m/>
    <n v="-5410"/>
    <m/>
    <n v="5410"/>
    <n v="44704"/>
    <n v="26000"/>
    <s v="Blik Metaal BV"/>
    <s v="d"/>
    <s v="Velp"/>
    <s v="6004 HT"/>
    <x v="8"/>
    <m/>
    <m/>
    <s v="C"/>
    <m/>
    <n v="2118"/>
    <s v="2021_09"/>
    <s v="rubriek_1"/>
    <x v="0"/>
    <n v="2118"/>
  </r>
  <r>
    <x v="0"/>
    <x v="0"/>
    <n v="2021"/>
    <s v="GAHA06"/>
    <s v="NL123456789B01"/>
    <n v="1100"/>
    <s v="Bank"/>
    <x v="0"/>
    <n v="15830"/>
    <n v="200"/>
    <s v="Bankboek"/>
    <s v="BANK"/>
    <d v="2021-09-01T00:00:00"/>
    <s v="200         9"/>
    <s v="September"/>
    <d v="2021-09-10T00:00:00"/>
    <s v="Blik assen 310x20"/>
    <x v="8"/>
    <m/>
    <m/>
    <n v="1875.25"/>
    <n v="1875.25"/>
    <m/>
    <n v="44705"/>
    <n v="26000"/>
    <s v="Blik Metaal BV"/>
    <s v="d"/>
    <s v="Velp"/>
    <s v="6004 HT"/>
    <x v="8"/>
    <m/>
    <m/>
    <s v="D"/>
    <m/>
    <n v="2119"/>
    <s v="2021_09"/>
    <s v="rubriek_1"/>
    <x v="0"/>
    <n v="2119"/>
  </r>
  <r>
    <x v="0"/>
    <x v="109"/>
    <n v="2021"/>
    <s v="GAHA06"/>
    <s v="NL123456789B01"/>
    <n v="1200"/>
    <s v="Debiteuren (met subadministratie)"/>
    <x v="0"/>
    <n v="15830"/>
    <n v="200"/>
    <s v="Bankboek"/>
    <s v="BANK"/>
    <d v="2021-09-01T00:00:00"/>
    <s v="200         9"/>
    <s v="September"/>
    <d v="2021-09-10T00:00:00"/>
    <s v="Blik assen 310x20"/>
    <x v="8"/>
    <m/>
    <m/>
    <n v="-1875.25"/>
    <m/>
    <n v="1875.25"/>
    <n v="44706"/>
    <n v="26000"/>
    <s v="Blik Metaal BV"/>
    <s v="d"/>
    <s v="Velp"/>
    <s v="6004 HT"/>
    <x v="8"/>
    <m/>
    <m/>
    <s v="C"/>
    <m/>
    <n v="2120"/>
    <s v="2021_09"/>
    <s v="rubriek_1"/>
    <x v="0"/>
    <n v="2120"/>
  </r>
  <r>
    <x v="0"/>
    <x v="0"/>
    <n v="2021"/>
    <s v="GAHA06"/>
    <s v="NL123456789B01"/>
    <n v="1100"/>
    <s v="Bank"/>
    <x v="0"/>
    <m/>
    <n v="200"/>
    <s v="Bankboek"/>
    <s v="BANK"/>
    <d v="2021-09-01T00:00:00"/>
    <s v="200         9"/>
    <s v="September"/>
    <d v="2021-09-30T00:00:00"/>
    <s v="September"/>
    <x v="8"/>
    <m/>
    <m/>
    <n v="-375"/>
    <m/>
    <n v="375"/>
    <n v="44707"/>
    <m/>
    <m/>
    <m/>
    <m/>
    <m/>
    <x v="8"/>
    <m/>
    <m/>
    <s v="C"/>
    <m/>
    <n v="2121"/>
    <s v="2021_09"/>
    <s v="rubriek_1"/>
    <x v="0"/>
    <n v="2121"/>
  </r>
  <r>
    <x v="0"/>
    <x v="106"/>
    <n v="2021"/>
    <s v="GAHA06"/>
    <s v="NL123456789B01"/>
    <n v="4095"/>
    <s v="Dotatie pensioenvoorziening"/>
    <x v="1"/>
    <m/>
    <n v="200"/>
    <s v="Bankboek"/>
    <s v="BANK"/>
    <d v="2021-09-01T00:00:00"/>
    <s v="200         9"/>
    <s v="September"/>
    <d v="2021-09-30T00:00:00"/>
    <s v="September"/>
    <x v="8"/>
    <m/>
    <m/>
    <n v="375"/>
    <n v="375"/>
    <m/>
    <n v="44708"/>
    <m/>
    <m/>
    <m/>
    <m/>
    <m/>
    <x v="8"/>
    <m/>
    <m/>
    <s v="D"/>
    <m/>
    <n v="2122"/>
    <s v="2021_09"/>
    <s v="rubriek_4"/>
    <x v="0"/>
    <n v="212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312.5"/>
    <n v="312.5"/>
    <m/>
    <n v="45864"/>
    <m/>
    <m/>
    <m/>
    <m/>
    <m/>
    <x v="9"/>
    <m/>
    <m/>
    <s v="D"/>
    <m/>
    <n v="2123"/>
    <s v="2021_10"/>
    <s v="rubriek_1"/>
    <x v="0"/>
    <n v="2123"/>
  </r>
  <r>
    <x v="0"/>
    <x v="1"/>
    <n v="2021"/>
    <s v="GAHA06"/>
    <s v="NL123456789B01"/>
    <n v="171"/>
    <s v="Cum. afschr. goodwill"/>
    <x v="0"/>
    <m/>
    <n v="200"/>
    <s v="Bankboek"/>
    <s v="BANK"/>
    <d v="2021-10-01T00:00:00"/>
    <s v="200        10"/>
    <s v="Oktober"/>
    <d v="2021-10-31T00:00:00"/>
    <s v="Oktober"/>
    <x v="9"/>
    <m/>
    <m/>
    <n v="-312.5"/>
    <m/>
    <n v="312.5"/>
    <n v="45865"/>
    <m/>
    <m/>
    <m/>
    <m/>
    <m/>
    <x v="9"/>
    <m/>
    <m/>
    <s v="C"/>
    <m/>
    <n v="2124"/>
    <s v="2021_10"/>
    <s v="rubriek_0"/>
    <x v="0"/>
    <n v="212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460"/>
    <n v="460"/>
    <m/>
    <n v="45866"/>
    <m/>
    <m/>
    <m/>
    <m/>
    <m/>
    <x v="9"/>
    <m/>
    <m/>
    <s v="D"/>
    <m/>
    <n v="2125"/>
    <s v="2021_10"/>
    <s v="rubriek_1"/>
    <x v="0"/>
    <n v="2125"/>
  </r>
  <r>
    <x v="0"/>
    <x v="2"/>
    <n v="2021"/>
    <s v="GAHA06"/>
    <s v="NL123456789B01"/>
    <n v="211"/>
    <s v="Cum. afschr. bedrijfsgebouwen"/>
    <x v="0"/>
    <m/>
    <n v="200"/>
    <s v="Bankboek"/>
    <s v="BANK"/>
    <d v="2021-10-01T00:00:00"/>
    <s v="200        10"/>
    <s v="Oktober"/>
    <d v="2021-10-31T00:00:00"/>
    <s v="Oktober"/>
    <x v="9"/>
    <m/>
    <m/>
    <n v="-460"/>
    <m/>
    <n v="460"/>
    <n v="45867"/>
    <m/>
    <m/>
    <m/>
    <m/>
    <m/>
    <x v="9"/>
    <m/>
    <m/>
    <s v="C"/>
    <m/>
    <n v="2126"/>
    <s v="2021_10"/>
    <s v="rubriek_0"/>
    <x v="0"/>
    <n v="212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68"/>
    <m/>
    <m/>
    <m/>
    <m/>
    <m/>
    <x v="9"/>
    <m/>
    <m/>
    <s v="C"/>
    <m/>
    <n v="2127"/>
    <s v="2021_10"/>
    <s v="rubriek_1"/>
    <x v="0"/>
    <n v="2127"/>
  </r>
  <r>
    <x v="0"/>
    <x v="3"/>
    <n v="2021"/>
    <s v="GAHA06"/>
    <s v="NL123456789B01"/>
    <n v="230"/>
    <s v="Machines en installaties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69"/>
    <m/>
    <m/>
    <m/>
    <m/>
    <m/>
    <x v="9"/>
    <m/>
    <m/>
    <s v="C"/>
    <m/>
    <n v="2128"/>
    <s v="2021_10"/>
    <s v="rubriek_0"/>
    <x v="0"/>
    <n v="212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1893.46"/>
    <n v="1893.46"/>
    <m/>
    <n v="45870"/>
    <m/>
    <m/>
    <m/>
    <m/>
    <m/>
    <x v="9"/>
    <m/>
    <m/>
    <s v="D"/>
    <m/>
    <n v="2129"/>
    <s v="2021_10"/>
    <s v="rubriek_1"/>
    <x v="0"/>
    <n v="2129"/>
  </r>
  <r>
    <x v="0"/>
    <x v="4"/>
    <n v="2021"/>
    <s v="GAHA06"/>
    <s v="NL123456789B01"/>
    <n v="231"/>
    <s v="Cum. afschr. machines en installaties"/>
    <x v="0"/>
    <m/>
    <n v="200"/>
    <s v="Bankboek"/>
    <s v="BANK"/>
    <d v="2021-10-01T00:00:00"/>
    <s v="200        10"/>
    <s v="Oktober"/>
    <d v="2021-10-31T00:00:00"/>
    <s v="Oktober"/>
    <x v="9"/>
    <m/>
    <m/>
    <n v="-1893.46"/>
    <m/>
    <n v="1893.46"/>
    <n v="45871"/>
    <m/>
    <m/>
    <m/>
    <m/>
    <m/>
    <x v="9"/>
    <m/>
    <m/>
    <s v="C"/>
    <m/>
    <n v="2130"/>
    <s v="2021_10"/>
    <s v="rubriek_0"/>
    <x v="0"/>
    <n v="213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72"/>
    <m/>
    <m/>
    <m/>
    <m/>
    <m/>
    <x v="9"/>
    <m/>
    <m/>
    <s v="C"/>
    <m/>
    <n v="2131"/>
    <s v="2021_10"/>
    <s v="rubriek_1"/>
    <x v="0"/>
    <n v="2131"/>
  </r>
  <r>
    <x v="0"/>
    <x v="5"/>
    <n v="2021"/>
    <s v="GAHA06"/>
    <s v="NL123456789B01"/>
    <n v="240"/>
    <s v="Inventaris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73"/>
    <m/>
    <m/>
    <m/>
    <m/>
    <m/>
    <x v="9"/>
    <m/>
    <m/>
    <s v="C"/>
    <m/>
    <n v="2132"/>
    <s v="2021_10"/>
    <s v="rubriek_0"/>
    <x v="0"/>
    <n v="213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765.02"/>
    <n v="765.02"/>
    <m/>
    <n v="45874"/>
    <m/>
    <m/>
    <m/>
    <m/>
    <m/>
    <x v="9"/>
    <m/>
    <m/>
    <s v="D"/>
    <m/>
    <n v="2133"/>
    <s v="2021_10"/>
    <s v="rubriek_1"/>
    <x v="0"/>
    <n v="2133"/>
  </r>
  <r>
    <x v="0"/>
    <x v="6"/>
    <n v="2021"/>
    <s v="GAHA06"/>
    <s v="NL123456789B01"/>
    <n v="241"/>
    <s v="Cum. afschr. inventaris"/>
    <x v="0"/>
    <m/>
    <n v="200"/>
    <s v="Bankboek"/>
    <s v="BANK"/>
    <d v="2021-10-01T00:00:00"/>
    <s v="200        10"/>
    <s v="Oktober"/>
    <d v="2021-10-31T00:00:00"/>
    <s v="Oktober"/>
    <x v="9"/>
    <m/>
    <m/>
    <n v="-765.02"/>
    <m/>
    <n v="765.02"/>
    <n v="45875"/>
    <m/>
    <m/>
    <m/>
    <m/>
    <m/>
    <x v="9"/>
    <m/>
    <m/>
    <s v="C"/>
    <m/>
    <n v="2134"/>
    <s v="2021_10"/>
    <s v="rubriek_0"/>
    <x v="0"/>
    <n v="213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1294.1300000000001"/>
    <n v="1294.1300000000001"/>
    <m/>
    <n v="45876"/>
    <m/>
    <m/>
    <m/>
    <m/>
    <m/>
    <x v="9"/>
    <m/>
    <m/>
    <s v="D"/>
    <m/>
    <n v="2135"/>
    <s v="2021_10"/>
    <s v="rubriek_1"/>
    <x v="0"/>
    <n v="2135"/>
  </r>
  <r>
    <x v="0"/>
    <x v="7"/>
    <n v="2021"/>
    <s v="GAHA06"/>
    <s v="NL123456789B01"/>
    <n v="271"/>
    <s v="Cum. afschr. vervoermiddelen"/>
    <x v="0"/>
    <m/>
    <n v="200"/>
    <s v="Bankboek"/>
    <s v="BANK"/>
    <d v="2021-10-01T00:00:00"/>
    <s v="200        10"/>
    <s v="Oktober"/>
    <d v="2021-10-31T00:00:00"/>
    <s v="Oktober"/>
    <x v="9"/>
    <m/>
    <m/>
    <n v="-1294.1300000000001"/>
    <m/>
    <n v="1294.1300000000001"/>
    <n v="45877"/>
    <m/>
    <m/>
    <m/>
    <m/>
    <m/>
    <x v="9"/>
    <m/>
    <m/>
    <s v="C"/>
    <m/>
    <n v="2136"/>
    <s v="2021_10"/>
    <s v="rubriek_0"/>
    <x v="0"/>
    <n v="213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375"/>
    <n v="375"/>
    <m/>
    <n v="45878"/>
    <m/>
    <m/>
    <m/>
    <m/>
    <m/>
    <x v="9"/>
    <m/>
    <m/>
    <s v="D"/>
    <m/>
    <n v="2137"/>
    <s v="2021_10"/>
    <s v="rubriek_1"/>
    <x v="0"/>
    <n v="2137"/>
  </r>
  <r>
    <x v="0"/>
    <x v="8"/>
    <n v="2021"/>
    <s v="GAHA06"/>
    <s v="NL123456789B01"/>
    <n v="700"/>
    <s v="Voorziening pensioenen"/>
    <x v="0"/>
    <m/>
    <n v="200"/>
    <s v="Bankboek"/>
    <s v="BANK"/>
    <d v="2021-10-01T00:00:00"/>
    <s v="200        10"/>
    <s v="Oktober"/>
    <d v="2021-10-31T00:00:00"/>
    <s v="Oktober"/>
    <x v="9"/>
    <m/>
    <m/>
    <n v="-375"/>
    <m/>
    <n v="375"/>
    <n v="45879"/>
    <m/>
    <m/>
    <m/>
    <m/>
    <m/>
    <x v="9"/>
    <m/>
    <m/>
    <s v="C"/>
    <m/>
    <n v="2138"/>
    <s v="2021_10"/>
    <s v="rubriek_0"/>
    <x v="0"/>
    <n v="213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833.34"/>
    <n v="833.34"/>
    <m/>
    <n v="45880"/>
    <m/>
    <m/>
    <m/>
    <m/>
    <m/>
    <x v="9"/>
    <m/>
    <m/>
    <s v="D"/>
    <m/>
    <n v="2139"/>
    <s v="2021_10"/>
    <s v="rubriek_1"/>
    <x v="0"/>
    <n v="2139"/>
  </r>
  <r>
    <x v="0"/>
    <x v="9"/>
    <n v="2021"/>
    <s v="GAHA06"/>
    <s v="NL123456789B01"/>
    <n v="760"/>
    <s v="Voorziening groot onderhoud"/>
    <x v="0"/>
    <m/>
    <n v="200"/>
    <s v="Bankboek"/>
    <s v="BANK"/>
    <d v="2021-10-01T00:00:00"/>
    <s v="200        10"/>
    <s v="Oktober"/>
    <d v="2021-10-31T00:00:00"/>
    <s v="Oktober"/>
    <x v="9"/>
    <m/>
    <m/>
    <n v="-833.34"/>
    <m/>
    <n v="833.34"/>
    <n v="45881"/>
    <m/>
    <m/>
    <m/>
    <m/>
    <m/>
    <x v="9"/>
    <m/>
    <m/>
    <s v="C"/>
    <m/>
    <n v="2140"/>
    <s v="2021_10"/>
    <s v="rubriek_0"/>
    <x v="0"/>
    <n v="214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000"/>
    <m/>
    <n v="2000"/>
    <n v="45882"/>
    <m/>
    <m/>
    <m/>
    <m/>
    <m/>
    <x v="9"/>
    <m/>
    <m/>
    <s v="C"/>
    <m/>
    <n v="2141"/>
    <s v="2021_10"/>
    <s v="rubriek_1"/>
    <x v="0"/>
    <n v="2141"/>
  </r>
  <r>
    <x v="0"/>
    <x v="10"/>
    <n v="2021"/>
    <s v="GAHA06"/>
    <s v="NL123456789B01"/>
    <n v="841"/>
    <s v="Cum. aflossing hypotheek 1"/>
    <x v="0"/>
    <m/>
    <n v="200"/>
    <s v="Bankboek"/>
    <s v="BANK"/>
    <d v="2021-10-01T00:00:00"/>
    <s v="200        10"/>
    <s v="Oktober"/>
    <d v="2021-10-31T00:00:00"/>
    <s v="Oktober"/>
    <x v="9"/>
    <m/>
    <m/>
    <n v="2000"/>
    <n v="2000"/>
    <m/>
    <n v="45883"/>
    <m/>
    <m/>
    <m/>
    <m/>
    <m/>
    <x v="9"/>
    <m/>
    <m/>
    <s v="D"/>
    <m/>
    <n v="2142"/>
    <s v="2021_10"/>
    <s v="rubriek_0"/>
    <x v="0"/>
    <n v="214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84"/>
    <m/>
    <m/>
    <m/>
    <m/>
    <m/>
    <x v="9"/>
    <m/>
    <m/>
    <s v="C"/>
    <m/>
    <n v="2143"/>
    <s v="2021_10"/>
    <s v="rubriek_1"/>
    <x v="0"/>
    <n v="2143"/>
  </r>
  <r>
    <x v="0"/>
    <x v="11"/>
    <n v="2021"/>
    <s v="GAHA06"/>
    <s v="NL123456789B01"/>
    <n v="861"/>
    <s v="Cum. aflossing financiering 1"/>
    <x v="0"/>
    <m/>
    <n v="200"/>
    <s v="Bankboek"/>
    <s v="BANK"/>
    <d v="2021-10-01T00:00:00"/>
    <s v="200        10"/>
    <s v="Oktober"/>
    <d v="2021-10-31T00:00:00"/>
    <s v="Oktober"/>
    <x v="9"/>
    <m/>
    <m/>
    <n v="0"/>
    <n v="0"/>
    <m/>
    <n v="45885"/>
    <m/>
    <m/>
    <m/>
    <m/>
    <m/>
    <x v="9"/>
    <m/>
    <m/>
    <s v="C"/>
    <m/>
    <n v="2144"/>
    <s v="2021_10"/>
    <s v="rubriek_0"/>
    <x v="0"/>
    <n v="214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000"/>
    <m/>
    <n v="1000"/>
    <n v="45886"/>
    <m/>
    <m/>
    <m/>
    <m/>
    <m/>
    <x v="9"/>
    <m/>
    <m/>
    <s v="C"/>
    <m/>
    <n v="2145"/>
    <s v="2021_10"/>
    <s v="rubriek_1"/>
    <x v="0"/>
    <n v="2145"/>
  </r>
  <r>
    <x v="0"/>
    <x v="12"/>
    <n v="2021"/>
    <s v="GAHA06"/>
    <s v="NL123456789B01"/>
    <n v="881"/>
    <s v="Cum. aflossing leaseverplichting 1"/>
    <x v="0"/>
    <m/>
    <n v="200"/>
    <s v="Bankboek"/>
    <s v="BANK"/>
    <d v="2021-10-01T00:00:00"/>
    <s v="200        10"/>
    <s v="Oktober"/>
    <d v="2021-10-31T00:00:00"/>
    <s v="Oktober"/>
    <x v="9"/>
    <m/>
    <m/>
    <n v="1000"/>
    <n v="1000"/>
    <m/>
    <n v="45887"/>
    <m/>
    <m/>
    <m/>
    <m/>
    <m/>
    <x v="9"/>
    <m/>
    <m/>
    <s v="D"/>
    <m/>
    <n v="2146"/>
    <s v="2021_10"/>
    <s v="rubriek_0"/>
    <x v="0"/>
    <n v="214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972.4"/>
    <m/>
    <n v="2972.4"/>
    <n v="45888"/>
    <m/>
    <m/>
    <m/>
    <m/>
    <m/>
    <x v="9"/>
    <m/>
    <m/>
    <s v="C"/>
    <m/>
    <n v="2147"/>
    <s v="2021_10"/>
    <s v="rubriek_1"/>
    <x v="0"/>
    <n v="2147"/>
  </r>
  <r>
    <x v="0"/>
    <x v="13"/>
    <n v="2021"/>
    <s v="GAHA06"/>
    <s v="NL123456789B01"/>
    <n v="1201"/>
    <s v="Debiteuren"/>
    <x v="0"/>
    <m/>
    <n v="200"/>
    <s v="Bankboek"/>
    <s v="BANK"/>
    <d v="2021-10-01T00:00:00"/>
    <s v="200        10"/>
    <s v="Oktober"/>
    <d v="2021-10-31T00:00:00"/>
    <s v="Oktober"/>
    <x v="9"/>
    <m/>
    <m/>
    <n v="2972.4"/>
    <n v="2972.4"/>
    <m/>
    <n v="45889"/>
    <m/>
    <m/>
    <m/>
    <m/>
    <m/>
    <x v="9"/>
    <m/>
    <m/>
    <s v="D"/>
    <m/>
    <n v="2148"/>
    <s v="2021_10"/>
    <s v="rubriek_1"/>
    <x v="0"/>
    <n v="214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45.91"/>
    <m/>
    <n v="145.91"/>
    <n v="45890"/>
    <m/>
    <m/>
    <m/>
    <m/>
    <m/>
    <x v="9"/>
    <m/>
    <m/>
    <s v="C"/>
    <m/>
    <n v="2149"/>
    <s v="2021_10"/>
    <s v="rubriek_1"/>
    <x v="0"/>
    <n v="2149"/>
  </r>
  <r>
    <x v="0"/>
    <x v="14"/>
    <n v="2021"/>
    <s v="GAHA06"/>
    <s v="NL123456789B01"/>
    <n v="1360"/>
    <s v="Vooruitbetaalde bedragen"/>
    <x v="0"/>
    <m/>
    <n v="200"/>
    <s v="Bankboek"/>
    <s v="BANK"/>
    <d v="2021-10-01T00:00:00"/>
    <s v="200        10"/>
    <s v="Oktober"/>
    <d v="2021-10-31T00:00:00"/>
    <s v="Oktober"/>
    <x v="9"/>
    <m/>
    <m/>
    <n v="145.91"/>
    <n v="145.91"/>
    <m/>
    <n v="45891"/>
    <m/>
    <m/>
    <m/>
    <m/>
    <m/>
    <x v="9"/>
    <m/>
    <m/>
    <s v="D"/>
    <m/>
    <n v="2150"/>
    <s v="2021_10"/>
    <s v="rubriek_1"/>
    <x v="0"/>
    <n v="215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902.13"/>
    <m/>
    <n v="902.13"/>
    <n v="45892"/>
    <m/>
    <m/>
    <m/>
    <m/>
    <m/>
    <x v="9"/>
    <m/>
    <m/>
    <s v="C"/>
    <m/>
    <n v="2151"/>
    <s v="2021_10"/>
    <s v="rubriek_1"/>
    <x v="0"/>
    <n v="2151"/>
  </r>
  <r>
    <x v="0"/>
    <x v="15"/>
    <n v="2021"/>
    <s v="GAHA06"/>
    <s v="NL123456789B01"/>
    <n v="1501"/>
    <s v="Crediteuren"/>
    <x v="0"/>
    <m/>
    <n v="200"/>
    <s v="Bankboek"/>
    <s v="BANK"/>
    <d v="2021-10-01T00:00:00"/>
    <s v="200        10"/>
    <s v="Oktober"/>
    <d v="2021-10-31T00:00:00"/>
    <s v="Oktober"/>
    <x v="9"/>
    <m/>
    <m/>
    <n v="902.13"/>
    <n v="902.13"/>
    <m/>
    <n v="45893"/>
    <m/>
    <m/>
    <m/>
    <m/>
    <m/>
    <x v="9"/>
    <m/>
    <m/>
    <s v="D"/>
    <m/>
    <n v="2152"/>
    <s v="2021_10"/>
    <s v="rubriek_1"/>
    <x v="0"/>
    <n v="215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1783.22"/>
    <n v="1783.22"/>
    <m/>
    <n v="45894"/>
    <m/>
    <m/>
    <m/>
    <m/>
    <m/>
    <x v="9"/>
    <m/>
    <m/>
    <s v="D"/>
    <m/>
    <n v="2153"/>
    <s v="2021_10"/>
    <s v="rubriek_1"/>
    <x v="0"/>
    <n v="2153"/>
  </r>
  <r>
    <x v="0"/>
    <x v="16"/>
    <n v="2021"/>
    <s v="GAHA06"/>
    <s v="NL123456789B01"/>
    <n v="3000"/>
    <s v="Voorraad grond en hulpstoffen"/>
    <x v="0"/>
    <m/>
    <n v="200"/>
    <s v="Bankboek"/>
    <s v="BANK"/>
    <d v="2021-10-01T00:00:00"/>
    <s v="200        10"/>
    <s v="Oktober"/>
    <d v="2021-10-31T00:00:00"/>
    <s v="Oktober"/>
    <x v="9"/>
    <m/>
    <m/>
    <n v="-1783.22"/>
    <m/>
    <n v="1783.22"/>
    <n v="45895"/>
    <m/>
    <m/>
    <m/>
    <m/>
    <m/>
    <x v="9"/>
    <m/>
    <m/>
    <s v="C"/>
    <m/>
    <n v="2154"/>
    <s v="2021_10"/>
    <s v="rubriek_3"/>
    <x v="0"/>
    <n v="215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826.09"/>
    <n v="826.09"/>
    <m/>
    <n v="45896"/>
    <m/>
    <m/>
    <m/>
    <m/>
    <m/>
    <x v="9"/>
    <m/>
    <m/>
    <s v="D"/>
    <m/>
    <n v="2155"/>
    <s v="2021_10"/>
    <s v="rubriek_1"/>
    <x v="0"/>
    <n v="2155"/>
  </r>
  <r>
    <x v="0"/>
    <x v="17"/>
    <n v="2021"/>
    <s v="GAHA06"/>
    <s v="NL123456789B01"/>
    <n v="3800"/>
    <s v="Onderhanden werk"/>
    <x v="0"/>
    <m/>
    <n v="200"/>
    <s v="Bankboek"/>
    <s v="BANK"/>
    <d v="2021-10-01T00:00:00"/>
    <s v="200        10"/>
    <s v="Oktober"/>
    <d v="2021-10-31T00:00:00"/>
    <s v="Oktober"/>
    <x v="9"/>
    <m/>
    <m/>
    <n v="-826.09"/>
    <m/>
    <n v="826.09"/>
    <n v="45897"/>
    <m/>
    <m/>
    <m/>
    <m/>
    <m/>
    <x v="9"/>
    <m/>
    <m/>
    <s v="C"/>
    <m/>
    <n v="2156"/>
    <s v="2021_10"/>
    <s v="rubriek_3"/>
    <x v="0"/>
    <n v="215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39195.94"/>
    <m/>
    <n v="139195.94"/>
    <n v="45898"/>
    <m/>
    <m/>
    <m/>
    <m/>
    <m/>
    <x v="9"/>
    <m/>
    <m/>
    <s v="C"/>
    <m/>
    <n v="2157"/>
    <s v="2021_10"/>
    <s v="rubriek_1"/>
    <x v="0"/>
    <n v="2157"/>
  </r>
  <r>
    <x v="0"/>
    <x v="18"/>
    <n v="2021"/>
    <s v="GAHA06"/>
    <s v="NL123456789B01"/>
    <n v="4000"/>
    <s v="Bruto lonen en salarissen"/>
    <x v="1"/>
    <m/>
    <n v="200"/>
    <s v="Bankboek"/>
    <s v="BANK"/>
    <d v="2021-10-01T00:00:00"/>
    <s v="200        10"/>
    <s v="Oktober"/>
    <d v="2021-10-31T00:00:00"/>
    <s v="Oktober"/>
    <x v="9"/>
    <m/>
    <m/>
    <n v="139195.94"/>
    <n v="139195.94"/>
    <m/>
    <n v="45899"/>
    <m/>
    <m/>
    <m/>
    <m/>
    <m/>
    <x v="9"/>
    <m/>
    <m/>
    <s v="D"/>
    <m/>
    <n v="2158"/>
    <s v="2021_10"/>
    <s v="rubriek_4"/>
    <x v="0"/>
    <n v="215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25.22"/>
    <m/>
    <n v="225.22"/>
    <n v="45900"/>
    <m/>
    <m/>
    <m/>
    <m/>
    <m/>
    <x v="9"/>
    <m/>
    <m/>
    <s v="C"/>
    <m/>
    <n v="2159"/>
    <s v="2021_10"/>
    <s v="rubriek_1"/>
    <x v="0"/>
    <n v="2159"/>
  </r>
  <r>
    <x v="0"/>
    <x v="19"/>
    <n v="2021"/>
    <s v="GAHA06"/>
    <s v="NL123456789B01"/>
    <n v="4020"/>
    <s v="Belaste vergoedingen"/>
    <x v="1"/>
    <m/>
    <n v="200"/>
    <s v="Bankboek"/>
    <s v="BANK"/>
    <d v="2021-10-01T00:00:00"/>
    <s v="200        10"/>
    <s v="Oktober"/>
    <d v="2021-10-31T00:00:00"/>
    <s v="Oktober"/>
    <x v="9"/>
    <m/>
    <m/>
    <n v="225.22"/>
    <n v="225.22"/>
    <m/>
    <n v="45901"/>
    <m/>
    <m/>
    <m/>
    <m/>
    <m/>
    <x v="9"/>
    <m/>
    <m/>
    <s v="D"/>
    <m/>
    <n v="2160"/>
    <s v="2021_10"/>
    <s v="rubriek_4"/>
    <x v="0"/>
    <n v="216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1502.81"/>
    <m/>
    <n v="11502.81"/>
    <n v="45902"/>
    <m/>
    <m/>
    <m/>
    <m/>
    <m/>
    <x v="9"/>
    <m/>
    <m/>
    <s v="C"/>
    <m/>
    <n v="2161"/>
    <s v="2021_10"/>
    <s v="rubriek_1"/>
    <x v="0"/>
    <n v="2161"/>
  </r>
  <r>
    <x v="0"/>
    <x v="20"/>
    <n v="2021"/>
    <s v="GAHA06"/>
    <s v="NL123456789B01"/>
    <n v="4030"/>
    <s v="Vakantietoeslag"/>
    <x v="1"/>
    <m/>
    <n v="200"/>
    <s v="Bankboek"/>
    <s v="BANK"/>
    <d v="2021-10-01T00:00:00"/>
    <s v="200        10"/>
    <s v="Oktober"/>
    <d v="2021-10-31T00:00:00"/>
    <s v="Oktober"/>
    <x v="9"/>
    <m/>
    <m/>
    <n v="11502.81"/>
    <n v="11502.81"/>
    <m/>
    <n v="45903"/>
    <m/>
    <m/>
    <m/>
    <m/>
    <m/>
    <x v="9"/>
    <m/>
    <m/>
    <s v="D"/>
    <m/>
    <n v="2162"/>
    <s v="2021_10"/>
    <s v="rubriek_4"/>
    <x v="0"/>
    <n v="216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4347.78"/>
    <n v="4347.78"/>
    <m/>
    <n v="45904"/>
    <m/>
    <m/>
    <m/>
    <m/>
    <m/>
    <x v="9"/>
    <m/>
    <m/>
    <s v="D"/>
    <m/>
    <n v="2163"/>
    <s v="2021_10"/>
    <s v="rubriek_1"/>
    <x v="0"/>
    <n v="2163"/>
  </r>
  <r>
    <x v="0"/>
    <x v="21"/>
    <n v="2021"/>
    <s v="GAHA06"/>
    <s v="NL123456789B01"/>
    <n v="4045"/>
    <s v="Subsidies lonen en salarissen"/>
    <x v="1"/>
    <m/>
    <n v="200"/>
    <s v="Bankboek"/>
    <s v="BANK"/>
    <d v="2021-10-01T00:00:00"/>
    <s v="200        10"/>
    <s v="Oktober"/>
    <d v="2021-10-31T00:00:00"/>
    <s v="Oktober"/>
    <x v="9"/>
    <m/>
    <m/>
    <n v="-4347.78"/>
    <m/>
    <n v="4347.78"/>
    <n v="45905"/>
    <m/>
    <m/>
    <m/>
    <m/>
    <m/>
    <x v="9"/>
    <m/>
    <m/>
    <s v="C"/>
    <m/>
    <n v="2164"/>
    <s v="2021_10"/>
    <s v="rubriek_4"/>
    <x v="0"/>
    <n v="216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4341.01"/>
    <m/>
    <n v="14341.01"/>
    <n v="45906"/>
    <m/>
    <m/>
    <m/>
    <m/>
    <m/>
    <x v="9"/>
    <m/>
    <m/>
    <s v="C"/>
    <m/>
    <n v="2165"/>
    <s v="2021_10"/>
    <s v="rubriek_1"/>
    <x v="0"/>
    <n v="2165"/>
  </r>
  <r>
    <x v="0"/>
    <x v="22"/>
    <n v="2021"/>
    <s v="GAHA06"/>
    <s v="NL123456789B01"/>
    <n v="4050"/>
    <s v="Sociale lasten bedrijfsvereniging"/>
    <x v="1"/>
    <m/>
    <n v="200"/>
    <s v="Bankboek"/>
    <s v="BANK"/>
    <d v="2021-10-01T00:00:00"/>
    <s v="200        10"/>
    <s v="Oktober"/>
    <d v="2021-10-31T00:00:00"/>
    <s v="Oktober"/>
    <x v="9"/>
    <m/>
    <m/>
    <n v="14341.01"/>
    <n v="14341.01"/>
    <m/>
    <n v="45907"/>
    <m/>
    <m/>
    <m/>
    <m/>
    <m/>
    <x v="9"/>
    <m/>
    <m/>
    <s v="D"/>
    <m/>
    <n v="2166"/>
    <s v="2021_10"/>
    <s v="rubriek_4"/>
    <x v="0"/>
    <n v="216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6532"/>
    <m/>
    <n v="6532"/>
    <n v="45908"/>
    <m/>
    <m/>
    <m/>
    <m/>
    <m/>
    <x v="9"/>
    <m/>
    <m/>
    <s v="C"/>
    <m/>
    <n v="2167"/>
    <s v="2021_10"/>
    <s v="rubriek_1"/>
    <x v="0"/>
    <n v="2167"/>
  </r>
  <r>
    <x v="0"/>
    <x v="23"/>
    <n v="2021"/>
    <s v="GAHA06"/>
    <s v="NL123456789B01"/>
    <n v="4060"/>
    <s v="Premies bedrijfsfondsen"/>
    <x v="1"/>
    <m/>
    <n v="200"/>
    <s v="Bankboek"/>
    <s v="BANK"/>
    <d v="2021-10-01T00:00:00"/>
    <s v="200        10"/>
    <s v="Oktober"/>
    <d v="2021-10-31T00:00:00"/>
    <s v="Oktober"/>
    <x v="9"/>
    <m/>
    <m/>
    <n v="6532"/>
    <n v="6532"/>
    <m/>
    <n v="45909"/>
    <m/>
    <m/>
    <m/>
    <m/>
    <m/>
    <x v="9"/>
    <m/>
    <m/>
    <s v="D"/>
    <m/>
    <n v="2168"/>
    <s v="2021_10"/>
    <s v="rubriek_4"/>
    <x v="0"/>
    <n v="216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450.49"/>
    <m/>
    <n v="450.49"/>
    <n v="45910"/>
    <m/>
    <m/>
    <m/>
    <m/>
    <m/>
    <x v="9"/>
    <m/>
    <m/>
    <s v="C"/>
    <m/>
    <n v="2169"/>
    <s v="2021_10"/>
    <s v="rubriek_1"/>
    <x v="0"/>
    <n v="2169"/>
  </r>
  <r>
    <x v="0"/>
    <x v="24"/>
    <n v="2021"/>
    <s v="GAHA06"/>
    <s v="NL123456789B01"/>
    <n v="4090"/>
    <s v="Pensioenpremie personeel"/>
    <x v="1"/>
    <m/>
    <n v="200"/>
    <s v="Bankboek"/>
    <s v="BANK"/>
    <d v="2021-10-01T00:00:00"/>
    <s v="200        10"/>
    <s v="Oktober"/>
    <d v="2021-10-31T00:00:00"/>
    <s v="Oktober"/>
    <x v="9"/>
    <m/>
    <m/>
    <n v="450.49"/>
    <n v="450.49"/>
    <m/>
    <n v="45911"/>
    <m/>
    <m/>
    <m/>
    <m/>
    <m/>
    <x v="9"/>
    <m/>
    <m/>
    <s v="D"/>
    <m/>
    <n v="2170"/>
    <s v="2021_10"/>
    <s v="rubriek_4"/>
    <x v="0"/>
    <n v="217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971.56"/>
    <m/>
    <n v="3971.56"/>
    <n v="45912"/>
    <m/>
    <m/>
    <m/>
    <m/>
    <m/>
    <x v="9"/>
    <m/>
    <m/>
    <s v="C"/>
    <m/>
    <n v="2171"/>
    <s v="2021_10"/>
    <s v="rubriek_1"/>
    <x v="0"/>
    <n v="2171"/>
  </r>
  <r>
    <x v="0"/>
    <x v="25"/>
    <n v="2021"/>
    <s v="GAHA06"/>
    <s v="NL123456789B01"/>
    <n v="4091"/>
    <s v="Vroegpensioenpremie personeel"/>
    <x v="1"/>
    <m/>
    <n v="200"/>
    <s v="Bankboek"/>
    <s v="BANK"/>
    <d v="2021-10-01T00:00:00"/>
    <s v="200        10"/>
    <s v="Oktober"/>
    <d v="2021-10-31T00:00:00"/>
    <s v="Oktober"/>
    <x v="9"/>
    <m/>
    <m/>
    <n v="3971.56"/>
    <n v="3971.56"/>
    <m/>
    <n v="45913"/>
    <m/>
    <m/>
    <m/>
    <m/>
    <m/>
    <x v="9"/>
    <m/>
    <m/>
    <s v="D"/>
    <m/>
    <n v="2172"/>
    <s v="2021_10"/>
    <s v="rubriek_4"/>
    <x v="0"/>
    <n v="217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12.5"/>
    <m/>
    <n v="312.5"/>
    <n v="45914"/>
    <m/>
    <m/>
    <m/>
    <m/>
    <m/>
    <x v="9"/>
    <m/>
    <m/>
    <s v="C"/>
    <m/>
    <n v="2173"/>
    <s v="2021_10"/>
    <s v="rubriek_1"/>
    <x v="0"/>
    <n v="2173"/>
  </r>
  <r>
    <x v="0"/>
    <x v="26"/>
    <n v="2021"/>
    <s v="GAHA06"/>
    <s v="NL123456789B01"/>
    <n v="4117"/>
    <s v="Afschrijving goodwill"/>
    <x v="1"/>
    <m/>
    <n v="200"/>
    <s v="Bankboek"/>
    <s v="BANK"/>
    <d v="2021-10-01T00:00:00"/>
    <s v="200        10"/>
    <s v="Oktober"/>
    <d v="2021-10-31T00:00:00"/>
    <s v="Oktober"/>
    <x v="9"/>
    <m/>
    <m/>
    <n v="312.5"/>
    <n v="312.5"/>
    <m/>
    <n v="45915"/>
    <m/>
    <m/>
    <m/>
    <m/>
    <m/>
    <x v="9"/>
    <m/>
    <m/>
    <s v="D"/>
    <m/>
    <n v="2174"/>
    <s v="2021_10"/>
    <s v="rubriek_4"/>
    <x v="0"/>
    <n v="217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460"/>
    <m/>
    <n v="460"/>
    <n v="45916"/>
    <m/>
    <m/>
    <m/>
    <m/>
    <m/>
    <x v="9"/>
    <m/>
    <m/>
    <s v="C"/>
    <m/>
    <n v="2175"/>
    <s v="2021_10"/>
    <s v="rubriek_1"/>
    <x v="0"/>
    <n v="2175"/>
  </r>
  <r>
    <x v="0"/>
    <x v="27"/>
    <n v="2021"/>
    <s v="GAHA06"/>
    <s v="NL123456789B01"/>
    <n v="4121"/>
    <s v="Afschrijving bedrijfsgebouwen"/>
    <x v="1"/>
    <m/>
    <n v="200"/>
    <s v="Bankboek"/>
    <s v="BANK"/>
    <d v="2021-10-01T00:00:00"/>
    <s v="200        10"/>
    <s v="Oktober"/>
    <d v="2021-10-31T00:00:00"/>
    <s v="Oktober"/>
    <x v="9"/>
    <m/>
    <m/>
    <n v="460"/>
    <n v="460"/>
    <m/>
    <n v="45917"/>
    <m/>
    <m/>
    <m/>
    <m/>
    <m/>
    <x v="9"/>
    <m/>
    <m/>
    <s v="D"/>
    <m/>
    <n v="2176"/>
    <s v="2021_10"/>
    <s v="rubriek_4"/>
    <x v="0"/>
    <n v="217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893.46"/>
    <m/>
    <n v="1893.46"/>
    <n v="45918"/>
    <m/>
    <m/>
    <m/>
    <m/>
    <m/>
    <x v="9"/>
    <m/>
    <m/>
    <s v="C"/>
    <m/>
    <n v="2177"/>
    <s v="2021_10"/>
    <s v="rubriek_1"/>
    <x v="0"/>
    <n v="2177"/>
  </r>
  <r>
    <x v="0"/>
    <x v="28"/>
    <n v="2021"/>
    <s v="GAHA06"/>
    <s v="NL123456789B01"/>
    <n v="4123"/>
    <s v="Afschrijving machines en installaties"/>
    <x v="1"/>
    <m/>
    <n v="200"/>
    <s v="Bankboek"/>
    <s v="BANK"/>
    <d v="2021-10-01T00:00:00"/>
    <s v="200        10"/>
    <s v="Oktober"/>
    <d v="2021-10-31T00:00:00"/>
    <s v="Oktober"/>
    <x v="9"/>
    <m/>
    <m/>
    <n v="1893.46"/>
    <n v="1893.46"/>
    <m/>
    <n v="45919"/>
    <m/>
    <m/>
    <m/>
    <m/>
    <m/>
    <x v="9"/>
    <m/>
    <m/>
    <s v="D"/>
    <m/>
    <n v="2178"/>
    <s v="2021_10"/>
    <s v="rubriek_4"/>
    <x v="0"/>
    <n v="217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765.02"/>
    <m/>
    <n v="765.02"/>
    <n v="45920"/>
    <m/>
    <m/>
    <m/>
    <m/>
    <m/>
    <x v="9"/>
    <m/>
    <m/>
    <s v="C"/>
    <m/>
    <n v="2179"/>
    <s v="2021_10"/>
    <s v="rubriek_1"/>
    <x v="0"/>
    <n v="2179"/>
  </r>
  <r>
    <x v="0"/>
    <x v="29"/>
    <n v="2021"/>
    <s v="GAHA06"/>
    <s v="NL123456789B01"/>
    <n v="4124"/>
    <s v="Afschrijving inventaris"/>
    <x v="1"/>
    <m/>
    <n v="200"/>
    <s v="Bankboek"/>
    <s v="BANK"/>
    <d v="2021-10-01T00:00:00"/>
    <s v="200        10"/>
    <s v="Oktober"/>
    <d v="2021-10-31T00:00:00"/>
    <s v="Oktober"/>
    <x v="9"/>
    <m/>
    <m/>
    <n v="765.02"/>
    <n v="765.02"/>
    <m/>
    <n v="45921"/>
    <m/>
    <m/>
    <m/>
    <m/>
    <m/>
    <x v="9"/>
    <m/>
    <m/>
    <s v="D"/>
    <m/>
    <n v="2180"/>
    <s v="2021_10"/>
    <s v="rubriek_4"/>
    <x v="0"/>
    <n v="218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294.1300000000001"/>
    <m/>
    <n v="1294.1300000000001"/>
    <n v="45922"/>
    <m/>
    <m/>
    <m/>
    <m/>
    <m/>
    <x v="9"/>
    <m/>
    <m/>
    <s v="C"/>
    <m/>
    <n v="2181"/>
    <s v="2021_10"/>
    <s v="rubriek_1"/>
    <x v="0"/>
    <n v="2181"/>
  </r>
  <r>
    <x v="0"/>
    <x v="30"/>
    <n v="2021"/>
    <s v="GAHA06"/>
    <s v="NL123456789B01"/>
    <n v="4127"/>
    <s v="Afschrijving vervoermiddelen"/>
    <x v="1"/>
    <m/>
    <n v="200"/>
    <s v="Bankboek"/>
    <s v="BANK"/>
    <d v="2021-10-01T00:00:00"/>
    <s v="200        10"/>
    <s v="Oktober"/>
    <d v="2021-10-31T00:00:00"/>
    <s v="Oktober"/>
    <x v="9"/>
    <m/>
    <m/>
    <n v="1294.1300000000001"/>
    <n v="1294.1300000000001"/>
    <m/>
    <n v="45923"/>
    <m/>
    <m/>
    <m/>
    <m/>
    <m/>
    <x v="9"/>
    <m/>
    <m/>
    <s v="D"/>
    <m/>
    <n v="2182"/>
    <s v="2021_10"/>
    <s v="rubriek_4"/>
    <x v="0"/>
    <n v="218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492.72"/>
    <m/>
    <n v="492.72"/>
    <n v="45924"/>
    <m/>
    <m/>
    <m/>
    <m/>
    <m/>
    <x v="9"/>
    <m/>
    <m/>
    <s v="C"/>
    <m/>
    <n v="2183"/>
    <s v="2021_10"/>
    <s v="rubriek_1"/>
    <x v="0"/>
    <n v="2183"/>
  </r>
  <r>
    <x v="0"/>
    <x v="31"/>
    <n v="2021"/>
    <s v="GAHA06"/>
    <s v="NL123456789B01"/>
    <n v="4200"/>
    <s v="Reiskostenvergoedingen"/>
    <x v="1"/>
    <m/>
    <n v="200"/>
    <s v="Bankboek"/>
    <s v="BANK"/>
    <d v="2021-10-01T00:00:00"/>
    <s v="200        10"/>
    <s v="Oktober"/>
    <d v="2021-10-31T00:00:00"/>
    <s v="Oktober"/>
    <x v="9"/>
    <m/>
    <m/>
    <n v="492.72"/>
    <n v="492.72"/>
    <m/>
    <n v="45925"/>
    <m/>
    <m/>
    <m/>
    <m/>
    <m/>
    <x v="9"/>
    <m/>
    <m/>
    <s v="D"/>
    <m/>
    <n v="2184"/>
    <s v="2021_10"/>
    <s v="rubriek_4"/>
    <x v="0"/>
    <n v="218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92.8"/>
    <m/>
    <n v="92.8"/>
    <n v="45926"/>
    <m/>
    <m/>
    <m/>
    <m/>
    <m/>
    <x v="9"/>
    <m/>
    <m/>
    <s v="C"/>
    <m/>
    <n v="2185"/>
    <s v="2021_10"/>
    <s v="rubriek_1"/>
    <x v="0"/>
    <n v="2185"/>
  </r>
  <r>
    <x v="0"/>
    <x v="32"/>
    <n v="2021"/>
    <s v="GAHA06"/>
    <s v="NL123456789B01"/>
    <n v="4205"/>
    <s v="Kilometervergoedingen"/>
    <x v="1"/>
    <m/>
    <n v="200"/>
    <s v="Bankboek"/>
    <s v="BANK"/>
    <d v="2021-10-01T00:00:00"/>
    <s v="200        10"/>
    <s v="Oktober"/>
    <d v="2021-10-31T00:00:00"/>
    <s v="Oktober"/>
    <x v="9"/>
    <m/>
    <m/>
    <n v="92.8"/>
    <n v="92.8"/>
    <m/>
    <n v="45927"/>
    <m/>
    <m/>
    <m/>
    <m/>
    <m/>
    <x v="9"/>
    <m/>
    <m/>
    <s v="D"/>
    <m/>
    <n v="2186"/>
    <s v="2021_10"/>
    <s v="rubriek_4"/>
    <x v="0"/>
    <n v="218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495.08"/>
    <m/>
    <n v="1495.08"/>
    <n v="45928"/>
    <m/>
    <m/>
    <m/>
    <m/>
    <m/>
    <x v="9"/>
    <m/>
    <m/>
    <s v="C"/>
    <m/>
    <n v="2187"/>
    <s v="2021_10"/>
    <s v="rubriek_1"/>
    <x v="0"/>
    <n v="2187"/>
  </r>
  <r>
    <x v="0"/>
    <x v="33"/>
    <n v="2021"/>
    <s v="GAHA06"/>
    <s v="NL123456789B01"/>
    <n v="4230"/>
    <s v="Kantinekosten"/>
    <x v="1"/>
    <m/>
    <n v="200"/>
    <s v="Bankboek"/>
    <s v="BANK"/>
    <d v="2021-10-01T00:00:00"/>
    <s v="200        10"/>
    <s v="Oktober"/>
    <d v="2021-10-31T00:00:00"/>
    <s v="Oktober"/>
    <x v="9"/>
    <m/>
    <m/>
    <n v="1495.08"/>
    <n v="1495.08"/>
    <m/>
    <n v="45929"/>
    <m/>
    <m/>
    <m/>
    <m/>
    <m/>
    <x v="9"/>
    <m/>
    <m/>
    <s v="D"/>
    <m/>
    <n v="2188"/>
    <s v="2021_10"/>
    <s v="rubriek_4"/>
    <x v="0"/>
    <n v="218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56.67"/>
    <m/>
    <n v="56.67"/>
    <n v="45930"/>
    <m/>
    <m/>
    <m/>
    <m/>
    <m/>
    <x v="9"/>
    <m/>
    <m/>
    <s v="C"/>
    <m/>
    <n v="2189"/>
    <s v="2021_10"/>
    <s v="rubriek_1"/>
    <x v="0"/>
    <n v="2189"/>
  </r>
  <r>
    <x v="0"/>
    <x v="34"/>
    <n v="2021"/>
    <s v="GAHA06"/>
    <s v="NL123456789B01"/>
    <n v="4232"/>
    <s v="Lunchkosten en verteringen"/>
    <x v="1"/>
    <m/>
    <n v="200"/>
    <s v="Bankboek"/>
    <s v="BANK"/>
    <d v="2021-10-01T00:00:00"/>
    <s v="200        10"/>
    <s v="Oktober"/>
    <d v="2021-10-31T00:00:00"/>
    <s v="Oktober"/>
    <x v="9"/>
    <m/>
    <m/>
    <n v="56.67"/>
    <n v="56.67"/>
    <m/>
    <n v="45931"/>
    <m/>
    <m/>
    <m/>
    <m/>
    <m/>
    <x v="9"/>
    <m/>
    <m/>
    <s v="D"/>
    <m/>
    <n v="2190"/>
    <s v="2021_10"/>
    <s v="rubriek_4"/>
    <x v="0"/>
    <n v="219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906.25"/>
    <m/>
    <n v="1906.25"/>
    <n v="45932"/>
    <m/>
    <m/>
    <m/>
    <m/>
    <m/>
    <x v="9"/>
    <m/>
    <s v="code:3 perc:19"/>
    <s v="C"/>
    <m/>
    <n v="2191"/>
    <s v="2021_10"/>
    <s v="rubriek_1"/>
    <x v="0"/>
    <n v="2191"/>
  </r>
  <r>
    <x v="0"/>
    <x v="35"/>
    <n v="2021"/>
    <s v="GAHA06"/>
    <s v="NL123456789B01"/>
    <n v="4240"/>
    <s v="Studie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1601.89"/>
    <n v="1601.89"/>
    <m/>
    <n v="45933"/>
    <m/>
    <m/>
    <m/>
    <m/>
    <m/>
    <x v="9"/>
    <m/>
    <s v="code:3 perc:19"/>
    <s v="D"/>
    <m/>
    <n v="2192"/>
    <s v="2021_10"/>
    <s v="rubriek_4"/>
    <x v="0"/>
    <n v="2192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304.36"/>
    <n v="304.36"/>
    <m/>
    <n v="45934"/>
    <m/>
    <m/>
    <m/>
    <m/>
    <m/>
    <x v="9"/>
    <m/>
    <s v="code:3 perc:19"/>
    <s v="D"/>
    <m/>
    <n v="2193"/>
    <s v="2021_10"/>
    <s v="rubriek_1"/>
    <x v="0"/>
    <n v="219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057.29"/>
    <m/>
    <n v="2057.29"/>
    <n v="45935"/>
    <m/>
    <m/>
    <m/>
    <m/>
    <m/>
    <x v="9"/>
    <m/>
    <m/>
    <s v="C"/>
    <m/>
    <n v="2194"/>
    <s v="2021_10"/>
    <s v="rubriek_1"/>
    <x v="0"/>
    <n v="2194"/>
  </r>
  <r>
    <x v="0"/>
    <x v="37"/>
    <n v="2021"/>
    <s v="GAHA06"/>
    <s v="NL123456789B01"/>
    <n v="4260"/>
    <s v="Ziekengeldverzekering"/>
    <x v="1"/>
    <m/>
    <n v="200"/>
    <s v="Bankboek"/>
    <s v="BANK"/>
    <d v="2021-10-01T00:00:00"/>
    <s v="200        10"/>
    <s v="Oktober"/>
    <d v="2021-10-31T00:00:00"/>
    <s v="Oktober"/>
    <x v="9"/>
    <m/>
    <m/>
    <n v="2057.29"/>
    <n v="2057.29"/>
    <m/>
    <n v="45936"/>
    <m/>
    <m/>
    <m/>
    <m/>
    <m/>
    <x v="9"/>
    <m/>
    <m/>
    <s v="D"/>
    <m/>
    <n v="2195"/>
    <s v="2021_10"/>
    <s v="rubriek_4"/>
    <x v="0"/>
    <n v="219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65.2"/>
    <m/>
    <n v="165.2"/>
    <n v="45937"/>
    <m/>
    <m/>
    <m/>
    <m/>
    <m/>
    <x v="9"/>
    <m/>
    <s v="code:3 perc:19"/>
    <s v="C"/>
    <m/>
    <n v="2196"/>
    <s v="2021_10"/>
    <s v="rubriek_1"/>
    <x v="0"/>
    <n v="2196"/>
  </r>
  <r>
    <x v="0"/>
    <x v="38"/>
    <n v="2021"/>
    <s v="GAHA06"/>
    <s v="NL123456789B01"/>
    <n v="4265"/>
    <s v="Arbodienst"/>
    <x v="1"/>
    <m/>
    <n v="200"/>
    <s v="Bankboek"/>
    <s v="BANK"/>
    <d v="2021-10-01T00:00:00"/>
    <s v="200        10"/>
    <s v="Oktober"/>
    <d v="2021-10-31T00:00:00"/>
    <s v="Oktober"/>
    <x v="9"/>
    <n v="3"/>
    <n v="19"/>
    <n v="138.82"/>
    <n v="138.82"/>
    <m/>
    <n v="45938"/>
    <m/>
    <m/>
    <m/>
    <m/>
    <m/>
    <x v="9"/>
    <m/>
    <s v="code:3 perc:19"/>
    <s v="D"/>
    <m/>
    <n v="2197"/>
    <s v="2021_10"/>
    <s v="rubriek_4"/>
    <x v="0"/>
    <n v="2197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6.38"/>
    <n v="26.38"/>
    <m/>
    <n v="45939"/>
    <m/>
    <m/>
    <m/>
    <m/>
    <m/>
    <x v="9"/>
    <m/>
    <s v="code:3 perc:19"/>
    <s v="D"/>
    <m/>
    <n v="2198"/>
    <s v="2021_10"/>
    <s v="rubriek_1"/>
    <x v="0"/>
    <n v="219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503.39"/>
    <m/>
    <n v="1503.39"/>
    <n v="45940"/>
    <m/>
    <m/>
    <m/>
    <m/>
    <m/>
    <x v="9"/>
    <m/>
    <s v="code:3 perc:19"/>
    <s v="C"/>
    <m/>
    <n v="2199"/>
    <s v="2021_10"/>
    <s v="rubriek_1"/>
    <x v="0"/>
    <n v="2199"/>
  </r>
  <r>
    <x v="0"/>
    <x v="39"/>
    <n v="2021"/>
    <s v="GAHA06"/>
    <s v="NL123456789B01"/>
    <n v="4310"/>
    <s v="Onderhoud onroerend goed"/>
    <x v="1"/>
    <m/>
    <n v="200"/>
    <s v="Bankboek"/>
    <s v="BANK"/>
    <d v="2021-10-01T00:00:00"/>
    <s v="200        10"/>
    <s v="Oktober"/>
    <d v="2021-10-31T00:00:00"/>
    <s v="Oktober"/>
    <x v="9"/>
    <n v="3"/>
    <n v="19"/>
    <n v="1263.3499999999999"/>
    <n v="1263.3499999999999"/>
    <m/>
    <n v="45941"/>
    <m/>
    <m/>
    <m/>
    <m/>
    <m/>
    <x v="9"/>
    <m/>
    <s v="code:3 perc:19"/>
    <s v="D"/>
    <m/>
    <n v="2200"/>
    <s v="2021_10"/>
    <s v="rubriek_4"/>
    <x v="0"/>
    <n v="2200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40.04"/>
    <n v="240.04"/>
    <m/>
    <n v="45942"/>
    <m/>
    <m/>
    <m/>
    <m/>
    <m/>
    <x v="9"/>
    <m/>
    <s v="code:3 perc:19"/>
    <s v="D"/>
    <m/>
    <n v="2201"/>
    <s v="2021_10"/>
    <s v="rubriek_1"/>
    <x v="0"/>
    <n v="2201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833.34"/>
    <m/>
    <n v="833.34"/>
    <n v="45943"/>
    <m/>
    <m/>
    <m/>
    <m/>
    <m/>
    <x v="9"/>
    <m/>
    <m/>
    <s v="C"/>
    <m/>
    <n v="2202"/>
    <s v="2021_10"/>
    <s v="rubriek_1"/>
    <x v="0"/>
    <n v="2202"/>
  </r>
  <r>
    <x v="0"/>
    <x v="40"/>
    <n v="2021"/>
    <s v="GAHA06"/>
    <s v="NL123456789B01"/>
    <n v="4315"/>
    <s v="Dotatie onderhoudsvoorziening"/>
    <x v="1"/>
    <m/>
    <n v="200"/>
    <s v="Bankboek"/>
    <s v="BANK"/>
    <d v="2021-10-01T00:00:00"/>
    <s v="200        10"/>
    <s v="Oktober"/>
    <d v="2021-10-31T00:00:00"/>
    <s v="Oktober"/>
    <x v="9"/>
    <m/>
    <m/>
    <n v="833.34"/>
    <n v="833.34"/>
    <m/>
    <n v="45944"/>
    <m/>
    <m/>
    <m/>
    <m/>
    <m/>
    <x v="9"/>
    <m/>
    <m/>
    <s v="D"/>
    <m/>
    <n v="2203"/>
    <s v="2021_10"/>
    <s v="rubriek_4"/>
    <x v="0"/>
    <n v="220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302.46"/>
    <m/>
    <n v="1302.46"/>
    <n v="45945"/>
    <m/>
    <m/>
    <m/>
    <m/>
    <m/>
    <x v="9"/>
    <m/>
    <m/>
    <s v="C"/>
    <m/>
    <n v="2204"/>
    <s v="2021_10"/>
    <s v="rubriek_1"/>
    <x v="0"/>
    <n v="2204"/>
  </r>
  <r>
    <x v="0"/>
    <x v="41"/>
    <n v="2021"/>
    <s v="GAHA06"/>
    <s v="NL123456789B01"/>
    <n v="4320"/>
    <s v="Gas, water en elektra"/>
    <x v="1"/>
    <m/>
    <n v="200"/>
    <s v="Bankboek"/>
    <s v="BANK"/>
    <d v="2021-10-01T00:00:00"/>
    <s v="200        10"/>
    <s v="Oktober"/>
    <d v="2021-10-31T00:00:00"/>
    <s v="Oktober"/>
    <x v="9"/>
    <m/>
    <m/>
    <n v="1302.46"/>
    <n v="1302.46"/>
    <m/>
    <n v="45946"/>
    <m/>
    <m/>
    <m/>
    <m/>
    <m/>
    <x v="9"/>
    <m/>
    <m/>
    <s v="D"/>
    <m/>
    <n v="2205"/>
    <s v="2021_10"/>
    <s v="rubriek_4"/>
    <x v="0"/>
    <n v="220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92.72"/>
    <m/>
    <n v="192.72"/>
    <n v="45947"/>
    <m/>
    <m/>
    <m/>
    <m/>
    <m/>
    <x v="9"/>
    <m/>
    <m/>
    <s v="C"/>
    <m/>
    <n v="2206"/>
    <s v="2021_10"/>
    <s v="rubriek_1"/>
    <x v="0"/>
    <n v="2206"/>
  </r>
  <r>
    <x v="0"/>
    <x v="42"/>
    <n v="2021"/>
    <s v="GAHA06"/>
    <s v="NL123456789B01"/>
    <n v="4330"/>
    <s v="Verzekering onroerend goed"/>
    <x v="1"/>
    <m/>
    <n v="200"/>
    <s v="Bankboek"/>
    <s v="BANK"/>
    <d v="2021-10-01T00:00:00"/>
    <s v="200        10"/>
    <s v="Oktober"/>
    <d v="2021-10-31T00:00:00"/>
    <s v="Oktober"/>
    <x v="9"/>
    <m/>
    <m/>
    <n v="192.72"/>
    <n v="192.72"/>
    <m/>
    <n v="45948"/>
    <m/>
    <m/>
    <m/>
    <m/>
    <m/>
    <x v="9"/>
    <m/>
    <m/>
    <s v="D"/>
    <m/>
    <n v="2207"/>
    <s v="2021_10"/>
    <s v="rubriek_4"/>
    <x v="0"/>
    <n v="220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6.24"/>
    <m/>
    <n v="36.24"/>
    <n v="45949"/>
    <m/>
    <m/>
    <m/>
    <m/>
    <m/>
    <x v="9"/>
    <m/>
    <m/>
    <s v="C"/>
    <m/>
    <n v="2208"/>
    <s v="2021_10"/>
    <s v="rubriek_1"/>
    <x v="0"/>
    <n v="2208"/>
  </r>
  <r>
    <x v="0"/>
    <x v="43"/>
    <n v="2021"/>
    <s v="GAHA06"/>
    <s v="NL123456789B01"/>
    <n v="4340"/>
    <s v="Vaste lasten onroerend goed"/>
    <x v="1"/>
    <m/>
    <n v="200"/>
    <s v="Bankboek"/>
    <s v="BANK"/>
    <d v="2021-10-01T00:00:00"/>
    <s v="200        10"/>
    <s v="Oktober"/>
    <d v="2021-10-31T00:00:00"/>
    <s v="Oktober"/>
    <x v="9"/>
    <m/>
    <m/>
    <n v="36.24"/>
    <n v="36.24"/>
    <m/>
    <n v="45950"/>
    <m/>
    <m/>
    <m/>
    <m/>
    <m/>
    <x v="9"/>
    <m/>
    <m/>
    <s v="D"/>
    <m/>
    <n v="2209"/>
    <s v="2021_10"/>
    <s v="rubriek_4"/>
    <x v="0"/>
    <n v="220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82.18"/>
    <m/>
    <n v="82.18"/>
    <n v="45951"/>
    <m/>
    <m/>
    <m/>
    <m/>
    <m/>
    <x v="9"/>
    <m/>
    <s v="code:3 perc:19"/>
    <s v="C"/>
    <m/>
    <n v="2210"/>
    <s v="2021_10"/>
    <s v="rubriek_1"/>
    <x v="0"/>
    <n v="2210"/>
  </r>
  <r>
    <x v="0"/>
    <x v="44"/>
    <n v="2021"/>
    <s v="GAHA06"/>
    <s v="NL123456789B01"/>
    <n v="4350"/>
    <s v="Schoonmaak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69.06"/>
    <n v="69.06"/>
    <m/>
    <n v="45952"/>
    <m/>
    <m/>
    <m/>
    <m/>
    <m/>
    <x v="9"/>
    <m/>
    <s v="code:3 perc:19"/>
    <s v="D"/>
    <m/>
    <n v="2211"/>
    <s v="2021_10"/>
    <s v="rubriek_4"/>
    <x v="0"/>
    <n v="221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3.12"/>
    <n v="13.12"/>
    <m/>
    <n v="45953"/>
    <m/>
    <m/>
    <m/>
    <m/>
    <m/>
    <x v="9"/>
    <m/>
    <s v="code:3 perc:19"/>
    <s v="D"/>
    <m/>
    <n v="2212"/>
    <s v="2021_10"/>
    <s v="rubriek_1"/>
    <x v="0"/>
    <n v="221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974.73"/>
    <m/>
    <n v="974.73"/>
    <n v="45954"/>
    <m/>
    <m/>
    <m/>
    <m/>
    <m/>
    <x v="9"/>
    <m/>
    <s v="code:3 perc:19"/>
    <s v="C"/>
    <m/>
    <n v="2213"/>
    <s v="2021_10"/>
    <s v="rubriek_1"/>
    <x v="0"/>
    <n v="2213"/>
  </r>
  <r>
    <x v="0"/>
    <x v="45"/>
    <n v="2021"/>
    <s v="GAHA06"/>
    <s v="NL123456789B01"/>
    <n v="4400"/>
    <s v="Huur machines en installaties"/>
    <x v="1"/>
    <m/>
    <n v="200"/>
    <s v="Bankboek"/>
    <s v="BANK"/>
    <d v="2021-10-01T00:00:00"/>
    <s v="200        10"/>
    <s v="Oktober"/>
    <d v="2021-10-31T00:00:00"/>
    <s v="Oktober"/>
    <x v="9"/>
    <n v="3"/>
    <n v="19"/>
    <n v="819.1"/>
    <n v="819.1"/>
    <m/>
    <n v="45955"/>
    <m/>
    <m/>
    <m/>
    <m/>
    <m/>
    <x v="9"/>
    <m/>
    <s v="code:3 perc:19"/>
    <s v="D"/>
    <m/>
    <n v="2214"/>
    <s v="2021_10"/>
    <s v="rubriek_4"/>
    <x v="0"/>
    <n v="2214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55.63"/>
    <n v="155.63"/>
    <m/>
    <n v="45956"/>
    <m/>
    <m/>
    <m/>
    <m/>
    <m/>
    <x v="9"/>
    <m/>
    <s v="code:3 perc:19"/>
    <s v="D"/>
    <m/>
    <n v="2215"/>
    <s v="2021_10"/>
    <s v="rubriek_1"/>
    <x v="0"/>
    <n v="221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415.62"/>
    <m/>
    <n v="415.62"/>
    <n v="45957"/>
    <m/>
    <m/>
    <m/>
    <m/>
    <m/>
    <x v="9"/>
    <m/>
    <s v="code:3 perc:19"/>
    <s v="C"/>
    <m/>
    <n v="2216"/>
    <s v="2021_10"/>
    <s v="rubriek_1"/>
    <x v="0"/>
    <n v="2216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10-01T00:00:00"/>
    <s v="200        10"/>
    <s v="Oktober"/>
    <d v="2021-10-31T00:00:00"/>
    <s v="Oktober"/>
    <x v="9"/>
    <n v="3"/>
    <n v="19"/>
    <n v="349.26"/>
    <n v="349.26"/>
    <m/>
    <n v="45958"/>
    <m/>
    <m/>
    <m/>
    <m/>
    <m/>
    <x v="9"/>
    <m/>
    <s v="code:3 perc:19"/>
    <s v="D"/>
    <m/>
    <n v="2217"/>
    <s v="2021_10"/>
    <s v="rubriek_4"/>
    <x v="0"/>
    <n v="2217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66.36"/>
    <n v="66.36"/>
    <m/>
    <n v="45959"/>
    <m/>
    <m/>
    <m/>
    <m/>
    <m/>
    <x v="9"/>
    <m/>
    <s v="code:3 perc:19"/>
    <s v="D"/>
    <m/>
    <n v="2218"/>
    <s v="2021_10"/>
    <s v="rubriek_1"/>
    <x v="0"/>
    <n v="221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544.99"/>
    <m/>
    <n v="544.99"/>
    <n v="45960"/>
    <m/>
    <m/>
    <m/>
    <m/>
    <m/>
    <x v="9"/>
    <m/>
    <m/>
    <s v="C"/>
    <m/>
    <n v="2219"/>
    <s v="2021_10"/>
    <s v="rubriek_1"/>
    <x v="0"/>
    <n v="2219"/>
  </r>
  <r>
    <x v="0"/>
    <x v="47"/>
    <n v="2021"/>
    <s v="GAHA06"/>
    <s v="NL123456789B01"/>
    <n v="4420"/>
    <s v="Verzekering machines en installaties"/>
    <x v="1"/>
    <m/>
    <n v="200"/>
    <s v="Bankboek"/>
    <s v="BANK"/>
    <d v="2021-10-01T00:00:00"/>
    <s v="200        10"/>
    <s v="Oktober"/>
    <d v="2021-10-31T00:00:00"/>
    <s v="Oktober"/>
    <x v="9"/>
    <m/>
    <m/>
    <n v="544.99"/>
    <n v="544.99"/>
    <m/>
    <n v="45961"/>
    <m/>
    <m/>
    <m/>
    <m/>
    <m/>
    <x v="9"/>
    <m/>
    <m/>
    <s v="D"/>
    <m/>
    <n v="2220"/>
    <s v="2021_10"/>
    <s v="rubriek_4"/>
    <x v="0"/>
    <n v="222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512.34"/>
    <m/>
    <n v="512.34"/>
    <n v="45962"/>
    <m/>
    <m/>
    <m/>
    <m/>
    <m/>
    <x v="9"/>
    <m/>
    <s v="code:3 perc:19"/>
    <s v="C"/>
    <m/>
    <n v="2221"/>
    <s v="2021_10"/>
    <s v="rubriek_1"/>
    <x v="0"/>
    <n v="2221"/>
  </r>
  <r>
    <x v="0"/>
    <x v="48"/>
    <n v="2021"/>
    <s v="GAHA06"/>
    <s v="NL123456789B01"/>
    <n v="4430"/>
    <s v="Brandstof machines en installaties"/>
    <x v="1"/>
    <m/>
    <n v="200"/>
    <s v="Bankboek"/>
    <s v="BANK"/>
    <d v="2021-10-01T00:00:00"/>
    <s v="200        10"/>
    <s v="Oktober"/>
    <d v="2021-10-31T00:00:00"/>
    <s v="Oktober"/>
    <x v="9"/>
    <n v="3"/>
    <n v="19"/>
    <n v="430.54"/>
    <n v="430.54"/>
    <m/>
    <n v="45963"/>
    <m/>
    <m/>
    <m/>
    <m/>
    <m/>
    <x v="9"/>
    <m/>
    <s v="code:3 perc:19"/>
    <s v="D"/>
    <m/>
    <n v="2222"/>
    <s v="2021_10"/>
    <s v="rubriek_4"/>
    <x v="0"/>
    <n v="2222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81.8"/>
    <n v="81.8"/>
    <m/>
    <n v="45964"/>
    <m/>
    <m/>
    <m/>
    <m/>
    <m/>
    <x v="9"/>
    <m/>
    <s v="code:3 perc:19"/>
    <s v="D"/>
    <m/>
    <n v="2223"/>
    <s v="2021_10"/>
    <s v="rubriek_1"/>
    <x v="0"/>
    <n v="222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297.75"/>
    <m/>
    <n v="297.75"/>
    <n v="45965"/>
    <m/>
    <m/>
    <m/>
    <m/>
    <m/>
    <x v="9"/>
    <m/>
    <s v="code:3 perc:19"/>
    <s v="C"/>
    <m/>
    <n v="2224"/>
    <s v="2021_10"/>
    <s v="rubriek_1"/>
    <x v="0"/>
    <n v="2224"/>
  </r>
  <r>
    <x v="0"/>
    <x v="49"/>
    <n v="2021"/>
    <s v="GAHA06"/>
    <s v="NL123456789B01"/>
    <n v="4440"/>
    <s v="Onderhoud inventaris"/>
    <x v="1"/>
    <m/>
    <n v="200"/>
    <s v="Bankboek"/>
    <s v="BANK"/>
    <d v="2021-10-01T00:00:00"/>
    <s v="200        10"/>
    <s v="Oktober"/>
    <d v="2021-10-31T00:00:00"/>
    <s v="Oktober"/>
    <x v="9"/>
    <n v="3"/>
    <n v="19"/>
    <n v="250.21"/>
    <n v="250.21"/>
    <m/>
    <n v="45966"/>
    <m/>
    <m/>
    <m/>
    <m/>
    <m/>
    <x v="9"/>
    <m/>
    <s v="code:3 perc:19"/>
    <s v="D"/>
    <m/>
    <n v="2225"/>
    <s v="2021_10"/>
    <s v="rubriek_4"/>
    <x v="0"/>
    <n v="2225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47.54"/>
    <n v="47.54"/>
    <m/>
    <n v="45967"/>
    <m/>
    <m/>
    <m/>
    <m/>
    <m/>
    <x v="9"/>
    <m/>
    <s v="code:3 perc:19"/>
    <s v="D"/>
    <m/>
    <n v="2226"/>
    <s v="2021_10"/>
    <s v="rubriek_1"/>
    <x v="0"/>
    <n v="222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66.75"/>
    <m/>
    <n v="66.75"/>
    <n v="45968"/>
    <m/>
    <m/>
    <m/>
    <m/>
    <m/>
    <x v="9"/>
    <m/>
    <s v="code:3 perc:19"/>
    <s v="C"/>
    <m/>
    <n v="2227"/>
    <s v="2021_10"/>
    <s v="rubriek_1"/>
    <x v="0"/>
    <n v="2227"/>
  </r>
  <r>
    <x v="0"/>
    <x v="50"/>
    <n v="2021"/>
    <s v="GAHA06"/>
    <s v="NL123456789B01"/>
    <n v="4450"/>
    <s v="Kleine aanschaffingen"/>
    <x v="1"/>
    <m/>
    <n v="200"/>
    <s v="Bankboek"/>
    <s v="BANK"/>
    <d v="2021-10-01T00:00:00"/>
    <s v="200        10"/>
    <s v="Oktober"/>
    <d v="2021-10-31T00:00:00"/>
    <s v="Oktober"/>
    <x v="9"/>
    <n v="3"/>
    <n v="19"/>
    <n v="56.09"/>
    <n v="56.09"/>
    <m/>
    <n v="45969"/>
    <m/>
    <m/>
    <m/>
    <m/>
    <m/>
    <x v="9"/>
    <m/>
    <s v="code:3 perc:19"/>
    <s v="D"/>
    <m/>
    <n v="2228"/>
    <s v="2021_10"/>
    <s v="rubriek_4"/>
    <x v="0"/>
    <n v="2228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0.66"/>
    <n v="10.66"/>
    <m/>
    <n v="45970"/>
    <m/>
    <m/>
    <m/>
    <m/>
    <m/>
    <x v="9"/>
    <m/>
    <s v="code:3 perc:19"/>
    <s v="D"/>
    <m/>
    <n v="2229"/>
    <s v="2021_10"/>
    <s v="rubriek_1"/>
    <x v="0"/>
    <n v="222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2931.16"/>
    <m/>
    <n v="2931.16"/>
    <n v="45971"/>
    <m/>
    <m/>
    <m/>
    <m/>
    <m/>
    <x v="9"/>
    <m/>
    <s v="code:3 perc:19"/>
    <s v="C"/>
    <m/>
    <n v="2230"/>
    <s v="2021_10"/>
    <s v="rubriek_1"/>
    <x v="0"/>
    <n v="2230"/>
  </r>
  <r>
    <x v="0"/>
    <x v="51"/>
    <n v="2021"/>
    <s v="GAHA06"/>
    <s v="NL123456789B01"/>
    <n v="4500"/>
    <s v="Reclame- en advertentie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2463.16"/>
    <n v="2463.16"/>
    <m/>
    <n v="45972"/>
    <m/>
    <m/>
    <m/>
    <m/>
    <m/>
    <x v="9"/>
    <m/>
    <s v="code:3 perc:19"/>
    <s v="D"/>
    <m/>
    <n v="2231"/>
    <s v="2021_10"/>
    <s v="rubriek_4"/>
    <x v="0"/>
    <n v="223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468"/>
    <n v="468"/>
    <m/>
    <n v="45973"/>
    <m/>
    <m/>
    <m/>
    <m/>
    <m/>
    <x v="9"/>
    <m/>
    <s v="code:3 perc:19"/>
    <s v="D"/>
    <m/>
    <n v="2232"/>
    <s v="2021_10"/>
    <s v="rubriek_1"/>
    <x v="0"/>
    <n v="223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10.65"/>
    <m/>
    <n v="210.65"/>
    <n v="45974"/>
    <m/>
    <m/>
    <m/>
    <m/>
    <m/>
    <x v="9"/>
    <m/>
    <m/>
    <s v="C"/>
    <m/>
    <n v="2233"/>
    <s v="2021_10"/>
    <s v="rubriek_1"/>
    <x v="0"/>
    <n v="2233"/>
  </r>
  <r>
    <x v="0"/>
    <x v="52"/>
    <n v="2021"/>
    <s v="GAHA06"/>
    <s v="NL123456789B01"/>
    <n v="4510"/>
    <s v="Representatiekosten"/>
    <x v="1"/>
    <m/>
    <n v="200"/>
    <s v="Bankboek"/>
    <s v="BANK"/>
    <d v="2021-10-01T00:00:00"/>
    <s v="200        10"/>
    <s v="Oktober"/>
    <d v="2021-10-31T00:00:00"/>
    <s v="Oktober"/>
    <x v="9"/>
    <m/>
    <m/>
    <n v="210.65"/>
    <n v="210.65"/>
    <m/>
    <n v="45975"/>
    <m/>
    <m/>
    <m/>
    <m/>
    <m/>
    <x v="9"/>
    <m/>
    <m/>
    <s v="D"/>
    <m/>
    <n v="2234"/>
    <s v="2021_10"/>
    <s v="rubriek_4"/>
    <x v="0"/>
    <n v="223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50.78"/>
    <m/>
    <n v="150.78"/>
    <n v="45976"/>
    <m/>
    <m/>
    <m/>
    <m/>
    <m/>
    <x v="9"/>
    <m/>
    <s v="code:3 perc:19"/>
    <s v="C"/>
    <m/>
    <n v="2235"/>
    <s v="2021_10"/>
    <s v="rubriek_1"/>
    <x v="0"/>
    <n v="2235"/>
  </r>
  <r>
    <x v="0"/>
    <x v="53"/>
    <n v="2021"/>
    <s v="GAHA06"/>
    <s v="NL123456789B01"/>
    <n v="4511"/>
    <s v="Relatiegeschenken"/>
    <x v="1"/>
    <m/>
    <n v="200"/>
    <s v="Bankboek"/>
    <s v="BANK"/>
    <d v="2021-10-01T00:00:00"/>
    <s v="200        10"/>
    <s v="Oktober"/>
    <d v="2021-10-31T00:00:00"/>
    <s v="Oktober"/>
    <x v="9"/>
    <n v="3"/>
    <n v="19"/>
    <n v="126.71"/>
    <n v="126.71"/>
    <m/>
    <n v="45977"/>
    <m/>
    <m/>
    <m/>
    <m/>
    <m/>
    <x v="9"/>
    <m/>
    <s v="code:3 perc:19"/>
    <s v="D"/>
    <m/>
    <n v="2236"/>
    <s v="2021_10"/>
    <s v="rubriek_4"/>
    <x v="0"/>
    <n v="2236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4.07"/>
    <n v="24.07"/>
    <m/>
    <n v="45978"/>
    <m/>
    <m/>
    <m/>
    <m/>
    <m/>
    <x v="9"/>
    <m/>
    <s v="code:3 perc:19"/>
    <s v="D"/>
    <m/>
    <n v="2237"/>
    <s v="2021_10"/>
    <s v="rubriek_1"/>
    <x v="0"/>
    <n v="223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559.66"/>
    <m/>
    <n v="559.66"/>
    <n v="45979"/>
    <m/>
    <m/>
    <m/>
    <m/>
    <m/>
    <x v="9"/>
    <m/>
    <m/>
    <s v="C"/>
    <m/>
    <n v="2238"/>
    <s v="2021_10"/>
    <s v="rubriek_1"/>
    <x v="0"/>
    <n v="2238"/>
  </r>
  <r>
    <x v="0"/>
    <x v="54"/>
    <n v="2021"/>
    <s v="GAHA06"/>
    <s v="NL123456789B01"/>
    <n v="4512"/>
    <s v="Reis- en verblijfkosten"/>
    <x v="1"/>
    <m/>
    <n v="200"/>
    <s v="Bankboek"/>
    <s v="BANK"/>
    <d v="2021-10-01T00:00:00"/>
    <s v="200        10"/>
    <s v="Oktober"/>
    <d v="2021-10-31T00:00:00"/>
    <s v="Oktober"/>
    <x v="9"/>
    <m/>
    <m/>
    <n v="559.66"/>
    <n v="559.66"/>
    <m/>
    <n v="45980"/>
    <m/>
    <m/>
    <m/>
    <m/>
    <m/>
    <x v="9"/>
    <m/>
    <m/>
    <s v="D"/>
    <m/>
    <n v="2239"/>
    <s v="2021_10"/>
    <s v="rubriek_4"/>
    <x v="0"/>
    <n v="223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78.87"/>
    <m/>
    <n v="178.87"/>
    <n v="45981"/>
    <m/>
    <m/>
    <m/>
    <m/>
    <m/>
    <x v="9"/>
    <m/>
    <s v="code:3 perc:19"/>
    <s v="C"/>
    <m/>
    <n v="2240"/>
    <s v="2021_10"/>
    <s v="rubriek_1"/>
    <x v="0"/>
    <n v="2240"/>
  </r>
  <r>
    <x v="0"/>
    <x v="55"/>
    <n v="2021"/>
    <s v="GAHA06"/>
    <s v="NL123456789B01"/>
    <n v="4520"/>
    <s v="Beurs- en congres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150.31"/>
    <n v="150.31"/>
    <m/>
    <n v="45982"/>
    <m/>
    <m/>
    <m/>
    <m/>
    <m/>
    <x v="9"/>
    <m/>
    <s v="code:3 perc:19"/>
    <s v="D"/>
    <m/>
    <n v="2241"/>
    <s v="2021_10"/>
    <s v="rubriek_4"/>
    <x v="0"/>
    <n v="224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8.56"/>
    <n v="28.56"/>
    <m/>
    <n v="45983"/>
    <m/>
    <m/>
    <m/>
    <m/>
    <m/>
    <x v="9"/>
    <m/>
    <s v="code:3 perc:19"/>
    <s v="D"/>
    <m/>
    <n v="2242"/>
    <s v="2021_10"/>
    <s v="rubriek_1"/>
    <x v="0"/>
    <n v="224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7894.06"/>
    <m/>
    <n v="7894.06"/>
    <n v="45984"/>
    <m/>
    <m/>
    <m/>
    <m/>
    <m/>
    <x v="9"/>
    <m/>
    <s v="code:3 perc:19"/>
    <s v="C"/>
    <m/>
    <n v="2243"/>
    <s v="2021_10"/>
    <s v="rubriek_1"/>
    <x v="0"/>
    <n v="2243"/>
  </r>
  <r>
    <x v="0"/>
    <x v="56"/>
    <n v="2021"/>
    <s v="GAHA06"/>
    <s v="NL123456789B01"/>
    <n v="4550"/>
    <s v="Vrachtkosten verkoop"/>
    <x v="1"/>
    <m/>
    <n v="200"/>
    <s v="Bankboek"/>
    <s v="BANK"/>
    <d v="2021-10-01T00:00:00"/>
    <s v="200        10"/>
    <s v="Oktober"/>
    <d v="2021-10-31T00:00:00"/>
    <s v="Oktober"/>
    <x v="9"/>
    <n v="3"/>
    <n v="19"/>
    <n v="6633.66"/>
    <n v="6633.66"/>
    <m/>
    <n v="45985"/>
    <m/>
    <m/>
    <m/>
    <m/>
    <m/>
    <x v="9"/>
    <m/>
    <s v="code:3 perc:19"/>
    <s v="D"/>
    <m/>
    <n v="2244"/>
    <s v="2021_10"/>
    <s v="rubriek_4"/>
    <x v="0"/>
    <n v="2244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260.4000000000001"/>
    <n v="1260.4000000000001"/>
    <m/>
    <n v="45986"/>
    <m/>
    <m/>
    <m/>
    <m/>
    <m/>
    <x v="9"/>
    <m/>
    <s v="code:3 perc:19"/>
    <s v="D"/>
    <m/>
    <n v="2245"/>
    <s v="2021_10"/>
    <s v="rubriek_1"/>
    <x v="0"/>
    <n v="224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505.64"/>
    <m/>
    <n v="505.64"/>
    <n v="45987"/>
    <m/>
    <m/>
    <m/>
    <m/>
    <m/>
    <x v="9"/>
    <m/>
    <m/>
    <s v="C"/>
    <m/>
    <n v="2246"/>
    <s v="2021_10"/>
    <s v="rubriek_1"/>
    <x v="0"/>
    <n v="2246"/>
  </r>
  <r>
    <x v="0"/>
    <x v="57"/>
    <n v="2021"/>
    <s v="GAHA06"/>
    <s v="NL123456789B01"/>
    <n v="4560"/>
    <s v="Incassokosten"/>
    <x v="1"/>
    <m/>
    <n v="200"/>
    <s v="Bankboek"/>
    <s v="BANK"/>
    <d v="2021-10-01T00:00:00"/>
    <s v="200        10"/>
    <s v="Oktober"/>
    <d v="2021-10-31T00:00:00"/>
    <s v="Oktober"/>
    <x v="9"/>
    <m/>
    <m/>
    <n v="505.64"/>
    <n v="505.64"/>
    <m/>
    <n v="45988"/>
    <m/>
    <m/>
    <m/>
    <m/>
    <m/>
    <x v="9"/>
    <m/>
    <m/>
    <s v="D"/>
    <m/>
    <n v="2247"/>
    <s v="2021_10"/>
    <s v="rubriek_4"/>
    <x v="0"/>
    <n v="224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50.37"/>
    <m/>
    <n v="50.37"/>
    <n v="45989"/>
    <m/>
    <m/>
    <m/>
    <m/>
    <m/>
    <x v="9"/>
    <m/>
    <m/>
    <s v="C"/>
    <m/>
    <n v="2248"/>
    <s v="2021_10"/>
    <s v="rubriek_1"/>
    <x v="0"/>
    <n v="2248"/>
  </r>
  <r>
    <x v="0"/>
    <x v="58"/>
    <n v="2021"/>
    <s v="GAHA06"/>
    <s v="NL123456789B01"/>
    <n v="4580"/>
    <s v="Overige verkoopkosten"/>
    <x v="1"/>
    <m/>
    <n v="200"/>
    <s v="Bankboek"/>
    <s v="BANK"/>
    <d v="2021-10-01T00:00:00"/>
    <s v="200        10"/>
    <s v="Oktober"/>
    <d v="2021-10-31T00:00:00"/>
    <s v="Oktober"/>
    <x v="9"/>
    <m/>
    <m/>
    <n v="50.37"/>
    <n v="50.37"/>
    <m/>
    <n v="45990"/>
    <m/>
    <m/>
    <m/>
    <m/>
    <m/>
    <x v="9"/>
    <m/>
    <m/>
    <s v="D"/>
    <m/>
    <n v="2249"/>
    <s v="2021_10"/>
    <s v="rubriek_4"/>
    <x v="0"/>
    <n v="224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504.83"/>
    <m/>
    <n v="504.83"/>
    <n v="45991"/>
    <m/>
    <m/>
    <m/>
    <m/>
    <m/>
    <x v="9"/>
    <m/>
    <s v="code:3 perc:19"/>
    <s v="C"/>
    <m/>
    <n v="2250"/>
    <s v="2021_10"/>
    <s v="rubriek_1"/>
    <x v="0"/>
    <n v="2250"/>
  </r>
  <r>
    <x v="0"/>
    <x v="59"/>
    <n v="2021"/>
    <s v="GAHA06"/>
    <s v="NL123456789B01"/>
    <n v="4600"/>
    <s v="Brandstoffen auto"/>
    <x v="1"/>
    <m/>
    <n v="200"/>
    <s v="Bankboek"/>
    <s v="BANK"/>
    <d v="2021-10-01T00:00:00"/>
    <s v="200        10"/>
    <s v="Oktober"/>
    <d v="2021-10-31T00:00:00"/>
    <s v="Oktober"/>
    <x v="9"/>
    <n v="3"/>
    <n v="19"/>
    <n v="424.23"/>
    <n v="424.23"/>
    <m/>
    <n v="45992"/>
    <m/>
    <m/>
    <m/>
    <m/>
    <m/>
    <x v="9"/>
    <m/>
    <s v="code:3 perc:19"/>
    <s v="D"/>
    <m/>
    <n v="2251"/>
    <s v="2021_10"/>
    <s v="rubriek_4"/>
    <x v="0"/>
    <n v="225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80.599999999999994"/>
    <n v="80.599999999999994"/>
    <m/>
    <n v="45993"/>
    <m/>
    <m/>
    <m/>
    <m/>
    <m/>
    <x v="9"/>
    <m/>
    <s v="code:3 perc:19"/>
    <s v="D"/>
    <m/>
    <n v="2252"/>
    <s v="2021_10"/>
    <s v="rubriek_1"/>
    <x v="0"/>
    <n v="225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377.37"/>
    <m/>
    <n v="377.37"/>
    <n v="45994"/>
    <m/>
    <m/>
    <m/>
    <m/>
    <m/>
    <x v="9"/>
    <m/>
    <s v="code:3 perc:19"/>
    <s v="C"/>
    <m/>
    <n v="2253"/>
    <s v="2021_10"/>
    <s v="rubriek_1"/>
    <x v="0"/>
    <n v="2253"/>
  </r>
  <r>
    <x v="0"/>
    <x v="60"/>
    <n v="2021"/>
    <s v="GAHA06"/>
    <s v="NL123456789B01"/>
    <n v="4610"/>
    <s v="Reparatie en onderhoud auto"/>
    <x v="1"/>
    <m/>
    <n v="200"/>
    <s v="Bankboek"/>
    <s v="BANK"/>
    <d v="2021-10-01T00:00:00"/>
    <s v="200        10"/>
    <s v="Oktober"/>
    <d v="2021-10-31T00:00:00"/>
    <s v="Oktober"/>
    <x v="9"/>
    <n v="3"/>
    <n v="19"/>
    <n v="317.12"/>
    <n v="317.12"/>
    <m/>
    <n v="45995"/>
    <m/>
    <m/>
    <m/>
    <m/>
    <m/>
    <x v="9"/>
    <m/>
    <s v="code:3 perc:19"/>
    <s v="D"/>
    <m/>
    <n v="2254"/>
    <s v="2021_10"/>
    <s v="rubriek_4"/>
    <x v="0"/>
    <n v="2254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60.25"/>
    <n v="60.25"/>
    <m/>
    <n v="45996"/>
    <m/>
    <m/>
    <m/>
    <m/>
    <m/>
    <x v="9"/>
    <m/>
    <s v="code:3 perc:19"/>
    <s v="D"/>
    <m/>
    <n v="2255"/>
    <s v="2021_10"/>
    <s v="rubriek_1"/>
    <x v="0"/>
    <n v="225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62.39999999999998"/>
    <m/>
    <n v="262.39999999999998"/>
    <n v="45997"/>
    <m/>
    <m/>
    <m/>
    <m/>
    <m/>
    <x v="9"/>
    <m/>
    <m/>
    <s v="C"/>
    <m/>
    <n v="2256"/>
    <s v="2021_10"/>
    <s v="rubriek_1"/>
    <x v="0"/>
    <n v="2256"/>
  </r>
  <r>
    <x v="0"/>
    <x v="61"/>
    <n v="2021"/>
    <s v="GAHA06"/>
    <s v="NL123456789B01"/>
    <n v="4620"/>
    <s v="Verzekering auto"/>
    <x v="1"/>
    <m/>
    <n v="200"/>
    <s v="Bankboek"/>
    <s v="BANK"/>
    <d v="2021-10-01T00:00:00"/>
    <s v="200        10"/>
    <s v="Oktober"/>
    <d v="2021-10-31T00:00:00"/>
    <s v="Oktober"/>
    <x v="9"/>
    <m/>
    <m/>
    <n v="262.39999999999998"/>
    <n v="262.39999999999998"/>
    <m/>
    <n v="45998"/>
    <m/>
    <m/>
    <m/>
    <m/>
    <m/>
    <x v="9"/>
    <m/>
    <m/>
    <s v="D"/>
    <m/>
    <n v="2257"/>
    <s v="2021_10"/>
    <s v="rubriek_4"/>
    <x v="0"/>
    <n v="225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03.46"/>
    <m/>
    <n v="203.46"/>
    <n v="45999"/>
    <m/>
    <m/>
    <m/>
    <m/>
    <m/>
    <x v="9"/>
    <m/>
    <m/>
    <s v="C"/>
    <m/>
    <n v="2258"/>
    <s v="2021_10"/>
    <s v="rubriek_1"/>
    <x v="0"/>
    <n v="2258"/>
  </r>
  <r>
    <x v="0"/>
    <x v="62"/>
    <n v="2021"/>
    <s v="GAHA06"/>
    <s v="NL123456789B01"/>
    <n v="4630"/>
    <s v="Motorrijtuigenbelasting auto"/>
    <x v="1"/>
    <m/>
    <n v="200"/>
    <s v="Bankboek"/>
    <s v="BANK"/>
    <d v="2021-10-01T00:00:00"/>
    <s v="200        10"/>
    <s v="Oktober"/>
    <d v="2021-10-31T00:00:00"/>
    <s v="Oktober"/>
    <x v="9"/>
    <m/>
    <m/>
    <n v="203.46"/>
    <n v="203.46"/>
    <m/>
    <n v="46000"/>
    <m/>
    <m/>
    <m/>
    <m/>
    <m/>
    <x v="9"/>
    <m/>
    <m/>
    <s v="D"/>
    <m/>
    <n v="2259"/>
    <s v="2021_10"/>
    <s v="rubriek_4"/>
    <x v="0"/>
    <n v="225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15.99"/>
    <m/>
    <n v="215.99"/>
    <n v="46001"/>
    <m/>
    <m/>
    <m/>
    <m/>
    <m/>
    <x v="9"/>
    <m/>
    <m/>
    <s v="C"/>
    <m/>
    <n v="2260"/>
    <s v="2021_10"/>
    <s v="rubriek_1"/>
    <x v="0"/>
    <n v="2260"/>
  </r>
  <r>
    <x v="0"/>
    <x v="63"/>
    <n v="2021"/>
    <s v="GAHA06"/>
    <s v="NL123456789B01"/>
    <n v="4660"/>
    <s v="BTW privé-gebruik auto"/>
    <x v="1"/>
    <m/>
    <n v="200"/>
    <s v="Bankboek"/>
    <s v="BANK"/>
    <d v="2021-10-01T00:00:00"/>
    <s v="200        10"/>
    <s v="Oktober"/>
    <d v="2021-10-31T00:00:00"/>
    <s v="Oktober"/>
    <x v="9"/>
    <m/>
    <m/>
    <n v="215.99"/>
    <n v="215.99"/>
    <m/>
    <n v="46002"/>
    <m/>
    <m/>
    <m/>
    <m/>
    <m/>
    <x v="9"/>
    <m/>
    <m/>
    <s v="D"/>
    <m/>
    <n v="2261"/>
    <s v="2021_10"/>
    <s v="rubriek_4"/>
    <x v="0"/>
    <n v="2261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44"/>
    <m/>
    <n v="244"/>
    <n v="46003"/>
    <m/>
    <m/>
    <m/>
    <m/>
    <m/>
    <x v="9"/>
    <m/>
    <m/>
    <s v="C"/>
    <m/>
    <n v="2262"/>
    <s v="2021_10"/>
    <s v="rubriek_1"/>
    <x v="0"/>
    <n v="2262"/>
  </r>
  <r>
    <x v="0"/>
    <x v="64"/>
    <n v="2021"/>
    <s v="GAHA06"/>
    <s v="NL123456789B01"/>
    <n v="4670"/>
    <s v="Kilometervergoeding privé-auto"/>
    <x v="1"/>
    <m/>
    <n v="200"/>
    <s v="Bankboek"/>
    <s v="BANK"/>
    <d v="2021-10-01T00:00:00"/>
    <s v="200        10"/>
    <s v="Oktober"/>
    <d v="2021-10-31T00:00:00"/>
    <s v="Oktober"/>
    <x v="9"/>
    <m/>
    <m/>
    <n v="244"/>
    <n v="244"/>
    <m/>
    <n v="46004"/>
    <m/>
    <m/>
    <m/>
    <m/>
    <m/>
    <x v="9"/>
    <m/>
    <m/>
    <s v="D"/>
    <m/>
    <n v="2263"/>
    <s v="2021_10"/>
    <s v="rubriek_4"/>
    <x v="0"/>
    <n v="226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0.49"/>
    <m/>
    <n v="30.49"/>
    <n v="46005"/>
    <m/>
    <m/>
    <m/>
    <m/>
    <m/>
    <x v="9"/>
    <m/>
    <m/>
    <s v="C"/>
    <m/>
    <n v="2264"/>
    <s v="2021_10"/>
    <s v="rubriek_1"/>
    <x v="0"/>
    <n v="2264"/>
  </r>
  <r>
    <x v="0"/>
    <x v="65"/>
    <n v="2021"/>
    <s v="GAHA06"/>
    <s v="NL123456789B01"/>
    <n v="4680"/>
    <s v="Overige autokosten"/>
    <x v="1"/>
    <m/>
    <n v="200"/>
    <s v="Bankboek"/>
    <s v="BANK"/>
    <d v="2021-10-01T00:00:00"/>
    <s v="200        10"/>
    <s v="Oktober"/>
    <d v="2021-10-31T00:00:00"/>
    <s v="Oktober"/>
    <x v="9"/>
    <m/>
    <m/>
    <n v="30.49"/>
    <n v="30.49"/>
    <m/>
    <n v="46006"/>
    <m/>
    <m/>
    <m/>
    <m/>
    <m/>
    <x v="9"/>
    <m/>
    <m/>
    <s v="D"/>
    <m/>
    <n v="2265"/>
    <s v="2021_10"/>
    <s v="rubriek_4"/>
    <x v="0"/>
    <n v="226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47.16"/>
    <m/>
    <n v="147.16"/>
    <n v="46007"/>
    <m/>
    <m/>
    <m/>
    <m/>
    <m/>
    <x v="9"/>
    <m/>
    <s v="code:3 perc:19"/>
    <s v="C"/>
    <m/>
    <n v="2266"/>
    <s v="2021_10"/>
    <s v="rubriek_1"/>
    <x v="0"/>
    <n v="2266"/>
  </r>
  <r>
    <x v="0"/>
    <x v="66"/>
    <n v="2021"/>
    <s v="GAHA06"/>
    <s v="NL123456789B01"/>
    <n v="4700"/>
    <s v="Kantoorbenodigdheden"/>
    <x v="1"/>
    <m/>
    <n v="200"/>
    <s v="Bankboek"/>
    <s v="BANK"/>
    <d v="2021-10-01T00:00:00"/>
    <s v="200        10"/>
    <s v="Oktober"/>
    <d v="2021-10-31T00:00:00"/>
    <s v="Oktober"/>
    <x v="9"/>
    <n v="3"/>
    <n v="19"/>
    <n v="123.66"/>
    <n v="123.66"/>
    <m/>
    <n v="46008"/>
    <m/>
    <m/>
    <m/>
    <m/>
    <m/>
    <x v="9"/>
    <m/>
    <s v="code:3 perc:19"/>
    <s v="D"/>
    <m/>
    <n v="2267"/>
    <s v="2021_10"/>
    <s v="rubriek_4"/>
    <x v="0"/>
    <n v="2267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3.5"/>
    <n v="23.5"/>
    <m/>
    <n v="46009"/>
    <m/>
    <m/>
    <m/>
    <m/>
    <m/>
    <x v="9"/>
    <m/>
    <s v="code:3 perc:19"/>
    <s v="D"/>
    <m/>
    <n v="2268"/>
    <s v="2021_10"/>
    <s v="rubriek_1"/>
    <x v="0"/>
    <n v="226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47.43"/>
    <m/>
    <n v="147.43"/>
    <n v="46010"/>
    <m/>
    <m/>
    <m/>
    <m/>
    <m/>
    <x v="9"/>
    <m/>
    <s v="code:3 perc:19"/>
    <s v="C"/>
    <m/>
    <n v="2269"/>
    <s v="2021_10"/>
    <s v="rubriek_1"/>
    <x v="0"/>
    <n v="2269"/>
  </r>
  <r>
    <x v="0"/>
    <x v="67"/>
    <n v="2021"/>
    <s v="GAHA06"/>
    <s v="NL123456789B01"/>
    <n v="4710"/>
    <s v="Drukwerk"/>
    <x v="1"/>
    <m/>
    <n v="200"/>
    <s v="Bankboek"/>
    <s v="BANK"/>
    <d v="2021-10-01T00:00:00"/>
    <s v="200        10"/>
    <s v="Oktober"/>
    <d v="2021-10-31T00:00:00"/>
    <s v="Oktober"/>
    <x v="9"/>
    <n v="3"/>
    <n v="19"/>
    <n v="123.89"/>
    <n v="123.89"/>
    <m/>
    <n v="46011"/>
    <m/>
    <m/>
    <m/>
    <m/>
    <m/>
    <x v="9"/>
    <m/>
    <s v="code:3 perc:19"/>
    <s v="D"/>
    <m/>
    <n v="2270"/>
    <s v="2021_10"/>
    <s v="rubriek_4"/>
    <x v="0"/>
    <n v="2270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23.54"/>
    <n v="23.54"/>
    <m/>
    <n v="46012"/>
    <m/>
    <m/>
    <m/>
    <m/>
    <m/>
    <x v="9"/>
    <m/>
    <s v="code:3 perc:19"/>
    <s v="D"/>
    <m/>
    <n v="2271"/>
    <s v="2021_10"/>
    <s v="rubriek_1"/>
    <x v="0"/>
    <n v="2271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2003.15"/>
    <m/>
    <n v="2003.15"/>
    <n v="46013"/>
    <m/>
    <m/>
    <m/>
    <m/>
    <m/>
    <x v="9"/>
    <m/>
    <s v="code:3 perc:19"/>
    <s v="C"/>
    <m/>
    <n v="2272"/>
    <s v="2021_10"/>
    <s v="rubriek_1"/>
    <x v="0"/>
    <n v="2272"/>
  </r>
  <r>
    <x v="0"/>
    <x v="68"/>
    <n v="2021"/>
    <s v="GAHA06"/>
    <s v="NL123456789B01"/>
    <n v="4720"/>
    <s v="Telecommunicatie"/>
    <x v="1"/>
    <m/>
    <n v="200"/>
    <s v="Bankboek"/>
    <s v="BANK"/>
    <d v="2021-10-01T00:00:00"/>
    <s v="200        10"/>
    <s v="Oktober"/>
    <d v="2021-10-31T00:00:00"/>
    <s v="Oktober"/>
    <x v="9"/>
    <n v="3"/>
    <n v="19"/>
    <n v="1683.32"/>
    <n v="1683.32"/>
    <m/>
    <n v="46014"/>
    <m/>
    <m/>
    <m/>
    <m/>
    <m/>
    <x v="9"/>
    <m/>
    <s v="code:3 perc:19"/>
    <s v="D"/>
    <m/>
    <n v="2273"/>
    <s v="2021_10"/>
    <s v="rubriek_4"/>
    <x v="0"/>
    <n v="2273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319.83"/>
    <n v="319.83"/>
    <m/>
    <n v="46015"/>
    <m/>
    <m/>
    <m/>
    <m/>
    <m/>
    <x v="9"/>
    <m/>
    <s v="code:3 perc:19"/>
    <s v="D"/>
    <m/>
    <n v="2274"/>
    <s v="2021_10"/>
    <s v="rubriek_1"/>
    <x v="0"/>
    <n v="227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99.34"/>
    <m/>
    <n v="199.34"/>
    <n v="46016"/>
    <m/>
    <m/>
    <m/>
    <m/>
    <m/>
    <x v="9"/>
    <m/>
    <m/>
    <s v="C"/>
    <m/>
    <n v="2275"/>
    <s v="2021_10"/>
    <s v="rubriek_1"/>
    <x v="0"/>
    <n v="2275"/>
  </r>
  <r>
    <x v="0"/>
    <x v="69"/>
    <n v="2021"/>
    <s v="GAHA06"/>
    <s v="NL123456789B01"/>
    <n v="4730"/>
    <s v="Portikosten"/>
    <x v="1"/>
    <m/>
    <n v="200"/>
    <s v="Bankboek"/>
    <s v="BANK"/>
    <d v="2021-10-01T00:00:00"/>
    <s v="200        10"/>
    <s v="Oktober"/>
    <d v="2021-10-31T00:00:00"/>
    <s v="Oktober"/>
    <x v="9"/>
    <m/>
    <m/>
    <n v="199.34"/>
    <n v="199.34"/>
    <m/>
    <n v="46017"/>
    <m/>
    <m/>
    <m/>
    <m/>
    <m/>
    <x v="9"/>
    <m/>
    <m/>
    <s v="D"/>
    <m/>
    <n v="2276"/>
    <s v="2021_10"/>
    <s v="rubriek_4"/>
    <x v="0"/>
    <n v="227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926.66"/>
    <m/>
    <n v="1926.66"/>
    <n v="46018"/>
    <m/>
    <m/>
    <m/>
    <m/>
    <m/>
    <x v="9"/>
    <m/>
    <s v="code:3 perc:19"/>
    <s v="C"/>
    <m/>
    <n v="2277"/>
    <s v="2021_10"/>
    <s v="rubriek_1"/>
    <x v="0"/>
    <n v="2277"/>
  </r>
  <r>
    <x v="0"/>
    <x v="70"/>
    <n v="2021"/>
    <s v="GAHA06"/>
    <s v="NL123456789B01"/>
    <n v="4740"/>
    <s v="Kosten automatisering"/>
    <x v="1"/>
    <m/>
    <n v="200"/>
    <s v="Bankboek"/>
    <s v="BANK"/>
    <d v="2021-10-01T00:00:00"/>
    <s v="200        10"/>
    <s v="Oktober"/>
    <d v="2021-10-31T00:00:00"/>
    <s v="Oktober"/>
    <x v="9"/>
    <n v="3"/>
    <n v="19"/>
    <n v="1619.04"/>
    <n v="1619.04"/>
    <m/>
    <n v="46019"/>
    <m/>
    <m/>
    <m/>
    <m/>
    <m/>
    <x v="9"/>
    <m/>
    <s v="code:3 perc:19"/>
    <s v="D"/>
    <m/>
    <n v="2278"/>
    <s v="2021_10"/>
    <s v="rubriek_4"/>
    <x v="0"/>
    <n v="2278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307.62"/>
    <n v="307.62"/>
    <m/>
    <n v="46020"/>
    <m/>
    <m/>
    <m/>
    <m/>
    <m/>
    <x v="9"/>
    <m/>
    <s v="code:3 perc:19"/>
    <s v="D"/>
    <m/>
    <n v="2279"/>
    <s v="2021_10"/>
    <s v="rubriek_1"/>
    <x v="0"/>
    <n v="227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753.38"/>
    <m/>
    <n v="753.38"/>
    <n v="46021"/>
    <m/>
    <m/>
    <m/>
    <m/>
    <m/>
    <x v="9"/>
    <m/>
    <s v="code:3 perc:19"/>
    <s v="C"/>
    <m/>
    <n v="2280"/>
    <s v="2021_10"/>
    <s v="rubriek_1"/>
    <x v="0"/>
    <n v="2280"/>
  </r>
  <r>
    <x v="0"/>
    <x v="71"/>
    <n v="2021"/>
    <s v="GAHA06"/>
    <s v="NL123456789B01"/>
    <n v="4750"/>
    <s v="Kopieer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633.09"/>
    <n v="633.09"/>
    <m/>
    <n v="46022"/>
    <m/>
    <m/>
    <m/>
    <m/>
    <m/>
    <x v="9"/>
    <m/>
    <s v="code:3 perc:19"/>
    <s v="D"/>
    <m/>
    <n v="2281"/>
    <s v="2021_10"/>
    <s v="rubriek_4"/>
    <x v="0"/>
    <n v="228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20.29"/>
    <n v="120.29"/>
    <m/>
    <n v="46023"/>
    <m/>
    <m/>
    <m/>
    <m/>
    <m/>
    <x v="9"/>
    <m/>
    <s v="code:3 perc:19"/>
    <s v="D"/>
    <m/>
    <n v="2282"/>
    <s v="2021_10"/>
    <s v="rubriek_1"/>
    <x v="0"/>
    <n v="228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426.56"/>
    <m/>
    <n v="426.56"/>
    <n v="46024"/>
    <m/>
    <m/>
    <m/>
    <m/>
    <m/>
    <x v="9"/>
    <m/>
    <m/>
    <s v="C"/>
    <m/>
    <n v="2283"/>
    <s v="2021_10"/>
    <s v="rubriek_1"/>
    <x v="0"/>
    <n v="2283"/>
  </r>
  <r>
    <x v="0"/>
    <x v="72"/>
    <n v="2021"/>
    <s v="GAHA06"/>
    <s v="NL123456789B01"/>
    <n v="4760"/>
    <s v="Contributies en abonnementen"/>
    <x v="1"/>
    <m/>
    <n v="200"/>
    <s v="Bankboek"/>
    <s v="BANK"/>
    <d v="2021-10-01T00:00:00"/>
    <s v="200        10"/>
    <s v="Oktober"/>
    <d v="2021-10-31T00:00:00"/>
    <s v="Oktober"/>
    <x v="9"/>
    <m/>
    <m/>
    <n v="426.56"/>
    <n v="426.56"/>
    <m/>
    <n v="46025"/>
    <m/>
    <m/>
    <m/>
    <m/>
    <m/>
    <x v="9"/>
    <m/>
    <m/>
    <s v="D"/>
    <m/>
    <n v="2284"/>
    <s v="2021_10"/>
    <s v="rubriek_4"/>
    <x v="0"/>
    <n v="228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20.39"/>
    <m/>
    <n v="120.39"/>
    <n v="46026"/>
    <m/>
    <m/>
    <m/>
    <m/>
    <m/>
    <x v="9"/>
    <m/>
    <s v="code:3 perc:19"/>
    <s v="C"/>
    <m/>
    <n v="2285"/>
    <s v="2021_10"/>
    <s v="rubriek_1"/>
    <x v="0"/>
    <n v="2285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10-01T00:00:00"/>
    <s v="200        10"/>
    <s v="Oktober"/>
    <d v="2021-10-31T00:00:00"/>
    <s v="Oktober"/>
    <x v="9"/>
    <n v="3"/>
    <n v="19"/>
    <n v="101.17"/>
    <n v="101.17"/>
    <m/>
    <n v="46027"/>
    <m/>
    <m/>
    <m/>
    <m/>
    <m/>
    <x v="9"/>
    <m/>
    <s v="code:3 perc:19"/>
    <s v="D"/>
    <m/>
    <n v="2286"/>
    <s v="2021_10"/>
    <s v="rubriek_4"/>
    <x v="0"/>
    <n v="2286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9.22"/>
    <n v="19.22"/>
    <m/>
    <n v="46028"/>
    <m/>
    <m/>
    <m/>
    <m/>
    <m/>
    <x v="9"/>
    <m/>
    <s v="code:3 perc:19"/>
    <s v="D"/>
    <m/>
    <n v="2287"/>
    <s v="2021_10"/>
    <s v="rubriek_1"/>
    <x v="0"/>
    <n v="228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49.49"/>
    <m/>
    <n v="49.49"/>
    <n v="46029"/>
    <m/>
    <m/>
    <m/>
    <m/>
    <m/>
    <x v="9"/>
    <m/>
    <m/>
    <s v="C"/>
    <m/>
    <n v="2288"/>
    <s v="2021_10"/>
    <s v="rubriek_1"/>
    <x v="0"/>
    <n v="2288"/>
  </r>
  <r>
    <x v="0"/>
    <x v="74"/>
    <n v="2021"/>
    <s v="GAHA06"/>
    <s v="NL123456789B01"/>
    <n v="4780"/>
    <s v="Overige kantoorkosten"/>
    <x v="1"/>
    <m/>
    <n v="200"/>
    <s v="Bankboek"/>
    <s v="BANK"/>
    <d v="2021-10-01T00:00:00"/>
    <s v="200        10"/>
    <s v="Oktober"/>
    <d v="2021-10-31T00:00:00"/>
    <s v="Oktober"/>
    <x v="9"/>
    <m/>
    <m/>
    <n v="49.49"/>
    <n v="49.49"/>
    <m/>
    <n v="46030"/>
    <m/>
    <m/>
    <m/>
    <m/>
    <m/>
    <x v="9"/>
    <m/>
    <m/>
    <s v="D"/>
    <m/>
    <n v="2289"/>
    <s v="2021_10"/>
    <s v="rubriek_4"/>
    <x v="0"/>
    <n v="228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3063.9"/>
    <m/>
    <n v="3063.9"/>
    <n v="46031"/>
    <m/>
    <m/>
    <m/>
    <m/>
    <m/>
    <x v="9"/>
    <m/>
    <s v="code:3 perc:19"/>
    <s v="C"/>
    <m/>
    <n v="2290"/>
    <s v="2021_10"/>
    <s v="rubriek_1"/>
    <x v="0"/>
    <n v="2290"/>
  </r>
  <r>
    <x v="0"/>
    <x v="75"/>
    <n v="2021"/>
    <s v="GAHA06"/>
    <s v="NL123456789B01"/>
    <n v="4800"/>
    <s v="Accountants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2574.71"/>
    <n v="2574.71"/>
    <m/>
    <n v="46032"/>
    <m/>
    <m/>
    <m/>
    <m/>
    <m/>
    <x v="9"/>
    <m/>
    <s v="code:3 perc:19"/>
    <s v="D"/>
    <m/>
    <n v="2291"/>
    <s v="2021_10"/>
    <s v="rubriek_4"/>
    <x v="0"/>
    <n v="2291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489.19"/>
    <n v="489.19"/>
    <m/>
    <n v="46033"/>
    <m/>
    <m/>
    <m/>
    <m/>
    <m/>
    <x v="9"/>
    <m/>
    <s v="code:3 perc:19"/>
    <s v="D"/>
    <m/>
    <n v="2292"/>
    <s v="2021_10"/>
    <s v="rubriek_1"/>
    <x v="0"/>
    <n v="229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791.74"/>
    <m/>
    <n v="791.74"/>
    <n v="46034"/>
    <m/>
    <m/>
    <m/>
    <m/>
    <m/>
    <x v="9"/>
    <m/>
    <s v="code:3 perc:19"/>
    <s v="C"/>
    <m/>
    <n v="2293"/>
    <s v="2021_10"/>
    <s v="rubriek_1"/>
    <x v="0"/>
    <n v="2293"/>
  </r>
  <r>
    <x v="0"/>
    <x v="76"/>
    <n v="2021"/>
    <s v="GAHA06"/>
    <s v="NL123456789B01"/>
    <n v="4805"/>
    <s v="Administratie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665.33"/>
    <n v="665.33"/>
    <m/>
    <n v="46035"/>
    <m/>
    <m/>
    <m/>
    <m/>
    <m/>
    <x v="9"/>
    <m/>
    <s v="code:3 perc:19"/>
    <s v="D"/>
    <m/>
    <n v="2294"/>
    <s v="2021_10"/>
    <s v="rubriek_4"/>
    <x v="0"/>
    <n v="2294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26.41"/>
    <n v="126.41"/>
    <m/>
    <n v="46036"/>
    <m/>
    <m/>
    <m/>
    <m/>
    <m/>
    <x v="9"/>
    <m/>
    <s v="code:3 perc:19"/>
    <s v="D"/>
    <m/>
    <n v="2295"/>
    <s v="2021_10"/>
    <s v="rubriek_1"/>
    <x v="0"/>
    <n v="229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279.88"/>
    <m/>
    <n v="279.88"/>
    <n v="46037"/>
    <m/>
    <m/>
    <m/>
    <m/>
    <m/>
    <x v="9"/>
    <m/>
    <s v="code:3 perc:19"/>
    <s v="C"/>
    <m/>
    <n v="2296"/>
    <s v="2021_10"/>
    <s v="rubriek_1"/>
    <x v="0"/>
    <n v="2296"/>
  </r>
  <r>
    <x v="0"/>
    <x v="77"/>
    <n v="2021"/>
    <s v="GAHA06"/>
    <s v="NL123456789B01"/>
    <n v="4810"/>
    <s v="Advieskosten"/>
    <x v="1"/>
    <m/>
    <n v="200"/>
    <s v="Bankboek"/>
    <s v="BANK"/>
    <d v="2021-10-01T00:00:00"/>
    <s v="200        10"/>
    <s v="Oktober"/>
    <d v="2021-10-31T00:00:00"/>
    <s v="Oktober"/>
    <x v="9"/>
    <n v="3"/>
    <n v="19"/>
    <n v="235.19"/>
    <n v="235.19"/>
    <m/>
    <n v="46038"/>
    <m/>
    <m/>
    <m/>
    <m/>
    <m/>
    <x v="9"/>
    <m/>
    <s v="code:3 perc:19"/>
    <s v="D"/>
    <m/>
    <n v="2297"/>
    <s v="2021_10"/>
    <s v="rubriek_4"/>
    <x v="0"/>
    <n v="2297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44.69"/>
    <n v="44.69"/>
    <m/>
    <n v="46039"/>
    <m/>
    <m/>
    <m/>
    <m/>
    <m/>
    <x v="9"/>
    <m/>
    <s v="code:3 perc:19"/>
    <s v="D"/>
    <m/>
    <n v="2298"/>
    <s v="2021_10"/>
    <s v="rubriek_1"/>
    <x v="0"/>
    <n v="229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36.23"/>
    <m/>
    <n v="236.23"/>
    <n v="46040"/>
    <m/>
    <m/>
    <m/>
    <m/>
    <m/>
    <x v="9"/>
    <m/>
    <m/>
    <s v="C"/>
    <m/>
    <n v="2299"/>
    <s v="2021_10"/>
    <s v="rubriek_1"/>
    <x v="0"/>
    <n v="2299"/>
  </r>
  <r>
    <x v="0"/>
    <x v="78"/>
    <n v="2021"/>
    <s v="GAHA06"/>
    <s v="NL123456789B01"/>
    <n v="4850"/>
    <s v="Zakelijke verzekeringen"/>
    <x v="1"/>
    <m/>
    <n v="200"/>
    <s v="Bankboek"/>
    <s v="BANK"/>
    <d v="2021-10-01T00:00:00"/>
    <s v="200        10"/>
    <s v="Oktober"/>
    <d v="2021-10-31T00:00:00"/>
    <s v="Oktober"/>
    <x v="9"/>
    <m/>
    <m/>
    <n v="236.23"/>
    <n v="236.23"/>
    <m/>
    <n v="46041"/>
    <m/>
    <m/>
    <m/>
    <m/>
    <m/>
    <x v="9"/>
    <m/>
    <m/>
    <s v="D"/>
    <m/>
    <n v="2300"/>
    <s v="2021_10"/>
    <s v="rubriek_4"/>
    <x v="0"/>
    <n v="230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8663.81"/>
    <m/>
    <n v="8663.81"/>
    <n v="46042"/>
    <m/>
    <m/>
    <m/>
    <m/>
    <m/>
    <x v="9"/>
    <m/>
    <m/>
    <s v="C"/>
    <m/>
    <n v="2301"/>
    <s v="2021_10"/>
    <s v="rubriek_1"/>
    <x v="0"/>
    <n v="2301"/>
  </r>
  <r>
    <x v="0"/>
    <x v="79"/>
    <n v="2021"/>
    <s v="GAHA06"/>
    <s v="NL123456789B01"/>
    <n v="4860"/>
    <s v="Managementvergoedingen"/>
    <x v="1"/>
    <m/>
    <n v="200"/>
    <s v="Bankboek"/>
    <s v="BANK"/>
    <d v="2021-10-01T00:00:00"/>
    <s v="200        10"/>
    <s v="Oktober"/>
    <d v="2021-10-31T00:00:00"/>
    <s v="Oktober"/>
    <x v="9"/>
    <m/>
    <m/>
    <n v="8663.81"/>
    <n v="8663.81"/>
    <m/>
    <n v="46043"/>
    <m/>
    <m/>
    <m/>
    <m/>
    <m/>
    <x v="9"/>
    <m/>
    <m/>
    <s v="D"/>
    <m/>
    <n v="2302"/>
    <s v="2021_10"/>
    <s v="rubriek_4"/>
    <x v="0"/>
    <n v="230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75.33"/>
    <m/>
    <n v="175.33"/>
    <n v="46044"/>
    <m/>
    <m/>
    <m/>
    <m/>
    <m/>
    <x v="9"/>
    <m/>
    <m/>
    <s v="C"/>
    <m/>
    <n v="2303"/>
    <s v="2021_10"/>
    <s v="rubriek_1"/>
    <x v="0"/>
    <n v="2303"/>
  </r>
  <r>
    <x v="0"/>
    <x v="80"/>
    <n v="2021"/>
    <s v="GAHA06"/>
    <s v="NL123456789B01"/>
    <n v="4880"/>
    <s v="Overige algemene kosten"/>
    <x v="1"/>
    <m/>
    <n v="200"/>
    <s v="Bankboek"/>
    <s v="BANK"/>
    <d v="2021-10-01T00:00:00"/>
    <s v="200        10"/>
    <s v="Oktober"/>
    <d v="2021-10-31T00:00:00"/>
    <s v="Oktober"/>
    <x v="9"/>
    <m/>
    <m/>
    <n v="175.33"/>
    <n v="175.33"/>
    <m/>
    <n v="46045"/>
    <m/>
    <m/>
    <m/>
    <m/>
    <m/>
    <x v="9"/>
    <m/>
    <m/>
    <s v="D"/>
    <m/>
    <n v="2304"/>
    <s v="2021_10"/>
    <s v="rubriek_4"/>
    <x v="0"/>
    <n v="230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299.17"/>
    <n v="299.17"/>
    <m/>
    <n v="46046"/>
    <m/>
    <m/>
    <m/>
    <m/>
    <m/>
    <x v="9"/>
    <m/>
    <m/>
    <s v="D"/>
    <m/>
    <n v="2305"/>
    <s v="2021_10"/>
    <s v="rubriek_1"/>
    <x v="0"/>
    <n v="2305"/>
  </r>
  <r>
    <x v="0"/>
    <x v="81"/>
    <n v="2021"/>
    <s v="GAHA06"/>
    <s v="NL123456789B01"/>
    <n v="4902"/>
    <s v="Rente deposito"/>
    <x v="1"/>
    <m/>
    <n v="200"/>
    <s v="Bankboek"/>
    <s v="BANK"/>
    <d v="2021-10-01T00:00:00"/>
    <s v="200        10"/>
    <s v="Oktober"/>
    <d v="2021-10-31T00:00:00"/>
    <s v="Oktober"/>
    <x v="9"/>
    <m/>
    <m/>
    <n v="-299.17"/>
    <m/>
    <n v="299.17"/>
    <n v="46047"/>
    <m/>
    <m/>
    <m/>
    <m/>
    <m/>
    <x v="9"/>
    <m/>
    <m/>
    <s v="C"/>
    <m/>
    <n v="2306"/>
    <s v="2021_10"/>
    <s v="rubriek_4"/>
    <x v="0"/>
    <n v="230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109.78"/>
    <n v="109.78"/>
    <m/>
    <n v="46048"/>
    <m/>
    <m/>
    <m/>
    <m/>
    <m/>
    <x v="9"/>
    <m/>
    <m/>
    <s v="D"/>
    <m/>
    <n v="2307"/>
    <s v="2021_10"/>
    <s v="rubriek_1"/>
    <x v="0"/>
    <n v="2307"/>
  </r>
  <r>
    <x v="0"/>
    <x v="82"/>
    <n v="2021"/>
    <s v="GAHA06"/>
    <s v="NL123456789B01"/>
    <n v="4910"/>
    <s v="Rente lening u/g"/>
    <x v="1"/>
    <m/>
    <n v="200"/>
    <s v="Bankboek"/>
    <s v="BANK"/>
    <d v="2021-10-01T00:00:00"/>
    <s v="200        10"/>
    <s v="Oktober"/>
    <d v="2021-10-31T00:00:00"/>
    <s v="Oktober"/>
    <x v="9"/>
    <m/>
    <m/>
    <n v="-109.78"/>
    <m/>
    <n v="109.78"/>
    <n v="46049"/>
    <m/>
    <m/>
    <m/>
    <m/>
    <m/>
    <x v="9"/>
    <m/>
    <m/>
    <s v="C"/>
    <m/>
    <n v="2308"/>
    <s v="2021_10"/>
    <s v="rubriek_4"/>
    <x v="0"/>
    <n v="2308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237.23"/>
    <n v="237.23"/>
    <m/>
    <n v="46050"/>
    <m/>
    <m/>
    <m/>
    <m/>
    <m/>
    <x v="9"/>
    <m/>
    <m/>
    <s v="D"/>
    <m/>
    <n v="2309"/>
    <s v="2021_10"/>
    <s v="rubriek_1"/>
    <x v="0"/>
    <n v="2309"/>
  </r>
  <r>
    <x v="0"/>
    <x v="83"/>
    <n v="2021"/>
    <s v="GAHA06"/>
    <s v="NL123456789B01"/>
    <n v="4942"/>
    <s v="Overige rentebaten"/>
    <x v="1"/>
    <m/>
    <n v="200"/>
    <s v="Bankboek"/>
    <s v="BANK"/>
    <d v="2021-10-01T00:00:00"/>
    <s v="200        10"/>
    <s v="Oktober"/>
    <d v="2021-10-31T00:00:00"/>
    <s v="Oktober"/>
    <x v="9"/>
    <m/>
    <m/>
    <n v="-237.23"/>
    <m/>
    <n v="237.23"/>
    <n v="46051"/>
    <m/>
    <m/>
    <m/>
    <m/>
    <m/>
    <x v="9"/>
    <m/>
    <m/>
    <s v="C"/>
    <m/>
    <n v="2310"/>
    <s v="2021_10"/>
    <s v="rubriek_4"/>
    <x v="0"/>
    <n v="231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73.67"/>
    <m/>
    <n v="373.67"/>
    <n v="46052"/>
    <m/>
    <m/>
    <m/>
    <m/>
    <m/>
    <x v="9"/>
    <m/>
    <m/>
    <s v="C"/>
    <m/>
    <n v="2311"/>
    <s v="2021_10"/>
    <s v="rubriek_1"/>
    <x v="0"/>
    <n v="2311"/>
  </r>
  <r>
    <x v="0"/>
    <x v="84"/>
    <n v="2021"/>
    <s v="GAHA06"/>
    <s v="NL123456789B01"/>
    <n v="4960"/>
    <s v="Rente hypotheek"/>
    <x v="1"/>
    <m/>
    <n v="200"/>
    <s v="Bankboek"/>
    <s v="BANK"/>
    <d v="2021-10-01T00:00:00"/>
    <s v="200        10"/>
    <s v="Oktober"/>
    <d v="2021-10-31T00:00:00"/>
    <s v="Oktober"/>
    <x v="9"/>
    <m/>
    <m/>
    <n v="373.67"/>
    <n v="373.67"/>
    <m/>
    <n v="46053"/>
    <m/>
    <m/>
    <m/>
    <m/>
    <m/>
    <x v="9"/>
    <m/>
    <m/>
    <s v="D"/>
    <m/>
    <n v="2312"/>
    <s v="2021_10"/>
    <s v="rubriek_4"/>
    <x v="0"/>
    <n v="2312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614.75"/>
    <m/>
    <n v="614.75"/>
    <n v="46054"/>
    <m/>
    <m/>
    <m/>
    <m/>
    <m/>
    <x v="9"/>
    <m/>
    <m/>
    <s v="C"/>
    <m/>
    <n v="2313"/>
    <s v="2021_10"/>
    <s v="rubriek_1"/>
    <x v="0"/>
    <n v="2313"/>
  </r>
  <r>
    <x v="0"/>
    <x v="85"/>
    <n v="2021"/>
    <s v="GAHA06"/>
    <s v="NL123456789B01"/>
    <n v="4970"/>
    <s v="Rente financiering"/>
    <x v="1"/>
    <m/>
    <n v="200"/>
    <s v="Bankboek"/>
    <s v="BANK"/>
    <d v="2021-10-01T00:00:00"/>
    <s v="200        10"/>
    <s v="Oktober"/>
    <d v="2021-10-31T00:00:00"/>
    <s v="Oktober"/>
    <x v="9"/>
    <m/>
    <m/>
    <n v="614.75"/>
    <n v="614.75"/>
    <m/>
    <n v="46055"/>
    <m/>
    <m/>
    <m/>
    <m/>
    <m/>
    <x v="9"/>
    <m/>
    <m/>
    <s v="D"/>
    <m/>
    <n v="2314"/>
    <s v="2021_10"/>
    <s v="rubriek_4"/>
    <x v="0"/>
    <n v="2314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06.51"/>
    <m/>
    <n v="206.51"/>
    <n v="46056"/>
    <m/>
    <m/>
    <m/>
    <m/>
    <m/>
    <x v="9"/>
    <m/>
    <m/>
    <s v="C"/>
    <m/>
    <n v="2315"/>
    <s v="2021_10"/>
    <s v="rubriek_1"/>
    <x v="0"/>
    <n v="2315"/>
  </r>
  <r>
    <x v="0"/>
    <x v="86"/>
    <n v="2021"/>
    <s v="GAHA06"/>
    <s v="NL123456789B01"/>
    <n v="4980"/>
    <s v="Rente en bankkosten"/>
    <x v="1"/>
    <m/>
    <n v="200"/>
    <s v="Bankboek"/>
    <s v="BANK"/>
    <d v="2021-10-01T00:00:00"/>
    <s v="200        10"/>
    <s v="Oktober"/>
    <d v="2021-10-31T00:00:00"/>
    <s v="Oktober"/>
    <x v="9"/>
    <m/>
    <m/>
    <n v="206.51"/>
    <n v="206.51"/>
    <m/>
    <n v="46057"/>
    <m/>
    <m/>
    <m/>
    <m/>
    <m/>
    <x v="9"/>
    <m/>
    <m/>
    <s v="D"/>
    <m/>
    <n v="2316"/>
    <s v="2021_10"/>
    <s v="rubriek_4"/>
    <x v="0"/>
    <n v="231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1016021.41"/>
    <m/>
    <n v="1016021.41"/>
    <n v="46058"/>
    <m/>
    <m/>
    <m/>
    <m/>
    <m/>
    <x v="9"/>
    <m/>
    <s v="code:3 perc:19"/>
    <s v="C"/>
    <m/>
    <n v="2317"/>
    <s v="2021_10"/>
    <s v="rubriek_1"/>
    <x v="0"/>
    <n v="2317"/>
  </r>
  <r>
    <x v="0"/>
    <x v="87"/>
    <n v="2021"/>
    <s v="GAHA06"/>
    <s v="NL123456789B01"/>
    <n v="7000"/>
    <s v="Inkopen hoog"/>
    <x v="1"/>
    <m/>
    <n v="200"/>
    <s v="Bankboek"/>
    <s v="BANK"/>
    <d v="2021-10-01T00:00:00"/>
    <s v="200        10"/>
    <s v="Oktober"/>
    <d v="2021-10-31T00:00:00"/>
    <s v="Oktober"/>
    <x v="9"/>
    <n v="3"/>
    <n v="19"/>
    <n v="853799.5"/>
    <n v="853799.5"/>
    <m/>
    <n v="46059"/>
    <m/>
    <m/>
    <m/>
    <m/>
    <m/>
    <x v="9"/>
    <m/>
    <s v="code:3 perc:19"/>
    <s v="D"/>
    <m/>
    <n v="2318"/>
    <s v="2021_10"/>
    <s v="rubriek_7"/>
    <x v="0"/>
    <n v="2318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62221.91"/>
    <n v="162221.91"/>
    <m/>
    <n v="46060"/>
    <m/>
    <m/>
    <m/>
    <m/>
    <m/>
    <x v="9"/>
    <m/>
    <s v="code:3 perc:19"/>
    <s v="D"/>
    <m/>
    <n v="2319"/>
    <s v="2021_10"/>
    <s v="rubriek_1"/>
    <x v="0"/>
    <n v="231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s v="F"/>
    <n v="19"/>
    <n v="-162111.07999999999"/>
    <m/>
    <n v="162111.07999999999"/>
    <n v="46061"/>
    <m/>
    <m/>
    <m/>
    <m/>
    <m/>
    <x v="9"/>
    <m/>
    <s v="code:F perc:19"/>
    <s v="C"/>
    <m/>
    <n v="2320"/>
    <s v="2021_10"/>
    <s v="rubriek_1"/>
    <x v="0"/>
    <n v="2320"/>
  </r>
  <r>
    <x v="0"/>
    <x v="88"/>
    <n v="2021"/>
    <s v="GAHA06"/>
    <s v="NL123456789B01"/>
    <n v="7060"/>
    <s v="Inkopen binnen EU 0 %"/>
    <x v="1"/>
    <m/>
    <n v="200"/>
    <s v="Bankboek"/>
    <s v="BANK"/>
    <d v="2021-10-01T00:00:00"/>
    <s v="200        10"/>
    <s v="Oktober"/>
    <d v="2021-10-31T00:00:00"/>
    <s v="Oktober"/>
    <x v="9"/>
    <s v="F"/>
    <n v="19"/>
    <n v="162111.07999999999"/>
    <n v="162111.07999999999"/>
    <m/>
    <n v="46062"/>
    <m/>
    <m/>
    <m/>
    <m/>
    <m/>
    <x v="9"/>
    <m/>
    <s v="code:F perc:19"/>
    <s v="D"/>
    <m/>
    <n v="2321"/>
    <s v="2021_10"/>
    <s v="rubriek_7"/>
    <x v="0"/>
    <n v="2321"/>
  </r>
  <r>
    <x v="0"/>
    <x v="89"/>
    <n v="2021"/>
    <s v="GAHA06"/>
    <s v="NL123456789B01"/>
    <n v="1651"/>
    <s v="BTW te vorderen binnen EU"/>
    <x v="0"/>
    <m/>
    <n v="200"/>
    <s v="Bankboek"/>
    <s v="BANK"/>
    <d v="2021-10-01T00:00:00"/>
    <s v="200        10"/>
    <s v="Oktober"/>
    <d v="2021-10-31T00:00:00"/>
    <s v="Oktober"/>
    <x v="9"/>
    <s v="F"/>
    <n v="19"/>
    <n v="-30801.11"/>
    <m/>
    <n v="30801.11"/>
    <n v="46063"/>
    <m/>
    <m/>
    <m/>
    <m/>
    <m/>
    <x v="9"/>
    <m/>
    <s v="code:F perc:19"/>
    <s v="C"/>
    <m/>
    <n v="2322"/>
    <s v="2021_10"/>
    <s v="rubriek_1"/>
    <x v="0"/>
    <n v="2322"/>
  </r>
  <r>
    <x v="0"/>
    <x v="90"/>
    <n v="2021"/>
    <s v="GAHA06"/>
    <s v="NL123456789B01"/>
    <n v="1652"/>
    <s v="BTW te vorderen binnen EU (voorbel)"/>
    <x v="0"/>
    <m/>
    <n v="200"/>
    <s v="Bankboek"/>
    <s v="BANK"/>
    <d v="2021-10-01T00:00:00"/>
    <s v="200        10"/>
    <s v="Oktober"/>
    <d v="2021-10-31T00:00:00"/>
    <s v="Oktober"/>
    <x v="9"/>
    <s v="F"/>
    <n v="19"/>
    <n v="30801.11"/>
    <n v="30801.11"/>
    <m/>
    <n v="46064"/>
    <m/>
    <m/>
    <m/>
    <m/>
    <m/>
    <x v="9"/>
    <m/>
    <s v="code:F perc:19"/>
    <s v="D"/>
    <m/>
    <n v="2323"/>
    <s v="2021_10"/>
    <s v="rubriek_1"/>
    <x v="0"/>
    <n v="232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03.81"/>
    <m/>
    <n v="303.81"/>
    <n v="46065"/>
    <m/>
    <m/>
    <m/>
    <m/>
    <m/>
    <x v="9"/>
    <m/>
    <m/>
    <s v="C"/>
    <m/>
    <n v="2324"/>
    <s v="2021_10"/>
    <s v="rubriek_1"/>
    <x v="0"/>
    <n v="2324"/>
  </r>
  <r>
    <x v="0"/>
    <x v="91"/>
    <n v="2021"/>
    <s v="GAHA06"/>
    <s v="NL123456789B01"/>
    <n v="7300"/>
    <s v="Prijsverschillen inkopen"/>
    <x v="1"/>
    <m/>
    <n v="200"/>
    <s v="Bankboek"/>
    <s v="BANK"/>
    <d v="2021-10-01T00:00:00"/>
    <s v="200        10"/>
    <s v="Oktober"/>
    <d v="2021-10-31T00:00:00"/>
    <s v="Oktober"/>
    <x v="9"/>
    <m/>
    <m/>
    <n v="303.81"/>
    <n v="303.81"/>
    <m/>
    <n v="46066"/>
    <m/>
    <m/>
    <m/>
    <m/>
    <m/>
    <x v="9"/>
    <m/>
    <m/>
    <s v="D"/>
    <m/>
    <n v="2325"/>
    <s v="2021_10"/>
    <s v="rubriek_7"/>
    <x v="0"/>
    <n v="232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118.2800000000002"/>
    <m/>
    <n v="2118.2800000000002"/>
    <n v="46067"/>
    <m/>
    <m/>
    <m/>
    <m/>
    <m/>
    <x v="9"/>
    <m/>
    <m/>
    <s v="C"/>
    <m/>
    <n v="2326"/>
    <s v="2021_10"/>
    <s v="rubriek_1"/>
    <x v="0"/>
    <n v="2326"/>
  </r>
  <r>
    <x v="0"/>
    <x v="92"/>
    <n v="2021"/>
    <s v="GAHA06"/>
    <s v="NL123456789B01"/>
    <n v="7500"/>
    <s v="Voorraadmutatie"/>
    <x v="1"/>
    <m/>
    <n v="200"/>
    <s v="Bankboek"/>
    <s v="BANK"/>
    <d v="2021-10-01T00:00:00"/>
    <s v="200        10"/>
    <s v="Oktober"/>
    <d v="2021-10-31T00:00:00"/>
    <s v="Oktober"/>
    <x v="9"/>
    <m/>
    <m/>
    <n v="2118.2800000000002"/>
    <n v="2118.2800000000002"/>
    <m/>
    <n v="46068"/>
    <m/>
    <m/>
    <m/>
    <m/>
    <m/>
    <x v="9"/>
    <m/>
    <m/>
    <s v="D"/>
    <m/>
    <n v="2327"/>
    <s v="2021_10"/>
    <s v="rubriek_7"/>
    <x v="0"/>
    <n v="232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3"/>
    <n v="19"/>
    <n v="-718.96"/>
    <m/>
    <n v="718.96"/>
    <n v="46069"/>
    <m/>
    <m/>
    <m/>
    <m/>
    <m/>
    <x v="9"/>
    <m/>
    <s v="code:3 perc:19"/>
    <s v="C"/>
    <m/>
    <n v="2328"/>
    <s v="2021_10"/>
    <s v="rubriek_1"/>
    <x v="0"/>
    <n v="2328"/>
  </r>
  <r>
    <x v="0"/>
    <x v="93"/>
    <n v="2021"/>
    <s v="GAHA06"/>
    <s v="NL123456789B01"/>
    <n v="7900"/>
    <s v="Werk door derden/uitbesteed werk hoog"/>
    <x v="1"/>
    <m/>
    <n v="200"/>
    <s v="Bankboek"/>
    <s v="BANK"/>
    <d v="2021-10-01T00:00:00"/>
    <s v="200        10"/>
    <s v="Oktober"/>
    <d v="2021-10-31T00:00:00"/>
    <s v="Oktober"/>
    <x v="9"/>
    <n v="3"/>
    <n v="19"/>
    <n v="604.16999999999996"/>
    <n v="604.16999999999996"/>
    <m/>
    <n v="46070"/>
    <m/>
    <m/>
    <m/>
    <m/>
    <m/>
    <x v="9"/>
    <m/>
    <s v="code:3 perc:19"/>
    <s v="D"/>
    <m/>
    <n v="2329"/>
    <s v="2021_10"/>
    <s v="rubriek_7"/>
    <x v="0"/>
    <n v="2329"/>
  </r>
  <r>
    <x v="0"/>
    <x v="36"/>
    <n v="2021"/>
    <s v="GAHA06"/>
    <s v="NL123456789B01"/>
    <n v="1610"/>
    <s v="BTW te vorderen hoog"/>
    <x v="0"/>
    <m/>
    <n v="200"/>
    <s v="Bankboek"/>
    <s v="BANK"/>
    <d v="2021-10-01T00:00:00"/>
    <s v="200        10"/>
    <s v="Oktober"/>
    <d v="2021-10-31T00:00:00"/>
    <s v="Oktober"/>
    <x v="9"/>
    <n v="3"/>
    <n v="19"/>
    <n v="114.79"/>
    <n v="114.79"/>
    <m/>
    <n v="46071"/>
    <m/>
    <m/>
    <m/>
    <m/>
    <m/>
    <x v="9"/>
    <m/>
    <s v="code:3 perc:19"/>
    <s v="D"/>
    <m/>
    <n v="2330"/>
    <s v="2021_10"/>
    <s v="rubriek_1"/>
    <x v="0"/>
    <n v="2330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n v="1"/>
    <n v="19"/>
    <n v="1239050.49"/>
    <n v="1239050.49"/>
    <m/>
    <n v="46072"/>
    <m/>
    <m/>
    <m/>
    <m/>
    <m/>
    <x v="9"/>
    <m/>
    <s v="code:1 perc:19"/>
    <s v="D"/>
    <m/>
    <n v="2331"/>
    <s v="2021_10"/>
    <s v="rubriek_1"/>
    <x v="0"/>
    <n v="2331"/>
  </r>
  <r>
    <x v="0"/>
    <x v="94"/>
    <n v="2021"/>
    <s v="GAHA06"/>
    <s v="NL123456789B01"/>
    <n v="8000"/>
    <s v="Omzet hoog"/>
    <x v="1"/>
    <m/>
    <n v="200"/>
    <s v="Bankboek"/>
    <s v="BANK"/>
    <d v="2021-10-01T00:00:00"/>
    <s v="200        10"/>
    <s v="Oktober"/>
    <d v="2021-10-31T00:00:00"/>
    <s v="Oktober"/>
    <x v="9"/>
    <n v="1"/>
    <n v="19"/>
    <n v="-1041218.9"/>
    <m/>
    <n v="1041218.9"/>
    <n v="46073"/>
    <m/>
    <m/>
    <m/>
    <m/>
    <m/>
    <x v="9"/>
    <m/>
    <s v="code:1 perc:19"/>
    <s v="C"/>
    <m/>
    <n v="2332"/>
    <s v="2021_10"/>
    <s v="rubriek_8"/>
    <x v="0"/>
    <n v="2332"/>
  </r>
  <r>
    <x v="0"/>
    <x v="95"/>
    <n v="2021"/>
    <s v="GAHA06"/>
    <s v="NL123456789B01"/>
    <n v="1600"/>
    <s v="BTW af te dragen hoog"/>
    <x v="0"/>
    <m/>
    <n v="200"/>
    <s v="Bankboek"/>
    <s v="BANK"/>
    <d v="2021-10-01T00:00:00"/>
    <s v="200        10"/>
    <s v="Oktober"/>
    <d v="2021-10-31T00:00:00"/>
    <s v="Oktober"/>
    <x v="9"/>
    <n v="1"/>
    <n v="19"/>
    <n v="-197831.59"/>
    <m/>
    <n v="197831.59"/>
    <n v="46074"/>
    <m/>
    <m/>
    <m/>
    <m/>
    <m/>
    <x v="9"/>
    <m/>
    <s v="code:1 perc:19"/>
    <s v="C"/>
    <m/>
    <n v="2333"/>
    <s v="2021_10"/>
    <s v="rubriek_1"/>
    <x v="0"/>
    <n v="233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s v="E"/>
    <n v="0"/>
    <n v="173410.85"/>
    <n v="173410.85"/>
    <m/>
    <n v="46075"/>
    <m/>
    <m/>
    <m/>
    <m/>
    <m/>
    <x v="9"/>
    <m/>
    <s v="code:E perc:0"/>
    <s v="D"/>
    <m/>
    <n v="2334"/>
    <s v="2021_10"/>
    <s v="rubriek_1"/>
    <x v="0"/>
    <n v="2334"/>
  </r>
  <r>
    <x v="0"/>
    <x v="96"/>
    <n v="2021"/>
    <s v="GAHA06"/>
    <s v="NL123456789B01"/>
    <n v="8060"/>
    <s v="Omzet binnen EU 0 %"/>
    <x v="1"/>
    <m/>
    <n v="200"/>
    <s v="Bankboek"/>
    <s v="BANK"/>
    <d v="2021-10-01T00:00:00"/>
    <s v="200        10"/>
    <s v="Oktober"/>
    <d v="2021-10-31T00:00:00"/>
    <s v="Oktober"/>
    <x v="9"/>
    <s v="E"/>
    <n v="0"/>
    <n v="-173410.85"/>
    <m/>
    <n v="173410.85"/>
    <n v="46076"/>
    <m/>
    <m/>
    <m/>
    <m/>
    <m/>
    <x v="9"/>
    <m/>
    <s v="code:E perc:0"/>
    <s v="C"/>
    <m/>
    <n v="2335"/>
    <s v="2021_10"/>
    <s v="rubriek_8"/>
    <x v="0"/>
    <n v="2335"/>
  </r>
  <r>
    <x v="0"/>
    <x v="97"/>
    <n v="2021"/>
    <s v="GAHA06"/>
    <s v="NL123456789B01"/>
    <n v="1650"/>
    <s v="BTW af te dragen binnen EU"/>
    <x v="0"/>
    <m/>
    <n v="200"/>
    <s v="Bankboek"/>
    <s v="BANK"/>
    <d v="2021-10-01T00:00:00"/>
    <s v="200        10"/>
    <s v="Oktober"/>
    <d v="2021-10-31T00:00:00"/>
    <s v="Oktober"/>
    <x v="9"/>
    <s v="E"/>
    <n v="0"/>
    <n v="0"/>
    <n v="0"/>
    <m/>
    <n v="46077"/>
    <m/>
    <m/>
    <m/>
    <m/>
    <m/>
    <x v="9"/>
    <m/>
    <s v="code:E perc:0"/>
    <s v="C"/>
    <m/>
    <n v="2336"/>
    <s v="2021_10"/>
    <s v="rubriek_1"/>
    <x v="0"/>
    <n v="2336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s v="K"/>
    <n v="0"/>
    <n v="29228"/>
    <n v="29228"/>
    <m/>
    <n v="46078"/>
    <m/>
    <m/>
    <m/>
    <m/>
    <m/>
    <x v="9"/>
    <m/>
    <s v="code:K perc:0"/>
    <s v="D"/>
    <m/>
    <n v="2337"/>
    <s v="2021_10"/>
    <s v="rubriek_1"/>
    <x v="0"/>
    <n v="2337"/>
  </r>
  <r>
    <x v="0"/>
    <x v="98"/>
    <n v="2021"/>
    <s v="GAHA06"/>
    <s v="NL123456789B01"/>
    <n v="8070"/>
    <s v="Omzet buiten EU 0 %"/>
    <x v="1"/>
    <m/>
    <n v="200"/>
    <s v="Bankboek"/>
    <s v="BANK"/>
    <d v="2021-10-01T00:00:00"/>
    <s v="200        10"/>
    <s v="Oktober"/>
    <d v="2021-10-31T00:00:00"/>
    <s v="Oktober"/>
    <x v="9"/>
    <s v="K"/>
    <n v="0"/>
    <n v="-29228"/>
    <m/>
    <n v="29228"/>
    <n v="46079"/>
    <m/>
    <m/>
    <m/>
    <m/>
    <m/>
    <x v="9"/>
    <m/>
    <s v="code:K perc:0"/>
    <s v="C"/>
    <m/>
    <n v="2338"/>
    <s v="2021_10"/>
    <s v="rubriek_8"/>
    <x v="0"/>
    <n v="2338"/>
  </r>
  <r>
    <x v="0"/>
    <x v="99"/>
    <n v="2021"/>
    <s v="GAHA06"/>
    <s v="NL123456789B01"/>
    <n v="1660"/>
    <s v="BTW af te dragen buiten EU"/>
    <x v="0"/>
    <m/>
    <n v="200"/>
    <s v="Bankboek"/>
    <s v="BANK"/>
    <d v="2021-10-01T00:00:00"/>
    <s v="200        10"/>
    <s v="Oktober"/>
    <d v="2021-10-31T00:00:00"/>
    <s v="Oktober"/>
    <x v="9"/>
    <s v="K"/>
    <n v="0"/>
    <n v="0"/>
    <n v="0"/>
    <m/>
    <n v="46080"/>
    <m/>
    <m/>
    <m/>
    <m/>
    <m/>
    <x v="9"/>
    <m/>
    <s v="code:K perc:0"/>
    <s v="C"/>
    <m/>
    <n v="2339"/>
    <s v="2021_10"/>
    <s v="rubriek_1"/>
    <x v="0"/>
    <n v="233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293.08"/>
    <n v="293.08"/>
    <m/>
    <n v="46081"/>
    <m/>
    <m/>
    <m/>
    <m/>
    <m/>
    <x v="9"/>
    <m/>
    <m/>
    <s v="D"/>
    <m/>
    <n v="2340"/>
    <s v="2021_10"/>
    <s v="rubriek_1"/>
    <x v="0"/>
    <n v="2340"/>
  </r>
  <r>
    <x v="0"/>
    <x v="100"/>
    <n v="2021"/>
    <s v="GAHA06"/>
    <s v="NL123456789B01"/>
    <n v="9000"/>
    <s v="Buitengewone baten"/>
    <x v="1"/>
    <m/>
    <n v="200"/>
    <s v="Bankboek"/>
    <s v="BANK"/>
    <d v="2021-10-01T00:00:00"/>
    <s v="200        10"/>
    <s v="Oktober"/>
    <d v="2021-10-31T00:00:00"/>
    <s v="Oktober"/>
    <x v="9"/>
    <m/>
    <m/>
    <n v="-293.08"/>
    <m/>
    <n v="293.08"/>
    <n v="46082"/>
    <m/>
    <m/>
    <m/>
    <m/>
    <m/>
    <x v="9"/>
    <m/>
    <m/>
    <s v="C"/>
    <m/>
    <n v="2341"/>
    <s v="2021_10"/>
    <s v="rubriek_9"/>
    <x v="0"/>
    <n v="2341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81.77"/>
    <m/>
    <n v="181.77"/>
    <n v="46083"/>
    <m/>
    <m/>
    <m/>
    <m/>
    <m/>
    <x v="9"/>
    <m/>
    <m/>
    <s v="C"/>
    <m/>
    <n v="2342"/>
    <s v="2021_10"/>
    <s v="rubriek_1"/>
    <x v="0"/>
    <n v="2342"/>
  </r>
  <r>
    <x v="0"/>
    <x v="101"/>
    <n v="2021"/>
    <s v="GAHA06"/>
    <s v="NL123456789B01"/>
    <n v="9200"/>
    <s v="Buitengewone lasten"/>
    <x v="1"/>
    <m/>
    <n v="200"/>
    <s v="Bankboek"/>
    <s v="BANK"/>
    <d v="2021-10-01T00:00:00"/>
    <s v="200        10"/>
    <s v="Oktober"/>
    <d v="2021-10-31T00:00:00"/>
    <s v="Oktober"/>
    <x v="9"/>
    <m/>
    <m/>
    <n v="181.77"/>
    <n v="181.77"/>
    <m/>
    <n v="46084"/>
    <m/>
    <m/>
    <m/>
    <m/>
    <m/>
    <x v="9"/>
    <m/>
    <m/>
    <s v="D"/>
    <m/>
    <n v="2343"/>
    <s v="2021_10"/>
    <s v="rubriek_9"/>
    <x v="0"/>
    <n v="2343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84.45"/>
    <m/>
    <n v="184.45"/>
    <n v="46085"/>
    <m/>
    <m/>
    <m/>
    <m/>
    <m/>
    <x v="9"/>
    <m/>
    <m/>
    <s v="C"/>
    <m/>
    <n v="2344"/>
    <s v="2021_10"/>
    <s v="rubriek_1"/>
    <x v="0"/>
    <n v="2344"/>
  </r>
  <r>
    <x v="0"/>
    <x v="102"/>
    <n v="2021"/>
    <s v="GAHA06"/>
    <s v="NL123456789B01"/>
    <n v="9310"/>
    <s v="Betalingsverschillen"/>
    <x v="1"/>
    <m/>
    <n v="200"/>
    <s v="Bankboek"/>
    <s v="BANK"/>
    <d v="2021-10-01T00:00:00"/>
    <s v="200        10"/>
    <s v="Oktober"/>
    <d v="2021-10-31T00:00:00"/>
    <s v="Oktober"/>
    <x v="9"/>
    <m/>
    <m/>
    <n v="184.45"/>
    <n v="184.45"/>
    <m/>
    <n v="46086"/>
    <m/>
    <m/>
    <m/>
    <m/>
    <m/>
    <x v="9"/>
    <m/>
    <m/>
    <s v="D"/>
    <m/>
    <n v="2345"/>
    <s v="2021_10"/>
    <s v="rubriek_9"/>
    <x v="0"/>
    <n v="2345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1819.38"/>
    <m/>
    <n v="1819.38"/>
    <n v="46087"/>
    <m/>
    <m/>
    <m/>
    <m/>
    <m/>
    <x v="9"/>
    <m/>
    <m/>
    <s v="C"/>
    <m/>
    <n v="2346"/>
    <s v="2021_10"/>
    <s v="rubriek_1"/>
    <x v="0"/>
    <n v="2346"/>
  </r>
  <r>
    <x v="0"/>
    <x v="103"/>
    <n v="2021"/>
    <s v="GAHA06"/>
    <s v="NL123456789B01"/>
    <n v="9800"/>
    <s v="Vennootschapsbelasting"/>
    <x v="1"/>
    <m/>
    <n v="200"/>
    <s v="Bankboek"/>
    <s v="BANK"/>
    <d v="2021-10-01T00:00:00"/>
    <s v="200        10"/>
    <s v="Oktober"/>
    <d v="2021-10-31T00:00:00"/>
    <s v="Oktober"/>
    <x v="9"/>
    <m/>
    <m/>
    <n v="1819.38"/>
    <n v="1819.38"/>
    <m/>
    <n v="46088"/>
    <m/>
    <m/>
    <m/>
    <m/>
    <m/>
    <x v="9"/>
    <m/>
    <m/>
    <s v="D"/>
    <m/>
    <n v="2347"/>
    <s v="2021_10"/>
    <s v="rubriek_9"/>
    <x v="0"/>
    <n v="2347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25.63"/>
    <n v="25.63"/>
    <m/>
    <n v="46089"/>
    <m/>
    <m/>
    <m/>
    <m/>
    <m/>
    <x v="9"/>
    <m/>
    <m/>
    <s v="D"/>
    <m/>
    <n v="2348"/>
    <s v="2021_10"/>
    <s v="rubriek_1"/>
    <x v="0"/>
    <n v="2348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10-01T00:00:00"/>
    <s v="200        10"/>
    <s v="Oktober"/>
    <d v="2021-10-31T00:00:00"/>
    <s v="Oktober"/>
    <x v="9"/>
    <m/>
    <m/>
    <n v="-25.63"/>
    <m/>
    <n v="25.63"/>
    <n v="46090"/>
    <m/>
    <m/>
    <m/>
    <m/>
    <m/>
    <x v="9"/>
    <m/>
    <m/>
    <s v="C"/>
    <m/>
    <n v="2349"/>
    <s v="2021_10"/>
    <s v="rubriek_9"/>
    <x v="0"/>
    <n v="2349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25194.5"/>
    <m/>
    <n v="25194.5"/>
    <n v="46091"/>
    <m/>
    <m/>
    <m/>
    <m/>
    <m/>
    <x v="9"/>
    <m/>
    <m/>
    <s v="C"/>
    <m/>
    <n v="2350"/>
    <s v="2021_10"/>
    <s v="rubriek_1"/>
    <x v="0"/>
    <n v="2350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10-01T00:00:00"/>
    <s v="200        10"/>
    <s v="Oktober"/>
    <d v="2021-10-31T00:00:00"/>
    <s v="Oktober"/>
    <x v="9"/>
    <m/>
    <m/>
    <n v="25194.5"/>
    <n v="25194.5"/>
    <m/>
    <n v="46092"/>
    <m/>
    <m/>
    <m/>
    <m/>
    <m/>
    <x v="9"/>
    <m/>
    <m/>
    <s v="D"/>
    <m/>
    <n v="2351"/>
    <s v="2021_10"/>
    <s v="rubriek_1"/>
    <x v="0"/>
    <n v="2351"/>
  </r>
  <r>
    <x v="0"/>
    <x v="0"/>
    <n v="2021"/>
    <s v="GAHA06"/>
    <s v="NL123456789B01"/>
    <n v="1100"/>
    <s v="Bank"/>
    <x v="0"/>
    <m/>
    <n v="200"/>
    <s v="Bankboek"/>
    <s v="BANK"/>
    <d v="2021-10-01T00:00:00"/>
    <s v="200        10"/>
    <s v="Oktober"/>
    <d v="2021-10-31T00:00:00"/>
    <s v="Oktober"/>
    <x v="9"/>
    <m/>
    <m/>
    <n v="-375"/>
    <m/>
    <n v="375"/>
    <n v="46093"/>
    <m/>
    <m/>
    <m/>
    <m/>
    <m/>
    <x v="9"/>
    <m/>
    <m/>
    <s v="C"/>
    <m/>
    <n v="2352"/>
    <s v="2021_10"/>
    <s v="rubriek_1"/>
    <x v="0"/>
    <n v="2352"/>
  </r>
  <r>
    <x v="0"/>
    <x v="106"/>
    <n v="2021"/>
    <s v="GAHA06"/>
    <s v="NL123456789B01"/>
    <n v="4095"/>
    <s v="Dotatie pensioenvoorziening"/>
    <x v="1"/>
    <m/>
    <n v="200"/>
    <s v="Bankboek"/>
    <s v="BANK"/>
    <d v="2021-10-01T00:00:00"/>
    <s v="200        10"/>
    <s v="Oktober"/>
    <d v="2021-10-31T00:00:00"/>
    <s v="Oktober"/>
    <x v="9"/>
    <m/>
    <m/>
    <n v="375"/>
    <n v="375"/>
    <m/>
    <n v="46094"/>
    <m/>
    <m/>
    <m/>
    <m/>
    <m/>
    <x v="9"/>
    <m/>
    <m/>
    <s v="D"/>
    <m/>
    <n v="2353"/>
    <s v="2021_10"/>
    <s v="rubriek_4"/>
    <x v="0"/>
    <n v="235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312.5"/>
    <n v="312.5"/>
    <m/>
    <n v="46095"/>
    <m/>
    <m/>
    <m/>
    <m/>
    <m/>
    <x v="10"/>
    <m/>
    <m/>
    <s v="D"/>
    <m/>
    <n v="2354"/>
    <s v="2021_11"/>
    <s v="rubriek_1"/>
    <x v="0"/>
    <n v="2354"/>
  </r>
  <r>
    <x v="0"/>
    <x v="1"/>
    <n v="2021"/>
    <s v="GAHA06"/>
    <s v="NL123456789B01"/>
    <n v="171"/>
    <s v="Cum. afschr. goodwill"/>
    <x v="0"/>
    <m/>
    <n v="200"/>
    <s v="Bankboek"/>
    <s v="BANK"/>
    <d v="2021-11-01T00:00:00"/>
    <s v="200        11"/>
    <s v="November"/>
    <d v="2021-11-30T00:00:00"/>
    <s v="November"/>
    <x v="10"/>
    <m/>
    <m/>
    <n v="-312.5"/>
    <m/>
    <n v="312.5"/>
    <n v="46096"/>
    <m/>
    <m/>
    <m/>
    <m/>
    <m/>
    <x v="10"/>
    <m/>
    <m/>
    <s v="C"/>
    <m/>
    <n v="2355"/>
    <s v="2021_11"/>
    <s v="rubriek_0"/>
    <x v="0"/>
    <n v="235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460"/>
    <n v="460"/>
    <m/>
    <n v="46097"/>
    <m/>
    <m/>
    <m/>
    <m/>
    <m/>
    <x v="10"/>
    <m/>
    <m/>
    <s v="D"/>
    <m/>
    <n v="2356"/>
    <s v="2021_11"/>
    <s v="rubriek_1"/>
    <x v="0"/>
    <n v="2356"/>
  </r>
  <r>
    <x v="0"/>
    <x v="2"/>
    <n v="2021"/>
    <s v="GAHA06"/>
    <s v="NL123456789B01"/>
    <n v="211"/>
    <s v="Cum. afschr. bedrijfsgebouwen"/>
    <x v="0"/>
    <m/>
    <n v="200"/>
    <s v="Bankboek"/>
    <s v="BANK"/>
    <d v="2021-11-01T00:00:00"/>
    <s v="200        11"/>
    <s v="November"/>
    <d v="2021-11-30T00:00:00"/>
    <s v="November"/>
    <x v="10"/>
    <m/>
    <m/>
    <n v="-460"/>
    <m/>
    <n v="460"/>
    <n v="46098"/>
    <m/>
    <m/>
    <m/>
    <m/>
    <m/>
    <x v="10"/>
    <m/>
    <m/>
    <s v="C"/>
    <m/>
    <n v="2357"/>
    <s v="2021_11"/>
    <s v="rubriek_0"/>
    <x v="0"/>
    <n v="235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099"/>
    <m/>
    <m/>
    <m/>
    <m/>
    <m/>
    <x v="10"/>
    <m/>
    <m/>
    <s v="C"/>
    <m/>
    <n v="2358"/>
    <s v="2021_11"/>
    <s v="rubriek_1"/>
    <x v="0"/>
    <n v="2358"/>
  </r>
  <r>
    <x v="0"/>
    <x v="3"/>
    <n v="2021"/>
    <s v="GAHA06"/>
    <s v="NL123456789B01"/>
    <n v="230"/>
    <s v="Machines en installaties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00"/>
    <m/>
    <m/>
    <m/>
    <m/>
    <m/>
    <x v="10"/>
    <m/>
    <m/>
    <s v="C"/>
    <m/>
    <n v="2359"/>
    <s v="2021_11"/>
    <s v="rubriek_0"/>
    <x v="0"/>
    <n v="235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1893.46"/>
    <n v="1893.46"/>
    <m/>
    <n v="46101"/>
    <m/>
    <m/>
    <m/>
    <m/>
    <m/>
    <x v="10"/>
    <m/>
    <m/>
    <s v="D"/>
    <m/>
    <n v="2360"/>
    <s v="2021_11"/>
    <s v="rubriek_1"/>
    <x v="0"/>
    <n v="2360"/>
  </r>
  <r>
    <x v="0"/>
    <x v="4"/>
    <n v="2021"/>
    <s v="GAHA06"/>
    <s v="NL123456789B01"/>
    <n v="231"/>
    <s v="Cum. afschr. machines en installaties"/>
    <x v="0"/>
    <m/>
    <n v="200"/>
    <s v="Bankboek"/>
    <s v="BANK"/>
    <d v="2021-11-01T00:00:00"/>
    <s v="200        11"/>
    <s v="November"/>
    <d v="2021-11-30T00:00:00"/>
    <s v="November"/>
    <x v="10"/>
    <m/>
    <m/>
    <n v="-1893.46"/>
    <m/>
    <n v="1893.46"/>
    <n v="46102"/>
    <m/>
    <m/>
    <m/>
    <m/>
    <m/>
    <x v="10"/>
    <m/>
    <m/>
    <s v="C"/>
    <m/>
    <n v="2361"/>
    <s v="2021_11"/>
    <s v="rubriek_0"/>
    <x v="0"/>
    <n v="236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03"/>
    <m/>
    <m/>
    <m/>
    <m/>
    <m/>
    <x v="10"/>
    <m/>
    <m/>
    <s v="C"/>
    <m/>
    <n v="2362"/>
    <s v="2021_11"/>
    <s v="rubriek_1"/>
    <x v="0"/>
    <n v="2362"/>
  </r>
  <r>
    <x v="0"/>
    <x v="5"/>
    <n v="2021"/>
    <s v="GAHA06"/>
    <s v="NL123456789B01"/>
    <n v="240"/>
    <s v="Inventaris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04"/>
    <m/>
    <m/>
    <m/>
    <m/>
    <m/>
    <x v="10"/>
    <m/>
    <m/>
    <s v="C"/>
    <m/>
    <n v="2363"/>
    <s v="2021_11"/>
    <s v="rubriek_0"/>
    <x v="0"/>
    <n v="236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765.02"/>
    <n v="765.02"/>
    <m/>
    <n v="46105"/>
    <m/>
    <m/>
    <m/>
    <m/>
    <m/>
    <x v="10"/>
    <m/>
    <m/>
    <s v="D"/>
    <m/>
    <n v="2364"/>
    <s v="2021_11"/>
    <s v="rubriek_1"/>
    <x v="0"/>
    <n v="2364"/>
  </r>
  <r>
    <x v="0"/>
    <x v="6"/>
    <n v="2021"/>
    <s v="GAHA06"/>
    <s v="NL123456789B01"/>
    <n v="241"/>
    <s v="Cum. afschr. inventaris"/>
    <x v="0"/>
    <m/>
    <n v="200"/>
    <s v="Bankboek"/>
    <s v="BANK"/>
    <d v="2021-11-01T00:00:00"/>
    <s v="200        11"/>
    <s v="November"/>
    <d v="2021-11-30T00:00:00"/>
    <s v="November"/>
    <x v="10"/>
    <m/>
    <m/>
    <n v="-765.02"/>
    <m/>
    <n v="765.02"/>
    <n v="46106"/>
    <m/>
    <m/>
    <m/>
    <m/>
    <m/>
    <x v="10"/>
    <m/>
    <m/>
    <s v="C"/>
    <m/>
    <n v="2365"/>
    <s v="2021_11"/>
    <s v="rubriek_0"/>
    <x v="0"/>
    <n v="236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1294.1300000000001"/>
    <n v="1294.1300000000001"/>
    <m/>
    <n v="46107"/>
    <m/>
    <m/>
    <m/>
    <m/>
    <m/>
    <x v="10"/>
    <m/>
    <m/>
    <s v="D"/>
    <m/>
    <n v="2366"/>
    <s v="2021_11"/>
    <s v="rubriek_1"/>
    <x v="0"/>
    <n v="2366"/>
  </r>
  <r>
    <x v="0"/>
    <x v="7"/>
    <n v="2021"/>
    <s v="GAHA06"/>
    <s v="NL123456789B01"/>
    <n v="271"/>
    <s v="Cum. afschr. vervoermiddelen"/>
    <x v="0"/>
    <m/>
    <n v="200"/>
    <s v="Bankboek"/>
    <s v="BANK"/>
    <d v="2021-11-01T00:00:00"/>
    <s v="200        11"/>
    <s v="November"/>
    <d v="2021-11-30T00:00:00"/>
    <s v="November"/>
    <x v="10"/>
    <m/>
    <m/>
    <n v="-1294.1300000000001"/>
    <m/>
    <n v="1294.1300000000001"/>
    <n v="46108"/>
    <m/>
    <m/>
    <m/>
    <m/>
    <m/>
    <x v="10"/>
    <m/>
    <m/>
    <s v="C"/>
    <m/>
    <n v="2367"/>
    <s v="2021_11"/>
    <s v="rubriek_0"/>
    <x v="0"/>
    <n v="236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375"/>
    <n v="375"/>
    <m/>
    <n v="46109"/>
    <m/>
    <m/>
    <m/>
    <m/>
    <m/>
    <x v="10"/>
    <m/>
    <m/>
    <s v="D"/>
    <m/>
    <n v="2368"/>
    <s v="2021_11"/>
    <s v="rubriek_1"/>
    <x v="0"/>
    <n v="2368"/>
  </r>
  <r>
    <x v="0"/>
    <x v="8"/>
    <n v="2021"/>
    <s v="GAHA06"/>
    <s v="NL123456789B01"/>
    <n v="700"/>
    <s v="Voorziening pensioenen"/>
    <x v="0"/>
    <m/>
    <n v="200"/>
    <s v="Bankboek"/>
    <s v="BANK"/>
    <d v="2021-11-01T00:00:00"/>
    <s v="200        11"/>
    <s v="November"/>
    <d v="2021-11-30T00:00:00"/>
    <s v="November"/>
    <x v="10"/>
    <m/>
    <m/>
    <n v="-375"/>
    <m/>
    <n v="375"/>
    <n v="46110"/>
    <m/>
    <m/>
    <m/>
    <m/>
    <m/>
    <x v="10"/>
    <m/>
    <m/>
    <s v="C"/>
    <m/>
    <n v="2369"/>
    <s v="2021_11"/>
    <s v="rubriek_0"/>
    <x v="0"/>
    <n v="236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833.34"/>
    <n v="833.34"/>
    <m/>
    <n v="46111"/>
    <m/>
    <m/>
    <m/>
    <m/>
    <m/>
    <x v="10"/>
    <m/>
    <m/>
    <s v="D"/>
    <m/>
    <n v="2370"/>
    <s v="2021_11"/>
    <s v="rubriek_1"/>
    <x v="0"/>
    <n v="2370"/>
  </r>
  <r>
    <x v="0"/>
    <x v="9"/>
    <n v="2021"/>
    <s v="GAHA06"/>
    <s v="NL123456789B01"/>
    <n v="760"/>
    <s v="Voorziening groot onderhoud"/>
    <x v="0"/>
    <m/>
    <n v="200"/>
    <s v="Bankboek"/>
    <s v="BANK"/>
    <d v="2021-11-01T00:00:00"/>
    <s v="200        11"/>
    <s v="November"/>
    <d v="2021-11-30T00:00:00"/>
    <s v="November"/>
    <x v="10"/>
    <m/>
    <m/>
    <n v="-833.34"/>
    <m/>
    <n v="833.34"/>
    <n v="46112"/>
    <m/>
    <m/>
    <m/>
    <m/>
    <m/>
    <x v="10"/>
    <m/>
    <m/>
    <s v="C"/>
    <m/>
    <n v="2371"/>
    <s v="2021_11"/>
    <s v="rubriek_0"/>
    <x v="0"/>
    <n v="237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13"/>
    <m/>
    <m/>
    <m/>
    <m/>
    <m/>
    <x v="10"/>
    <m/>
    <m/>
    <s v="C"/>
    <m/>
    <n v="2372"/>
    <s v="2021_11"/>
    <s v="rubriek_1"/>
    <x v="0"/>
    <n v="2372"/>
  </r>
  <r>
    <x v="0"/>
    <x v="10"/>
    <n v="2021"/>
    <s v="GAHA06"/>
    <s v="NL123456789B01"/>
    <n v="841"/>
    <s v="Cum. aflossing hypotheek 1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14"/>
    <m/>
    <m/>
    <m/>
    <m/>
    <m/>
    <x v="10"/>
    <m/>
    <m/>
    <s v="C"/>
    <m/>
    <n v="2373"/>
    <s v="2021_11"/>
    <s v="rubriek_0"/>
    <x v="0"/>
    <n v="237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15"/>
    <m/>
    <m/>
    <m/>
    <m/>
    <m/>
    <x v="10"/>
    <m/>
    <m/>
    <s v="C"/>
    <m/>
    <n v="2374"/>
    <s v="2021_11"/>
    <s v="rubriek_1"/>
    <x v="0"/>
    <n v="2374"/>
  </r>
  <r>
    <x v="0"/>
    <x v="11"/>
    <n v="2021"/>
    <s v="GAHA06"/>
    <s v="NL123456789B01"/>
    <n v="861"/>
    <s v="Cum. aflossing financiering 1"/>
    <x v="0"/>
    <m/>
    <n v="200"/>
    <s v="Bankboek"/>
    <s v="BANK"/>
    <d v="2021-11-01T00:00:00"/>
    <s v="200        11"/>
    <s v="November"/>
    <d v="2021-11-30T00:00:00"/>
    <s v="November"/>
    <x v="10"/>
    <m/>
    <m/>
    <n v="0"/>
    <n v="0"/>
    <m/>
    <n v="46116"/>
    <m/>
    <m/>
    <m/>
    <m/>
    <m/>
    <x v="10"/>
    <m/>
    <m/>
    <s v="C"/>
    <m/>
    <n v="2375"/>
    <s v="2021_11"/>
    <s v="rubriek_0"/>
    <x v="0"/>
    <n v="237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000"/>
    <m/>
    <n v="1000"/>
    <n v="46117"/>
    <m/>
    <m/>
    <m/>
    <m/>
    <m/>
    <x v="10"/>
    <m/>
    <m/>
    <s v="C"/>
    <m/>
    <n v="2376"/>
    <s v="2021_11"/>
    <s v="rubriek_1"/>
    <x v="0"/>
    <n v="2376"/>
  </r>
  <r>
    <x v="0"/>
    <x v="12"/>
    <n v="2021"/>
    <s v="GAHA06"/>
    <s v="NL123456789B01"/>
    <n v="881"/>
    <s v="Cum. aflossing leaseverplichting 1"/>
    <x v="0"/>
    <m/>
    <n v="200"/>
    <s v="Bankboek"/>
    <s v="BANK"/>
    <d v="2021-11-01T00:00:00"/>
    <s v="200        11"/>
    <s v="November"/>
    <d v="2021-11-30T00:00:00"/>
    <s v="November"/>
    <x v="10"/>
    <m/>
    <m/>
    <n v="1000"/>
    <n v="1000"/>
    <m/>
    <n v="46118"/>
    <m/>
    <m/>
    <m/>
    <m/>
    <m/>
    <x v="10"/>
    <m/>
    <m/>
    <s v="D"/>
    <m/>
    <n v="2377"/>
    <s v="2021_11"/>
    <s v="rubriek_0"/>
    <x v="0"/>
    <n v="237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046.71"/>
    <m/>
    <n v="3046.71"/>
    <n v="46119"/>
    <m/>
    <m/>
    <m/>
    <m/>
    <m/>
    <x v="10"/>
    <m/>
    <m/>
    <s v="C"/>
    <m/>
    <n v="2378"/>
    <s v="2021_11"/>
    <s v="rubriek_1"/>
    <x v="0"/>
    <n v="2378"/>
  </r>
  <r>
    <x v="0"/>
    <x v="13"/>
    <n v="2021"/>
    <s v="GAHA06"/>
    <s v="NL123456789B01"/>
    <n v="1201"/>
    <s v="Debiteuren"/>
    <x v="0"/>
    <m/>
    <n v="200"/>
    <s v="Bankboek"/>
    <s v="BANK"/>
    <d v="2021-11-01T00:00:00"/>
    <s v="200        11"/>
    <s v="November"/>
    <d v="2021-11-30T00:00:00"/>
    <s v="November"/>
    <x v="10"/>
    <m/>
    <m/>
    <n v="3046.71"/>
    <n v="3046.71"/>
    <m/>
    <n v="46120"/>
    <m/>
    <m/>
    <m/>
    <m/>
    <m/>
    <x v="10"/>
    <m/>
    <m/>
    <s v="D"/>
    <m/>
    <n v="2379"/>
    <s v="2021_11"/>
    <s v="rubriek_1"/>
    <x v="0"/>
    <n v="237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49.56"/>
    <m/>
    <n v="149.56"/>
    <n v="46121"/>
    <m/>
    <m/>
    <m/>
    <m/>
    <m/>
    <x v="10"/>
    <m/>
    <m/>
    <s v="C"/>
    <m/>
    <n v="2380"/>
    <s v="2021_11"/>
    <s v="rubriek_1"/>
    <x v="0"/>
    <n v="2380"/>
  </r>
  <r>
    <x v="0"/>
    <x v="14"/>
    <n v="2021"/>
    <s v="GAHA06"/>
    <s v="NL123456789B01"/>
    <n v="1360"/>
    <s v="Vooruitbetaalde bedragen"/>
    <x v="0"/>
    <m/>
    <n v="200"/>
    <s v="Bankboek"/>
    <s v="BANK"/>
    <d v="2021-11-01T00:00:00"/>
    <s v="200        11"/>
    <s v="November"/>
    <d v="2021-11-30T00:00:00"/>
    <s v="November"/>
    <x v="10"/>
    <m/>
    <m/>
    <n v="149.56"/>
    <n v="149.56"/>
    <m/>
    <n v="46122"/>
    <m/>
    <m/>
    <m/>
    <m/>
    <m/>
    <x v="10"/>
    <m/>
    <m/>
    <s v="D"/>
    <m/>
    <n v="2381"/>
    <s v="2021_11"/>
    <s v="rubriek_1"/>
    <x v="0"/>
    <n v="238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924.68"/>
    <m/>
    <n v="924.68"/>
    <n v="46123"/>
    <m/>
    <m/>
    <m/>
    <m/>
    <m/>
    <x v="10"/>
    <m/>
    <m/>
    <s v="C"/>
    <m/>
    <n v="2382"/>
    <s v="2021_11"/>
    <s v="rubriek_1"/>
    <x v="0"/>
    <n v="2382"/>
  </r>
  <r>
    <x v="0"/>
    <x v="15"/>
    <n v="2021"/>
    <s v="GAHA06"/>
    <s v="NL123456789B01"/>
    <n v="1501"/>
    <s v="Crediteuren"/>
    <x v="0"/>
    <m/>
    <n v="200"/>
    <s v="Bankboek"/>
    <s v="BANK"/>
    <d v="2021-11-01T00:00:00"/>
    <s v="200        11"/>
    <s v="November"/>
    <d v="2021-11-30T00:00:00"/>
    <s v="November"/>
    <x v="10"/>
    <m/>
    <m/>
    <n v="924.68"/>
    <n v="924.68"/>
    <m/>
    <n v="46124"/>
    <m/>
    <m/>
    <m/>
    <m/>
    <m/>
    <x v="10"/>
    <m/>
    <m/>
    <s v="D"/>
    <m/>
    <n v="2383"/>
    <s v="2021_11"/>
    <s v="rubriek_1"/>
    <x v="0"/>
    <n v="238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1827.8"/>
    <n v="1827.8"/>
    <m/>
    <n v="46125"/>
    <m/>
    <m/>
    <m/>
    <m/>
    <m/>
    <x v="10"/>
    <m/>
    <m/>
    <s v="D"/>
    <m/>
    <n v="2384"/>
    <s v="2021_11"/>
    <s v="rubriek_1"/>
    <x v="0"/>
    <n v="2384"/>
  </r>
  <r>
    <x v="0"/>
    <x v="16"/>
    <n v="2021"/>
    <s v="GAHA06"/>
    <s v="NL123456789B01"/>
    <n v="3000"/>
    <s v="Voorraad grond en hulpstoffen"/>
    <x v="0"/>
    <m/>
    <n v="200"/>
    <s v="Bankboek"/>
    <s v="BANK"/>
    <d v="2021-11-01T00:00:00"/>
    <s v="200        11"/>
    <s v="November"/>
    <d v="2021-11-30T00:00:00"/>
    <s v="November"/>
    <x v="10"/>
    <m/>
    <m/>
    <n v="-1827.8"/>
    <m/>
    <n v="1827.8"/>
    <n v="46126"/>
    <m/>
    <m/>
    <m/>
    <m/>
    <m/>
    <x v="10"/>
    <m/>
    <m/>
    <s v="C"/>
    <m/>
    <n v="2385"/>
    <s v="2021_11"/>
    <s v="rubriek_3"/>
    <x v="0"/>
    <n v="238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846.74"/>
    <n v="846.74"/>
    <m/>
    <n v="46127"/>
    <m/>
    <m/>
    <m/>
    <m/>
    <m/>
    <x v="10"/>
    <m/>
    <m/>
    <s v="D"/>
    <m/>
    <n v="2386"/>
    <s v="2021_11"/>
    <s v="rubriek_1"/>
    <x v="0"/>
    <n v="2386"/>
  </r>
  <r>
    <x v="0"/>
    <x v="17"/>
    <n v="2021"/>
    <s v="GAHA06"/>
    <s v="NL123456789B01"/>
    <n v="3800"/>
    <s v="Onderhanden werk"/>
    <x v="0"/>
    <m/>
    <n v="200"/>
    <s v="Bankboek"/>
    <s v="BANK"/>
    <d v="2021-11-01T00:00:00"/>
    <s v="200        11"/>
    <s v="November"/>
    <d v="2021-11-30T00:00:00"/>
    <s v="November"/>
    <x v="10"/>
    <m/>
    <m/>
    <n v="-846.74"/>
    <m/>
    <n v="846.74"/>
    <n v="46128"/>
    <m/>
    <m/>
    <m/>
    <m/>
    <m/>
    <x v="10"/>
    <m/>
    <m/>
    <s v="C"/>
    <m/>
    <n v="2387"/>
    <s v="2021_11"/>
    <s v="rubriek_3"/>
    <x v="0"/>
    <n v="238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42675.84"/>
    <m/>
    <n v="142675.84"/>
    <n v="46129"/>
    <m/>
    <m/>
    <m/>
    <m/>
    <m/>
    <x v="10"/>
    <m/>
    <m/>
    <s v="C"/>
    <m/>
    <n v="2388"/>
    <s v="2021_11"/>
    <s v="rubriek_1"/>
    <x v="0"/>
    <n v="2388"/>
  </r>
  <r>
    <x v="0"/>
    <x v="18"/>
    <n v="2021"/>
    <s v="GAHA06"/>
    <s v="NL123456789B01"/>
    <n v="4000"/>
    <s v="Bruto lonen en salarissen"/>
    <x v="1"/>
    <m/>
    <n v="200"/>
    <s v="Bankboek"/>
    <s v="BANK"/>
    <d v="2021-11-01T00:00:00"/>
    <s v="200        11"/>
    <s v="November"/>
    <d v="2021-11-30T00:00:00"/>
    <s v="November"/>
    <x v="10"/>
    <m/>
    <m/>
    <n v="142675.84"/>
    <n v="142675.84"/>
    <m/>
    <n v="46130"/>
    <m/>
    <m/>
    <m/>
    <m/>
    <m/>
    <x v="10"/>
    <m/>
    <m/>
    <s v="D"/>
    <m/>
    <n v="2389"/>
    <s v="2021_11"/>
    <s v="rubriek_4"/>
    <x v="0"/>
    <n v="238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30.85"/>
    <m/>
    <n v="230.85"/>
    <n v="46131"/>
    <m/>
    <m/>
    <m/>
    <m/>
    <m/>
    <x v="10"/>
    <m/>
    <m/>
    <s v="C"/>
    <m/>
    <n v="2390"/>
    <s v="2021_11"/>
    <s v="rubriek_1"/>
    <x v="0"/>
    <n v="2390"/>
  </r>
  <r>
    <x v="0"/>
    <x v="19"/>
    <n v="2021"/>
    <s v="GAHA06"/>
    <s v="NL123456789B01"/>
    <n v="4020"/>
    <s v="Belaste vergoedingen"/>
    <x v="1"/>
    <m/>
    <n v="200"/>
    <s v="Bankboek"/>
    <s v="BANK"/>
    <d v="2021-11-01T00:00:00"/>
    <s v="200        11"/>
    <s v="November"/>
    <d v="2021-11-30T00:00:00"/>
    <s v="November"/>
    <x v="10"/>
    <m/>
    <m/>
    <n v="230.85"/>
    <n v="230.85"/>
    <m/>
    <n v="46132"/>
    <m/>
    <m/>
    <m/>
    <m/>
    <m/>
    <x v="10"/>
    <m/>
    <m/>
    <s v="D"/>
    <m/>
    <n v="2391"/>
    <s v="2021_11"/>
    <s v="rubriek_4"/>
    <x v="0"/>
    <n v="239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1790.38"/>
    <m/>
    <n v="11790.38"/>
    <n v="46133"/>
    <m/>
    <m/>
    <m/>
    <m/>
    <m/>
    <x v="10"/>
    <m/>
    <m/>
    <s v="C"/>
    <m/>
    <n v="2392"/>
    <s v="2021_11"/>
    <s v="rubriek_1"/>
    <x v="0"/>
    <n v="2392"/>
  </r>
  <r>
    <x v="0"/>
    <x v="20"/>
    <n v="2021"/>
    <s v="GAHA06"/>
    <s v="NL123456789B01"/>
    <n v="4030"/>
    <s v="Vakantietoeslag"/>
    <x v="1"/>
    <m/>
    <n v="200"/>
    <s v="Bankboek"/>
    <s v="BANK"/>
    <d v="2021-11-01T00:00:00"/>
    <s v="200        11"/>
    <s v="November"/>
    <d v="2021-11-30T00:00:00"/>
    <s v="November"/>
    <x v="10"/>
    <m/>
    <m/>
    <n v="11790.38"/>
    <n v="11790.38"/>
    <m/>
    <n v="46134"/>
    <m/>
    <m/>
    <m/>
    <m/>
    <m/>
    <x v="10"/>
    <m/>
    <m/>
    <s v="D"/>
    <m/>
    <n v="2393"/>
    <s v="2021_11"/>
    <s v="rubriek_4"/>
    <x v="0"/>
    <n v="239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4456.47"/>
    <n v="4456.47"/>
    <m/>
    <n v="46135"/>
    <m/>
    <m/>
    <m/>
    <m/>
    <m/>
    <x v="10"/>
    <m/>
    <m/>
    <s v="D"/>
    <m/>
    <n v="2394"/>
    <s v="2021_11"/>
    <s v="rubriek_1"/>
    <x v="0"/>
    <n v="2394"/>
  </r>
  <r>
    <x v="0"/>
    <x v="21"/>
    <n v="2021"/>
    <s v="GAHA06"/>
    <s v="NL123456789B01"/>
    <n v="4045"/>
    <s v="Subsidies lonen en salarissen"/>
    <x v="1"/>
    <m/>
    <n v="200"/>
    <s v="Bankboek"/>
    <s v="BANK"/>
    <d v="2021-11-01T00:00:00"/>
    <s v="200        11"/>
    <s v="November"/>
    <d v="2021-11-30T00:00:00"/>
    <s v="November"/>
    <x v="10"/>
    <m/>
    <m/>
    <n v="-4456.47"/>
    <m/>
    <n v="4456.47"/>
    <n v="46136"/>
    <m/>
    <m/>
    <m/>
    <m/>
    <m/>
    <x v="10"/>
    <m/>
    <m/>
    <s v="C"/>
    <m/>
    <n v="2395"/>
    <s v="2021_11"/>
    <s v="rubriek_4"/>
    <x v="0"/>
    <n v="239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4699.54"/>
    <m/>
    <n v="14699.54"/>
    <n v="46137"/>
    <m/>
    <m/>
    <m/>
    <m/>
    <m/>
    <x v="10"/>
    <m/>
    <m/>
    <s v="C"/>
    <m/>
    <n v="2396"/>
    <s v="2021_11"/>
    <s v="rubriek_1"/>
    <x v="0"/>
    <n v="2396"/>
  </r>
  <r>
    <x v="0"/>
    <x v="22"/>
    <n v="2021"/>
    <s v="GAHA06"/>
    <s v="NL123456789B01"/>
    <n v="4050"/>
    <s v="Sociale lasten bedrijfsvereniging"/>
    <x v="1"/>
    <m/>
    <n v="200"/>
    <s v="Bankboek"/>
    <s v="BANK"/>
    <d v="2021-11-01T00:00:00"/>
    <s v="200        11"/>
    <s v="November"/>
    <d v="2021-11-30T00:00:00"/>
    <s v="November"/>
    <x v="10"/>
    <m/>
    <m/>
    <n v="14699.54"/>
    <n v="14699.54"/>
    <m/>
    <n v="46138"/>
    <m/>
    <m/>
    <m/>
    <m/>
    <m/>
    <x v="10"/>
    <m/>
    <m/>
    <s v="D"/>
    <m/>
    <n v="2397"/>
    <s v="2021_11"/>
    <s v="rubriek_4"/>
    <x v="0"/>
    <n v="239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6695.3"/>
    <m/>
    <n v="6695.3"/>
    <n v="46139"/>
    <m/>
    <m/>
    <m/>
    <m/>
    <m/>
    <x v="10"/>
    <m/>
    <m/>
    <s v="C"/>
    <m/>
    <n v="2398"/>
    <s v="2021_11"/>
    <s v="rubriek_1"/>
    <x v="0"/>
    <n v="2398"/>
  </r>
  <r>
    <x v="0"/>
    <x v="23"/>
    <n v="2021"/>
    <s v="GAHA06"/>
    <s v="NL123456789B01"/>
    <n v="4060"/>
    <s v="Premies bedrijfsfondsen"/>
    <x v="1"/>
    <m/>
    <n v="200"/>
    <s v="Bankboek"/>
    <s v="BANK"/>
    <d v="2021-11-01T00:00:00"/>
    <s v="200        11"/>
    <s v="November"/>
    <d v="2021-11-30T00:00:00"/>
    <s v="November"/>
    <x v="10"/>
    <m/>
    <m/>
    <n v="6695.3"/>
    <n v="6695.3"/>
    <m/>
    <n v="46140"/>
    <m/>
    <m/>
    <m/>
    <m/>
    <m/>
    <x v="10"/>
    <m/>
    <m/>
    <s v="D"/>
    <m/>
    <n v="2399"/>
    <s v="2021_11"/>
    <s v="rubriek_4"/>
    <x v="0"/>
    <n v="239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461.75"/>
    <m/>
    <n v="461.75"/>
    <n v="46141"/>
    <m/>
    <m/>
    <m/>
    <m/>
    <m/>
    <x v="10"/>
    <m/>
    <m/>
    <s v="C"/>
    <m/>
    <n v="2400"/>
    <s v="2021_11"/>
    <s v="rubriek_1"/>
    <x v="0"/>
    <n v="2400"/>
  </r>
  <r>
    <x v="0"/>
    <x v="24"/>
    <n v="2021"/>
    <s v="GAHA06"/>
    <s v="NL123456789B01"/>
    <n v="4090"/>
    <s v="Pensioenpremie personeel"/>
    <x v="1"/>
    <m/>
    <n v="200"/>
    <s v="Bankboek"/>
    <s v="BANK"/>
    <d v="2021-11-01T00:00:00"/>
    <s v="200        11"/>
    <s v="November"/>
    <d v="2021-11-30T00:00:00"/>
    <s v="November"/>
    <x v="10"/>
    <m/>
    <m/>
    <n v="461.75"/>
    <n v="461.75"/>
    <m/>
    <n v="46142"/>
    <m/>
    <m/>
    <m/>
    <m/>
    <m/>
    <x v="10"/>
    <m/>
    <m/>
    <s v="D"/>
    <m/>
    <n v="2401"/>
    <s v="2021_11"/>
    <s v="rubriek_4"/>
    <x v="0"/>
    <n v="240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4070.85"/>
    <m/>
    <n v="4070.85"/>
    <n v="46143"/>
    <m/>
    <m/>
    <m/>
    <m/>
    <m/>
    <x v="10"/>
    <m/>
    <m/>
    <s v="C"/>
    <m/>
    <n v="2402"/>
    <s v="2021_11"/>
    <s v="rubriek_1"/>
    <x v="0"/>
    <n v="2402"/>
  </r>
  <r>
    <x v="0"/>
    <x v="25"/>
    <n v="2021"/>
    <s v="GAHA06"/>
    <s v="NL123456789B01"/>
    <n v="4091"/>
    <s v="Vroegpensioenpremie personeel"/>
    <x v="1"/>
    <m/>
    <n v="200"/>
    <s v="Bankboek"/>
    <s v="BANK"/>
    <d v="2021-11-01T00:00:00"/>
    <s v="200        11"/>
    <s v="November"/>
    <d v="2021-11-30T00:00:00"/>
    <s v="November"/>
    <x v="10"/>
    <m/>
    <m/>
    <n v="4070.85"/>
    <n v="4070.85"/>
    <m/>
    <n v="46144"/>
    <m/>
    <m/>
    <m/>
    <m/>
    <m/>
    <x v="10"/>
    <m/>
    <m/>
    <s v="D"/>
    <m/>
    <n v="2403"/>
    <s v="2021_11"/>
    <s v="rubriek_4"/>
    <x v="0"/>
    <n v="240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12.5"/>
    <m/>
    <n v="312.5"/>
    <n v="46145"/>
    <m/>
    <m/>
    <m/>
    <m/>
    <m/>
    <x v="10"/>
    <m/>
    <m/>
    <s v="C"/>
    <m/>
    <n v="2404"/>
    <s v="2021_11"/>
    <s v="rubriek_1"/>
    <x v="0"/>
    <n v="2404"/>
  </r>
  <r>
    <x v="0"/>
    <x v="26"/>
    <n v="2021"/>
    <s v="GAHA06"/>
    <s v="NL123456789B01"/>
    <n v="4117"/>
    <s v="Afschrijving goodwill"/>
    <x v="1"/>
    <m/>
    <n v="200"/>
    <s v="Bankboek"/>
    <s v="BANK"/>
    <d v="2021-11-01T00:00:00"/>
    <s v="200        11"/>
    <s v="November"/>
    <d v="2021-11-30T00:00:00"/>
    <s v="November"/>
    <x v="10"/>
    <m/>
    <m/>
    <n v="312.5"/>
    <n v="312.5"/>
    <m/>
    <n v="46146"/>
    <m/>
    <m/>
    <m/>
    <m/>
    <m/>
    <x v="10"/>
    <m/>
    <m/>
    <s v="D"/>
    <m/>
    <n v="2405"/>
    <s v="2021_11"/>
    <s v="rubriek_4"/>
    <x v="0"/>
    <n v="240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460"/>
    <m/>
    <n v="460"/>
    <n v="46147"/>
    <m/>
    <m/>
    <m/>
    <m/>
    <m/>
    <x v="10"/>
    <m/>
    <m/>
    <s v="C"/>
    <m/>
    <n v="2406"/>
    <s v="2021_11"/>
    <s v="rubriek_1"/>
    <x v="0"/>
    <n v="2406"/>
  </r>
  <r>
    <x v="0"/>
    <x v="27"/>
    <n v="2021"/>
    <s v="GAHA06"/>
    <s v="NL123456789B01"/>
    <n v="4121"/>
    <s v="Afschrijving bedrijfsgebouwen"/>
    <x v="1"/>
    <m/>
    <n v="200"/>
    <s v="Bankboek"/>
    <s v="BANK"/>
    <d v="2021-11-01T00:00:00"/>
    <s v="200        11"/>
    <s v="November"/>
    <d v="2021-11-30T00:00:00"/>
    <s v="November"/>
    <x v="10"/>
    <m/>
    <m/>
    <n v="460"/>
    <n v="460"/>
    <m/>
    <n v="46148"/>
    <m/>
    <m/>
    <m/>
    <m/>
    <m/>
    <x v="10"/>
    <m/>
    <m/>
    <s v="D"/>
    <m/>
    <n v="2407"/>
    <s v="2021_11"/>
    <s v="rubriek_4"/>
    <x v="0"/>
    <n v="240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893.46"/>
    <m/>
    <n v="1893.46"/>
    <n v="46149"/>
    <m/>
    <m/>
    <m/>
    <m/>
    <m/>
    <x v="10"/>
    <m/>
    <m/>
    <s v="C"/>
    <m/>
    <n v="2408"/>
    <s v="2021_11"/>
    <s v="rubriek_1"/>
    <x v="0"/>
    <n v="2408"/>
  </r>
  <r>
    <x v="0"/>
    <x v="28"/>
    <n v="2021"/>
    <s v="GAHA06"/>
    <s v="NL123456789B01"/>
    <n v="4123"/>
    <s v="Afschrijving machines en installaties"/>
    <x v="1"/>
    <m/>
    <n v="200"/>
    <s v="Bankboek"/>
    <s v="BANK"/>
    <d v="2021-11-01T00:00:00"/>
    <s v="200        11"/>
    <s v="November"/>
    <d v="2021-11-30T00:00:00"/>
    <s v="November"/>
    <x v="10"/>
    <m/>
    <m/>
    <n v="1893.46"/>
    <n v="1893.46"/>
    <m/>
    <n v="46150"/>
    <m/>
    <m/>
    <m/>
    <m/>
    <m/>
    <x v="10"/>
    <m/>
    <m/>
    <s v="D"/>
    <m/>
    <n v="2409"/>
    <s v="2021_11"/>
    <s v="rubriek_4"/>
    <x v="0"/>
    <n v="240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765.02"/>
    <m/>
    <n v="765.02"/>
    <n v="46151"/>
    <m/>
    <m/>
    <m/>
    <m/>
    <m/>
    <x v="10"/>
    <m/>
    <m/>
    <s v="C"/>
    <m/>
    <n v="2410"/>
    <s v="2021_11"/>
    <s v="rubriek_1"/>
    <x v="0"/>
    <n v="2410"/>
  </r>
  <r>
    <x v="0"/>
    <x v="29"/>
    <n v="2021"/>
    <s v="GAHA06"/>
    <s v="NL123456789B01"/>
    <n v="4124"/>
    <s v="Afschrijving inventaris"/>
    <x v="1"/>
    <m/>
    <n v="200"/>
    <s v="Bankboek"/>
    <s v="BANK"/>
    <d v="2021-11-01T00:00:00"/>
    <s v="200        11"/>
    <s v="November"/>
    <d v="2021-11-30T00:00:00"/>
    <s v="November"/>
    <x v="10"/>
    <m/>
    <m/>
    <n v="765.02"/>
    <n v="765.02"/>
    <m/>
    <n v="46152"/>
    <m/>
    <m/>
    <m/>
    <m/>
    <m/>
    <x v="10"/>
    <m/>
    <m/>
    <s v="D"/>
    <m/>
    <n v="2411"/>
    <s v="2021_11"/>
    <s v="rubriek_4"/>
    <x v="0"/>
    <n v="241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294.1300000000001"/>
    <m/>
    <n v="1294.1300000000001"/>
    <n v="46153"/>
    <m/>
    <m/>
    <m/>
    <m/>
    <m/>
    <x v="10"/>
    <m/>
    <m/>
    <s v="C"/>
    <m/>
    <n v="2412"/>
    <s v="2021_11"/>
    <s v="rubriek_1"/>
    <x v="0"/>
    <n v="2412"/>
  </r>
  <r>
    <x v="0"/>
    <x v="30"/>
    <n v="2021"/>
    <s v="GAHA06"/>
    <s v="NL123456789B01"/>
    <n v="4127"/>
    <s v="Afschrijving vervoermiddelen"/>
    <x v="1"/>
    <m/>
    <n v="200"/>
    <s v="Bankboek"/>
    <s v="BANK"/>
    <d v="2021-11-01T00:00:00"/>
    <s v="200        11"/>
    <s v="November"/>
    <d v="2021-11-30T00:00:00"/>
    <s v="November"/>
    <x v="10"/>
    <m/>
    <m/>
    <n v="1294.1300000000001"/>
    <n v="1294.1300000000001"/>
    <m/>
    <n v="46154"/>
    <m/>
    <m/>
    <m/>
    <m/>
    <m/>
    <x v="10"/>
    <m/>
    <m/>
    <s v="D"/>
    <m/>
    <n v="2413"/>
    <s v="2021_11"/>
    <s v="rubriek_4"/>
    <x v="0"/>
    <n v="241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05.04"/>
    <m/>
    <n v="505.04"/>
    <n v="46155"/>
    <m/>
    <m/>
    <m/>
    <m/>
    <m/>
    <x v="10"/>
    <m/>
    <m/>
    <s v="C"/>
    <m/>
    <n v="2414"/>
    <s v="2021_11"/>
    <s v="rubriek_1"/>
    <x v="0"/>
    <n v="2414"/>
  </r>
  <r>
    <x v="0"/>
    <x v="31"/>
    <n v="2021"/>
    <s v="GAHA06"/>
    <s v="NL123456789B01"/>
    <n v="4200"/>
    <s v="Reiskostenvergoedingen"/>
    <x v="1"/>
    <m/>
    <n v="200"/>
    <s v="Bankboek"/>
    <s v="BANK"/>
    <d v="2021-11-01T00:00:00"/>
    <s v="200        11"/>
    <s v="November"/>
    <d v="2021-11-30T00:00:00"/>
    <s v="November"/>
    <x v="10"/>
    <m/>
    <m/>
    <n v="505.04"/>
    <n v="505.04"/>
    <m/>
    <n v="46156"/>
    <m/>
    <m/>
    <m/>
    <m/>
    <m/>
    <x v="10"/>
    <m/>
    <m/>
    <s v="D"/>
    <m/>
    <n v="2415"/>
    <s v="2021_11"/>
    <s v="rubriek_4"/>
    <x v="0"/>
    <n v="241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95.12"/>
    <m/>
    <n v="95.12"/>
    <n v="46157"/>
    <m/>
    <m/>
    <m/>
    <m/>
    <m/>
    <x v="10"/>
    <m/>
    <m/>
    <s v="C"/>
    <m/>
    <n v="2416"/>
    <s v="2021_11"/>
    <s v="rubriek_1"/>
    <x v="0"/>
    <n v="2416"/>
  </r>
  <r>
    <x v="0"/>
    <x v="32"/>
    <n v="2021"/>
    <s v="GAHA06"/>
    <s v="NL123456789B01"/>
    <n v="4205"/>
    <s v="Kilometervergoedingen"/>
    <x v="1"/>
    <m/>
    <n v="200"/>
    <s v="Bankboek"/>
    <s v="BANK"/>
    <d v="2021-11-01T00:00:00"/>
    <s v="200        11"/>
    <s v="November"/>
    <d v="2021-11-30T00:00:00"/>
    <s v="November"/>
    <x v="10"/>
    <m/>
    <m/>
    <n v="95.12"/>
    <n v="95.12"/>
    <m/>
    <n v="46158"/>
    <m/>
    <m/>
    <m/>
    <m/>
    <m/>
    <x v="10"/>
    <m/>
    <m/>
    <s v="D"/>
    <m/>
    <n v="2417"/>
    <s v="2021_11"/>
    <s v="rubriek_4"/>
    <x v="0"/>
    <n v="241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532.46"/>
    <m/>
    <n v="1532.46"/>
    <n v="46159"/>
    <m/>
    <m/>
    <m/>
    <m/>
    <m/>
    <x v="10"/>
    <m/>
    <m/>
    <s v="C"/>
    <m/>
    <n v="2418"/>
    <s v="2021_11"/>
    <s v="rubriek_1"/>
    <x v="0"/>
    <n v="2418"/>
  </r>
  <r>
    <x v="0"/>
    <x v="33"/>
    <n v="2021"/>
    <s v="GAHA06"/>
    <s v="NL123456789B01"/>
    <n v="4230"/>
    <s v="Kantinekosten"/>
    <x v="1"/>
    <m/>
    <n v="200"/>
    <s v="Bankboek"/>
    <s v="BANK"/>
    <d v="2021-11-01T00:00:00"/>
    <s v="200        11"/>
    <s v="November"/>
    <d v="2021-11-30T00:00:00"/>
    <s v="November"/>
    <x v="10"/>
    <m/>
    <m/>
    <n v="1532.46"/>
    <n v="1532.46"/>
    <m/>
    <n v="46160"/>
    <m/>
    <m/>
    <m/>
    <m/>
    <m/>
    <x v="10"/>
    <m/>
    <m/>
    <s v="D"/>
    <m/>
    <n v="2419"/>
    <s v="2021_11"/>
    <s v="rubriek_4"/>
    <x v="0"/>
    <n v="241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8.09"/>
    <m/>
    <n v="58.09"/>
    <n v="46161"/>
    <m/>
    <m/>
    <m/>
    <m/>
    <m/>
    <x v="10"/>
    <m/>
    <m/>
    <s v="C"/>
    <m/>
    <n v="2420"/>
    <s v="2021_11"/>
    <s v="rubriek_1"/>
    <x v="0"/>
    <n v="2420"/>
  </r>
  <r>
    <x v="0"/>
    <x v="34"/>
    <n v="2021"/>
    <s v="GAHA06"/>
    <s v="NL123456789B01"/>
    <n v="4232"/>
    <s v="Lunchkosten en verteringen"/>
    <x v="1"/>
    <m/>
    <n v="200"/>
    <s v="Bankboek"/>
    <s v="BANK"/>
    <d v="2021-11-01T00:00:00"/>
    <s v="200        11"/>
    <s v="November"/>
    <d v="2021-11-30T00:00:00"/>
    <s v="November"/>
    <x v="10"/>
    <m/>
    <m/>
    <n v="58.09"/>
    <n v="58.09"/>
    <m/>
    <n v="46162"/>
    <m/>
    <m/>
    <m/>
    <m/>
    <m/>
    <x v="10"/>
    <m/>
    <m/>
    <s v="D"/>
    <m/>
    <n v="2421"/>
    <s v="2021_11"/>
    <s v="rubriek_4"/>
    <x v="0"/>
    <n v="242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953.91"/>
    <m/>
    <n v="1953.91"/>
    <n v="46163"/>
    <m/>
    <m/>
    <m/>
    <m/>
    <m/>
    <x v="10"/>
    <m/>
    <s v="code:3 perc:19"/>
    <s v="C"/>
    <m/>
    <n v="2422"/>
    <s v="2021_11"/>
    <s v="rubriek_1"/>
    <x v="0"/>
    <n v="2422"/>
  </r>
  <r>
    <x v="0"/>
    <x v="35"/>
    <n v="2021"/>
    <s v="GAHA06"/>
    <s v="NL123456789B01"/>
    <n v="4240"/>
    <s v="Studie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641.94"/>
    <n v="1641.94"/>
    <m/>
    <n v="46164"/>
    <m/>
    <m/>
    <m/>
    <m/>
    <m/>
    <x v="10"/>
    <m/>
    <s v="code:3 perc:19"/>
    <s v="D"/>
    <m/>
    <n v="2423"/>
    <s v="2021_11"/>
    <s v="rubriek_4"/>
    <x v="0"/>
    <n v="2423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311.97000000000003"/>
    <n v="311.97000000000003"/>
    <m/>
    <n v="46165"/>
    <m/>
    <m/>
    <m/>
    <m/>
    <m/>
    <x v="10"/>
    <m/>
    <s v="code:3 perc:19"/>
    <s v="D"/>
    <m/>
    <n v="2424"/>
    <s v="2021_11"/>
    <s v="rubriek_1"/>
    <x v="0"/>
    <n v="242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108.7199999999998"/>
    <m/>
    <n v="2108.7199999999998"/>
    <n v="46166"/>
    <m/>
    <m/>
    <m/>
    <m/>
    <m/>
    <x v="10"/>
    <m/>
    <m/>
    <s v="C"/>
    <m/>
    <n v="2425"/>
    <s v="2021_11"/>
    <s v="rubriek_1"/>
    <x v="0"/>
    <n v="2425"/>
  </r>
  <r>
    <x v="0"/>
    <x v="37"/>
    <n v="2021"/>
    <s v="GAHA06"/>
    <s v="NL123456789B01"/>
    <n v="4260"/>
    <s v="Ziekengeldverzekering"/>
    <x v="1"/>
    <m/>
    <n v="200"/>
    <s v="Bankboek"/>
    <s v="BANK"/>
    <d v="2021-11-01T00:00:00"/>
    <s v="200        11"/>
    <s v="November"/>
    <d v="2021-11-30T00:00:00"/>
    <s v="November"/>
    <x v="10"/>
    <m/>
    <m/>
    <n v="2108.7199999999998"/>
    <n v="2108.7199999999998"/>
    <m/>
    <n v="46167"/>
    <m/>
    <m/>
    <m/>
    <m/>
    <m/>
    <x v="10"/>
    <m/>
    <m/>
    <s v="D"/>
    <m/>
    <n v="2426"/>
    <s v="2021_11"/>
    <s v="rubriek_4"/>
    <x v="0"/>
    <n v="242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69.33"/>
    <m/>
    <n v="169.33"/>
    <n v="46168"/>
    <m/>
    <m/>
    <m/>
    <m/>
    <m/>
    <x v="10"/>
    <m/>
    <s v="code:3 perc:19"/>
    <s v="C"/>
    <m/>
    <n v="2427"/>
    <s v="2021_11"/>
    <s v="rubriek_1"/>
    <x v="0"/>
    <n v="2427"/>
  </r>
  <r>
    <x v="0"/>
    <x v="38"/>
    <n v="2021"/>
    <s v="GAHA06"/>
    <s v="NL123456789B01"/>
    <n v="4265"/>
    <s v="Arbodienst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42.29"/>
    <n v="142.29"/>
    <m/>
    <n v="46169"/>
    <m/>
    <m/>
    <m/>
    <m/>
    <m/>
    <x v="10"/>
    <m/>
    <s v="code:3 perc:19"/>
    <s v="D"/>
    <m/>
    <n v="2428"/>
    <s v="2021_11"/>
    <s v="rubriek_4"/>
    <x v="0"/>
    <n v="2428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7.04"/>
    <n v="27.04"/>
    <m/>
    <n v="46170"/>
    <m/>
    <m/>
    <m/>
    <m/>
    <m/>
    <x v="10"/>
    <m/>
    <s v="code:3 perc:19"/>
    <s v="D"/>
    <m/>
    <n v="2429"/>
    <s v="2021_11"/>
    <s v="rubriek_1"/>
    <x v="0"/>
    <n v="242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540.97"/>
    <m/>
    <n v="1540.97"/>
    <n v="46171"/>
    <m/>
    <m/>
    <m/>
    <m/>
    <m/>
    <x v="10"/>
    <m/>
    <s v="code:3 perc:19"/>
    <s v="C"/>
    <m/>
    <n v="2430"/>
    <s v="2021_11"/>
    <s v="rubriek_1"/>
    <x v="0"/>
    <n v="2430"/>
  </r>
  <r>
    <x v="0"/>
    <x v="39"/>
    <n v="2021"/>
    <s v="GAHA06"/>
    <s v="NL123456789B01"/>
    <n v="4310"/>
    <s v="Onderhoud onroerend goed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294.93"/>
    <n v="1294.93"/>
    <m/>
    <n v="46172"/>
    <m/>
    <m/>
    <m/>
    <m/>
    <m/>
    <x v="10"/>
    <m/>
    <s v="code:3 perc:19"/>
    <s v="D"/>
    <m/>
    <n v="2431"/>
    <s v="2021_11"/>
    <s v="rubriek_4"/>
    <x v="0"/>
    <n v="2431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46.04"/>
    <n v="246.04"/>
    <m/>
    <n v="46173"/>
    <m/>
    <m/>
    <m/>
    <m/>
    <m/>
    <x v="10"/>
    <m/>
    <s v="code:3 perc:19"/>
    <s v="D"/>
    <m/>
    <n v="2432"/>
    <s v="2021_11"/>
    <s v="rubriek_1"/>
    <x v="0"/>
    <n v="2432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833.34"/>
    <m/>
    <n v="833.34"/>
    <n v="46174"/>
    <m/>
    <m/>
    <m/>
    <m/>
    <m/>
    <x v="10"/>
    <m/>
    <m/>
    <s v="C"/>
    <m/>
    <n v="2433"/>
    <s v="2021_11"/>
    <s v="rubriek_1"/>
    <x v="0"/>
    <n v="2433"/>
  </r>
  <r>
    <x v="0"/>
    <x v="40"/>
    <n v="2021"/>
    <s v="GAHA06"/>
    <s v="NL123456789B01"/>
    <n v="4315"/>
    <s v="Dotatie onderhoudsvoorziening"/>
    <x v="1"/>
    <m/>
    <n v="200"/>
    <s v="Bankboek"/>
    <s v="BANK"/>
    <d v="2021-11-01T00:00:00"/>
    <s v="200        11"/>
    <s v="November"/>
    <d v="2021-11-30T00:00:00"/>
    <s v="November"/>
    <x v="10"/>
    <m/>
    <m/>
    <n v="833.34"/>
    <n v="833.34"/>
    <m/>
    <n v="46175"/>
    <m/>
    <m/>
    <m/>
    <m/>
    <m/>
    <x v="10"/>
    <m/>
    <m/>
    <s v="D"/>
    <m/>
    <n v="2434"/>
    <s v="2021_11"/>
    <s v="rubriek_4"/>
    <x v="0"/>
    <n v="243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335.02"/>
    <m/>
    <n v="1335.02"/>
    <n v="46176"/>
    <m/>
    <m/>
    <m/>
    <m/>
    <m/>
    <x v="10"/>
    <m/>
    <m/>
    <s v="C"/>
    <m/>
    <n v="2435"/>
    <s v="2021_11"/>
    <s v="rubriek_1"/>
    <x v="0"/>
    <n v="2435"/>
  </r>
  <r>
    <x v="0"/>
    <x v="41"/>
    <n v="2021"/>
    <s v="GAHA06"/>
    <s v="NL123456789B01"/>
    <n v="4320"/>
    <s v="Gas, water en elektra"/>
    <x v="1"/>
    <m/>
    <n v="200"/>
    <s v="Bankboek"/>
    <s v="BANK"/>
    <d v="2021-11-01T00:00:00"/>
    <s v="200        11"/>
    <s v="November"/>
    <d v="2021-11-30T00:00:00"/>
    <s v="November"/>
    <x v="10"/>
    <m/>
    <m/>
    <n v="1335.02"/>
    <n v="1335.02"/>
    <m/>
    <n v="46177"/>
    <m/>
    <m/>
    <m/>
    <m/>
    <m/>
    <x v="10"/>
    <m/>
    <m/>
    <s v="D"/>
    <m/>
    <n v="2436"/>
    <s v="2021_11"/>
    <s v="rubriek_4"/>
    <x v="0"/>
    <n v="243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97.54"/>
    <m/>
    <n v="197.54"/>
    <n v="46178"/>
    <m/>
    <m/>
    <m/>
    <m/>
    <m/>
    <x v="10"/>
    <m/>
    <m/>
    <s v="C"/>
    <m/>
    <n v="2437"/>
    <s v="2021_11"/>
    <s v="rubriek_1"/>
    <x v="0"/>
    <n v="2437"/>
  </r>
  <r>
    <x v="0"/>
    <x v="42"/>
    <n v="2021"/>
    <s v="GAHA06"/>
    <s v="NL123456789B01"/>
    <n v="4330"/>
    <s v="Verzekering onroerend goed"/>
    <x v="1"/>
    <m/>
    <n v="200"/>
    <s v="Bankboek"/>
    <s v="BANK"/>
    <d v="2021-11-01T00:00:00"/>
    <s v="200        11"/>
    <s v="November"/>
    <d v="2021-11-30T00:00:00"/>
    <s v="November"/>
    <x v="10"/>
    <m/>
    <m/>
    <n v="197.54"/>
    <n v="197.54"/>
    <m/>
    <n v="46179"/>
    <m/>
    <m/>
    <m/>
    <m/>
    <m/>
    <x v="10"/>
    <m/>
    <m/>
    <s v="D"/>
    <m/>
    <n v="2438"/>
    <s v="2021_11"/>
    <s v="rubriek_4"/>
    <x v="0"/>
    <n v="243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7.15"/>
    <m/>
    <n v="37.15"/>
    <n v="46180"/>
    <m/>
    <m/>
    <m/>
    <m/>
    <m/>
    <x v="10"/>
    <m/>
    <m/>
    <s v="C"/>
    <m/>
    <n v="2439"/>
    <s v="2021_11"/>
    <s v="rubriek_1"/>
    <x v="0"/>
    <n v="2439"/>
  </r>
  <r>
    <x v="0"/>
    <x v="43"/>
    <n v="2021"/>
    <s v="GAHA06"/>
    <s v="NL123456789B01"/>
    <n v="4340"/>
    <s v="Vaste lasten onroerend goed"/>
    <x v="1"/>
    <m/>
    <n v="200"/>
    <s v="Bankboek"/>
    <s v="BANK"/>
    <d v="2021-11-01T00:00:00"/>
    <s v="200        11"/>
    <s v="November"/>
    <d v="2021-11-30T00:00:00"/>
    <s v="November"/>
    <x v="10"/>
    <m/>
    <m/>
    <n v="37.15"/>
    <n v="37.15"/>
    <m/>
    <n v="46181"/>
    <m/>
    <m/>
    <m/>
    <m/>
    <m/>
    <x v="10"/>
    <m/>
    <m/>
    <s v="D"/>
    <m/>
    <n v="2440"/>
    <s v="2021_11"/>
    <s v="rubriek_4"/>
    <x v="0"/>
    <n v="244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84.24"/>
    <m/>
    <n v="84.24"/>
    <n v="46182"/>
    <m/>
    <m/>
    <m/>
    <m/>
    <m/>
    <x v="10"/>
    <m/>
    <s v="code:3 perc:19"/>
    <s v="C"/>
    <m/>
    <n v="2441"/>
    <s v="2021_11"/>
    <s v="rubriek_1"/>
    <x v="0"/>
    <n v="2441"/>
  </r>
  <r>
    <x v="0"/>
    <x v="44"/>
    <n v="2021"/>
    <s v="GAHA06"/>
    <s v="NL123456789B01"/>
    <n v="4350"/>
    <s v="Schoonmaak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70.790000000000006"/>
    <n v="70.790000000000006"/>
    <m/>
    <n v="46183"/>
    <m/>
    <m/>
    <m/>
    <m/>
    <m/>
    <x v="10"/>
    <m/>
    <s v="code:3 perc:19"/>
    <s v="D"/>
    <m/>
    <n v="2442"/>
    <s v="2021_11"/>
    <s v="rubriek_4"/>
    <x v="0"/>
    <n v="244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3.45"/>
    <n v="13.45"/>
    <m/>
    <n v="46184"/>
    <m/>
    <m/>
    <m/>
    <m/>
    <m/>
    <x v="10"/>
    <m/>
    <s v="code:3 perc:19"/>
    <s v="D"/>
    <m/>
    <n v="2443"/>
    <s v="2021_11"/>
    <s v="rubriek_1"/>
    <x v="0"/>
    <n v="244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999.1"/>
    <m/>
    <n v="999.1"/>
    <n v="46185"/>
    <m/>
    <m/>
    <m/>
    <m/>
    <m/>
    <x v="10"/>
    <m/>
    <s v="code:3 perc:19"/>
    <s v="C"/>
    <m/>
    <n v="2444"/>
    <s v="2021_11"/>
    <s v="rubriek_1"/>
    <x v="0"/>
    <n v="2444"/>
  </r>
  <r>
    <x v="0"/>
    <x v="45"/>
    <n v="2021"/>
    <s v="GAHA06"/>
    <s v="NL123456789B01"/>
    <n v="4400"/>
    <s v="Huur machines en installaties"/>
    <x v="1"/>
    <m/>
    <n v="200"/>
    <s v="Bankboek"/>
    <s v="BANK"/>
    <d v="2021-11-01T00:00:00"/>
    <s v="200        11"/>
    <s v="November"/>
    <d v="2021-11-30T00:00:00"/>
    <s v="November"/>
    <x v="10"/>
    <n v="3"/>
    <n v="19"/>
    <n v="839.58"/>
    <n v="839.58"/>
    <m/>
    <n v="46186"/>
    <m/>
    <m/>
    <m/>
    <m/>
    <m/>
    <x v="10"/>
    <m/>
    <s v="code:3 perc:19"/>
    <s v="D"/>
    <m/>
    <n v="2445"/>
    <s v="2021_11"/>
    <s v="rubriek_4"/>
    <x v="0"/>
    <n v="2445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59.52000000000001"/>
    <n v="159.52000000000001"/>
    <m/>
    <n v="46187"/>
    <m/>
    <m/>
    <m/>
    <m/>
    <m/>
    <x v="10"/>
    <m/>
    <s v="code:3 perc:19"/>
    <s v="D"/>
    <m/>
    <n v="2446"/>
    <s v="2021_11"/>
    <s v="rubriek_1"/>
    <x v="0"/>
    <n v="244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426.01"/>
    <m/>
    <n v="426.01"/>
    <n v="46188"/>
    <m/>
    <m/>
    <m/>
    <m/>
    <m/>
    <x v="10"/>
    <m/>
    <s v="code:3 perc:19"/>
    <s v="C"/>
    <m/>
    <n v="2447"/>
    <s v="2021_11"/>
    <s v="rubriek_1"/>
    <x v="0"/>
    <n v="2447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11-01T00:00:00"/>
    <s v="200        11"/>
    <s v="November"/>
    <d v="2021-11-30T00:00:00"/>
    <s v="November"/>
    <x v="10"/>
    <n v="3"/>
    <n v="19"/>
    <n v="357.99"/>
    <n v="357.99"/>
    <m/>
    <n v="46189"/>
    <m/>
    <m/>
    <m/>
    <m/>
    <m/>
    <x v="10"/>
    <m/>
    <s v="code:3 perc:19"/>
    <s v="D"/>
    <m/>
    <n v="2448"/>
    <s v="2021_11"/>
    <s v="rubriek_4"/>
    <x v="0"/>
    <n v="2448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68.02"/>
    <n v="68.02"/>
    <m/>
    <n v="46190"/>
    <m/>
    <m/>
    <m/>
    <m/>
    <m/>
    <x v="10"/>
    <m/>
    <s v="code:3 perc:19"/>
    <s v="D"/>
    <m/>
    <n v="2449"/>
    <s v="2021_11"/>
    <s v="rubriek_1"/>
    <x v="0"/>
    <n v="244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58.61"/>
    <m/>
    <n v="558.61"/>
    <n v="46191"/>
    <m/>
    <m/>
    <m/>
    <m/>
    <m/>
    <x v="10"/>
    <m/>
    <m/>
    <s v="C"/>
    <m/>
    <n v="2450"/>
    <s v="2021_11"/>
    <s v="rubriek_1"/>
    <x v="0"/>
    <n v="2450"/>
  </r>
  <r>
    <x v="0"/>
    <x v="47"/>
    <n v="2021"/>
    <s v="GAHA06"/>
    <s v="NL123456789B01"/>
    <n v="4420"/>
    <s v="Verzekering machines en installaties"/>
    <x v="1"/>
    <m/>
    <n v="200"/>
    <s v="Bankboek"/>
    <s v="BANK"/>
    <d v="2021-11-01T00:00:00"/>
    <s v="200        11"/>
    <s v="November"/>
    <d v="2021-11-30T00:00:00"/>
    <s v="November"/>
    <x v="10"/>
    <m/>
    <m/>
    <n v="558.61"/>
    <n v="558.61"/>
    <m/>
    <n v="46192"/>
    <m/>
    <m/>
    <m/>
    <m/>
    <m/>
    <x v="10"/>
    <m/>
    <m/>
    <s v="D"/>
    <m/>
    <n v="2451"/>
    <s v="2021_11"/>
    <s v="rubriek_4"/>
    <x v="0"/>
    <n v="245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525.15"/>
    <m/>
    <n v="525.15"/>
    <n v="46193"/>
    <m/>
    <m/>
    <m/>
    <m/>
    <m/>
    <x v="10"/>
    <m/>
    <s v="code:3 perc:19"/>
    <s v="C"/>
    <m/>
    <n v="2452"/>
    <s v="2021_11"/>
    <s v="rubriek_1"/>
    <x v="0"/>
    <n v="2452"/>
  </r>
  <r>
    <x v="0"/>
    <x v="48"/>
    <n v="2021"/>
    <s v="GAHA06"/>
    <s v="NL123456789B01"/>
    <n v="4430"/>
    <s v="Brandstof machines en installaties"/>
    <x v="1"/>
    <m/>
    <n v="200"/>
    <s v="Bankboek"/>
    <s v="BANK"/>
    <d v="2021-11-01T00:00:00"/>
    <s v="200        11"/>
    <s v="November"/>
    <d v="2021-11-30T00:00:00"/>
    <s v="November"/>
    <x v="10"/>
    <n v="3"/>
    <n v="19"/>
    <n v="441.3"/>
    <n v="441.3"/>
    <m/>
    <n v="46194"/>
    <m/>
    <m/>
    <m/>
    <m/>
    <m/>
    <x v="10"/>
    <m/>
    <s v="code:3 perc:19"/>
    <s v="D"/>
    <m/>
    <n v="2453"/>
    <s v="2021_11"/>
    <s v="rubriek_4"/>
    <x v="0"/>
    <n v="2453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83.85"/>
    <n v="83.85"/>
    <m/>
    <n v="46195"/>
    <m/>
    <m/>
    <m/>
    <m/>
    <m/>
    <x v="10"/>
    <m/>
    <s v="code:3 perc:19"/>
    <s v="D"/>
    <m/>
    <n v="2454"/>
    <s v="2021_11"/>
    <s v="rubriek_1"/>
    <x v="0"/>
    <n v="245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305.2"/>
    <m/>
    <n v="305.2"/>
    <n v="46196"/>
    <m/>
    <m/>
    <m/>
    <m/>
    <m/>
    <x v="10"/>
    <m/>
    <s v="code:3 perc:19"/>
    <s v="C"/>
    <m/>
    <n v="2455"/>
    <s v="2021_11"/>
    <s v="rubriek_1"/>
    <x v="0"/>
    <n v="2455"/>
  </r>
  <r>
    <x v="0"/>
    <x v="49"/>
    <n v="2021"/>
    <s v="GAHA06"/>
    <s v="NL123456789B01"/>
    <n v="4440"/>
    <s v="Onderhoud inventaris"/>
    <x v="1"/>
    <m/>
    <n v="200"/>
    <s v="Bankboek"/>
    <s v="BANK"/>
    <d v="2021-11-01T00:00:00"/>
    <s v="200        11"/>
    <s v="November"/>
    <d v="2021-11-30T00:00:00"/>
    <s v="November"/>
    <x v="10"/>
    <n v="3"/>
    <n v="19"/>
    <n v="256.47000000000003"/>
    <n v="256.47000000000003"/>
    <m/>
    <n v="46197"/>
    <m/>
    <m/>
    <m/>
    <m/>
    <m/>
    <x v="10"/>
    <m/>
    <s v="code:3 perc:19"/>
    <s v="D"/>
    <m/>
    <n v="2456"/>
    <s v="2021_11"/>
    <s v="rubriek_4"/>
    <x v="0"/>
    <n v="2456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48.73"/>
    <n v="48.73"/>
    <m/>
    <n v="46198"/>
    <m/>
    <m/>
    <m/>
    <m/>
    <m/>
    <x v="10"/>
    <m/>
    <s v="code:3 perc:19"/>
    <s v="D"/>
    <m/>
    <n v="2457"/>
    <s v="2021_11"/>
    <s v="rubriek_1"/>
    <x v="0"/>
    <n v="245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68.41"/>
    <m/>
    <n v="68.41"/>
    <n v="46199"/>
    <m/>
    <m/>
    <m/>
    <m/>
    <m/>
    <x v="10"/>
    <m/>
    <s v="code:3 perc:19"/>
    <s v="C"/>
    <m/>
    <n v="2458"/>
    <s v="2021_11"/>
    <s v="rubriek_1"/>
    <x v="0"/>
    <n v="2458"/>
  </r>
  <r>
    <x v="0"/>
    <x v="50"/>
    <n v="2021"/>
    <s v="GAHA06"/>
    <s v="NL123456789B01"/>
    <n v="4450"/>
    <s v="Kleine aanschaffing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57.49"/>
    <n v="57.49"/>
    <m/>
    <n v="46200"/>
    <m/>
    <m/>
    <m/>
    <m/>
    <m/>
    <x v="10"/>
    <m/>
    <s v="code:3 perc:19"/>
    <s v="D"/>
    <m/>
    <n v="2459"/>
    <s v="2021_11"/>
    <s v="rubriek_4"/>
    <x v="0"/>
    <n v="2459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0.92"/>
    <n v="10.92"/>
    <m/>
    <n v="46201"/>
    <m/>
    <m/>
    <m/>
    <m/>
    <m/>
    <x v="10"/>
    <m/>
    <s v="code:3 perc:19"/>
    <s v="D"/>
    <m/>
    <n v="2460"/>
    <s v="2021_11"/>
    <s v="rubriek_1"/>
    <x v="0"/>
    <n v="246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3004.44"/>
    <m/>
    <n v="3004.44"/>
    <n v="46202"/>
    <m/>
    <m/>
    <m/>
    <m/>
    <m/>
    <x v="10"/>
    <m/>
    <s v="code:3 perc:19"/>
    <s v="C"/>
    <m/>
    <n v="2461"/>
    <s v="2021_11"/>
    <s v="rubriek_1"/>
    <x v="0"/>
    <n v="2461"/>
  </r>
  <r>
    <x v="0"/>
    <x v="51"/>
    <n v="2021"/>
    <s v="GAHA06"/>
    <s v="NL123456789B01"/>
    <n v="4500"/>
    <s v="Reclame- en advertentie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2524.7399999999998"/>
    <n v="2524.7399999999998"/>
    <m/>
    <n v="46203"/>
    <m/>
    <m/>
    <m/>
    <m/>
    <m/>
    <x v="10"/>
    <m/>
    <s v="code:3 perc:19"/>
    <s v="D"/>
    <m/>
    <n v="2462"/>
    <s v="2021_11"/>
    <s v="rubriek_4"/>
    <x v="0"/>
    <n v="246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479.7"/>
    <n v="479.7"/>
    <m/>
    <n v="46204"/>
    <m/>
    <m/>
    <m/>
    <m/>
    <m/>
    <x v="10"/>
    <m/>
    <s v="code:3 perc:19"/>
    <s v="D"/>
    <m/>
    <n v="2463"/>
    <s v="2021_11"/>
    <s v="rubriek_1"/>
    <x v="0"/>
    <n v="246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15.92"/>
    <m/>
    <n v="215.92"/>
    <n v="46205"/>
    <m/>
    <m/>
    <m/>
    <m/>
    <m/>
    <x v="10"/>
    <m/>
    <m/>
    <s v="C"/>
    <m/>
    <n v="2464"/>
    <s v="2021_11"/>
    <s v="rubriek_1"/>
    <x v="0"/>
    <n v="2464"/>
  </r>
  <r>
    <x v="0"/>
    <x v="52"/>
    <n v="2021"/>
    <s v="GAHA06"/>
    <s v="NL123456789B01"/>
    <n v="4510"/>
    <s v="Representatiekosten"/>
    <x v="1"/>
    <m/>
    <n v="200"/>
    <s v="Bankboek"/>
    <s v="BANK"/>
    <d v="2021-11-01T00:00:00"/>
    <s v="200        11"/>
    <s v="November"/>
    <d v="2021-11-30T00:00:00"/>
    <s v="November"/>
    <x v="10"/>
    <m/>
    <m/>
    <n v="215.92"/>
    <n v="215.92"/>
    <m/>
    <n v="46206"/>
    <m/>
    <m/>
    <m/>
    <m/>
    <m/>
    <x v="10"/>
    <m/>
    <m/>
    <s v="D"/>
    <m/>
    <n v="2465"/>
    <s v="2021_11"/>
    <s v="rubriek_4"/>
    <x v="0"/>
    <n v="246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54.56"/>
    <m/>
    <n v="154.56"/>
    <n v="46207"/>
    <m/>
    <m/>
    <m/>
    <m/>
    <m/>
    <x v="10"/>
    <m/>
    <s v="code:3 perc:19"/>
    <s v="C"/>
    <m/>
    <n v="2466"/>
    <s v="2021_11"/>
    <s v="rubriek_1"/>
    <x v="0"/>
    <n v="2466"/>
  </r>
  <r>
    <x v="0"/>
    <x v="53"/>
    <n v="2021"/>
    <s v="GAHA06"/>
    <s v="NL123456789B01"/>
    <n v="4511"/>
    <s v="Relatiegeschenk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29.88"/>
    <n v="129.88"/>
    <m/>
    <n v="46208"/>
    <m/>
    <m/>
    <m/>
    <m/>
    <m/>
    <x v="10"/>
    <m/>
    <s v="code:3 perc:19"/>
    <s v="D"/>
    <m/>
    <n v="2467"/>
    <s v="2021_11"/>
    <s v="rubriek_4"/>
    <x v="0"/>
    <n v="2467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4.68"/>
    <n v="24.68"/>
    <m/>
    <n v="46209"/>
    <m/>
    <m/>
    <m/>
    <m/>
    <m/>
    <x v="10"/>
    <m/>
    <s v="code:3 perc:19"/>
    <s v="D"/>
    <m/>
    <n v="2468"/>
    <s v="2021_11"/>
    <s v="rubriek_1"/>
    <x v="0"/>
    <n v="246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73.65"/>
    <m/>
    <n v="573.65"/>
    <n v="46210"/>
    <m/>
    <m/>
    <m/>
    <m/>
    <m/>
    <x v="10"/>
    <m/>
    <m/>
    <s v="C"/>
    <m/>
    <n v="2469"/>
    <s v="2021_11"/>
    <s v="rubriek_1"/>
    <x v="0"/>
    <n v="2469"/>
  </r>
  <r>
    <x v="0"/>
    <x v="54"/>
    <n v="2021"/>
    <s v="GAHA06"/>
    <s v="NL123456789B01"/>
    <n v="4512"/>
    <s v="Reis- en verblijfkosten"/>
    <x v="1"/>
    <m/>
    <n v="200"/>
    <s v="Bankboek"/>
    <s v="BANK"/>
    <d v="2021-11-01T00:00:00"/>
    <s v="200        11"/>
    <s v="November"/>
    <d v="2021-11-30T00:00:00"/>
    <s v="November"/>
    <x v="10"/>
    <m/>
    <m/>
    <n v="573.65"/>
    <n v="573.65"/>
    <m/>
    <n v="46211"/>
    <m/>
    <m/>
    <m/>
    <m/>
    <m/>
    <x v="10"/>
    <m/>
    <m/>
    <s v="D"/>
    <m/>
    <n v="2470"/>
    <s v="2021_11"/>
    <s v="rubriek_4"/>
    <x v="0"/>
    <n v="247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83.34"/>
    <m/>
    <n v="183.34"/>
    <n v="46212"/>
    <m/>
    <m/>
    <m/>
    <m/>
    <m/>
    <x v="10"/>
    <m/>
    <s v="code:3 perc:19"/>
    <s v="C"/>
    <m/>
    <n v="2471"/>
    <s v="2021_11"/>
    <s v="rubriek_1"/>
    <x v="0"/>
    <n v="2471"/>
  </r>
  <r>
    <x v="0"/>
    <x v="55"/>
    <n v="2021"/>
    <s v="GAHA06"/>
    <s v="NL123456789B01"/>
    <n v="4520"/>
    <s v="Beurs- en congres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54.07"/>
    <n v="154.07"/>
    <m/>
    <n v="46213"/>
    <m/>
    <m/>
    <m/>
    <m/>
    <m/>
    <x v="10"/>
    <m/>
    <s v="code:3 perc:19"/>
    <s v="D"/>
    <m/>
    <n v="2472"/>
    <s v="2021_11"/>
    <s v="rubriek_4"/>
    <x v="0"/>
    <n v="247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9.27"/>
    <n v="29.27"/>
    <m/>
    <n v="46214"/>
    <m/>
    <m/>
    <m/>
    <m/>
    <m/>
    <x v="10"/>
    <m/>
    <s v="code:3 perc:19"/>
    <s v="D"/>
    <m/>
    <n v="2473"/>
    <s v="2021_11"/>
    <s v="rubriek_1"/>
    <x v="0"/>
    <n v="247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8091.41"/>
    <m/>
    <n v="8091.41"/>
    <n v="46215"/>
    <m/>
    <m/>
    <m/>
    <m/>
    <m/>
    <x v="10"/>
    <m/>
    <s v="code:3 perc:19"/>
    <s v="C"/>
    <m/>
    <n v="2474"/>
    <s v="2021_11"/>
    <s v="rubriek_1"/>
    <x v="0"/>
    <n v="2474"/>
  </r>
  <r>
    <x v="0"/>
    <x v="56"/>
    <n v="2021"/>
    <s v="GAHA06"/>
    <s v="NL123456789B01"/>
    <n v="4550"/>
    <s v="Vrachtkosten verkoop"/>
    <x v="1"/>
    <m/>
    <n v="200"/>
    <s v="Bankboek"/>
    <s v="BANK"/>
    <d v="2021-11-01T00:00:00"/>
    <s v="200        11"/>
    <s v="November"/>
    <d v="2021-11-30T00:00:00"/>
    <s v="November"/>
    <x v="10"/>
    <n v="3"/>
    <n v="19"/>
    <n v="6799.5"/>
    <n v="6799.5"/>
    <m/>
    <n v="46216"/>
    <m/>
    <m/>
    <m/>
    <m/>
    <m/>
    <x v="10"/>
    <m/>
    <s v="code:3 perc:19"/>
    <s v="D"/>
    <m/>
    <n v="2475"/>
    <s v="2021_11"/>
    <s v="rubriek_4"/>
    <x v="0"/>
    <n v="2475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291.9100000000001"/>
    <n v="1291.9100000000001"/>
    <m/>
    <n v="46217"/>
    <m/>
    <m/>
    <m/>
    <m/>
    <m/>
    <x v="10"/>
    <m/>
    <s v="code:3 perc:19"/>
    <s v="D"/>
    <m/>
    <n v="2476"/>
    <s v="2021_11"/>
    <s v="rubriek_1"/>
    <x v="0"/>
    <n v="247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18.28"/>
    <m/>
    <n v="518.28"/>
    <n v="46218"/>
    <m/>
    <m/>
    <m/>
    <m/>
    <m/>
    <x v="10"/>
    <m/>
    <m/>
    <s v="C"/>
    <m/>
    <n v="2477"/>
    <s v="2021_11"/>
    <s v="rubriek_1"/>
    <x v="0"/>
    <n v="2477"/>
  </r>
  <r>
    <x v="0"/>
    <x v="57"/>
    <n v="2021"/>
    <s v="GAHA06"/>
    <s v="NL123456789B01"/>
    <n v="4560"/>
    <s v="Incassokosten"/>
    <x v="1"/>
    <m/>
    <n v="200"/>
    <s v="Bankboek"/>
    <s v="BANK"/>
    <d v="2021-11-01T00:00:00"/>
    <s v="200        11"/>
    <s v="November"/>
    <d v="2021-11-30T00:00:00"/>
    <s v="November"/>
    <x v="10"/>
    <m/>
    <m/>
    <n v="518.28"/>
    <n v="518.28"/>
    <m/>
    <n v="46219"/>
    <m/>
    <m/>
    <m/>
    <m/>
    <m/>
    <x v="10"/>
    <m/>
    <m/>
    <s v="D"/>
    <m/>
    <n v="2478"/>
    <s v="2021_11"/>
    <s v="rubriek_4"/>
    <x v="0"/>
    <n v="247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1.63"/>
    <m/>
    <n v="51.63"/>
    <n v="46220"/>
    <m/>
    <m/>
    <m/>
    <m/>
    <m/>
    <x v="10"/>
    <m/>
    <m/>
    <s v="C"/>
    <m/>
    <n v="2479"/>
    <s v="2021_11"/>
    <s v="rubriek_1"/>
    <x v="0"/>
    <n v="2479"/>
  </r>
  <r>
    <x v="0"/>
    <x v="58"/>
    <n v="2021"/>
    <s v="GAHA06"/>
    <s v="NL123456789B01"/>
    <n v="4580"/>
    <s v="Overige verkoopkosten"/>
    <x v="1"/>
    <m/>
    <n v="200"/>
    <s v="Bankboek"/>
    <s v="BANK"/>
    <d v="2021-11-01T00:00:00"/>
    <s v="200        11"/>
    <s v="November"/>
    <d v="2021-11-30T00:00:00"/>
    <s v="November"/>
    <x v="10"/>
    <m/>
    <m/>
    <n v="51.63"/>
    <n v="51.63"/>
    <m/>
    <n v="46221"/>
    <m/>
    <m/>
    <m/>
    <m/>
    <m/>
    <x v="10"/>
    <m/>
    <m/>
    <s v="D"/>
    <m/>
    <n v="2480"/>
    <s v="2021_11"/>
    <s v="rubriek_4"/>
    <x v="0"/>
    <n v="248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517.46"/>
    <m/>
    <n v="517.46"/>
    <n v="46222"/>
    <m/>
    <m/>
    <m/>
    <m/>
    <m/>
    <x v="10"/>
    <m/>
    <s v="code:3 perc:19"/>
    <s v="C"/>
    <m/>
    <n v="2481"/>
    <s v="2021_11"/>
    <s v="rubriek_1"/>
    <x v="0"/>
    <n v="2481"/>
  </r>
  <r>
    <x v="0"/>
    <x v="59"/>
    <n v="2021"/>
    <s v="GAHA06"/>
    <s v="NL123456789B01"/>
    <n v="4600"/>
    <s v="Brandstoffen auto"/>
    <x v="1"/>
    <m/>
    <n v="200"/>
    <s v="Bankboek"/>
    <s v="BANK"/>
    <d v="2021-11-01T00:00:00"/>
    <s v="200        11"/>
    <s v="November"/>
    <d v="2021-11-30T00:00:00"/>
    <s v="November"/>
    <x v="10"/>
    <n v="3"/>
    <n v="19"/>
    <n v="434.84"/>
    <n v="434.84"/>
    <m/>
    <n v="46223"/>
    <m/>
    <m/>
    <m/>
    <m/>
    <m/>
    <x v="10"/>
    <m/>
    <s v="code:3 perc:19"/>
    <s v="D"/>
    <m/>
    <n v="2482"/>
    <s v="2021_11"/>
    <s v="rubriek_4"/>
    <x v="0"/>
    <n v="248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82.62"/>
    <n v="82.62"/>
    <m/>
    <n v="46224"/>
    <m/>
    <m/>
    <m/>
    <m/>
    <m/>
    <x v="10"/>
    <m/>
    <s v="code:3 perc:19"/>
    <s v="D"/>
    <m/>
    <n v="2483"/>
    <s v="2021_11"/>
    <s v="rubriek_1"/>
    <x v="0"/>
    <n v="248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386.81"/>
    <m/>
    <n v="386.81"/>
    <n v="46225"/>
    <m/>
    <m/>
    <m/>
    <m/>
    <m/>
    <x v="10"/>
    <m/>
    <s v="code:3 perc:19"/>
    <s v="C"/>
    <m/>
    <n v="2484"/>
    <s v="2021_11"/>
    <s v="rubriek_1"/>
    <x v="0"/>
    <n v="2484"/>
  </r>
  <r>
    <x v="0"/>
    <x v="60"/>
    <n v="2021"/>
    <s v="GAHA06"/>
    <s v="NL123456789B01"/>
    <n v="4610"/>
    <s v="Reparatie en onderhoud auto"/>
    <x v="1"/>
    <m/>
    <n v="200"/>
    <s v="Bankboek"/>
    <s v="BANK"/>
    <d v="2021-11-01T00:00:00"/>
    <s v="200        11"/>
    <s v="November"/>
    <d v="2021-11-30T00:00:00"/>
    <s v="November"/>
    <x v="10"/>
    <n v="3"/>
    <n v="19"/>
    <n v="325.05"/>
    <n v="325.05"/>
    <m/>
    <n v="46226"/>
    <m/>
    <m/>
    <m/>
    <m/>
    <m/>
    <x v="10"/>
    <m/>
    <s v="code:3 perc:19"/>
    <s v="D"/>
    <m/>
    <n v="2485"/>
    <s v="2021_11"/>
    <s v="rubriek_4"/>
    <x v="0"/>
    <n v="2485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61.76"/>
    <n v="61.76"/>
    <m/>
    <n v="46227"/>
    <m/>
    <m/>
    <m/>
    <m/>
    <m/>
    <x v="10"/>
    <m/>
    <s v="code:3 perc:19"/>
    <s v="D"/>
    <m/>
    <n v="2486"/>
    <s v="2021_11"/>
    <s v="rubriek_1"/>
    <x v="0"/>
    <n v="248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68.95999999999998"/>
    <m/>
    <n v="268.95999999999998"/>
    <n v="46228"/>
    <m/>
    <m/>
    <m/>
    <m/>
    <m/>
    <x v="10"/>
    <m/>
    <m/>
    <s v="C"/>
    <m/>
    <n v="2487"/>
    <s v="2021_11"/>
    <s v="rubriek_1"/>
    <x v="0"/>
    <n v="2487"/>
  </r>
  <r>
    <x v="0"/>
    <x v="61"/>
    <n v="2021"/>
    <s v="GAHA06"/>
    <s v="NL123456789B01"/>
    <n v="4620"/>
    <s v="Verzekering auto"/>
    <x v="1"/>
    <m/>
    <n v="200"/>
    <s v="Bankboek"/>
    <s v="BANK"/>
    <d v="2021-11-01T00:00:00"/>
    <s v="200        11"/>
    <s v="November"/>
    <d v="2021-11-30T00:00:00"/>
    <s v="November"/>
    <x v="10"/>
    <m/>
    <m/>
    <n v="268.95999999999998"/>
    <n v="268.95999999999998"/>
    <m/>
    <n v="46229"/>
    <m/>
    <m/>
    <m/>
    <m/>
    <m/>
    <x v="10"/>
    <m/>
    <m/>
    <s v="D"/>
    <m/>
    <n v="2488"/>
    <s v="2021_11"/>
    <s v="rubriek_4"/>
    <x v="0"/>
    <n v="248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08.55"/>
    <m/>
    <n v="208.55"/>
    <n v="46230"/>
    <m/>
    <m/>
    <m/>
    <m/>
    <m/>
    <x v="10"/>
    <m/>
    <m/>
    <s v="C"/>
    <m/>
    <n v="2489"/>
    <s v="2021_11"/>
    <s v="rubriek_1"/>
    <x v="0"/>
    <n v="2489"/>
  </r>
  <r>
    <x v="0"/>
    <x v="62"/>
    <n v="2021"/>
    <s v="GAHA06"/>
    <s v="NL123456789B01"/>
    <n v="4630"/>
    <s v="Motorrijtuigenbelasting auto"/>
    <x v="1"/>
    <m/>
    <n v="200"/>
    <s v="Bankboek"/>
    <s v="BANK"/>
    <d v="2021-11-01T00:00:00"/>
    <s v="200        11"/>
    <s v="November"/>
    <d v="2021-11-30T00:00:00"/>
    <s v="November"/>
    <x v="10"/>
    <m/>
    <m/>
    <n v="208.55"/>
    <n v="208.55"/>
    <m/>
    <n v="46231"/>
    <m/>
    <m/>
    <m/>
    <m/>
    <m/>
    <x v="10"/>
    <m/>
    <m/>
    <s v="D"/>
    <m/>
    <n v="2490"/>
    <s v="2021_11"/>
    <s v="rubriek_4"/>
    <x v="0"/>
    <n v="249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21.39"/>
    <m/>
    <n v="221.39"/>
    <n v="46232"/>
    <m/>
    <m/>
    <m/>
    <m/>
    <m/>
    <x v="10"/>
    <m/>
    <m/>
    <s v="C"/>
    <m/>
    <n v="2491"/>
    <s v="2021_11"/>
    <s v="rubriek_1"/>
    <x v="0"/>
    <n v="2491"/>
  </r>
  <r>
    <x v="0"/>
    <x v="63"/>
    <n v="2021"/>
    <s v="GAHA06"/>
    <s v="NL123456789B01"/>
    <n v="4660"/>
    <s v="BTW privé-gebruik auto"/>
    <x v="1"/>
    <m/>
    <n v="200"/>
    <s v="Bankboek"/>
    <s v="BANK"/>
    <d v="2021-11-01T00:00:00"/>
    <s v="200        11"/>
    <s v="November"/>
    <d v="2021-11-30T00:00:00"/>
    <s v="November"/>
    <x v="10"/>
    <m/>
    <m/>
    <n v="221.39"/>
    <n v="221.39"/>
    <m/>
    <n v="46233"/>
    <m/>
    <m/>
    <m/>
    <m/>
    <m/>
    <x v="10"/>
    <m/>
    <m/>
    <s v="D"/>
    <m/>
    <n v="2492"/>
    <s v="2021_11"/>
    <s v="rubriek_4"/>
    <x v="0"/>
    <n v="2492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50.1"/>
    <m/>
    <n v="250.1"/>
    <n v="46234"/>
    <m/>
    <m/>
    <m/>
    <m/>
    <m/>
    <x v="10"/>
    <m/>
    <m/>
    <s v="C"/>
    <m/>
    <n v="2493"/>
    <s v="2021_11"/>
    <s v="rubriek_1"/>
    <x v="0"/>
    <n v="2493"/>
  </r>
  <r>
    <x v="0"/>
    <x v="64"/>
    <n v="2021"/>
    <s v="GAHA06"/>
    <s v="NL123456789B01"/>
    <n v="4670"/>
    <s v="Kilometervergoeding privé-auto"/>
    <x v="1"/>
    <m/>
    <n v="200"/>
    <s v="Bankboek"/>
    <s v="BANK"/>
    <d v="2021-11-01T00:00:00"/>
    <s v="200        11"/>
    <s v="November"/>
    <d v="2021-11-30T00:00:00"/>
    <s v="November"/>
    <x v="10"/>
    <m/>
    <m/>
    <n v="250.1"/>
    <n v="250.1"/>
    <m/>
    <n v="46235"/>
    <m/>
    <m/>
    <m/>
    <m/>
    <m/>
    <x v="10"/>
    <m/>
    <m/>
    <s v="D"/>
    <m/>
    <n v="2494"/>
    <s v="2021_11"/>
    <s v="rubriek_4"/>
    <x v="0"/>
    <n v="249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1.25"/>
    <m/>
    <n v="31.25"/>
    <n v="46236"/>
    <m/>
    <m/>
    <m/>
    <m/>
    <m/>
    <x v="10"/>
    <m/>
    <m/>
    <s v="C"/>
    <m/>
    <n v="2495"/>
    <s v="2021_11"/>
    <s v="rubriek_1"/>
    <x v="0"/>
    <n v="2495"/>
  </r>
  <r>
    <x v="0"/>
    <x v="65"/>
    <n v="2021"/>
    <s v="GAHA06"/>
    <s v="NL123456789B01"/>
    <n v="4680"/>
    <s v="Overige autokosten"/>
    <x v="1"/>
    <m/>
    <n v="200"/>
    <s v="Bankboek"/>
    <s v="BANK"/>
    <d v="2021-11-01T00:00:00"/>
    <s v="200        11"/>
    <s v="November"/>
    <d v="2021-11-30T00:00:00"/>
    <s v="November"/>
    <x v="10"/>
    <m/>
    <m/>
    <n v="31.25"/>
    <n v="31.25"/>
    <m/>
    <n v="46237"/>
    <m/>
    <m/>
    <m/>
    <m/>
    <m/>
    <x v="10"/>
    <m/>
    <m/>
    <s v="D"/>
    <m/>
    <n v="2496"/>
    <s v="2021_11"/>
    <s v="rubriek_4"/>
    <x v="0"/>
    <n v="249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50.83000000000001"/>
    <m/>
    <n v="150.83000000000001"/>
    <n v="46238"/>
    <m/>
    <m/>
    <m/>
    <m/>
    <m/>
    <x v="10"/>
    <m/>
    <s v="code:3 perc:19"/>
    <s v="C"/>
    <m/>
    <n v="2497"/>
    <s v="2021_11"/>
    <s v="rubriek_1"/>
    <x v="0"/>
    <n v="2497"/>
  </r>
  <r>
    <x v="0"/>
    <x v="66"/>
    <n v="2021"/>
    <s v="GAHA06"/>
    <s v="NL123456789B01"/>
    <n v="4700"/>
    <s v="Kantoorbenodigdhed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26.75"/>
    <n v="126.75"/>
    <m/>
    <n v="46239"/>
    <m/>
    <m/>
    <m/>
    <m/>
    <m/>
    <x v="10"/>
    <m/>
    <s v="code:3 perc:19"/>
    <s v="D"/>
    <m/>
    <n v="2498"/>
    <s v="2021_11"/>
    <s v="rubriek_4"/>
    <x v="0"/>
    <n v="2498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4.08"/>
    <n v="24.08"/>
    <m/>
    <n v="46240"/>
    <m/>
    <m/>
    <m/>
    <m/>
    <m/>
    <x v="10"/>
    <m/>
    <s v="code:3 perc:19"/>
    <s v="D"/>
    <m/>
    <n v="2499"/>
    <s v="2021_11"/>
    <s v="rubriek_1"/>
    <x v="0"/>
    <n v="249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51.12"/>
    <m/>
    <n v="151.12"/>
    <n v="46241"/>
    <m/>
    <m/>
    <m/>
    <m/>
    <m/>
    <x v="10"/>
    <m/>
    <s v="code:3 perc:19"/>
    <s v="C"/>
    <m/>
    <n v="2500"/>
    <s v="2021_11"/>
    <s v="rubriek_1"/>
    <x v="0"/>
    <n v="2500"/>
  </r>
  <r>
    <x v="0"/>
    <x v="67"/>
    <n v="2021"/>
    <s v="GAHA06"/>
    <s v="NL123456789B01"/>
    <n v="4710"/>
    <s v="Drukwerk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26.99"/>
    <n v="126.99"/>
    <m/>
    <n v="46242"/>
    <m/>
    <m/>
    <m/>
    <m/>
    <m/>
    <x v="10"/>
    <m/>
    <s v="code:3 perc:19"/>
    <s v="D"/>
    <m/>
    <n v="2501"/>
    <s v="2021_11"/>
    <s v="rubriek_4"/>
    <x v="0"/>
    <n v="2501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24.13"/>
    <n v="24.13"/>
    <m/>
    <n v="46243"/>
    <m/>
    <m/>
    <m/>
    <m/>
    <m/>
    <x v="10"/>
    <m/>
    <s v="code:3 perc:19"/>
    <s v="D"/>
    <m/>
    <n v="2502"/>
    <s v="2021_11"/>
    <s v="rubriek_1"/>
    <x v="0"/>
    <n v="2502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2053.23"/>
    <m/>
    <n v="2053.23"/>
    <n v="46244"/>
    <m/>
    <m/>
    <m/>
    <m/>
    <m/>
    <x v="10"/>
    <m/>
    <s v="code:3 perc:19"/>
    <s v="C"/>
    <m/>
    <n v="2503"/>
    <s v="2021_11"/>
    <s v="rubriek_1"/>
    <x v="0"/>
    <n v="2503"/>
  </r>
  <r>
    <x v="0"/>
    <x v="68"/>
    <n v="2021"/>
    <s v="GAHA06"/>
    <s v="NL123456789B01"/>
    <n v="4720"/>
    <s v="Telecommunicatie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725.4"/>
    <n v="1725.4"/>
    <m/>
    <n v="46245"/>
    <m/>
    <m/>
    <m/>
    <m/>
    <m/>
    <x v="10"/>
    <m/>
    <s v="code:3 perc:19"/>
    <s v="D"/>
    <m/>
    <n v="2504"/>
    <s v="2021_11"/>
    <s v="rubriek_4"/>
    <x v="0"/>
    <n v="2504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327.83"/>
    <n v="327.83"/>
    <m/>
    <n v="46246"/>
    <m/>
    <m/>
    <m/>
    <m/>
    <m/>
    <x v="10"/>
    <m/>
    <s v="code:3 perc:19"/>
    <s v="D"/>
    <m/>
    <n v="2505"/>
    <s v="2021_11"/>
    <s v="rubriek_1"/>
    <x v="0"/>
    <n v="250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04.32"/>
    <m/>
    <n v="204.32"/>
    <n v="46247"/>
    <m/>
    <m/>
    <m/>
    <m/>
    <m/>
    <x v="10"/>
    <m/>
    <m/>
    <s v="C"/>
    <m/>
    <n v="2506"/>
    <s v="2021_11"/>
    <s v="rubriek_1"/>
    <x v="0"/>
    <n v="2506"/>
  </r>
  <r>
    <x v="0"/>
    <x v="69"/>
    <n v="2021"/>
    <s v="GAHA06"/>
    <s v="NL123456789B01"/>
    <n v="4730"/>
    <s v="Portikosten"/>
    <x v="1"/>
    <m/>
    <n v="200"/>
    <s v="Bankboek"/>
    <s v="BANK"/>
    <d v="2021-11-01T00:00:00"/>
    <s v="200        11"/>
    <s v="November"/>
    <d v="2021-11-30T00:00:00"/>
    <s v="November"/>
    <x v="10"/>
    <m/>
    <m/>
    <n v="204.32"/>
    <n v="204.32"/>
    <m/>
    <n v="46248"/>
    <m/>
    <m/>
    <m/>
    <m/>
    <m/>
    <x v="10"/>
    <m/>
    <m/>
    <s v="D"/>
    <m/>
    <n v="2507"/>
    <s v="2021_11"/>
    <s v="rubriek_4"/>
    <x v="0"/>
    <n v="250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974.83"/>
    <m/>
    <n v="1974.83"/>
    <n v="46249"/>
    <m/>
    <m/>
    <m/>
    <m/>
    <m/>
    <x v="10"/>
    <m/>
    <s v="code:3 perc:19"/>
    <s v="C"/>
    <m/>
    <n v="2508"/>
    <s v="2021_11"/>
    <s v="rubriek_1"/>
    <x v="0"/>
    <n v="2508"/>
  </r>
  <r>
    <x v="0"/>
    <x v="70"/>
    <n v="2021"/>
    <s v="GAHA06"/>
    <s v="NL123456789B01"/>
    <n v="4740"/>
    <s v="Kosten automatisering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659.52"/>
    <n v="1659.52"/>
    <m/>
    <n v="46250"/>
    <m/>
    <m/>
    <m/>
    <m/>
    <m/>
    <x v="10"/>
    <m/>
    <s v="code:3 perc:19"/>
    <s v="D"/>
    <m/>
    <n v="2509"/>
    <s v="2021_11"/>
    <s v="rubriek_4"/>
    <x v="0"/>
    <n v="2509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315.31"/>
    <n v="315.31"/>
    <m/>
    <n v="46251"/>
    <m/>
    <m/>
    <m/>
    <m/>
    <m/>
    <x v="10"/>
    <m/>
    <s v="code:3 perc:19"/>
    <s v="D"/>
    <m/>
    <n v="2510"/>
    <s v="2021_11"/>
    <s v="rubriek_1"/>
    <x v="0"/>
    <n v="251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772.21"/>
    <m/>
    <n v="772.21"/>
    <n v="46252"/>
    <m/>
    <m/>
    <m/>
    <m/>
    <m/>
    <x v="10"/>
    <m/>
    <s v="code:3 perc:19"/>
    <s v="C"/>
    <m/>
    <n v="2511"/>
    <s v="2021_11"/>
    <s v="rubriek_1"/>
    <x v="0"/>
    <n v="2511"/>
  </r>
  <r>
    <x v="0"/>
    <x v="71"/>
    <n v="2021"/>
    <s v="GAHA06"/>
    <s v="NL123456789B01"/>
    <n v="4750"/>
    <s v="Kopieer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648.91999999999996"/>
    <n v="648.91999999999996"/>
    <m/>
    <n v="46253"/>
    <m/>
    <m/>
    <m/>
    <m/>
    <m/>
    <x v="10"/>
    <m/>
    <s v="code:3 perc:19"/>
    <s v="D"/>
    <m/>
    <n v="2512"/>
    <s v="2021_11"/>
    <s v="rubriek_4"/>
    <x v="0"/>
    <n v="251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23.29"/>
    <n v="123.29"/>
    <m/>
    <n v="46254"/>
    <m/>
    <m/>
    <m/>
    <m/>
    <m/>
    <x v="10"/>
    <m/>
    <s v="code:3 perc:19"/>
    <s v="D"/>
    <m/>
    <n v="2513"/>
    <s v="2021_11"/>
    <s v="rubriek_1"/>
    <x v="0"/>
    <n v="251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437.22"/>
    <m/>
    <n v="437.22"/>
    <n v="46255"/>
    <m/>
    <m/>
    <m/>
    <m/>
    <m/>
    <x v="10"/>
    <m/>
    <m/>
    <s v="C"/>
    <m/>
    <n v="2514"/>
    <s v="2021_11"/>
    <s v="rubriek_1"/>
    <x v="0"/>
    <n v="2514"/>
  </r>
  <r>
    <x v="0"/>
    <x v="72"/>
    <n v="2021"/>
    <s v="GAHA06"/>
    <s v="NL123456789B01"/>
    <n v="4760"/>
    <s v="Contributies en abonnementen"/>
    <x v="1"/>
    <m/>
    <n v="200"/>
    <s v="Bankboek"/>
    <s v="BANK"/>
    <d v="2021-11-01T00:00:00"/>
    <s v="200        11"/>
    <s v="November"/>
    <d v="2021-11-30T00:00:00"/>
    <s v="November"/>
    <x v="10"/>
    <m/>
    <m/>
    <n v="437.22"/>
    <n v="437.22"/>
    <m/>
    <n v="46256"/>
    <m/>
    <m/>
    <m/>
    <m/>
    <m/>
    <x v="10"/>
    <m/>
    <m/>
    <s v="D"/>
    <m/>
    <n v="2515"/>
    <s v="2021_11"/>
    <s v="rubriek_4"/>
    <x v="0"/>
    <n v="251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23.4"/>
    <m/>
    <n v="123.4"/>
    <n v="46257"/>
    <m/>
    <m/>
    <m/>
    <m/>
    <m/>
    <x v="10"/>
    <m/>
    <s v="code:3 perc:19"/>
    <s v="C"/>
    <m/>
    <n v="2516"/>
    <s v="2021_11"/>
    <s v="rubriek_1"/>
    <x v="0"/>
    <n v="2516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11-01T00:00:00"/>
    <s v="200        11"/>
    <s v="November"/>
    <d v="2021-11-30T00:00:00"/>
    <s v="November"/>
    <x v="10"/>
    <n v="3"/>
    <n v="19"/>
    <n v="103.7"/>
    <n v="103.7"/>
    <m/>
    <n v="46258"/>
    <m/>
    <m/>
    <m/>
    <m/>
    <m/>
    <x v="10"/>
    <m/>
    <s v="code:3 perc:19"/>
    <s v="D"/>
    <m/>
    <n v="2517"/>
    <s v="2021_11"/>
    <s v="rubriek_4"/>
    <x v="0"/>
    <n v="2517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9.7"/>
    <n v="19.7"/>
    <m/>
    <n v="46259"/>
    <m/>
    <m/>
    <m/>
    <m/>
    <m/>
    <x v="10"/>
    <m/>
    <s v="code:3 perc:19"/>
    <s v="D"/>
    <m/>
    <n v="2518"/>
    <s v="2021_11"/>
    <s v="rubriek_1"/>
    <x v="0"/>
    <n v="251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50.73"/>
    <m/>
    <n v="50.73"/>
    <n v="46260"/>
    <m/>
    <m/>
    <m/>
    <m/>
    <m/>
    <x v="10"/>
    <m/>
    <m/>
    <s v="C"/>
    <m/>
    <n v="2519"/>
    <s v="2021_11"/>
    <s v="rubriek_1"/>
    <x v="0"/>
    <n v="2519"/>
  </r>
  <r>
    <x v="0"/>
    <x v="74"/>
    <n v="2021"/>
    <s v="GAHA06"/>
    <s v="NL123456789B01"/>
    <n v="4780"/>
    <s v="Overige kantoorkosten"/>
    <x v="1"/>
    <m/>
    <n v="200"/>
    <s v="Bankboek"/>
    <s v="BANK"/>
    <d v="2021-11-01T00:00:00"/>
    <s v="200        11"/>
    <s v="November"/>
    <d v="2021-11-30T00:00:00"/>
    <s v="November"/>
    <x v="10"/>
    <m/>
    <m/>
    <n v="50.73"/>
    <n v="50.73"/>
    <m/>
    <n v="46261"/>
    <m/>
    <m/>
    <m/>
    <m/>
    <m/>
    <x v="10"/>
    <m/>
    <m/>
    <s v="D"/>
    <m/>
    <n v="2520"/>
    <s v="2021_11"/>
    <s v="rubriek_4"/>
    <x v="0"/>
    <n v="252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3140.51"/>
    <m/>
    <n v="3140.51"/>
    <n v="46262"/>
    <m/>
    <m/>
    <m/>
    <m/>
    <m/>
    <x v="10"/>
    <m/>
    <s v="code:3 perc:19"/>
    <s v="C"/>
    <m/>
    <n v="2521"/>
    <s v="2021_11"/>
    <s v="rubriek_1"/>
    <x v="0"/>
    <n v="2521"/>
  </r>
  <r>
    <x v="0"/>
    <x v="75"/>
    <n v="2021"/>
    <s v="GAHA06"/>
    <s v="NL123456789B01"/>
    <n v="4800"/>
    <s v="Accountants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2639.08"/>
    <n v="2639.08"/>
    <m/>
    <n v="46263"/>
    <m/>
    <m/>
    <m/>
    <m/>
    <m/>
    <x v="10"/>
    <m/>
    <s v="code:3 perc:19"/>
    <s v="D"/>
    <m/>
    <n v="2522"/>
    <s v="2021_11"/>
    <s v="rubriek_4"/>
    <x v="0"/>
    <n v="2522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501.43"/>
    <n v="501.43"/>
    <m/>
    <n v="46264"/>
    <m/>
    <m/>
    <m/>
    <m/>
    <m/>
    <x v="10"/>
    <m/>
    <s v="code:3 perc:19"/>
    <s v="D"/>
    <m/>
    <n v="2523"/>
    <s v="2021_11"/>
    <s v="rubriek_1"/>
    <x v="0"/>
    <n v="252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811.53"/>
    <m/>
    <n v="811.53"/>
    <n v="46265"/>
    <m/>
    <m/>
    <m/>
    <m/>
    <m/>
    <x v="10"/>
    <m/>
    <s v="code:3 perc:19"/>
    <s v="C"/>
    <m/>
    <n v="2524"/>
    <s v="2021_11"/>
    <s v="rubriek_1"/>
    <x v="0"/>
    <n v="2524"/>
  </r>
  <r>
    <x v="0"/>
    <x v="76"/>
    <n v="2021"/>
    <s v="GAHA06"/>
    <s v="NL123456789B01"/>
    <n v="4805"/>
    <s v="Administratie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681.96"/>
    <n v="681.96"/>
    <m/>
    <n v="46266"/>
    <m/>
    <m/>
    <m/>
    <m/>
    <m/>
    <x v="10"/>
    <m/>
    <s v="code:3 perc:19"/>
    <s v="D"/>
    <m/>
    <n v="2525"/>
    <s v="2021_11"/>
    <s v="rubriek_4"/>
    <x v="0"/>
    <n v="2525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29.57"/>
    <n v="129.57"/>
    <m/>
    <n v="46267"/>
    <m/>
    <m/>
    <m/>
    <m/>
    <m/>
    <x v="10"/>
    <m/>
    <s v="code:3 perc:19"/>
    <s v="D"/>
    <m/>
    <n v="2526"/>
    <s v="2021_11"/>
    <s v="rubriek_1"/>
    <x v="0"/>
    <n v="252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286.87"/>
    <m/>
    <n v="286.87"/>
    <n v="46268"/>
    <m/>
    <m/>
    <m/>
    <m/>
    <m/>
    <x v="10"/>
    <m/>
    <s v="code:3 perc:19"/>
    <s v="C"/>
    <m/>
    <n v="2527"/>
    <s v="2021_11"/>
    <s v="rubriek_1"/>
    <x v="0"/>
    <n v="2527"/>
  </r>
  <r>
    <x v="0"/>
    <x v="77"/>
    <n v="2021"/>
    <s v="GAHA06"/>
    <s v="NL123456789B01"/>
    <n v="4810"/>
    <s v="Advieskosten"/>
    <x v="1"/>
    <m/>
    <n v="200"/>
    <s v="Bankboek"/>
    <s v="BANK"/>
    <d v="2021-11-01T00:00:00"/>
    <s v="200        11"/>
    <s v="November"/>
    <d v="2021-11-30T00:00:00"/>
    <s v="November"/>
    <x v="10"/>
    <n v="3"/>
    <n v="19"/>
    <n v="241.07"/>
    <n v="241.07"/>
    <m/>
    <n v="46269"/>
    <m/>
    <m/>
    <m/>
    <m/>
    <m/>
    <x v="10"/>
    <m/>
    <s v="code:3 perc:19"/>
    <s v="D"/>
    <m/>
    <n v="2528"/>
    <s v="2021_11"/>
    <s v="rubriek_4"/>
    <x v="0"/>
    <n v="2528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45.8"/>
    <n v="45.8"/>
    <m/>
    <n v="46270"/>
    <m/>
    <m/>
    <m/>
    <m/>
    <m/>
    <x v="10"/>
    <m/>
    <s v="code:3 perc:19"/>
    <s v="D"/>
    <m/>
    <n v="2529"/>
    <s v="2021_11"/>
    <s v="rubriek_1"/>
    <x v="0"/>
    <n v="252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42.14"/>
    <m/>
    <n v="242.14"/>
    <n v="46271"/>
    <m/>
    <m/>
    <m/>
    <m/>
    <m/>
    <x v="10"/>
    <m/>
    <m/>
    <s v="C"/>
    <m/>
    <n v="2530"/>
    <s v="2021_11"/>
    <s v="rubriek_1"/>
    <x v="0"/>
    <n v="2530"/>
  </r>
  <r>
    <x v="0"/>
    <x v="78"/>
    <n v="2021"/>
    <s v="GAHA06"/>
    <s v="NL123456789B01"/>
    <n v="4850"/>
    <s v="Zakelijke verzekeringen"/>
    <x v="1"/>
    <m/>
    <n v="200"/>
    <s v="Bankboek"/>
    <s v="BANK"/>
    <d v="2021-11-01T00:00:00"/>
    <s v="200        11"/>
    <s v="November"/>
    <d v="2021-11-30T00:00:00"/>
    <s v="November"/>
    <x v="10"/>
    <m/>
    <m/>
    <n v="242.14"/>
    <n v="242.14"/>
    <m/>
    <n v="46272"/>
    <m/>
    <m/>
    <m/>
    <m/>
    <m/>
    <x v="10"/>
    <m/>
    <m/>
    <s v="D"/>
    <m/>
    <n v="2531"/>
    <s v="2021_11"/>
    <s v="rubriek_4"/>
    <x v="0"/>
    <n v="253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8880.41"/>
    <m/>
    <n v="8880.41"/>
    <n v="46273"/>
    <m/>
    <m/>
    <m/>
    <m/>
    <m/>
    <x v="10"/>
    <m/>
    <m/>
    <s v="C"/>
    <m/>
    <n v="2532"/>
    <s v="2021_11"/>
    <s v="rubriek_1"/>
    <x v="0"/>
    <n v="2532"/>
  </r>
  <r>
    <x v="0"/>
    <x v="79"/>
    <n v="2021"/>
    <s v="GAHA06"/>
    <s v="NL123456789B01"/>
    <n v="4860"/>
    <s v="Managementvergoedingen"/>
    <x v="1"/>
    <m/>
    <n v="200"/>
    <s v="Bankboek"/>
    <s v="BANK"/>
    <d v="2021-11-01T00:00:00"/>
    <s v="200        11"/>
    <s v="November"/>
    <d v="2021-11-30T00:00:00"/>
    <s v="November"/>
    <x v="10"/>
    <m/>
    <m/>
    <n v="8880.41"/>
    <n v="8880.41"/>
    <m/>
    <n v="46274"/>
    <m/>
    <m/>
    <m/>
    <m/>
    <m/>
    <x v="10"/>
    <m/>
    <m/>
    <s v="D"/>
    <m/>
    <n v="2533"/>
    <s v="2021_11"/>
    <s v="rubriek_4"/>
    <x v="0"/>
    <n v="253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79.71"/>
    <m/>
    <n v="179.71"/>
    <n v="46275"/>
    <m/>
    <m/>
    <m/>
    <m/>
    <m/>
    <x v="10"/>
    <m/>
    <m/>
    <s v="C"/>
    <m/>
    <n v="2534"/>
    <s v="2021_11"/>
    <s v="rubriek_1"/>
    <x v="0"/>
    <n v="2534"/>
  </r>
  <r>
    <x v="0"/>
    <x v="80"/>
    <n v="2021"/>
    <s v="GAHA06"/>
    <s v="NL123456789B01"/>
    <n v="4880"/>
    <s v="Overige algemene kosten"/>
    <x v="1"/>
    <m/>
    <n v="200"/>
    <s v="Bankboek"/>
    <s v="BANK"/>
    <d v="2021-11-01T00:00:00"/>
    <s v="200        11"/>
    <s v="November"/>
    <d v="2021-11-30T00:00:00"/>
    <s v="November"/>
    <x v="10"/>
    <m/>
    <m/>
    <n v="179.71"/>
    <n v="179.71"/>
    <m/>
    <n v="46276"/>
    <m/>
    <m/>
    <m/>
    <m/>
    <m/>
    <x v="10"/>
    <m/>
    <m/>
    <s v="D"/>
    <m/>
    <n v="2535"/>
    <s v="2021_11"/>
    <s v="rubriek_4"/>
    <x v="0"/>
    <n v="253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306.64999999999998"/>
    <n v="306.64999999999998"/>
    <m/>
    <n v="46277"/>
    <m/>
    <m/>
    <m/>
    <m/>
    <m/>
    <x v="10"/>
    <m/>
    <m/>
    <s v="D"/>
    <m/>
    <n v="2536"/>
    <s v="2021_11"/>
    <s v="rubriek_1"/>
    <x v="0"/>
    <n v="2536"/>
  </r>
  <r>
    <x v="0"/>
    <x v="81"/>
    <n v="2021"/>
    <s v="GAHA06"/>
    <s v="NL123456789B01"/>
    <n v="4902"/>
    <s v="Rente deposito"/>
    <x v="1"/>
    <m/>
    <n v="200"/>
    <s v="Bankboek"/>
    <s v="BANK"/>
    <d v="2021-11-01T00:00:00"/>
    <s v="200        11"/>
    <s v="November"/>
    <d v="2021-11-30T00:00:00"/>
    <s v="November"/>
    <x v="10"/>
    <m/>
    <m/>
    <n v="-306.64999999999998"/>
    <m/>
    <n v="306.64999999999998"/>
    <n v="46278"/>
    <m/>
    <m/>
    <m/>
    <m/>
    <m/>
    <x v="10"/>
    <m/>
    <m/>
    <s v="C"/>
    <m/>
    <n v="2537"/>
    <s v="2021_11"/>
    <s v="rubriek_4"/>
    <x v="0"/>
    <n v="253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112.52"/>
    <n v="112.52"/>
    <m/>
    <n v="46279"/>
    <m/>
    <m/>
    <m/>
    <m/>
    <m/>
    <x v="10"/>
    <m/>
    <m/>
    <s v="D"/>
    <m/>
    <n v="2538"/>
    <s v="2021_11"/>
    <s v="rubriek_1"/>
    <x v="0"/>
    <n v="2538"/>
  </r>
  <r>
    <x v="0"/>
    <x v="82"/>
    <n v="2021"/>
    <s v="GAHA06"/>
    <s v="NL123456789B01"/>
    <n v="4910"/>
    <s v="Rente lening u/g"/>
    <x v="1"/>
    <m/>
    <n v="200"/>
    <s v="Bankboek"/>
    <s v="BANK"/>
    <d v="2021-11-01T00:00:00"/>
    <s v="200        11"/>
    <s v="November"/>
    <d v="2021-11-30T00:00:00"/>
    <s v="November"/>
    <x v="10"/>
    <m/>
    <m/>
    <n v="-112.52"/>
    <m/>
    <n v="112.52"/>
    <n v="46280"/>
    <m/>
    <m/>
    <m/>
    <m/>
    <m/>
    <x v="10"/>
    <m/>
    <m/>
    <s v="C"/>
    <m/>
    <n v="2539"/>
    <s v="2021_11"/>
    <s v="rubriek_4"/>
    <x v="0"/>
    <n v="2539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243.16"/>
    <n v="243.16"/>
    <m/>
    <n v="46281"/>
    <m/>
    <m/>
    <m/>
    <m/>
    <m/>
    <x v="10"/>
    <m/>
    <m/>
    <s v="D"/>
    <m/>
    <n v="2540"/>
    <s v="2021_11"/>
    <s v="rubriek_1"/>
    <x v="0"/>
    <n v="2540"/>
  </r>
  <r>
    <x v="0"/>
    <x v="83"/>
    <n v="2021"/>
    <s v="GAHA06"/>
    <s v="NL123456789B01"/>
    <n v="4942"/>
    <s v="Overige rentebaten"/>
    <x v="1"/>
    <m/>
    <n v="200"/>
    <s v="Bankboek"/>
    <s v="BANK"/>
    <d v="2021-11-01T00:00:00"/>
    <s v="200        11"/>
    <s v="November"/>
    <d v="2021-11-30T00:00:00"/>
    <s v="November"/>
    <x v="10"/>
    <m/>
    <m/>
    <n v="-243.16"/>
    <m/>
    <n v="243.16"/>
    <n v="46282"/>
    <m/>
    <m/>
    <m/>
    <m/>
    <m/>
    <x v="10"/>
    <m/>
    <m/>
    <s v="C"/>
    <m/>
    <n v="2541"/>
    <s v="2021_11"/>
    <s v="rubriek_4"/>
    <x v="0"/>
    <n v="254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83.01"/>
    <m/>
    <n v="383.01"/>
    <n v="46283"/>
    <m/>
    <m/>
    <m/>
    <m/>
    <m/>
    <x v="10"/>
    <m/>
    <m/>
    <s v="C"/>
    <m/>
    <n v="2542"/>
    <s v="2021_11"/>
    <s v="rubriek_1"/>
    <x v="0"/>
    <n v="2542"/>
  </r>
  <r>
    <x v="0"/>
    <x v="84"/>
    <n v="2021"/>
    <s v="GAHA06"/>
    <s v="NL123456789B01"/>
    <n v="4960"/>
    <s v="Rente hypotheek"/>
    <x v="1"/>
    <m/>
    <n v="200"/>
    <s v="Bankboek"/>
    <s v="BANK"/>
    <d v="2021-11-01T00:00:00"/>
    <s v="200        11"/>
    <s v="November"/>
    <d v="2021-11-30T00:00:00"/>
    <s v="November"/>
    <x v="10"/>
    <m/>
    <m/>
    <n v="383.01"/>
    <n v="383.01"/>
    <m/>
    <n v="46284"/>
    <m/>
    <m/>
    <m/>
    <m/>
    <m/>
    <x v="10"/>
    <m/>
    <m/>
    <s v="D"/>
    <m/>
    <n v="2543"/>
    <s v="2021_11"/>
    <s v="rubriek_4"/>
    <x v="0"/>
    <n v="2543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630.12"/>
    <m/>
    <n v="630.12"/>
    <n v="46285"/>
    <m/>
    <m/>
    <m/>
    <m/>
    <m/>
    <x v="10"/>
    <m/>
    <m/>
    <s v="C"/>
    <m/>
    <n v="2544"/>
    <s v="2021_11"/>
    <s v="rubriek_1"/>
    <x v="0"/>
    <n v="2544"/>
  </r>
  <r>
    <x v="0"/>
    <x v="85"/>
    <n v="2021"/>
    <s v="GAHA06"/>
    <s v="NL123456789B01"/>
    <n v="4970"/>
    <s v="Rente financiering"/>
    <x v="1"/>
    <m/>
    <n v="200"/>
    <s v="Bankboek"/>
    <s v="BANK"/>
    <d v="2021-11-01T00:00:00"/>
    <s v="200        11"/>
    <s v="November"/>
    <d v="2021-11-30T00:00:00"/>
    <s v="November"/>
    <x v="10"/>
    <m/>
    <m/>
    <n v="630.12"/>
    <n v="630.12"/>
    <m/>
    <n v="46286"/>
    <m/>
    <m/>
    <m/>
    <m/>
    <m/>
    <x v="10"/>
    <m/>
    <m/>
    <s v="D"/>
    <m/>
    <n v="2545"/>
    <s v="2021_11"/>
    <s v="rubriek_4"/>
    <x v="0"/>
    <n v="2545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11.67"/>
    <m/>
    <n v="211.67"/>
    <n v="46287"/>
    <m/>
    <m/>
    <m/>
    <m/>
    <m/>
    <x v="10"/>
    <m/>
    <m/>
    <s v="C"/>
    <m/>
    <n v="2546"/>
    <s v="2021_11"/>
    <s v="rubriek_1"/>
    <x v="0"/>
    <n v="2546"/>
  </r>
  <r>
    <x v="0"/>
    <x v="86"/>
    <n v="2021"/>
    <s v="GAHA06"/>
    <s v="NL123456789B01"/>
    <n v="4980"/>
    <s v="Rente en bankkosten"/>
    <x v="1"/>
    <m/>
    <n v="200"/>
    <s v="Bankboek"/>
    <s v="BANK"/>
    <d v="2021-11-01T00:00:00"/>
    <s v="200        11"/>
    <s v="November"/>
    <d v="2021-11-30T00:00:00"/>
    <s v="November"/>
    <x v="10"/>
    <m/>
    <m/>
    <n v="211.67"/>
    <n v="211.67"/>
    <m/>
    <n v="46288"/>
    <m/>
    <m/>
    <m/>
    <m/>
    <m/>
    <x v="10"/>
    <m/>
    <m/>
    <s v="D"/>
    <m/>
    <n v="2547"/>
    <s v="2021_11"/>
    <s v="rubriek_4"/>
    <x v="0"/>
    <n v="254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1041421.94"/>
    <m/>
    <n v="1041421.94"/>
    <n v="46289"/>
    <m/>
    <m/>
    <m/>
    <m/>
    <m/>
    <x v="10"/>
    <m/>
    <s v="code:3 perc:19"/>
    <s v="C"/>
    <m/>
    <n v="2548"/>
    <s v="2021_11"/>
    <s v="rubriek_1"/>
    <x v="0"/>
    <n v="2548"/>
  </r>
  <r>
    <x v="0"/>
    <x v="87"/>
    <n v="2021"/>
    <s v="GAHA06"/>
    <s v="NL123456789B01"/>
    <n v="7000"/>
    <s v="Inkopen hoog"/>
    <x v="1"/>
    <m/>
    <n v="200"/>
    <s v="Bankboek"/>
    <s v="BANK"/>
    <d v="2021-11-01T00:00:00"/>
    <s v="200        11"/>
    <s v="November"/>
    <d v="2021-11-30T00:00:00"/>
    <s v="November"/>
    <x v="10"/>
    <n v="3"/>
    <n v="19"/>
    <n v="875144.49"/>
    <n v="875144.49"/>
    <m/>
    <n v="46290"/>
    <m/>
    <m/>
    <m/>
    <m/>
    <m/>
    <x v="10"/>
    <m/>
    <s v="code:3 perc:19"/>
    <s v="D"/>
    <m/>
    <n v="2549"/>
    <s v="2021_11"/>
    <s v="rubriek_7"/>
    <x v="0"/>
    <n v="2549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66277.45000000001"/>
    <n v="166277.45000000001"/>
    <m/>
    <n v="46291"/>
    <m/>
    <m/>
    <m/>
    <m/>
    <m/>
    <x v="10"/>
    <m/>
    <s v="code:3 perc:19"/>
    <s v="D"/>
    <m/>
    <n v="2550"/>
    <s v="2021_11"/>
    <s v="rubriek_1"/>
    <x v="0"/>
    <n v="255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s v="F"/>
    <n v="19"/>
    <n v="-166163.85999999999"/>
    <m/>
    <n v="166163.85999999999"/>
    <n v="46292"/>
    <m/>
    <m/>
    <m/>
    <m/>
    <m/>
    <x v="10"/>
    <m/>
    <s v="code:F perc:19"/>
    <s v="C"/>
    <m/>
    <n v="2551"/>
    <s v="2021_11"/>
    <s v="rubriek_1"/>
    <x v="0"/>
    <n v="2551"/>
  </r>
  <r>
    <x v="0"/>
    <x v="88"/>
    <n v="2021"/>
    <s v="GAHA06"/>
    <s v="NL123456789B01"/>
    <n v="7060"/>
    <s v="Inkopen binnen EU 0 %"/>
    <x v="1"/>
    <m/>
    <n v="200"/>
    <s v="Bankboek"/>
    <s v="BANK"/>
    <d v="2021-11-01T00:00:00"/>
    <s v="200        11"/>
    <s v="November"/>
    <d v="2021-11-30T00:00:00"/>
    <s v="November"/>
    <x v="10"/>
    <s v="F"/>
    <n v="19"/>
    <n v="166163.85999999999"/>
    <n v="166163.85999999999"/>
    <m/>
    <n v="46293"/>
    <m/>
    <m/>
    <m/>
    <m/>
    <m/>
    <x v="10"/>
    <m/>
    <s v="code:F perc:19"/>
    <s v="D"/>
    <m/>
    <n v="2552"/>
    <s v="2021_11"/>
    <s v="rubriek_7"/>
    <x v="0"/>
    <n v="2552"/>
  </r>
  <r>
    <x v="0"/>
    <x v="89"/>
    <n v="2021"/>
    <s v="GAHA06"/>
    <s v="NL123456789B01"/>
    <n v="1651"/>
    <s v="BTW te vorderen binnen EU"/>
    <x v="0"/>
    <m/>
    <n v="200"/>
    <s v="Bankboek"/>
    <s v="BANK"/>
    <d v="2021-11-01T00:00:00"/>
    <s v="200        11"/>
    <s v="November"/>
    <d v="2021-11-30T00:00:00"/>
    <s v="November"/>
    <x v="10"/>
    <s v="F"/>
    <n v="19"/>
    <n v="-31571.13"/>
    <m/>
    <n v="31571.13"/>
    <n v="46294"/>
    <m/>
    <m/>
    <m/>
    <m/>
    <m/>
    <x v="10"/>
    <m/>
    <s v="code:F perc:19"/>
    <s v="C"/>
    <m/>
    <n v="2553"/>
    <s v="2021_11"/>
    <s v="rubriek_1"/>
    <x v="0"/>
    <n v="2553"/>
  </r>
  <r>
    <x v="0"/>
    <x v="90"/>
    <n v="2021"/>
    <s v="GAHA06"/>
    <s v="NL123456789B01"/>
    <n v="1652"/>
    <s v="BTW te vorderen binnen EU (voorbel)"/>
    <x v="0"/>
    <m/>
    <n v="200"/>
    <s v="Bankboek"/>
    <s v="BANK"/>
    <d v="2021-11-01T00:00:00"/>
    <s v="200        11"/>
    <s v="November"/>
    <d v="2021-11-30T00:00:00"/>
    <s v="November"/>
    <x v="10"/>
    <s v="F"/>
    <n v="19"/>
    <n v="31571.13"/>
    <n v="31571.13"/>
    <m/>
    <n v="46295"/>
    <m/>
    <m/>
    <m/>
    <m/>
    <m/>
    <x v="10"/>
    <m/>
    <s v="code:F perc:19"/>
    <s v="D"/>
    <m/>
    <n v="2554"/>
    <s v="2021_11"/>
    <s v="rubriek_1"/>
    <x v="0"/>
    <n v="255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11.41000000000003"/>
    <m/>
    <n v="311.41000000000003"/>
    <n v="46296"/>
    <m/>
    <m/>
    <m/>
    <m/>
    <m/>
    <x v="10"/>
    <m/>
    <m/>
    <s v="C"/>
    <m/>
    <n v="2555"/>
    <s v="2021_11"/>
    <s v="rubriek_1"/>
    <x v="0"/>
    <n v="2555"/>
  </r>
  <r>
    <x v="0"/>
    <x v="91"/>
    <n v="2021"/>
    <s v="GAHA06"/>
    <s v="NL123456789B01"/>
    <n v="7300"/>
    <s v="Prijsverschillen inkopen"/>
    <x v="1"/>
    <m/>
    <n v="200"/>
    <s v="Bankboek"/>
    <s v="BANK"/>
    <d v="2021-11-01T00:00:00"/>
    <s v="200        11"/>
    <s v="November"/>
    <d v="2021-11-30T00:00:00"/>
    <s v="November"/>
    <x v="10"/>
    <m/>
    <m/>
    <n v="311.41000000000003"/>
    <n v="311.41000000000003"/>
    <m/>
    <n v="46297"/>
    <m/>
    <m/>
    <m/>
    <m/>
    <m/>
    <x v="10"/>
    <m/>
    <m/>
    <s v="D"/>
    <m/>
    <n v="2556"/>
    <s v="2021_11"/>
    <s v="rubriek_7"/>
    <x v="0"/>
    <n v="255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171.2399999999998"/>
    <m/>
    <n v="2171.2399999999998"/>
    <n v="46298"/>
    <m/>
    <m/>
    <m/>
    <m/>
    <m/>
    <x v="10"/>
    <m/>
    <m/>
    <s v="C"/>
    <m/>
    <n v="2557"/>
    <s v="2021_11"/>
    <s v="rubriek_1"/>
    <x v="0"/>
    <n v="2557"/>
  </r>
  <r>
    <x v="0"/>
    <x v="92"/>
    <n v="2021"/>
    <s v="GAHA06"/>
    <s v="NL123456789B01"/>
    <n v="7500"/>
    <s v="Voorraadmutatie"/>
    <x v="1"/>
    <m/>
    <n v="200"/>
    <s v="Bankboek"/>
    <s v="BANK"/>
    <d v="2021-11-01T00:00:00"/>
    <s v="200        11"/>
    <s v="November"/>
    <d v="2021-11-30T00:00:00"/>
    <s v="November"/>
    <x v="10"/>
    <m/>
    <m/>
    <n v="2171.2399999999998"/>
    <n v="2171.2399999999998"/>
    <m/>
    <n v="46299"/>
    <m/>
    <m/>
    <m/>
    <m/>
    <m/>
    <x v="10"/>
    <m/>
    <m/>
    <s v="D"/>
    <m/>
    <n v="2558"/>
    <s v="2021_11"/>
    <s v="rubriek_7"/>
    <x v="0"/>
    <n v="255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3"/>
    <n v="19"/>
    <n v="-736.93"/>
    <m/>
    <n v="736.93"/>
    <n v="46300"/>
    <m/>
    <m/>
    <m/>
    <m/>
    <m/>
    <x v="10"/>
    <m/>
    <s v="code:3 perc:19"/>
    <s v="C"/>
    <m/>
    <n v="2559"/>
    <s v="2021_11"/>
    <s v="rubriek_1"/>
    <x v="0"/>
    <n v="2559"/>
  </r>
  <r>
    <x v="0"/>
    <x v="93"/>
    <n v="2021"/>
    <s v="GAHA06"/>
    <s v="NL123456789B01"/>
    <n v="7900"/>
    <s v="Werk door derden/uitbesteed werk hoog"/>
    <x v="1"/>
    <m/>
    <n v="200"/>
    <s v="Bankboek"/>
    <s v="BANK"/>
    <d v="2021-11-01T00:00:00"/>
    <s v="200        11"/>
    <s v="November"/>
    <d v="2021-11-30T00:00:00"/>
    <s v="November"/>
    <x v="10"/>
    <n v="3"/>
    <n v="19"/>
    <n v="619.27"/>
    <n v="619.27"/>
    <m/>
    <n v="46301"/>
    <m/>
    <m/>
    <m/>
    <m/>
    <m/>
    <x v="10"/>
    <m/>
    <s v="code:3 perc:19"/>
    <s v="D"/>
    <m/>
    <n v="2560"/>
    <s v="2021_11"/>
    <s v="rubriek_7"/>
    <x v="0"/>
    <n v="2560"/>
  </r>
  <r>
    <x v="0"/>
    <x v="36"/>
    <n v="2021"/>
    <s v="GAHA06"/>
    <s v="NL123456789B01"/>
    <n v="1610"/>
    <s v="BTW te vorderen hoog"/>
    <x v="0"/>
    <m/>
    <n v="200"/>
    <s v="Bankboek"/>
    <s v="BANK"/>
    <d v="2021-11-01T00:00:00"/>
    <s v="200        11"/>
    <s v="November"/>
    <d v="2021-11-30T00:00:00"/>
    <s v="November"/>
    <x v="10"/>
    <n v="3"/>
    <n v="19"/>
    <n v="117.66"/>
    <n v="117.66"/>
    <m/>
    <n v="46302"/>
    <m/>
    <m/>
    <m/>
    <m/>
    <m/>
    <x v="10"/>
    <m/>
    <s v="code:3 perc:19"/>
    <s v="D"/>
    <m/>
    <n v="2561"/>
    <s v="2021_11"/>
    <s v="rubriek_1"/>
    <x v="0"/>
    <n v="2561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n v="1"/>
    <n v="19"/>
    <n v="1270026.75"/>
    <n v="1270026.75"/>
    <m/>
    <n v="46303"/>
    <m/>
    <m/>
    <m/>
    <m/>
    <m/>
    <x v="10"/>
    <m/>
    <s v="code:1 perc:19"/>
    <s v="D"/>
    <m/>
    <n v="2562"/>
    <s v="2021_11"/>
    <s v="rubriek_1"/>
    <x v="0"/>
    <n v="2562"/>
  </r>
  <r>
    <x v="0"/>
    <x v="94"/>
    <n v="2021"/>
    <s v="GAHA06"/>
    <s v="NL123456789B01"/>
    <n v="8000"/>
    <s v="Omzet hoog"/>
    <x v="1"/>
    <m/>
    <n v="200"/>
    <s v="Bankboek"/>
    <s v="BANK"/>
    <d v="2021-11-01T00:00:00"/>
    <s v="200        11"/>
    <s v="November"/>
    <d v="2021-11-30T00:00:00"/>
    <s v="November"/>
    <x v="10"/>
    <n v="1"/>
    <n v="19"/>
    <n v="-1067249.3700000001"/>
    <m/>
    <n v="1067249.3700000001"/>
    <n v="46304"/>
    <m/>
    <m/>
    <m/>
    <m/>
    <m/>
    <x v="10"/>
    <m/>
    <s v="code:1 perc:19"/>
    <s v="C"/>
    <m/>
    <n v="2563"/>
    <s v="2021_11"/>
    <s v="rubriek_8"/>
    <x v="0"/>
    <n v="2563"/>
  </r>
  <r>
    <x v="0"/>
    <x v="95"/>
    <n v="2021"/>
    <s v="GAHA06"/>
    <s v="NL123456789B01"/>
    <n v="1600"/>
    <s v="BTW af te dragen hoog"/>
    <x v="0"/>
    <m/>
    <n v="200"/>
    <s v="Bankboek"/>
    <s v="BANK"/>
    <d v="2021-11-01T00:00:00"/>
    <s v="200        11"/>
    <s v="November"/>
    <d v="2021-11-30T00:00:00"/>
    <s v="November"/>
    <x v="10"/>
    <n v="1"/>
    <n v="19"/>
    <n v="-202777.38"/>
    <m/>
    <n v="202777.38"/>
    <n v="46305"/>
    <m/>
    <m/>
    <m/>
    <m/>
    <m/>
    <x v="10"/>
    <m/>
    <s v="code:1 perc:19"/>
    <s v="C"/>
    <m/>
    <n v="2564"/>
    <s v="2021_11"/>
    <s v="rubriek_1"/>
    <x v="0"/>
    <n v="256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s v="E"/>
    <n v="0"/>
    <n v="177746.12"/>
    <n v="177746.12"/>
    <m/>
    <n v="46306"/>
    <m/>
    <m/>
    <m/>
    <m/>
    <m/>
    <x v="10"/>
    <m/>
    <s v="code:E perc:0"/>
    <s v="D"/>
    <m/>
    <n v="2565"/>
    <s v="2021_11"/>
    <s v="rubriek_1"/>
    <x v="0"/>
    <n v="2565"/>
  </r>
  <r>
    <x v="0"/>
    <x v="96"/>
    <n v="2021"/>
    <s v="GAHA06"/>
    <s v="NL123456789B01"/>
    <n v="8060"/>
    <s v="Omzet binnen EU 0 %"/>
    <x v="1"/>
    <m/>
    <n v="200"/>
    <s v="Bankboek"/>
    <s v="BANK"/>
    <d v="2021-11-01T00:00:00"/>
    <s v="200        11"/>
    <s v="November"/>
    <d v="2021-11-30T00:00:00"/>
    <s v="November"/>
    <x v="10"/>
    <s v="E"/>
    <n v="0"/>
    <n v="-177746.12"/>
    <m/>
    <n v="177746.12"/>
    <n v="46307"/>
    <m/>
    <m/>
    <m/>
    <m/>
    <m/>
    <x v="10"/>
    <m/>
    <s v="code:E perc:0"/>
    <s v="C"/>
    <m/>
    <n v="2566"/>
    <s v="2021_11"/>
    <s v="rubriek_8"/>
    <x v="0"/>
    <n v="2566"/>
  </r>
  <r>
    <x v="0"/>
    <x v="97"/>
    <n v="2021"/>
    <s v="GAHA06"/>
    <s v="NL123456789B01"/>
    <n v="1650"/>
    <s v="BTW af te dragen binnen EU"/>
    <x v="0"/>
    <m/>
    <n v="200"/>
    <s v="Bankboek"/>
    <s v="BANK"/>
    <d v="2021-11-01T00:00:00"/>
    <s v="200        11"/>
    <s v="November"/>
    <d v="2021-11-30T00:00:00"/>
    <s v="November"/>
    <x v="10"/>
    <s v="E"/>
    <n v="0"/>
    <n v="0"/>
    <n v="0"/>
    <m/>
    <n v="46308"/>
    <m/>
    <m/>
    <m/>
    <m/>
    <m/>
    <x v="10"/>
    <m/>
    <s v="code:E perc:0"/>
    <s v="C"/>
    <m/>
    <n v="2567"/>
    <s v="2021_11"/>
    <s v="rubriek_1"/>
    <x v="0"/>
    <n v="2567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s v="K"/>
    <n v="0"/>
    <n v="29958.7"/>
    <n v="29958.7"/>
    <m/>
    <n v="46309"/>
    <m/>
    <m/>
    <m/>
    <m/>
    <m/>
    <x v="10"/>
    <m/>
    <s v="code:K perc:0"/>
    <s v="D"/>
    <m/>
    <n v="2568"/>
    <s v="2021_11"/>
    <s v="rubriek_1"/>
    <x v="0"/>
    <n v="2568"/>
  </r>
  <r>
    <x v="0"/>
    <x v="98"/>
    <n v="2021"/>
    <s v="GAHA06"/>
    <s v="NL123456789B01"/>
    <n v="8070"/>
    <s v="Omzet buiten EU 0 %"/>
    <x v="1"/>
    <m/>
    <n v="200"/>
    <s v="Bankboek"/>
    <s v="BANK"/>
    <d v="2021-11-01T00:00:00"/>
    <s v="200        11"/>
    <s v="November"/>
    <d v="2021-11-30T00:00:00"/>
    <s v="November"/>
    <x v="10"/>
    <s v="K"/>
    <n v="0"/>
    <n v="-29958.7"/>
    <m/>
    <n v="29958.7"/>
    <n v="46310"/>
    <m/>
    <m/>
    <m/>
    <m/>
    <m/>
    <x v="10"/>
    <m/>
    <s v="code:K perc:0"/>
    <s v="C"/>
    <m/>
    <n v="2569"/>
    <s v="2021_11"/>
    <s v="rubriek_8"/>
    <x v="0"/>
    <n v="2569"/>
  </r>
  <r>
    <x v="0"/>
    <x v="99"/>
    <n v="2021"/>
    <s v="GAHA06"/>
    <s v="NL123456789B01"/>
    <n v="1660"/>
    <s v="BTW af te dragen buiten EU"/>
    <x v="0"/>
    <m/>
    <n v="200"/>
    <s v="Bankboek"/>
    <s v="BANK"/>
    <d v="2021-11-01T00:00:00"/>
    <s v="200        11"/>
    <s v="November"/>
    <d v="2021-11-30T00:00:00"/>
    <s v="November"/>
    <x v="10"/>
    <s v="K"/>
    <n v="0"/>
    <n v="0"/>
    <n v="0"/>
    <m/>
    <n v="46311"/>
    <m/>
    <m/>
    <m/>
    <m/>
    <m/>
    <x v="10"/>
    <m/>
    <s v="code:K perc:0"/>
    <s v="C"/>
    <m/>
    <n v="2570"/>
    <s v="2021_11"/>
    <s v="rubriek_1"/>
    <x v="0"/>
    <n v="257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300.41000000000003"/>
    <n v="300.41000000000003"/>
    <m/>
    <n v="46312"/>
    <m/>
    <m/>
    <m/>
    <m/>
    <m/>
    <x v="10"/>
    <m/>
    <m/>
    <s v="D"/>
    <m/>
    <n v="2571"/>
    <s v="2021_11"/>
    <s v="rubriek_1"/>
    <x v="0"/>
    <n v="2571"/>
  </r>
  <r>
    <x v="0"/>
    <x v="100"/>
    <n v="2021"/>
    <s v="GAHA06"/>
    <s v="NL123456789B01"/>
    <n v="9000"/>
    <s v="Buitengewone baten"/>
    <x v="1"/>
    <m/>
    <n v="200"/>
    <s v="Bankboek"/>
    <s v="BANK"/>
    <d v="2021-11-01T00:00:00"/>
    <s v="200        11"/>
    <s v="November"/>
    <d v="2021-11-30T00:00:00"/>
    <s v="November"/>
    <x v="10"/>
    <m/>
    <m/>
    <n v="-300.41000000000003"/>
    <m/>
    <n v="300.41000000000003"/>
    <n v="46313"/>
    <m/>
    <m/>
    <m/>
    <m/>
    <m/>
    <x v="10"/>
    <m/>
    <m/>
    <s v="C"/>
    <m/>
    <n v="2572"/>
    <s v="2021_11"/>
    <s v="rubriek_9"/>
    <x v="0"/>
    <n v="2572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86.31"/>
    <m/>
    <n v="186.31"/>
    <n v="46314"/>
    <m/>
    <m/>
    <m/>
    <m/>
    <m/>
    <x v="10"/>
    <m/>
    <m/>
    <s v="C"/>
    <m/>
    <n v="2573"/>
    <s v="2021_11"/>
    <s v="rubriek_1"/>
    <x v="0"/>
    <n v="2573"/>
  </r>
  <r>
    <x v="0"/>
    <x v="101"/>
    <n v="2021"/>
    <s v="GAHA06"/>
    <s v="NL123456789B01"/>
    <n v="9200"/>
    <s v="Buitengewone lasten"/>
    <x v="1"/>
    <m/>
    <n v="200"/>
    <s v="Bankboek"/>
    <s v="BANK"/>
    <d v="2021-11-01T00:00:00"/>
    <s v="200        11"/>
    <s v="November"/>
    <d v="2021-11-30T00:00:00"/>
    <s v="November"/>
    <x v="10"/>
    <m/>
    <m/>
    <n v="186.31"/>
    <n v="186.31"/>
    <m/>
    <n v="46315"/>
    <m/>
    <m/>
    <m/>
    <m/>
    <m/>
    <x v="10"/>
    <m/>
    <m/>
    <s v="D"/>
    <m/>
    <n v="2574"/>
    <s v="2021_11"/>
    <s v="rubriek_9"/>
    <x v="0"/>
    <n v="2574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89.06"/>
    <m/>
    <n v="189.06"/>
    <n v="46316"/>
    <m/>
    <m/>
    <m/>
    <m/>
    <m/>
    <x v="10"/>
    <m/>
    <m/>
    <s v="C"/>
    <m/>
    <n v="2575"/>
    <s v="2021_11"/>
    <s v="rubriek_1"/>
    <x v="0"/>
    <n v="2575"/>
  </r>
  <r>
    <x v="0"/>
    <x v="102"/>
    <n v="2021"/>
    <s v="GAHA06"/>
    <s v="NL123456789B01"/>
    <n v="9310"/>
    <s v="Betalingsverschillen"/>
    <x v="1"/>
    <m/>
    <n v="200"/>
    <s v="Bankboek"/>
    <s v="BANK"/>
    <d v="2021-11-01T00:00:00"/>
    <s v="200        11"/>
    <s v="November"/>
    <d v="2021-11-30T00:00:00"/>
    <s v="November"/>
    <x v="10"/>
    <m/>
    <m/>
    <n v="189.06"/>
    <n v="189.06"/>
    <m/>
    <n v="46317"/>
    <m/>
    <m/>
    <m/>
    <m/>
    <m/>
    <x v="10"/>
    <m/>
    <m/>
    <s v="D"/>
    <m/>
    <n v="2576"/>
    <s v="2021_11"/>
    <s v="rubriek_9"/>
    <x v="0"/>
    <n v="2576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1864.86"/>
    <m/>
    <n v="1864.86"/>
    <n v="46318"/>
    <m/>
    <m/>
    <m/>
    <m/>
    <m/>
    <x v="10"/>
    <m/>
    <m/>
    <s v="C"/>
    <m/>
    <n v="2577"/>
    <s v="2021_11"/>
    <s v="rubriek_1"/>
    <x v="0"/>
    <n v="2577"/>
  </r>
  <r>
    <x v="0"/>
    <x v="103"/>
    <n v="2021"/>
    <s v="GAHA06"/>
    <s v="NL123456789B01"/>
    <n v="9800"/>
    <s v="Vennootschapsbelasting"/>
    <x v="1"/>
    <m/>
    <n v="200"/>
    <s v="Bankboek"/>
    <s v="BANK"/>
    <d v="2021-11-01T00:00:00"/>
    <s v="200        11"/>
    <s v="November"/>
    <d v="2021-11-30T00:00:00"/>
    <s v="November"/>
    <x v="10"/>
    <m/>
    <m/>
    <n v="1864.86"/>
    <n v="1864.86"/>
    <m/>
    <n v="46319"/>
    <m/>
    <m/>
    <m/>
    <m/>
    <m/>
    <x v="10"/>
    <m/>
    <m/>
    <s v="D"/>
    <m/>
    <n v="2578"/>
    <s v="2021_11"/>
    <s v="rubriek_9"/>
    <x v="0"/>
    <n v="2578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26.27"/>
    <n v="26.27"/>
    <m/>
    <n v="46320"/>
    <m/>
    <m/>
    <m/>
    <m/>
    <m/>
    <x v="10"/>
    <m/>
    <m/>
    <s v="D"/>
    <m/>
    <n v="2579"/>
    <s v="2021_11"/>
    <s v="rubriek_1"/>
    <x v="0"/>
    <n v="2579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11-01T00:00:00"/>
    <s v="200        11"/>
    <s v="November"/>
    <d v="2021-11-30T00:00:00"/>
    <s v="November"/>
    <x v="10"/>
    <m/>
    <m/>
    <n v="-26.27"/>
    <m/>
    <n v="26.27"/>
    <n v="46321"/>
    <m/>
    <m/>
    <m/>
    <m/>
    <m/>
    <x v="10"/>
    <m/>
    <m/>
    <s v="C"/>
    <m/>
    <n v="2580"/>
    <s v="2021_11"/>
    <s v="rubriek_9"/>
    <x v="0"/>
    <n v="2580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25824.36"/>
    <m/>
    <n v="25824.36"/>
    <n v="46322"/>
    <m/>
    <m/>
    <m/>
    <m/>
    <m/>
    <x v="10"/>
    <m/>
    <m/>
    <s v="C"/>
    <m/>
    <n v="2581"/>
    <s v="2021_11"/>
    <s v="rubriek_1"/>
    <x v="0"/>
    <n v="2581"/>
  </r>
  <r>
    <x v="0"/>
    <x v="108"/>
    <n v="2021"/>
    <s v="GAHA06"/>
    <s v="NL123456789B01"/>
    <n v="1690"/>
    <s v="BTW afdrachten/teruggaven lopend jaar"/>
    <x v="0"/>
    <m/>
    <n v="200"/>
    <s v="Bankboek"/>
    <s v="BANK"/>
    <d v="2021-11-01T00:00:00"/>
    <s v="200        11"/>
    <s v="November"/>
    <d v="2021-11-30T00:00:00"/>
    <s v="November"/>
    <x v="10"/>
    <m/>
    <m/>
    <n v="25824.36"/>
    <n v="25824.36"/>
    <m/>
    <n v="46323"/>
    <m/>
    <m/>
    <m/>
    <m/>
    <m/>
    <x v="10"/>
    <m/>
    <m/>
    <s v="D"/>
    <m/>
    <n v="2582"/>
    <s v="2021_11"/>
    <s v="rubriek_1"/>
    <x v="0"/>
    <n v="2582"/>
  </r>
  <r>
    <x v="0"/>
    <x v="0"/>
    <n v="2021"/>
    <s v="GAHA06"/>
    <s v="NL123456789B01"/>
    <n v="1100"/>
    <s v="Bank"/>
    <x v="0"/>
    <m/>
    <n v="200"/>
    <s v="Bankboek"/>
    <s v="BANK"/>
    <d v="2021-11-01T00:00:00"/>
    <s v="200        11"/>
    <s v="November"/>
    <d v="2021-11-30T00:00:00"/>
    <s v="November"/>
    <x v="10"/>
    <m/>
    <m/>
    <n v="-375"/>
    <m/>
    <n v="375"/>
    <n v="46324"/>
    <m/>
    <m/>
    <m/>
    <m/>
    <m/>
    <x v="10"/>
    <m/>
    <m/>
    <s v="C"/>
    <m/>
    <n v="2583"/>
    <s v="2021_11"/>
    <s v="rubriek_1"/>
    <x v="0"/>
    <n v="2583"/>
  </r>
  <r>
    <x v="0"/>
    <x v="106"/>
    <n v="2021"/>
    <s v="GAHA06"/>
    <s v="NL123456789B01"/>
    <n v="4095"/>
    <s v="Dotatie pensioenvoorziening"/>
    <x v="1"/>
    <m/>
    <n v="200"/>
    <s v="Bankboek"/>
    <s v="BANK"/>
    <d v="2021-11-01T00:00:00"/>
    <s v="200        11"/>
    <s v="November"/>
    <d v="2021-11-30T00:00:00"/>
    <s v="November"/>
    <x v="10"/>
    <m/>
    <m/>
    <n v="375"/>
    <n v="375"/>
    <m/>
    <n v="46325"/>
    <m/>
    <m/>
    <m/>
    <m/>
    <m/>
    <x v="10"/>
    <m/>
    <m/>
    <s v="D"/>
    <m/>
    <n v="2584"/>
    <s v="2021_11"/>
    <s v="rubriek_4"/>
    <x v="0"/>
    <n v="258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312.5"/>
    <n v="312.5"/>
    <m/>
    <n v="49031"/>
    <m/>
    <m/>
    <m/>
    <m/>
    <m/>
    <x v="11"/>
    <m/>
    <m/>
    <s v="D"/>
    <m/>
    <n v="2585"/>
    <s v="2021_12"/>
    <s v="rubriek_1"/>
    <x v="0"/>
    <n v="2585"/>
  </r>
  <r>
    <x v="0"/>
    <x v="1"/>
    <n v="2021"/>
    <s v="GAHA06"/>
    <s v="NL123456789B01"/>
    <n v="171"/>
    <s v="Cum. afschr. goodwill"/>
    <x v="0"/>
    <m/>
    <n v="200"/>
    <s v="Bankboek"/>
    <s v="BANK"/>
    <d v="2021-12-01T00:00:00"/>
    <s v="200        12"/>
    <s v="December"/>
    <d v="2021-12-31T00:00:00"/>
    <s v="December"/>
    <x v="11"/>
    <m/>
    <m/>
    <n v="-312.5"/>
    <m/>
    <n v="312.5"/>
    <n v="49032"/>
    <m/>
    <m/>
    <m/>
    <m/>
    <m/>
    <x v="11"/>
    <m/>
    <m/>
    <s v="C"/>
    <m/>
    <n v="2586"/>
    <s v="2021_12"/>
    <s v="rubriek_0"/>
    <x v="0"/>
    <n v="258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460"/>
    <n v="460"/>
    <m/>
    <n v="49033"/>
    <m/>
    <m/>
    <m/>
    <m/>
    <m/>
    <x v="11"/>
    <m/>
    <m/>
    <s v="D"/>
    <m/>
    <n v="2587"/>
    <s v="2021_12"/>
    <s v="rubriek_1"/>
    <x v="0"/>
    <n v="2587"/>
  </r>
  <r>
    <x v="0"/>
    <x v="2"/>
    <n v="2021"/>
    <s v="GAHA06"/>
    <s v="NL123456789B01"/>
    <n v="211"/>
    <s v="Cum. afschr. bedrijfsgebouwen"/>
    <x v="0"/>
    <m/>
    <n v="200"/>
    <s v="Bankboek"/>
    <s v="BANK"/>
    <d v="2021-12-01T00:00:00"/>
    <s v="200        12"/>
    <s v="December"/>
    <d v="2021-12-31T00:00:00"/>
    <s v="December"/>
    <x v="11"/>
    <m/>
    <m/>
    <n v="-460"/>
    <m/>
    <n v="460"/>
    <n v="49034"/>
    <m/>
    <m/>
    <m/>
    <m/>
    <m/>
    <x v="11"/>
    <m/>
    <m/>
    <s v="C"/>
    <m/>
    <n v="2588"/>
    <s v="2021_12"/>
    <s v="rubriek_0"/>
    <x v="0"/>
    <n v="258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35"/>
    <m/>
    <m/>
    <m/>
    <m/>
    <m/>
    <x v="11"/>
    <m/>
    <m/>
    <s v="C"/>
    <m/>
    <n v="2589"/>
    <s v="2021_12"/>
    <s v="rubriek_1"/>
    <x v="0"/>
    <n v="2589"/>
  </r>
  <r>
    <x v="0"/>
    <x v="3"/>
    <n v="2021"/>
    <s v="GAHA06"/>
    <s v="NL123456789B01"/>
    <n v="230"/>
    <s v="Machines en installaties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36"/>
    <m/>
    <m/>
    <m/>
    <m/>
    <m/>
    <x v="11"/>
    <m/>
    <m/>
    <s v="C"/>
    <m/>
    <n v="2590"/>
    <s v="2021_12"/>
    <s v="rubriek_0"/>
    <x v="0"/>
    <n v="259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3393.46"/>
    <n v="3393.46"/>
    <m/>
    <n v="49037"/>
    <m/>
    <m/>
    <m/>
    <m/>
    <m/>
    <x v="11"/>
    <m/>
    <m/>
    <s v="D"/>
    <m/>
    <n v="2591"/>
    <s v="2021_12"/>
    <s v="rubriek_1"/>
    <x v="0"/>
    <n v="2591"/>
  </r>
  <r>
    <x v="0"/>
    <x v="4"/>
    <n v="2021"/>
    <s v="GAHA06"/>
    <s v="NL123456789B01"/>
    <n v="231"/>
    <s v="Cum. afschr. machines en installaties"/>
    <x v="0"/>
    <m/>
    <n v="200"/>
    <s v="Bankboek"/>
    <s v="BANK"/>
    <d v="2021-12-01T00:00:00"/>
    <s v="200        12"/>
    <s v="December"/>
    <d v="2021-12-31T00:00:00"/>
    <s v="December"/>
    <x v="11"/>
    <m/>
    <m/>
    <n v="-3393.46"/>
    <m/>
    <n v="3393.46"/>
    <n v="49038"/>
    <m/>
    <m/>
    <m/>
    <m/>
    <m/>
    <x v="11"/>
    <m/>
    <m/>
    <s v="C"/>
    <m/>
    <n v="2592"/>
    <s v="2021_12"/>
    <s v="rubriek_0"/>
    <x v="0"/>
    <n v="259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39"/>
    <m/>
    <m/>
    <m/>
    <m/>
    <m/>
    <x v="11"/>
    <m/>
    <m/>
    <s v="C"/>
    <m/>
    <n v="2593"/>
    <s v="2021_12"/>
    <s v="rubriek_1"/>
    <x v="0"/>
    <n v="2593"/>
  </r>
  <r>
    <x v="0"/>
    <x v="5"/>
    <n v="2021"/>
    <s v="GAHA06"/>
    <s v="NL123456789B01"/>
    <n v="240"/>
    <s v="Inventaris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40"/>
    <m/>
    <m/>
    <m/>
    <m/>
    <m/>
    <x v="11"/>
    <m/>
    <m/>
    <s v="C"/>
    <m/>
    <n v="2594"/>
    <s v="2021_12"/>
    <s v="rubriek_0"/>
    <x v="0"/>
    <n v="259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215.02"/>
    <n v="1215.02"/>
    <m/>
    <n v="49041"/>
    <m/>
    <m/>
    <m/>
    <m/>
    <m/>
    <x v="11"/>
    <m/>
    <m/>
    <s v="D"/>
    <m/>
    <n v="2595"/>
    <s v="2021_12"/>
    <s v="rubriek_1"/>
    <x v="0"/>
    <n v="2595"/>
  </r>
  <r>
    <x v="0"/>
    <x v="6"/>
    <n v="2021"/>
    <s v="GAHA06"/>
    <s v="NL123456789B01"/>
    <n v="241"/>
    <s v="Cum. afschr. inventaris"/>
    <x v="0"/>
    <m/>
    <n v="200"/>
    <s v="Bankboek"/>
    <s v="BANK"/>
    <d v="2021-12-01T00:00:00"/>
    <s v="200        12"/>
    <s v="December"/>
    <d v="2021-12-31T00:00:00"/>
    <s v="December"/>
    <x v="11"/>
    <m/>
    <m/>
    <n v="-1215.02"/>
    <m/>
    <n v="1215.02"/>
    <n v="49042"/>
    <m/>
    <m/>
    <m/>
    <m/>
    <m/>
    <x v="11"/>
    <m/>
    <m/>
    <s v="C"/>
    <m/>
    <n v="2596"/>
    <s v="2021_12"/>
    <s v="rubriek_0"/>
    <x v="0"/>
    <n v="259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294.1300000000001"/>
    <n v="1294.1300000000001"/>
    <m/>
    <n v="49043"/>
    <m/>
    <m/>
    <m/>
    <m/>
    <m/>
    <x v="11"/>
    <m/>
    <m/>
    <s v="D"/>
    <m/>
    <n v="2597"/>
    <s v="2021_12"/>
    <s v="rubriek_1"/>
    <x v="0"/>
    <n v="2597"/>
  </r>
  <r>
    <x v="0"/>
    <x v="7"/>
    <n v="2021"/>
    <s v="GAHA06"/>
    <s v="NL123456789B01"/>
    <n v="271"/>
    <s v="Cum. afschr. vervoermiddelen"/>
    <x v="0"/>
    <m/>
    <n v="200"/>
    <s v="Bankboek"/>
    <s v="BANK"/>
    <d v="2021-12-01T00:00:00"/>
    <s v="200        12"/>
    <s v="December"/>
    <d v="2021-12-31T00:00:00"/>
    <s v="December"/>
    <x v="11"/>
    <m/>
    <m/>
    <n v="-1294.1300000000001"/>
    <m/>
    <n v="1294.1300000000001"/>
    <n v="49044"/>
    <m/>
    <m/>
    <m/>
    <m/>
    <m/>
    <x v="11"/>
    <m/>
    <m/>
    <s v="C"/>
    <m/>
    <n v="2598"/>
    <s v="2021_12"/>
    <s v="rubriek_0"/>
    <x v="0"/>
    <n v="259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375"/>
    <n v="375"/>
    <m/>
    <n v="49045"/>
    <m/>
    <m/>
    <m/>
    <m/>
    <m/>
    <x v="11"/>
    <m/>
    <m/>
    <s v="D"/>
    <m/>
    <n v="2599"/>
    <s v="2021_12"/>
    <s v="rubriek_1"/>
    <x v="0"/>
    <n v="2599"/>
  </r>
  <r>
    <x v="0"/>
    <x v="8"/>
    <n v="2021"/>
    <s v="GAHA06"/>
    <s v="NL123456789B01"/>
    <n v="700"/>
    <s v="Voorziening pensioenen"/>
    <x v="0"/>
    <m/>
    <n v="200"/>
    <s v="Bankboek"/>
    <s v="BANK"/>
    <d v="2021-12-01T00:00:00"/>
    <s v="200        12"/>
    <s v="December"/>
    <d v="2021-12-31T00:00:00"/>
    <s v="December"/>
    <x v="11"/>
    <m/>
    <m/>
    <n v="-375"/>
    <m/>
    <n v="375"/>
    <n v="49046"/>
    <m/>
    <m/>
    <m/>
    <m/>
    <m/>
    <x v="11"/>
    <m/>
    <m/>
    <s v="C"/>
    <m/>
    <n v="2600"/>
    <s v="2021_12"/>
    <s v="rubriek_0"/>
    <x v="0"/>
    <n v="260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833.34"/>
    <n v="833.34"/>
    <m/>
    <n v="49047"/>
    <m/>
    <m/>
    <m/>
    <m/>
    <m/>
    <x v="11"/>
    <m/>
    <m/>
    <s v="D"/>
    <m/>
    <n v="2601"/>
    <s v="2021_12"/>
    <s v="rubriek_1"/>
    <x v="0"/>
    <n v="2601"/>
  </r>
  <r>
    <x v="0"/>
    <x v="9"/>
    <n v="2021"/>
    <s v="GAHA06"/>
    <s v="NL123456789B01"/>
    <n v="760"/>
    <s v="Voorziening groot onderhoud"/>
    <x v="0"/>
    <m/>
    <n v="200"/>
    <s v="Bankboek"/>
    <s v="BANK"/>
    <d v="2021-12-01T00:00:00"/>
    <s v="200        12"/>
    <s v="December"/>
    <d v="2021-12-31T00:00:00"/>
    <s v="December"/>
    <x v="11"/>
    <m/>
    <m/>
    <n v="-833.34"/>
    <m/>
    <n v="833.34"/>
    <n v="49048"/>
    <m/>
    <m/>
    <m/>
    <m/>
    <m/>
    <x v="11"/>
    <m/>
    <m/>
    <s v="C"/>
    <m/>
    <n v="2602"/>
    <s v="2021_12"/>
    <s v="rubriek_0"/>
    <x v="0"/>
    <n v="260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49"/>
    <m/>
    <m/>
    <m/>
    <m/>
    <m/>
    <x v="11"/>
    <m/>
    <m/>
    <s v="C"/>
    <m/>
    <n v="2603"/>
    <s v="2021_12"/>
    <s v="rubriek_1"/>
    <x v="0"/>
    <n v="2603"/>
  </r>
  <r>
    <x v="0"/>
    <x v="10"/>
    <n v="2021"/>
    <s v="GAHA06"/>
    <s v="NL123456789B01"/>
    <n v="841"/>
    <s v="Cum. aflossing hypotheek 1"/>
    <x v="0"/>
    <m/>
    <n v="200"/>
    <s v="Bankboek"/>
    <s v="BANK"/>
    <d v="2021-12-01T00:00:00"/>
    <s v="200        12"/>
    <s v="December"/>
    <d v="2021-12-31T00:00:00"/>
    <s v="December"/>
    <x v="11"/>
    <m/>
    <m/>
    <n v="0"/>
    <n v="0"/>
    <m/>
    <n v="49050"/>
    <m/>
    <m/>
    <m/>
    <m/>
    <m/>
    <x v="11"/>
    <m/>
    <m/>
    <s v="C"/>
    <m/>
    <n v="2604"/>
    <s v="2021_12"/>
    <s v="rubriek_0"/>
    <x v="0"/>
    <n v="260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250"/>
    <m/>
    <n v="1250"/>
    <n v="49051"/>
    <m/>
    <m/>
    <m/>
    <m/>
    <m/>
    <x v="11"/>
    <m/>
    <m/>
    <s v="C"/>
    <m/>
    <n v="2605"/>
    <s v="2021_12"/>
    <s v="rubriek_1"/>
    <x v="0"/>
    <n v="2605"/>
  </r>
  <r>
    <x v="0"/>
    <x v="11"/>
    <n v="2021"/>
    <s v="GAHA06"/>
    <s v="NL123456789B01"/>
    <n v="861"/>
    <s v="Cum. aflossing financiering 1"/>
    <x v="0"/>
    <m/>
    <n v="200"/>
    <s v="Bankboek"/>
    <s v="BANK"/>
    <d v="2021-12-01T00:00:00"/>
    <s v="200        12"/>
    <s v="December"/>
    <d v="2021-12-31T00:00:00"/>
    <s v="December"/>
    <x v="11"/>
    <m/>
    <m/>
    <n v="1250"/>
    <n v="1250"/>
    <m/>
    <n v="49052"/>
    <m/>
    <m/>
    <m/>
    <m/>
    <m/>
    <x v="11"/>
    <m/>
    <m/>
    <s v="D"/>
    <m/>
    <n v="2606"/>
    <s v="2021_12"/>
    <s v="rubriek_0"/>
    <x v="0"/>
    <n v="260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000"/>
    <m/>
    <n v="1000"/>
    <n v="49053"/>
    <m/>
    <m/>
    <m/>
    <m/>
    <m/>
    <x v="11"/>
    <m/>
    <m/>
    <s v="C"/>
    <m/>
    <n v="2607"/>
    <s v="2021_12"/>
    <s v="rubriek_1"/>
    <x v="0"/>
    <n v="2607"/>
  </r>
  <r>
    <x v="0"/>
    <x v="12"/>
    <n v="2021"/>
    <s v="GAHA06"/>
    <s v="NL123456789B01"/>
    <n v="881"/>
    <s v="Cum. aflossing leaseverplichting 1"/>
    <x v="0"/>
    <m/>
    <n v="200"/>
    <s v="Bankboek"/>
    <s v="BANK"/>
    <d v="2021-12-01T00:00:00"/>
    <s v="200        12"/>
    <s v="December"/>
    <d v="2021-12-31T00:00:00"/>
    <s v="December"/>
    <x v="11"/>
    <m/>
    <m/>
    <n v="1000"/>
    <n v="1000"/>
    <m/>
    <n v="49054"/>
    <m/>
    <m/>
    <m/>
    <m/>
    <m/>
    <x v="11"/>
    <m/>
    <m/>
    <s v="D"/>
    <m/>
    <n v="2608"/>
    <s v="2021_12"/>
    <s v="rubriek_0"/>
    <x v="0"/>
    <n v="260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675.16"/>
    <m/>
    <n v="2675.16"/>
    <n v="49055"/>
    <m/>
    <m/>
    <m/>
    <m/>
    <m/>
    <x v="11"/>
    <m/>
    <m/>
    <s v="C"/>
    <m/>
    <n v="2609"/>
    <s v="2021_12"/>
    <s v="rubriek_1"/>
    <x v="0"/>
    <n v="2609"/>
  </r>
  <r>
    <x v="0"/>
    <x v="13"/>
    <n v="2021"/>
    <s v="GAHA06"/>
    <s v="NL123456789B01"/>
    <n v="1201"/>
    <s v="Debiteuren"/>
    <x v="0"/>
    <m/>
    <n v="200"/>
    <s v="Bankboek"/>
    <s v="BANK"/>
    <d v="2021-12-01T00:00:00"/>
    <s v="200        12"/>
    <s v="December"/>
    <d v="2021-12-31T00:00:00"/>
    <s v="December"/>
    <x v="11"/>
    <m/>
    <m/>
    <n v="2675.16"/>
    <n v="2675.16"/>
    <m/>
    <n v="49056"/>
    <m/>
    <m/>
    <m/>
    <m/>
    <m/>
    <x v="11"/>
    <m/>
    <m/>
    <s v="D"/>
    <m/>
    <n v="2610"/>
    <s v="2021_12"/>
    <s v="rubriek_1"/>
    <x v="0"/>
    <n v="261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31.32"/>
    <m/>
    <n v="131.32"/>
    <n v="49057"/>
    <m/>
    <m/>
    <m/>
    <m/>
    <m/>
    <x v="11"/>
    <m/>
    <m/>
    <s v="C"/>
    <m/>
    <n v="2611"/>
    <s v="2021_12"/>
    <s v="rubriek_1"/>
    <x v="0"/>
    <n v="2611"/>
  </r>
  <r>
    <x v="0"/>
    <x v="14"/>
    <n v="2021"/>
    <s v="GAHA06"/>
    <s v="NL123456789B01"/>
    <n v="1360"/>
    <s v="Vooruitbetaalde bedragen"/>
    <x v="0"/>
    <m/>
    <n v="200"/>
    <s v="Bankboek"/>
    <s v="BANK"/>
    <d v="2021-12-01T00:00:00"/>
    <s v="200        12"/>
    <s v="December"/>
    <d v="2021-12-31T00:00:00"/>
    <s v="December"/>
    <x v="11"/>
    <m/>
    <m/>
    <n v="131.32"/>
    <n v="131.32"/>
    <m/>
    <n v="49058"/>
    <m/>
    <m/>
    <m/>
    <m/>
    <m/>
    <x v="11"/>
    <m/>
    <m/>
    <s v="D"/>
    <m/>
    <n v="2612"/>
    <s v="2021_12"/>
    <s v="rubriek_1"/>
    <x v="0"/>
    <n v="261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811.92"/>
    <m/>
    <n v="811.92"/>
    <n v="49059"/>
    <m/>
    <m/>
    <m/>
    <m/>
    <m/>
    <x v="11"/>
    <m/>
    <m/>
    <s v="C"/>
    <m/>
    <n v="2613"/>
    <s v="2021_12"/>
    <s v="rubriek_1"/>
    <x v="0"/>
    <n v="2613"/>
  </r>
  <r>
    <x v="0"/>
    <x v="15"/>
    <n v="2021"/>
    <s v="GAHA06"/>
    <s v="NL123456789B01"/>
    <n v="1501"/>
    <s v="Crediteuren"/>
    <x v="0"/>
    <m/>
    <n v="200"/>
    <s v="Bankboek"/>
    <s v="BANK"/>
    <d v="2021-12-01T00:00:00"/>
    <s v="200        12"/>
    <s v="December"/>
    <d v="2021-12-31T00:00:00"/>
    <s v="December"/>
    <x v="11"/>
    <m/>
    <m/>
    <n v="811.92"/>
    <n v="811.92"/>
    <m/>
    <n v="49060"/>
    <m/>
    <m/>
    <m/>
    <m/>
    <m/>
    <x v="11"/>
    <m/>
    <m/>
    <s v="D"/>
    <m/>
    <n v="2614"/>
    <s v="2021_12"/>
    <s v="rubriek_1"/>
    <x v="0"/>
    <n v="261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604.9"/>
    <n v="1604.9"/>
    <m/>
    <n v="49061"/>
    <m/>
    <m/>
    <m/>
    <m/>
    <m/>
    <x v="11"/>
    <m/>
    <m/>
    <s v="D"/>
    <m/>
    <n v="2615"/>
    <s v="2021_12"/>
    <s v="rubriek_1"/>
    <x v="0"/>
    <n v="2615"/>
  </r>
  <r>
    <x v="0"/>
    <x v="16"/>
    <n v="2021"/>
    <s v="GAHA06"/>
    <s v="NL123456789B01"/>
    <n v="3000"/>
    <s v="Voorraad grond en hulpstoffen"/>
    <x v="0"/>
    <m/>
    <n v="200"/>
    <s v="Bankboek"/>
    <s v="BANK"/>
    <d v="2021-12-01T00:00:00"/>
    <s v="200        12"/>
    <s v="December"/>
    <d v="2021-12-31T00:00:00"/>
    <s v="December"/>
    <x v="11"/>
    <m/>
    <m/>
    <n v="-1604.9"/>
    <m/>
    <n v="1604.9"/>
    <n v="49062"/>
    <m/>
    <m/>
    <m/>
    <m/>
    <m/>
    <x v="11"/>
    <m/>
    <m/>
    <s v="C"/>
    <m/>
    <n v="2616"/>
    <s v="2021_12"/>
    <s v="rubriek_3"/>
    <x v="0"/>
    <n v="261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743.48"/>
    <n v="743.48"/>
    <m/>
    <n v="49063"/>
    <m/>
    <m/>
    <m/>
    <m/>
    <m/>
    <x v="11"/>
    <m/>
    <m/>
    <s v="D"/>
    <m/>
    <n v="2617"/>
    <s v="2021_12"/>
    <s v="rubriek_1"/>
    <x v="0"/>
    <n v="2617"/>
  </r>
  <r>
    <x v="0"/>
    <x v="17"/>
    <n v="2021"/>
    <s v="GAHA06"/>
    <s v="NL123456789B01"/>
    <n v="3800"/>
    <s v="Onderhanden werk"/>
    <x v="0"/>
    <m/>
    <n v="200"/>
    <s v="Bankboek"/>
    <s v="BANK"/>
    <d v="2021-12-01T00:00:00"/>
    <s v="200        12"/>
    <s v="December"/>
    <d v="2021-12-31T00:00:00"/>
    <s v="December"/>
    <x v="11"/>
    <m/>
    <m/>
    <n v="-743.48"/>
    <m/>
    <n v="743.48"/>
    <n v="49064"/>
    <m/>
    <m/>
    <m/>
    <m/>
    <m/>
    <x v="11"/>
    <m/>
    <m/>
    <s v="C"/>
    <m/>
    <n v="2618"/>
    <s v="2021_12"/>
    <s v="rubriek_3"/>
    <x v="0"/>
    <n v="261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25276.35"/>
    <m/>
    <n v="125276.35"/>
    <n v="49065"/>
    <m/>
    <m/>
    <m/>
    <m/>
    <m/>
    <x v="11"/>
    <m/>
    <m/>
    <s v="C"/>
    <m/>
    <n v="2619"/>
    <s v="2021_12"/>
    <s v="rubriek_1"/>
    <x v="0"/>
    <n v="2619"/>
  </r>
  <r>
    <x v="0"/>
    <x v="18"/>
    <n v="2021"/>
    <s v="GAHA06"/>
    <s v="NL123456789B01"/>
    <n v="4000"/>
    <s v="Bruto lonen en salarissen"/>
    <x v="1"/>
    <m/>
    <n v="200"/>
    <s v="Bankboek"/>
    <s v="BANK"/>
    <d v="2021-12-01T00:00:00"/>
    <s v="200        12"/>
    <s v="December"/>
    <d v="2021-12-31T00:00:00"/>
    <s v="December"/>
    <x v="11"/>
    <m/>
    <m/>
    <n v="125276.35"/>
    <n v="125276.35"/>
    <m/>
    <n v="49066"/>
    <m/>
    <m/>
    <m/>
    <m/>
    <m/>
    <x v="11"/>
    <m/>
    <m/>
    <s v="D"/>
    <m/>
    <n v="2620"/>
    <s v="2021_12"/>
    <s v="rubriek_4"/>
    <x v="0"/>
    <n v="262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02.7"/>
    <m/>
    <n v="202.7"/>
    <n v="49067"/>
    <m/>
    <m/>
    <m/>
    <m/>
    <m/>
    <x v="11"/>
    <m/>
    <m/>
    <s v="C"/>
    <m/>
    <n v="2621"/>
    <s v="2021_12"/>
    <s v="rubriek_1"/>
    <x v="0"/>
    <n v="2621"/>
  </r>
  <r>
    <x v="0"/>
    <x v="19"/>
    <n v="2021"/>
    <s v="GAHA06"/>
    <s v="NL123456789B01"/>
    <n v="4020"/>
    <s v="Belaste vergoedingen"/>
    <x v="1"/>
    <m/>
    <n v="200"/>
    <s v="Bankboek"/>
    <s v="BANK"/>
    <d v="2021-12-01T00:00:00"/>
    <s v="200        12"/>
    <s v="December"/>
    <d v="2021-12-31T00:00:00"/>
    <s v="December"/>
    <x v="11"/>
    <m/>
    <m/>
    <n v="202.7"/>
    <n v="202.7"/>
    <m/>
    <n v="49068"/>
    <m/>
    <m/>
    <m/>
    <m/>
    <m/>
    <x v="11"/>
    <m/>
    <m/>
    <s v="D"/>
    <m/>
    <n v="2622"/>
    <s v="2021_12"/>
    <s v="rubriek_4"/>
    <x v="0"/>
    <n v="262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0352.530000000001"/>
    <m/>
    <n v="10352.530000000001"/>
    <n v="49069"/>
    <m/>
    <m/>
    <m/>
    <m/>
    <m/>
    <x v="11"/>
    <m/>
    <m/>
    <s v="C"/>
    <m/>
    <n v="2623"/>
    <s v="2021_12"/>
    <s v="rubriek_1"/>
    <x v="0"/>
    <n v="2623"/>
  </r>
  <r>
    <x v="0"/>
    <x v="20"/>
    <n v="2021"/>
    <s v="GAHA06"/>
    <s v="NL123456789B01"/>
    <n v="4030"/>
    <s v="Vakantietoeslag"/>
    <x v="1"/>
    <m/>
    <n v="200"/>
    <s v="Bankboek"/>
    <s v="BANK"/>
    <d v="2021-12-01T00:00:00"/>
    <s v="200        12"/>
    <s v="December"/>
    <d v="2021-12-31T00:00:00"/>
    <s v="December"/>
    <x v="11"/>
    <m/>
    <m/>
    <n v="10352.530000000001"/>
    <n v="10352.530000000001"/>
    <m/>
    <n v="49070"/>
    <m/>
    <m/>
    <m/>
    <m/>
    <m/>
    <x v="11"/>
    <m/>
    <m/>
    <s v="D"/>
    <m/>
    <n v="2624"/>
    <s v="2021_12"/>
    <s v="rubriek_4"/>
    <x v="0"/>
    <n v="262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3913"/>
    <n v="3913"/>
    <m/>
    <n v="49071"/>
    <m/>
    <m/>
    <m/>
    <m/>
    <m/>
    <x v="11"/>
    <m/>
    <m/>
    <s v="D"/>
    <m/>
    <n v="2625"/>
    <s v="2021_12"/>
    <s v="rubriek_1"/>
    <x v="0"/>
    <n v="2625"/>
  </r>
  <r>
    <x v="0"/>
    <x v="21"/>
    <n v="2021"/>
    <s v="GAHA06"/>
    <s v="NL123456789B01"/>
    <n v="4045"/>
    <s v="Subsidies lonen en salarissen"/>
    <x v="1"/>
    <m/>
    <n v="200"/>
    <s v="Bankboek"/>
    <s v="BANK"/>
    <d v="2021-12-01T00:00:00"/>
    <s v="200        12"/>
    <s v="December"/>
    <d v="2021-12-31T00:00:00"/>
    <s v="December"/>
    <x v="11"/>
    <m/>
    <m/>
    <n v="-3913"/>
    <m/>
    <n v="3913"/>
    <n v="49072"/>
    <m/>
    <m/>
    <m/>
    <m/>
    <m/>
    <x v="11"/>
    <m/>
    <m/>
    <s v="C"/>
    <m/>
    <n v="2626"/>
    <s v="2021_12"/>
    <s v="rubriek_4"/>
    <x v="0"/>
    <n v="262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2906.91"/>
    <m/>
    <n v="12906.91"/>
    <n v="49073"/>
    <m/>
    <m/>
    <m/>
    <m/>
    <m/>
    <x v="11"/>
    <m/>
    <m/>
    <s v="C"/>
    <m/>
    <n v="2627"/>
    <s v="2021_12"/>
    <s v="rubriek_1"/>
    <x v="0"/>
    <n v="2627"/>
  </r>
  <r>
    <x v="0"/>
    <x v="22"/>
    <n v="2021"/>
    <s v="GAHA06"/>
    <s v="NL123456789B01"/>
    <n v="4050"/>
    <s v="Sociale lasten bedrijfsvereniging"/>
    <x v="1"/>
    <m/>
    <n v="200"/>
    <s v="Bankboek"/>
    <s v="BANK"/>
    <d v="2021-12-01T00:00:00"/>
    <s v="200        12"/>
    <s v="December"/>
    <d v="2021-12-31T00:00:00"/>
    <s v="December"/>
    <x v="11"/>
    <m/>
    <m/>
    <n v="12906.91"/>
    <n v="12906.91"/>
    <m/>
    <n v="49074"/>
    <m/>
    <m/>
    <m/>
    <m/>
    <m/>
    <x v="11"/>
    <m/>
    <m/>
    <s v="D"/>
    <m/>
    <n v="2628"/>
    <s v="2021_12"/>
    <s v="rubriek_4"/>
    <x v="0"/>
    <n v="262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5878.8"/>
    <m/>
    <n v="5878.8"/>
    <n v="49075"/>
    <m/>
    <m/>
    <m/>
    <m/>
    <m/>
    <x v="11"/>
    <m/>
    <m/>
    <s v="C"/>
    <m/>
    <n v="2629"/>
    <s v="2021_12"/>
    <s v="rubriek_1"/>
    <x v="0"/>
    <n v="2629"/>
  </r>
  <r>
    <x v="0"/>
    <x v="23"/>
    <n v="2021"/>
    <s v="GAHA06"/>
    <s v="NL123456789B01"/>
    <n v="4060"/>
    <s v="Premies bedrijfsfondsen"/>
    <x v="1"/>
    <m/>
    <n v="200"/>
    <s v="Bankboek"/>
    <s v="BANK"/>
    <d v="2021-12-01T00:00:00"/>
    <s v="200        12"/>
    <s v="December"/>
    <d v="2021-12-31T00:00:00"/>
    <s v="December"/>
    <x v="11"/>
    <m/>
    <m/>
    <n v="5878.8"/>
    <n v="5878.8"/>
    <m/>
    <n v="49076"/>
    <m/>
    <m/>
    <m/>
    <m/>
    <m/>
    <x v="11"/>
    <m/>
    <m/>
    <s v="D"/>
    <m/>
    <n v="2630"/>
    <s v="2021_12"/>
    <s v="rubriek_4"/>
    <x v="0"/>
    <n v="263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05.44"/>
    <m/>
    <n v="405.44"/>
    <n v="49077"/>
    <m/>
    <m/>
    <m/>
    <m/>
    <m/>
    <x v="11"/>
    <m/>
    <m/>
    <s v="C"/>
    <m/>
    <n v="2631"/>
    <s v="2021_12"/>
    <s v="rubriek_1"/>
    <x v="0"/>
    <n v="2631"/>
  </r>
  <r>
    <x v="0"/>
    <x v="24"/>
    <n v="2021"/>
    <s v="GAHA06"/>
    <s v="NL123456789B01"/>
    <n v="4090"/>
    <s v="Pensioenpremie personeel"/>
    <x v="1"/>
    <m/>
    <n v="200"/>
    <s v="Bankboek"/>
    <s v="BANK"/>
    <d v="2021-12-01T00:00:00"/>
    <s v="200        12"/>
    <s v="December"/>
    <d v="2021-12-31T00:00:00"/>
    <s v="December"/>
    <x v="11"/>
    <m/>
    <m/>
    <n v="405.44"/>
    <n v="405.44"/>
    <m/>
    <n v="49078"/>
    <m/>
    <m/>
    <m/>
    <m/>
    <m/>
    <x v="11"/>
    <m/>
    <m/>
    <s v="D"/>
    <m/>
    <n v="2632"/>
    <s v="2021_12"/>
    <s v="rubriek_4"/>
    <x v="0"/>
    <n v="263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574.4"/>
    <m/>
    <n v="3574.4"/>
    <n v="49079"/>
    <m/>
    <m/>
    <m/>
    <m/>
    <m/>
    <x v="11"/>
    <m/>
    <m/>
    <s v="C"/>
    <m/>
    <n v="2633"/>
    <s v="2021_12"/>
    <s v="rubriek_1"/>
    <x v="0"/>
    <n v="2633"/>
  </r>
  <r>
    <x v="0"/>
    <x v="25"/>
    <n v="2021"/>
    <s v="GAHA06"/>
    <s v="NL123456789B01"/>
    <n v="4091"/>
    <s v="Vroegpensioenpremie personeel"/>
    <x v="1"/>
    <m/>
    <n v="200"/>
    <s v="Bankboek"/>
    <s v="BANK"/>
    <d v="2021-12-01T00:00:00"/>
    <s v="200        12"/>
    <s v="December"/>
    <d v="2021-12-31T00:00:00"/>
    <s v="December"/>
    <x v="11"/>
    <m/>
    <m/>
    <n v="3574.4"/>
    <n v="3574.4"/>
    <m/>
    <n v="49080"/>
    <m/>
    <m/>
    <m/>
    <m/>
    <m/>
    <x v="11"/>
    <m/>
    <m/>
    <s v="D"/>
    <m/>
    <n v="2634"/>
    <s v="2021_12"/>
    <s v="rubriek_4"/>
    <x v="0"/>
    <n v="263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12.5"/>
    <m/>
    <n v="312.5"/>
    <n v="49081"/>
    <m/>
    <m/>
    <m/>
    <m/>
    <m/>
    <x v="11"/>
    <m/>
    <m/>
    <s v="C"/>
    <m/>
    <n v="2635"/>
    <s v="2021_12"/>
    <s v="rubriek_1"/>
    <x v="0"/>
    <n v="2635"/>
  </r>
  <r>
    <x v="0"/>
    <x v="26"/>
    <n v="2021"/>
    <s v="GAHA06"/>
    <s v="NL123456789B01"/>
    <n v="4117"/>
    <s v="Afschrijving goodwill"/>
    <x v="1"/>
    <m/>
    <n v="200"/>
    <s v="Bankboek"/>
    <s v="BANK"/>
    <d v="2021-12-01T00:00:00"/>
    <s v="200        12"/>
    <s v="December"/>
    <d v="2021-12-31T00:00:00"/>
    <s v="December"/>
    <x v="11"/>
    <m/>
    <m/>
    <n v="312.5"/>
    <n v="312.5"/>
    <m/>
    <n v="49082"/>
    <m/>
    <m/>
    <m/>
    <m/>
    <m/>
    <x v="11"/>
    <m/>
    <m/>
    <s v="D"/>
    <m/>
    <n v="2636"/>
    <s v="2021_12"/>
    <s v="rubriek_4"/>
    <x v="0"/>
    <n v="263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60"/>
    <m/>
    <n v="460"/>
    <n v="49083"/>
    <m/>
    <m/>
    <m/>
    <m/>
    <m/>
    <x v="11"/>
    <m/>
    <m/>
    <s v="C"/>
    <m/>
    <n v="2637"/>
    <s v="2021_12"/>
    <s v="rubriek_1"/>
    <x v="0"/>
    <n v="2637"/>
  </r>
  <r>
    <x v="0"/>
    <x v="27"/>
    <n v="2021"/>
    <s v="GAHA06"/>
    <s v="NL123456789B01"/>
    <n v="4121"/>
    <s v="Afschrijving bedrijfsgebouwen"/>
    <x v="1"/>
    <m/>
    <n v="200"/>
    <s v="Bankboek"/>
    <s v="BANK"/>
    <d v="2021-12-01T00:00:00"/>
    <s v="200        12"/>
    <s v="December"/>
    <d v="2021-12-31T00:00:00"/>
    <s v="December"/>
    <x v="11"/>
    <m/>
    <m/>
    <n v="460"/>
    <n v="460"/>
    <m/>
    <n v="49084"/>
    <m/>
    <m/>
    <m/>
    <m/>
    <m/>
    <x v="11"/>
    <m/>
    <m/>
    <s v="D"/>
    <m/>
    <n v="2638"/>
    <s v="2021_12"/>
    <s v="rubriek_4"/>
    <x v="0"/>
    <n v="263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393.46"/>
    <m/>
    <n v="3393.46"/>
    <n v="49085"/>
    <m/>
    <m/>
    <m/>
    <m/>
    <m/>
    <x v="11"/>
    <m/>
    <m/>
    <s v="C"/>
    <m/>
    <n v="2639"/>
    <s v="2021_12"/>
    <s v="rubriek_1"/>
    <x v="0"/>
    <n v="2639"/>
  </r>
  <r>
    <x v="0"/>
    <x v="28"/>
    <n v="2021"/>
    <s v="GAHA06"/>
    <s v="NL123456789B01"/>
    <n v="4123"/>
    <s v="Afschrijving machines en installaties"/>
    <x v="1"/>
    <m/>
    <n v="200"/>
    <s v="Bankboek"/>
    <s v="BANK"/>
    <d v="2021-12-01T00:00:00"/>
    <s v="200        12"/>
    <s v="December"/>
    <d v="2021-12-31T00:00:00"/>
    <s v="December"/>
    <x v="11"/>
    <m/>
    <m/>
    <n v="3393.46"/>
    <n v="3393.46"/>
    <m/>
    <n v="49086"/>
    <m/>
    <m/>
    <m/>
    <m/>
    <m/>
    <x v="11"/>
    <m/>
    <m/>
    <s v="D"/>
    <m/>
    <n v="2640"/>
    <s v="2021_12"/>
    <s v="rubriek_4"/>
    <x v="0"/>
    <n v="264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215.02"/>
    <m/>
    <n v="1215.02"/>
    <n v="49087"/>
    <m/>
    <m/>
    <m/>
    <m/>
    <m/>
    <x v="11"/>
    <m/>
    <m/>
    <s v="C"/>
    <m/>
    <n v="2641"/>
    <s v="2021_12"/>
    <s v="rubriek_1"/>
    <x v="0"/>
    <n v="2641"/>
  </r>
  <r>
    <x v="0"/>
    <x v="29"/>
    <n v="2021"/>
    <s v="GAHA06"/>
    <s v="NL123456789B01"/>
    <n v="4124"/>
    <s v="Afschrijving inventaris"/>
    <x v="1"/>
    <m/>
    <n v="200"/>
    <s v="Bankboek"/>
    <s v="BANK"/>
    <d v="2021-12-01T00:00:00"/>
    <s v="200        12"/>
    <s v="December"/>
    <d v="2021-12-31T00:00:00"/>
    <s v="December"/>
    <x v="11"/>
    <m/>
    <m/>
    <n v="1215.02"/>
    <n v="1215.02"/>
    <m/>
    <n v="49088"/>
    <m/>
    <m/>
    <m/>
    <m/>
    <m/>
    <x v="11"/>
    <m/>
    <m/>
    <s v="D"/>
    <m/>
    <n v="2642"/>
    <s v="2021_12"/>
    <s v="rubriek_4"/>
    <x v="0"/>
    <n v="264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294.1300000000001"/>
    <m/>
    <n v="1294.1300000000001"/>
    <n v="49089"/>
    <m/>
    <m/>
    <m/>
    <m/>
    <m/>
    <x v="11"/>
    <m/>
    <m/>
    <s v="C"/>
    <m/>
    <n v="2643"/>
    <s v="2021_12"/>
    <s v="rubriek_1"/>
    <x v="0"/>
    <n v="2643"/>
  </r>
  <r>
    <x v="0"/>
    <x v="30"/>
    <n v="2021"/>
    <s v="GAHA06"/>
    <s v="NL123456789B01"/>
    <n v="4127"/>
    <s v="Afschrijving vervoermiddelen"/>
    <x v="1"/>
    <m/>
    <n v="200"/>
    <s v="Bankboek"/>
    <s v="BANK"/>
    <d v="2021-12-01T00:00:00"/>
    <s v="200        12"/>
    <s v="December"/>
    <d v="2021-12-31T00:00:00"/>
    <s v="December"/>
    <x v="11"/>
    <m/>
    <m/>
    <n v="1294.1300000000001"/>
    <n v="1294.1300000000001"/>
    <m/>
    <n v="49090"/>
    <m/>
    <m/>
    <m/>
    <m/>
    <m/>
    <x v="11"/>
    <m/>
    <m/>
    <s v="D"/>
    <m/>
    <n v="2644"/>
    <s v="2021_12"/>
    <s v="rubriek_4"/>
    <x v="0"/>
    <n v="264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43.45"/>
    <m/>
    <n v="443.45"/>
    <n v="49091"/>
    <m/>
    <m/>
    <m/>
    <m/>
    <m/>
    <x v="11"/>
    <m/>
    <m/>
    <s v="C"/>
    <m/>
    <n v="2645"/>
    <s v="2021_12"/>
    <s v="rubriek_1"/>
    <x v="0"/>
    <n v="2645"/>
  </r>
  <r>
    <x v="0"/>
    <x v="31"/>
    <n v="2021"/>
    <s v="GAHA06"/>
    <s v="NL123456789B01"/>
    <n v="4200"/>
    <s v="Reiskostenvergoedingen"/>
    <x v="1"/>
    <m/>
    <n v="200"/>
    <s v="Bankboek"/>
    <s v="BANK"/>
    <d v="2021-12-01T00:00:00"/>
    <s v="200        12"/>
    <s v="December"/>
    <d v="2021-12-31T00:00:00"/>
    <s v="December"/>
    <x v="11"/>
    <m/>
    <m/>
    <n v="443.45"/>
    <n v="443.45"/>
    <m/>
    <n v="49092"/>
    <m/>
    <m/>
    <m/>
    <m/>
    <m/>
    <x v="11"/>
    <m/>
    <m/>
    <s v="D"/>
    <m/>
    <n v="2646"/>
    <s v="2021_12"/>
    <s v="rubriek_4"/>
    <x v="0"/>
    <n v="264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83.52"/>
    <m/>
    <n v="83.52"/>
    <n v="49093"/>
    <m/>
    <m/>
    <m/>
    <m/>
    <m/>
    <x v="11"/>
    <m/>
    <m/>
    <s v="C"/>
    <m/>
    <n v="2647"/>
    <s v="2021_12"/>
    <s v="rubriek_1"/>
    <x v="0"/>
    <n v="2647"/>
  </r>
  <r>
    <x v="0"/>
    <x v="32"/>
    <n v="2021"/>
    <s v="GAHA06"/>
    <s v="NL123456789B01"/>
    <n v="4205"/>
    <s v="Kilometervergoedingen"/>
    <x v="1"/>
    <m/>
    <n v="200"/>
    <s v="Bankboek"/>
    <s v="BANK"/>
    <d v="2021-12-01T00:00:00"/>
    <s v="200        12"/>
    <s v="December"/>
    <d v="2021-12-31T00:00:00"/>
    <s v="December"/>
    <x v="11"/>
    <m/>
    <m/>
    <n v="83.52"/>
    <n v="83.52"/>
    <m/>
    <n v="49094"/>
    <m/>
    <m/>
    <m/>
    <m/>
    <m/>
    <x v="11"/>
    <m/>
    <m/>
    <s v="D"/>
    <m/>
    <n v="2648"/>
    <s v="2021_12"/>
    <s v="rubriek_4"/>
    <x v="0"/>
    <n v="264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345.57"/>
    <m/>
    <n v="1345.57"/>
    <n v="49095"/>
    <m/>
    <m/>
    <m/>
    <m/>
    <m/>
    <x v="11"/>
    <m/>
    <m/>
    <s v="C"/>
    <m/>
    <n v="2649"/>
    <s v="2021_12"/>
    <s v="rubriek_1"/>
    <x v="0"/>
    <n v="2649"/>
  </r>
  <r>
    <x v="0"/>
    <x v="33"/>
    <n v="2021"/>
    <s v="GAHA06"/>
    <s v="NL123456789B01"/>
    <n v="4230"/>
    <s v="Kantinekosten"/>
    <x v="1"/>
    <m/>
    <n v="200"/>
    <s v="Bankboek"/>
    <s v="BANK"/>
    <d v="2021-12-01T00:00:00"/>
    <s v="200        12"/>
    <s v="December"/>
    <d v="2021-12-31T00:00:00"/>
    <s v="December"/>
    <x v="11"/>
    <m/>
    <m/>
    <n v="1345.57"/>
    <n v="1345.57"/>
    <m/>
    <n v="49096"/>
    <m/>
    <m/>
    <m/>
    <m/>
    <m/>
    <x v="11"/>
    <m/>
    <m/>
    <s v="D"/>
    <m/>
    <n v="2650"/>
    <s v="2021_12"/>
    <s v="rubriek_4"/>
    <x v="0"/>
    <n v="265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51"/>
    <m/>
    <n v="51"/>
    <n v="49097"/>
    <m/>
    <m/>
    <m/>
    <m/>
    <m/>
    <x v="11"/>
    <m/>
    <m/>
    <s v="C"/>
    <m/>
    <n v="2651"/>
    <s v="2021_12"/>
    <s v="rubriek_1"/>
    <x v="0"/>
    <n v="2651"/>
  </r>
  <r>
    <x v="0"/>
    <x v="34"/>
    <n v="2021"/>
    <s v="GAHA06"/>
    <s v="NL123456789B01"/>
    <n v="4232"/>
    <s v="Lunchkosten en verteringen"/>
    <x v="1"/>
    <m/>
    <n v="200"/>
    <s v="Bankboek"/>
    <s v="BANK"/>
    <d v="2021-12-01T00:00:00"/>
    <s v="200        12"/>
    <s v="December"/>
    <d v="2021-12-31T00:00:00"/>
    <s v="December"/>
    <x v="11"/>
    <m/>
    <m/>
    <n v="51"/>
    <n v="51"/>
    <m/>
    <n v="49098"/>
    <m/>
    <m/>
    <m/>
    <m/>
    <m/>
    <x v="11"/>
    <m/>
    <m/>
    <s v="D"/>
    <m/>
    <n v="2652"/>
    <s v="2021_12"/>
    <s v="rubriek_4"/>
    <x v="0"/>
    <n v="265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715.62"/>
    <m/>
    <n v="1715.62"/>
    <n v="49099"/>
    <m/>
    <m/>
    <m/>
    <m/>
    <m/>
    <x v="11"/>
    <m/>
    <s v="code:3 perc:19"/>
    <s v="C"/>
    <m/>
    <n v="2653"/>
    <s v="2021_12"/>
    <s v="rubriek_1"/>
    <x v="0"/>
    <n v="2653"/>
  </r>
  <r>
    <x v="0"/>
    <x v="35"/>
    <n v="2021"/>
    <s v="GAHA06"/>
    <s v="NL123456789B01"/>
    <n v="4240"/>
    <s v="Studie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441.7"/>
    <n v="1441.7"/>
    <m/>
    <n v="49100"/>
    <m/>
    <m/>
    <m/>
    <m/>
    <m/>
    <x v="11"/>
    <m/>
    <s v="code:3 perc:19"/>
    <s v="D"/>
    <m/>
    <n v="2654"/>
    <s v="2021_12"/>
    <s v="rubriek_4"/>
    <x v="0"/>
    <n v="2654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73.92"/>
    <n v="273.92"/>
    <m/>
    <n v="49101"/>
    <m/>
    <m/>
    <m/>
    <m/>
    <m/>
    <x v="11"/>
    <m/>
    <s v="code:3 perc:19"/>
    <s v="D"/>
    <m/>
    <n v="2655"/>
    <s v="2021_12"/>
    <s v="rubriek_1"/>
    <x v="0"/>
    <n v="265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851.56"/>
    <m/>
    <n v="1851.56"/>
    <n v="49102"/>
    <m/>
    <m/>
    <m/>
    <m/>
    <m/>
    <x v="11"/>
    <m/>
    <m/>
    <s v="C"/>
    <m/>
    <n v="2656"/>
    <s v="2021_12"/>
    <s v="rubriek_1"/>
    <x v="0"/>
    <n v="2656"/>
  </r>
  <r>
    <x v="0"/>
    <x v="37"/>
    <n v="2021"/>
    <s v="GAHA06"/>
    <s v="NL123456789B01"/>
    <n v="4260"/>
    <s v="Ziekengeldverzekering"/>
    <x v="1"/>
    <m/>
    <n v="200"/>
    <s v="Bankboek"/>
    <s v="BANK"/>
    <d v="2021-12-01T00:00:00"/>
    <s v="200        12"/>
    <s v="December"/>
    <d v="2021-12-31T00:00:00"/>
    <s v="December"/>
    <x v="11"/>
    <m/>
    <m/>
    <n v="1851.56"/>
    <n v="1851.56"/>
    <m/>
    <n v="49103"/>
    <m/>
    <m/>
    <m/>
    <m/>
    <m/>
    <x v="11"/>
    <m/>
    <m/>
    <s v="D"/>
    <m/>
    <n v="2657"/>
    <s v="2021_12"/>
    <s v="rubriek_4"/>
    <x v="0"/>
    <n v="265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48.68"/>
    <m/>
    <n v="148.68"/>
    <n v="49104"/>
    <m/>
    <m/>
    <m/>
    <m/>
    <m/>
    <x v="11"/>
    <m/>
    <s v="code:3 perc:19"/>
    <s v="C"/>
    <m/>
    <n v="2658"/>
    <s v="2021_12"/>
    <s v="rubriek_1"/>
    <x v="0"/>
    <n v="2658"/>
  </r>
  <r>
    <x v="0"/>
    <x v="38"/>
    <n v="2021"/>
    <s v="GAHA06"/>
    <s v="NL123456789B01"/>
    <n v="4265"/>
    <s v="Arbodienst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24.94"/>
    <n v="124.94"/>
    <m/>
    <n v="49105"/>
    <m/>
    <m/>
    <m/>
    <m/>
    <m/>
    <x v="11"/>
    <m/>
    <s v="code:3 perc:19"/>
    <s v="D"/>
    <m/>
    <n v="2659"/>
    <s v="2021_12"/>
    <s v="rubriek_4"/>
    <x v="0"/>
    <n v="2659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3.74"/>
    <n v="23.74"/>
    <m/>
    <n v="49106"/>
    <m/>
    <m/>
    <m/>
    <m/>
    <m/>
    <x v="11"/>
    <m/>
    <s v="code:3 perc:19"/>
    <s v="D"/>
    <m/>
    <n v="2660"/>
    <s v="2021_12"/>
    <s v="rubriek_1"/>
    <x v="0"/>
    <n v="266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353.05"/>
    <m/>
    <n v="1353.05"/>
    <n v="49107"/>
    <m/>
    <m/>
    <m/>
    <m/>
    <m/>
    <x v="11"/>
    <m/>
    <s v="code:3 perc:19"/>
    <s v="C"/>
    <m/>
    <n v="2661"/>
    <s v="2021_12"/>
    <s v="rubriek_1"/>
    <x v="0"/>
    <n v="2661"/>
  </r>
  <r>
    <x v="0"/>
    <x v="39"/>
    <n v="2021"/>
    <s v="GAHA06"/>
    <s v="NL123456789B01"/>
    <n v="4310"/>
    <s v="Onderhoud onroerend goed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137.02"/>
    <n v="1137.02"/>
    <m/>
    <n v="49108"/>
    <m/>
    <m/>
    <m/>
    <m/>
    <m/>
    <x v="11"/>
    <m/>
    <s v="code:3 perc:19"/>
    <s v="D"/>
    <m/>
    <n v="2662"/>
    <s v="2021_12"/>
    <s v="rubriek_4"/>
    <x v="0"/>
    <n v="2662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16.03"/>
    <n v="216.03"/>
    <m/>
    <n v="49109"/>
    <m/>
    <m/>
    <m/>
    <m/>
    <m/>
    <x v="11"/>
    <m/>
    <s v="code:3 perc:19"/>
    <s v="D"/>
    <m/>
    <n v="2663"/>
    <s v="2021_12"/>
    <s v="rubriek_1"/>
    <x v="0"/>
    <n v="266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833.34"/>
    <m/>
    <n v="833.34"/>
    <n v="49110"/>
    <m/>
    <m/>
    <m/>
    <m/>
    <m/>
    <x v="11"/>
    <m/>
    <m/>
    <s v="C"/>
    <m/>
    <n v="2664"/>
    <s v="2021_12"/>
    <s v="rubriek_1"/>
    <x v="0"/>
    <n v="2664"/>
  </r>
  <r>
    <x v="0"/>
    <x v="40"/>
    <n v="2021"/>
    <s v="GAHA06"/>
    <s v="NL123456789B01"/>
    <n v="4315"/>
    <s v="Dotatie onderhoudsvoorziening"/>
    <x v="1"/>
    <m/>
    <n v="200"/>
    <s v="Bankboek"/>
    <s v="BANK"/>
    <d v="2021-12-01T00:00:00"/>
    <s v="200        12"/>
    <s v="December"/>
    <d v="2021-12-31T00:00:00"/>
    <s v="December"/>
    <x v="11"/>
    <m/>
    <m/>
    <n v="833.34"/>
    <n v="833.34"/>
    <m/>
    <n v="49111"/>
    <m/>
    <m/>
    <m/>
    <m/>
    <m/>
    <x v="11"/>
    <m/>
    <m/>
    <s v="D"/>
    <m/>
    <n v="2665"/>
    <s v="2021_12"/>
    <s v="rubriek_4"/>
    <x v="0"/>
    <n v="266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172.21"/>
    <m/>
    <n v="1172.21"/>
    <n v="49112"/>
    <m/>
    <m/>
    <m/>
    <m/>
    <m/>
    <x v="11"/>
    <m/>
    <m/>
    <s v="C"/>
    <m/>
    <n v="2666"/>
    <s v="2021_12"/>
    <s v="rubriek_1"/>
    <x v="0"/>
    <n v="2666"/>
  </r>
  <r>
    <x v="0"/>
    <x v="41"/>
    <n v="2021"/>
    <s v="GAHA06"/>
    <s v="NL123456789B01"/>
    <n v="4320"/>
    <s v="Gas, water en elektra"/>
    <x v="1"/>
    <m/>
    <n v="200"/>
    <s v="Bankboek"/>
    <s v="BANK"/>
    <d v="2021-12-01T00:00:00"/>
    <s v="200        12"/>
    <s v="December"/>
    <d v="2021-12-31T00:00:00"/>
    <s v="December"/>
    <x v="11"/>
    <m/>
    <m/>
    <n v="1172.21"/>
    <n v="1172.21"/>
    <m/>
    <n v="49113"/>
    <m/>
    <m/>
    <m/>
    <m/>
    <m/>
    <x v="11"/>
    <m/>
    <m/>
    <s v="D"/>
    <m/>
    <n v="2667"/>
    <s v="2021_12"/>
    <s v="rubriek_4"/>
    <x v="0"/>
    <n v="266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73.45"/>
    <m/>
    <n v="173.45"/>
    <n v="49114"/>
    <m/>
    <m/>
    <m/>
    <m/>
    <m/>
    <x v="11"/>
    <m/>
    <m/>
    <s v="C"/>
    <m/>
    <n v="2668"/>
    <s v="2021_12"/>
    <s v="rubriek_1"/>
    <x v="0"/>
    <n v="2668"/>
  </r>
  <r>
    <x v="0"/>
    <x v="42"/>
    <n v="2021"/>
    <s v="GAHA06"/>
    <s v="NL123456789B01"/>
    <n v="4330"/>
    <s v="Verzekering onroerend goed"/>
    <x v="1"/>
    <m/>
    <n v="200"/>
    <s v="Bankboek"/>
    <s v="BANK"/>
    <d v="2021-12-01T00:00:00"/>
    <s v="200        12"/>
    <s v="December"/>
    <d v="2021-12-31T00:00:00"/>
    <s v="December"/>
    <x v="11"/>
    <m/>
    <m/>
    <n v="173.45"/>
    <n v="173.45"/>
    <m/>
    <n v="49115"/>
    <m/>
    <m/>
    <m/>
    <m/>
    <m/>
    <x v="11"/>
    <m/>
    <m/>
    <s v="D"/>
    <m/>
    <n v="2669"/>
    <s v="2021_12"/>
    <s v="rubriek_4"/>
    <x v="0"/>
    <n v="266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2.619999999999997"/>
    <m/>
    <n v="32.619999999999997"/>
    <n v="49116"/>
    <m/>
    <m/>
    <m/>
    <m/>
    <m/>
    <x v="11"/>
    <m/>
    <m/>
    <s v="C"/>
    <m/>
    <n v="2670"/>
    <s v="2021_12"/>
    <s v="rubriek_1"/>
    <x v="0"/>
    <n v="2670"/>
  </r>
  <r>
    <x v="0"/>
    <x v="43"/>
    <n v="2021"/>
    <s v="GAHA06"/>
    <s v="NL123456789B01"/>
    <n v="4340"/>
    <s v="Vaste lasten onroerend goed"/>
    <x v="1"/>
    <m/>
    <n v="200"/>
    <s v="Bankboek"/>
    <s v="BANK"/>
    <d v="2021-12-01T00:00:00"/>
    <s v="200        12"/>
    <s v="December"/>
    <d v="2021-12-31T00:00:00"/>
    <s v="December"/>
    <x v="11"/>
    <m/>
    <m/>
    <n v="32.619999999999997"/>
    <n v="32.619999999999997"/>
    <m/>
    <n v="49117"/>
    <m/>
    <m/>
    <m/>
    <m/>
    <m/>
    <x v="11"/>
    <m/>
    <m/>
    <s v="D"/>
    <m/>
    <n v="2671"/>
    <s v="2021_12"/>
    <s v="rubriek_4"/>
    <x v="0"/>
    <n v="267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73.959999999999994"/>
    <m/>
    <n v="73.959999999999994"/>
    <n v="49118"/>
    <m/>
    <m/>
    <m/>
    <m/>
    <m/>
    <x v="11"/>
    <m/>
    <s v="code:3 perc:19"/>
    <s v="C"/>
    <m/>
    <n v="2672"/>
    <s v="2021_12"/>
    <s v="rubriek_1"/>
    <x v="0"/>
    <n v="2672"/>
  </r>
  <r>
    <x v="0"/>
    <x v="44"/>
    <n v="2021"/>
    <s v="GAHA06"/>
    <s v="NL123456789B01"/>
    <n v="4350"/>
    <s v="Schoonmaak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62.15"/>
    <n v="62.15"/>
    <m/>
    <n v="49119"/>
    <m/>
    <m/>
    <m/>
    <m/>
    <m/>
    <x v="11"/>
    <m/>
    <s v="code:3 perc:19"/>
    <s v="D"/>
    <m/>
    <n v="2673"/>
    <s v="2021_12"/>
    <s v="rubriek_4"/>
    <x v="0"/>
    <n v="267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1.81"/>
    <n v="11.81"/>
    <m/>
    <n v="49120"/>
    <m/>
    <m/>
    <m/>
    <m/>
    <m/>
    <x v="11"/>
    <m/>
    <s v="code:3 perc:19"/>
    <s v="D"/>
    <m/>
    <n v="2674"/>
    <s v="2021_12"/>
    <s v="rubriek_1"/>
    <x v="0"/>
    <n v="267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877.26"/>
    <m/>
    <n v="877.26"/>
    <n v="49121"/>
    <m/>
    <m/>
    <m/>
    <m/>
    <m/>
    <x v="11"/>
    <m/>
    <s v="code:3 perc:19"/>
    <s v="C"/>
    <m/>
    <n v="2675"/>
    <s v="2021_12"/>
    <s v="rubriek_1"/>
    <x v="0"/>
    <n v="2675"/>
  </r>
  <r>
    <x v="0"/>
    <x v="45"/>
    <n v="2021"/>
    <s v="GAHA06"/>
    <s v="NL123456789B01"/>
    <n v="4400"/>
    <s v="Huur machines en installaties"/>
    <x v="1"/>
    <m/>
    <n v="200"/>
    <s v="Bankboek"/>
    <s v="BANK"/>
    <d v="2021-12-01T00:00:00"/>
    <s v="200        12"/>
    <s v="December"/>
    <d v="2021-12-31T00:00:00"/>
    <s v="December"/>
    <x v="11"/>
    <n v="3"/>
    <n v="19"/>
    <n v="737.19"/>
    <n v="737.19"/>
    <m/>
    <n v="49122"/>
    <m/>
    <m/>
    <m/>
    <m/>
    <m/>
    <x v="11"/>
    <m/>
    <s v="code:3 perc:19"/>
    <s v="D"/>
    <m/>
    <n v="2676"/>
    <s v="2021_12"/>
    <s v="rubriek_4"/>
    <x v="0"/>
    <n v="2676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40.07"/>
    <n v="140.07"/>
    <m/>
    <n v="49123"/>
    <m/>
    <m/>
    <m/>
    <m/>
    <m/>
    <x v="11"/>
    <m/>
    <s v="code:3 perc:19"/>
    <s v="D"/>
    <m/>
    <n v="2677"/>
    <s v="2021_12"/>
    <s v="rubriek_1"/>
    <x v="0"/>
    <n v="267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374.05"/>
    <m/>
    <n v="374.05"/>
    <n v="49124"/>
    <m/>
    <m/>
    <m/>
    <m/>
    <m/>
    <x v="11"/>
    <m/>
    <s v="code:3 perc:19"/>
    <s v="C"/>
    <m/>
    <n v="2678"/>
    <s v="2021_12"/>
    <s v="rubriek_1"/>
    <x v="0"/>
    <n v="2678"/>
  </r>
  <r>
    <x v="0"/>
    <x v="46"/>
    <n v="2021"/>
    <s v="GAHA06"/>
    <s v="NL123456789B01"/>
    <n v="4410"/>
    <s v="Reparatie en onderhoud machines install."/>
    <x v="1"/>
    <m/>
    <n v="200"/>
    <s v="Bankboek"/>
    <s v="BANK"/>
    <d v="2021-12-01T00:00:00"/>
    <s v="200        12"/>
    <s v="December"/>
    <d v="2021-12-31T00:00:00"/>
    <s v="December"/>
    <x v="11"/>
    <n v="3"/>
    <n v="19"/>
    <n v="314.33"/>
    <n v="314.33"/>
    <m/>
    <n v="49125"/>
    <m/>
    <m/>
    <m/>
    <m/>
    <m/>
    <x v="11"/>
    <m/>
    <s v="code:3 perc:19"/>
    <s v="D"/>
    <m/>
    <n v="2679"/>
    <s v="2021_12"/>
    <s v="rubriek_4"/>
    <x v="0"/>
    <n v="2679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59.72"/>
    <n v="59.72"/>
    <m/>
    <n v="49126"/>
    <m/>
    <m/>
    <m/>
    <m/>
    <m/>
    <x v="11"/>
    <m/>
    <s v="code:3 perc:19"/>
    <s v="D"/>
    <m/>
    <n v="2680"/>
    <s v="2021_12"/>
    <s v="rubriek_1"/>
    <x v="0"/>
    <n v="268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90.49"/>
    <m/>
    <n v="490.49"/>
    <n v="49127"/>
    <m/>
    <m/>
    <m/>
    <m/>
    <m/>
    <x v="11"/>
    <m/>
    <m/>
    <s v="C"/>
    <m/>
    <n v="2681"/>
    <s v="2021_12"/>
    <s v="rubriek_1"/>
    <x v="0"/>
    <n v="2681"/>
  </r>
  <r>
    <x v="0"/>
    <x v="47"/>
    <n v="2021"/>
    <s v="GAHA06"/>
    <s v="NL123456789B01"/>
    <n v="4420"/>
    <s v="Verzekering machines en installaties"/>
    <x v="1"/>
    <m/>
    <n v="200"/>
    <s v="Bankboek"/>
    <s v="BANK"/>
    <d v="2021-12-01T00:00:00"/>
    <s v="200        12"/>
    <s v="December"/>
    <d v="2021-12-31T00:00:00"/>
    <s v="December"/>
    <x v="11"/>
    <m/>
    <m/>
    <n v="490.49"/>
    <n v="490.49"/>
    <m/>
    <n v="49128"/>
    <m/>
    <m/>
    <m/>
    <m/>
    <m/>
    <x v="11"/>
    <m/>
    <m/>
    <s v="D"/>
    <m/>
    <n v="2682"/>
    <s v="2021_12"/>
    <s v="rubriek_4"/>
    <x v="0"/>
    <n v="268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461.11"/>
    <m/>
    <n v="461.11"/>
    <n v="49129"/>
    <m/>
    <m/>
    <m/>
    <m/>
    <m/>
    <x v="11"/>
    <m/>
    <s v="code:3 perc:19"/>
    <s v="C"/>
    <m/>
    <n v="2683"/>
    <s v="2021_12"/>
    <s v="rubriek_1"/>
    <x v="0"/>
    <n v="2683"/>
  </r>
  <r>
    <x v="0"/>
    <x v="48"/>
    <n v="2021"/>
    <s v="GAHA06"/>
    <s v="NL123456789B01"/>
    <n v="4430"/>
    <s v="Brandstof machines en installaties"/>
    <x v="1"/>
    <m/>
    <n v="200"/>
    <s v="Bankboek"/>
    <s v="BANK"/>
    <d v="2021-12-01T00:00:00"/>
    <s v="200        12"/>
    <s v="December"/>
    <d v="2021-12-31T00:00:00"/>
    <s v="December"/>
    <x v="11"/>
    <n v="3"/>
    <n v="19"/>
    <n v="387.49"/>
    <n v="387.49"/>
    <m/>
    <n v="49130"/>
    <m/>
    <m/>
    <m/>
    <m/>
    <m/>
    <x v="11"/>
    <m/>
    <s v="code:3 perc:19"/>
    <s v="D"/>
    <m/>
    <n v="2684"/>
    <s v="2021_12"/>
    <s v="rubriek_4"/>
    <x v="0"/>
    <n v="2684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73.62"/>
    <n v="73.62"/>
    <m/>
    <n v="49131"/>
    <m/>
    <m/>
    <m/>
    <m/>
    <m/>
    <x v="11"/>
    <m/>
    <s v="code:3 perc:19"/>
    <s v="D"/>
    <m/>
    <n v="2685"/>
    <s v="2021_12"/>
    <s v="rubriek_1"/>
    <x v="0"/>
    <n v="268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267.98"/>
    <m/>
    <n v="267.98"/>
    <n v="49132"/>
    <m/>
    <m/>
    <m/>
    <m/>
    <m/>
    <x v="11"/>
    <m/>
    <s v="code:3 perc:19"/>
    <s v="C"/>
    <m/>
    <n v="2686"/>
    <s v="2021_12"/>
    <s v="rubriek_1"/>
    <x v="0"/>
    <n v="2686"/>
  </r>
  <r>
    <x v="0"/>
    <x v="49"/>
    <n v="2021"/>
    <s v="GAHA06"/>
    <s v="NL123456789B01"/>
    <n v="4440"/>
    <s v="Onderhoud inventaris"/>
    <x v="1"/>
    <m/>
    <n v="200"/>
    <s v="Bankboek"/>
    <s v="BANK"/>
    <d v="2021-12-01T00:00:00"/>
    <s v="200        12"/>
    <s v="December"/>
    <d v="2021-12-31T00:00:00"/>
    <s v="December"/>
    <x v="11"/>
    <n v="3"/>
    <n v="19"/>
    <n v="225.19"/>
    <n v="225.19"/>
    <m/>
    <n v="49133"/>
    <m/>
    <m/>
    <m/>
    <m/>
    <m/>
    <x v="11"/>
    <m/>
    <s v="code:3 perc:19"/>
    <s v="D"/>
    <m/>
    <n v="2687"/>
    <s v="2021_12"/>
    <s v="rubriek_4"/>
    <x v="0"/>
    <n v="2687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42.79"/>
    <n v="42.79"/>
    <m/>
    <n v="49134"/>
    <m/>
    <m/>
    <m/>
    <m/>
    <m/>
    <x v="11"/>
    <m/>
    <s v="code:3 perc:19"/>
    <s v="D"/>
    <m/>
    <n v="2688"/>
    <s v="2021_12"/>
    <s v="rubriek_1"/>
    <x v="0"/>
    <n v="268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60.07"/>
    <m/>
    <n v="60.07"/>
    <n v="49135"/>
    <m/>
    <m/>
    <m/>
    <m/>
    <m/>
    <x v="11"/>
    <m/>
    <s v="code:3 perc:19"/>
    <s v="C"/>
    <m/>
    <n v="2689"/>
    <s v="2021_12"/>
    <s v="rubriek_1"/>
    <x v="0"/>
    <n v="2689"/>
  </r>
  <r>
    <x v="0"/>
    <x v="50"/>
    <n v="2021"/>
    <s v="GAHA06"/>
    <s v="NL123456789B01"/>
    <n v="4450"/>
    <s v="Kleine aanschaffing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50.48"/>
    <n v="50.48"/>
    <m/>
    <n v="49136"/>
    <m/>
    <m/>
    <m/>
    <m/>
    <m/>
    <x v="11"/>
    <m/>
    <s v="code:3 perc:19"/>
    <s v="D"/>
    <m/>
    <n v="2690"/>
    <s v="2021_12"/>
    <s v="rubriek_4"/>
    <x v="0"/>
    <n v="2690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9.59"/>
    <n v="9.59"/>
    <m/>
    <n v="49137"/>
    <m/>
    <m/>
    <m/>
    <m/>
    <m/>
    <x v="11"/>
    <m/>
    <s v="code:3 perc:19"/>
    <s v="D"/>
    <m/>
    <n v="2691"/>
    <s v="2021_12"/>
    <s v="rubriek_1"/>
    <x v="0"/>
    <n v="269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2638.04"/>
    <m/>
    <n v="2638.04"/>
    <n v="49138"/>
    <m/>
    <m/>
    <m/>
    <m/>
    <m/>
    <x v="11"/>
    <m/>
    <s v="code:3 perc:19"/>
    <s v="C"/>
    <m/>
    <n v="2692"/>
    <s v="2021_12"/>
    <s v="rubriek_1"/>
    <x v="0"/>
    <n v="2692"/>
  </r>
  <r>
    <x v="0"/>
    <x v="51"/>
    <n v="2021"/>
    <s v="GAHA06"/>
    <s v="NL123456789B01"/>
    <n v="4500"/>
    <s v="Reclame- en advertentie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2216.84"/>
    <n v="2216.84"/>
    <m/>
    <n v="49139"/>
    <m/>
    <m/>
    <m/>
    <m/>
    <m/>
    <x v="11"/>
    <m/>
    <s v="code:3 perc:19"/>
    <s v="D"/>
    <m/>
    <n v="2693"/>
    <s v="2021_12"/>
    <s v="rubriek_4"/>
    <x v="0"/>
    <n v="269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421.2"/>
    <n v="421.2"/>
    <m/>
    <n v="49140"/>
    <m/>
    <m/>
    <m/>
    <m/>
    <m/>
    <x v="11"/>
    <m/>
    <s v="code:3 perc:19"/>
    <s v="D"/>
    <m/>
    <n v="2694"/>
    <s v="2021_12"/>
    <s v="rubriek_1"/>
    <x v="0"/>
    <n v="269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89.59"/>
    <m/>
    <n v="189.59"/>
    <n v="49141"/>
    <m/>
    <m/>
    <m/>
    <m/>
    <m/>
    <x v="11"/>
    <m/>
    <m/>
    <s v="C"/>
    <m/>
    <n v="2695"/>
    <s v="2021_12"/>
    <s v="rubriek_1"/>
    <x v="0"/>
    <n v="2695"/>
  </r>
  <r>
    <x v="0"/>
    <x v="52"/>
    <n v="2021"/>
    <s v="GAHA06"/>
    <s v="NL123456789B01"/>
    <n v="4510"/>
    <s v="Representatiekosten"/>
    <x v="1"/>
    <m/>
    <n v="200"/>
    <s v="Bankboek"/>
    <s v="BANK"/>
    <d v="2021-12-01T00:00:00"/>
    <s v="200        12"/>
    <s v="December"/>
    <d v="2021-12-31T00:00:00"/>
    <s v="December"/>
    <x v="11"/>
    <m/>
    <m/>
    <n v="189.59"/>
    <n v="189.59"/>
    <m/>
    <n v="49142"/>
    <m/>
    <m/>
    <m/>
    <m/>
    <m/>
    <x v="11"/>
    <m/>
    <m/>
    <s v="D"/>
    <m/>
    <n v="2696"/>
    <s v="2021_12"/>
    <s v="rubriek_4"/>
    <x v="0"/>
    <n v="269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35.71"/>
    <m/>
    <n v="135.71"/>
    <n v="49143"/>
    <m/>
    <m/>
    <m/>
    <m/>
    <m/>
    <x v="11"/>
    <m/>
    <s v="code:3 perc:19"/>
    <s v="C"/>
    <m/>
    <n v="2697"/>
    <s v="2021_12"/>
    <s v="rubriek_1"/>
    <x v="0"/>
    <n v="2697"/>
  </r>
  <r>
    <x v="0"/>
    <x v="53"/>
    <n v="2021"/>
    <s v="GAHA06"/>
    <s v="NL123456789B01"/>
    <n v="4511"/>
    <s v="Relatiegeschenk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14.04"/>
    <n v="114.04"/>
    <m/>
    <n v="49144"/>
    <m/>
    <m/>
    <m/>
    <m/>
    <m/>
    <x v="11"/>
    <m/>
    <s v="code:3 perc:19"/>
    <s v="D"/>
    <m/>
    <n v="2698"/>
    <s v="2021_12"/>
    <s v="rubriek_4"/>
    <x v="0"/>
    <n v="2698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1.67"/>
    <n v="21.67"/>
    <m/>
    <n v="49145"/>
    <m/>
    <m/>
    <m/>
    <m/>
    <m/>
    <x v="11"/>
    <m/>
    <s v="code:3 perc:19"/>
    <s v="D"/>
    <m/>
    <n v="2699"/>
    <s v="2021_12"/>
    <s v="rubriek_1"/>
    <x v="0"/>
    <n v="269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503.69"/>
    <m/>
    <n v="503.69"/>
    <n v="49146"/>
    <m/>
    <m/>
    <m/>
    <m/>
    <m/>
    <x v="11"/>
    <m/>
    <m/>
    <s v="C"/>
    <m/>
    <n v="2700"/>
    <s v="2021_12"/>
    <s v="rubriek_1"/>
    <x v="0"/>
    <n v="2700"/>
  </r>
  <r>
    <x v="0"/>
    <x v="54"/>
    <n v="2021"/>
    <s v="GAHA06"/>
    <s v="NL123456789B01"/>
    <n v="4512"/>
    <s v="Reis- en verblijfkosten"/>
    <x v="1"/>
    <m/>
    <n v="200"/>
    <s v="Bankboek"/>
    <s v="BANK"/>
    <d v="2021-12-01T00:00:00"/>
    <s v="200        12"/>
    <s v="December"/>
    <d v="2021-12-31T00:00:00"/>
    <s v="December"/>
    <x v="11"/>
    <m/>
    <m/>
    <n v="503.69"/>
    <n v="503.69"/>
    <m/>
    <n v="49147"/>
    <m/>
    <m/>
    <m/>
    <m/>
    <m/>
    <x v="11"/>
    <m/>
    <m/>
    <s v="D"/>
    <m/>
    <n v="2701"/>
    <s v="2021_12"/>
    <s v="rubriek_4"/>
    <x v="0"/>
    <n v="270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60.97999999999999"/>
    <m/>
    <n v="160.97999999999999"/>
    <n v="49148"/>
    <m/>
    <m/>
    <m/>
    <m/>
    <m/>
    <x v="11"/>
    <m/>
    <s v="code:3 perc:19"/>
    <s v="C"/>
    <m/>
    <n v="2702"/>
    <s v="2021_12"/>
    <s v="rubriek_1"/>
    <x v="0"/>
    <n v="2702"/>
  </r>
  <r>
    <x v="0"/>
    <x v="55"/>
    <n v="2021"/>
    <s v="GAHA06"/>
    <s v="NL123456789B01"/>
    <n v="4520"/>
    <s v="Beurs- en congres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35.28"/>
    <n v="135.28"/>
    <m/>
    <n v="49149"/>
    <m/>
    <m/>
    <m/>
    <m/>
    <m/>
    <x v="11"/>
    <m/>
    <s v="code:3 perc:19"/>
    <s v="D"/>
    <m/>
    <n v="2703"/>
    <s v="2021_12"/>
    <s v="rubriek_4"/>
    <x v="0"/>
    <n v="270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5.7"/>
    <n v="25.7"/>
    <m/>
    <n v="49150"/>
    <m/>
    <m/>
    <m/>
    <m/>
    <m/>
    <x v="11"/>
    <m/>
    <s v="code:3 perc:19"/>
    <s v="D"/>
    <m/>
    <n v="2704"/>
    <s v="2021_12"/>
    <s v="rubriek_1"/>
    <x v="0"/>
    <n v="270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7104.65"/>
    <m/>
    <n v="7104.65"/>
    <n v="49151"/>
    <m/>
    <m/>
    <m/>
    <m/>
    <m/>
    <x v="11"/>
    <m/>
    <s v="code:3 perc:19"/>
    <s v="C"/>
    <m/>
    <n v="2705"/>
    <s v="2021_12"/>
    <s v="rubriek_1"/>
    <x v="0"/>
    <n v="2705"/>
  </r>
  <r>
    <x v="0"/>
    <x v="56"/>
    <n v="2021"/>
    <s v="GAHA06"/>
    <s v="NL123456789B01"/>
    <n v="4550"/>
    <s v="Vrachtkosten verkoop"/>
    <x v="1"/>
    <m/>
    <n v="200"/>
    <s v="Bankboek"/>
    <s v="BANK"/>
    <d v="2021-12-01T00:00:00"/>
    <s v="200        12"/>
    <s v="December"/>
    <d v="2021-12-31T00:00:00"/>
    <s v="December"/>
    <x v="11"/>
    <n v="3"/>
    <n v="19"/>
    <n v="5970.29"/>
    <n v="5970.29"/>
    <m/>
    <n v="49152"/>
    <m/>
    <m/>
    <m/>
    <m/>
    <m/>
    <x v="11"/>
    <m/>
    <s v="code:3 perc:19"/>
    <s v="D"/>
    <m/>
    <n v="2706"/>
    <s v="2021_12"/>
    <s v="rubriek_4"/>
    <x v="0"/>
    <n v="2706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134.3599999999999"/>
    <n v="1134.3599999999999"/>
    <m/>
    <n v="49153"/>
    <m/>
    <m/>
    <m/>
    <m/>
    <m/>
    <x v="11"/>
    <m/>
    <s v="code:3 perc:19"/>
    <s v="D"/>
    <m/>
    <n v="2707"/>
    <s v="2021_12"/>
    <s v="rubriek_1"/>
    <x v="0"/>
    <n v="270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55.08"/>
    <m/>
    <n v="455.08"/>
    <n v="49154"/>
    <m/>
    <m/>
    <m/>
    <m/>
    <m/>
    <x v="11"/>
    <m/>
    <m/>
    <s v="C"/>
    <m/>
    <n v="2708"/>
    <s v="2021_12"/>
    <s v="rubriek_1"/>
    <x v="0"/>
    <n v="2708"/>
  </r>
  <r>
    <x v="0"/>
    <x v="57"/>
    <n v="2021"/>
    <s v="GAHA06"/>
    <s v="NL123456789B01"/>
    <n v="4560"/>
    <s v="Incassokosten"/>
    <x v="1"/>
    <m/>
    <n v="200"/>
    <s v="Bankboek"/>
    <s v="BANK"/>
    <d v="2021-12-01T00:00:00"/>
    <s v="200        12"/>
    <s v="December"/>
    <d v="2021-12-31T00:00:00"/>
    <s v="December"/>
    <x v="11"/>
    <m/>
    <m/>
    <n v="455.08"/>
    <n v="455.08"/>
    <m/>
    <n v="49155"/>
    <m/>
    <m/>
    <m/>
    <m/>
    <m/>
    <x v="11"/>
    <m/>
    <m/>
    <s v="D"/>
    <m/>
    <n v="2709"/>
    <s v="2021_12"/>
    <s v="rubriek_4"/>
    <x v="0"/>
    <n v="270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5.33"/>
    <m/>
    <n v="45.33"/>
    <n v="49156"/>
    <m/>
    <m/>
    <m/>
    <m/>
    <m/>
    <x v="11"/>
    <m/>
    <m/>
    <s v="C"/>
    <m/>
    <n v="2710"/>
    <s v="2021_12"/>
    <s v="rubriek_1"/>
    <x v="0"/>
    <n v="2710"/>
  </r>
  <r>
    <x v="0"/>
    <x v="58"/>
    <n v="2021"/>
    <s v="GAHA06"/>
    <s v="NL123456789B01"/>
    <n v="4580"/>
    <s v="Overige verkoopkosten"/>
    <x v="1"/>
    <m/>
    <n v="200"/>
    <s v="Bankboek"/>
    <s v="BANK"/>
    <d v="2021-12-01T00:00:00"/>
    <s v="200        12"/>
    <s v="December"/>
    <d v="2021-12-31T00:00:00"/>
    <s v="December"/>
    <x v="11"/>
    <m/>
    <m/>
    <n v="45.33"/>
    <n v="45.33"/>
    <m/>
    <n v="49157"/>
    <m/>
    <m/>
    <m/>
    <m/>
    <m/>
    <x v="11"/>
    <m/>
    <m/>
    <s v="D"/>
    <m/>
    <n v="2711"/>
    <s v="2021_12"/>
    <s v="rubriek_4"/>
    <x v="0"/>
    <n v="271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454.35"/>
    <m/>
    <n v="454.35"/>
    <n v="49158"/>
    <m/>
    <m/>
    <m/>
    <m/>
    <m/>
    <x v="11"/>
    <m/>
    <s v="code:3 perc:19"/>
    <s v="C"/>
    <m/>
    <n v="2712"/>
    <s v="2021_12"/>
    <s v="rubriek_1"/>
    <x v="0"/>
    <n v="2712"/>
  </r>
  <r>
    <x v="0"/>
    <x v="59"/>
    <n v="2021"/>
    <s v="GAHA06"/>
    <s v="NL123456789B01"/>
    <n v="4600"/>
    <s v="Brandstoffen auto"/>
    <x v="1"/>
    <m/>
    <n v="200"/>
    <s v="Bankboek"/>
    <s v="BANK"/>
    <d v="2021-12-01T00:00:00"/>
    <s v="200        12"/>
    <s v="December"/>
    <d v="2021-12-31T00:00:00"/>
    <s v="December"/>
    <x v="11"/>
    <n v="3"/>
    <n v="19"/>
    <n v="381.81"/>
    <n v="381.81"/>
    <m/>
    <n v="49159"/>
    <m/>
    <m/>
    <m/>
    <m/>
    <m/>
    <x v="11"/>
    <m/>
    <s v="code:3 perc:19"/>
    <s v="D"/>
    <m/>
    <n v="2713"/>
    <s v="2021_12"/>
    <s v="rubriek_4"/>
    <x v="0"/>
    <n v="271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72.540000000000006"/>
    <n v="72.540000000000006"/>
    <m/>
    <n v="49160"/>
    <m/>
    <m/>
    <m/>
    <m/>
    <m/>
    <x v="11"/>
    <m/>
    <s v="code:3 perc:19"/>
    <s v="D"/>
    <m/>
    <n v="2714"/>
    <s v="2021_12"/>
    <s v="rubriek_1"/>
    <x v="0"/>
    <n v="271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339.64"/>
    <m/>
    <n v="339.64"/>
    <n v="49161"/>
    <m/>
    <m/>
    <m/>
    <m/>
    <m/>
    <x v="11"/>
    <m/>
    <s v="code:3 perc:19"/>
    <s v="C"/>
    <m/>
    <n v="2715"/>
    <s v="2021_12"/>
    <s v="rubriek_1"/>
    <x v="0"/>
    <n v="2715"/>
  </r>
  <r>
    <x v="0"/>
    <x v="60"/>
    <n v="2021"/>
    <s v="GAHA06"/>
    <s v="NL123456789B01"/>
    <n v="4610"/>
    <s v="Reparatie en onderhoud auto"/>
    <x v="1"/>
    <m/>
    <n v="200"/>
    <s v="Bankboek"/>
    <s v="BANK"/>
    <d v="2021-12-01T00:00:00"/>
    <s v="200        12"/>
    <s v="December"/>
    <d v="2021-12-31T00:00:00"/>
    <s v="December"/>
    <x v="11"/>
    <n v="3"/>
    <n v="19"/>
    <n v="285.41000000000003"/>
    <n v="285.41000000000003"/>
    <m/>
    <n v="49162"/>
    <m/>
    <m/>
    <m/>
    <m/>
    <m/>
    <x v="11"/>
    <m/>
    <s v="code:3 perc:19"/>
    <s v="D"/>
    <m/>
    <n v="2716"/>
    <s v="2021_12"/>
    <s v="rubriek_4"/>
    <x v="0"/>
    <n v="2716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54.23"/>
    <n v="54.23"/>
    <m/>
    <n v="49163"/>
    <m/>
    <m/>
    <m/>
    <m/>
    <m/>
    <x v="11"/>
    <m/>
    <s v="code:3 perc:19"/>
    <s v="D"/>
    <m/>
    <n v="2717"/>
    <s v="2021_12"/>
    <s v="rubriek_1"/>
    <x v="0"/>
    <n v="271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36.16"/>
    <m/>
    <n v="236.16"/>
    <n v="49164"/>
    <m/>
    <m/>
    <m/>
    <m/>
    <m/>
    <x v="11"/>
    <m/>
    <m/>
    <s v="C"/>
    <m/>
    <n v="2718"/>
    <s v="2021_12"/>
    <s v="rubriek_1"/>
    <x v="0"/>
    <n v="2718"/>
  </r>
  <r>
    <x v="0"/>
    <x v="61"/>
    <n v="2021"/>
    <s v="GAHA06"/>
    <s v="NL123456789B01"/>
    <n v="4620"/>
    <s v="Verzekering auto"/>
    <x v="1"/>
    <m/>
    <n v="200"/>
    <s v="Bankboek"/>
    <s v="BANK"/>
    <d v="2021-12-01T00:00:00"/>
    <s v="200        12"/>
    <s v="December"/>
    <d v="2021-12-31T00:00:00"/>
    <s v="December"/>
    <x v="11"/>
    <m/>
    <m/>
    <n v="236.16"/>
    <n v="236.16"/>
    <m/>
    <n v="49165"/>
    <m/>
    <m/>
    <m/>
    <m/>
    <m/>
    <x v="11"/>
    <m/>
    <m/>
    <s v="D"/>
    <m/>
    <n v="2719"/>
    <s v="2021_12"/>
    <s v="rubriek_4"/>
    <x v="0"/>
    <n v="271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83.11"/>
    <m/>
    <n v="183.11"/>
    <n v="49166"/>
    <m/>
    <m/>
    <m/>
    <m/>
    <m/>
    <x v="11"/>
    <m/>
    <m/>
    <s v="C"/>
    <m/>
    <n v="2720"/>
    <s v="2021_12"/>
    <s v="rubriek_1"/>
    <x v="0"/>
    <n v="2720"/>
  </r>
  <r>
    <x v="0"/>
    <x v="62"/>
    <n v="2021"/>
    <s v="GAHA06"/>
    <s v="NL123456789B01"/>
    <n v="4630"/>
    <s v="Motorrijtuigenbelasting auto"/>
    <x v="1"/>
    <m/>
    <n v="200"/>
    <s v="Bankboek"/>
    <s v="BANK"/>
    <d v="2021-12-01T00:00:00"/>
    <s v="200        12"/>
    <s v="December"/>
    <d v="2021-12-31T00:00:00"/>
    <s v="December"/>
    <x v="11"/>
    <m/>
    <m/>
    <n v="183.11"/>
    <n v="183.11"/>
    <m/>
    <n v="49167"/>
    <m/>
    <m/>
    <m/>
    <m/>
    <m/>
    <x v="11"/>
    <m/>
    <m/>
    <s v="D"/>
    <m/>
    <n v="2721"/>
    <s v="2021_12"/>
    <s v="rubriek_4"/>
    <x v="0"/>
    <n v="272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94.39"/>
    <m/>
    <n v="194.39"/>
    <n v="49168"/>
    <m/>
    <m/>
    <m/>
    <m/>
    <m/>
    <x v="11"/>
    <m/>
    <m/>
    <s v="C"/>
    <m/>
    <n v="2722"/>
    <s v="2021_12"/>
    <s v="rubriek_1"/>
    <x v="0"/>
    <n v="2722"/>
  </r>
  <r>
    <x v="0"/>
    <x v="63"/>
    <n v="2021"/>
    <s v="GAHA06"/>
    <s v="NL123456789B01"/>
    <n v="4660"/>
    <s v="BTW privé-gebruik auto"/>
    <x v="1"/>
    <m/>
    <n v="200"/>
    <s v="Bankboek"/>
    <s v="BANK"/>
    <d v="2021-12-01T00:00:00"/>
    <s v="200        12"/>
    <s v="December"/>
    <d v="2021-12-31T00:00:00"/>
    <s v="December"/>
    <x v="11"/>
    <m/>
    <m/>
    <n v="194.39"/>
    <n v="194.39"/>
    <m/>
    <n v="49169"/>
    <m/>
    <m/>
    <m/>
    <m/>
    <m/>
    <x v="11"/>
    <m/>
    <m/>
    <s v="D"/>
    <m/>
    <n v="2723"/>
    <s v="2021_12"/>
    <s v="rubriek_4"/>
    <x v="0"/>
    <n v="272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19.6"/>
    <m/>
    <n v="219.6"/>
    <n v="49170"/>
    <m/>
    <m/>
    <m/>
    <m/>
    <m/>
    <x v="11"/>
    <m/>
    <m/>
    <s v="C"/>
    <m/>
    <n v="2724"/>
    <s v="2021_12"/>
    <s v="rubriek_1"/>
    <x v="0"/>
    <n v="2724"/>
  </r>
  <r>
    <x v="0"/>
    <x v="64"/>
    <n v="2021"/>
    <s v="GAHA06"/>
    <s v="NL123456789B01"/>
    <n v="4670"/>
    <s v="Kilometervergoeding privé-auto"/>
    <x v="1"/>
    <m/>
    <n v="200"/>
    <s v="Bankboek"/>
    <s v="BANK"/>
    <d v="2021-12-01T00:00:00"/>
    <s v="200        12"/>
    <s v="December"/>
    <d v="2021-12-31T00:00:00"/>
    <s v="December"/>
    <x v="11"/>
    <m/>
    <m/>
    <n v="219.6"/>
    <n v="219.6"/>
    <m/>
    <n v="49171"/>
    <m/>
    <m/>
    <m/>
    <m/>
    <m/>
    <x v="11"/>
    <m/>
    <m/>
    <s v="D"/>
    <m/>
    <n v="2725"/>
    <s v="2021_12"/>
    <s v="rubriek_4"/>
    <x v="0"/>
    <n v="272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7.44"/>
    <m/>
    <n v="27.44"/>
    <n v="49172"/>
    <m/>
    <m/>
    <m/>
    <m/>
    <m/>
    <x v="11"/>
    <m/>
    <m/>
    <s v="C"/>
    <m/>
    <n v="2726"/>
    <s v="2021_12"/>
    <s v="rubriek_1"/>
    <x v="0"/>
    <n v="2726"/>
  </r>
  <r>
    <x v="0"/>
    <x v="65"/>
    <n v="2021"/>
    <s v="GAHA06"/>
    <s v="NL123456789B01"/>
    <n v="4680"/>
    <s v="Overige autokosten"/>
    <x v="1"/>
    <m/>
    <n v="200"/>
    <s v="Bankboek"/>
    <s v="BANK"/>
    <d v="2021-12-01T00:00:00"/>
    <s v="200        12"/>
    <s v="December"/>
    <d v="2021-12-31T00:00:00"/>
    <s v="December"/>
    <x v="11"/>
    <m/>
    <m/>
    <n v="27.44"/>
    <n v="27.44"/>
    <m/>
    <n v="49173"/>
    <m/>
    <m/>
    <m/>
    <m/>
    <m/>
    <x v="11"/>
    <m/>
    <m/>
    <s v="D"/>
    <m/>
    <n v="2727"/>
    <s v="2021_12"/>
    <s v="rubriek_4"/>
    <x v="0"/>
    <n v="272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32.44"/>
    <m/>
    <n v="132.44"/>
    <n v="49174"/>
    <m/>
    <m/>
    <m/>
    <m/>
    <m/>
    <x v="11"/>
    <m/>
    <s v="code:3 perc:19"/>
    <s v="C"/>
    <m/>
    <n v="2728"/>
    <s v="2021_12"/>
    <s v="rubriek_1"/>
    <x v="0"/>
    <n v="2728"/>
  </r>
  <r>
    <x v="0"/>
    <x v="66"/>
    <n v="2021"/>
    <s v="GAHA06"/>
    <s v="NL123456789B01"/>
    <n v="4700"/>
    <s v="Kantoorbenodigdhed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11.29"/>
    <n v="111.29"/>
    <m/>
    <n v="49175"/>
    <m/>
    <m/>
    <m/>
    <m/>
    <m/>
    <x v="11"/>
    <m/>
    <s v="code:3 perc:19"/>
    <s v="D"/>
    <m/>
    <n v="2729"/>
    <s v="2021_12"/>
    <s v="rubriek_4"/>
    <x v="0"/>
    <n v="2729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1.15"/>
    <n v="21.15"/>
    <m/>
    <n v="49176"/>
    <m/>
    <m/>
    <m/>
    <m/>
    <m/>
    <x v="11"/>
    <m/>
    <s v="code:3 perc:19"/>
    <s v="D"/>
    <m/>
    <n v="2730"/>
    <s v="2021_12"/>
    <s v="rubriek_1"/>
    <x v="0"/>
    <n v="273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32.69"/>
    <m/>
    <n v="132.69"/>
    <n v="49177"/>
    <m/>
    <m/>
    <m/>
    <m/>
    <m/>
    <x v="11"/>
    <m/>
    <s v="code:3 perc:19"/>
    <s v="C"/>
    <m/>
    <n v="2731"/>
    <s v="2021_12"/>
    <s v="rubriek_1"/>
    <x v="0"/>
    <n v="2731"/>
  </r>
  <r>
    <x v="0"/>
    <x v="67"/>
    <n v="2021"/>
    <s v="GAHA06"/>
    <s v="NL123456789B01"/>
    <n v="4710"/>
    <s v="Drukwerk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11.5"/>
    <n v="111.5"/>
    <m/>
    <n v="49178"/>
    <m/>
    <m/>
    <m/>
    <m/>
    <m/>
    <x v="11"/>
    <m/>
    <s v="code:3 perc:19"/>
    <s v="D"/>
    <m/>
    <n v="2732"/>
    <s v="2021_12"/>
    <s v="rubriek_4"/>
    <x v="0"/>
    <n v="2732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1.19"/>
    <n v="21.19"/>
    <m/>
    <n v="49179"/>
    <m/>
    <m/>
    <m/>
    <m/>
    <m/>
    <x v="11"/>
    <m/>
    <s v="code:3 perc:19"/>
    <s v="D"/>
    <m/>
    <n v="2733"/>
    <s v="2021_12"/>
    <s v="rubriek_1"/>
    <x v="0"/>
    <n v="273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802.84"/>
    <m/>
    <n v="1802.84"/>
    <n v="49180"/>
    <m/>
    <m/>
    <m/>
    <m/>
    <m/>
    <x v="11"/>
    <m/>
    <s v="code:3 perc:19"/>
    <s v="C"/>
    <m/>
    <n v="2734"/>
    <s v="2021_12"/>
    <s v="rubriek_1"/>
    <x v="0"/>
    <n v="2734"/>
  </r>
  <r>
    <x v="0"/>
    <x v="68"/>
    <n v="2021"/>
    <s v="GAHA06"/>
    <s v="NL123456789B01"/>
    <n v="4720"/>
    <s v="Telecommunicatie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514.99"/>
    <n v="1514.99"/>
    <m/>
    <n v="49181"/>
    <m/>
    <m/>
    <m/>
    <m/>
    <m/>
    <x v="11"/>
    <m/>
    <s v="code:3 perc:19"/>
    <s v="D"/>
    <m/>
    <n v="2735"/>
    <s v="2021_12"/>
    <s v="rubriek_4"/>
    <x v="0"/>
    <n v="2735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87.85000000000002"/>
    <n v="287.85000000000002"/>
    <m/>
    <n v="49182"/>
    <m/>
    <m/>
    <m/>
    <m/>
    <m/>
    <x v="11"/>
    <m/>
    <s v="code:3 perc:19"/>
    <s v="D"/>
    <m/>
    <n v="2736"/>
    <s v="2021_12"/>
    <s v="rubriek_1"/>
    <x v="0"/>
    <n v="273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79.41"/>
    <m/>
    <n v="179.41"/>
    <n v="49183"/>
    <m/>
    <m/>
    <m/>
    <m/>
    <m/>
    <x v="11"/>
    <m/>
    <m/>
    <s v="C"/>
    <m/>
    <n v="2737"/>
    <s v="2021_12"/>
    <s v="rubriek_1"/>
    <x v="0"/>
    <n v="2737"/>
  </r>
  <r>
    <x v="0"/>
    <x v="69"/>
    <n v="2021"/>
    <s v="GAHA06"/>
    <s v="NL123456789B01"/>
    <n v="4730"/>
    <s v="Portikosten"/>
    <x v="1"/>
    <m/>
    <n v="200"/>
    <s v="Bankboek"/>
    <s v="BANK"/>
    <d v="2021-12-01T00:00:00"/>
    <s v="200        12"/>
    <s v="December"/>
    <d v="2021-12-31T00:00:00"/>
    <s v="December"/>
    <x v="11"/>
    <m/>
    <m/>
    <n v="179.41"/>
    <n v="179.41"/>
    <m/>
    <n v="49184"/>
    <m/>
    <m/>
    <m/>
    <m/>
    <m/>
    <x v="11"/>
    <m/>
    <m/>
    <s v="D"/>
    <m/>
    <n v="2738"/>
    <s v="2021_12"/>
    <s v="rubriek_4"/>
    <x v="0"/>
    <n v="273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734"/>
    <m/>
    <n v="1734"/>
    <n v="49185"/>
    <m/>
    <m/>
    <m/>
    <m/>
    <m/>
    <x v="11"/>
    <m/>
    <s v="code:3 perc:19"/>
    <s v="C"/>
    <m/>
    <n v="2739"/>
    <s v="2021_12"/>
    <s v="rubriek_1"/>
    <x v="0"/>
    <n v="2739"/>
  </r>
  <r>
    <x v="0"/>
    <x v="70"/>
    <n v="2021"/>
    <s v="GAHA06"/>
    <s v="NL123456789B01"/>
    <n v="4740"/>
    <s v="Kosten automatisering"/>
    <x v="1"/>
    <m/>
    <n v="200"/>
    <s v="Bankboek"/>
    <s v="BANK"/>
    <d v="2021-12-01T00:00:00"/>
    <s v="200        12"/>
    <s v="December"/>
    <d v="2021-12-31T00:00:00"/>
    <s v="December"/>
    <x v="11"/>
    <n v="3"/>
    <n v="19"/>
    <n v="1457.14"/>
    <n v="1457.14"/>
    <m/>
    <n v="49186"/>
    <m/>
    <m/>
    <m/>
    <m/>
    <m/>
    <x v="11"/>
    <m/>
    <s v="code:3 perc:19"/>
    <s v="D"/>
    <m/>
    <n v="2740"/>
    <s v="2021_12"/>
    <s v="rubriek_4"/>
    <x v="0"/>
    <n v="2740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276.86"/>
    <n v="276.86"/>
    <m/>
    <n v="49187"/>
    <m/>
    <m/>
    <m/>
    <m/>
    <m/>
    <x v="11"/>
    <m/>
    <s v="code:3 perc:19"/>
    <s v="D"/>
    <m/>
    <n v="2741"/>
    <s v="2021_12"/>
    <s v="rubriek_1"/>
    <x v="0"/>
    <n v="274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678.04"/>
    <m/>
    <n v="678.04"/>
    <n v="49188"/>
    <m/>
    <m/>
    <m/>
    <m/>
    <m/>
    <x v="11"/>
    <m/>
    <s v="code:3 perc:19"/>
    <s v="C"/>
    <m/>
    <n v="2742"/>
    <s v="2021_12"/>
    <s v="rubriek_1"/>
    <x v="0"/>
    <n v="2742"/>
  </r>
  <r>
    <x v="0"/>
    <x v="71"/>
    <n v="2021"/>
    <s v="GAHA06"/>
    <s v="NL123456789B01"/>
    <n v="4750"/>
    <s v="Kopieer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569.78"/>
    <n v="569.78"/>
    <m/>
    <n v="49189"/>
    <m/>
    <m/>
    <m/>
    <m/>
    <m/>
    <x v="11"/>
    <m/>
    <s v="code:3 perc:19"/>
    <s v="D"/>
    <m/>
    <n v="2743"/>
    <s v="2021_12"/>
    <s v="rubriek_4"/>
    <x v="0"/>
    <n v="274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08.26"/>
    <n v="108.26"/>
    <m/>
    <n v="49190"/>
    <m/>
    <m/>
    <m/>
    <m/>
    <m/>
    <x v="11"/>
    <m/>
    <s v="code:3 perc:19"/>
    <s v="D"/>
    <m/>
    <n v="2744"/>
    <s v="2021_12"/>
    <s v="rubriek_1"/>
    <x v="0"/>
    <n v="274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83.9"/>
    <m/>
    <n v="383.9"/>
    <n v="49191"/>
    <m/>
    <m/>
    <m/>
    <m/>
    <m/>
    <x v="11"/>
    <m/>
    <m/>
    <s v="C"/>
    <m/>
    <n v="2745"/>
    <s v="2021_12"/>
    <s v="rubriek_1"/>
    <x v="0"/>
    <n v="2745"/>
  </r>
  <r>
    <x v="0"/>
    <x v="72"/>
    <n v="2021"/>
    <s v="GAHA06"/>
    <s v="NL123456789B01"/>
    <n v="4760"/>
    <s v="Contributies en abonnementen"/>
    <x v="1"/>
    <m/>
    <n v="200"/>
    <s v="Bankboek"/>
    <s v="BANK"/>
    <d v="2021-12-01T00:00:00"/>
    <s v="200        12"/>
    <s v="December"/>
    <d v="2021-12-31T00:00:00"/>
    <s v="December"/>
    <x v="11"/>
    <m/>
    <m/>
    <n v="383.9"/>
    <n v="383.9"/>
    <m/>
    <n v="49192"/>
    <m/>
    <m/>
    <m/>
    <m/>
    <m/>
    <x v="11"/>
    <m/>
    <m/>
    <s v="D"/>
    <m/>
    <n v="2746"/>
    <s v="2021_12"/>
    <s v="rubriek_4"/>
    <x v="0"/>
    <n v="274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108.35"/>
    <m/>
    <n v="108.35"/>
    <n v="49193"/>
    <m/>
    <m/>
    <m/>
    <m/>
    <m/>
    <x v="11"/>
    <m/>
    <s v="code:3 perc:19"/>
    <s v="C"/>
    <m/>
    <n v="2747"/>
    <s v="2021_12"/>
    <s v="rubriek_1"/>
    <x v="0"/>
    <n v="2747"/>
  </r>
  <r>
    <x v="0"/>
    <x v="73"/>
    <n v="2021"/>
    <s v="GAHA06"/>
    <s v="NL123456789B01"/>
    <n v="4775"/>
    <s v="Reparatie en onderhoud kantoorinventaris"/>
    <x v="1"/>
    <m/>
    <n v="200"/>
    <s v="Bankboek"/>
    <s v="BANK"/>
    <d v="2021-12-01T00:00:00"/>
    <s v="200        12"/>
    <s v="December"/>
    <d v="2021-12-31T00:00:00"/>
    <s v="December"/>
    <x v="11"/>
    <n v="3"/>
    <n v="19"/>
    <n v="91.05"/>
    <n v="91.05"/>
    <m/>
    <n v="49194"/>
    <m/>
    <m/>
    <m/>
    <m/>
    <m/>
    <x v="11"/>
    <m/>
    <s v="code:3 perc:19"/>
    <s v="D"/>
    <m/>
    <n v="2748"/>
    <s v="2021_12"/>
    <s v="rubriek_4"/>
    <x v="0"/>
    <n v="2748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7.3"/>
    <n v="17.3"/>
    <m/>
    <n v="49195"/>
    <m/>
    <m/>
    <m/>
    <m/>
    <m/>
    <x v="11"/>
    <m/>
    <s v="code:3 perc:19"/>
    <s v="D"/>
    <m/>
    <n v="2749"/>
    <s v="2021_12"/>
    <s v="rubriek_1"/>
    <x v="0"/>
    <n v="274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44.54"/>
    <m/>
    <n v="44.54"/>
    <n v="49196"/>
    <m/>
    <m/>
    <m/>
    <m/>
    <m/>
    <x v="11"/>
    <m/>
    <m/>
    <s v="C"/>
    <m/>
    <n v="2750"/>
    <s v="2021_12"/>
    <s v="rubriek_1"/>
    <x v="0"/>
    <n v="2750"/>
  </r>
  <r>
    <x v="0"/>
    <x v="74"/>
    <n v="2021"/>
    <s v="GAHA06"/>
    <s v="NL123456789B01"/>
    <n v="4780"/>
    <s v="Overige kantoorkosten"/>
    <x v="1"/>
    <m/>
    <n v="200"/>
    <s v="Bankboek"/>
    <s v="BANK"/>
    <d v="2021-12-01T00:00:00"/>
    <s v="200        12"/>
    <s v="December"/>
    <d v="2021-12-31T00:00:00"/>
    <s v="December"/>
    <x v="11"/>
    <m/>
    <m/>
    <n v="44.54"/>
    <n v="44.54"/>
    <m/>
    <n v="49197"/>
    <m/>
    <m/>
    <m/>
    <m/>
    <m/>
    <x v="11"/>
    <m/>
    <m/>
    <s v="D"/>
    <m/>
    <n v="2751"/>
    <s v="2021_12"/>
    <s v="rubriek_4"/>
    <x v="0"/>
    <n v="275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2757.52"/>
    <m/>
    <n v="2757.52"/>
    <n v="49198"/>
    <m/>
    <m/>
    <m/>
    <m/>
    <m/>
    <x v="11"/>
    <m/>
    <s v="code:3 perc:19"/>
    <s v="C"/>
    <m/>
    <n v="2752"/>
    <s v="2021_12"/>
    <s v="rubriek_1"/>
    <x v="0"/>
    <n v="2752"/>
  </r>
  <r>
    <x v="0"/>
    <x v="75"/>
    <n v="2021"/>
    <s v="GAHA06"/>
    <s v="NL123456789B01"/>
    <n v="4800"/>
    <s v="Accountants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2317.2399999999998"/>
    <n v="2317.2399999999998"/>
    <m/>
    <n v="49199"/>
    <m/>
    <m/>
    <m/>
    <m/>
    <m/>
    <x v="11"/>
    <m/>
    <s v="code:3 perc:19"/>
    <s v="D"/>
    <m/>
    <n v="2753"/>
    <s v="2021_12"/>
    <s v="rubriek_4"/>
    <x v="0"/>
    <n v="2753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440.28"/>
    <n v="440.28"/>
    <m/>
    <n v="49200"/>
    <m/>
    <m/>
    <m/>
    <m/>
    <m/>
    <x v="11"/>
    <m/>
    <s v="code:3 perc:19"/>
    <s v="D"/>
    <m/>
    <n v="2754"/>
    <s v="2021_12"/>
    <s v="rubriek_1"/>
    <x v="0"/>
    <n v="275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712.57"/>
    <m/>
    <n v="712.57"/>
    <n v="49201"/>
    <m/>
    <m/>
    <m/>
    <m/>
    <m/>
    <x v="11"/>
    <m/>
    <s v="code:3 perc:19"/>
    <s v="C"/>
    <m/>
    <n v="2755"/>
    <s v="2021_12"/>
    <s v="rubriek_1"/>
    <x v="0"/>
    <n v="2755"/>
  </r>
  <r>
    <x v="0"/>
    <x v="76"/>
    <n v="2021"/>
    <s v="GAHA06"/>
    <s v="NL123456789B01"/>
    <n v="4805"/>
    <s v="Administratie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598.79999999999995"/>
    <n v="598.79999999999995"/>
    <m/>
    <n v="49202"/>
    <m/>
    <m/>
    <m/>
    <m/>
    <m/>
    <x v="11"/>
    <m/>
    <s v="code:3 perc:19"/>
    <s v="D"/>
    <m/>
    <n v="2756"/>
    <s v="2021_12"/>
    <s v="rubriek_4"/>
    <x v="0"/>
    <n v="2756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13.77"/>
    <n v="113.77"/>
    <m/>
    <n v="49203"/>
    <m/>
    <m/>
    <m/>
    <m/>
    <m/>
    <x v="11"/>
    <m/>
    <s v="code:3 perc:19"/>
    <s v="D"/>
    <m/>
    <n v="2757"/>
    <s v="2021_12"/>
    <s v="rubriek_1"/>
    <x v="0"/>
    <n v="275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251.89"/>
    <m/>
    <n v="251.89"/>
    <n v="49204"/>
    <m/>
    <m/>
    <m/>
    <m/>
    <m/>
    <x v="11"/>
    <m/>
    <s v="code:3 perc:19"/>
    <s v="C"/>
    <m/>
    <n v="2758"/>
    <s v="2021_12"/>
    <s v="rubriek_1"/>
    <x v="0"/>
    <n v="2758"/>
  </r>
  <r>
    <x v="0"/>
    <x v="77"/>
    <n v="2021"/>
    <s v="GAHA06"/>
    <s v="NL123456789B01"/>
    <n v="4810"/>
    <s v="Advieskosten"/>
    <x v="1"/>
    <m/>
    <n v="200"/>
    <s v="Bankboek"/>
    <s v="BANK"/>
    <d v="2021-12-01T00:00:00"/>
    <s v="200        12"/>
    <s v="December"/>
    <d v="2021-12-31T00:00:00"/>
    <s v="December"/>
    <x v="11"/>
    <n v="3"/>
    <n v="19"/>
    <n v="211.67"/>
    <n v="211.67"/>
    <m/>
    <n v="49205"/>
    <m/>
    <m/>
    <m/>
    <m/>
    <m/>
    <x v="11"/>
    <m/>
    <s v="code:3 perc:19"/>
    <s v="D"/>
    <m/>
    <n v="2759"/>
    <s v="2021_12"/>
    <s v="rubriek_4"/>
    <x v="0"/>
    <n v="2759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40.22"/>
    <n v="40.22"/>
    <m/>
    <n v="49206"/>
    <m/>
    <m/>
    <m/>
    <m/>
    <m/>
    <x v="11"/>
    <m/>
    <s v="code:3 perc:19"/>
    <s v="D"/>
    <m/>
    <n v="2760"/>
    <s v="2021_12"/>
    <s v="rubriek_1"/>
    <x v="0"/>
    <n v="276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12.61"/>
    <m/>
    <n v="212.61"/>
    <n v="49207"/>
    <m/>
    <m/>
    <m/>
    <m/>
    <m/>
    <x v="11"/>
    <m/>
    <m/>
    <s v="C"/>
    <m/>
    <n v="2761"/>
    <s v="2021_12"/>
    <s v="rubriek_1"/>
    <x v="0"/>
    <n v="2761"/>
  </r>
  <r>
    <x v="0"/>
    <x v="78"/>
    <n v="2021"/>
    <s v="GAHA06"/>
    <s v="NL123456789B01"/>
    <n v="4850"/>
    <s v="Zakelijke verzekeringen"/>
    <x v="1"/>
    <m/>
    <n v="200"/>
    <s v="Bankboek"/>
    <s v="BANK"/>
    <d v="2021-12-01T00:00:00"/>
    <s v="200        12"/>
    <s v="December"/>
    <d v="2021-12-31T00:00:00"/>
    <s v="December"/>
    <x v="11"/>
    <m/>
    <m/>
    <n v="212.61"/>
    <n v="212.61"/>
    <m/>
    <n v="49208"/>
    <m/>
    <m/>
    <m/>
    <m/>
    <m/>
    <x v="11"/>
    <m/>
    <m/>
    <s v="D"/>
    <m/>
    <n v="2762"/>
    <s v="2021_12"/>
    <s v="rubriek_4"/>
    <x v="0"/>
    <n v="276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7645.78"/>
    <m/>
    <n v="7645.78"/>
    <n v="49209"/>
    <m/>
    <m/>
    <m/>
    <m/>
    <m/>
    <x v="11"/>
    <m/>
    <m/>
    <s v="C"/>
    <m/>
    <n v="2763"/>
    <s v="2021_12"/>
    <s v="rubriek_1"/>
    <x v="0"/>
    <n v="2763"/>
  </r>
  <r>
    <x v="0"/>
    <x v="79"/>
    <n v="2021"/>
    <s v="GAHA06"/>
    <s v="NL123456789B01"/>
    <n v="4860"/>
    <s v="Managementvergoedingen"/>
    <x v="1"/>
    <m/>
    <n v="200"/>
    <s v="Bankboek"/>
    <s v="BANK"/>
    <d v="2021-12-01T00:00:00"/>
    <s v="200        12"/>
    <s v="December"/>
    <d v="2021-12-31T00:00:00"/>
    <s v="December"/>
    <x v="11"/>
    <m/>
    <m/>
    <n v="7645.78"/>
    <n v="7645.78"/>
    <m/>
    <n v="49210"/>
    <m/>
    <m/>
    <m/>
    <m/>
    <m/>
    <x v="11"/>
    <m/>
    <m/>
    <s v="D"/>
    <m/>
    <n v="2764"/>
    <s v="2021_12"/>
    <s v="rubriek_4"/>
    <x v="0"/>
    <n v="276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57.80000000000001"/>
    <m/>
    <n v="157.80000000000001"/>
    <n v="49211"/>
    <m/>
    <m/>
    <m/>
    <m/>
    <m/>
    <x v="11"/>
    <m/>
    <m/>
    <s v="C"/>
    <m/>
    <n v="2765"/>
    <s v="2021_12"/>
    <s v="rubriek_1"/>
    <x v="0"/>
    <n v="2765"/>
  </r>
  <r>
    <x v="0"/>
    <x v="80"/>
    <n v="2021"/>
    <s v="GAHA06"/>
    <s v="NL123456789B01"/>
    <n v="4880"/>
    <s v="Overige algemene kosten"/>
    <x v="1"/>
    <m/>
    <n v="200"/>
    <s v="Bankboek"/>
    <s v="BANK"/>
    <d v="2021-12-01T00:00:00"/>
    <s v="200        12"/>
    <s v="December"/>
    <d v="2021-12-31T00:00:00"/>
    <s v="December"/>
    <x v="11"/>
    <m/>
    <m/>
    <n v="157.80000000000001"/>
    <n v="157.80000000000001"/>
    <m/>
    <n v="49212"/>
    <m/>
    <m/>
    <m/>
    <m/>
    <m/>
    <x v="11"/>
    <m/>
    <m/>
    <s v="D"/>
    <m/>
    <n v="2766"/>
    <s v="2021_12"/>
    <s v="rubriek_4"/>
    <x v="0"/>
    <n v="276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269.25"/>
    <n v="269.25"/>
    <m/>
    <n v="49213"/>
    <m/>
    <m/>
    <m/>
    <m/>
    <m/>
    <x v="11"/>
    <m/>
    <m/>
    <s v="D"/>
    <m/>
    <n v="2767"/>
    <s v="2021_12"/>
    <s v="rubriek_1"/>
    <x v="0"/>
    <n v="2767"/>
  </r>
  <r>
    <x v="0"/>
    <x v="81"/>
    <n v="2021"/>
    <s v="GAHA06"/>
    <s v="NL123456789B01"/>
    <n v="4902"/>
    <s v="Rente deposito"/>
    <x v="1"/>
    <m/>
    <n v="200"/>
    <s v="Bankboek"/>
    <s v="BANK"/>
    <d v="2021-12-01T00:00:00"/>
    <s v="200        12"/>
    <s v="December"/>
    <d v="2021-12-31T00:00:00"/>
    <s v="December"/>
    <x v="11"/>
    <m/>
    <m/>
    <n v="-269.25"/>
    <m/>
    <n v="269.25"/>
    <n v="49214"/>
    <m/>
    <m/>
    <m/>
    <m/>
    <m/>
    <x v="11"/>
    <m/>
    <m/>
    <s v="C"/>
    <m/>
    <n v="2768"/>
    <s v="2021_12"/>
    <s v="rubriek_4"/>
    <x v="0"/>
    <n v="276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98.8"/>
    <n v="98.8"/>
    <m/>
    <n v="49215"/>
    <m/>
    <m/>
    <m/>
    <m/>
    <m/>
    <x v="11"/>
    <m/>
    <m/>
    <s v="D"/>
    <m/>
    <n v="2769"/>
    <s v="2021_12"/>
    <s v="rubriek_1"/>
    <x v="0"/>
    <n v="2769"/>
  </r>
  <r>
    <x v="0"/>
    <x v="82"/>
    <n v="2021"/>
    <s v="GAHA06"/>
    <s v="NL123456789B01"/>
    <n v="4910"/>
    <s v="Rente lening u/g"/>
    <x v="1"/>
    <m/>
    <n v="200"/>
    <s v="Bankboek"/>
    <s v="BANK"/>
    <d v="2021-12-01T00:00:00"/>
    <s v="200        12"/>
    <s v="December"/>
    <d v="2021-12-31T00:00:00"/>
    <s v="December"/>
    <x v="11"/>
    <m/>
    <m/>
    <n v="-98.8"/>
    <m/>
    <n v="98.8"/>
    <n v="49216"/>
    <m/>
    <m/>
    <m/>
    <m/>
    <m/>
    <x v="11"/>
    <m/>
    <m/>
    <s v="C"/>
    <m/>
    <n v="2770"/>
    <s v="2021_12"/>
    <s v="rubriek_4"/>
    <x v="0"/>
    <n v="2770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213.51"/>
    <n v="213.51"/>
    <m/>
    <n v="49217"/>
    <m/>
    <m/>
    <m/>
    <m/>
    <m/>
    <x v="11"/>
    <m/>
    <m/>
    <s v="D"/>
    <m/>
    <n v="2771"/>
    <s v="2021_12"/>
    <s v="rubriek_1"/>
    <x v="0"/>
    <n v="2771"/>
  </r>
  <r>
    <x v="0"/>
    <x v="83"/>
    <n v="2021"/>
    <s v="GAHA06"/>
    <s v="NL123456789B01"/>
    <n v="4942"/>
    <s v="Overige rentebaten"/>
    <x v="1"/>
    <m/>
    <n v="200"/>
    <s v="Bankboek"/>
    <s v="BANK"/>
    <d v="2021-12-01T00:00:00"/>
    <s v="200        12"/>
    <s v="December"/>
    <d v="2021-12-31T00:00:00"/>
    <s v="December"/>
    <x v="11"/>
    <m/>
    <m/>
    <n v="-213.51"/>
    <m/>
    <n v="213.51"/>
    <n v="49218"/>
    <m/>
    <m/>
    <m/>
    <m/>
    <m/>
    <x v="11"/>
    <m/>
    <m/>
    <s v="C"/>
    <m/>
    <n v="2772"/>
    <s v="2021_12"/>
    <s v="rubriek_4"/>
    <x v="0"/>
    <n v="277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36.3"/>
    <m/>
    <n v="336.3"/>
    <n v="49219"/>
    <m/>
    <m/>
    <m/>
    <m/>
    <m/>
    <x v="11"/>
    <m/>
    <m/>
    <s v="C"/>
    <m/>
    <n v="2773"/>
    <s v="2021_12"/>
    <s v="rubriek_1"/>
    <x v="0"/>
    <n v="2773"/>
  </r>
  <r>
    <x v="0"/>
    <x v="84"/>
    <n v="2021"/>
    <s v="GAHA06"/>
    <s v="NL123456789B01"/>
    <n v="4960"/>
    <s v="Rente hypotheek"/>
    <x v="1"/>
    <m/>
    <n v="200"/>
    <s v="Bankboek"/>
    <s v="BANK"/>
    <d v="2021-12-01T00:00:00"/>
    <s v="200        12"/>
    <s v="December"/>
    <d v="2021-12-31T00:00:00"/>
    <s v="December"/>
    <x v="11"/>
    <m/>
    <m/>
    <n v="336.3"/>
    <n v="336.3"/>
    <m/>
    <n v="49220"/>
    <m/>
    <m/>
    <m/>
    <m/>
    <m/>
    <x v="11"/>
    <m/>
    <m/>
    <s v="D"/>
    <m/>
    <n v="2774"/>
    <s v="2021_12"/>
    <s v="rubriek_4"/>
    <x v="0"/>
    <n v="2774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553.28"/>
    <m/>
    <n v="553.28"/>
    <n v="49221"/>
    <m/>
    <m/>
    <m/>
    <m/>
    <m/>
    <x v="11"/>
    <m/>
    <m/>
    <s v="C"/>
    <m/>
    <n v="2775"/>
    <s v="2021_12"/>
    <s v="rubriek_1"/>
    <x v="0"/>
    <n v="2775"/>
  </r>
  <r>
    <x v="0"/>
    <x v="85"/>
    <n v="2021"/>
    <s v="GAHA06"/>
    <s v="NL123456789B01"/>
    <n v="4970"/>
    <s v="Rente financiering"/>
    <x v="1"/>
    <m/>
    <n v="200"/>
    <s v="Bankboek"/>
    <s v="BANK"/>
    <d v="2021-12-01T00:00:00"/>
    <s v="200        12"/>
    <s v="December"/>
    <d v="2021-12-31T00:00:00"/>
    <s v="December"/>
    <x v="11"/>
    <m/>
    <m/>
    <n v="553.28"/>
    <n v="553.28"/>
    <m/>
    <n v="49222"/>
    <m/>
    <m/>
    <m/>
    <m/>
    <m/>
    <x v="11"/>
    <m/>
    <m/>
    <s v="D"/>
    <m/>
    <n v="2776"/>
    <s v="2021_12"/>
    <s v="rubriek_4"/>
    <x v="0"/>
    <n v="2776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85.86"/>
    <m/>
    <n v="185.86"/>
    <n v="49223"/>
    <m/>
    <m/>
    <m/>
    <m/>
    <m/>
    <x v="11"/>
    <m/>
    <m/>
    <s v="C"/>
    <m/>
    <n v="2777"/>
    <s v="2021_12"/>
    <s v="rubriek_1"/>
    <x v="0"/>
    <n v="2777"/>
  </r>
  <r>
    <x v="0"/>
    <x v="86"/>
    <n v="2021"/>
    <s v="GAHA06"/>
    <s v="NL123456789B01"/>
    <n v="4980"/>
    <s v="Rente en bankkosten"/>
    <x v="1"/>
    <m/>
    <n v="200"/>
    <s v="Bankboek"/>
    <s v="BANK"/>
    <d v="2021-12-01T00:00:00"/>
    <s v="200        12"/>
    <s v="December"/>
    <d v="2021-12-31T00:00:00"/>
    <s v="December"/>
    <x v="11"/>
    <m/>
    <m/>
    <n v="185.86"/>
    <n v="185.86"/>
    <m/>
    <n v="49224"/>
    <m/>
    <m/>
    <m/>
    <m/>
    <m/>
    <x v="11"/>
    <m/>
    <m/>
    <s v="D"/>
    <m/>
    <n v="2778"/>
    <s v="2021_12"/>
    <s v="rubriek_4"/>
    <x v="0"/>
    <n v="277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914419.26"/>
    <m/>
    <n v="914419.26"/>
    <n v="49225"/>
    <m/>
    <m/>
    <m/>
    <m/>
    <m/>
    <x v="11"/>
    <m/>
    <s v="code:3 perc:19"/>
    <s v="C"/>
    <m/>
    <n v="2779"/>
    <s v="2021_12"/>
    <s v="rubriek_1"/>
    <x v="0"/>
    <n v="2779"/>
  </r>
  <r>
    <x v="0"/>
    <x v="87"/>
    <n v="2021"/>
    <s v="GAHA06"/>
    <s v="NL123456789B01"/>
    <n v="7000"/>
    <s v="Inkopen hoog"/>
    <x v="1"/>
    <m/>
    <n v="200"/>
    <s v="Bankboek"/>
    <s v="BANK"/>
    <d v="2021-12-01T00:00:00"/>
    <s v="200        12"/>
    <s v="December"/>
    <d v="2021-12-31T00:00:00"/>
    <s v="December"/>
    <x v="11"/>
    <n v="3"/>
    <n v="19"/>
    <n v="768419.55"/>
    <n v="768419.55"/>
    <m/>
    <n v="49226"/>
    <m/>
    <m/>
    <m/>
    <m/>
    <m/>
    <x v="11"/>
    <m/>
    <s v="code:3 perc:19"/>
    <s v="D"/>
    <m/>
    <n v="2780"/>
    <s v="2021_12"/>
    <s v="rubriek_7"/>
    <x v="0"/>
    <n v="2780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45999.71"/>
    <n v="145999.71"/>
    <m/>
    <n v="49227"/>
    <m/>
    <m/>
    <m/>
    <m/>
    <m/>
    <x v="11"/>
    <m/>
    <s v="code:3 perc:19"/>
    <s v="D"/>
    <m/>
    <n v="2781"/>
    <s v="2021_12"/>
    <s v="rubriek_1"/>
    <x v="0"/>
    <n v="278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s v="F"/>
    <n v="19"/>
    <n v="-145899.97"/>
    <m/>
    <n v="145899.97"/>
    <n v="49228"/>
    <m/>
    <m/>
    <m/>
    <m/>
    <m/>
    <x v="11"/>
    <m/>
    <s v="code:F perc:19"/>
    <s v="C"/>
    <m/>
    <n v="2782"/>
    <s v="2021_12"/>
    <s v="rubriek_1"/>
    <x v="0"/>
    <n v="2782"/>
  </r>
  <r>
    <x v="0"/>
    <x v="88"/>
    <n v="2021"/>
    <s v="GAHA06"/>
    <s v="NL123456789B01"/>
    <n v="7060"/>
    <s v="Inkopen binnen EU 0 %"/>
    <x v="1"/>
    <m/>
    <n v="200"/>
    <s v="Bankboek"/>
    <s v="BANK"/>
    <d v="2021-12-01T00:00:00"/>
    <s v="200        12"/>
    <s v="December"/>
    <d v="2021-12-31T00:00:00"/>
    <s v="December"/>
    <x v="11"/>
    <s v="F"/>
    <n v="19"/>
    <n v="145899.97"/>
    <n v="145899.97"/>
    <m/>
    <n v="49229"/>
    <m/>
    <m/>
    <m/>
    <m/>
    <m/>
    <x v="11"/>
    <m/>
    <s v="code:F perc:19"/>
    <s v="D"/>
    <m/>
    <n v="2783"/>
    <s v="2021_12"/>
    <s v="rubriek_7"/>
    <x v="0"/>
    <n v="2783"/>
  </r>
  <r>
    <x v="0"/>
    <x v="89"/>
    <n v="2021"/>
    <s v="GAHA06"/>
    <s v="NL123456789B01"/>
    <n v="1651"/>
    <s v="BTW te vorderen binnen EU"/>
    <x v="0"/>
    <m/>
    <n v="200"/>
    <s v="Bankboek"/>
    <s v="BANK"/>
    <d v="2021-12-01T00:00:00"/>
    <s v="200        12"/>
    <s v="December"/>
    <d v="2021-12-31T00:00:00"/>
    <s v="December"/>
    <x v="11"/>
    <s v="F"/>
    <n v="19"/>
    <n v="-27720.99"/>
    <m/>
    <n v="27720.99"/>
    <n v="49230"/>
    <m/>
    <m/>
    <m/>
    <m/>
    <m/>
    <x v="11"/>
    <m/>
    <s v="code:F perc:19"/>
    <s v="C"/>
    <m/>
    <n v="2784"/>
    <s v="2021_12"/>
    <s v="rubriek_1"/>
    <x v="0"/>
    <n v="2784"/>
  </r>
  <r>
    <x v="0"/>
    <x v="90"/>
    <n v="2021"/>
    <s v="GAHA06"/>
    <s v="NL123456789B01"/>
    <n v="1652"/>
    <s v="BTW te vorderen binnen EU (voorbel)"/>
    <x v="0"/>
    <m/>
    <n v="200"/>
    <s v="Bankboek"/>
    <s v="BANK"/>
    <d v="2021-12-01T00:00:00"/>
    <s v="200        12"/>
    <s v="December"/>
    <d v="2021-12-31T00:00:00"/>
    <s v="December"/>
    <x v="11"/>
    <s v="F"/>
    <n v="19"/>
    <n v="27720.99"/>
    <n v="27720.99"/>
    <m/>
    <n v="49231"/>
    <m/>
    <m/>
    <m/>
    <m/>
    <m/>
    <x v="11"/>
    <m/>
    <s v="code:F perc:19"/>
    <s v="D"/>
    <m/>
    <n v="2785"/>
    <s v="2021_12"/>
    <s v="rubriek_1"/>
    <x v="0"/>
    <n v="278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273.43"/>
    <m/>
    <n v="273.43"/>
    <n v="49232"/>
    <m/>
    <m/>
    <m/>
    <m/>
    <m/>
    <x v="11"/>
    <m/>
    <m/>
    <s v="C"/>
    <m/>
    <n v="2786"/>
    <s v="2021_12"/>
    <s v="rubriek_1"/>
    <x v="0"/>
    <n v="2786"/>
  </r>
  <r>
    <x v="0"/>
    <x v="91"/>
    <n v="2021"/>
    <s v="GAHA06"/>
    <s v="NL123456789B01"/>
    <n v="7300"/>
    <s v="Prijsverschillen inkopen"/>
    <x v="1"/>
    <m/>
    <n v="200"/>
    <s v="Bankboek"/>
    <s v="BANK"/>
    <d v="2021-12-01T00:00:00"/>
    <s v="200        12"/>
    <s v="December"/>
    <d v="2021-12-31T00:00:00"/>
    <s v="December"/>
    <x v="11"/>
    <m/>
    <m/>
    <n v="273.43"/>
    <n v="273.43"/>
    <m/>
    <n v="49233"/>
    <m/>
    <m/>
    <m/>
    <m/>
    <m/>
    <x v="11"/>
    <m/>
    <m/>
    <s v="D"/>
    <m/>
    <n v="2787"/>
    <s v="2021_12"/>
    <s v="rubriek_7"/>
    <x v="0"/>
    <n v="278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906.45"/>
    <m/>
    <n v="1906.45"/>
    <n v="49234"/>
    <m/>
    <m/>
    <m/>
    <m/>
    <m/>
    <x v="11"/>
    <m/>
    <m/>
    <s v="C"/>
    <m/>
    <n v="2788"/>
    <s v="2021_12"/>
    <s v="rubriek_1"/>
    <x v="0"/>
    <n v="2788"/>
  </r>
  <r>
    <x v="0"/>
    <x v="92"/>
    <n v="2021"/>
    <s v="GAHA06"/>
    <s v="NL123456789B01"/>
    <n v="7500"/>
    <s v="Voorraadmutatie"/>
    <x v="1"/>
    <m/>
    <n v="200"/>
    <s v="Bankboek"/>
    <s v="BANK"/>
    <d v="2021-12-01T00:00:00"/>
    <s v="200        12"/>
    <s v="December"/>
    <d v="2021-12-31T00:00:00"/>
    <s v="December"/>
    <x v="11"/>
    <m/>
    <m/>
    <n v="1906.45"/>
    <n v="1906.45"/>
    <m/>
    <n v="49235"/>
    <m/>
    <m/>
    <m/>
    <m/>
    <m/>
    <x v="11"/>
    <m/>
    <m/>
    <s v="D"/>
    <m/>
    <n v="2789"/>
    <s v="2021_12"/>
    <s v="rubriek_7"/>
    <x v="0"/>
    <n v="278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3"/>
    <n v="19"/>
    <n v="-647.05999999999995"/>
    <m/>
    <n v="647.05999999999995"/>
    <n v="49236"/>
    <m/>
    <m/>
    <m/>
    <m/>
    <m/>
    <x v="11"/>
    <m/>
    <s v="code:3 perc:19"/>
    <s v="C"/>
    <m/>
    <n v="2790"/>
    <s v="2021_12"/>
    <s v="rubriek_1"/>
    <x v="0"/>
    <n v="2790"/>
  </r>
  <r>
    <x v="0"/>
    <x v="93"/>
    <n v="2021"/>
    <s v="GAHA06"/>
    <s v="NL123456789B01"/>
    <n v="7900"/>
    <s v="Werk door derden/uitbesteed werk hoog"/>
    <x v="1"/>
    <m/>
    <n v="200"/>
    <s v="Bankboek"/>
    <s v="BANK"/>
    <d v="2021-12-01T00:00:00"/>
    <s v="200        12"/>
    <s v="December"/>
    <d v="2021-12-31T00:00:00"/>
    <s v="December"/>
    <x v="11"/>
    <n v="3"/>
    <n v="19"/>
    <n v="543.75"/>
    <n v="543.75"/>
    <m/>
    <n v="49237"/>
    <m/>
    <m/>
    <m/>
    <m/>
    <m/>
    <x v="11"/>
    <m/>
    <s v="code:3 perc:19"/>
    <s v="D"/>
    <m/>
    <n v="2791"/>
    <s v="2021_12"/>
    <s v="rubriek_7"/>
    <x v="0"/>
    <n v="2791"/>
  </r>
  <r>
    <x v="0"/>
    <x v="36"/>
    <n v="2021"/>
    <s v="GAHA06"/>
    <s v="NL123456789B01"/>
    <n v="1610"/>
    <s v="BTW te vorderen hoog"/>
    <x v="0"/>
    <m/>
    <n v="200"/>
    <s v="Bankboek"/>
    <s v="BANK"/>
    <d v="2021-12-01T00:00:00"/>
    <s v="200        12"/>
    <s v="December"/>
    <d v="2021-12-31T00:00:00"/>
    <s v="December"/>
    <x v="11"/>
    <n v="3"/>
    <n v="19"/>
    <n v="103.31"/>
    <n v="103.31"/>
    <m/>
    <n v="49238"/>
    <m/>
    <m/>
    <m/>
    <m/>
    <m/>
    <x v="11"/>
    <m/>
    <s v="code:3 perc:19"/>
    <s v="D"/>
    <m/>
    <n v="2792"/>
    <s v="2021_12"/>
    <s v="rubriek_1"/>
    <x v="0"/>
    <n v="2792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n v="1"/>
    <n v="19"/>
    <n v="1115145.44"/>
    <n v="1115145.44"/>
    <m/>
    <n v="49239"/>
    <m/>
    <m/>
    <m/>
    <m/>
    <m/>
    <x v="11"/>
    <m/>
    <s v="code:1 perc:19"/>
    <s v="D"/>
    <m/>
    <n v="2793"/>
    <s v="2021_12"/>
    <s v="rubriek_1"/>
    <x v="0"/>
    <n v="2793"/>
  </r>
  <r>
    <x v="0"/>
    <x v="94"/>
    <n v="2021"/>
    <s v="GAHA06"/>
    <s v="NL123456789B01"/>
    <n v="8000"/>
    <s v="Omzet hoog"/>
    <x v="1"/>
    <m/>
    <n v="200"/>
    <s v="Bankboek"/>
    <s v="BANK"/>
    <d v="2021-12-01T00:00:00"/>
    <s v="200        12"/>
    <s v="December"/>
    <d v="2021-12-31T00:00:00"/>
    <s v="December"/>
    <x v="11"/>
    <n v="1"/>
    <n v="19"/>
    <n v="-937097.01"/>
    <m/>
    <n v="937097.01"/>
    <n v="49240"/>
    <m/>
    <m/>
    <m/>
    <m/>
    <m/>
    <x v="11"/>
    <m/>
    <s v="code:1 perc:19"/>
    <s v="C"/>
    <m/>
    <n v="2794"/>
    <s v="2021_12"/>
    <s v="rubriek_8"/>
    <x v="0"/>
    <n v="2794"/>
  </r>
  <r>
    <x v="0"/>
    <x v="95"/>
    <n v="2021"/>
    <s v="GAHA06"/>
    <s v="NL123456789B01"/>
    <n v="1600"/>
    <s v="BTW af te dragen hoog"/>
    <x v="0"/>
    <m/>
    <n v="200"/>
    <s v="Bankboek"/>
    <s v="BANK"/>
    <d v="2021-12-01T00:00:00"/>
    <s v="200        12"/>
    <s v="December"/>
    <d v="2021-12-31T00:00:00"/>
    <s v="December"/>
    <x v="11"/>
    <n v="1"/>
    <n v="19"/>
    <n v="-178048.43"/>
    <m/>
    <n v="178048.43"/>
    <n v="49241"/>
    <m/>
    <m/>
    <m/>
    <m/>
    <m/>
    <x v="11"/>
    <m/>
    <s v="code:1 perc:19"/>
    <s v="C"/>
    <m/>
    <n v="2795"/>
    <s v="2021_12"/>
    <s v="rubriek_1"/>
    <x v="0"/>
    <n v="279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s v="E"/>
    <n v="0"/>
    <n v="156069.76999999999"/>
    <n v="156069.76999999999"/>
    <m/>
    <n v="49242"/>
    <m/>
    <m/>
    <m/>
    <m/>
    <m/>
    <x v="11"/>
    <m/>
    <s v="code:E perc:0"/>
    <s v="D"/>
    <m/>
    <n v="2796"/>
    <s v="2021_12"/>
    <s v="rubriek_1"/>
    <x v="0"/>
    <n v="2796"/>
  </r>
  <r>
    <x v="0"/>
    <x v="96"/>
    <n v="2021"/>
    <s v="GAHA06"/>
    <s v="NL123456789B01"/>
    <n v="8060"/>
    <s v="Omzet binnen EU 0 %"/>
    <x v="1"/>
    <m/>
    <n v="200"/>
    <s v="Bankboek"/>
    <s v="BANK"/>
    <d v="2021-12-01T00:00:00"/>
    <s v="200        12"/>
    <s v="December"/>
    <d v="2021-12-31T00:00:00"/>
    <s v="December"/>
    <x v="11"/>
    <s v="E"/>
    <n v="0"/>
    <n v="-156069.76999999999"/>
    <m/>
    <n v="156069.76999999999"/>
    <n v="49243"/>
    <m/>
    <m/>
    <m/>
    <m/>
    <m/>
    <x v="11"/>
    <m/>
    <s v="code:E perc:0"/>
    <s v="C"/>
    <m/>
    <n v="2797"/>
    <s v="2021_12"/>
    <s v="rubriek_8"/>
    <x v="0"/>
    <n v="2797"/>
  </r>
  <r>
    <x v="0"/>
    <x v="97"/>
    <n v="2021"/>
    <s v="GAHA06"/>
    <s v="NL123456789B01"/>
    <n v="1650"/>
    <s v="BTW af te dragen binnen EU"/>
    <x v="0"/>
    <m/>
    <n v="200"/>
    <s v="Bankboek"/>
    <s v="BANK"/>
    <d v="2021-12-01T00:00:00"/>
    <s v="200        12"/>
    <s v="December"/>
    <d v="2021-12-31T00:00:00"/>
    <s v="December"/>
    <x v="11"/>
    <s v="E"/>
    <n v="0"/>
    <n v="0"/>
    <n v="0"/>
    <m/>
    <n v="49244"/>
    <m/>
    <m/>
    <m/>
    <m/>
    <m/>
    <x v="11"/>
    <m/>
    <s v="code:E perc:0"/>
    <s v="C"/>
    <m/>
    <n v="2798"/>
    <s v="2021_12"/>
    <s v="rubriek_1"/>
    <x v="0"/>
    <n v="2798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s v="K"/>
    <n v="0"/>
    <n v="26305.200000000001"/>
    <n v="26305.200000000001"/>
    <m/>
    <n v="49245"/>
    <m/>
    <m/>
    <m/>
    <m/>
    <m/>
    <x v="11"/>
    <m/>
    <s v="code:K perc:0"/>
    <s v="D"/>
    <m/>
    <n v="2799"/>
    <s v="2021_12"/>
    <s v="rubriek_1"/>
    <x v="0"/>
    <n v="2799"/>
  </r>
  <r>
    <x v="0"/>
    <x v="98"/>
    <n v="2021"/>
    <s v="GAHA06"/>
    <s v="NL123456789B01"/>
    <n v="8070"/>
    <s v="Omzet buiten EU 0 %"/>
    <x v="1"/>
    <m/>
    <n v="200"/>
    <s v="Bankboek"/>
    <s v="BANK"/>
    <d v="2021-12-01T00:00:00"/>
    <s v="200        12"/>
    <s v="December"/>
    <d v="2021-12-31T00:00:00"/>
    <s v="December"/>
    <x v="11"/>
    <s v="K"/>
    <n v="0"/>
    <n v="-26305.200000000001"/>
    <m/>
    <n v="26305.200000000001"/>
    <n v="49246"/>
    <m/>
    <m/>
    <m/>
    <m/>
    <m/>
    <x v="11"/>
    <m/>
    <s v="code:K perc:0"/>
    <s v="C"/>
    <m/>
    <n v="2800"/>
    <s v="2021_12"/>
    <s v="rubriek_8"/>
    <x v="0"/>
    <n v="2800"/>
  </r>
  <r>
    <x v="0"/>
    <x v="99"/>
    <n v="2021"/>
    <s v="GAHA06"/>
    <s v="NL123456789B01"/>
    <n v="1660"/>
    <s v="BTW af te dragen buiten EU"/>
    <x v="0"/>
    <m/>
    <n v="200"/>
    <s v="Bankboek"/>
    <s v="BANK"/>
    <d v="2021-12-01T00:00:00"/>
    <s v="200        12"/>
    <s v="December"/>
    <d v="2021-12-31T00:00:00"/>
    <s v="December"/>
    <x v="11"/>
    <s v="K"/>
    <n v="0"/>
    <n v="0"/>
    <n v="0"/>
    <m/>
    <n v="49247"/>
    <m/>
    <m/>
    <m/>
    <m/>
    <m/>
    <x v="11"/>
    <m/>
    <s v="code:K perc:0"/>
    <s v="C"/>
    <m/>
    <n v="2801"/>
    <s v="2021_12"/>
    <s v="rubriek_1"/>
    <x v="0"/>
    <n v="280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263.77"/>
    <n v="263.77"/>
    <m/>
    <n v="49248"/>
    <m/>
    <m/>
    <m/>
    <m/>
    <m/>
    <x v="11"/>
    <m/>
    <m/>
    <s v="D"/>
    <m/>
    <n v="2802"/>
    <s v="2021_12"/>
    <s v="rubriek_1"/>
    <x v="0"/>
    <n v="2802"/>
  </r>
  <r>
    <x v="0"/>
    <x v="100"/>
    <n v="2021"/>
    <s v="GAHA06"/>
    <s v="NL123456789B01"/>
    <n v="9000"/>
    <s v="Buitengewone baten"/>
    <x v="1"/>
    <m/>
    <n v="200"/>
    <s v="Bankboek"/>
    <s v="BANK"/>
    <d v="2021-12-01T00:00:00"/>
    <s v="200        12"/>
    <s v="December"/>
    <d v="2021-12-31T00:00:00"/>
    <s v="December"/>
    <x v="11"/>
    <m/>
    <m/>
    <n v="-263.77"/>
    <m/>
    <n v="263.77"/>
    <n v="49249"/>
    <m/>
    <m/>
    <m/>
    <m/>
    <m/>
    <x v="11"/>
    <m/>
    <m/>
    <s v="C"/>
    <m/>
    <n v="2803"/>
    <s v="2021_12"/>
    <s v="rubriek_9"/>
    <x v="0"/>
    <n v="280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63.59"/>
    <m/>
    <n v="163.59"/>
    <n v="49250"/>
    <m/>
    <m/>
    <m/>
    <m/>
    <m/>
    <x v="11"/>
    <m/>
    <m/>
    <s v="C"/>
    <m/>
    <n v="2804"/>
    <s v="2021_12"/>
    <s v="rubriek_1"/>
    <x v="0"/>
    <n v="2804"/>
  </r>
  <r>
    <x v="0"/>
    <x v="101"/>
    <n v="2021"/>
    <s v="GAHA06"/>
    <s v="NL123456789B01"/>
    <n v="9200"/>
    <s v="Buitengewone lasten"/>
    <x v="1"/>
    <m/>
    <n v="200"/>
    <s v="Bankboek"/>
    <s v="BANK"/>
    <d v="2021-12-01T00:00:00"/>
    <s v="200        12"/>
    <s v="December"/>
    <d v="2021-12-31T00:00:00"/>
    <s v="December"/>
    <x v="11"/>
    <m/>
    <m/>
    <n v="163.59"/>
    <n v="163.59"/>
    <m/>
    <n v="49251"/>
    <m/>
    <m/>
    <m/>
    <m/>
    <m/>
    <x v="11"/>
    <m/>
    <m/>
    <s v="D"/>
    <m/>
    <n v="2805"/>
    <s v="2021_12"/>
    <s v="rubriek_9"/>
    <x v="0"/>
    <n v="280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66.01"/>
    <m/>
    <n v="166.01"/>
    <n v="49252"/>
    <m/>
    <m/>
    <m/>
    <m/>
    <m/>
    <x v="11"/>
    <m/>
    <m/>
    <s v="C"/>
    <m/>
    <n v="2806"/>
    <s v="2021_12"/>
    <s v="rubriek_1"/>
    <x v="0"/>
    <n v="2806"/>
  </r>
  <r>
    <x v="0"/>
    <x v="102"/>
    <n v="2021"/>
    <s v="GAHA06"/>
    <s v="NL123456789B01"/>
    <n v="9310"/>
    <s v="Betalingsverschillen"/>
    <x v="1"/>
    <m/>
    <n v="200"/>
    <s v="Bankboek"/>
    <s v="BANK"/>
    <d v="2021-12-01T00:00:00"/>
    <s v="200        12"/>
    <s v="December"/>
    <d v="2021-12-31T00:00:00"/>
    <s v="December"/>
    <x v="11"/>
    <m/>
    <m/>
    <n v="166.01"/>
    <n v="166.01"/>
    <m/>
    <n v="49253"/>
    <m/>
    <m/>
    <m/>
    <m/>
    <m/>
    <x v="11"/>
    <m/>
    <m/>
    <s v="D"/>
    <m/>
    <n v="2807"/>
    <s v="2021_12"/>
    <s v="rubriek_9"/>
    <x v="0"/>
    <n v="280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1637.44"/>
    <m/>
    <n v="1637.44"/>
    <n v="49254"/>
    <m/>
    <m/>
    <m/>
    <m/>
    <m/>
    <x v="11"/>
    <m/>
    <m/>
    <s v="C"/>
    <m/>
    <n v="2808"/>
    <s v="2021_12"/>
    <s v="rubriek_1"/>
    <x v="0"/>
    <n v="2808"/>
  </r>
  <r>
    <x v="0"/>
    <x v="103"/>
    <n v="2021"/>
    <s v="GAHA06"/>
    <s v="NL123456789B01"/>
    <n v="9800"/>
    <s v="Vennootschapsbelasting"/>
    <x v="1"/>
    <m/>
    <n v="200"/>
    <s v="Bankboek"/>
    <s v="BANK"/>
    <d v="2021-12-01T00:00:00"/>
    <s v="200        12"/>
    <s v="December"/>
    <d v="2021-12-31T00:00:00"/>
    <s v="December"/>
    <x v="11"/>
    <m/>
    <m/>
    <n v="1637.44"/>
    <n v="1637.44"/>
    <m/>
    <n v="49255"/>
    <m/>
    <m/>
    <m/>
    <m/>
    <m/>
    <x v="11"/>
    <m/>
    <m/>
    <s v="D"/>
    <m/>
    <n v="2809"/>
    <s v="2021_12"/>
    <s v="rubriek_9"/>
    <x v="0"/>
    <n v="280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23.07"/>
    <n v="23.07"/>
    <m/>
    <n v="49256"/>
    <m/>
    <m/>
    <m/>
    <m/>
    <m/>
    <x v="11"/>
    <m/>
    <m/>
    <s v="D"/>
    <m/>
    <n v="2810"/>
    <s v="2021_12"/>
    <s v="rubriek_1"/>
    <x v="0"/>
    <n v="2810"/>
  </r>
  <r>
    <x v="0"/>
    <x v="104"/>
    <n v="2021"/>
    <s v="GAHA06"/>
    <s v="NL123456789B01"/>
    <n v="9850"/>
    <s v="Vennootschapsbel. buitengewoon resultaat"/>
    <x v="1"/>
    <m/>
    <n v="200"/>
    <s v="Bankboek"/>
    <s v="BANK"/>
    <d v="2021-12-01T00:00:00"/>
    <s v="200        12"/>
    <s v="December"/>
    <d v="2021-12-31T00:00:00"/>
    <s v="December"/>
    <x v="11"/>
    <m/>
    <m/>
    <n v="-23.07"/>
    <m/>
    <n v="23.07"/>
    <n v="49257"/>
    <m/>
    <m/>
    <m/>
    <m/>
    <m/>
    <x v="11"/>
    <m/>
    <m/>
    <s v="C"/>
    <m/>
    <n v="2811"/>
    <s v="2021_12"/>
    <s v="rubriek_9"/>
    <x v="0"/>
    <n v="281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0-31T00:00:00"/>
    <s v="December"/>
    <x v="11"/>
    <m/>
    <m/>
    <n v="-22675.05"/>
    <m/>
    <n v="22675.05"/>
    <n v="49258"/>
    <m/>
    <m/>
    <m/>
    <m/>
    <m/>
    <x v="11"/>
    <m/>
    <m/>
    <s v="C"/>
    <m/>
    <n v="2812"/>
    <s v="2021_10"/>
    <s v="rubriek_1"/>
    <x v="0"/>
    <n v="2812"/>
  </r>
  <r>
    <x v="0"/>
    <x v="105"/>
    <n v="2021"/>
    <s v="GAHA06"/>
    <s v="NL123456789B01"/>
    <n v="1695"/>
    <s v="BTW suppleties voorgaande jaren"/>
    <x v="0"/>
    <m/>
    <n v="200"/>
    <s v="Bankboek"/>
    <s v="BANK"/>
    <d v="2021-12-01T00:00:00"/>
    <s v="200        12"/>
    <s v="December"/>
    <d v="2021-10-31T00:00:00"/>
    <s v="December"/>
    <x v="11"/>
    <m/>
    <m/>
    <n v="22675.05"/>
    <n v="22675.05"/>
    <m/>
    <n v="49259"/>
    <m/>
    <m/>
    <m/>
    <m/>
    <m/>
    <x v="11"/>
    <m/>
    <m/>
    <s v="D"/>
    <m/>
    <n v="2813"/>
    <s v="2021_10"/>
    <s v="rubriek_1"/>
    <x v="0"/>
    <n v="281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375"/>
    <m/>
    <n v="375"/>
    <n v="49260"/>
    <m/>
    <m/>
    <m/>
    <m/>
    <m/>
    <x v="11"/>
    <m/>
    <m/>
    <s v="C"/>
    <m/>
    <n v="2814"/>
    <s v="2021_12"/>
    <s v="rubriek_1"/>
    <x v="0"/>
    <n v="2814"/>
  </r>
  <r>
    <x v="0"/>
    <x v="106"/>
    <n v="2021"/>
    <s v="GAHA06"/>
    <s v="NL123456789B01"/>
    <n v="4095"/>
    <s v="Dotatie pensioenvoorziening"/>
    <x v="1"/>
    <m/>
    <n v="200"/>
    <s v="Bankboek"/>
    <s v="BANK"/>
    <d v="2021-12-01T00:00:00"/>
    <s v="200        12"/>
    <s v="December"/>
    <d v="2021-12-31T00:00:00"/>
    <s v="December"/>
    <x v="11"/>
    <m/>
    <m/>
    <n v="375"/>
    <n v="375"/>
    <m/>
    <n v="49261"/>
    <m/>
    <m/>
    <m/>
    <m/>
    <m/>
    <x v="11"/>
    <m/>
    <m/>
    <s v="D"/>
    <m/>
    <n v="2815"/>
    <s v="2021_12"/>
    <s v="rubriek_4"/>
    <x v="0"/>
    <n v="281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3200"/>
    <n v="3200"/>
    <m/>
    <n v="49262"/>
    <m/>
    <m/>
    <m/>
    <m/>
    <m/>
    <x v="11"/>
    <m/>
    <m/>
    <s v="D"/>
    <m/>
    <n v="2816"/>
    <s v="2021_12"/>
    <s v="rubriek_1"/>
    <x v="0"/>
    <n v="2816"/>
  </r>
  <r>
    <x v="0"/>
    <x v="110"/>
    <n v="2021"/>
    <s v="GAHA06"/>
    <s v="NL123456789B01"/>
    <n v="1420"/>
    <s v="Rekening courant groepsmaatschappij 1"/>
    <x v="0"/>
    <m/>
    <n v="200"/>
    <s v="Bankboek"/>
    <s v="BANK"/>
    <d v="2021-12-01T00:00:00"/>
    <s v="200        12"/>
    <s v="December"/>
    <d v="2021-12-31T00:00:00"/>
    <s v="December"/>
    <x v="11"/>
    <m/>
    <m/>
    <n v="-3200"/>
    <m/>
    <n v="3200"/>
    <n v="49263"/>
    <m/>
    <m/>
    <m/>
    <m/>
    <m/>
    <x v="11"/>
    <m/>
    <m/>
    <s v="C"/>
    <m/>
    <n v="2817"/>
    <s v="2021_12"/>
    <s v="rubriek_1"/>
    <x v="0"/>
    <n v="281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-514"/>
    <m/>
    <n v="514"/>
    <n v="49264"/>
    <m/>
    <m/>
    <m/>
    <m/>
    <m/>
    <x v="11"/>
    <m/>
    <m/>
    <s v="C"/>
    <m/>
    <n v="2818"/>
    <s v="2021_12"/>
    <s v="rubriek_1"/>
    <x v="0"/>
    <n v="2818"/>
  </r>
  <r>
    <x v="0"/>
    <x v="111"/>
    <n v="2021"/>
    <s v="GAHA06"/>
    <s v="NL123456789B01"/>
    <n v="1950"/>
    <s v="Nog te betalen bedragen"/>
    <x v="0"/>
    <m/>
    <n v="200"/>
    <s v="Bankboek"/>
    <s v="BANK"/>
    <d v="2021-12-01T00:00:00"/>
    <s v="200        12"/>
    <s v="December"/>
    <d v="2021-12-31T00:00:00"/>
    <s v="December"/>
    <x v="11"/>
    <m/>
    <m/>
    <n v="514"/>
    <n v="514"/>
    <m/>
    <n v="49265"/>
    <m/>
    <m/>
    <m/>
    <m/>
    <m/>
    <x v="11"/>
    <m/>
    <m/>
    <s v="D"/>
    <m/>
    <n v="2819"/>
    <s v="2021_12"/>
    <s v="rubriek_1"/>
    <x v="0"/>
    <n v="281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825"/>
    <n v="825"/>
    <m/>
    <n v="49266"/>
    <m/>
    <m/>
    <m/>
    <m/>
    <m/>
    <x v="11"/>
    <m/>
    <m/>
    <s v="D"/>
    <m/>
    <n v="2820"/>
    <s v="2021_12"/>
    <s v="rubriek_1"/>
    <x v="0"/>
    <n v="2820"/>
  </r>
  <r>
    <x v="0"/>
    <x v="112"/>
    <n v="2021"/>
    <s v="GAHA06"/>
    <s v="NL123456789B01"/>
    <n v="1940"/>
    <s v="Nog te betalen vakantietoeslag"/>
    <x v="0"/>
    <m/>
    <n v="200"/>
    <s v="Bankboek"/>
    <s v="BANK"/>
    <d v="2021-12-01T00:00:00"/>
    <s v="200        12"/>
    <s v="December"/>
    <d v="2021-12-31T00:00:00"/>
    <s v="December"/>
    <x v="11"/>
    <m/>
    <m/>
    <n v="-825"/>
    <m/>
    <n v="825"/>
    <n v="49267"/>
    <m/>
    <m/>
    <m/>
    <m/>
    <m/>
    <x v="11"/>
    <m/>
    <m/>
    <s v="C"/>
    <m/>
    <n v="2821"/>
    <s v="2021_12"/>
    <s v="rubriek_1"/>
    <x v="0"/>
    <n v="2821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155"/>
    <n v="1155"/>
    <m/>
    <n v="49268"/>
    <m/>
    <m/>
    <m/>
    <m/>
    <m/>
    <x v="11"/>
    <m/>
    <m/>
    <s v="D"/>
    <m/>
    <n v="2822"/>
    <s v="2021_12"/>
    <s v="rubriek_1"/>
    <x v="0"/>
    <n v="2822"/>
  </r>
  <r>
    <x v="0"/>
    <x v="113"/>
    <n v="2021"/>
    <s v="GAHA06"/>
    <s v="NL123456789B01"/>
    <n v="1800"/>
    <s v="Vennootschapsbelasting afdrachten"/>
    <x v="0"/>
    <m/>
    <n v="200"/>
    <s v="Bankboek"/>
    <s v="BANK"/>
    <d v="2021-12-01T00:00:00"/>
    <s v="200        12"/>
    <s v="December"/>
    <d v="2021-12-31T00:00:00"/>
    <s v="December"/>
    <x v="11"/>
    <m/>
    <m/>
    <n v="-1155"/>
    <m/>
    <n v="1155"/>
    <n v="49269"/>
    <m/>
    <m/>
    <m/>
    <m/>
    <m/>
    <x v="11"/>
    <m/>
    <m/>
    <s v="C"/>
    <m/>
    <n v="2823"/>
    <s v="2021_12"/>
    <s v="rubriek_1"/>
    <x v="0"/>
    <n v="2823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489"/>
    <n v="489"/>
    <m/>
    <n v="49270"/>
    <m/>
    <m/>
    <m/>
    <m/>
    <m/>
    <x v="11"/>
    <m/>
    <m/>
    <s v="D"/>
    <m/>
    <n v="2824"/>
    <s v="2021_12"/>
    <s v="rubriek_1"/>
    <x v="0"/>
    <n v="2824"/>
  </r>
  <r>
    <x v="0"/>
    <x v="114"/>
    <n v="2021"/>
    <s v="GAHA06"/>
    <s v="NL123456789B01"/>
    <n v="1790"/>
    <s v="Vroegpensioen afdrachten"/>
    <x v="0"/>
    <m/>
    <n v="200"/>
    <s v="Bankboek"/>
    <s v="BANK"/>
    <d v="2021-12-01T00:00:00"/>
    <s v="200        12"/>
    <s v="December"/>
    <d v="2021-12-31T00:00:00"/>
    <s v="December"/>
    <x v="11"/>
    <m/>
    <m/>
    <n v="-489"/>
    <m/>
    <n v="489"/>
    <n v="49271"/>
    <m/>
    <m/>
    <m/>
    <m/>
    <m/>
    <x v="11"/>
    <m/>
    <m/>
    <s v="C"/>
    <m/>
    <n v="2825"/>
    <s v="2021_12"/>
    <s v="rubriek_1"/>
    <x v="0"/>
    <n v="2825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245"/>
    <n v="1245"/>
    <m/>
    <n v="49272"/>
    <m/>
    <m/>
    <m/>
    <m/>
    <m/>
    <x v="11"/>
    <m/>
    <m/>
    <s v="D"/>
    <m/>
    <n v="2826"/>
    <s v="2021_12"/>
    <s v="rubriek_1"/>
    <x v="0"/>
    <n v="2826"/>
  </r>
  <r>
    <x v="0"/>
    <x v="115"/>
    <n v="2021"/>
    <s v="GAHA06"/>
    <s v="NL123456789B01"/>
    <n v="1710"/>
    <s v="Bedrijfsvereniging afdrachten"/>
    <x v="0"/>
    <m/>
    <n v="200"/>
    <s v="Bankboek"/>
    <s v="BANK"/>
    <d v="2021-12-01T00:00:00"/>
    <s v="200        12"/>
    <s v="December"/>
    <d v="2021-12-31T00:00:00"/>
    <s v="December"/>
    <x v="11"/>
    <m/>
    <m/>
    <n v="-1245"/>
    <m/>
    <n v="1245"/>
    <n v="49273"/>
    <m/>
    <m/>
    <m/>
    <m/>
    <m/>
    <x v="11"/>
    <m/>
    <m/>
    <s v="C"/>
    <m/>
    <n v="2827"/>
    <s v="2021_12"/>
    <s v="rubriek_1"/>
    <x v="0"/>
    <n v="2827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1980"/>
    <n v="1980"/>
    <m/>
    <n v="49274"/>
    <m/>
    <m/>
    <m/>
    <m/>
    <m/>
    <x v="11"/>
    <m/>
    <m/>
    <s v="D"/>
    <m/>
    <n v="2828"/>
    <s v="2021_12"/>
    <s v="rubriek_1"/>
    <x v="0"/>
    <n v="2828"/>
  </r>
  <r>
    <x v="0"/>
    <x v="116"/>
    <n v="2021"/>
    <s v="GAHA06"/>
    <s v="NL123456789B01"/>
    <n v="1700"/>
    <s v="Loonheffing afdrachten"/>
    <x v="0"/>
    <m/>
    <n v="200"/>
    <s v="Bankboek"/>
    <s v="BANK"/>
    <d v="2021-12-01T00:00:00"/>
    <s v="200        12"/>
    <s v="December"/>
    <d v="2021-12-31T00:00:00"/>
    <s v="December"/>
    <x v="11"/>
    <m/>
    <m/>
    <n v="-1980"/>
    <m/>
    <n v="1980"/>
    <n v="49275"/>
    <m/>
    <m/>
    <m/>
    <m/>
    <m/>
    <x v="11"/>
    <m/>
    <m/>
    <s v="C"/>
    <m/>
    <n v="2829"/>
    <s v="2021_12"/>
    <s v="rubriek_1"/>
    <x v="0"/>
    <n v="2829"/>
  </r>
  <r>
    <x v="0"/>
    <x v="0"/>
    <n v="2021"/>
    <s v="GAHA06"/>
    <s v="NL123456789B01"/>
    <n v="1100"/>
    <s v="Bank"/>
    <x v="0"/>
    <m/>
    <n v="200"/>
    <s v="Bankboek"/>
    <s v="BANK"/>
    <d v="2021-12-01T00:00:00"/>
    <s v="200        12"/>
    <s v="December"/>
    <d v="2021-12-31T00:00:00"/>
    <s v="December"/>
    <x v="11"/>
    <m/>
    <m/>
    <n v="250"/>
    <n v="250"/>
    <m/>
    <n v="49276"/>
    <m/>
    <m/>
    <m/>
    <m/>
    <m/>
    <x v="11"/>
    <m/>
    <m/>
    <s v="D"/>
    <m/>
    <n v="2830"/>
    <s v="2021_12"/>
    <s v="rubriek_1"/>
    <x v="0"/>
    <n v="2830"/>
  </r>
  <r>
    <x v="0"/>
    <x v="117"/>
    <n v="2021"/>
    <s v="GAHA06"/>
    <s v="NL123456789B01"/>
    <n v="1990"/>
    <s v="Aflossingsverplichtingen"/>
    <x v="0"/>
    <m/>
    <n v="200"/>
    <s v="Bankboek"/>
    <s v="BANK"/>
    <d v="2021-12-01T00:00:00"/>
    <s v="200        12"/>
    <s v="December"/>
    <d v="2021-12-31T00:00:00"/>
    <s v="December"/>
    <x v="11"/>
    <m/>
    <m/>
    <n v="-250"/>
    <m/>
    <n v="250"/>
    <n v="49277"/>
    <m/>
    <m/>
    <m/>
    <m/>
    <m/>
    <x v="11"/>
    <m/>
    <m/>
    <s v="C"/>
    <m/>
    <n v="2831"/>
    <s v="2021_12"/>
    <s v="rubriek_1"/>
    <x v="0"/>
    <n v="2831"/>
  </r>
  <r>
    <x v="0"/>
    <x v="94"/>
    <n v="2021"/>
    <s v="GAHA06"/>
    <s v="NL123456789B01"/>
    <n v="8000"/>
    <s v="Omzet hoog"/>
    <x v="1"/>
    <n v="15008"/>
    <n v="600"/>
    <s v="Verkoopboek"/>
    <s v="SALE"/>
    <d v="2021-01-06T00:00:00"/>
    <s v="600         1"/>
    <s v="Blik assen 150x34"/>
    <d v="2021-01-06T00:00:00"/>
    <s v="Blik assen 150x34"/>
    <x v="0"/>
    <n v="1"/>
    <n v="19"/>
    <n v="-3008.86"/>
    <m/>
    <n v="3008.86"/>
    <n v="28966"/>
    <n v="26000"/>
    <s v="Blik Metaal BV"/>
    <s v="d"/>
    <s v="Velp"/>
    <s v="6004 HT"/>
    <x v="0"/>
    <m/>
    <s v="code:1 perc:19"/>
    <s v="C"/>
    <m/>
    <n v="2832"/>
    <s v="2021_01"/>
    <s v="rubriek_8"/>
    <x v="1"/>
    <n v="2832"/>
  </r>
  <r>
    <x v="0"/>
    <x v="95"/>
    <n v="2021"/>
    <s v="GAHA06"/>
    <s v="NL123456789B01"/>
    <n v="1600"/>
    <s v="BTW af te dragen hoog"/>
    <x v="0"/>
    <n v="15008"/>
    <n v="600"/>
    <s v="Verkoopboek"/>
    <s v="SALE"/>
    <d v="2021-01-06T00:00:00"/>
    <s v="600         1"/>
    <s v="Blik assen 150x34"/>
    <d v="2021-01-06T00:00:00"/>
    <s v="Blik assen 150x34"/>
    <x v="0"/>
    <n v="1"/>
    <n v="19"/>
    <n v="-571.67999999999995"/>
    <m/>
    <n v="571.67999999999995"/>
    <n v="28967"/>
    <n v="26000"/>
    <s v="Blik Metaal BV"/>
    <s v="d"/>
    <s v="Velp"/>
    <s v="6004 HT"/>
    <x v="0"/>
    <m/>
    <s v="code:1 perc:19"/>
    <s v="C"/>
    <m/>
    <n v="2833"/>
    <s v="2021_01"/>
    <s v="rubriek_1"/>
    <x v="1"/>
    <n v="2833"/>
  </r>
  <r>
    <x v="0"/>
    <x v="109"/>
    <n v="2021"/>
    <s v="GAHA06"/>
    <s v="NL123456789B01"/>
    <n v="1200"/>
    <s v="Debiteuren (met subadministratie)"/>
    <x v="0"/>
    <n v="15008"/>
    <n v="600"/>
    <s v="Verkoopboek"/>
    <s v="SALE"/>
    <d v="2021-01-06T00:00:00"/>
    <s v="600         1"/>
    <s v="Blik assen 150x34"/>
    <d v="2021-01-06T00:00:00"/>
    <s v="Blik assen 150x34"/>
    <x v="0"/>
    <m/>
    <m/>
    <n v="3580.54"/>
    <n v="3580.54"/>
    <m/>
    <n v="28968"/>
    <n v="26000"/>
    <s v="Blik Metaal BV"/>
    <s v="d"/>
    <s v="Velp"/>
    <s v="6004 HT"/>
    <x v="0"/>
    <m/>
    <m/>
    <s v="D"/>
    <m/>
    <n v="2834"/>
    <s v="2021_01"/>
    <s v="rubriek_1"/>
    <x v="1"/>
    <n v="2834"/>
  </r>
  <r>
    <x v="0"/>
    <x v="94"/>
    <n v="2021"/>
    <s v="GAHA06"/>
    <s v="NL123456789B01"/>
    <n v="8000"/>
    <s v="Omzet hoog"/>
    <x v="1"/>
    <n v="15192"/>
    <n v="600"/>
    <s v="Verkoopboek"/>
    <s v="SALE"/>
    <d v="2021-01-19T00:00:00"/>
    <s v="600         2"/>
    <s v="Blik assen 380x25"/>
    <d v="2021-01-19T00:00:00"/>
    <s v="Blik assen 380x25"/>
    <x v="0"/>
    <n v="1"/>
    <n v="19"/>
    <n v="-5023.53"/>
    <m/>
    <n v="5023.53"/>
    <n v="28969"/>
    <n v="26000"/>
    <s v="Blik Metaal BV"/>
    <s v="d"/>
    <s v="Velp"/>
    <s v="6004 HT"/>
    <x v="0"/>
    <m/>
    <s v="code:1 perc:19"/>
    <s v="C"/>
    <m/>
    <n v="2835"/>
    <s v="2021_01"/>
    <s v="rubriek_8"/>
    <x v="1"/>
    <n v="2835"/>
  </r>
  <r>
    <x v="0"/>
    <x v="95"/>
    <n v="2021"/>
    <s v="GAHA06"/>
    <s v="NL123456789B01"/>
    <n v="1600"/>
    <s v="BTW af te dragen hoog"/>
    <x v="0"/>
    <n v="15192"/>
    <n v="600"/>
    <s v="Verkoopboek"/>
    <s v="SALE"/>
    <d v="2021-01-19T00:00:00"/>
    <s v="600         2"/>
    <s v="Blik assen 380x25"/>
    <d v="2021-01-19T00:00:00"/>
    <s v="Blik assen 380x25"/>
    <x v="0"/>
    <n v="1"/>
    <n v="19"/>
    <n v="-954.47"/>
    <m/>
    <n v="954.47"/>
    <n v="28970"/>
    <n v="26000"/>
    <s v="Blik Metaal BV"/>
    <s v="d"/>
    <s v="Velp"/>
    <s v="6004 HT"/>
    <x v="0"/>
    <m/>
    <s v="code:1 perc:19"/>
    <s v="C"/>
    <m/>
    <n v="2836"/>
    <s v="2021_01"/>
    <s v="rubriek_1"/>
    <x v="1"/>
    <n v="2836"/>
  </r>
  <r>
    <x v="0"/>
    <x v="109"/>
    <n v="2021"/>
    <s v="GAHA06"/>
    <s v="NL123456789B01"/>
    <n v="1200"/>
    <s v="Debiteuren (met subadministratie)"/>
    <x v="0"/>
    <n v="15192"/>
    <n v="600"/>
    <s v="Verkoopboek"/>
    <s v="SALE"/>
    <d v="2021-01-19T00:00:00"/>
    <s v="600         2"/>
    <s v="Blik assen 380x25"/>
    <d v="2021-01-19T00:00:00"/>
    <s v="Blik assen 380x25"/>
    <x v="0"/>
    <m/>
    <m/>
    <n v="5978"/>
    <n v="5978"/>
    <m/>
    <n v="28971"/>
    <n v="26000"/>
    <s v="Blik Metaal BV"/>
    <s v="d"/>
    <s v="Velp"/>
    <s v="6004 HT"/>
    <x v="0"/>
    <m/>
    <m/>
    <s v="D"/>
    <m/>
    <n v="2837"/>
    <s v="2021_01"/>
    <s v="rubriek_1"/>
    <x v="1"/>
    <n v="2837"/>
  </r>
  <r>
    <x v="0"/>
    <x v="94"/>
    <n v="2021"/>
    <s v="GAHA06"/>
    <s v="NL123456789B01"/>
    <n v="8000"/>
    <s v="Omzet hoog"/>
    <x v="1"/>
    <n v="15312"/>
    <n v="600"/>
    <s v="Verkoopboek"/>
    <s v="SALE"/>
    <d v="2021-02-02T00:00:00"/>
    <s v="600         3"/>
    <s v="Blik assen 267x33"/>
    <d v="2021-02-02T00:00:00"/>
    <s v="Order 12655"/>
    <x v="1"/>
    <n v="1"/>
    <n v="19"/>
    <n v="-3837.79"/>
    <m/>
    <n v="3837.79"/>
    <n v="28972"/>
    <n v="26001"/>
    <s v="Van der Wel plaatwerken"/>
    <s v="d"/>
    <s v="IJmuiden"/>
    <s v="1947 JS"/>
    <x v="1"/>
    <m/>
    <s v="code:1 perc:19"/>
    <s v="C"/>
    <m/>
    <n v="2838"/>
    <s v="2021_02"/>
    <s v="rubriek_8"/>
    <x v="1"/>
    <n v="2838"/>
  </r>
  <r>
    <x v="0"/>
    <x v="95"/>
    <n v="2021"/>
    <s v="GAHA06"/>
    <s v="NL123456789B01"/>
    <n v="1600"/>
    <s v="BTW af te dragen hoog"/>
    <x v="0"/>
    <n v="15312"/>
    <n v="600"/>
    <s v="Verkoopboek"/>
    <s v="SALE"/>
    <d v="2021-02-02T00:00:00"/>
    <s v="600         3"/>
    <s v="Blik assen 267x33"/>
    <d v="2021-02-02T00:00:00"/>
    <s v="Order 12655"/>
    <x v="1"/>
    <n v="1"/>
    <n v="19"/>
    <n v="-729.18"/>
    <m/>
    <n v="729.18"/>
    <n v="28973"/>
    <n v="26001"/>
    <s v="Van der Wel plaatwerken"/>
    <s v="d"/>
    <s v="IJmuiden"/>
    <s v="1947 JS"/>
    <x v="1"/>
    <m/>
    <s v="code:1 perc:19"/>
    <s v="C"/>
    <m/>
    <n v="2839"/>
    <s v="2021_02"/>
    <s v="rubriek_1"/>
    <x v="1"/>
    <n v="2839"/>
  </r>
  <r>
    <x v="0"/>
    <x v="109"/>
    <n v="2021"/>
    <s v="GAHA06"/>
    <s v="NL123456789B01"/>
    <n v="1200"/>
    <s v="Debiteuren (met subadministratie)"/>
    <x v="0"/>
    <n v="15312"/>
    <n v="600"/>
    <s v="Verkoopboek"/>
    <s v="SALE"/>
    <d v="2021-02-02T00:00:00"/>
    <s v="600         3"/>
    <s v="Blik assen 267x33"/>
    <d v="2021-02-02T00:00:00"/>
    <s v="Order 12655"/>
    <x v="1"/>
    <m/>
    <m/>
    <n v="4566.97"/>
    <n v="4566.97"/>
    <m/>
    <n v="28974"/>
    <n v="26001"/>
    <s v="Van der Wel plaatwerken"/>
    <s v="d"/>
    <s v="IJmuiden"/>
    <s v="1947 JS"/>
    <x v="1"/>
    <m/>
    <m/>
    <s v="D"/>
    <m/>
    <n v="2840"/>
    <s v="2021_02"/>
    <s v="rubriek_1"/>
    <x v="1"/>
    <n v="2840"/>
  </r>
  <r>
    <x v="0"/>
    <x v="94"/>
    <n v="2021"/>
    <s v="GAHA06"/>
    <s v="NL123456789B01"/>
    <n v="8000"/>
    <s v="Omzet hoog"/>
    <x v="1"/>
    <n v="15313"/>
    <n v="600"/>
    <s v="Verkoopboek"/>
    <s v="SALE"/>
    <d v="2021-02-02T00:00:00"/>
    <s v="600         4"/>
    <s v="Blik assen 290x35"/>
    <d v="2021-02-02T00:00:00"/>
    <s v="Invoice 20988"/>
    <x v="1"/>
    <n v="1"/>
    <n v="19"/>
    <n v="-1002164.71"/>
    <m/>
    <n v="1002164.71"/>
    <n v="28975"/>
    <n v="26002"/>
    <s v="Bolt N.V."/>
    <s v="d"/>
    <s v="Amsterdam"/>
    <s v="1079 JT"/>
    <x v="1"/>
    <m/>
    <s v="code:1 perc:19"/>
    <s v="C"/>
    <m/>
    <n v="2841"/>
    <s v="2021_02"/>
    <s v="rubriek_8"/>
    <x v="1"/>
    <n v="2841"/>
  </r>
  <r>
    <x v="0"/>
    <x v="95"/>
    <n v="2021"/>
    <s v="GAHA06"/>
    <s v="NL123456789B01"/>
    <n v="1600"/>
    <s v="BTW af te dragen hoog"/>
    <x v="0"/>
    <n v="15313"/>
    <n v="600"/>
    <s v="Verkoopboek"/>
    <s v="SALE"/>
    <d v="2021-02-02T00:00:00"/>
    <s v="600         4"/>
    <s v="Blik assen 290x35"/>
    <d v="2021-02-02T00:00:00"/>
    <s v="Invoice 20988"/>
    <x v="1"/>
    <n v="1"/>
    <n v="19"/>
    <n v="-405.59"/>
    <m/>
    <n v="405.59"/>
    <n v="28976"/>
    <n v="26002"/>
    <s v="Bolt N.V."/>
    <s v="d"/>
    <s v="Amsterdam"/>
    <s v="1079 JT"/>
    <x v="1"/>
    <m/>
    <s v="code:1 perc:19"/>
    <s v="C"/>
    <m/>
    <n v="2842"/>
    <s v="2021_02"/>
    <s v="rubriek_1"/>
    <x v="1"/>
    <n v="2842"/>
  </r>
  <r>
    <x v="0"/>
    <x v="109"/>
    <n v="2021"/>
    <s v="GAHA06"/>
    <s v="NL123456789B01"/>
    <n v="1200"/>
    <s v="Debiteuren (met subadministratie)"/>
    <x v="0"/>
    <n v="15313"/>
    <n v="600"/>
    <s v="Verkoopboek"/>
    <s v="SALE"/>
    <d v="2021-02-02T00:00:00"/>
    <s v="600         4"/>
    <s v="Blik assen 290x35"/>
    <d v="2021-02-02T00:00:00"/>
    <s v="Invoice 20988"/>
    <x v="1"/>
    <m/>
    <m/>
    <n v="2540.3000000000002"/>
    <n v="2540.3000000000002"/>
    <m/>
    <n v="28977"/>
    <n v="26002"/>
    <s v="Bolt N.V."/>
    <s v="d"/>
    <s v="Amsterdam"/>
    <s v="1079 JT"/>
    <x v="1"/>
    <m/>
    <m/>
    <s v="D"/>
    <m/>
    <n v="2843"/>
    <s v="2021_02"/>
    <s v="rubriek_1"/>
    <x v="1"/>
    <n v="2843"/>
  </r>
  <r>
    <x v="0"/>
    <x v="94"/>
    <n v="2021"/>
    <s v="GAHA06"/>
    <s v="NL123456789B01"/>
    <n v="8000"/>
    <s v="Omzet hoog"/>
    <x v="1"/>
    <n v="15398"/>
    <n v="600"/>
    <s v="Verkoopboek"/>
    <s v="SALE"/>
    <d v="2021-02-20T00:00:00"/>
    <s v="600         5"/>
    <s v="Blik assen 279x12"/>
    <d v="2021-02-20T00:00:00"/>
    <s v="Blik assen 279x12"/>
    <x v="1"/>
    <n v="1"/>
    <n v="19"/>
    <n v="-6278.24"/>
    <m/>
    <n v="6278.24"/>
    <n v="28978"/>
    <n v="26000"/>
    <s v="Blik Metaal BV"/>
    <s v="d"/>
    <s v="Velp"/>
    <s v="6004 HT"/>
    <x v="1"/>
    <m/>
    <s v="code:1 perc:19"/>
    <s v="C"/>
    <m/>
    <n v="2844"/>
    <s v="2021_02"/>
    <s v="rubriek_8"/>
    <x v="1"/>
    <n v="2844"/>
  </r>
  <r>
    <x v="0"/>
    <x v="95"/>
    <n v="2021"/>
    <s v="GAHA06"/>
    <s v="NL123456789B01"/>
    <n v="1600"/>
    <s v="BTW af te dragen hoog"/>
    <x v="0"/>
    <n v="15398"/>
    <n v="600"/>
    <s v="Verkoopboek"/>
    <s v="SALE"/>
    <d v="2021-02-20T00:00:00"/>
    <s v="600         5"/>
    <s v="Blik assen 279x12"/>
    <d v="2021-02-20T00:00:00"/>
    <s v="Blik assen 279x12"/>
    <x v="1"/>
    <n v="1"/>
    <n v="19"/>
    <n v="-1192.8599999999999"/>
    <m/>
    <n v="1192.8599999999999"/>
    <n v="28979"/>
    <n v="26000"/>
    <s v="Blik Metaal BV"/>
    <s v="d"/>
    <s v="Velp"/>
    <s v="6004 HT"/>
    <x v="1"/>
    <m/>
    <s v="code:1 perc:19"/>
    <s v="C"/>
    <m/>
    <n v="2845"/>
    <s v="2021_02"/>
    <s v="rubriek_1"/>
    <x v="1"/>
    <n v="2845"/>
  </r>
  <r>
    <x v="0"/>
    <x v="109"/>
    <n v="2021"/>
    <s v="GAHA06"/>
    <s v="NL123456789B01"/>
    <n v="1200"/>
    <s v="Debiteuren (met subadministratie)"/>
    <x v="0"/>
    <n v="15398"/>
    <n v="600"/>
    <s v="Verkoopboek"/>
    <s v="SALE"/>
    <d v="2021-02-20T00:00:00"/>
    <s v="600         5"/>
    <s v="Blik assen 279x12"/>
    <d v="2021-02-20T00:00:00"/>
    <s v="Blik assen 279x12"/>
    <x v="1"/>
    <m/>
    <m/>
    <n v="7471.1"/>
    <n v="7471.1"/>
    <m/>
    <n v="28980"/>
    <n v="26000"/>
    <s v="Blik Metaal BV"/>
    <s v="d"/>
    <s v="Velp"/>
    <s v="6004 HT"/>
    <x v="1"/>
    <m/>
    <m/>
    <s v="D"/>
    <m/>
    <n v="2846"/>
    <s v="2021_02"/>
    <s v="rubriek_1"/>
    <x v="1"/>
    <n v="2846"/>
  </r>
  <r>
    <x v="0"/>
    <x v="94"/>
    <n v="2021"/>
    <s v="GAHA06"/>
    <s v="NL123456789B01"/>
    <n v="8000"/>
    <s v="Omzet hoog"/>
    <x v="1"/>
    <n v="15425"/>
    <n v="600"/>
    <s v="Verkoopboek"/>
    <s v="SALE"/>
    <d v="2021-03-10T00:00:00"/>
    <s v="600         6"/>
    <s v="Blik assen 410x30"/>
    <d v="2021-03-10T00:00:00"/>
    <s v="Blik assen 410x30"/>
    <x v="2"/>
    <n v="1"/>
    <n v="19"/>
    <n v="-3285.88"/>
    <m/>
    <n v="3285.88"/>
    <n v="28981"/>
    <n v="26000"/>
    <s v="Blik Metaal BV"/>
    <s v="d"/>
    <s v="Velp"/>
    <s v="6004 HT"/>
    <x v="2"/>
    <m/>
    <s v="code:1 perc:19"/>
    <s v="C"/>
    <m/>
    <n v="2847"/>
    <s v="2021_03"/>
    <s v="rubriek_8"/>
    <x v="1"/>
    <n v="2847"/>
  </r>
  <r>
    <x v="0"/>
    <x v="95"/>
    <n v="2021"/>
    <s v="GAHA06"/>
    <s v="NL123456789B01"/>
    <n v="1600"/>
    <s v="BTW af te dragen hoog"/>
    <x v="0"/>
    <n v="15425"/>
    <n v="600"/>
    <s v="Verkoopboek"/>
    <s v="SALE"/>
    <d v="2021-03-10T00:00:00"/>
    <s v="600         6"/>
    <s v="Blik assen 410x30"/>
    <d v="2021-03-10T00:00:00"/>
    <s v="Blik assen 410x30"/>
    <x v="2"/>
    <n v="1"/>
    <n v="19"/>
    <n v="-624.32000000000005"/>
    <m/>
    <n v="624.32000000000005"/>
    <n v="28982"/>
    <n v="26000"/>
    <s v="Blik Metaal BV"/>
    <s v="d"/>
    <s v="Velp"/>
    <s v="6004 HT"/>
    <x v="2"/>
    <m/>
    <s v="code:1 perc:19"/>
    <s v="C"/>
    <m/>
    <n v="2848"/>
    <s v="2021_03"/>
    <s v="rubriek_1"/>
    <x v="1"/>
    <n v="2848"/>
  </r>
  <r>
    <x v="0"/>
    <x v="109"/>
    <n v="2021"/>
    <s v="GAHA06"/>
    <s v="NL123456789B01"/>
    <n v="1200"/>
    <s v="Debiteuren (met subadministratie)"/>
    <x v="0"/>
    <n v="15425"/>
    <n v="600"/>
    <s v="Verkoopboek"/>
    <s v="SALE"/>
    <d v="2021-03-10T00:00:00"/>
    <s v="600         6"/>
    <s v="Blik assen 410x30"/>
    <d v="2021-03-10T00:00:00"/>
    <s v="Blik assen 410x30"/>
    <x v="2"/>
    <m/>
    <m/>
    <n v="3910.2"/>
    <n v="3910.2"/>
    <m/>
    <n v="28983"/>
    <n v="26000"/>
    <s v="Blik Metaal BV"/>
    <s v="d"/>
    <s v="Velp"/>
    <s v="6004 HT"/>
    <x v="2"/>
    <m/>
    <m/>
    <s v="D"/>
    <m/>
    <n v="2849"/>
    <s v="2021_03"/>
    <s v="rubriek_1"/>
    <x v="1"/>
    <n v="2849"/>
  </r>
  <r>
    <x v="0"/>
    <x v="94"/>
    <n v="2021"/>
    <s v="GAHA06"/>
    <s v="NL123456789B01"/>
    <n v="8000"/>
    <s v="Omzet hoog"/>
    <x v="1"/>
    <n v="15466"/>
    <n v="600"/>
    <s v="Verkoopboek"/>
    <s v="SALE"/>
    <d v="2021-03-19T00:00:00"/>
    <s v="600         7"/>
    <s v="Blik assen 260x26"/>
    <d v="2021-03-19T00:00:00"/>
    <s v="Blik assen 260x26"/>
    <x v="2"/>
    <n v="1"/>
    <n v="19"/>
    <n v="-3550.84"/>
    <m/>
    <n v="3550.84"/>
    <n v="28984"/>
    <n v="26000"/>
    <s v="Blik Metaal BV"/>
    <s v="d"/>
    <s v="Velp"/>
    <s v="6004 HT"/>
    <x v="2"/>
    <m/>
    <s v="code:1 perc:19"/>
    <s v="C"/>
    <m/>
    <n v="2850"/>
    <s v="2021_03"/>
    <s v="rubriek_8"/>
    <x v="1"/>
    <n v="2850"/>
  </r>
  <r>
    <x v="0"/>
    <x v="95"/>
    <n v="2021"/>
    <s v="GAHA06"/>
    <s v="NL123456789B01"/>
    <n v="1600"/>
    <s v="BTW af te dragen hoog"/>
    <x v="0"/>
    <n v="15466"/>
    <n v="600"/>
    <s v="Verkoopboek"/>
    <s v="SALE"/>
    <d v="2021-03-19T00:00:00"/>
    <s v="600         7"/>
    <s v="Blik assen 260x26"/>
    <d v="2021-03-19T00:00:00"/>
    <s v="Blik assen 260x26"/>
    <x v="2"/>
    <n v="1"/>
    <n v="19"/>
    <n v="-674.66"/>
    <m/>
    <n v="674.66"/>
    <n v="28985"/>
    <n v="26000"/>
    <s v="Blik Metaal BV"/>
    <s v="d"/>
    <s v="Velp"/>
    <s v="6004 HT"/>
    <x v="2"/>
    <m/>
    <s v="code:1 perc:19"/>
    <s v="C"/>
    <m/>
    <n v="2851"/>
    <s v="2021_03"/>
    <s v="rubriek_1"/>
    <x v="1"/>
    <n v="2851"/>
  </r>
  <r>
    <x v="0"/>
    <x v="109"/>
    <n v="2021"/>
    <s v="GAHA06"/>
    <s v="NL123456789B01"/>
    <n v="1200"/>
    <s v="Debiteuren (met subadministratie)"/>
    <x v="0"/>
    <n v="15466"/>
    <n v="600"/>
    <s v="Verkoopboek"/>
    <s v="SALE"/>
    <d v="2021-03-19T00:00:00"/>
    <s v="600         7"/>
    <s v="Blik assen 260x26"/>
    <d v="2021-03-19T00:00:00"/>
    <s v="Blik assen 260x26"/>
    <x v="2"/>
    <m/>
    <m/>
    <n v="4225.5"/>
    <n v="4225.5"/>
    <m/>
    <n v="28986"/>
    <n v="26000"/>
    <s v="Blik Metaal BV"/>
    <s v="d"/>
    <s v="Velp"/>
    <s v="6004 HT"/>
    <x v="2"/>
    <m/>
    <m/>
    <s v="D"/>
    <m/>
    <n v="2852"/>
    <s v="2021_03"/>
    <s v="rubriek_1"/>
    <x v="1"/>
    <n v="2852"/>
  </r>
  <r>
    <x v="0"/>
    <x v="94"/>
    <n v="2021"/>
    <s v="GAHA06"/>
    <s v="NL123456789B01"/>
    <n v="8000"/>
    <s v="Omzet hoog"/>
    <x v="1"/>
    <n v="15498"/>
    <n v="600"/>
    <s v="Verkoopboek"/>
    <s v="SALE"/>
    <d v="2021-03-30T00:00:00"/>
    <s v="600         8"/>
    <s v="Blik assen 290x20"/>
    <d v="2021-03-30T00:00:00"/>
    <s v="Blik assen 290x20"/>
    <x v="2"/>
    <n v="1"/>
    <n v="19"/>
    <n v="-2623.45"/>
    <m/>
    <n v="2623.45"/>
    <n v="28987"/>
    <n v="26000"/>
    <s v="Blik Metaal BV"/>
    <s v="d"/>
    <s v="Velp"/>
    <s v="6004 HT"/>
    <x v="2"/>
    <m/>
    <s v="code:1 perc:19"/>
    <s v="C"/>
    <m/>
    <n v="2853"/>
    <s v="2021_03"/>
    <s v="rubriek_8"/>
    <x v="1"/>
    <n v="2853"/>
  </r>
  <r>
    <x v="0"/>
    <x v="95"/>
    <n v="2021"/>
    <s v="GAHA06"/>
    <s v="NL123456789B01"/>
    <n v="1600"/>
    <s v="BTW af te dragen hoog"/>
    <x v="0"/>
    <n v="15498"/>
    <n v="600"/>
    <s v="Verkoopboek"/>
    <s v="SALE"/>
    <d v="2021-03-30T00:00:00"/>
    <s v="600         8"/>
    <s v="Blik assen 290x20"/>
    <d v="2021-03-30T00:00:00"/>
    <s v="Blik assen 290x20"/>
    <x v="2"/>
    <n v="1"/>
    <n v="19"/>
    <n v="-498.45"/>
    <m/>
    <n v="498.45"/>
    <n v="28988"/>
    <n v="26000"/>
    <s v="Blik Metaal BV"/>
    <s v="d"/>
    <s v="Velp"/>
    <s v="6004 HT"/>
    <x v="2"/>
    <m/>
    <s v="code:1 perc:19"/>
    <s v="C"/>
    <m/>
    <n v="2854"/>
    <s v="2021_03"/>
    <s v="rubriek_1"/>
    <x v="1"/>
    <n v="2854"/>
  </r>
  <r>
    <x v="0"/>
    <x v="109"/>
    <n v="2021"/>
    <s v="GAHA06"/>
    <s v="NL123456789B01"/>
    <n v="1200"/>
    <s v="Debiteuren (met subadministratie)"/>
    <x v="0"/>
    <n v="15498"/>
    <n v="600"/>
    <s v="Verkoopboek"/>
    <s v="SALE"/>
    <d v="2021-03-30T00:00:00"/>
    <s v="600         8"/>
    <s v="Blik assen 290x20"/>
    <d v="2021-03-30T00:00:00"/>
    <s v="Blik assen 290x20"/>
    <x v="2"/>
    <m/>
    <m/>
    <n v="3121.9"/>
    <n v="3121.9"/>
    <m/>
    <n v="28989"/>
    <n v="26000"/>
    <s v="Blik Metaal BV"/>
    <s v="d"/>
    <s v="Velp"/>
    <s v="6004 HT"/>
    <x v="2"/>
    <m/>
    <m/>
    <s v="D"/>
    <m/>
    <n v="2855"/>
    <s v="2021_03"/>
    <s v="rubriek_1"/>
    <x v="1"/>
    <n v="2855"/>
  </r>
  <r>
    <x v="0"/>
    <x v="94"/>
    <n v="2021"/>
    <s v="GAHA06"/>
    <s v="NL123456789B01"/>
    <n v="8000"/>
    <s v="Omzet hoog"/>
    <x v="1"/>
    <n v="15521"/>
    <n v="600"/>
    <s v="Verkoopboek"/>
    <s v="SALE"/>
    <d v="2021-04-05T00:00:00"/>
    <s v="600         9"/>
    <s v="Blik assen 385x41"/>
    <d v="2021-04-05T00:00:00"/>
    <s v="Blik assen 385x41"/>
    <x v="3"/>
    <n v="1"/>
    <n v="19"/>
    <n v="-3570.69"/>
    <m/>
    <n v="3570.69"/>
    <n v="28990"/>
    <n v="26000"/>
    <s v="Blik Metaal BV"/>
    <s v="d"/>
    <s v="Velp"/>
    <s v="6004 HT"/>
    <x v="3"/>
    <m/>
    <s v="code:1 perc:19"/>
    <s v="C"/>
    <m/>
    <n v="2856"/>
    <s v="2021_04"/>
    <s v="rubriek_8"/>
    <x v="1"/>
    <n v="2856"/>
  </r>
  <r>
    <x v="0"/>
    <x v="95"/>
    <n v="2021"/>
    <s v="GAHA06"/>
    <s v="NL123456789B01"/>
    <n v="1600"/>
    <s v="BTW af te dragen hoog"/>
    <x v="0"/>
    <n v="15521"/>
    <n v="600"/>
    <s v="Verkoopboek"/>
    <s v="SALE"/>
    <d v="2021-04-05T00:00:00"/>
    <s v="600         9"/>
    <s v="Blik assen 385x41"/>
    <d v="2021-04-05T00:00:00"/>
    <s v="Blik assen 385x41"/>
    <x v="3"/>
    <n v="1"/>
    <n v="19"/>
    <n v="-678.43"/>
    <m/>
    <n v="678.43"/>
    <n v="28991"/>
    <n v="26000"/>
    <s v="Blik Metaal BV"/>
    <s v="d"/>
    <s v="Velp"/>
    <s v="6004 HT"/>
    <x v="3"/>
    <m/>
    <s v="code:1 perc:19"/>
    <s v="C"/>
    <m/>
    <n v="2857"/>
    <s v="2021_04"/>
    <s v="rubriek_1"/>
    <x v="1"/>
    <n v="2857"/>
  </r>
  <r>
    <x v="0"/>
    <x v="109"/>
    <n v="2021"/>
    <s v="GAHA06"/>
    <s v="NL123456789B01"/>
    <n v="1200"/>
    <s v="Debiteuren (met subadministratie)"/>
    <x v="0"/>
    <n v="15521"/>
    <n v="600"/>
    <s v="Verkoopboek"/>
    <s v="SALE"/>
    <d v="2021-04-05T00:00:00"/>
    <s v="600         9"/>
    <s v="Blik assen 385x41"/>
    <d v="2021-04-05T00:00:00"/>
    <s v="Blik assen 385x41"/>
    <x v="3"/>
    <m/>
    <m/>
    <n v="4249.12"/>
    <n v="4249.12"/>
    <m/>
    <n v="28992"/>
    <n v="26000"/>
    <s v="Blik Metaal BV"/>
    <s v="d"/>
    <s v="Velp"/>
    <s v="6004 HT"/>
    <x v="3"/>
    <m/>
    <m/>
    <s v="D"/>
    <m/>
    <n v="2858"/>
    <s v="2021_04"/>
    <s v="rubriek_1"/>
    <x v="1"/>
    <n v="2858"/>
  </r>
  <r>
    <x v="0"/>
    <x v="94"/>
    <n v="2021"/>
    <s v="GAHA06"/>
    <s v="NL123456789B01"/>
    <n v="8000"/>
    <s v="Omzet hoog"/>
    <x v="1"/>
    <n v="15549"/>
    <n v="600"/>
    <s v="Verkoopboek"/>
    <s v="SALE"/>
    <d v="2021-04-12T00:00:00"/>
    <s v="600        10"/>
    <s v="Blik assen 650x25"/>
    <d v="2021-04-12T00:00:00"/>
    <s v="Blik assen 650x25"/>
    <x v="3"/>
    <n v="1"/>
    <n v="19"/>
    <n v="-2145.29"/>
    <m/>
    <n v="2145.29"/>
    <n v="28993"/>
    <n v="26000"/>
    <s v="Blik Metaal BV"/>
    <s v="d"/>
    <s v="Velp"/>
    <s v="6004 HT"/>
    <x v="3"/>
    <m/>
    <s v="code:1 perc:19"/>
    <s v="C"/>
    <m/>
    <n v="2859"/>
    <s v="2021_04"/>
    <s v="rubriek_8"/>
    <x v="1"/>
    <n v="2859"/>
  </r>
  <r>
    <x v="0"/>
    <x v="95"/>
    <n v="2021"/>
    <s v="GAHA06"/>
    <s v="NL123456789B01"/>
    <n v="1600"/>
    <s v="BTW af te dragen hoog"/>
    <x v="0"/>
    <n v="15549"/>
    <n v="600"/>
    <s v="Verkoopboek"/>
    <s v="SALE"/>
    <d v="2021-04-12T00:00:00"/>
    <s v="600        10"/>
    <s v="Blik assen 650x25"/>
    <d v="2021-04-12T00:00:00"/>
    <s v="Blik assen 650x25"/>
    <x v="3"/>
    <n v="1"/>
    <n v="19"/>
    <n v="-407.61"/>
    <m/>
    <n v="407.61"/>
    <n v="28994"/>
    <n v="26000"/>
    <s v="Blik Metaal BV"/>
    <s v="d"/>
    <s v="Velp"/>
    <s v="6004 HT"/>
    <x v="3"/>
    <m/>
    <s v="code:1 perc:19"/>
    <s v="C"/>
    <m/>
    <n v="2860"/>
    <s v="2021_04"/>
    <s v="rubriek_1"/>
    <x v="1"/>
    <n v="2860"/>
  </r>
  <r>
    <x v="0"/>
    <x v="109"/>
    <n v="2021"/>
    <s v="GAHA06"/>
    <s v="NL123456789B01"/>
    <n v="1200"/>
    <s v="Debiteuren (met subadministratie)"/>
    <x v="0"/>
    <n v="15549"/>
    <n v="600"/>
    <s v="Verkoopboek"/>
    <s v="SALE"/>
    <d v="2021-04-12T00:00:00"/>
    <s v="600        10"/>
    <s v="Blik assen 650x25"/>
    <d v="2021-04-12T00:00:00"/>
    <s v="Blik assen 650x25"/>
    <x v="3"/>
    <m/>
    <m/>
    <n v="2552.9"/>
    <n v="2552.9"/>
    <m/>
    <n v="28995"/>
    <n v="26000"/>
    <s v="Blik Metaal BV"/>
    <s v="d"/>
    <s v="Velp"/>
    <s v="6004 HT"/>
    <x v="3"/>
    <m/>
    <m/>
    <s v="D"/>
    <m/>
    <n v="2861"/>
    <s v="2021_04"/>
    <s v="rubriek_1"/>
    <x v="1"/>
    <n v="2861"/>
  </r>
  <r>
    <x v="0"/>
    <x v="94"/>
    <n v="2021"/>
    <s v="GAHA06"/>
    <s v="NL123456789B01"/>
    <n v="8000"/>
    <s v="Omzet hoog"/>
    <x v="1"/>
    <n v="15585"/>
    <n v="600"/>
    <s v="Verkoopboek"/>
    <s v="SALE"/>
    <d v="2021-04-25T00:00:00"/>
    <s v="600        11"/>
    <s v="Blik assen 560x35"/>
    <d v="2021-04-25T00:00:00"/>
    <s v="Blik assen 560x35"/>
    <x v="3"/>
    <n v="1"/>
    <n v="19"/>
    <n v="-4638.82"/>
    <m/>
    <n v="4638.82"/>
    <n v="28996"/>
    <n v="26000"/>
    <s v="Blik Metaal BV"/>
    <s v="d"/>
    <s v="Velp"/>
    <s v="6004 HT"/>
    <x v="3"/>
    <m/>
    <s v="code:1 perc:19"/>
    <s v="C"/>
    <m/>
    <n v="2862"/>
    <s v="2021_04"/>
    <s v="rubriek_8"/>
    <x v="1"/>
    <n v="2862"/>
  </r>
  <r>
    <x v="0"/>
    <x v="95"/>
    <n v="2021"/>
    <s v="GAHA06"/>
    <s v="NL123456789B01"/>
    <n v="1600"/>
    <s v="BTW af te dragen hoog"/>
    <x v="0"/>
    <n v="15585"/>
    <n v="600"/>
    <s v="Verkoopboek"/>
    <s v="SALE"/>
    <d v="2021-04-25T00:00:00"/>
    <s v="600        11"/>
    <s v="Blik assen 560x35"/>
    <d v="2021-04-25T00:00:00"/>
    <s v="Blik assen 560x35"/>
    <x v="3"/>
    <n v="1"/>
    <n v="19"/>
    <n v="-881.38"/>
    <m/>
    <n v="881.38"/>
    <n v="28997"/>
    <n v="26000"/>
    <s v="Blik Metaal BV"/>
    <s v="d"/>
    <s v="Velp"/>
    <s v="6004 HT"/>
    <x v="3"/>
    <m/>
    <s v="code:1 perc:19"/>
    <s v="C"/>
    <m/>
    <n v="2863"/>
    <s v="2021_04"/>
    <s v="rubriek_1"/>
    <x v="1"/>
    <n v="2863"/>
  </r>
  <r>
    <x v="0"/>
    <x v="109"/>
    <n v="2021"/>
    <s v="GAHA06"/>
    <s v="NL123456789B01"/>
    <n v="1200"/>
    <s v="Debiteuren (met subadministratie)"/>
    <x v="0"/>
    <n v="15585"/>
    <n v="600"/>
    <s v="Verkoopboek"/>
    <s v="SALE"/>
    <d v="2021-04-25T00:00:00"/>
    <s v="600        11"/>
    <s v="Blik assen 560x35"/>
    <d v="2021-04-25T00:00:00"/>
    <s v="Blik assen 560x35"/>
    <x v="3"/>
    <m/>
    <m/>
    <n v="5520.2"/>
    <n v="5520.2"/>
    <m/>
    <n v="28998"/>
    <n v="26000"/>
    <s v="Blik Metaal BV"/>
    <s v="d"/>
    <s v="Velp"/>
    <s v="6004 HT"/>
    <x v="3"/>
    <m/>
    <m/>
    <s v="D"/>
    <m/>
    <n v="2864"/>
    <s v="2021_04"/>
    <s v="rubriek_1"/>
    <x v="1"/>
    <n v="2864"/>
  </r>
  <r>
    <x v="0"/>
    <x v="94"/>
    <n v="2021"/>
    <s v="GAHA06"/>
    <s v="NL123456789B01"/>
    <n v="8000"/>
    <s v="Omzet hoog"/>
    <x v="1"/>
    <n v="15618"/>
    <n v="600"/>
    <s v="Verkoopboek"/>
    <s v="SALE"/>
    <d v="2021-05-08T00:00:00"/>
    <s v="600        12"/>
    <s v="Blik assen 450x20"/>
    <d v="2021-05-08T00:00:00"/>
    <s v="Blik assen 450x20"/>
    <x v="4"/>
    <n v="1"/>
    <n v="19"/>
    <n v="-4584.87"/>
    <m/>
    <n v="4584.87"/>
    <n v="28999"/>
    <n v="26000"/>
    <s v="Blik Metaal BV"/>
    <s v="d"/>
    <s v="Velp"/>
    <s v="6004 HT"/>
    <x v="4"/>
    <m/>
    <s v="code:1 perc:19"/>
    <s v="C"/>
    <m/>
    <n v="2865"/>
    <s v="2021_05"/>
    <s v="rubriek_8"/>
    <x v="1"/>
    <n v="2865"/>
  </r>
  <r>
    <x v="0"/>
    <x v="95"/>
    <n v="2021"/>
    <s v="GAHA06"/>
    <s v="NL123456789B01"/>
    <n v="1600"/>
    <s v="BTW af te dragen hoog"/>
    <x v="0"/>
    <n v="15618"/>
    <n v="600"/>
    <s v="Verkoopboek"/>
    <s v="SALE"/>
    <d v="2021-05-08T00:00:00"/>
    <s v="600        12"/>
    <s v="Blik assen 450x20"/>
    <d v="2021-05-08T00:00:00"/>
    <s v="Blik assen 450x20"/>
    <x v="4"/>
    <n v="1"/>
    <n v="19"/>
    <n v="-871.13"/>
    <m/>
    <n v="871.13"/>
    <n v="29000"/>
    <n v="26000"/>
    <s v="Blik Metaal BV"/>
    <s v="d"/>
    <s v="Velp"/>
    <s v="6004 HT"/>
    <x v="4"/>
    <m/>
    <s v="code:1 perc:19"/>
    <s v="C"/>
    <m/>
    <n v="2866"/>
    <s v="2021_05"/>
    <s v="rubriek_1"/>
    <x v="1"/>
    <n v="2866"/>
  </r>
  <r>
    <x v="0"/>
    <x v="109"/>
    <n v="2021"/>
    <s v="GAHA06"/>
    <s v="NL123456789B01"/>
    <n v="1200"/>
    <s v="Debiteuren (met subadministratie)"/>
    <x v="0"/>
    <n v="15618"/>
    <n v="600"/>
    <s v="Verkoopboek"/>
    <s v="SALE"/>
    <d v="2021-05-08T00:00:00"/>
    <s v="600        12"/>
    <s v="Blik assen 450x20"/>
    <d v="2021-05-08T00:00:00"/>
    <s v="Blik assen 450x20"/>
    <x v="4"/>
    <m/>
    <m/>
    <n v="5456"/>
    <n v="5456"/>
    <m/>
    <n v="29001"/>
    <n v="26000"/>
    <s v="Blik Metaal BV"/>
    <s v="d"/>
    <s v="Velp"/>
    <s v="6004 HT"/>
    <x v="4"/>
    <m/>
    <m/>
    <s v="D"/>
    <m/>
    <n v="2867"/>
    <s v="2021_05"/>
    <s v="rubriek_1"/>
    <x v="1"/>
    <n v="2867"/>
  </r>
  <r>
    <x v="0"/>
    <x v="94"/>
    <n v="2021"/>
    <s v="GAHA06"/>
    <s v="NL123456789B01"/>
    <n v="8000"/>
    <s v="Omzet hoog"/>
    <x v="1"/>
    <n v="15624"/>
    <n v="600"/>
    <s v="Verkoopboek"/>
    <s v="SALE"/>
    <d v="2021-05-15T00:00:00"/>
    <s v="600        13"/>
    <s v="Blik assen 250x10"/>
    <d v="2021-05-15T00:00:00"/>
    <s v="Blik assen 250x10"/>
    <x v="4"/>
    <n v="1"/>
    <n v="19"/>
    <n v="-4096.01"/>
    <m/>
    <n v="4096.01"/>
    <n v="29002"/>
    <n v="26000"/>
    <s v="Blik Metaal BV"/>
    <s v="d"/>
    <s v="Velp"/>
    <s v="6004 HT"/>
    <x v="4"/>
    <m/>
    <s v="code:1 perc:19"/>
    <s v="C"/>
    <m/>
    <n v="2868"/>
    <s v="2021_05"/>
    <s v="rubriek_8"/>
    <x v="1"/>
    <n v="2868"/>
  </r>
  <r>
    <x v="0"/>
    <x v="95"/>
    <n v="2021"/>
    <s v="GAHA06"/>
    <s v="NL123456789B01"/>
    <n v="1600"/>
    <s v="BTW af te dragen hoog"/>
    <x v="0"/>
    <n v="15624"/>
    <n v="600"/>
    <s v="Verkoopboek"/>
    <s v="SALE"/>
    <d v="2021-05-15T00:00:00"/>
    <s v="600        13"/>
    <s v="Blik assen 250x10"/>
    <d v="2021-05-15T00:00:00"/>
    <s v="Blik assen 250x10"/>
    <x v="4"/>
    <n v="1"/>
    <n v="19"/>
    <n v="-778.24"/>
    <m/>
    <n v="778.24"/>
    <n v="29003"/>
    <n v="26000"/>
    <s v="Blik Metaal BV"/>
    <s v="d"/>
    <s v="Velp"/>
    <s v="6004 HT"/>
    <x v="4"/>
    <m/>
    <s v="code:1 perc:19"/>
    <s v="C"/>
    <m/>
    <n v="2869"/>
    <s v="2021_05"/>
    <s v="rubriek_1"/>
    <x v="1"/>
    <n v="2869"/>
  </r>
  <r>
    <x v="0"/>
    <x v="109"/>
    <n v="2021"/>
    <s v="GAHA06"/>
    <s v="NL123456789B01"/>
    <n v="1200"/>
    <s v="Debiteuren (met subadministratie)"/>
    <x v="0"/>
    <n v="15624"/>
    <n v="600"/>
    <s v="Verkoopboek"/>
    <s v="SALE"/>
    <d v="2021-05-15T00:00:00"/>
    <s v="600        13"/>
    <s v="Blik assen 250x10"/>
    <d v="2021-05-15T00:00:00"/>
    <s v="Blik assen 250x10"/>
    <x v="4"/>
    <m/>
    <m/>
    <n v="4874.25"/>
    <n v="4874.25"/>
    <m/>
    <n v="29004"/>
    <n v="26000"/>
    <s v="Blik Metaal BV"/>
    <s v="d"/>
    <s v="Velp"/>
    <s v="6004 HT"/>
    <x v="4"/>
    <m/>
    <m/>
    <s v="D"/>
    <m/>
    <n v="2870"/>
    <s v="2021_05"/>
    <s v="rubriek_1"/>
    <x v="1"/>
    <n v="2870"/>
  </r>
  <r>
    <x v="0"/>
    <x v="94"/>
    <n v="2021"/>
    <s v="GAHA06"/>
    <s v="NL123456789B01"/>
    <n v="8000"/>
    <s v="Omzet hoog"/>
    <x v="1"/>
    <n v="15668"/>
    <n v="600"/>
    <s v="Verkoopboek"/>
    <s v="SALE"/>
    <d v="2021-05-27T00:00:00"/>
    <s v="600        14"/>
    <s v="Blik assen 360x45"/>
    <d v="2021-05-27T00:00:00"/>
    <s v="Blik assen 360x45"/>
    <x v="4"/>
    <n v="1"/>
    <n v="19"/>
    <n v="-3238.03"/>
    <m/>
    <n v="3238.03"/>
    <n v="29005"/>
    <n v="26000"/>
    <s v="Blik Metaal BV"/>
    <s v="d"/>
    <s v="Velp"/>
    <s v="6004 HT"/>
    <x v="4"/>
    <m/>
    <s v="code:1 perc:19"/>
    <s v="C"/>
    <m/>
    <n v="2871"/>
    <s v="2021_05"/>
    <s v="rubriek_8"/>
    <x v="1"/>
    <n v="2871"/>
  </r>
  <r>
    <x v="0"/>
    <x v="95"/>
    <n v="2021"/>
    <s v="GAHA06"/>
    <s v="NL123456789B01"/>
    <n v="1600"/>
    <s v="BTW af te dragen hoog"/>
    <x v="0"/>
    <n v="15668"/>
    <n v="600"/>
    <s v="Verkoopboek"/>
    <s v="SALE"/>
    <d v="2021-05-27T00:00:00"/>
    <s v="600        14"/>
    <s v="Blik assen 360x45"/>
    <d v="2021-05-27T00:00:00"/>
    <s v="Blik assen 360x45"/>
    <x v="4"/>
    <n v="1"/>
    <n v="19"/>
    <n v="-615.22"/>
    <m/>
    <n v="615.22"/>
    <n v="29006"/>
    <n v="26000"/>
    <s v="Blik Metaal BV"/>
    <s v="d"/>
    <s v="Velp"/>
    <s v="6004 HT"/>
    <x v="4"/>
    <m/>
    <s v="code:1 perc:19"/>
    <s v="C"/>
    <m/>
    <n v="2872"/>
    <s v="2021_05"/>
    <s v="rubriek_1"/>
    <x v="1"/>
    <n v="2872"/>
  </r>
  <r>
    <x v="0"/>
    <x v="109"/>
    <n v="2021"/>
    <s v="GAHA06"/>
    <s v="NL123456789B01"/>
    <n v="1200"/>
    <s v="Debiteuren (met subadministratie)"/>
    <x v="0"/>
    <n v="15668"/>
    <n v="600"/>
    <s v="Verkoopboek"/>
    <s v="SALE"/>
    <d v="2021-05-27T00:00:00"/>
    <s v="600        14"/>
    <s v="Blik assen 360x45"/>
    <d v="2021-05-27T00:00:00"/>
    <s v="Blik assen 360x45"/>
    <x v="4"/>
    <m/>
    <m/>
    <n v="3853.25"/>
    <n v="3853.25"/>
    <m/>
    <n v="29007"/>
    <n v="26000"/>
    <s v="Blik Metaal BV"/>
    <s v="d"/>
    <s v="Velp"/>
    <s v="6004 HT"/>
    <x v="4"/>
    <m/>
    <m/>
    <s v="D"/>
    <m/>
    <n v="2873"/>
    <s v="2021_05"/>
    <s v="rubriek_1"/>
    <x v="1"/>
    <n v="2873"/>
  </r>
  <r>
    <x v="0"/>
    <x v="94"/>
    <n v="2021"/>
    <s v="GAHA06"/>
    <s v="NL123456789B01"/>
    <n v="8000"/>
    <s v="Omzet hoog"/>
    <x v="1"/>
    <n v="15708"/>
    <n v="600"/>
    <s v="Verkoopboek"/>
    <s v="SALE"/>
    <d v="2021-06-09T00:00:00"/>
    <s v="600        15"/>
    <s v="Blik assen 380x50"/>
    <d v="2021-06-09T00:00:00"/>
    <s v="Blik assen 380x50"/>
    <x v="5"/>
    <n v="1"/>
    <n v="19"/>
    <n v="-2150.36"/>
    <m/>
    <n v="2150.36"/>
    <n v="29008"/>
    <n v="26000"/>
    <s v="Blik Metaal BV"/>
    <s v="d"/>
    <s v="Velp"/>
    <s v="6004 HT"/>
    <x v="5"/>
    <m/>
    <s v="code:1 perc:19"/>
    <s v="C"/>
    <m/>
    <n v="2874"/>
    <s v="2021_06"/>
    <s v="rubriek_8"/>
    <x v="1"/>
    <n v="2874"/>
  </r>
  <r>
    <x v="0"/>
    <x v="95"/>
    <n v="2021"/>
    <s v="GAHA06"/>
    <s v="NL123456789B01"/>
    <n v="1600"/>
    <s v="BTW af te dragen hoog"/>
    <x v="0"/>
    <n v="15708"/>
    <n v="600"/>
    <s v="Verkoopboek"/>
    <s v="SALE"/>
    <d v="2021-06-09T00:00:00"/>
    <s v="600        15"/>
    <s v="Blik assen 380x50"/>
    <d v="2021-06-09T00:00:00"/>
    <s v="Blik assen 380x50"/>
    <x v="5"/>
    <n v="1"/>
    <n v="19"/>
    <n v="-408.57"/>
    <m/>
    <n v="408.57"/>
    <n v="29009"/>
    <n v="26000"/>
    <s v="Blik Metaal BV"/>
    <s v="d"/>
    <s v="Velp"/>
    <s v="6004 HT"/>
    <x v="5"/>
    <m/>
    <s v="code:1 perc:19"/>
    <s v="C"/>
    <m/>
    <n v="2875"/>
    <s v="2021_06"/>
    <s v="rubriek_1"/>
    <x v="1"/>
    <n v="2875"/>
  </r>
  <r>
    <x v="0"/>
    <x v="109"/>
    <n v="2021"/>
    <s v="GAHA06"/>
    <s v="NL123456789B01"/>
    <n v="1200"/>
    <s v="Debiteuren (met subadministratie)"/>
    <x v="0"/>
    <n v="15708"/>
    <n v="600"/>
    <s v="Verkoopboek"/>
    <s v="SALE"/>
    <d v="2021-06-09T00:00:00"/>
    <s v="600        15"/>
    <s v="Blik assen 380x50"/>
    <d v="2021-06-09T00:00:00"/>
    <s v="Blik assen 380x50"/>
    <x v="5"/>
    <m/>
    <m/>
    <n v="2558.9299999999998"/>
    <n v="2558.9299999999998"/>
    <m/>
    <n v="29010"/>
    <n v="26000"/>
    <s v="Blik Metaal BV"/>
    <s v="d"/>
    <s v="Velp"/>
    <s v="6004 HT"/>
    <x v="5"/>
    <m/>
    <m/>
    <s v="D"/>
    <m/>
    <n v="2876"/>
    <s v="2021_06"/>
    <s v="rubriek_1"/>
    <x v="1"/>
    <n v="2876"/>
  </r>
  <r>
    <x v="0"/>
    <x v="94"/>
    <n v="2021"/>
    <s v="GAHA06"/>
    <s v="NL123456789B01"/>
    <n v="8000"/>
    <s v="Omzet hoog"/>
    <x v="1"/>
    <n v="15780"/>
    <n v="600"/>
    <s v="Verkoopboek"/>
    <s v="SALE"/>
    <d v="2021-06-24T00:00:00"/>
    <s v="600        16"/>
    <s v="Blik assen 330x15"/>
    <d v="2021-06-24T00:00:00"/>
    <s v="Blik assen 330x15"/>
    <x v="5"/>
    <n v="1"/>
    <n v="19"/>
    <n v="-4556.76"/>
    <m/>
    <n v="4556.76"/>
    <n v="29011"/>
    <n v="26000"/>
    <s v="Blik Metaal BV"/>
    <s v="d"/>
    <s v="Velp"/>
    <s v="6004 HT"/>
    <x v="5"/>
    <m/>
    <s v="code:1 perc:19"/>
    <s v="C"/>
    <m/>
    <n v="2877"/>
    <s v="2021_06"/>
    <s v="rubriek_8"/>
    <x v="1"/>
    <n v="2877"/>
  </r>
  <r>
    <x v="0"/>
    <x v="95"/>
    <n v="2021"/>
    <s v="GAHA06"/>
    <s v="NL123456789B01"/>
    <n v="1600"/>
    <s v="BTW af te dragen hoog"/>
    <x v="0"/>
    <n v="15780"/>
    <n v="600"/>
    <s v="Verkoopboek"/>
    <s v="SALE"/>
    <d v="2021-06-24T00:00:00"/>
    <s v="600        16"/>
    <s v="Blik assen 330x15"/>
    <d v="2021-06-24T00:00:00"/>
    <s v="Blik assen 330x15"/>
    <x v="5"/>
    <n v="1"/>
    <n v="19"/>
    <n v="-865.78"/>
    <m/>
    <n v="865.78"/>
    <n v="29012"/>
    <n v="26000"/>
    <s v="Blik Metaal BV"/>
    <s v="d"/>
    <s v="Velp"/>
    <s v="6004 HT"/>
    <x v="5"/>
    <m/>
    <s v="code:1 perc:19"/>
    <s v="C"/>
    <m/>
    <n v="2878"/>
    <s v="2021_06"/>
    <s v="rubriek_1"/>
    <x v="1"/>
    <n v="2878"/>
  </r>
  <r>
    <x v="0"/>
    <x v="109"/>
    <n v="2021"/>
    <s v="GAHA06"/>
    <s v="NL123456789B01"/>
    <n v="1200"/>
    <s v="Debiteuren (met subadministratie)"/>
    <x v="0"/>
    <n v="15780"/>
    <n v="600"/>
    <s v="Verkoopboek"/>
    <s v="SALE"/>
    <d v="2021-06-24T00:00:00"/>
    <s v="600        16"/>
    <s v="Blik assen 330x15"/>
    <d v="2021-06-24T00:00:00"/>
    <s v="Blik assen 330x15"/>
    <x v="5"/>
    <m/>
    <m/>
    <n v="5422.54"/>
    <n v="5422.54"/>
    <m/>
    <n v="29013"/>
    <n v="26000"/>
    <s v="Blik Metaal BV"/>
    <s v="d"/>
    <s v="Velp"/>
    <s v="6004 HT"/>
    <x v="5"/>
    <m/>
    <m/>
    <s v="D"/>
    <m/>
    <n v="2879"/>
    <s v="2021_06"/>
    <s v="rubriek_1"/>
    <x v="1"/>
    <n v="2879"/>
  </r>
  <r>
    <x v="0"/>
    <x v="94"/>
    <n v="2021"/>
    <s v="GAHA06"/>
    <s v="NL123456789B01"/>
    <n v="8000"/>
    <s v="Omzet hoog"/>
    <x v="1"/>
    <n v="15814"/>
    <n v="600"/>
    <s v="Verkoopboek"/>
    <s v="SALE"/>
    <d v="2021-07-15T00:00:00"/>
    <s v="600        17"/>
    <s v="Blik assen 290x30"/>
    <d v="2021-07-15T00:00:00"/>
    <s v="Blik assen 290x30"/>
    <x v="6"/>
    <n v="1"/>
    <n v="19"/>
    <n v="-4546.22"/>
    <m/>
    <n v="4546.22"/>
    <n v="29014"/>
    <n v="26000"/>
    <s v="Blik Metaal BV"/>
    <s v="d"/>
    <s v="Velp"/>
    <s v="6004 HT"/>
    <x v="6"/>
    <m/>
    <s v="code:1 perc:19"/>
    <s v="C"/>
    <m/>
    <n v="2880"/>
    <s v="2021_07"/>
    <s v="rubriek_8"/>
    <x v="1"/>
    <n v="2880"/>
  </r>
  <r>
    <x v="0"/>
    <x v="95"/>
    <n v="2021"/>
    <s v="GAHA06"/>
    <s v="NL123456789B01"/>
    <n v="1600"/>
    <s v="BTW af te dragen hoog"/>
    <x v="0"/>
    <n v="15814"/>
    <n v="600"/>
    <s v="Verkoopboek"/>
    <s v="SALE"/>
    <d v="2021-07-15T00:00:00"/>
    <s v="600        17"/>
    <s v="Blik assen 290x30"/>
    <d v="2021-07-15T00:00:00"/>
    <s v="Blik assen 290x30"/>
    <x v="6"/>
    <n v="1"/>
    <n v="19"/>
    <n v="-863.78"/>
    <m/>
    <n v="863.78"/>
    <n v="29015"/>
    <n v="26000"/>
    <s v="Blik Metaal BV"/>
    <s v="d"/>
    <s v="Velp"/>
    <s v="6004 HT"/>
    <x v="6"/>
    <m/>
    <s v="code:1 perc:19"/>
    <s v="C"/>
    <m/>
    <n v="2881"/>
    <s v="2021_07"/>
    <s v="rubriek_1"/>
    <x v="1"/>
    <n v="2881"/>
  </r>
  <r>
    <x v="0"/>
    <x v="109"/>
    <n v="2021"/>
    <s v="GAHA06"/>
    <s v="NL123456789B01"/>
    <n v="1200"/>
    <s v="Debiteuren (met subadministratie)"/>
    <x v="0"/>
    <n v="15814"/>
    <n v="600"/>
    <s v="Verkoopboek"/>
    <s v="SALE"/>
    <d v="2021-07-15T00:00:00"/>
    <s v="600        17"/>
    <s v="Blik assen 290x30"/>
    <d v="2021-07-15T00:00:00"/>
    <s v="Blik assen 290x30"/>
    <x v="6"/>
    <m/>
    <m/>
    <n v="5410"/>
    <n v="5410"/>
    <m/>
    <n v="29016"/>
    <n v="26000"/>
    <s v="Blik Metaal BV"/>
    <s v="d"/>
    <s v="Velp"/>
    <s v="6004 HT"/>
    <x v="6"/>
    <m/>
    <m/>
    <s v="D"/>
    <m/>
    <n v="2882"/>
    <s v="2021_07"/>
    <s v="rubriek_1"/>
    <x v="1"/>
    <n v="2882"/>
  </r>
  <r>
    <x v="0"/>
    <x v="94"/>
    <n v="2021"/>
    <s v="GAHA06"/>
    <s v="NL123456789B01"/>
    <n v="8000"/>
    <s v="Omzet hoog"/>
    <x v="1"/>
    <n v="15830"/>
    <n v="600"/>
    <s v="Verkoopboek"/>
    <s v="SALE"/>
    <d v="2021-07-20T00:00:00"/>
    <s v="600        18"/>
    <s v="Blik assen 310x20"/>
    <d v="2021-07-20T00:00:00"/>
    <s v="Blik assen 310x20"/>
    <x v="6"/>
    <n v="1"/>
    <n v="19"/>
    <n v="-1575.84"/>
    <m/>
    <n v="1575.84"/>
    <n v="29017"/>
    <n v="26000"/>
    <s v="Blik Metaal BV"/>
    <s v="d"/>
    <s v="Velp"/>
    <s v="6004 HT"/>
    <x v="6"/>
    <m/>
    <s v="code:1 perc:19"/>
    <s v="C"/>
    <m/>
    <n v="2883"/>
    <s v="2021_07"/>
    <s v="rubriek_8"/>
    <x v="1"/>
    <n v="2883"/>
  </r>
  <r>
    <x v="0"/>
    <x v="95"/>
    <n v="2021"/>
    <s v="GAHA06"/>
    <s v="NL123456789B01"/>
    <n v="1600"/>
    <s v="BTW af te dragen hoog"/>
    <x v="0"/>
    <n v="15830"/>
    <n v="600"/>
    <s v="Verkoopboek"/>
    <s v="SALE"/>
    <d v="2021-07-20T00:00:00"/>
    <s v="600        18"/>
    <s v="Blik assen 310x20"/>
    <d v="2021-07-20T00:00:00"/>
    <s v="Blik assen 310x20"/>
    <x v="6"/>
    <n v="1"/>
    <n v="19"/>
    <n v="-299.41000000000003"/>
    <m/>
    <n v="299.41000000000003"/>
    <n v="29018"/>
    <n v="26000"/>
    <s v="Blik Metaal BV"/>
    <s v="d"/>
    <s v="Velp"/>
    <s v="6004 HT"/>
    <x v="6"/>
    <m/>
    <s v="code:1 perc:19"/>
    <s v="C"/>
    <m/>
    <n v="2884"/>
    <s v="2021_07"/>
    <s v="rubriek_1"/>
    <x v="1"/>
    <n v="2884"/>
  </r>
  <r>
    <x v="0"/>
    <x v="109"/>
    <n v="2021"/>
    <s v="GAHA06"/>
    <s v="NL123456789B01"/>
    <n v="1200"/>
    <s v="Debiteuren (met subadministratie)"/>
    <x v="0"/>
    <n v="15830"/>
    <n v="600"/>
    <s v="Verkoopboek"/>
    <s v="SALE"/>
    <d v="2021-07-20T00:00:00"/>
    <s v="600        18"/>
    <s v="Blik assen 310x20"/>
    <d v="2021-07-20T00:00:00"/>
    <s v="Blik assen 310x20"/>
    <x v="6"/>
    <m/>
    <m/>
    <n v="1875.25"/>
    <n v="1875.25"/>
    <m/>
    <n v="29019"/>
    <n v="26000"/>
    <s v="Blik Metaal BV"/>
    <s v="d"/>
    <s v="Velp"/>
    <s v="6004 HT"/>
    <x v="6"/>
    <m/>
    <m/>
    <s v="D"/>
    <m/>
    <n v="2885"/>
    <s v="2021_07"/>
    <s v="rubriek_1"/>
    <x v="1"/>
    <n v="2885"/>
  </r>
  <r>
    <x v="0"/>
    <x v="94"/>
    <n v="2021"/>
    <s v="GAHA06"/>
    <s v="NL123456789B01"/>
    <n v="8000"/>
    <s v="Omzet hoog"/>
    <x v="1"/>
    <n v="15885"/>
    <n v="600"/>
    <s v="Verkoopboek"/>
    <s v="SALE"/>
    <d v="2021-08-29T00:00:00"/>
    <s v="600        19"/>
    <s v="Blik assen 350x40"/>
    <d v="2021-08-29T00:00:00"/>
    <s v="Blik assen 350x40"/>
    <x v="7"/>
    <n v="1"/>
    <n v="19"/>
    <n v="-3013.19"/>
    <m/>
    <n v="3013.19"/>
    <n v="29020"/>
    <n v="26000"/>
    <s v="Blik Metaal BV"/>
    <s v="d"/>
    <s v="Velp"/>
    <s v="6004 HT"/>
    <x v="7"/>
    <m/>
    <s v="code:1 perc:19"/>
    <s v="C"/>
    <m/>
    <n v="2886"/>
    <s v="2021_08"/>
    <s v="rubriek_8"/>
    <x v="1"/>
    <n v="2886"/>
  </r>
  <r>
    <x v="0"/>
    <x v="95"/>
    <n v="2021"/>
    <s v="GAHA06"/>
    <s v="NL123456789B01"/>
    <n v="1600"/>
    <s v="BTW af te dragen hoog"/>
    <x v="0"/>
    <n v="15885"/>
    <n v="600"/>
    <s v="Verkoopboek"/>
    <s v="SALE"/>
    <d v="2021-08-29T00:00:00"/>
    <s v="600        19"/>
    <s v="Blik assen 350x40"/>
    <d v="2021-08-29T00:00:00"/>
    <s v="Blik assen 350x40"/>
    <x v="7"/>
    <n v="1"/>
    <n v="19"/>
    <n v="-572.51"/>
    <m/>
    <n v="572.51"/>
    <n v="29021"/>
    <n v="26000"/>
    <s v="Blik Metaal BV"/>
    <s v="d"/>
    <s v="Velp"/>
    <s v="6004 HT"/>
    <x v="7"/>
    <m/>
    <s v="code:1 perc:19"/>
    <s v="C"/>
    <m/>
    <n v="2887"/>
    <s v="2021_08"/>
    <s v="rubriek_1"/>
    <x v="1"/>
    <n v="2887"/>
  </r>
  <r>
    <x v="0"/>
    <x v="109"/>
    <n v="2021"/>
    <s v="GAHA06"/>
    <s v="NL123456789B01"/>
    <n v="1200"/>
    <s v="Debiteuren (met subadministratie)"/>
    <x v="0"/>
    <n v="15885"/>
    <n v="600"/>
    <s v="Verkoopboek"/>
    <s v="SALE"/>
    <d v="2021-08-29T00:00:00"/>
    <s v="600        19"/>
    <s v="Blik assen 350x40"/>
    <d v="2021-08-29T00:00:00"/>
    <s v="Blik assen 350x40"/>
    <x v="7"/>
    <m/>
    <m/>
    <n v="3585.7"/>
    <n v="3585.7"/>
    <m/>
    <n v="29022"/>
    <n v="26000"/>
    <s v="Blik Metaal BV"/>
    <s v="d"/>
    <s v="Velp"/>
    <s v="6004 HT"/>
    <x v="7"/>
    <m/>
    <m/>
    <s v="D"/>
    <m/>
    <n v="2888"/>
    <s v="2021_08"/>
    <s v="rubriek_1"/>
    <x v="1"/>
    <n v="2888"/>
  </r>
  <r>
    <x v="0"/>
    <x v="94"/>
    <n v="2021"/>
    <s v="GAHA06"/>
    <s v="NL123456789B01"/>
    <n v="8000"/>
    <s v="Omzet hoog"/>
    <x v="1"/>
    <n v="15912"/>
    <n v="600"/>
    <s v="Verkoopboek"/>
    <s v="SALE"/>
    <d v="2021-09-09T00:00:00"/>
    <s v="600        20"/>
    <s v="Blik assen 270x12"/>
    <d v="2021-09-09T00:00:00"/>
    <s v="Blik assen 270x12"/>
    <x v="8"/>
    <n v="1"/>
    <n v="19"/>
    <n v="-3007.38"/>
    <m/>
    <n v="3007.38"/>
    <n v="29023"/>
    <n v="26000"/>
    <s v="Blik Metaal BV"/>
    <s v="d"/>
    <s v="Velp"/>
    <s v="6004 HT"/>
    <x v="8"/>
    <m/>
    <s v="code:1 perc:19"/>
    <s v="C"/>
    <m/>
    <n v="2889"/>
    <s v="2021_09"/>
    <s v="rubriek_8"/>
    <x v="1"/>
    <n v="2889"/>
  </r>
  <r>
    <x v="0"/>
    <x v="95"/>
    <n v="2021"/>
    <s v="GAHA06"/>
    <s v="NL123456789B01"/>
    <n v="1600"/>
    <s v="BTW af te dragen hoog"/>
    <x v="0"/>
    <n v="15912"/>
    <n v="600"/>
    <s v="Verkoopboek"/>
    <s v="SALE"/>
    <d v="2021-09-09T00:00:00"/>
    <s v="600        20"/>
    <s v="Blik assen 270x12"/>
    <d v="2021-09-09T00:00:00"/>
    <s v="Blik assen 270x12"/>
    <x v="8"/>
    <n v="1"/>
    <n v="19"/>
    <n v="-571.4"/>
    <m/>
    <n v="571.4"/>
    <n v="29024"/>
    <n v="26000"/>
    <s v="Blik Metaal BV"/>
    <s v="d"/>
    <s v="Velp"/>
    <s v="6004 HT"/>
    <x v="8"/>
    <m/>
    <s v="code:1 perc:19"/>
    <s v="C"/>
    <m/>
    <n v="2890"/>
    <s v="2021_09"/>
    <s v="rubriek_1"/>
    <x v="1"/>
    <n v="2890"/>
  </r>
  <r>
    <x v="0"/>
    <x v="109"/>
    <n v="2021"/>
    <s v="GAHA06"/>
    <s v="NL123456789B01"/>
    <n v="1200"/>
    <s v="Debiteuren (met subadministratie)"/>
    <x v="0"/>
    <n v="15912"/>
    <n v="600"/>
    <s v="Verkoopboek"/>
    <s v="SALE"/>
    <d v="2021-09-09T00:00:00"/>
    <s v="600        20"/>
    <s v="Blik assen 270x12"/>
    <d v="2021-09-09T00:00:00"/>
    <s v="Blik assen 270x12"/>
    <x v="8"/>
    <m/>
    <m/>
    <n v="3578.78"/>
    <n v="3578.78"/>
    <m/>
    <n v="29025"/>
    <n v="26000"/>
    <s v="Blik Metaal BV"/>
    <s v="d"/>
    <s v="Velp"/>
    <s v="6004 HT"/>
    <x v="8"/>
    <m/>
    <m/>
    <s v="D"/>
    <m/>
    <n v="2891"/>
    <s v="2021_09"/>
    <s v="rubriek_1"/>
    <x v="1"/>
    <n v="2891"/>
  </r>
  <r>
    <x v="0"/>
    <x v="94"/>
    <n v="2021"/>
    <s v="GAHA06"/>
    <s v="NL123456789B01"/>
    <n v="8000"/>
    <s v="Omzet hoog"/>
    <x v="1"/>
    <n v="15956"/>
    <n v="600"/>
    <s v="Verkoopboek"/>
    <s v="SALE"/>
    <d v="2021-09-16T00:00:00"/>
    <s v="600        21"/>
    <s v="Blik assen 350x35"/>
    <d v="2021-09-16T00:00:00"/>
    <s v="Blik assen 350x35"/>
    <x v="8"/>
    <n v="1"/>
    <n v="19"/>
    <n v="-4852.37"/>
    <m/>
    <n v="4852.37"/>
    <n v="29026"/>
    <n v="26000"/>
    <s v="Blik Metaal BV"/>
    <s v="d"/>
    <s v="Velp"/>
    <s v="6004 HT"/>
    <x v="8"/>
    <m/>
    <s v="code:1 perc:19"/>
    <s v="C"/>
    <m/>
    <n v="2892"/>
    <s v="2021_09"/>
    <s v="rubriek_8"/>
    <x v="1"/>
    <n v="2892"/>
  </r>
  <r>
    <x v="0"/>
    <x v="95"/>
    <n v="2021"/>
    <s v="GAHA06"/>
    <s v="NL123456789B01"/>
    <n v="1600"/>
    <s v="BTW af te dragen hoog"/>
    <x v="0"/>
    <n v="15956"/>
    <n v="600"/>
    <s v="Verkoopboek"/>
    <s v="SALE"/>
    <d v="2021-09-16T00:00:00"/>
    <s v="600        21"/>
    <s v="Blik assen 350x35"/>
    <d v="2021-09-16T00:00:00"/>
    <s v="Blik assen 350x35"/>
    <x v="8"/>
    <n v="1"/>
    <n v="19"/>
    <n v="-921.95"/>
    <m/>
    <n v="921.95"/>
    <n v="29027"/>
    <n v="26000"/>
    <s v="Blik Metaal BV"/>
    <s v="d"/>
    <s v="Velp"/>
    <s v="6004 HT"/>
    <x v="8"/>
    <m/>
    <s v="code:1 perc:19"/>
    <s v="C"/>
    <m/>
    <n v="2893"/>
    <s v="2021_09"/>
    <s v="rubriek_1"/>
    <x v="1"/>
    <n v="2893"/>
  </r>
  <r>
    <x v="0"/>
    <x v="109"/>
    <n v="2021"/>
    <s v="GAHA06"/>
    <s v="NL123456789B01"/>
    <n v="1200"/>
    <s v="Debiteuren (met subadministratie)"/>
    <x v="0"/>
    <n v="15956"/>
    <n v="600"/>
    <s v="Verkoopboek"/>
    <s v="SALE"/>
    <d v="2021-09-16T00:00:00"/>
    <s v="600        21"/>
    <s v="Blik assen 350x35"/>
    <d v="2021-09-16T00:00:00"/>
    <s v="Blik assen 350x35"/>
    <x v="8"/>
    <m/>
    <m/>
    <n v="5774.32"/>
    <n v="5774.32"/>
    <m/>
    <n v="29028"/>
    <n v="26000"/>
    <s v="Blik Metaal BV"/>
    <s v="d"/>
    <s v="Velp"/>
    <s v="6004 HT"/>
    <x v="8"/>
    <m/>
    <m/>
    <s v="D"/>
    <m/>
    <n v="2894"/>
    <s v="2021_09"/>
    <s v="rubriek_1"/>
    <x v="1"/>
    <n v="2894"/>
  </r>
  <r>
    <x v="0"/>
    <x v="94"/>
    <n v="2021"/>
    <s v="GAHA06"/>
    <s v="NL123456789B01"/>
    <n v="8000"/>
    <s v="Omzet hoog"/>
    <x v="1"/>
    <n v="15991"/>
    <n v="600"/>
    <s v="Verkoopboek"/>
    <s v="SALE"/>
    <d v="2021-09-24T00:00:00"/>
    <s v="600        22"/>
    <s v="Blik assen 450x30"/>
    <d v="2021-09-24T00:00:00"/>
    <s v="Blik assen 450x30"/>
    <x v="8"/>
    <n v="1"/>
    <n v="19"/>
    <n v="-3344.97"/>
    <m/>
    <n v="3344.97"/>
    <n v="29029"/>
    <n v="26000"/>
    <s v="Blik Metaal BV"/>
    <s v="d"/>
    <s v="Velp"/>
    <s v="6004 HT"/>
    <x v="8"/>
    <m/>
    <s v="code:1 perc:19"/>
    <s v="C"/>
    <m/>
    <n v="2895"/>
    <s v="2021_09"/>
    <s v="rubriek_8"/>
    <x v="1"/>
    <n v="2895"/>
  </r>
  <r>
    <x v="0"/>
    <x v="95"/>
    <n v="2021"/>
    <s v="GAHA06"/>
    <s v="NL123456789B01"/>
    <n v="1600"/>
    <s v="BTW af te dragen hoog"/>
    <x v="0"/>
    <n v="15991"/>
    <n v="600"/>
    <s v="Verkoopboek"/>
    <s v="SALE"/>
    <d v="2021-09-24T00:00:00"/>
    <s v="600        22"/>
    <s v="Blik assen 450x30"/>
    <d v="2021-09-24T00:00:00"/>
    <s v="Blik assen 450x30"/>
    <x v="8"/>
    <n v="1"/>
    <n v="19"/>
    <n v="-635.54999999999995"/>
    <m/>
    <n v="635.54999999999995"/>
    <n v="29030"/>
    <n v="26000"/>
    <s v="Blik Metaal BV"/>
    <s v="d"/>
    <s v="Velp"/>
    <s v="6004 HT"/>
    <x v="8"/>
    <m/>
    <s v="code:1 perc:19"/>
    <s v="C"/>
    <m/>
    <n v="2896"/>
    <s v="2021_09"/>
    <s v="rubriek_1"/>
    <x v="1"/>
    <n v="2896"/>
  </r>
  <r>
    <x v="0"/>
    <x v="109"/>
    <n v="2021"/>
    <s v="GAHA06"/>
    <s v="NL123456789B01"/>
    <n v="1200"/>
    <s v="Debiteuren (met subadministratie)"/>
    <x v="0"/>
    <n v="15991"/>
    <n v="600"/>
    <s v="Verkoopboek"/>
    <s v="SALE"/>
    <d v="2021-09-24T00:00:00"/>
    <s v="600        22"/>
    <s v="Blik assen 450x30"/>
    <d v="2021-09-24T00:00:00"/>
    <s v="Blik assen 450x30"/>
    <x v="8"/>
    <m/>
    <m/>
    <n v="3980.52"/>
    <n v="3980.52"/>
    <m/>
    <n v="29031"/>
    <n v="26000"/>
    <s v="Blik Metaal BV"/>
    <s v="d"/>
    <s v="Velp"/>
    <s v="6004 HT"/>
    <x v="8"/>
    <m/>
    <m/>
    <s v="D"/>
    <m/>
    <n v="2897"/>
    <s v="2021_09"/>
    <s v="rubriek_1"/>
    <x v="1"/>
    <n v="2897"/>
  </r>
  <r>
    <x v="0"/>
    <x v="95"/>
    <n v="2021"/>
    <s v="GAHA06"/>
    <s v="NL123456789B01"/>
    <n v="1600"/>
    <s v="BTW af te dragen hoog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2027956.07"/>
    <n v="2027956.07"/>
    <m/>
    <n v="26859"/>
    <m/>
    <m/>
    <m/>
    <m/>
    <m/>
    <x v="12"/>
    <m/>
    <m/>
    <s v="D"/>
    <m/>
    <n v="2898"/>
    <s v="2021_01"/>
    <s v="rubriek_1"/>
    <x v="2"/>
    <n v="2898"/>
  </r>
  <r>
    <x v="0"/>
    <x v="36"/>
    <n v="2021"/>
    <s v="GAHA06"/>
    <s v="NL123456789B01"/>
    <n v="1610"/>
    <s v="BTW te vorderen hoog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-1673654.63"/>
    <m/>
    <n v="1673654.63"/>
    <n v="26860"/>
    <m/>
    <m/>
    <m/>
    <m/>
    <m/>
    <x v="12"/>
    <m/>
    <m/>
    <s v="C"/>
    <m/>
    <n v="2899"/>
    <s v="2021_01"/>
    <s v="rubriek_1"/>
    <x v="2"/>
    <n v="2899"/>
  </r>
  <r>
    <x v="0"/>
    <x v="89"/>
    <n v="2021"/>
    <s v="GAHA06"/>
    <s v="NL123456789B01"/>
    <n v="1651"/>
    <s v="BTW te vorderen binnen EU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400883.89"/>
    <n v="400883.89"/>
    <m/>
    <n v="26861"/>
    <m/>
    <m/>
    <m/>
    <m/>
    <m/>
    <x v="12"/>
    <m/>
    <m/>
    <s v="D"/>
    <m/>
    <n v="2900"/>
    <s v="2021_01"/>
    <s v="rubriek_1"/>
    <x v="2"/>
    <n v="2900"/>
  </r>
  <r>
    <x v="0"/>
    <x v="90"/>
    <n v="2021"/>
    <s v="GAHA06"/>
    <s v="NL123456789B01"/>
    <n v="1652"/>
    <s v="BTW te vorderen binnen EU (voorbel)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-400883.89"/>
    <m/>
    <n v="400883.89"/>
    <n v="26862"/>
    <m/>
    <m/>
    <m/>
    <m/>
    <m/>
    <x v="12"/>
    <m/>
    <m/>
    <s v="C"/>
    <m/>
    <n v="2901"/>
    <s v="2021_01"/>
    <s v="rubriek_1"/>
    <x v="2"/>
    <n v="2901"/>
  </r>
  <r>
    <x v="0"/>
    <x v="108"/>
    <n v="2021"/>
    <s v="GAHA06"/>
    <s v="NL123456789B01"/>
    <n v="1690"/>
    <s v="BTW afdrachten/teruggaven lopend jaar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-321642"/>
    <m/>
    <n v="321642"/>
    <n v="26863"/>
    <m/>
    <m/>
    <m/>
    <m/>
    <m/>
    <x v="12"/>
    <m/>
    <m/>
    <s v="C"/>
    <m/>
    <n v="2902"/>
    <s v="2021_01"/>
    <s v="rubriek_1"/>
    <x v="2"/>
    <n v="2902"/>
  </r>
  <r>
    <x v="0"/>
    <x v="105"/>
    <n v="2021"/>
    <s v="GAHA06"/>
    <s v="NL123456789B01"/>
    <n v="1695"/>
    <s v="BTW suppleties voorgaande jaren"/>
    <x v="0"/>
    <m/>
    <n v="800"/>
    <s v="Memoriaalboek"/>
    <s v="MEM"/>
    <d v="2021-01-01T00:00:00"/>
    <s v="800         1"/>
    <s v="Correcties beginbalans"/>
    <d v="2021-01-01T00:00:00"/>
    <s v="Correcties beginbalans"/>
    <x v="12"/>
    <m/>
    <m/>
    <n v="-32659.439999999999"/>
    <m/>
    <n v="32659.439999999999"/>
    <n v="26864"/>
    <m/>
    <m/>
    <m/>
    <m/>
    <m/>
    <x v="12"/>
    <m/>
    <m/>
    <s v="C"/>
    <m/>
    <n v="2903"/>
    <s v="2021_01"/>
    <s v="rubriek_1"/>
    <x v="2"/>
    <n v="2903"/>
  </r>
  <r>
    <x v="0"/>
    <x v="118"/>
    <n v="2021"/>
    <s v="GAHA06"/>
    <s v="NL123456789B01"/>
    <n v="9999"/>
    <s v="Eindrekening resultaatboekingen"/>
    <x v="1"/>
    <m/>
    <n v="800"/>
    <s v="Memoriaalboek"/>
    <s v="MEM"/>
    <d v="2021-12-01T00:00:00"/>
    <s v="800         2"/>
    <s v="Resultaat"/>
    <d v="2021-12-31T00:00:00"/>
    <s v="Resultaat"/>
    <x v="11"/>
    <m/>
    <m/>
    <n v="112019.51"/>
    <n v="112019.51"/>
    <m/>
    <n v="49989"/>
    <m/>
    <m/>
    <m/>
    <m/>
    <m/>
    <x v="11"/>
    <m/>
    <m/>
    <s v="D"/>
    <m/>
    <n v="2904"/>
    <s v="2021_12"/>
    <s v="rubriek_9"/>
    <x v="2"/>
    <n v="2904"/>
  </r>
  <r>
    <x v="0"/>
    <x v="119"/>
    <n v="2021"/>
    <s v="GAHA06"/>
    <s v="NL123456789B01"/>
    <n v="550"/>
    <s v="Overige reserve"/>
    <x v="0"/>
    <m/>
    <n v="800"/>
    <s v="Memoriaalboek"/>
    <s v="MEM"/>
    <d v="2021-12-01T00:00:00"/>
    <s v="800         2"/>
    <s v="Resultaat"/>
    <d v="2021-12-31T00:00:00"/>
    <s v="Resultaat"/>
    <x v="11"/>
    <m/>
    <m/>
    <n v="-112019.51"/>
    <m/>
    <n v="112019.51"/>
    <n v="49990"/>
    <m/>
    <m/>
    <m/>
    <m/>
    <m/>
    <x v="11"/>
    <m/>
    <m/>
    <s v="C"/>
    <m/>
    <n v="2905"/>
    <s v="2021_12"/>
    <s v="rubriek_0"/>
    <x v="2"/>
    <n v="2905"/>
  </r>
  <r>
    <x v="0"/>
    <x v="120"/>
    <n v="2021"/>
    <s v="GAHA06"/>
    <s v="NL123456789B01"/>
    <n v="170"/>
    <s v="Goodwill"/>
    <x v="0"/>
    <m/>
    <n v="900"/>
    <s v="Memoriaal"/>
    <s v="MEM"/>
    <d v="2021-01-01T00:00:00"/>
    <s v="900         1"/>
    <s v="Beginbalans"/>
    <d v="2021-01-01T00:00:00"/>
    <s v="Beginbalans 2003"/>
    <x v="12"/>
    <m/>
    <m/>
    <n v="75000"/>
    <n v="75000"/>
    <m/>
    <n v="29032"/>
    <m/>
    <m/>
    <m/>
    <m/>
    <m/>
    <x v="12"/>
    <m/>
    <m/>
    <s v="D"/>
    <m/>
    <n v="2906"/>
    <s v="2021_01"/>
    <s v="rubriek_0"/>
    <x v="3"/>
    <n v="2906"/>
  </r>
  <r>
    <x v="0"/>
    <x v="1"/>
    <n v="2021"/>
    <s v="GAHA06"/>
    <s v="NL123456789B01"/>
    <n v="171"/>
    <s v="Cum. afschr. goodwill"/>
    <x v="0"/>
    <m/>
    <n v="900"/>
    <s v="Memoriaal"/>
    <s v="MEM"/>
    <d v="2021-01-01T00:00:00"/>
    <s v="900         1"/>
    <s v="Beginbalans"/>
    <d v="2021-01-01T00:00:00"/>
    <s v="Beginbalans 2003"/>
    <x v="12"/>
    <m/>
    <m/>
    <n v="-18750"/>
    <m/>
    <n v="18750"/>
    <n v="29033"/>
    <m/>
    <m/>
    <m/>
    <m/>
    <m/>
    <x v="12"/>
    <m/>
    <m/>
    <s v="C"/>
    <m/>
    <n v="2907"/>
    <s v="2021_01"/>
    <s v="rubriek_0"/>
    <x v="3"/>
    <n v="2907"/>
  </r>
  <r>
    <x v="0"/>
    <x v="121"/>
    <n v="2021"/>
    <s v="GAHA06"/>
    <s v="NL123456789B01"/>
    <n v="200"/>
    <s v="Terreinen"/>
    <x v="0"/>
    <m/>
    <n v="900"/>
    <s v="Memoriaal"/>
    <s v="MEM"/>
    <d v="2021-01-01T00:00:00"/>
    <s v="900         1"/>
    <s v="Beginbalans"/>
    <d v="2021-01-01T00:00:00"/>
    <s v="Beginbalans 2003"/>
    <x v="12"/>
    <m/>
    <m/>
    <n v="165750"/>
    <n v="165750"/>
    <m/>
    <n v="29034"/>
    <m/>
    <m/>
    <m/>
    <m/>
    <m/>
    <x v="12"/>
    <m/>
    <m/>
    <s v="D"/>
    <m/>
    <n v="2908"/>
    <s v="2021_01"/>
    <s v="rubriek_0"/>
    <x v="3"/>
    <n v="2908"/>
  </r>
  <r>
    <x v="0"/>
    <x v="122"/>
    <n v="2021"/>
    <s v="GAHA06"/>
    <s v="NL123456789B01"/>
    <n v="210"/>
    <s v="Bedrijfsgebouwen"/>
    <x v="0"/>
    <m/>
    <n v="900"/>
    <s v="Memoriaal"/>
    <s v="MEM"/>
    <d v="2021-01-01T00:00:00"/>
    <s v="900         1"/>
    <s v="Beginbalans"/>
    <d v="2021-01-01T00:00:00"/>
    <s v="Beginbalans 2003"/>
    <x v="12"/>
    <m/>
    <m/>
    <n v="138485"/>
    <n v="138485"/>
    <m/>
    <n v="29035"/>
    <m/>
    <m/>
    <m/>
    <m/>
    <m/>
    <x v="12"/>
    <m/>
    <m/>
    <s v="D"/>
    <m/>
    <n v="2909"/>
    <s v="2021_01"/>
    <s v="rubriek_0"/>
    <x v="3"/>
    <n v="2909"/>
  </r>
  <r>
    <x v="0"/>
    <x v="2"/>
    <n v="2021"/>
    <s v="GAHA06"/>
    <s v="NL123456789B01"/>
    <n v="211"/>
    <s v="Cum. afschr. bedrijfsgebouw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60914"/>
    <m/>
    <n v="60914"/>
    <n v="29036"/>
    <m/>
    <m/>
    <m/>
    <m/>
    <m/>
    <x v="12"/>
    <m/>
    <m/>
    <s v="C"/>
    <m/>
    <n v="2910"/>
    <s v="2021_01"/>
    <s v="rubriek_0"/>
    <x v="3"/>
    <n v="2910"/>
  </r>
  <r>
    <x v="0"/>
    <x v="3"/>
    <n v="2021"/>
    <s v="GAHA06"/>
    <s v="NL123456789B01"/>
    <n v="230"/>
    <s v="Machines en installaties"/>
    <x v="0"/>
    <m/>
    <n v="900"/>
    <s v="Memoriaal"/>
    <s v="MEM"/>
    <d v="2021-01-01T00:00:00"/>
    <s v="900         1"/>
    <s v="Beginbalans"/>
    <d v="2021-01-01T00:00:00"/>
    <s v="Beginbalans 2003"/>
    <x v="12"/>
    <m/>
    <m/>
    <n v="208465"/>
    <n v="208465"/>
    <m/>
    <n v="29037"/>
    <m/>
    <m/>
    <m/>
    <m/>
    <m/>
    <x v="12"/>
    <m/>
    <m/>
    <s v="D"/>
    <m/>
    <n v="2911"/>
    <s v="2021_01"/>
    <s v="rubriek_0"/>
    <x v="3"/>
    <n v="2911"/>
  </r>
  <r>
    <x v="0"/>
    <x v="4"/>
    <n v="2021"/>
    <s v="GAHA06"/>
    <s v="NL123456789B01"/>
    <n v="231"/>
    <s v="Cum. afschr. machines en installaties"/>
    <x v="0"/>
    <m/>
    <n v="900"/>
    <s v="Memoriaal"/>
    <s v="MEM"/>
    <d v="2021-01-01T00:00:00"/>
    <s v="900         1"/>
    <s v="Beginbalans"/>
    <d v="2021-01-01T00:00:00"/>
    <s v="Beginbalans 2003"/>
    <x v="12"/>
    <m/>
    <m/>
    <n v="-126594.02"/>
    <m/>
    <n v="126594.02"/>
    <n v="29038"/>
    <m/>
    <m/>
    <m/>
    <m/>
    <m/>
    <x v="12"/>
    <m/>
    <m/>
    <s v="C"/>
    <m/>
    <n v="2912"/>
    <s v="2021_01"/>
    <s v="rubriek_0"/>
    <x v="3"/>
    <n v="2912"/>
  </r>
  <r>
    <x v="0"/>
    <x v="5"/>
    <n v="2021"/>
    <s v="GAHA06"/>
    <s v="NL123456789B01"/>
    <n v="240"/>
    <s v="Inventaris"/>
    <x v="0"/>
    <m/>
    <n v="900"/>
    <s v="Memoriaal"/>
    <s v="MEM"/>
    <d v="2021-01-01T00:00:00"/>
    <s v="900         1"/>
    <s v="Beginbalans"/>
    <d v="2021-01-01T00:00:00"/>
    <s v="Beginbalans 2003"/>
    <x v="12"/>
    <m/>
    <m/>
    <n v="35456"/>
    <n v="35456"/>
    <m/>
    <n v="29039"/>
    <m/>
    <m/>
    <m/>
    <m/>
    <m/>
    <x v="12"/>
    <m/>
    <m/>
    <s v="D"/>
    <m/>
    <n v="2913"/>
    <s v="2021_01"/>
    <s v="rubriek_0"/>
    <x v="3"/>
    <n v="2913"/>
  </r>
  <r>
    <x v="0"/>
    <x v="6"/>
    <n v="2021"/>
    <s v="GAHA06"/>
    <s v="NL123456789B01"/>
    <n v="241"/>
    <s v="Cum. afschr. inventaris"/>
    <x v="0"/>
    <m/>
    <n v="900"/>
    <s v="Memoriaal"/>
    <s v="MEM"/>
    <d v="2021-01-01T00:00:00"/>
    <s v="900         1"/>
    <s v="Beginbalans"/>
    <d v="2021-01-01T00:00:00"/>
    <s v="Beginbalans 2003"/>
    <x v="12"/>
    <m/>
    <m/>
    <n v="-15627.5"/>
    <m/>
    <n v="15627.5"/>
    <n v="29040"/>
    <m/>
    <m/>
    <m/>
    <m/>
    <m/>
    <x v="12"/>
    <m/>
    <m/>
    <s v="C"/>
    <m/>
    <n v="2914"/>
    <s v="2021_01"/>
    <s v="rubriek_0"/>
    <x v="3"/>
    <n v="2914"/>
  </r>
  <r>
    <x v="0"/>
    <x v="123"/>
    <n v="2021"/>
    <s v="GAHA06"/>
    <s v="NL123456789B01"/>
    <n v="270"/>
    <s v="Vervoermiddelen"/>
    <x v="0"/>
    <m/>
    <n v="900"/>
    <s v="Memoriaal"/>
    <s v="MEM"/>
    <d v="2021-01-01T00:00:00"/>
    <s v="900         1"/>
    <s v="Beginbalans"/>
    <d v="2021-01-01T00:00:00"/>
    <s v="Beginbalans 2003"/>
    <x v="12"/>
    <m/>
    <m/>
    <n v="68918"/>
    <n v="68918"/>
    <m/>
    <n v="29041"/>
    <m/>
    <m/>
    <m/>
    <m/>
    <m/>
    <x v="12"/>
    <m/>
    <m/>
    <s v="D"/>
    <m/>
    <n v="2915"/>
    <s v="2021_01"/>
    <s v="rubriek_0"/>
    <x v="3"/>
    <n v="2915"/>
  </r>
  <r>
    <x v="0"/>
    <x v="7"/>
    <n v="2021"/>
    <s v="GAHA06"/>
    <s v="NL123456789B01"/>
    <n v="271"/>
    <s v="Cum. afschr. vervoermiddel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39620.559999999998"/>
    <m/>
    <n v="39620.559999999998"/>
    <n v="29042"/>
    <m/>
    <m/>
    <m/>
    <m/>
    <m/>
    <x v="12"/>
    <m/>
    <m/>
    <s v="C"/>
    <m/>
    <n v="2916"/>
    <s v="2021_01"/>
    <s v="rubriek_0"/>
    <x v="3"/>
    <n v="2916"/>
  </r>
  <r>
    <x v="0"/>
    <x v="124"/>
    <n v="2021"/>
    <s v="GAHA06"/>
    <s v="NL123456789B01"/>
    <n v="470"/>
    <s v="Lening u/g 1"/>
    <x v="0"/>
    <m/>
    <n v="900"/>
    <s v="Memoriaal"/>
    <s v="MEM"/>
    <d v="2021-01-01T00:00:00"/>
    <s v="900         1"/>
    <s v="Beginbalans"/>
    <d v="2021-01-01T00:00:00"/>
    <s v="Beginbalans 2003"/>
    <x v="12"/>
    <m/>
    <m/>
    <n v="15000"/>
    <n v="15000"/>
    <m/>
    <n v="29043"/>
    <m/>
    <m/>
    <m/>
    <m/>
    <m/>
    <x v="12"/>
    <m/>
    <m/>
    <s v="D"/>
    <m/>
    <n v="2917"/>
    <s v="2021_01"/>
    <s v="rubriek_0"/>
    <x v="3"/>
    <n v="2917"/>
  </r>
  <r>
    <x v="0"/>
    <x v="125"/>
    <n v="2021"/>
    <s v="GAHA06"/>
    <s v="NL123456789B01"/>
    <n v="500"/>
    <s v="Geplaatst aandelenkapitaal"/>
    <x v="0"/>
    <m/>
    <n v="900"/>
    <s v="Memoriaal"/>
    <s v="MEM"/>
    <d v="2021-01-01T00:00:00"/>
    <s v="900         1"/>
    <s v="Beginbalans"/>
    <d v="2021-01-01T00:00:00"/>
    <s v="Beginbalans 2003"/>
    <x v="12"/>
    <m/>
    <m/>
    <n v="-18000"/>
    <m/>
    <n v="18000"/>
    <n v="29044"/>
    <m/>
    <m/>
    <m/>
    <m/>
    <m/>
    <x v="12"/>
    <m/>
    <m/>
    <s v="C"/>
    <m/>
    <n v="2918"/>
    <s v="2021_01"/>
    <s v="rubriek_0"/>
    <x v="3"/>
    <n v="2918"/>
  </r>
  <r>
    <x v="0"/>
    <x v="119"/>
    <n v="2021"/>
    <s v="GAHA06"/>
    <s v="NL123456789B01"/>
    <n v="550"/>
    <s v="Overige reserve"/>
    <x v="0"/>
    <m/>
    <n v="900"/>
    <s v="Memoriaal"/>
    <s v="MEM"/>
    <d v="2021-01-01T00:00:00"/>
    <s v="900         1"/>
    <s v="Beginbalans"/>
    <d v="2021-01-01T00:00:00"/>
    <s v="Beginbalans 2003"/>
    <x v="12"/>
    <m/>
    <m/>
    <n v="-159349.15"/>
    <m/>
    <n v="159349.15"/>
    <n v="29045"/>
    <m/>
    <m/>
    <m/>
    <m/>
    <m/>
    <x v="12"/>
    <m/>
    <m/>
    <s v="C"/>
    <m/>
    <n v="2919"/>
    <s v="2021_01"/>
    <s v="rubriek_0"/>
    <x v="3"/>
    <n v="2919"/>
  </r>
  <r>
    <x v="0"/>
    <x v="8"/>
    <n v="2021"/>
    <s v="GAHA06"/>
    <s v="NL123456789B01"/>
    <n v="700"/>
    <s v="Voorziening pensioen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51544"/>
    <m/>
    <n v="51544"/>
    <n v="29046"/>
    <m/>
    <m/>
    <m/>
    <m/>
    <m/>
    <x v="12"/>
    <m/>
    <m/>
    <s v="C"/>
    <m/>
    <n v="2920"/>
    <s v="2021_01"/>
    <s v="rubriek_0"/>
    <x v="3"/>
    <n v="2920"/>
  </r>
  <r>
    <x v="0"/>
    <x v="126"/>
    <n v="2021"/>
    <s v="GAHA06"/>
    <s v="NL123456789B01"/>
    <n v="730"/>
    <s v="Herinvesteringsreserve"/>
    <x v="0"/>
    <m/>
    <n v="900"/>
    <s v="Memoriaal"/>
    <s v="MEM"/>
    <d v="2021-01-01T00:00:00"/>
    <s v="900         1"/>
    <s v="Beginbalans"/>
    <d v="2021-01-01T00:00:00"/>
    <s v="Beginbalans 2003"/>
    <x v="12"/>
    <m/>
    <m/>
    <n v="-7769"/>
    <m/>
    <n v="7769"/>
    <n v="29047"/>
    <m/>
    <m/>
    <m/>
    <m/>
    <m/>
    <x v="12"/>
    <m/>
    <m/>
    <s v="C"/>
    <m/>
    <n v="2921"/>
    <s v="2021_01"/>
    <s v="rubriek_0"/>
    <x v="3"/>
    <n v="2921"/>
  </r>
  <r>
    <x v="0"/>
    <x v="9"/>
    <n v="2021"/>
    <s v="GAHA06"/>
    <s v="NL123456789B01"/>
    <n v="760"/>
    <s v="Voorziening groot onderhoud"/>
    <x v="0"/>
    <m/>
    <n v="900"/>
    <s v="Memoriaal"/>
    <s v="MEM"/>
    <d v="2021-01-01T00:00:00"/>
    <s v="900         1"/>
    <s v="Beginbalans"/>
    <d v="2021-01-01T00:00:00"/>
    <s v="Beginbalans 2003"/>
    <x v="12"/>
    <m/>
    <m/>
    <n v="-30000.080000000002"/>
    <m/>
    <n v="30000.080000000002"/>
    <n v="29048"/>
    <m/>
    <m/>
    <m/>
    <m/>
    <m/>
    <x v="12"/>
    <m/>
    <m/>
    <s v="C"/>
    <m/>
    <n v="2922"/>
    <s v="2021_01"/>
    <s v="rubriek_0"/>
    <x v="3"/>
    <n v="2922"/>
  </r>
  <r>
    <x v="0"/>
    <x v="127"/>
    <n v="2021"/>
    <s v="GAHA06"/>
    <s v="NL123456789B01"/>
    <n v="840"/>
    <s v="Hypotheek 1"/>
    <x v="0"/>
    <m/>
    <n v="900"/>
    <s v="Memoriaal"/>
    <s v="MEM"/>
    <d v="2021-01-01T00:00:00"/>
    <s v="900         1"/>
    <s v="Beginbalans"/>
    <d v="2021-01-01T00:00:00"/>
    <s v="Beginbalans 2003"/>
    <x v="12"/>
    <m/>
    <m/>
    <n v="-150000"/>
    <m/>
    <n v="150000"/>
    <n v="29049"/>
    <m/>
    <m/>
    <m/>
    <m/>
    <m/>
    <x v="12"/>
    <m/>
    <m/>
    <s v="C"/>
    <m/>
    <n v="2923"/>
    <s v="2021_01"/>
    <s v="rubriek_0"/>
    <x v="3"/>
    <n v="2923"/>
  </r>
  <r>
    <x v="0"/>
    <x v="10"/>
    <n v="2021"/>
    <s v="GAHA06"/>
    <s v="NL123456789B01"/>
    <n v="841"/>
    <s v="Cum. aflossing hypotheek 1"/>
    <x v="0"/>
    <m/>
    <n v="900"/>
    <s v="Memoriaal"/>
    <s v="MEM"/>
    <d v="2021-01-01T00:00:00"/>
    <s v="900         1"/>
    <s v="Beginbalans"/>
    <d v="2021-01-01T00:00:00"/>
    <s v="Beginbalans 2003"/>
    <x v="12"/>
    <m/>
    <m/>
    <n v="88000"/>
    <n v="88000"/>
    <m/>
    <n v="29050"/>
    <m/>
    <m/>
    <m/>
    <m/>
    <m/>
    <x v="12"/>
    <m/>
    <m/>
    <s v="D"/>
    <m/>
    <n v="2924"/>
    <s v="2021_01"/>
    <s v="rubriek_0"/>
    <x v="3"/>
    <n v="2924"/>
  </r>
  <r>
    <x v="0"/>
    <x v="128"/>
    <n v="2021"/>
    <s v="GAHA06"/>
    <s v="NL123456789B01"/>
    <n v="860"/>
    <s v="Financiering 1"/>
    <x v="0"/>
    <m/>
    <n v="900"/>
    <s v="Memoriaal"/>
    <s v="MEM"/>
    <d v="2021-01-01T00:00:00"/>
    <s v="900         1"/>
    <s v="Beginbalans"/>
    <d v="2021-01-01T00:00:00"/>
    <s v="Beginbalans 2003"/>
    <x v="12"/>
    <m/>
    <m/>
    <n v="-95000"/>
    <m/>
    <n v="95000"/>
    <n v="29051"/>
    <m/>
    <m/>
    <m/>
    <m/>
    <m/>
    <x v="12"/>
    <m/>
    <m/>
    <s v="C"/>
    <m/>
    <n v="2925"/>
    <s v="2021_01"/>
    <s v="rubriek_0"/>
    <x v="3"/>
    <n v="2925"/>
  </r>
  <r>
    <x v="0"/>
    <x v="11"/>
    <n v="2021"/>
    <s v="GAHA06"/>
    <s v="NL123456789B01"/>
    <n v="861"/>
    <s v="Cum. aflossing financiering 1"/>
    <x v="0"/>
    <m/>
    <n v="900"/>
    <s v="Memoriaal"/>
    <s v="MEM"/>
    <d v="2021-01-01T00:00:00"/>
    <s v="900         1"/>
    <s v="Beginbalans"/>
    <d v="2021-01-01T00:00:00"/>
    <s v="Beginbalans 2003"/>
    <x v="12"/>
    <m/>
    <m/>
    <n v="15250"/>
    <n v="15250"/>
    <m/>
    <n v="29052"/>
    <m/>
    <m/>
    <m/>
    <m/>
    <m/>
    <x v="12"/>
    <m/>
    <m/>
    <s v="D"/>
    <m/>
    <n v="2926"/>
    <s v="2021_01"/>
    <s v="rubriek_0"/>
    <x v="3"/>
    <n v="2926"/>
  </r>
  <r>
    <x v="0"/>
    <x v="129"/>
    <n v="2021"/>
    <s v="GAHA06"/>
    <s v="NL123456789B01"/>
    <n v="880"/>
    <s v="Leaseverplichting 1"/>
    <x v="0"/>
    <m/>
    <n v="900"/>
    <s v="Memoriaal"/>
    <s v="MEM"/>
    <d v="2021-01-01T00:00:00"/>
    <s v="900         1"/>
    <s v="Beginbalans"/>
    <d v="2021-01-01T00:00:00"/>
    <s v="Beginbalans 2003"/>
    <x v="12"/>
    <m/>
    <m/>
    <n v="-80000"/>
    <m/>
    <n v="80000"/>
    <n v="29053"/>
    <m/>
    <m/>
    <m/>
    <m/>
    <m/>
    <x v="12"/>
    <m/>
    <m/>
    <s v="C"/>
    <m/>
    <n v="2927"/>
    <s v="2021_01"/>
    <s v="rubriek_0"/>
    <x v="3"/>
    <n v="2927"/>
  </r>
  <r>
    <x v="0"/>
    <x v="12"/>
    <n v="2021"/>
    <s v="GAHA06"/>
    <s v="NL123456789B01"/>
    <n v="881"/>
    <s v="Cum. aflossing leaseverplichting 1"/>
    <x v="0"/>
    <m/>
    <n v="900"/>
    <s v="Memoriaal"/>
    <s v="MEM"/>
    <d v="2021-01-01T00:00:00"/>
    <s v="900         1"/>
    <s v="Beginbalans"/>
    <d v="2021-01-01T00:00:00"/>
    <s v="Beginbalans 2003"/>
    <x v="12"/>
    <m/>
    <m/>
    <n v="47750"/>
    <n v="47750"/>
    <m/>
    <n v="29054"/>
    <m/>
    <m/>
    <m/>
    <m/>
    <m/>
    <x v="12"/>
    <m/>
    <m/>
    <s v="D"/>
    <m/>
    <n v="2928"/>
    <s v="2021_01"/>
    <s v="rubriek_0"/>
    <x v="3"/>
    <n v="2928"/>
  </r>
  <r>
    <x v="0"/>
    <x v="130"/>
    <n v="2021"/>
    <s v="GAHA06"/>
    <s v="NL123456789B01"/>
    <n v="1000"/>
    <s v="Kas"/>
    <x v="0"/>
    <m/>
    <n v="900"/>
    <s v="Memoriaal"/>
    <s v="MEM"/>
    <d v="2021-01-01T00:00:00"/>
    <s v="900         1"/>
    <s v="Beginbalans"/>
    <d v="2021-01-01T00:00:00"/>
    <s v="Beginbalans 2003"/>
    <x v="12"/>
    <m/>
    <m/>
    <n v="3570"/>
    <n v="3570"/>
    <m/>
    <n v="29055"/>
    <m/>
    <m/>
    <m/>
    <m/>
    <m/>
    <x v="12"/>
    <m/>
    <m/>
    <s v="D"/>
    <m/>
    <n v="2929"/>
    <s v="2021_01"/>
    <s v="rubriek_1"/>
    <x v="3"/>
    <n v="2929"/>
  </r>
  <r>
    <x v="0"/>
    <x v="0"/>
    <n v="2021"/>
    <s v="GAHA06"/>
    <s v="NL123456789B01"/>
    <n v="1100"/>
    <s v="Bank"/>
    <x v="0"/>
    <m/>
    <n v="900"/>
    <s v="Memoriaal"/>
    <s v="MEM"/>
    <d v="2021-01-01T00:00:00"/>
    <s v="900         1"/>
    <s v="Beginbalans"/>
    <d v="2021-01-01T00:00:00"/>
    <s v="Beginbalans 2003"/>
    <x v="12"/>
    <m/>
    <m/>
    <n v="-43900.67"/>
    <m/>
    <n v="43900.67"/>
    <n v="29056"/>
    <m/>
    <m/>
    <m/>
    <m/>
    <m/>
    <x v="12"/>
    <m/>
    <m/>
    <s v="C"/>
    <m/>
    <n v="2930"/>
    <s v="2021_01"/>
    <s v="rubriek_1"/>
    <x v="3"/>
    <n v="2930"/>
  </r>
  <r>
    <x v="0"/>
    <x v="131"/>
    <n v="2021"/>
    <s v="GAHA06"/>
    <s v="NL123456789B01"/>
    <n v="1170"/>
    <s v="Deposito"/>
    <x v="0"/>
    <m/>
    <n v="900"/>
    <s v="Memoriaal"/>
    <s v="MEM"/>
    <d v="2021-01-01T00:00:00"/>
    <s v="900         1"/>
    <s v="Beginbalans"/>
    <d v="2021-01-01T00:00:00"/>
    <s v="Beginbalans 2003"/>
    <x v="12"/>
    <m/>
    <m/>
    <n v="55000"/>
    <n v="55000"/>
    <m/>
    <n v="29057"/>
    <m/>
    <m/>
    <m/>
    <m/>
    <m/>
    <x v="12"/>
    <m/>
    <m/>
    <s v="D"/>
    <m/>
    <n v="2931"/>
    <s v="2021_01"/>
    <s v="rubriek_1"/>
    <x v="3"/>
    <n v="2931"/>
  </r>
  <r>
    <x v="0"/>
    <x v="109"/>
    <n v="2021"/>
    <s v="GAHA06"/>
    <s v="NL123456789B01"/>
    <n v="1200"/>
    <s v="Debiteuren (met subadministratie)"/>
    <x v="0"/>
    <m/>
    <n v="900"/>
    <s v="Memoriaal"/>
    <s v="MEM"/>
    <d v="2021-01-01T00:00:00"/>
    <s v="900         1"/>
    <s v="Beginbalans"/>
    <d v="2021-01-01T00:00:00"/>
    <s v="Beginbalans 2003"/>
    <x v="12"/>
    <m/>
    <m/>
    <n v="146734"/>
    <n v="146734"/>
    <m/>
    <n v="29058"/>
    <m/>
    <m/>
    <m/>
    <m/>
    <m/>
    <x v="12"/>
    <m/>
    <m/>
    <s v="D"/>
    <m/>
    <n v="2932"/>
    <s v="2021_01"/>
    <s v="rubriek_1"/>
    <x v="3"/>
    <n v="2932"/>
  </r>
  <r>
    <x v="0"/>
    <x v="14"/>
    <n v="2021"/>
    <s v="GAHA06"/>
    <s v="NL123456789B01"/>
    <n v="1360"/>
    <s v="Vooruitbetaalde bedragen"/>
    <x v="0"/>
    <m/>
    <n v="900"/>
    <s v="Memoriaal"/>
    <s v="MEM"/>
    <d v="2021-01-01T00:00:00"/>
    <s v="900         1"/>
    <s v="Beginbalans"/>
    <d v="2021-01-01T00:00:00"/>
    <s v="Beginbalans 2003"/>
    <x v="12"/>
    <m/>
    <m/>
    <n v="6912"/>
    <n v="6912"/>
    <m/>
    <n v="29059"/>
    <m/>
    <m/>
    <m/>
    <m/>
    <m/>
    <x v="12"/>
    <m/>
    <m/>
    <s v="D"/>
    <m/>
    <n v="2933"/>
    <s v="2021_01"/>
    <s v="rubriek_1"/>
    <x v="3"/>
    <n v="2933"/>
  </r>
  <r>
    <x v="0"/>
    <x v="110"/>
    <n v="2021"/>
    <s v="GAHA06"/>
    <s v="NL123456789B01"/>
    <n v="1420"/>
    <s v="Rekening courant groepsmaatschappij 1"/>
    <x v="0"/>
    <m/>
    <n v="900"/>
    <s v="Memoriaal"/>
    <s v="MEM"/>
    <d v="2021-01-01T00:00:00"/>
    <s v="900         1"/>
    <s v="Beginbalans"/>
    <d v="2021-01-01T00:00:00"/>
    <s v="Beginbalans 2003"/>
    <x v="12"/>
    <m/>
    <m/>
    <n v="-65704"/>
    <m/>
    <n v="65704"/>
    <n v="29060"/>
    <m/>
    <m/>
    <m/>
    <m/>
    <m/>
    <x v="12"/>
    <m/>
    <m/>
    <s v="C"/>
    <m/>
    <n v="2934"/>
    <s v="2021_01"/>
    <s v="rubriek_1"/>
    <x v="3"/>
    <n v="2934"/>
  </r>
  <r>
    <x v="0"/>
    <x v="107"/>
    <n v="2021"/>
    <s v="GAHA06"/>
    <s v="NL123456789B01"/>
    <n v="1500"/>
    <s v="Crediteuren (met subadministratie)"/>
    <x v="0"/>
    <m/>
    <n v="900"/>
    <s v="Memoriaal"/>
    <s v="MEM"/>
    <d v="2021-01-01T00:00:00"/>
    <s v="900         1"/>
    <s v="Beginbalans"/>
    <d v="2021-01-01T00:00:00"/>
    <s v="Beginbalans 2003"/>
    <x v="12"/>
    <m/>
    <m/>
    <n v="-86552"/>
    <m/>
    <n v="86552"/>
    <n v="29061"/>
    <m/>
    <m/>
    <m/>
    <m/>
    <m/>
    <x v="12"/>
    <m/>
    <m/>
    <s v="C"/>
    <m/>
    <n v="2935"/>
    <s v="2021_01"/>
    <s v="rubriek_1"/>
    <x v="3"/>
    <n v="2935"/>
  </r>
  <r>
    <x v="0"/>
    <x v="95"/>
    <n v="2021"/>
    <s v="GAHA06"/>
    <s v="NL123456789B01"/>
    <n v="1600"/>
    <s v="BTW af te dragen hoog"/>
    <x v="0"/>
    <m/>
    <n v="900"/>
    <s v="Memoriaal"/>
    <s v="MEM"/>
    <d v="2021-01-01T00:00:00"/>
    <s v="900         1"/>
    <s v="Beginbalans"/>
    <d v="2021-01-01T00:00:00"/>
    <s v="Beginbalans 2003"/>
    <x v="12"/>
    <m/>
    <m/>
    <n v="-2027956.07"/>
    <m/>
    <n v="2027956.07"/>
    <n v="29062"/>
    <m/>
    <m/>
    <m/>
    <m/>
    <m/>
    <x v="12"/>
    <m/>
    <m/>
    <s v="C"/>
    <m/>
    <n v="2936"/>
    <s v="2021_01"/>
    <s v="rubriek_1"/>
    <x v="3"/>
    <n v="2936"/>
  </r>
  <r>
    <x v="0"/>
    <x v="36"/>
    <n v="2021"/>
    <s v="GAHA06"/>
    <s v="NL123456789B01"/>
    <n v="1610"/>
    <s v="BTW te vorderen hoog"/>
    <x v="0"/>
    <m/>
    <n v="900"/>
    <s v="Memoriaal"/>
    <s v="MEM"/>
    <d v="2021-01-01T00:00:00"/>
    <s v="900         1"/>
    <s v="Beginbalans"/>
    <d v="2021-01-01T00:00:00"/>
    <s v="Beginbalans 2003"/>
    <x v="12"/>
    <m/>
    <m/>
    <n v="1676774.05"/>
    <n v="1676774.05"/>
    <m/>
    <n v="29063"/>
    <m/>
    <m/>
    <m/>
    <m/>
    <m/>
    <x v="12"/>
    <m/>
    <m/>
    <s v="D"/>
    <m/>
    <n v="2937"/>
    <s v="2021_01"/>
    <s v="rubriek_1"/>
    <x v="3"/>
    <n v="2937"/>
  </r>
  <r>
    <x v="0"/>
    <x v="89"/>
    <n v="2021"/>
    <s v="GAHA06"/>
    <s v="NL123456789B01"/>
    <n v="1651"/>
    <s v="BTW te vorderen binnen EU"/>
    <x v="0"/>
    <m/>
    <n v="900"/>
    <s v="Memoriaal"/>
    <s v="MEM"/>
    <d v="2021-01-01T00:00:00"/>
    <s v="900         1"/>
    <s v="Beginbalans"/>
    <d v="2021-01-01T00:00:00"/>
    <s v="Beginbalans 2003"/>
    <x v="12"/>
    <m/>
    <m/>
    <n v="-400883.89"/>
    <m/>
    <n v="400883.89"/>
    <n v="29064"/>
    <m/>
    <m/>
    <m/>
    <m/>
    <m/>
    <x v="12"/>
    <m/>
    <m/>
    <s v="C"/>
    <m/>
    <n v="2938"/>
    <s v="2021_01"/>
    <s v="rubriek_1"/>
    <x v="3"/>
    <n v="2938"/>
  </r>
  <r>
    <x v="0"/>
    <x v="90"/>
    <n v="2021"/>
    <s v="GAHA06"/>
    <s v="NL123456789B01"/>
    <n v="1652"/>
    <s v="BTW te vorderen binnen EU (voorbel)"/>
    <x v="0"/>
    <m/>
    <n v="900"/>
    <s v="Memoriaal"/>
    <s v="MEM"/>
    <d v="2021-01-01T00:00:00"/>
    <s v="900         1"/>
    <s v="Beginbalans"/>
    <d v="2021-01-01T00:00:00"/>
    <s v="Beginbalans 2003"/>
    <x v="12"/>
    <m/>
    <m/>
    <n v="400883.89"/>
    <n v="400883.89"/>
    <m/>
    <n v="29065"/>
    <m/>
    <m/>
    <m/>
    <m/>
    <m/>
    <x v="12"/>
    <m/>
    <m/>
    <s v="D"/>
    <m/>
    <n v="2939"/>
    <s v="2021_01"/>
    <s v="rubriek_1"/>
    <x v="3"/>
    <n v="2939"/>
  </r>
  <r>
    <x v="0"/>
    <x v="108"/>
    <n v="2021"/>
    <s v="GAHA06"/>
    <s v="NL123456789B01"/>
    <n v="1690"/>
    <s v="BTW afdrachten/teruggaven lopend jaar"/>
    <x v="0"/>
    <m/>
    <n v="900"/>
    <s v="Memoriaal"/>
    <s v="MEM"/>
    <d v="2021-01-01T00:00:00"/>
    <s v="900         1"/>
    <s v="Beginbalans"/>
    <d v="2021-01-01T00:00:00"/>
    <s v="Beginbalans 2003"/>
    <x v="12"/>
    <m/>
    <m/>
    <n v="321642"/>
    <n v="321642"/>
    <m/>
    <n v="29066"/>
    <m/>
    <m/>
    <m/>
    <m/>
    <m/>
    <x v="12"/>
    <m/>
    <m/>
    <s v="D"/>
    <m/>
    <n v="2940"/>
    <s v="2021_01"/>
    <s v="rubriek_1"/>
    <x v="3"/>
    <n v="2940"/>
  </r>
  <r>
    <x v="0"/>
    <x v="116"/>
    <n v="2021"/>
    <s v="GAHA06"/>
    <s v="NL123456789B01"/>
    <n v="1700"/>
    <s v="Loonheffing afdracht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26570"/>
    <m/>
    <n v="26570"/>
    <n v="29067"/>
    <m/>
    <m/>
    <m/>
    <m/>
    <m/>
    <x v="12"/>
    <m/>
    <m/>
    <s v="C"/>
    <m/>
    <n v="2941"/>
    <s v="2021_01"/>
    <s v="rubriek_1"/>
    <x v="3"/>
    <n v="2941"/>
  </r>
  <r>
    <x v="0"/>
    <x v="115"/>
    <n v="2021"/>
    <s v="GAHA06"/>
    <s v="NL123456789B01"/>
    <n v="1710"/>
    <s v="Bedrijfsvereniging afdracht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14511"/>
    <m/>
    <n v="14511"/>
    <n v="29068"/>
    <m/>
    <m/>
    <m/>
    <m/>
    <m/>
    <x v="12"/>
    <m/>
    <m/>
    <s v="C"/>
    <m/>
    <n v="2942"/>
    <s v="2021_01"/>
    <s v="rubriek_1"/>
    <x v="3"/>
    <n v="2942"/>
  </r>
  <r>
    <x v="0"/>
    <x v="114"/>
    <n v="2021"/>
    <s v="GAHA06"/>
    <s v="NL123456789B01"/>
    <n v="1790"/>
    <s v="Vroegpensioen afdracht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3157"/>
    <m/>
    <n v="3157"/>
    <n v="29069"/>
    <m/>
    <m/>
    <m/>
    <m/>
    <m/>
    <x v="12"/>
    <m/>
    <m/>
    <s v="C"/>
    <m/>
    <n v="2943"/>
    <s v="2021_01"/>
    <s v="rubriek_1"/>
    <x v="3"/>
    <n v="2943"/>
  </r>
  <r>
    <x v="0"/>
    <x v="113"/>
    <n v="2021"/>
    <s v="GAHA06"/>
    <s v="NL123456789B01"/>
    <n v="1800"/>
    <s v="Vennootschapsbelasting afdracht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7714"/>
    <m/>
    <n v="7714"/>
    <n v="29070"/>
    <m/>
    <m/>
    <m/>
    <m/>
    <m/>
    <x v="12"/>
    <m/>
    <m/>
    <s v="C"/>
    <m/>
    <n v="2944"/>
    <s v="2021_01"/>
    <s v="rubriek_1"/>
    <x v="3"/>
    <n v="2944"/>
  </r>
  <r>
    <x v="0"/>
    <x v="112"/>
    <n v="2021"/>
    <s v="GAHA06"/>
    <s v="NL123456789B01"/>
    <n v="1940"/>
    <s v="Nog te betalen vakantietoeslag"/>
    <x v="0"/>
    <m/>
    <n v="900"/>
    <s v="Memoriaal"/>
    <s v="MEM"/>
    <d v="2021-01-01T00:00:00"/>
    <s v="900         1"/>
    <s v="Beginbalans"/>
    <d v="2021-01-01T00:00:00"/>
    <s v="Beginbalans 2003"/>
    <x v="12"/>
    <m/>
    <m/>
    <n v="-9325"/>
    <m/>
    <n v="9325"/>
    <n v="29071"/>
    <m/>
    <m/>
    <m/>
    <m/>
    <m/>
    <x v="12"/>
    <m/>
    <m/>
    <s v="C"/>
    <m/>
    <n v="2945"/>
    <s v="2021_01"/>
    <s v="rubriek_1"/>
    <x v="3"/>
    <n v="2945"/>
  </r>
  <r>
    <x v="0"/>
    <x v="111"/>
    <n v="2021"/>
    <s v="GAHA06"/>
    <s v="NL123456789B01"/>
    <n v="1950"/>
    <s v="Nog te betalen bedrag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9741"/>
    <m/>
    <n v="9741"/>
    <n v="29072"/>
    <m/>
    <m/>
    <m/>
    <m/>
    <m/>
    <x v="12"/>
    <m/>
    <m/>
    <s v="C"/>
    <m/>
    <n v="2946"/>
    <s v="2021_01"/>
    <s v="rubriek_1"/>
    <x v="3"/>
    <n v="2946"/>
  </r>
  <r>
    <x v="0"/>
    <x v="117"/>
    <n v="2021"/>
    <s v="GAHA06"/>
    <s v="NL123456789B01"/>
    <n v="1990"/>
    <s v="Aflossingsverplichtingen"/>
    <x v="0"/>
    <m/>
    <n v="900"/>
    <s v="Memoriaal"/>
    <s v="MEM"/>
    <d v="2021-01-01T00:00:00"/>
    <s v="900         1"/>
    <s v="Beginbalans"/>
    <d v="2021-01-01T00:00:00"/>
    <s v="Beginbalans 2003"/>
    <x v="12"/>
    <m/>
    <m/>
    <n v="-24750"/>
    <m/>
    <n v="24750"/>
    <n v="29073"/>
    <m/>
    <m/>
    <m/>
    <m/>
    <m/>
    <x v="12"/>
    <m/>
    <m/>
    <s v="C"/>
    <m/>
    <n v="2947"/>
    <s v="2021_01"/>
    <s v="rubriek_1"/>
    <x v="3"/>
    <n v="2947"/>
  </r>
  <r>
    <x v="0"/>
    <x v="16"/>
    <n v="2021"/>
    <s v="GAHA06"/>
    <s v="NL123456789B01"/>
    <n v="3000"/>
    <s v="Voorraad grond en hulpstoffen"/>
    <x v="0"/>
    <m/>
    <n v="900"/>
    <s v="Memoriaal"/>
    <s v="MEM"/>
    <d v="2021-01-01T00:00:00"/>
    <s v="900         1"/>
    <s v="Beginbalans"/>
    <d v="2021-01-01T00:00:00"/>
    <s v="Beginbalans 2003"/>
    <x v="12"/>
    <m/>
    <m/>
    <n v="40885"/>
    <n v="40885"/>
    <m/>
    <n v="29074"/>
    <m/>
    <m/>
    <m/>
    <m/>
    <m/>
    <x v="12"/>
    <m/>
    <m/>
    <s v="D"/>
    <m/>
    <n v="2948"/>
    <s v="2021_01"/>
    <s v="rubriek_3"/>
    <x v="3"/>
    <n v="2948"/>
  </r>
  <r>
    <x v="0"/>
    <x v="17"/>
    <n v="2021"/>
    <s v="GAHA06"/>
    <s v="NL123456789B01"/>
    <n v="3800"/>
    <s v="Onderhanden werk"/>
    <x v="0"/>
    <m/>
    <n v="900"/>
    <s v="Memoriaal"/>
    <s v="MEM"/>
    <d v="2021-01-01T00:00:00"/>
    <s v="900         1"/>
    <s v="Beginbalans"/>
    <d v="2021-01-01T00:00:00"/>
    <s v="Beginbalans 2003"/>
    <x v="12"/>
    <m/>
    <m/>
    <n v="63458"/>
    <n v="63458"/>
    <m/>
    <n v="29075"/>
    <m/>
    <m/>
    <m/>
    <m/>
    <m/>
    <x v="12"/>
    <m/>
    <m/>
    <s v="D"/>
    <m/>
    <n v="2949"/>
    <s v="2021_01"/>
    <s v="rubriek_3"/>
    <x v="3"/>
    <n v="2949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n v="2021"/>
    <s v="GAHA06"/>
    <s v="NL123456789B01"/>
    <x v="0"/>
    <x v="0"/>
    <s v="BAL"/>
    <m/>
    <n v="200"/>
    <s v="Bankboek"/>
    <s v="BANK"/>
    <d v="2021-01-01T00:00:00"/>
    <s v="200         1"/>
    <s v="Januari"/>
    <d v="2021-01-31T00:00:00"/>
    <x v="0"/>
    <n v="1"/>
    <m/>
    <m/>
    <n v="-2000"/>
    <m/>
    <n v="2000"/>
    <n v="26883"/>
    <m/>
    <m/>
    <m/>
    <m/>
    <m/>
    <s v="Periode_01"/>
    <m/>
    <m/>
    <s v="C"/>
    <m/>
    <s v="zondag"/>
    <m/>
    <n v="0"/>
    <n v="1"/>
    <n v="1"/>
    <n v="1"/>
    <n v="0"/>
    <n v="0"/>
    <n v="3"/>
    <n v="19"/>
  </r>
  <r>
    <n v="2021"/>
    <s v="GAHA06"/>
    <s v="NL123456789B01"/>
    <x v="1"/>
    <x v="1"/>
    <s v="BAL"/>
    <m/>
    <n v="200"/>
    <s v="Bankboek"/>
    <s v="BANK"/>
    <d v="2021-01-01T00:00:00"/>
    <s v="200         1"/>
    <s v="Januari"/>
    <d v="2021-01-31T00:00:00"/>
    <x v="0"/>
    <n v="1"/>
    <m/>
    <m/>
    <n v="2000"/>
    <n v="2000"/>
    <m/>
    <n v="26884"/>
    <m/>
    <m/>
    <m/>
    <m/>
    <m/>
    <s v="Periode_01"/>
    <m/>
    <m/>
    <s v="D"/>
    <m/>
    <s v="zondag"/>
    <m/>
    <n v="0"/>
    <n v="1"/>
    <n v="1"/>
    <n v="1"/>
    <n v="0"/>
    <n v="0"/>
    <n v="3"/>
    <n v="20"/>
  </r>
  <r>
    <n v="2021"/>
    <s v="GAHA06"/>
    <s v="NL123456789B01"/>
    <x v="0"/>
    <x v="0"/>
    <s v="BAL"/>
    <m/>
    <n v="200"/>
    <s v="Bankboek"/>
    <s v="BANK"/>
    <d v="2021-01-01T00:00:00"/>
    <s v="200         1"/>
    <s v="Januari"/>
    <d v="2021-01-31T00:00:00"/>
    <x v="0"/>
    <n v="1"/>
    <m/>
    <m/>
    <n v="-1000"/>
    <m/>
    <n v="1000"/>
    <n v="26887"/>
    <m/>
    <m/>
    <m/>
    <m/>
    <m/>
    <s v="Periode_01"/>
    <m/>
    <m/>
    <s v="C"/>
    <m/>
    <s v="zondag"/>
    <m/>
    <n v="0"/>
    <n v="1"/>
    <n v="1"/>
    <n v="1"/>
    <n v="0"/>
    <n v="0"/>
    <n v="3"/>
    <n v="23"/>
  </r>
  <r>
    <n v="2021"/>
    <s v="GAHA06"/>
    <s v="NL123456789B01"/>
    <x v="2"/>
    <x v="2"/>
    <s v="BAL"/>
    <m/>
    <n v="200"/>
    <s v="Bankboek"/>
    <s v="BANK"/>
    <d v="2021-01-01T00:00:00"/>
    <s v="200         1"/>
    <s v="Januari"/>
    <d v="2021-01-31T00:00:00"/>
    <x v="0"/>
    <n v="1"/>
    <m/>
    <m/>
    <n v="1000"/>
    <n v="1000"/>
    <m/>
    <n v="26888"/>
    <m/>
    <m/>
    <m/>
    <m/>
    <m/>
    <s v="Periode_01"/>
    <m/>
    <m/>
    <s v="D"/>
    <m/>
    <s v="zondag"/>
    <m/>
    <n v="0"/>
    <n v="1"/>
    <n v="1"/>
    <n v="1"/>
    <n v="0"/>
    <n v="0"/>
    <n v="3"/>
    <n v="24"/>
  </r>
  <r>
    <n v="2021"/>
    <s v="GAHA06"/>
    <s v="NL123456789B01"/>
    <x v="0"/>
    <x v="0"/>
    <s v="BAL"/>
    <m/>
    <n v="200"/>
    <s v="Bankboek"/>
    <s v="BANK"/>
    <d v="2021-02-01T00:00:00"/>
    <s v="200         2"/>
    <s v="Februari"/>
    <d v="2021-02-28T00:00:00"/>
    <x v="1"/>
    <n v="2"/>
    <m/>
    <m/>
    <n v="-1000"/>
    <m/>
    <n v="1000"/>
    <n v="27118"/>
    <m/>
    <m/>
    <m/>
    <m/>
    <m/>
    <s v="Periode_02"/>
    <m/>
    <m/>
    <s v="C"/>
    <m/>
    <s v="zondag"/>
    <m/>
    <n v="0"/>
    <n v="1"/>
    <n v="1"/>
    <n v="1"/>
    <n v="0"/>
    <n v="0"/>
    <n v="3"/>
    <n v="254"/>
  </r>
  <r>
    <n v="2021"/>
    <s v="GAHA06"/>
    <s v="NL123456789B01"/>
    <x v="2"/>
    <x v="2"/>
    <s v="BAL"/>
    <m/>
    <n v="200"/>
    <s v="Bankboek"/>
    <s v="BANK"/>
    <d v="2021-02-01T00:00:00"/>
    <s v="200         2"/>
    <s v="Februari"/>
    <d v="2021-02-28T00:00:00"/>
    <x v="1"/>
    <n v="2"/>
    <m/>
    <m/>
    <n v="1000"/>
    <n v="1000"/>
    <m/>
    <n v="27119"/>
    <m/>
    <m/>
    <m/>
    <m/>
    <m/>
    <s v="Periode_02"/>
    <m/>
    <m/>
    <s v="D"/>
    <m/>
    <s v="zondag"/>
    <m/>
    <n v="0"/>
    <n v="1"/>
    <n v="1"/>
    <n v="1"/>
    <n v="0"/>
    <n v="0"/>
    <n v="3"/>
    <n v="255"/>
  </r>
  <r>
    <n v="2021"/>
    <s v="GAHA06"/>
    <s v="NL123456789B01"/>
    <x v="0"/>
    <x v="0"/>
    <s v="BAL"/>
    <m/>
    <n v="200"/>
    <s v="Bankboek"/>
    <s v="BANK"/>
    <d v="2021-07-01T00:00:00"/>
    <s v="200         7"/>
    <s v="Juli"/>
    <d v="2021-07-31T00:00:00"/>
    <x v="2"/>
    <n v="7"/>
    <m/>
    <m/>
    <n v="-20000"/>
    <m/>
    <n v="20000"/>
    <n v="49752"/>
    <m/>
    <m/>
    <m/>
    <m/>
    <m/>
    <s v="Periode_07"/>
    <m/>
    <m/>
    <s v="C"/>
    <m/>
    <s v="zaterdag"/>
    <m/>
    <n v="1"/>
    <n v="1"/>
    <n v="1"/>
    <n v="1"/>
    <n v="0"/>
    <n v="0"/>
    <n v="4"/>
    <n v="1416"/>
  </r>
  <r>
    <n v="2021"/>
    <s v="GAHA06"/>
    <s v="NL123456789B01"/>
    <x v="3"/>
    <x v="3"/>
    <s v="BAL"/>
    <m/>
    <n v="200"/>
    <s v="Bankboek"/>
    <s v="BANK"/>
    <d v="2021-07-01T00:00:00"/>
    <s v="200         7"/>
    <s v="Juli"/>
    <d v="2021-07-31T00:00:00"/>
    <x v="2"/>
    <n v="7"/>
    <m/>
    <m/>
    <n v="20000"/>
    <n v="20000"/>
    <m/>
    <n v="49753"/>
    <m/>
    <m/>
    <m/>
    <m/>
    <m/>
    <s v="Periode_07"/>
    <m/>
    <m/>
    <s v="D"/>
    <m/>
    <s v="zaterdag"/>
    <m/>
    <n v="1"/>
    <n v="1"/>
    <n v="1"/>
    <n v="1"/>
    <n v="0"/>
    <n v="0"/>
    <n v="4"/>
    <n v="1417"/>
  </r>
  <r>
    <n v="2021"/>
    <s v="GAHA06"/>
    <s v="NL123456789B01"/>
    <x v="0"/>
    <x v="0"/>
    <s v="BAL"/>
    <m/>
    <n v="200"/>
    <s v="Bankboek"/>
    <s v="BANK"/>
    <d v="2021-07-01T00:00:00"/>
    <s v="200         7"/>
    <s v="Juli"/>
    <d v="2021-07-31T00:00:00"/>
    <x v="2"/>
    <n v="7"/>
    <m/>
    <m/>
    <n v="-2000"/>
    <m/>
    <n v="2000"/>
    <n v="49766"/>
    <m/>
    <m/>
    <m/>
    <m/>
    <m/>
    <s v="Periode_07"/>
    <m/>
    <m/>
    <s v="C"/>
    <m/>
    <s v="zaterdag"/>
    <m/>
    <n v="0"/>
    <n v="1"/>
    <n v="1"/>
    <n v="1"/>
    <n v="0"/>
    <n v="0"/>
    <n v="3"/>
    <n v="1430"/>
  </r>
  <r>
    <n v="2021"/>
    <s v="GAHA06"/>
    <s v="NL123456789B01"/>
    <x v="1"/>
    <x v="1"/>
    <s v="BAL"/>
    <m/>
    <n v="200"/>
    <s v="Bankboek"/>
    <s v="BANK"/>
    <d v="2021-07-01T00:00:00"/>
    <s v="200         7"/>
    <s v="Juli"/>
    <d v="2021-07-31T00:00:00"/>
    <x v="2"/>
    <n v="7"/>
    <m/>
    <m/>
    <n v="2000"/>
    <n v="2000"/>
    <m/>
    <n v="49767"/>
    <m/>
    <m/>
    <m/>
    <m/>
    <m/>
    <s v="Periode_07"/>
    <m/>
    <m/>
    <s v="D"/>
    <m/>
    <s v="zaterdag"/>
    <m/>
    <n v="0"/>
    <n v="1"/>
    <n v="1"/>
    <n v="1"/>
    <n v="0"/>
    <n v="0"/>
    <n v="3"/>
    <n v="1431"/>
  </r>
  <r>
    <n v="2021"/>
    <s v="GAHA06"/>
    <s v="NL123456789B01"/>
    <x v="0"/>
    <x v="0"/>
    <s v="BAL"/>
    <m/>
    <n v="200"/>
    <s v="Bankboek"/>
    <s v="BANK"/>
    <d v="2021-07-01T00:00:00"/>
    <s v="200         7"/>
    <s v="Juli"/>
    <d v="2021-07-31T00:00:00"/>
    <x v="2"/>
    <n v="7"/>
    <m/>
    <m/>
    <n v="-1000"/>
    <m/>
    <n v="1000"/>
    <n v="49770"/>
    <m/>
    <m/>
    <m/>
    <m/>
    <m/>
    <s v="Periode_07"/>
    <m/>
    <m/>
    <s v="C"/>
    <m/>
    <s v="zaterdag"/>
    <m/>
    <n v="0"/>
    <n v="1"/>
    <n v="1"/>
    <n v="1"/>
    <n v="0"/>
    <n v="0"/>
    <n v="3"/>
    <n v="1434"/>
  </r>
  <r>
    <n v="2021"/>
    <s v="GAHA06"/>
    <s v="NL123456789B01"/>
    <x v="2"/>
    <x v="2"/>
    <s v="BAL"/>
    <m/>
    <n v="200"/>
    <s v="Bankboek"/>
    <s v="BANK"/>
    <d v="2021-07-01T00:00:00"/>
    <s v="200         7"/>
    <s v="Juli"/>
    <d v="2021-07-31T00:00:00"/>
    <x v="2"/>
    <n v="7"/>
    <m/>
    <m/>
    <n v="1000"/>
    <n v="1000"/>
    <m/>
    <n v="49771"/>
    <m/>
    <m/>
    <m/>
    <m/>
    <m/>
    <s v="Periode_07"/>
    <m/>
    <m/>
    <s v="D"/>
    <m/>
    <s v="zaterdag"/>
    <m/>
    <n v="0"/>
    <n v="1"/>
    <n v="1"/>
    <n v="1"/>
    <n v="0"/>
    <n v="0"/>
    <n v="3"/>
    <n v="1435"/>
  </r>
  <r>
    <n v="2021"/>
    <s v="GAHA06"/>
    <s v="NL123456789B01"/>
    <x v="0"/>
    <x v="0"/>
    <s v="BAL"/>
    <m/>
    <n v="200"/>
    <s v="Bankboek"/>
    <s v="BANK"/>
    <d v="2021-07-01T00:00:00"/>
    <s v="200         7"/>
    <s v="Juli"/>
    <d v="2021-07-31T00:00:00"/>
    <x v="2"/>
    <n v="7"/>
    <m/>
    <m/>
    <n v="7500"/>
    <n v="7500"/>
    <m/>
    <n v="49983"/>
    <m/>
    <m/>
    <m/>
    <m/>
    <m/>
    <s v="Periode_07"/>
    <m/>
    <m/>
    <s v="D"/>
    <m/>
    <s v="zaterdag"/>
    <m/>
    <n v="1"/>
    <n v="1"/>
    <n v="1"/>
    <n v="0"/>
    <n v="0"/>
    <n v="0"/>
    <n v="3"/>
    <n v="1647"/>
  </r>
  <r>
    <n v="2021"/>
    <s v="GAHA06"/>
    <s v="NL123456789B01"/>
    <x v="4"/>
    <x v="4"/>
    <s v="BAL"/>
    <m/>
    <n v="200"/>
    <s v="Bankboek"/>
    <s v="BANK"/>
    <d v="2021-07-01T00:00:00"/>
    <s v="200         7"/>
    <s v="Juli"/>
    <d v="2021-07-31T00:00:00"/>
    <x v="2"/>
    <n v="7"/>
    <m/>
    <m/>
    <n v="-7500"/>
    <m/>
    <n v="7500"/>
    <n v="49984"/>
    <m/>
    <m/>
    <m/>
    <m/>
    <m/>
    <s v="Periode_07"/>
    <m/>
    <m/>
    <s v="C"/>
    <m/>
    <s v="zaterdag"/>
    <m/>
    <n v="1"/>
    <n v="1"/>
    <n v="1"/>
    <n v="0"/>
    <n v="0"/>
    <n v="0"/>
    <n v="3"/>
    <n v="1648"/>
  </r>
  <r>
    <n v="2021"/>
    <s v="GAHA06"/>
    <s v="NL123456789B01"/>
    <x v="0"/>
    <x v="0"/>
    <s v="BAL"/>
    <m/>
    <n v="200"/>
    <s v="Bankboek"/>
    <s v="BANK"/>
    <d v="2021-10-01T00:00:00"/>
    <s v="200        10"/>
    <s v="Oktober"/>
    <d v="2021-10-31T00:00:00"/>
    <x v="3"/>
    <n v="10"/>
    <m/>
    <m/>
    <n v="-2000"/>
    <m/>
    <n v="2000"/>
    <n v="45882"/>
    <m/>
    <m/>
    <m/>
    <m/>
    <m/>
    <s v="Periode_10"/>
    <m/>
    <m/>
    <s v="C"/>
    <m/>
    <s v="zondag"/>
    <m/>
    <n v="0"/>
    <n v="1"/>
    <n v="1"/>
    <n v="1"/>
    <n v="0"/>
    <n v="0"/>
    <n v="3"/>
    <n v="2141"/>
  </r>
  <r>
    <n v="2021"/>
    <s v="GAHA06"/>
    <s v="NL123456789B01"/>
    <x v="1"/>
    <x v="1"/>
    <s v="BAL"/>
    <m/>
    <n v="200"/>
    <s v="Bankboek"/>
    <s v="BANK"/>
    <d v="2021-10-01T00:00:00"/>
    <s v="200        10"/>
    <s v="Oktober"/>
    <d v="2021-10-31T00:00:00"/>
    <x v="3"/>
    <n v="10"/>
    <m/>
    <m/>
    <n v="2000"/>
    <n v="2000"/>
    <m/>
    <n v="45883"/>
    <m/>
    <m/>
    <m/>
    <m/>
    <m/>
    <s v="Periode_10"/>
    <m/>
    <m/>
    <s v="D"/>
    <m/>
    <s v="zondag"/>
    <m/>
    <n v="0"/>
    <n v="1"/>
    <n v="1"/>
    <n v="1"/>
    <n v="0"/>
    <n v="0"/>
    <n v="3"/>
    <n v="2142"/>
  </r>
  <r>
    <n v="2021"/>
    <s v="GAHA06"/>
    <s v="NL123456789B01"/>
    <x v="0"/>
    <x v="0"/>
    <s v="BAL"/>
    <m/>
    <n v="200"/>
    <s v="Bankboek"/>
    <s v="BANK"/>
    <d v="2021-10-01T00:00:00"/>
    <s v="200        10"/>
    <s v="Oktober"/>
    <d v="2021-10-31T00:00:00"/>
    <x v="3"/>
    <n v="10"/>
    <m/>
    <m/>
    <n v="-1000"/>
    <m/>
    <n v="1000"/>
    <n v="45886"/>
    <m/>
    <m/>
    <m/>
    <m/>
    <m/>
    <s v="Periode_10"/>
    <m/>
    <m/>
    <s v="C"/>
    <m/>
    <s v="zondag"/>
    <m/>
    <n v="0"/>
    <n v="1"/>
    <n v="1"/>
    <n v="1"/>
    <n v="0"/>
    <n v="0"/>
    <n v="3"/>
    <n v="2145"/>
  </r>
  <r>
    <n v="2021"/>
    <s v="GAHA06"/>
    <s v="NL123456789B01"/>
    <x v="2"/>
    <x v="2"/>
    <s v="BAL"/>
    <m/>
    <n v="200"/>
    <s v="Bankboek"/>
    <s v="BANK"/>
    <d v="2021-10-01T00:00:00"/>
    <s v="200        10"/>
    <s v="Oktober"/>
    <d v="2021-10-31T00:00:00"/>
    <x v="3"/>
    <n v="10"/>
    <m/>
    <m/>
    <n v="1000"/>
    <n v="1000"/>
    <m/>
    <n v="45887"/>
    <m/>
    <m/>
    <m/>
    <m/>
    <m/>
    <s v="Periode_10"/>
    <m/>
    <m/>
    <s v="D"/>
    <m/>
    <s v="zondag"/>
    <m/>
    <n v="0"/>
    <n v="1"/>
    <n v="1"/>
    <n v="1"/>
    <n v="0"/>
    <n v="0"/>
    <n v="3"/>
    <n v="2146"/>
  </r>
  <r>
    <n v="2021"/>
    <s v="GAHA06"/>
    <s v="NL123456789B01"/>
    <x v="5"/>
    <x v="5"/>
    <s v="BAL"/>
    <m/>
    <n v="800"/>
    <s v="Memoriaalboek"/>
    <s v="MEM"/>
    <d v="2021-01-01T00:00:00"/>
    <s v="800         1"/>
    <s v="Correcties beginbalans"/>
    <d v="2021-01-01T00:00:00"/>
    <x v="4"/>
    <n v="0"/>
    <m/>
    <m/>
    <n v="2027956.07"/>
    <n v="2027956.07"/>
    <m/>
    <n v="26859"/>
    <m/>
    <m/>
    <m/>
    <m/>
    <m/>
    <s v="Periode_00"/>
    <m/>
    <m/>
    <s v="D"/>
    <m/>
    <s v="vrijdag"/>
    <s v="Nieuwjaar"/>
    <n v="1"/>
    <n v="0"/>
    <n v="0"/>
    <n v="0"/>
    <n v="1"/>
    <n v="1"/>
    <n v="3"/>
    <n v="2898"/>
  </r>
  <r>
    <n v="2021"/>
    <s v="GAHA06"/>
    <s v="NL123456789B01"/>
    <x v="6"/>
    <x v="6"/>
    <s v="BAL"/>
    <m/>
    <n v="800"/>
    <s v="Memoriaalboek"/>
    <s v="MEM"/>
    <d v="2021-01-01T00:00:00"/>
    <s v="800         1"/>
    <s v="Correcties beginbalans"/>
    <d v="2021-01-01T00:00:00"/>
    <x v="4"/>
    <n v="0"/>
    <m/>
    <m/>
    <n v="-1673654.63"/>
    <m/>
    <n v="1673654.63"/>
    <n v="26860"/>
    <m/>
    <m/>
    <m/>
    <m/>
    <m/>
    <s v="Periode_00"/>
    <m/>
    <m/>
    <s v="C"/>
    <m/>
    <s v="vrijdag"/>
    <s v="Nieuwjaar"/>
    <n v="1"/>
    <n v="0"/>
    <n v="0"/>
    <n v="0"/>
    <n v="1"/>
    <n v="1"/>
    <n v="3"/>
    <n v="2899"/>
  </r>
  <r>
    <n v="2021"/>
    <s v="GAHA06"/>
    <s v="NL123456789B01"/>
    <x v="7"/>
    <x v="7"/>
    <s v="BAL"/>
    <m/>
    <n v="800"/>
    <s v="Memoriaalboek"/>
    <s v="MEM"/>
    <d v="2021-01-01T00:00:00"/>
    <s v="800         1"/>
    <s v="Correcties beginbalans"/>
    <d v="2021-01-01T00:00:00"/>
    <x v="4"/>
    <n v="0"/>
    <m/>
    <m/>
    <n v="400883.89"/>
    <n v="400883.89"/>
    <m/>
    <n v="26861"/>
    <m/>
    <m/>
    <m/>
    <m/>
    <m/>
    <s v="Periode_00"/>
    <m/>
    <m/>
    <s v="D"/>
    <m/>
    <s v="vrijdag"/>
    <s v="Nieuwjaar"/>
    <n v="1"/>
    <n v="0"/>
    <n v="0"/>
    <n v="0"/>
    <n v="1"/>
    <n v="1"/>
    <n v="3"/>
    <n v="2900"/>
  </r>
  <r>
    <n v="2021"/>
    <s v="GAHA06"/>
    <s v="NL123456789B01"/>
    <x v="8"/>
    <x v="8"/>
    <s v="BAL"/>
    <m/>
    <n v="800"/>
    <s v="Memoriaalboek"/>
    <s v="MEM"/>
    <d v="2021-01-01T00:00:00"/>
    <s v="800         1"/>
    <s v="Correcties beginbalans"/>
    <d v="2021-01-01T00:00:00"/>
    <x v="4"/>
    <n v="0"/>
    <m/>
    <m/>
    <n v="-400883.89"/>
    <m/>
    <n v="400883.89"/>
    <n v="26862"/>
    <m/>
    <m/>
    <m/>
    <m/>
    <m/>
    <s v="Periode_00"/>
    <m/>
    <m/>
    <s v="C"/>
    <m/>
    <s v="vrijdag"/>
    <s v="Nieuwjaar"/>
    <n v="1"/>
    <n v="0"/>
    <n v="0"/>
    <n v="0"/>
    <n v="1"/>
    <n v="1"/>
    <n v="3"/>
    <n v="2901"/>
  </r>
  <r>
    <n v="2021"/>
    <s v="GAHA06"/>
    <s v="NL123456789B01"/>
    <x v="9"/>
    <x v="9"/>
    <s v="BAL"/>
    <m/>
    <n v="800"/>
    <s v="Memoriaalboek"/>
    <s v="MEM"/>
    <d v="2021-01-01T00:00:00"/>
    <s v="800         1"/>
    <s v="Correcties beginbalans"/>
    <d v="2021-01-01T00:00:00"/>
    <x v="4"/>
    <n v="0"/>
    <m/>
    <m/>
    <n v="-321642"/>
    <m/>
    <n v="321642"/>
    <n v="26863"/>
    <m/>
    <m/>
    <m/>
    <m/>
    <m/>
    <s v="Periode_00"/>
    <m/>
    <m/>
    <s v="C"/>
    <m/>
    <s v="vrijdag"/>
    <s v="Nieuwjaar"/>
    <n v="1"/>
    <n v="0"/>
    <n v="0"/>
    <n v="0"/>
    <n v="1"/>
    <n v="1"/>
    <n v="3"/>
    <n v="2902"/>
  </r>
  <r>
    <n v="2021"/>
    <s v="GAHA06"/>
    <s v="NL123456789B01"/>
    <x v="10"/>
    <x v="10"/>
    <s v="BAL"/>
    <m/>
    <n v="800"/>
    <s v="Memoriaalboek"/>
    <s v="MEM"/>
    <d v="2021-01-01T00:00:00"/>
    <s v="800         1"/>
    <s v="Correcties beginbalans"/>
    <d v="2021-01-01T00:00:00"/>
    <x v="4"/>
    <n v="0"/>
    <m/>
    <m/>
    <n v="-32659.439999999999"/>
    <m/>
    <n v="32659.439999999999"/>
    <n v="26864"/>
    <m/>
    <m/>
    <m/>
    <m/>
    <m/>
    <s v="Periode_00"/>
    <m/>
    <m/>
    <s v="C"/>
    <m/>
    <s v="vrijdag"/>
    <s v="Nieuwjaar"/>
    <n v="1"/>
    <n v="0"/>
    <n v="0"/>
    <n v="0"/>
    <n v="1"/>
    <n v="1"/>
    <n v="3"/>
    <n v="2903"/>
  </r>
  <r>
    <n v="2021"/>
    <s v="GAHA06"/>
    <s v="NL123456789B01"/>
    <x v="11"/>
    <x v="11"/>
    <s v="BAL"/>
    <m/>
    <n v="900"/>
    <s v="Memoriaal"/>
    <s v="MEM"/>
    <d v="2021-01-01T00:00:00"/>
    <s v="900         1"/>
    <s v="Beginbalans"/>
    <d v="2021-01-01T00:00:00"/>
    <x v="5"/>
    <n v="0"/>
    <m/>
    <m/>
    <n v="75000"/>
    <n v="75000"/>
    <m/>
    <n v="29032"/>
    <m/>
    <m/>
    <m/>
    <m/>
    <m/>
    <s v="Periode_00"/>
    <m/>
    <m/>
    <s v="D"/>
    <m/>
    <s v="vrijdag"/>
    <s v="Nieuwjaar"/>
    <n v="1"/>
    <n v="0"/>
    <n v="1"/>
    <n v="1"/>
    <n v="1"/>
    <n v="1"/>
    <n v="5"/>
    <n v="2906"/>
  </r>
  <r>
    <n v="2021"/>
    <s v="GAHA06"/>
    <s v="NL123456789B01"/>
    <x v="12"/>
    <x v="12"/>
    <s v="BAL"/>
    <m/>
    <n v="900"/>
    <s v="Memoriaal"/>
    <s v="MEM"/>
    <d v="2021-01-01T00:00:00"/>
    <s v="900         1"/>
    <s v="Beginbalans"/>
    <d v="2021-01-01T00:00:00"/>
    <x v="5"/>
    <n v="0"/>
    <m/>
    <m/>
    <n v="-18750"/>
    <m/>
    <n v="18750"/>
    <n v="29033"/>
    <m/>
    <m/>
    <m/>
    <m/>
    <m/>
    <s v="Periode_00"/>
    <m/>
    <m/>
    <s v="C"/>
    <m/>
    <s v="vrijdag"/>
    <s v="Nieuwjaar"/>
    <n v="1"/>
    <n v="0"/>
    <n v="0"/>
    <n v="0"/>
    <n v="1"/>
    <n v="1"/>
    <n v="3"/>
    <n v="2907"/>
  </r>
  <r>
    <n v="2021"/>
    <s v="GAHA06"/>
    <s v="NL123456789B01"/>
    <x v="13"/>
    <x v="13"/>
    <s v="BAL"/>
    <m/>
    <n v="900"/>
    <s v="Memoriaal"/>
    <s v="MEM"/>
    <d v="2021-01-01T00:00:00"/>
    <s v="900         1"/>
    <s v="Beginbalans"/>
    <d v="2021-01-01T00:00:00"/>
    <x v="5"/>
    <n v="0"/>
    <m/>
    <m/>
    <n v="165750"/>
    <n v="165750"/>
    <m/>
    <n v="29034"/>
    <m/>
    <m/>
    <m/>
    <m/>
    <m/>
    <s v="Periode_00"/>
    <m/>
    <m/>
    <s v="D"/>
    <m/>
    <s v="vrijdag"/>
    <s v="Nieuwjaar"/>
    <n v="1"/>
    <n v="0"/>
    <n v="0"/>
    <n v="0"/>
    <n v="1"/>
    <n v="1"/>
    <n v="3"/>
    <n v="2908"/>
  </r>
  <r>
    <n v="2021"/>
    <s v="GAHA06"/>
    <s v="NL123456789B01"/>
    <x v="14"/>
    <x v="14"/>
    <s v="BAL"/>
    <m/>
    <n v="900"/>
    <s v="Memoriaal"/>
    <s v="MEM"/>
    <d v="2021-01-01T00:00:00"/>
    <s v="900         1"/>
    <s v="Beginbalans"/>
    <d v="2021-01-01T00:00:00"/>
    <x v="5"/>
    <n v="0"/>
    <m/>
    <m/>
    <n v="138485"/>
    <n v="138485"/>
    <m/>
    <n v="29035"/>
    <m/>
    <m/>
    <m/>
    <m/>
    <m/>
    <s v="Periode_00"/>
    <m/>
    <m/>
    <s v="D"/>
    <m/>
    <s v="vrijdag"/>
    <s v="Nieuwjaar"/>
    <n v="1"/>
    <n v="0"/>
    <n v="0"/>
    <n v="0"/>
    <n v="1"/>
    <n v="1"/>
    <n v="3"/>
    <n v="2909"/>
  </r>
  <r>
    <n v="2021"/>
    <s v="GAHA06"/>
    <s v="NL123456789B01"/>
    <x v="15"/>
    <x v="15"/>
    <s v="BAL"/>
    <m/>
    <n v="900"/>
    <s v="Memoriaal"/>
    <s v="MEM"/>
    <d v="2021-01-01T00:00:00"/>
    <s v="900         1"/>
    <s v="Beginbalans"/>
    <d v="2021-01-01T00:00:00"/>
    <x v="5"/>
    <n v="0"/>
    <m/>
    <m/>
    <n v="-60914"/>
    <m/>
    <n v="60914"/>
    <n v="29036"/>
    <m/>
    <m/>
    <m/>
    <m/>
    <m/>
    <s v="Periode_00"/>
    <m/>
    <m/>
    <s v="C"/>
    <m/>
    <s v="vrijdag"/>
    <s v="Nieuwjaar"/>
    <n v="1"/>
    <n v="0"/>
    <n v="0"/>
    <n v="0"/>
    <n v="1"/>
    <n v="1"/>
    <n v="3"/>
    <n v="2910"/>
  </r>
  <r>
    <n v="2021"/>
    <s v="GAHA06"/>
    <s v="NL123456789B01"/>
    <x v="3"/>
    <x v="3"/>
    <s v="BAL"/>
    <m/>
    <n v="900"/>
    <s v="Memoriaal"/>
    <s v="MEM"/>
    <d v="2021-01-01T00:00:00"/>
    <s v="900         1"/>
    <s v="Beginbalans"/>
    <d v="2021-01-01T00:00:00"/>
    <x v="5"/>
    <n v="0"/>
    <m/>
    <m/>
    <n v="208465"/>
    <n v="208465"/>
    <m/>
    <n v="29037"/>
    <m/>
    <m/>
    <m/>
    <m/>
    <m/>
    <s v="Periode_00"/>
    <m/>
    <m/>
    <s v="D"/>
    <m/>
    <s v="vrijdag"/>
    <s v="Nieuwjaar"/>
    <n v="1"/>
    <n v="0"/>
    <n v="0"/>
    <n v="0"/>
    <n v="1"/>
    <n v="1"/>
    <n v="3"/>
    <n v="2911"/>
  </r>
  <r>
    <n v="2021"/>
    <s v="GAHA06"/>
    <s v="NL123456789B01"/>
    <x v="16"/>
    <x v="16"/>
    <s v="BAL"/>
    <m/>
    <n v="900"/>
    <s v="Memoriaal"/>
    <s v="MEM"/>
    <d v="2021-01-01T00:00:00"/>
    <s v="900         1"/>
    <s v="Beginbalans"/>
    <d v="2021-01-01T00:00:00"/>
    <x v="5"/>
    <n v="0"/>
    <m/>
    <m/>
    <n v="-126594.02"/>
    <m/>
    <n v="126594.02"/>
    <n v="29038"/>
    <m/>
    <m/>
    <m/>
    <m/>
    <m/>
    <s v="Periode_00"/>
    <m/>
    <m/>
    <s v="C"/>
    <m/>
    <s v="vrijdag"/>
    <s v="Nieuwjaar"/>
    <n v="1"/>
    <n v="0"/>
    <n v="0"/>
    <n v="0"/>
    <n v="1"/>
    <n v="1"/>
    <n v="3"/>
    <n v="2912"/>
  </r>
  <r>
    <n v="2021"/>
    <s v="GAHA06"/>
    <s v="NL123456789B01"/>
    <x v="4"/>
    <x v="4"/>
    <s v="BAL"/>
    <m/>
    <n v="900"/>
    <s v="Memoriaal"/>
    <s v="MEM"/>
    <d v="2021-01-01T00:00:00"/>
    <s v="900         1"/>
    <s v="Beginbalans"/>
    <d v="2021-01-01T00:00:00"/>
    <x v="5"/>
    <n v="0"/>
    <m/>
    <m/>
    <n v="35456"/>
    <n v="35456"/>
    <m/>
    <n v="29039"/>
    <m/>
    <m/>
    <m/>
    <m/>
    <m/>
    <s v="Periode_00"/>
    <m/>
    <m/>
    <s v="D"/>
    <m/>
    <s v="vrijdag"/>
    <s v="Nieuwjaar"/>
    <n v="1"/>
    <n v="0"/>
    <n v="0"/>
    <n v="0"/>
    <n v="1"/>
    <n v="1"/>
    <n v="3"/>
    <n v="2913"/>
  </r>
  <r>
    <n v="2021"/>
    <s v="GAHA06"/>
    <s v="NL123456789B01"/>
    <x v="17"/>
    <x v="17"/>
    <s v="BAL"/>
    <m/>
    <n v="900"/>
    <s v="Memoriaal"/>
    <s v="MEM"/>
    <d v="2021-01-01T00:00:00"/>
    <s v="900         1"/>
    <s v="Beginbalans"/>
    <d v="2021-01-01T00:00:00"/>
    <x v="5"/>
    <n v="0"/>
    <m/>
    <m/>
    <n v="-15627.5"/>
    <m/>
    <n v="15627.5"/>
    <n v="29040"/>
    <m/>
    <m/>
    <m/>
    <m/>
    <m/>
    <s v="Periode_00"/>
    <m/>
    <m/>
    <s v="C"/>
    <m/>
    <s v="vrijdag"/>
    <s v="Nieuwjaar"/>
    <n v="1"/>
    <n v="0"/>
    <n v="0"/>
    <n v="0"/>
    <n v="1"/>
    <n v="1"/>
    <n v="3"/>
    <n v="2914"/>
  </r>
  <r>
    <n v="2021"/>
    <s v="GAHA06"/>
    <s v="NL123456789B01"/>
    <x v="18"/>
    <x v="18"/>
    <s v="BAL"/>
    <m/>
    <n v="900"/>
    <s v="Memoriaal"/>
    <s v="MEM"/>
    <d v="2021-01-01T00:00:00"/>
    <s v="900         1"/>
    <s v="Beginbalans"/>
    <d v="2021-01-01T00:00:00"/>
    <x v="5"/>
    <n v="0"/>
    <m/>
    <m/>
    <n v="68918"/>
    <n v="68918"/>
    <m/>
    <n v="29041"/>
    <m/>
    <m/>
    <m/>
    <m/>
    <m/>
    <s v="Periode_00"/>
    <m/>
    <m/>
    <s v="D"/>
    <m/>
    <s v="vrijdag"/>
    <s v="Nieuwjaar"/>
    <n v="1"/>
    <n v="0"/>
    <n v="0"/>
    <n v="0"/>
    <n v="1"/>
    <n v="1"/>
    <n v="3"/>
    <n v="2915"/>
  </r>
  <r>
    <n v="2021"/>
    <s v="GAHA06"/>
    <s v="NL123456789B01"/>
    <x v="19"/>
    <x v="19"/>
    <s v="BAL"/>
    <m/>
    <n v="900"/>
    <s v="Memoriaal"/>
    <s v="MEM"/>
    <d v="2021-01-01T00:00:00"/>
    <s v="900         1"/>
    <s v="Beginbalans"/>
    <d v="2021-01-01T00:00:00"/>
    <x v="5"/>
    <n v="0"/>
    <m/>
    <m/>
    <n v="-39620.559999999998"/>
    <m/>
    <n v="39620.559999999998"/>
    <n v="29042"/>
    <m/>
    <m/>
    <m/>
    <m/>
    <m/>
    <s v="Periode_00"/>
    <m/>
    <m/>
    <s v="C"/>
    <m/>
    <s v="vrijdag"/>
    <s v="Nieuwjaar"/>
    <n v="1"/>
    <n v="0"/>
    <n v="0"/>
    <n v="0"/>
    <n v="1"/>
    <n v="1"/>
    <n v="3"/>
    <n v="2916"/>
  </r>
  <r>
    <n v="2021"/>
    <s v="GAHA06"/>
    <s v="NL123456789B01"/>
    <x v="20"/>
    <x v="20"/>
    <s v="BAL"/>
    <m/>
    <n v="900"/>
    <s v="Memoriaal"/>
    <s v="MEM"/>
    <d v="2021-01-01T00:00:00"/>
    <s v="900         1"/>
    <s v="Beginbalans"/>
    <d v="2021-01-01T00:00:00"/>
    <x v="5"/>
    <n v="0"/>
    <m/>
    <m/>
    <n v="15000"/>
    <n v="15000"/>
    <m/>
    <n v="29043"/>
    <m/>
    <m/>
    <m/>
    <m/>
    <m/>
    <s v="Periode_00"/>
    <m/>
    <m/>
    <s v="D"/>
    <m/>
    <s v="vrijdag"/>
    <s v="Nieuwjaar"/>
    <n v="1"/>
    <n v="0"/>
    <n v="1"/>
    <n v="1"/>
    <n v="1"/>
    <n v="1"/>
    <n v="5"/>
    <n v="2917"/>
  </r>
  <r>
    <n v="2021"/>
    <s v="GAHA06"/>
    <s v="NL123456789B01"/>
    <x v="21"/>
    <x v="21"/>
    <s v="BAL"/>
    <m/>
    <n v="900"/>
    <s v="Memoriaal"/>
    <s v="MEM"/>
    <d v="2021-01-01T00:00:00"/>
    <s v="900         1"/>
    <s v="Beginbalans"/>
    <d v="2021-01-01T00:00:00"/>
    <x v="5"/>
    <n v="0"/>
    <m/>
    <m/>
    <n v="-18000"/>
    <m/>
    <n v="18000"/>
    <n v="29044"/>
    <m/>
    <m/>
    <m/>
    <m/>
    <m/>
    <s v="Periode_00"/>
    <m/>
    <m/>
    <s v="C"/>
    <m/>
    <s v="vrijdag"/>
    <s v="Nieuwjaar"/>
    <n v="1"/>
    <n v="0"/>
    <n v="1"/>
    <n v="1"/>
    <n v="1"/>
    <n v="1"/>
    <n v="5"/>
    <n v="2918"/>
  </r>
  <r>
    <n v="2021"/>
    <s v="GAHA06"/>
    <s v="NL123456789B01"/>
    <x v="22"/>
    <x v="22"/>
    <s v="BAL"/>
    <m/>
    <n v="900"/>
    <s v="Memoriaal"/>
    <s v="MEM"/>
    <d v="2021-01-01T00:00:00"/>
    <s v="900         1"/>
    <s v="Beginbalans"/>
    <d v="2021-01-01T00:00:00"/>
    <x v="5"/>
    <n v="0"/>
    <m/>
    <m/>
    <n v="-159349.15"/>
    <m/>
    <n v="159349.15"/>
    <n v="29045"/>
    <m/>
    <m/>
    <m/>
    <m/>
    <m/>
    <s v="Periode_00"/>
    <m/>
    <m/>
    <s v="C"/>
    <m/>
    <s v="vrijdag"/>
    <s v="Nieuwjaar"/>
    <n v="1"/>
    <n v="0"/>
    <n v="0"/>
    <n v="0"/>
    <n v="1"/>
    <n v="1"/>
    <n v="3"/>
    <n v="2919"/>
  </r>
  <r>
    <n v="2021"/>
    <s v="GAHA06"/>
    <s v="NL123456789B01"/>
    <x v="23"/>
    <x v="23"/>
    <s v="BAL"/>
    <m/>
    <n v="900"/>
    <s v="Memoriaal"/>
    <s v="MEM"/>
    <d v="2021-01-01T00:00:00"/>
    <s v="900         1"/>
    <s v="Beginbalans"/>
    <d v="2021-01-01T00:00:00"/>
    <x v="5"/>
    <n v="0"/>
    <m/>
    <m/>
    <n v="-51544"/>
    <m/>
    <n v="51544"/>
    <n v="29046"/>
    <m/>
    <m/>
    <m/>
    <m/>
    <m/>
    <s v="Periode_00"/>
    <m/>
    <m/>
    <s v="C"/>
    <m/>
    <s v="vrijdag"/>
    <s v="Nieuwjaar"/>
    <n v="1"/>
    <n v="0"/>
    <n v="0"/>
    <n v="0"/>
    <n v="1"/>
    <n v="1"/>
    <n v="3"/>
    <n v="2920"/>
  </r>
  <r>
    <n v="2021"/>
    <s v="GAHA06"/>
    <s v="NL123456789B01"/>
    <x v="24"/>
    <x v="24"/>
    <s v="BAL"/>
    <m/>
    <n v="900"/>
    <s v="Memoriaal"/>
    <s v="MEM"/>
    <d v="2021-01-01T00:00:00"/>
    <s v="900         1"/>
    <s v="Beginbalans"/>
    <d v="2021-01-01T00:00:00"/>
    <x v="5"/>
    <n v="0"/>
    <m/>
    <m/>
    <n v="-7769"/>
    <m/>
    <n v="7769"/>
    <n v="29047"/>
    <m/>
    <m/>
    <m/>
    <m/>
    <m/>
    <s v="Periode_00"/>
    <m/>
    <m/>
    <s v="C"/>
    <m/>
    <s v="vrijdag"/>
    <s v="Nieuwjaar"/>
    <n v="1"/>
    <n v="0"/>
    <n v="0"/>
    <n v="0"/>
    <n v="1"/>
    <n v="1"/>
    <n v="3"/>
    <n v="2921"/>
  </r>
  <r>
    <n v="2021"/>
    <s v="GAHA06"/>
    <s v="NL123456789B01"/>
    <x v="25"/>
    <x v="25"/>
    <s v="BAL"/>
    <m/>
    <n v="900"/>
    <s v="Memoriaal"/>
    <s v="MEM"/>
    <d v="2021-01-01T00:00:00"/>
    <s v="900         1"/>
    <s v="Beginbalans"/>
    <d v="2021-01-01T00:00:00"/>
    <x v="5"/>
    <n v="0"/>
    <m/>
    <m/>
    <n v="-30000.080000000002"/>
    <m/>
    <n v="30000.080000000002"/>
    <n v="29048"/>
    <m/>
    <m/>
    <m/>
    <m/>
    <m/>
    <s v="Periode_00"/>
    <m/>
    <m/>
    <s v="C"/>
    <m/>
    <s v="vrijdag"/>
    <s v="Nieuwjaar"/>
    <n v="1"/>
    <n v="0"/>
    <n v="0"/>
    <n v="0"/>
    <n v="1"/>
    <n v="1"/>
    <n v="3"/>
    <n v="2922"/>
  </r>
  <r>
    <n v="2021"/>
    <s v="GAHA06"/>
    <s v="NL123456789B01"/>
    <x v="26"/>
    <x v="26"/>
    <s v="BAL"/>
    <m/>
    <n v="900"/>
    <s v="Memoriaal"/>
    <s v="MEM"/>
    <d v="2021-01-01T00:00:00"/>
    <s v="900         1"/>
    <s v="Beginbalans"/>
    <d v="2021-01-01T00:00:00"/>
    <x v="5"/>
    <n v="0"/>
    <m/>
    <m/>
    <n v="-150000"/>
    <m/>
    <n v="150000"/>
    <n v="29049"/>
    <m/>
    <m/>
    <m/>
    <m/>
    <m/>
    <s v="Periode_00"/>
    <m/>
    <m/>
    <s v="C"/>
    <m/>
    <s v="vrijdag"/>
    <s v="Nieuwjaar"/>
    <n v="1"/>
    <n v="0"/>
    <n v="1"/>
    <n v="1"/>
    <n v="1"/>
    <n v="1"/>
    <n v="5"/>
    <n v="2923"/>
  </r>
  <r>
    <n v="2021"/>
    <s v="GAHA06"/>
    <s v="NL123456789B01"/>
    <x v="1"/>
    <x v="1"/>
    <s v="BAL"/>
    <m/>
    <n v="900"/>
    <s v="Memoriaal"/>
    <s v="MEM"/>
    <d v="2021-01-01T00:00:00"/>
    <s v="900         1"/>
    <s v="Beginbalans"/>
    <d v="2021-01-01T00:00:00"/>
    <x v="5"/>
    <n v="0"/>
    <m/>
    <m/>
    <n v="88000"/>
    <n v="88000"/>
    <m/>
    <n v="29050"/>
    <m/>
    <m/>
    <m/>
    <m/>
    <m/>
    <s v="Periode_00"/>
    <m/>
    <m/>
    <s v="D"/>
    <m/>
    <s v="vrijdag"/>
    <s v="Nieuwjaar"/>
    <n v="1"/>
    <n v="0"/>
    <n v="1"/>
    <n v="1"/>
    <n v="1"/>
    <n v="1"/>
    <n v="5"/>
    <n v="2924"/>
  </r>
  <r>
    <n v="2021"/>
    <s v="GAHA06"/>
    <s v="NL123456789B01"/>
    <x v="27"/>
    <x v="27"/>
    <s v="BAL"/>
    <m/>
    <n v="900"/>
    <s v="Memoriaal"/>
    <s v="MEM"/>
    <d v="2021-01-01T00:00:00"/>
    <s v="900         1"/>
    <s v="Beginbalans"/>
    <d v="2021-01-01T00:00:00"/>
    <x v="5"/>
    <n v="0"/>
    <m/>
    <m/>
    <n v="-95000"/>
    <m/>
    <n v="95000"/>
    <n v="29051"/>
    <m/>
    <m/>
    <m/>
    <m/>
    <m/>
    <s v="Periode_00"/>
    <m/>
    <m/>
    <s v="C"/>
    <m/>
    <s v="vrijdag"/>
    <s v="Nieuwjaar"/>
    <n v="1"/>
    <n v="0"/>
    <n v="1"/>
    <n v="1"/>
    <n v="1"/>
    <n v="1"/>
    <n v="5"/>
    <n v="2925"/>
  </r>
  <r>
    <n v="2021"/>
    <s v="GAHA06"/>
    <s v="NL123456789B01"/>
    <x v="28"/>
    <x v="28"/>
    <s v="BAL"/>
    <m/>
    <n v="900"/>
    <s v="Memoriaal"/>
    <s v="MEM"/>
    <d v="2021-01-01T00:00:00"/>
    <s v="900         1"/>
    <s v="Beginbalans"/>
    <d v="2021-01-01T00:00:00"/>
    <x v="5"/>
    <n v="0"/>
    <m/>
    <m/>
    <n v="15250"/>
    <n v="15250"/>
    <m/>
    <n v="29052"/>
    <m/>
    <m/>
    <m/>
    <m/>
    <m/>
    <s v="Periode_00"/>
    <m/>
    <m/>
    <s v="D"/>
    <m/>
    <s v="vrijdag"/>
    <s v="Nieuwjaar"/>
    <n v="1"/>
    <n v="0"/>
    <n v="0"/>
    <n v="0"/>
    <n v="1"/>
    <n v="1"/>
    <n v="3"/>
    <n v="2926"/>
  </r>
  <r>
    <n v="2021"/>
    <s v="GAHA06"/>
    <s v="NL123456789B01"/>
    <x v="29"/>
    <x v="29"/>
    <s v="BAL"/>
    <m/>
    <n v="900"/>
    <s v="Memoriaal"/>
    <s v="MEM"/>
    <d v="2021-01-01T00:00:00"/>
    <s v="900         1"/>
    <s v="Beginbalans"/>
    <d v="2021-01-01T00:00:00"/>
    <x v="5"/>
    <n v="0"/>
    <m/>
    <m/>
    <n v="-80000"/>
    <m/>
    <n v="80000"/>
    <n v="29053"/>
    <m/>
    <m/>
    <m/>
    <m/>
    <m/>
    <s v="Periode_00"/>
    <m/>
    <m/>
    <s v="C"/>
    <m/>
    <s v="vrijdag"/>
    <s v="Nieuwjaar"/>
    <n v="1"/>
    <n v="0"/>
    <n v="1"/>
    <n v="1"/>
    <n v="1"/>
    <n v="1"/>
    <n v="5"/>
    <n v="2927"/>
  </r>
  <r>
    <n v="2021"/>
    <s v="GAHA06"/>
    <s v="NL123456789B01"/>
    <x v="2"/>
    <x v="2"/>
    <s v="BAL"/>
    <m/>
    <n v="900"/>
    <s v="Memoriaal"/>
    <s v="MEM"/>
    <d v="2021-01-01T00:00:00"/>
    <s v="900         1"/>
    <s v="Beginbalans"/>
    <d v="2021-01-01T00:00:00"/>
    <x v="5"/>
    <n v="0"/>
    <m/>
    <m/>
    <n v="47750"/>
    <n v="47750"/>
    <m/>
    <n v="29054"/>
    <m/>
    <m/>
    <m/>
    <m/>
    <m/>
    <s v="Periode_00"/>
    <m/>
    <m/>
    <s v="D"/>
    <m/>
    <s v="vrijdag"/>
    <s v="Nieuwjaar"/>
    <n v="1"/>
    <n v="0"/>
    <n v="0"/>
    <n v="0"/>
    <n v="1"/>
    <n v="1"/>
    <n v="3"/>
    <n v="2928"/>
  </r>
  <r>
    <n v="2021"/>
    <s v="GAHA06"/>
    <s v="NL123456789B01"/>
    <x v="0"/>
    <x v="0"/>
    <s v="BAL"/>
    <m/>
    <n v="900"/>
    <s v="Memoriaal"/>
    <s v="MEM"/>
    <d v="2021-01-01T00:00:00"/>
    <s v="900         1"/>
    <s v="Beginbalans"/>
    <d v="2021-01-01T00:00:00"/>
    <x v="5"/>
    <n v="0"/>
    <m/>
    <m/>
    <n v="-43900.67"/>
    <m/>
    <n v="43900.67"/>
    <n v="29056"/>
    <m/>
    <m/>
    <m/>
    <m/>
    <m/>
    <s v="Periode_00"/>
    <m/>
    <m/>
    <s v="C"/>
    <m/>
    <s v="vrijdag"/>
    <s v="Nieuwjaar"/>
    <n v="1"/>
    <n v="0"/>
    <n v="0"/>
    <n v="0"/>
    <n v="1"/>
    <n v="1"/>
    <n v="3"/>
    <n v="2930"/>
  </r>
  <r>
    <n v="2021"/>
    <s v="GAHA06"/>
    <s v="NL123456789B01"/>
    <x v="30"/>
    <x v="30"/>
    <s v="BAL"/>
    <m/>
    <n v="900"/>
    <s v="Memoriaal"/>
    <s v="MEM"/>
    <d v="2021-01-01T00:00:00"/>
    <s v="900         1"/>
    <s v="Beginbalans"/>
    <d v="2021-01-01T00:00:00"/>
    <x v="5"/>
    <n v="0"/>
    <m/>
    <m/>
    <n v="55000"/>
    <n v="55000"/>
    <m/>
    <n v="29057"/>
    <m/>
    <m/>
    <m/>
    <m/>
    <m/>
    <s v="Periode_00"/>
    <m/>
    <m/>
    <s v="D"/>
    <m/>
    <s v="vrijdag"/>
    <s v="Nieuwjaar"/>
    <n v="1"/>
    <n v="0"/>
    <n v="1"/>
    <n v="1"/>
    <n v="1"/>
    <n v="1"/>
    <n v="5"/>
    <n v="2931"/>
  </r>
  <r>
    <n v="2021"/>
    <s v="GAHA06"/>
    <s v="NL123456789B01"/>
    <x v="31"/>
    <x v="31"/>
    <s v="BAL"/>
    <m/>
    <n v="900"/>
    <s v="Memoriaal"/>
    <s v="MEM"/>
    <d v="2021-01-01T00:00:00"/>
    <s v="900         1"/>
    <s v="Beginbalans"/>
    <d v="2021-01-01T00:00:00"/>
    <x v="5"/>
    <n v="0"/>
    <m/>
    <m/>
    <n v="146734"/>
    <n v="146734"/>
    <m/>
    <n v="29058"/>
    <m/>
    <m/>
    <m/>
    <m/>
    <m/>
    <s v="Periode_00"/>
    <m/>
    <m/>
    <s v="D"/>
    <m/>
    <s v="vrijdag"/>
    <s v="Nieuwjaar"/>
    <n v="1"/>
    <n v="0"/>
    <n v="0"/>
    <n v="0"/>
    <n v="1"/>
    <n v="1"/>
    <n v="3"/>
    <n v="2932"/>
  </r>
  <r>
    <n v="2021"/>
    <s v="GAHA06"/>
    <s v="NL123456789B01"/>
    <x v="32"/>
    <x v="32"/>
    <s v="BAL"/>
    <m/>
    <n v="900"/>
    <s v="Memoriaal"/>
    <s v="MEM"/>
    <d v="2021-01-01T00:00:00"/>
    <s v="900         1"/>
    <s v="Beginbalans"/>
    <d v="2021-01-01T00:00:00"/>
    <x v="5"/>
    <n v="0"/>
    <m/>
    <m/>
    <n v="6912"/>
    <n v="6912"/>
    <m/>
    <n v="29059"/>
    <m/>
    <m/>
    <m/>
    <m/>
    <m/>
    <s v="Periode_00"/>
    <m/>
    <m/>
    <s v="D"/>
    <m/>
    <s v="vrijdag"/>
    <s v="Nieuwjaar"/>
    <n v="1"/>
    <n v="0"/>
    <n v="0"/>
    <n v="0"/>
    <n v="1"/>
    <n v="1"/>
    <n v="3"/>
    <n v="2933"/>
  </r>
  <r>
    <n v="2021"/>
    <s v="GAHA06"/>
    <s v="NL123456789B01"/>
    <x v="33"/>
    <x v="33"/>
    <s v="BAL"/>
    <m/>
    <n v="900"/>
    <s v="Memoriaal"/>
    <s v="MEM"/>
    <d v="2021-01-01T00:00:00"/>
    <s v="900         1"/>
    <s v="Beginbalans"/>
    <d v="2021-01-01T00:00:00"/>
    <x v="5"/>
    <n v="0"/>
    <m/>
    <m/>
    <n v="-65704"/>
    <m/>
    <n v="65704"/>
    <n v="29060"/>
    <m/>
    <m/>
    <m/>
    <m/>
    <m/>
    <s v="Periode_00"/>
    <m/>
    <m/>
    <s v="C"/>
    <m/>
    <s v="vrijdag"/>
    <s v="Nieuwjaar"/>
    <n v="1"/>
    <n v="0"/>
    <n v="0"/>
    <n v="0"/>
    <n v="1"/>
    <n v="1"/>
    <n v="3"/>
    <n v="2934"/>
  </r>
  <r>
    <n v="2021"/>
    <s v="GAHA06"/>
    <s v="NL123456789B01"/>
    <x v="34"/>
    <x v="34"/>
    <s v="BAL"/>
    <m/>
    <n v="900"/>
    <s v="Memoriaal"/>
    <s v="MEM"/>
    <d v="2021-01-01T00:00:00"/>
    <s v="900         1"/>
    <s v="Beginbalans"/>
    <d v="2021-01-01T00:00:00"/>
    <x v="5"/>
    <n v="0"/>
    <m/>
    <m/>
    <n v="-86552"/>
    <m/>
    <n v="86552"/>
    <n v="29061"/>
    <m/>
    <m/>
    <m/>
    <m/>
    <m/>
    <s v="Periode_00"/>
    <m/>
    <m/>
    <s v="C"/>
    <m/>
    <s v="vrijdag"/>
    <s v="Nieuwjaar"/>
    <n v="1"/>
    <n v="0"/>
    <n v="0"/>
    <n v="0"/>
    <n v="1"/>
    <n v="1"/>
    <n v="3"/>
    <n v="2935"/>
  </r>
  <r>
    <n v="2021"/>
    <s v="GAHA06"/>
    <s v="NL123456789B01"/>
    <x v="5"/>
    <x v="5"/>
    <s v="BAL"/>
    <m/>
    <n v="900"/>
    <s v="Memoriaal"/>
    <s v="MEM"/>
    <d v="2021-01-01T00:00:00"/>
    <s v="900         1"/>
    <s v="Beginbalans"/>
    <d v="2021-01-01T00:00:00"/>
    <x v="5"/>
    <n v="0"/>
    <m/>
    <m/>
    <n v="-2027956.07"/>
    <m/>
    <n v="2027956.07"/>
    <n v="29062"/>
    <m/>
    <m/>
    <m/>
    <m/>
    <m/>
    <s v="Periode_00"/>
    <m/>
    <m/>
    <s v="C"/>
    <m/>
    <s v="vrijdag"/>
    <s v="Nieuwjaar"/>
    <n v="1"/>
    <n v="0"/>
    <n v="0"/>
    <n v="0"/>
    <n v="1"/>
    <n v="1"/>
    <n v="3"/>
    <n v="2936"/>
  </r>
  <r>
    <n v="2021"/>
    <s v="GAHA06"/>
    <s v="NL123456789B01"/>
    <x v="6"/>
    <x v="6"/>
    <s v="BAL"/>
    <m/>
    <n v="900"/>
    <s v="Memoriaal"/>
    <s v="MEM"/>
    <d v="2021-01-01T00:00:00"/>
    <s v="900         1"/>
    <s v="Beginbalans"/>
    <d v="2021-01-01T00:00:00"/>
    <x v="5"/>
    <n v="0"/>
    <m/>
    <m/>
    <n v="1676774.05"/>
    <n v="1676774.05"/>
    <m/>
    <n v="29063"/>
    <m/>
    <m/>
    <m/>
    <m/>
    <m/>
    <s v="Periode_00"/>
    <m/>
    <m/>
    <s v="D"/>
    <m/>
    <s v="vrijdag"/>
    <s v="Nieuwjaar"/>
    <n v="1"/>
    <n v="0"/>
    <n v="0"/>
    <n v="0"/>
    <n v="1"/>
    <n v="1"/>
    <n v="3"/>
    <n v="2937"/>
  </r>
  <r>
    <n v="2021"/>
    <s v="GAHA06"/>
    <s v="NL123456789B01"/>
    <x v="7"/>
    <x v="7"/>
    <s v="BAL"/>
    <m/>
    <n v="900"/>
    <s v="Memoriaal"/>
    <s v="MEM"/>
    <d v="2021-01-01T00:00:00"/>
    <s v="900         1"/>
    <s v="Beginbalans"/>
    <d v="2021-01-01T00:00:00"/>
    <x v="5"/>
    <n v="0"/>
    <m/>
    <m/>
    <n v="-400883.89"/>
    <m/>
    <n v="400883.89"/>
    <n v="29064"/>
    <m/>
    <m/>
    <m/>
    <m/>
    <m/>
    <s v="Periode_00"/>
    <m/>
    <m/>
    <s v="C"/>
    <m/>
    <s v="vrijdag"/>
    <s v="Nieuwjaar"/>
    <n v="1"/>
    <n v="0"/>
    <n v="0"/>
    <n v="0"/>
    <n v="1"/>
    <n v="1"/>
    <n v="3"/>
    <n v="2938"/>
  </r>
  <r>
    <n v="2021"/>
    <s v="GAHA06"/>
    <s v="NL123456789B01"/>
    <x v="8"/>
    <x v="8"/>
    <s v="BAL"/>
    <m/>
    <n v="900"/>
    <s v="Memoriaal"/>
    <s v="MEM"/>
    <d v="2021-01-01T00:00:00"/>
    <s v="900         1"/>
    <s v="Beginbalans"/>
    <d v="2021-01-01T00:00:00"/>
    <x v="5"/>
    <n v="0"/>
    <m/>
    <m/>
    <n v="400883.89"/>
    <n v="400883.89"/>
    <m/>
    <n v="29065"/>
    <m/>
    <m/>
    <m/>
    <m/>
    <m/>
    <s v="Periode_00"/>
    <m/>
    <m/>
    <s v="D"/>
    <m/>
    <s v="vrijdag"/>
    <s v="Nieuwjaar"/>
    <n v="1"/>
    <n v="0"/>
    <n v="0"/>
    <n v="0"/>
    <n v="1"/>
    <n v="1"/>
    <n v="3"/>
    <n v="2939"/>
  </r>
  <r>
    <n v="2021"/>
    <s v="GAHA06"/>
    <s v="NL123456789B01"/>
    <x v="9"/>
    <x v="9"/>
    <s v="BAL"/>
    <m/>
    <n v="900"/>
    <s v="Memoriaal"/>
    <s v="MEM"/>
    <d v="2021-01-01T00:00:00"/>
    <s v="900         1"/>
    <s v="Beginbalans"/>
    <d v="2021-01-01T00:00:00"/>
    <x v="5"/>
    <n v="0"/>
    <m/>
    <m/>
    <n v="321642"/>
    <n v="321642"/>
    <m/>
    <n v="29066"/>
    <m/>
    <m/>
    <m/>
    <m/>
    <m/>
    <s v="Periode_00"/>
    <m/>
    <m/>
    <s v="D"/>
    <m/>
    <s v="vrijdag"/>
    <s v="Nieuwjaar"/>
    <n v="1"/>
    <n v="0"/>
    <n v="0"/>
    <n v="0"/>
    <n v="1"/>
    <n v="1"/>
    <n v="3"/>
    <n v="2940"/>
  </r>
  <r>
    <n v="2021"/>
    <s v="GAHA06"/>
    <s v="NL123456789B01"/>
    <x v="35"/>
    <x v="35"/>
    <s v="BAL"/>
    <m/>
    <n v="900"/>
    <s v="Memoriaal"/>
    <s v="MEM"/>
    <d v="2021-01-01T00:00:00"/>
    <s v="900         1"/>
    <s v="Beginbalans"/>
    <d v="2021-01-01T00:00:00"/>
    <x v="5"/>
    <n v="0"/>
    <m/>
    <m/>
    <n v="-26570"/>
    <m/>
    <n v="26570"/>
    <n v="29067"/>
    <m/>
    <m/>
    <m/>
    <m/>
    <m/>
    <s v="Periode_00"/>
    <m/>
    <m/>
    <s v="C"/>
    <m/>
    <s v="vrijdag"/>
    <s v="Nieuwjaar"/>
    <n v="1"/>
    <n v="0"/>
    <n v="0"/>
    <n v="0"/>
    <n v="1"/>
    <n v="1"/>
    <n v="3"/>
    <n v="2941"/>
  </r>
  <r>
    <n v="2021"/>
    <s v="GAHA06"/>
    <s v="NL123456789B01"/>
    <x v="36"/>
    <x v="36"/>
    <s v="BAL"/>
    <m/>
    <n v="900"/>
    <s v="Memoriaal"/>
    <s v="MEM"/>
    <d v="2021-01-01T00:00:00"/>
    <s v="900         1"/>
    <s v="Beginbalans"/>
    <d v="2021-01-01T00:00:00"/>
    <x v="5"/>
    <n v="0"/>
    <m/>
    <m/>
    <n v="-14511"/>
    <m/>
    <n v="14511"/>
    <n v="29068"/>
    <m/>
    <m/>
    <m/>
    <m/>
    <m/>
    <s v="Periode_00"/>
    <m/>
    <m/>
    <s v="C"/>
    <m/>
    <s v="vrijdag"/>
    <s v="Nieuwjaar"/>
    <n v="1"/>
    <n v="0"/>
    <n v="0"/>
    <n v="0"/>
    <n v="1"/>
    <n v="1"/>
    <n v="3"/>
    <n v="2942"/>
  </r>
  <r>
    <n v="2021"/>
    <s v="GAHA06"/>
    <s v="NL123456789B01"/>
    <x v="37"/>
    <x v="37"/>
    <s v="BAL"/>
    <m/>
    <n v="900"/>
    <s v="Memoriaal"/>
    <s v="MEM"/>
    <d v="2021-01-01T00:00:00"/>
    <s v="900         1"/>
    <s v="Beginbalans"/>
    <d v="2021-01-01T00:00:00"/>
    <x v="5"/>
    <n v="0"/>
    <m/>
    <m/>
    <n v="-7714"/>
    <m/>
    <n v="7714"/>
    <n v="29070"/>
    <m/>
    <m/>
    <m/>
    <m/>
    <m/>
    <s v="Periode_00"/>
    <m/>
    <m/>
    <s v="C"/>
    <m/>
    <s v="vrijdag"/>
    <s v="Nieuwjaar"/>
    <n v="1"/>
    <n v="0"/>
    <n v="0"/>
    <n v="0"/>
    <n v="1"/>
    <n v="1"/>
    <n v="3"/>
    <n v="2944"/>
  </r>
  <r>
    <n v="2021"/>
    <s v="GAHA06"/>
    <s v="NL123456789B01"/>
    <x v="38"/>
    <x v="38"/>
    <s v="BAL"/>
    <m/>
    <n v="900"/>
    <s v="Memoriaal"/>
    <s v="MEM"/>
    <d v="2021-01-01T00:00:00"/>
    <s v="900         1"/>
    <s v="Beginbalans"/>
    <d v="2021-01-01T00:00:00"/>
    <x v="5"/>
    <n v="0"/>
    <m/>
    <m/>
    <n v="-9325"/>
    <m/>
    <n v="9325"/>
    <n v="29071"/>
    <m/>
    <m/>
    <m/>
    <m/>
    <m/>
    <s v="Periode_00"/>
    <m/>
    <m/>
    <s v="C"/>
    <m/>
    <s v="vrijdag"/>
    <s v="Nieuwjaar"/>
    <n v="1"/>
    <n v="0"/>
    <n v="0"/>
    <n v="0"/>
    <n v="1"/>
    <n v="1"/>
    <n v="3"/>
    <n v="2945"/>
  </r>
  <r>
    <n v="2021"/>
    <s v="GAHA06"/>
    <s v="NL123456789B01"/>
    <x v="39"/>
    <x v="39"/>
    <s v="BAL"/>
    <m/>
    <n v="900"/>
    <s v="Memoriaal"/>
    <s v="MEM"/>
    <d v="2021-01-01T00:00:00"/>
    <s v="900         1"/>
    <s v="Beginbalans"/>
    <d v="2021-01-01T00:00:00"/>
    <x v="5"/>
    <n v="0"/>
    <m/>
    <m/>
    <n v="-9741"/>
    <m/>
    <n v="9741"/>
    <n v="29072"/>
    <m/>
    <m/>
    <m/>
    <m/>
    <m/>
    <s v="Periode_00"/>
    <m/>
    <m/>
    <s v="C"/>
    <m/>
    <s v="vrijdag"/>
    <s v="Nieuwjaar"/>
    <n v="1"/>
    <n v="0"/>
    <n v="0"/>
    <n v="0"/>
    <n v="1"/>
    <n v="1"/>
    <n v="3"/>
    <n v="2946"/>
  </r>
  <r>
    <n v="2021"/>
    <s v="GAHA06"/>
    <s v="NL123456789B01"/>
    <x v="40"/>
    <x v="40"/>
    <s v="BAL"/>
    <m/>
    <n v="900"/>
    <s v="Memoriaal"/>
    <s v="MEM"/>
    <d v="2021-01-01T00:00:00"/>
    <s v="900         1"/>
    <s v="Beginbalans"/>
    <d v="2021-01-01T00:00:00"/>
    <x v="5"/>
    <n v="0"/>
    <m/>
    <m/>
    <n v="-24750"/>
    <m/>
    <n v="24750"/>
    <n v="29073"/>
    <m/>
    <m/>
    <m/>
    <m/>
    <m/>
    <s v="Periode_00"/>
    <m/>
    <m/>
    <s v="C"/>
    <m/>
    <s v="vrijdag"/>
    <s v="Nieuwjaar"/>
    <n v="1"/>
    <n v="0"/>
    <n v="0"/>
    <n v="0"/>
    <n v="1"/>
    <n v="1"/>
    <n v="3"/>
    <n v="2947"/>
  </r>
  <r>
    <n v="2021"/>
    <s v="GAHA06"/>
    <s v="NL123456789B01"/>
    <x v="41"/>
    <x v="41"/>
    <s v="BAL"/>
    <m/>
    <n v="900"/>
    <s v="Memoriaal"/>
    <s v="MEM"/>
    <d v="2021-01-01T00:00:00"/>
    <s v="900         1"/>
    <s v="Beginbalans"/>
    <d v="2021-01-01T00:00:00"/>
    <x v="5"/>
    <n v="0"/>
    <m/>
    <m/>
    <n v="40885"/>
    <n v="40885"/>
    <m/>
    <n v="29074"/>
    <m/>
    <m/>
    <m/>
    <m/>
    <m/>
    <s v="Periode_00"/>
    <m/>
    <m/>
    <s v="D"/>
    <m/>
    <s v="vrijdag"/>
    <s v="Nieuwjaar"/>
    <n v="1"/>
    <n v="0"/>
    <n v="0"/>
    <n v="0"/>
    <n v="1"/>
    <n v="1"/>
    <n v="3"/>
    <n v="2948"/>
  </r>
  <r>
    <n v="2021"/>
    <s v="GAHA06"/>
    <s v="NL123456789B01"/>
    <x v="42"/>
    <x v="42"/>
    <s v="BAL"/>
    <m/>
    <n v="900"/>
    <s v="Memoriaal"/>
    <s v="MEM"/>
    <d v="2021-01-01T00:00:00"/>
    <s v="900         1"/>
    <s v="Beginbalans"/>
    <d v="2021-01-01T00:00:00"/>
    <x v="5"/>
    <n v="0"/>
    <m/>
    <m/>
    <n v="63458"/>
    <n v="63458"/>
    <m/>
    <n v="29075"/>
    <m/>
    <m/>
    <m/>
    <m/>
    <m/>
    <s v="Periode_00"/>
    <m/>
    <m/>
    <s v="D"/>
    <m/>
    <s v="vrijdag"/>
    <s v="Nieuwjaar"/>
    <n v="1"/>
    <n v="0"/>
    <n v="0"/>
    <n v="0"/>
    <n v="1"/>
    <n v="1"/>
    <n v="3"/>
    <n v="29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E92E9D-7FAF-4873-9BAA-C50D29266898}" name="pivot8" cacheId="12" applyNumberFormats="0" applyBorderFormats="0" applyFontFormats="0" applyPatternFormats="0" applyAlignmentFormats="0" applyWidthHeightFormats="1" dataCaption="Gegevens" updatedVersion="8" showItems="0" showMultipleLabel="0" showMemberPropertyTips="0" useAutoFormatting="1" itemPrintTitles="1" showDropZones="0" indent="0" compact="0" compactData="0" gridDropZones="1">
  <location ref="A4:K180" firstHeaderRow="1" firstDataRow="3" firstDataCol="2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axis="axisRow" compact="0" outline="0" showAll="0" includeNewItemsInFilter="1" defaultSubtotal="0">
      <items count="132">
        <item x="120"/>
        <item x="1"/>
        <item x="121"/>
        <item x="122"/>
        <item x="2"/>
        <item x="3"/>
        <item x="4"/>
        <item x="5"/>
        <item x="6"/>
        <item x="123"/>
        <item x="7"/>
        <item x="124"/>
        <item x="125"/>
        <item x="119"/>
        <item x="8"/>
        <item x="126"/>
        <item x="9"/>
        <item x="127"/>
        <item x="10"/>
        <item x="128"/>
        <item x="11"/>
        <item x="129"/>
        <item x="12"/>
        <item x="130"/>
        <item x="0"/>
        <item x="131"/>
        <item x="109"/>
        <item x="13"/>
        <item x="14"/>
        <item x="110"/>
        <item x="107"/>
        <item x="15"/>
        <item x="95"/>
        <item x="36"/>
        <item x="97"/>
        <item x="89"/>
        <item x="90"/>
        <item x="99"/>
        <item x="108"/>
        <item x="105"/>
        <item x="116"/>
        <item x="115"/>
        <item x="114"/>
        <item x="113"/>
        <item x="112"/>
        <item x="111"/>
        <item x="117"/>
        <item x="16"/>
        <item x="17"/>
        <item x="18"/>
        <item x="19"/>
        <item x="20"/>
        <item x="21"/>
        <item x="22"/>
        <item x="23"/>
        <item x="24"/>
        <item x="25"/>
        <item x="106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1"/>
        <item x="92"/>
        <item x="93"/>
        <item x="94"/>
        <item x="96"/>
        <item x="98"/>
        <item x="100"/>
        <item x="101"/>
        <item x="102"/>
        <item x="103"/>
        <item x="104"/>
        <item x="118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Col" compact="0" outline="0" showAll="0" includeNewItemsInFilter="1">
      <items count="3">
        <item x="0"/>
        <item x="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</pivotFields>
  <rowFields count="2">
    <field x="1"/>
    <field x="37"/>
  </rowFields>
  <rowItems count="174">
    <i>
      <x/>
      <x v="3"/>
    </i>
    <i>
      <x v="1"/>
      <x/>
    </i>
    <i r="1">
      <x v="3"/>
    </i>
    <i>
      <x v="2"/>
      <x v="3"/>
    </i>
    <i>
      <x v="3"/>
      <x v="3"/>
    </i>
    <i>
      <x v="4"/>
      <x/>
    </i>
    <i r="1">
      <x v="3"/>
    </i>
    <i>
      <x v="5"/>
      <x/>
    </i>
    <i r="1">
      <x v="3"/>
    </i>
    <i>
      <x v="6"/>
      <x/>
    </i>
    <i r="1">
      <x v="3"/>
    </i>
    <i>
      <x v="7"/>
      <x/>
    </i>
    <i r="1">
      <x v="3"/>
    </i>
    <i>
      <x v="8"/>
      <x/>
    </i>
    <i r="1">
      <x v="3"/>
    </i>
    <i>
      <x v="9"/>
      <x v="3"/>
    </i>
    <i>
      <x v="10"/>
      <x/>
    </i>
    <i r="1">
      <x v="3"/>
    </i>
    <i>
      <x v="11"/>
      <x v="3"/>
    </i>
    <i>
      <x v="12"/>
      <x v="3"/>
    </i>
    <i>
      <x v="13"/>
      <x v="2"/>
    </i>
    <i r="1">
      <x v="3"/>
    </i>
    <i>
      <x v="14"/>
      <x/>
    </i>
    <i r="1">
      <x v="3"/>
    </i>
    <i>
      <x v="15"/>
      <x v="3"/>
    </i>
    <i>
      <x v="16"/>
      <x/>
    </i>
    <i r="1">
      <x v="3"/>
    </i>
    <i>
      <x v="17"/>
      <x v="3"/>
    </i>
    <i>
      <x v="18"/>
      <x/>
    </i>
    <i r="1">
      <x v="3"/>
    </i>
    <i>
      <x v="19"/>
      <x v="3"/>
    </i>
    <i>
      <x v="20"/>
      <x/>
    </i>
    <i r="1">
      <x v="3"/>
    </i>
    <i>
      <x v="21"/>
      <x v="3"/>
    </i>
    <i>
      <x v="22"/>
      <x/>
    </i>
    <i r="1">
      <x v="3"/>
    </i>
    <i>
      <x v="23"/>
      <x v="3"/>
    </i>
    <i>
      <x v="24"/>
      <x/>
    </i>
    <i r="1">
      <x v="3"/>
    </i>
    <i>
      <x v="25"/>
      <x v="3"/>
    </i>
    <i>
      <x v="26"/>
      <x/>
    </i>
    <i r="1">
      <x v="1"/>
    </i>
    <i r="1">
      <x v="3"/>
    </i>
    <i>
      <x v="27"/>
      <x/>
    </i>
    <i>
      <x v="28"/>
      <x/>
    </i>
    <i r="1">
      <x v="3"/>
    </i>
    <i>
      <x v="29"/>
      <x/>
    </i>
    <i r="1">
      <x v="3"/>
    </i>
    <i>
      <x v="30"/>
      <x/>
    </i>
    <i r="1">
      <x v="3"/>
    </i>
    <i>
      <x v="31"/>
      <x/>
    </i>
    <i>
      <x v="32"/>
      <x/>
    </i>
    <i r="1">
      <x v="1"/>
    </i>
    <i r="1">
      <x v="2"/>
    </i>
    <i r="1">
      <x v="3"/>
    </i>
    <i>
      <x v="33"/>
      <x/>
    </i>
    <i r="1">
      <x v="2"/>
    </i>
    <i r="1">
      <x v="3"/>
    </i>
    <i>
      <x v="34"/>
      <x/>
    </i>
    <i>
      <x v="35"/>
      <x/>
    </i>
    <i r="1">
      <x v="2"/>
    </i>
    <i r="1">
      <x v="3"/>
    </i>
    <i>
      <x v="36"/>
      <x/>
    </i>
    <i r="1">
      <x v="2"/>
    </i>
    <i r="1">
      <x v="3"/>
    </i>
    <i>
      <x v="37"/>
      <x/>
    </i>
    <i>
      <x v="38"/>
      <x/>
    </i>
    <i r="1">
      <x v="2"/>
    </i>
    <i r="1">
      <x v="3"/>
    </i>
    <i>
      <x v="39"/>
      <x/>
    </i>
    <i r="1">
      <x v="2"/>
    </i>
    <i>
      <x v="40"/>
      <x/>
    </i>
    <i r="1">
      <x v="3"/>
    </i>
    <i>
      <x v="41"/>
      <x/>
    </i>
    <i r="1">
      <x v="3"/>
    </i>
    <i>
      <x v="42"/>
      <x/>
    </i>
    <i r="1">
      <x v="3"/>
    </i>
    <i>
      <x v="43"/>
      <x/>
    </i>
    <i r="1">
      <x v="3"/>
    </i>
    <i>
      <x v="44"/>
      <x/>
    </i>
    <i r="1">
      <x v="3"/>
    </i>
    <i>
      <x v="45"/>
      <x/>
    </i>
    <i r="1">
      <x v="3"/>
    </i>
    <i>
      <x v="46"/>
      <x/>
    </i>
    <i r="1">
      <x v="3"/>
    </i>
    <i>
      <x v="47"/>
      <x/>
    </i>
    <i r="1">
      <x v="3"/>
    </i>
    <i>
      <x v="48"/>
      <x/>
    </i>
    <i r="1">
      <x v="3"/>
    </i>
    <i>
      <x v="49"/>
      <x/>
    </i>
    <i>
      <x v="50"/>
      <x/>
    </i>
    <i>
      <x v="51"/>
      <x/>
    </i>
    <i>
      <x v="52"/>
      <x/>
    </i>
    <i>
      <x v="53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>
      <x v="88"/>
      <x/>
    </i>
    <i>
      <x v="89"/>
      <x/>
    </i>
    <i>
      <x v="90"/>
      <x/>
    </i>
    <i>
      <x v="91"/>
      <x/>
    </i>
    <i>
      <x v="92"/>
      <x/>
    </i>
    <i>
      <x v="93"/>
      <x/>
    </i>
    <i>
      <x v="94"/>
      <x/>
    </i>
    <i>
      <x v="95"/>
      <x/>
    </i>
    <i>
      <x v="96"/>
      <x/>
    </i>
    <i>
      <x v="97"/>
      <x/>
    </i>
    <i>
      <x v="98"/>
      <x/>
    </i>
    <i>
      <x v="99"/>
      <x/>
    </i>
    <i>
      <x v="100"/>
      <x/>
    </i>
    <i>
      <x v="101"/>
      <x/>
    </i>
    <i>
      <x v="102"/>
      <x/>
    </i>
    <i>
      <x v="103"/>
      <x/>
    </i>
    <i>
      <x v="104"/>
      <x/>
    </i>
    <i>
      <x v="105"/>
      <x/>
    </i>
    <i>
      <x v="106"/>
      <x/>
    </i>
    <i>
      <x v="107"/>
      <x/>
    </i>
    <i>
      <x v="108"/>
      <x/>
    </i>
    <i>
      <x v="109"/>
      <x/>
    </i>
    <i>
      <x v="110"/>
      <x/>
    </i>
    <i>
      <x v="111"/>
      <x/>
    </i>
    <i>
      <x v="112"/>
      <x/>
    </i>
    <i>
      <x v="113"/>
      <x/>
    </i>
    <i>
      <x v="114"/>
      <x/>
    </i>
    <i>
      <x v="115"/>
      <x/>
    </i>
    <i>
      <x v="116"/>
      <x/>
    </i>
    <i>
      <x v="117"/>
      <x/>
    </i>
    <i>
      <x v="118"/>
      <x/>
    </i>
    <i>
      <x v="119"/>
      <x/>
    </i>
    <i>
      <x v="120"/>
      <x/>
    </i>
    <i>
      <x v="121"/>
      <x/>
    </i>
    <i>
      <x v="122"/>
      <x/>
    </i>
    <i>
      <x v="123"/>
      <x/>
    </i>
    <i r="1">
      <x v="1"/>
    </i>
    <i>
      <x v="124"/>
      <x/>
    </i>
    <i>
      <x v="125"/>
      <x/>
    </i>
    <i>
      <x v="126"/>
      <x/>
    </i>
    <i>
      <x v="127"/>
      <x/>
    </i>
    <i>
      <x v="128"/>
      <x/>
    </i>
    <i>
      <x v="129"/>
      <x/>
    </i>
    <i>
      <x v="130"/>
      <x/>
    </i>
    <i>
      <x v="131"/>
      <x v="2"/>
    </i>
    <i t="grand">
      <x/>
    </i>
  </rowItems>
  <colFields count="2">
    <field x="7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0" hier="-1"/>
  </pageFields>
  <dataFields count="3">
    <dataField name="Som van debet" fld="21" baseField="0" baseItem="0"/>
    <dataField name="Som van credit" fld="22" baseField="0" baseItem="0"/>
    <dataField name="Som van saldo" fld="20" baseField="0" baseItem="0"/>
  </dataFields>
  <formats count="20">
    <format dxfId="480">
      <pivotArea field="1" type="button" dataOnly="0" labelOnly="1" outline="0" axis="axisRow" fieldPosition="0"/>
    </format>
    <format dxfId="479">
      <pivotArea field="-2" type="button" dataOnly="0" labelOnly="1" outline="0" axis="axisCol" fieldPosition="1"/>
    </format>
    <format dxfId="478">
      <pivotArea dataOnly="0" labelOnly="1" outline="0" fieldPosition="0">
        <references count="1">
          <reference field="7" count="0"/>
        </references>
      </pivotArea>
    </format>
    <format dxfId="477">
      <pivotArea dataOnly="0" labelOnly="1" grandCol="1" outline="0" fieldPosition="0"/>
    </format>
    <format dxfId="476">
      <pivotArea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format>
    <format dxfId="475">
      <pivotArea dataOnly="0" labelOnly="1" outline="0" fieldPosition="0">
        <references count="1">
          <reference field="0" count="0"/>
        </references>
      </pivotArea>
    </format>
    <format dxfId="474">
      <pivotArea field="7" type="button" dataOnly="0" labelOnly="1" outline="0" axis="axisCol" fieldPosition="0"/>
    </format>
    <format dxfId="473">
      <pivotArea dataOnly="0" labelOnly="1" outline="0" fieldPosition="0">
        <references count="2">
          <reference field="4294967294" count="1">
            <x v="0"/>
          </reference>
          <reference field="7" count="1" selected="0">
            <x v="0"/>
          </reference>
        </references>
      </pivotArea>
    </format>
    <format dxfId="472">
      <pivotArea outline="0" fieldPosition="0">
        <references count="2">
          <reference field="4294967294" count="1" selected="0">
            <x v="1"/>
          </reference>
          <reference field="7" count="1" selected="0">
            <x v="0"/>
          </reference>
        </references>
      </pivotArea>
    </format>
    <format dxfId="471">
      <pivotArea field="-2" type="button" dataOnly="0" labelOnly="1" outline="0" axis="axisCol" fieldPosition="1"/>
    </format>
    <format dxfId="470">
      <pivotArea outline="0" fieldPosition="0">
        <references count="2">
          <reference field="4294967294" count="1" selected="0">
            <x v="2"/>
          </reference>
          <reference field="7" count="1" selected="0">
            <x v="0"/>
          </reference>
        </references>
      </pivotArea>
    </format>
    <format dxfId="469">
      <pivotArea type="topRight" dataOnly="0" labelOnly="1" outline="0" fieldPosition="0"/>
    </format>
    <format dxfId="468">
      <pivotArea dataOnly="0" labelOnly="1" outline="0" fieldPosition="0">
        <references count="1">
          <reference field="7" count="1">
            <x v="0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2"/>
          </reference>
          <reference field="7" count="1" selected="0">
            <x v="0"/>
          </reference>
        </references>
      </pivotArea>
    </format>
    <format dxfId="466">
      <pivotArea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format>
    <format dxfId="465">
      <pivotArea outline="0" fieldPosition="0">
        <references count="2">
          <reference field="4294967294" count="1" selected="0">
            <x v="1"/>
          </reference>
          <reference field="7" count="1" selected="0">
            <x v="1"/>
          </reference>
        </references>
      </pivotArea>
    </format>
    <format dxfId="464">
      <pivotArea outline="0" fieldPosition="0">
        <references count="2">
          <reference field="4294967294" count="1" selected="0">
            <x v="2"/>
          </reference>
          <reference field="7" count="1" selected="0">
            <x v="1"/>
          </reference>
        </references>
      </pivotArea>
    </format>
    <format dxfId="463">
      <pivotArea field="7" grandCol="1" outline="0" axis="axisCol" fieldPosition="0">
        <references count="1">
          <reference field="4294967294" count="1" selected="0">
            <x v="0"/>
          </reference>
        </references>
      </pivotArea>
    </format>
    <format dxfId="462">
      <pivotArea field="7" grandCol="1" outline="0" axis="axisCol" fieldPosition="0">
        <references count="1">
          <reference field="4294967294" count="1" selected="0">
            <x v="1"/>
          </reference>
        </references>
      </pivotArea>
    </format>
    <format dxfId="461">
      <pivotArea field="7" grandCol="1" outline="0" axis="axisCol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F57FF0-75D0-40A0-95E6-27329F067EE7}" name="pivot7" cacheId="9" applyNumberFormats="0" applyBorderFormats="0" applyFontFormats="0" applyPatternFormats="0" applyAlignmentFormats="0" applyWidthHeightFormats="1" dataCaption="Gegevens" updatedVersion="8" showItems="0" showMultipleLabel="0" showMemberPropertyTips="0" useAutoFormatting="1" itemPrintTitles="1" showDropZones="0" indent="0" compact="0" compactData="0" gridDropZones="1">
  <location ref="A4:E179" firstHeaderRow="1" firstDataRow="2" firstDataCol="2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axis="axisRow" compact="0" outline="0" showAll="0" includeNewItemsInFilter="1">
      <items count="133">
        <item x="120"/>
        <item x="1"/>
        <item x="121"/>
        <item x="122"/>
        <item x="2"/>
        <item x="3"/>
        <item x="4"/>
        <item x="5"/>
        <item x="6"/>
        <item x="123"/>
        <item x="7"/>
        <item x="124"/>
        <item x="125"/>
        <item x="119"/>
        <item x="8"/>
        <item x="126"/>
        <item x="9"/>
        <item x="127"/>
        <item x="10"/>
        <item x="128"/>
        <item x="11"/>
        <item x="129"/>
        <item x="12"/>
        <item x="130"/>
        <item x="0"/>
        <item x="131"/>
        <item x="109"/>
        <item x="13"/>
        <item x="14"/>
        <item x="110"/>
        <item x="107"/>
        <item x="15"/>
        <item x="95"/>
        <item x="36"/>
        <item x="97"/>
        <item x="89"/>
        <item x="90"/>
        <item x="99"/>
        <item x="108"/>
        <item x="105"/>
        <item x="116"/>
        <item x="115"/>
        <item x="114"/>
        <item x="113"/>
        <item x="112"/>
        <item x="111"/>
        <item x="117"/>
        <item x="16"/>
        <item x="17"/>
        <item x="18"/>
        <item x="19"/>
        <item x="20"/>
        <item x="21"/>
        <item x="22"/>
        <item x="23"/>
        <item x="24"/>
        <item x="25"/>
        <item x="106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1"/>
        <item x="92"/>
        <item x="93"/>
        <item x="94"/>
        <item x="96"/>
        <item x="98"/>
        <item x="100"/>
        <item x="101"/>
        <item x="102"/>
        <item x="103"/>
        <item x="104"/>
        <item x="118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defaultSubtotal="0">
      <items count="4">
        <item x="0"/>
        <item x="1"/>
        <item x="2"/>
        <item x="3"/>
      </items>
    </pivotField>
    <pivotField compact="0" outline="0" showAll="0" includeNewItemsInFilter="1"/>
  </pivotFields>
  <rowFields count="2">
    <field x="37"/>
    <field x="1"/>
  </rowFields>
  <rowItems count="174">
    <i>
      <x/>
      <x v="1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4"/>
    </i>
    <i r="1">
      <x v="16"/>
    </i>
    <i r="1">
      <x v="18"/>
    </i>
    <i r="1">
      <x v="20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>
      <x v="1"/>
      <x v="26"/>
    </i>
    <i r="1">
      <x v="32"/>
    </i>
    <i r="1">
      <x v="123"/>
    </i>
    <i>
      <x v="2"/>
      <x v="13"/>
    </i>
    <i r="1">
      <x v="32"/>
    </i>
    <i r="1">
      <x v="33"/>
    </i>
    <i r="1">
      <x v="35"/>
    </i>
    <i r="1">
      <x v="36"/>
    </i>
    <i r="1">
      <x v="38"/>
    </i>
    <i r="1">
      <x v="39"/>
    </i>
    <i r="1">
      <x v="13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36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Som van debet" fld="21" baseField="0" baseItem="0" numFmtId="164"/>
    <dataField name="Som van credit" fld="22" baseField="0" baseItem="0" numFmtId="164"/>
    <dataField name="Som van saldo" fld="20" baseField="0" baseItem="0" numFmtId="164"/>
  </dataFields>
  <formats count="16">
    <format dxfId="460">
      <pivotArea outline="0" fieldPosition="0">
        <references count="2">
          <reference field="4294967294" count="1" selected="0">
            <x v="0"/>
          </reference>
          <reference field="37" count="1" selected="0">
            <x v="0"/>
          </reference>
        </references>
      </pivotArea>
    </format>
    <format dxfId="459">
      <pivotArea dataOnly="0" labelOnly="1" outline="0" fieldPosition="0">
        <references count="1">
          <reference field="37" count="1">
            <x v="0"/>
          </reference>
        </references>
      </pivotArea>
    </format>
    <format dxfId="458">
      <pivotArea dataOnly="0" labelOnly="1" outline="0" fieldPosition="0">
        <references count="2">
          <reference field="4294967294" count="1">
            <x v="0"/>
          </reference>
          <reference field="37" count="1" selected="0">
            <x v="0"/>
          </reference>
        </references>
      </pivotArea>
    </format>
    <format dxfId="457">
      <pivotArea field="0" type="button" dataOnly="0" labelOnly="1" outline="0" axis="axisPage" fieldPosition="0"/>
    </format>
    <format dxfId="456">
      <pivotArea type="origin" dataOnly="0" labelOnly="1" outline="0" fieldPosition="0"/>
    </format>
    <format dxfId="455">
      <pivotArea field="37" type="button" dataOnly="0" labelOnly="1" outline="0" axis="axisRow" fieldPosition="0"/>
    </format>
    <format dxfId="454">
      <pivotArea dataOnly="0" labelOnly="1" outline="0" fieldPosition="0">
        <references count="1">
          <reference field="37" count="0"/>
        </references>
      </pivotArea>
    </format>
    <format dxfId="453">
      <pivotArea dataOnly="0" labelOnly="1" grandRow="1" outline="0" fieldPosition="0"/>
    </format>
    <format dxfId="452">
      <pivotArea outline="0" fieldPosition="0">
        <references count="1">
          <reference field="4294967294" count="1" selected="0">
            <x v="0"/>
          </reference>
        </references>
      </pivotArea>
    </format>
    <format dxfId="451">
      <pivotArea dataOnly="0" labelOnly="1" outline="0" fieldPosition="0">
        <references count="1">
          <reference field="0" count="0"/>
        </references>
      </pivotArea>
    </format>
    <format dxfId="450">
      <pivotArea field="-2" type="button" dataOnly="0" labelOnly="1" outline="0" axis="axisCol" fieldPosition="0"/>
    </format>
    <format dxfId="4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8">
      <pivotArea outline="0" fieldPosition="0">
        <references count="1">
          <reference field="4294967294" count="1" selected="0">
            <x v="1"/>
          </reference>
        </references>
      </pivotArea>
    </format>
    <format dxfId="447">
      <pivotArea type="topRight" dataOnly="0" labelOnly="1" outline="0" fieldPosition="0"/>
    </format>
    <format dxfId="4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5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E1A794-43E4-459C-A65E-CE04B9669D05}" name="pivot6" cacheId="5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>
  <location ref="A4:Z13" firstHeaderRow="1" firstDataRow="3" firstDataCol="1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axis="axisRow" compact="0" outline="0" showAll="0" includeNewItemsInFilter="1" defaultSubtotal="0">
      <items count="6">
        <item x="3"/>
        <item x="1"/>
        <item x="4"/>
        <item x="2"/>
        <item x="5"/>
        <item x="0"/>
      </items>
    </pivotField>
    <pivotField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Col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</pivotFields>
  <rowFields count="1">
    <field x="3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37"/>
    <field x="-2"/>
  </colFields>
  <colItems count="25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  <i>
      <x v="2"/>
      <x/>
    </i>
    <i r="1" i="1">
      <x v="1"/>
    </i>
    <i r="1" i="2">
      <x v="2"/>
    </i>
    <i r="1" i="3">
      <x v="3"/>
    </i>
    <i r="1" i="4">
      <x v="4"/>
    </i>
    <i>
      <x v="3"/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colItems>
  <pageFields count="1">
    <pageField fld="0" hier="-1"/>
  </pageFields>
  <dataFields count="5">
    <dataField name="Som van debet" fld="21" baseField="0" baseItem="0"/>
    <dataField name="Som van credit" fld="22" baseField="0" baseItem="0"/>
    <dataField name="Som van saldo" fld="20" baseField="0" baseItem="0"/>
    <dataField name="Som van Berekende_btw" fld="30" baseField="0" baseItem="0"/>
    <dataField name="Som van Geboekte_btw" fld="33" baseField="0" baseItem="0"/>
  </dataFields>
  <formats count="35">
    <format dxfId="444">
      <pivotArea field="31" type="button" dataOnly="0" labelOnly="1" outline="0" axis="axisRow" fieldPosition="0"/>
    </format>
    <format dxfId="443">
      <pivotArea field="-2" type="button" dataOnly="0" labelOnly="1" outline="0" axis="axisCol" fieldPosition="1"/>
    </format>
    <format dxfId="442">
      <pivotArea dataOnly="0" labelOnly="1" outline="0" fieldPosition="0">
        <references count="1">
          <reference field="37" count="0"/>
        </references>
      </pivotArea>
    </format>
    <format dxfId="441">
      <pivotArea dataOnly="0" labelOnly="1" grandCol="1" outline="0" fieldPosition="0"/>
    </format>
    <format dxfId="440">
      <pivotArea outline="0" fieldPosition="0">
        <references count="2">
          <reference field="4294967294" count="1" selected="0">
            <x v="0"/>
          </reference>
          <reference field="37" count="1" selected="0">
            <x v="0"/>
          </reference>
        </references>
      </pivotArea>
    </format>
    <format dxfId="439">
      <pivotArea dataOnly="0" labelOnly="1" outline="0" fieldPosition="0">
        <references count="1">
          <reference field="0" count="0"/>
        </references>
      </pivotArea>
    </format>
    <format dxfId="438">
      <pivotArea field="37" type="button" dataOnly="0" labelOnly="1" outline="0" axis="axisCol" fieldPosition="0"/>
    </format>
    <format dxfId="437">
      <pivotArea dataOnly="0" labelOnly="1" outline="0" fieldPosition="0">
        <references count="1">
          <reference field="37" count="1">
            <x v="0"/>
          </reference>
        </references>
      </pivotArea>
    </format>
    <format dxfId="436">
      <pivotArea dataOnly="0" labelOnly="1" outline="0" fieldPosition="0">
        <references count="2">
          <reference field="4294967294" count="1">
            <x v="0"/>
          </reference>
          <reference field="37" count="1" selected="0">
            <x v="0"/>
          </reference>
        </references>
      </pivotArea>
    </format>
    <format dxfId="435">
      <pivotArea outline="0" fieldPosition="0">
        <references count="2">
          <reference field="4294967294" count="1" selected="0">
            <x v="1"/>
          </reference>
          <reference field="37" count="1" selected="0">
            <x v="0"/>
          </reference>
        </references>
      </pivotArea>
    </format>
    <format dxfId="434">
      <pivotArea field="-2" type="button" dataOnly="0" labelOnly="1" outline="0" axis="axisCol" fieldPosition="1"/>
    </format>
    <format dxfId="433">
      <pivotArea outline="0" fieldPosition="0">
        <references count="2">
          <reference field="4294967294" count="1" selected="0">
            <x v="2"/>
          </reference>
          <reference field="37" count="1" selected="0">
            <x v="0"/>
          </reference>
        </references>
      </pivotArea>
    </format>
    <format dxfId="432">
      <pivotArea type="topRight" dataOnly="0" labelOnly="1" outline="0" fieldPosition="0"/>
    </format>
    <format dxfId="431">
      <pivotArea outline="0" fieldPosition="0">
        <references count="2">
          <reference field="4294967294" count="1" selected="0">
            <x v="3"/>
          </reference>
          <reference field="37" count="1" selected="0">
            <x v="0"/>
          </reference>
        </references>
      </pivotArea>
    </format>
    <format dxfId="430">
      <pivotArea outline="0" fieldPosition="0">
        <references count="2">
          <reference field="4294967294" count="1" selected="0">
            <x v="4"/>
          </reference>
          <reference field="37" count="1" selected="0">
            <x v="0"/>
          </reference>
        </references>
      </pivotArea>
    </format>
    <format dxfId="429">
      <pivotArea outline="0" fieldPosition="0">
        <references count="2">
          <reference field="4294967294" count="1" selected="0">
            <x v="0"/>
          </reference>
          <reference field="37" count="1" selected="0">
            <x v="1"/>
          </reference>
        </references>
      </pivotArea>
    </format>
    <format dxfId="428">
      <pivotArea outline="0" fieldPosition="0">
        <references count="2">
          <reference field="4294967294" count="1" selected="0">
            <x v="1"/>
          </reference>
          <reference field="37" count="1" selected="0">
            <x v="1"/>
          </reference>
        </references>
      </pivotArea>
    </format>
    <format dxfId="427">
      <pivotArea outline="0" fieldPosition="0">
        <references count="2">
          <reference field="4294967294" count="1" selected="0">
            <x v="2"/>
          </reference>
          <reference field="37" count="1" selected="0">
            <x v="1"/>
          </reference>
        </references>
      </pivotArea>
    </format>
    <format dxfId="426">
      <pivotArea outline="0" fieldPosition="0">
        <references count="2">
          <reference field="4294967294" count="1" selected="0">
            <x v="3"/>
          </reference>
          <reference field="37" count="1" selected="0">
            <x v="1"/>
          </reference>
        </references>
      </pivotArea>
    </format>
    <format dxfId="425">
      <pivotArea outline="0" fieldPosition="0">
        <references count="2">
          <reference field="4294967294" count="1" selected="0">
            <x v="4"/>
          </reference>
          <reference field="37" count="1" selected="0">
            <x v="1"/>
          </reference>
        </references>
      </pivotArea>
    </format>
    <format dxfId="424">
      <pivotArea outline="0" fieldPosition="0">
        <references count="2">
          <reference field="4294967294" count="1" selected="0">
            <x v="0"/>
          </reference>
          <reference field="37" count="1" selected="0">
            <x v="2"/>
          </reference>
        </references>
      </pivotArea>
    </format>
    <format dxfId="423">
      <pivotArea outline="0" fieldPosition="0">
        <references count="2">
          <reference field="4294967294" count="1" selected="0">
            <x v="1"/>
          </reference>
          <reference field="37" count="1" selected="0">
            <x v="2"/>
          </reference>
        </references>
      </pivotArea>
    </format>
    <format dxfId="422">
      <pivotArea outline="0" fieldPosition="0">
        <references count="2">
          <reference field="4294967294" count="1" selected="0">
            <x v="2"/>
          </reference>
          <reference field="37" count="1" selected="0">
            <x v="2"/>
          </reference>
        </references>
      </pivotArea>
    </format>
    <format dxfId="421">
      <pivotArea outline="0" fieldPosition="0">
        <references count="2">
          <reference field="4294967294" count="1" selected="0">
            <x v="3"/>
          </reference>
          <reference field="37" count="1" selected="0">
            <x v="2"/>
          </reference>
        </references>
      </pivotArea>
    </format>
    <format dxfId="420">
      <pivotArea outline="0" fieldPosition="0">
        <references count="2">
          <reference field="4294967294" count="1" selected="0">
            <x v="4"/>
          </reference>
          <reference field="37" count="1" selected="0">
            <x v="2"/>
          </reference>
        </references>
      </pivotArea>
    </format>
    <format dxfId="419">
      <pivotArea outline="0" fieldPosition="0">
        <references count="2">
          <reference field="4294967294" count="1" selected="0">
            <x v="0"/>
          </reference>
          <reference field="37" count="1" selected="0">
            <x v="3"/>
          </reference>
        </references>
      </pivotArea>
    </format>
    <format dxfId="418">
      <pivotArea outline="0" fieldPosition="0">
        <references count="2">
          <reference field="4294967294" count="1" selected="0">
            <x v="1"/>
          </reference>
          <reference field="37" count="1" selected="0">
            <x v="3"/>
          </reference>
        </references>
      </pivotArea>
    </format>
    <format dxfId="417">
      <pivotArea outline="0" fieldPosition="0">
        <references count="2">
          <reference field="4294967294" count="1" selected="0">
            <x v="2"/>
          </reference>
          <reference field="37" count="1" selected="0">
            <x v="3"/>
          </reference>
        </references>
      </pivotArea>
    </format>
    <format dxfId="416">
      <pivotArea outline="0" fieldPosition="0">
        <references count="2">
          <reference field="4294967294" count="1" selected="0">
            <x v="3"/>
          </reference>
          <reference field="37" count="1" selected="0">
            <x v="3"/>
          </reference>
        </references>
      </pivotArea>
    </format>
    <format dxfId="415">
      <pivotArea outline="0" fieldPosition="0">
        <references count="2">
          <reference field="4294967294" count="1" selected="0">
            <x v="4"/>
          </reference>
          <reference field="37" count="1" selected="0">
            <x v="3"/>
          </reference>
        </references>
      </pivotArea>
    </format>
    <format dxfId="414">
      <pivotArea field="37" grandCol="1" outline="0" axis="axisCol" fieldPosition="0">
        <references count="1">
          <reference field="4294967294" count="1" selected="0">
            <x v="0"/>
          </reference>
        </references>
      </pivotArea>
    </format>
    <format dxfId="413">
      <pivotArea field="37" grandCol="1" outline="0" axis="axisCol" fieldPosition="0">
        <references count="1">
          <reference field="4294967294" count="1" selected="0">
            <x v="1"/>
          </reference>
        </references>
      </pivotArea>
    </format>
    <format dxfId="412">
      <pivotArea field="37" grandCol="1" outline="0" axis="axisCol" fieldPosition="0">
        <references count="1">
          <reference field="4294967294" count="1" selected="0">
            <x v="2"/>
          </reference>
        </references>
      </pivotArea>
    </format>
    <format dxfId="411">
      <pivotArea field="37" grandCol="1" outline="0" axis="axisCol" fieldPosition="0">
        <references count="1">
          <reference field="4294967294" count="1" selected="0">
            <x v="3"/>
          </reference>
        </references>
      </pivotArea>
    </format>
    <format dxfId="410">
      <pivotArea field="37" grandCol="1" outline="0" axis="axisCol" fieldPosition="0">
        <references count="1">
          <reference field="4294967294" count="1" selected="0">
            <x v="4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30789-3158-4697-A893-DF264972C575}" name="pivot5" cacheId="4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>
  <location ref="A4:P139" firstHeaderRow="1" firstDataRow="3" firstDataCol="1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axis="axisRow" compact="0" outline="0" showAll="0" includeNewItemsInFilter="1" defaultSubtotal="0">
      <items count="132">
        <item x="120"/>
        <item x="1"/>
        <item x="121"/>
        <item x="122"/>
        <item x="2"/>
        <item x="3"/>
        <item x="4"/>
        <item x="5"/>
        <item x="6"/>
        <item x="123"/>
        <item x="7"/>
        <item x="124"/>
        <item x="125"/>
        <item x="119"/>
        <item x="8"/>
        <item x="126"/>
        <item x="9"/>
        <item x="127"/>
        <item x="10"/>
        <item x="128"/>
        <item x="11"/>
        <item x="129"/>
        <item x="12"/>
        <item x="130"/>
        <item x="0"/>
        <item x="131"/>
        <item x="109"/>
        <item x="13"/>
        <item x="14"/>
        <item x="110"/>
        <item x="107"/>
        <item x="15"/>
        <item x="95"/>
        <item x="36"/>
        <item x="97"/>
        <item x="89"/>
        <item x="90"/>
        <item x="99"/>
        <item x="108"/>
        <item x="105"/>
        <item x="116"/>
        <item x="115"/>
        <item x="114"/>
        <item x="113"/>
        <item x="112"/>
        <item x="111"/>
        <item x="117"/>
        <item x="16"/>
        <item x="17"/>
        <item x="18"/>
        <item x="19"/>
        <item x="20"/>
        <item x="21"/>
        <item x="22"/>
        <item x="23"/>
        <item x="24"/>
        <item x="25"/>
        <item x="106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1"/>
        <item x="92"/>
        <item x="93"/>
        <item x="94"/>
        <item x="96"/>
        <item x="98"/>
        <item x="100"/>
        <item x="101"/>
        <item x="102"/>
        <item x="103"/>
        <item x="104"/>
        <item x="118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Col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</pivotFields>
  <rowFields count="1">
    <field x="1"/>
  </rowFields>
  <row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 t="grand">
      <x/>
    </i>
  </rowItems>
  <colFields count="2">
    <field x="37"/>
    <field x="-2"/>
  </colFields>
  <colItems count="1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0" hier="-1"/>
  </pageFields>
  <dataFields count="3">
    <dataField name="Som van debet" fld="21" baseField="0" baseItem="0"/>
    <dataField name="Som van credit" fld="22" baseField="0" baseItem="0"/>
    <dataField name="Som van saldo" fld="20" baseField="0" baseItem="0"/>
  </dataFields>
  <formats count="26">
    <format dxfId="409">
      <pivotArea field="1" type="button" dataOnly="0" labelOnly="1" outline="0" axis="axisRow" fieldPosition="0"/>
    </format>
    <format dxfId="408">
      <pivotArea field="-2" type="button" dataOnly="0" labelOnly="1" outline="0" axis="axisCol" fieldPosition="1"/>
    </format>
    <format dxfId="407">
      <pivotArea dataOnly="0" labelOnly="1" outline="0" fieldPosition="0">
        <references count="1">
          <reference field="37" count="0"/>
        </references>
      </pivotArea>
    </format>
    <format dxfId="406">
      <pivotArea dataOnly="0" labelOnly="1" grandCol="1" outline="0" fieldPosition="0"/>
    </format>
    <format dxfId="405">
      <pivotArea outline="0" fieldPosition="0">
        <references count="2">
          <reference field="4294967294" count="1" selected="0">
            <x v="0"/>
          </reference>
          <reference field="37" count="1" selected="0">
            <x v="0"/>
          </reference>
        </references>
      </pivotArea>
    </format>
    <format dxfId="404">
      <pivotArea dataOnly="0" labelOnly="1" outline="0" fieldPosition="0">
        <references count="1">
          <reference field="0" count="0"/>
        </references>
      </pivotArea>
    </format>
    <format dxfId="403">
      <pivotArea field="37" type="button" dataOnly="0" labelOnly="1" outline="0" axis="axisCol" fieldPosition="0"/>
    </format>
    <format dxfId="402">
      <pivotArea dataOnly="0" labelOnly="1" outline="0" fieldPosition="0">
        <references count="2">
          <reference field="4294967294" count="1">
            <x v="0"/>
          </reference>
          <reference field="37" count="1" selected="0">
            <x v="0"/>
          </reference>
        </references>
      </pivotArea>
    </format>
    <format dxfId="401">
      <pivotArea outline="0" fieldPosition="0">
        <references count="2">
          <reference field="4294967294" count="1" selected="0">
            <x v="1"/>
          </reference>
          <reference field="37" count="1" selected="0">
            <x v="0"/>
          </reference>
        </references>
      </pivotArea>
    </format>
    <format dxfId="400">
      <pivotArea field="-2" type="button" dataOnly="0" labelOnly="1" outline="0" axis="axisCol" fieldPosition="1"/>
    </format>
    <format dxfId="399">
      <pivotArea outline="0" fieldPosition="0">
        <references count="2">
          <reference field="4294967294" count="1" selected="0">
            <x v="2"/>
          </reference>
          <reference field="37" count="1" selected="0">
            <x v="0"/>
          </reference>
        </references>
      </pivotArea>
    </format>
    <format dxfId="398">
      <pivotArea type="topRight" dataOnly="0" labelOnly="1" outline="0" fieldPosition="0"/>
    </format>
    <format dxfId="397">
      <pivotArea dataOnly="0" labelOnly="1" outline="0" fieldPosition="0">
        <references count="1">
          <reference field="37" count="1">
            <x v="0"/>
          </reference>
        </references>
      </pivotArea>
    </format>
    <format dxfId="396">
      <pivotArea dataOnly="0" labelOnly="1" outline="0" fieldPosition="0">
        <references count="2">
          <reference field="4294967294" count="1">
            <x v="2"/>
          </reference>
          <reference field="37" count="1" selected="0">
            <x v="0"/>
          </reference>
        </references>
      </pivotArea>
    </format>
    <format dxfId="395">
      <pivotArea outline="0" fieldPosition="0">
        <references count="2">
          <reference field="4294967294" count="1" selected="0">
            <x v="0"/>
          </reference>
          <reference field="37" count="1" selected="0">
            <x v="1"/>
          </reference>
        </references>
      </pivotArea>
    </format>
    <format dxfId="394">
      <pivotArea outline="0" fieldPosition="0">
        <references count="2">
          <reference field="4294967294" count="1" selected="0">
            <x v="1"/>
          </reference>
          <reference field="37" count="1" selected="0">
            <x v="1"/>
          </reference>
        </references>
      </pivotArea>
    </format>
    <format dxfId="393">
      <pivotArea outline="0" fieldPosition="0">
        <references count="2">
          <reference field="4294967294" count="1" selected="0">
            <x v="2"/>
          </reference>
          <reference field="37" count="1" selected="0">
            <x v="1"/>
          </reference>
        </references>
      </pivotArea>
    </format>
    <format dxfId="392">
      <pivotArea outline="0" fieldPosition="0">
        <references count="2">
          <reference field="4294967294" count="1" selected="0">
            <x v="0"/>
          </reference>
          <reference field="37" count="1" selected="0">
            <x v="2"/>
          </reference>
        </references>
      </pivotArea>
    </format>
    <format dxfId="391">
      <pivotArea outline="0" fieldPosition="0">
        <references count="2">
          <reference field="4294967294" count="1" selected="0">
            <x v="1"/>
          </reference>
          <reference field="37" count="1" selected="0">
            <x v="2"/>
          </reference>
        </references>
      </pivotArea>
    </format>
    <format dxfId="390">
      <pivotArea outline="0" fieldPosition="0">
        <references count="2">
          <reference field="4294967294" count="1" selected="0">
            <x v="2"/>
          </reference>
          <reference field="37" count="1" selected="0">
            <x v="2"/>
          </reference>
        </references>
      </pivotArea>
    </format>
    <format dxfId="389">
      <pivotArea outline="0" fieldPosition="0">
        <references count="2">
          <reference field="4294967294" count="1" selected="0">
            <x v="0"/>
          </reference>
          <reference field="37" count="1" selected="0">
            <x v="3"/>
          </reference>
        </references>
      </pivotArea>
    </format>
    <format dxfId="388">
      <pivotArea outline="0" fieldPosition="0">
        <references count="2">
          <reference field="4294967294" count="1" selected="0">
            <x v="1"/>
          </reference>
          <reference field="37" count="1" selected="0">
            <x v="3"/>
          </reference>
        </references>
      </pivotArea>
    </format>
    <format dxfId="387">
      <pivotArea outline="0" fieldPosition="0">
        <references count="2">
          <reference field="4294967294" count="1" selected="0">
            <x v="2"/>
          </reference>
          <reference field="37" count="1" selected="0">
            <x v="3"/>
          </reference>
        </references>
      </pivotArea>
    </format>
    <format dxfId="386">
      <pivotArea field="37" grandCol="1" outline="0" axis="axisCol" fieldPosition="0">
        <references count="1">
          <reference field="4294967294" count="1" selected="0">
            <x v="0"/>
          </reference>
        </references>
      </pivotArea>
    </format>
    <format dxfId="385">
      <pivotArea field="37" grandCol="1" outline="0" axis="axisCol" fieldPosition="0">
        <references count="1">
          <reference field="4294967294" count="1" selected="0">
            <x v="1"/>
          </reference>
        </references>
      </pivotArea>
    </format>
    <format dxfId="384">
      <pivotArea field="37" grandCol="1" outline="0" axis="axisCol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471E1C-C126-4450-92D9-91DB6B955332}" name="pivot4" cacheId="3" dataOnRows="1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 chartFormat="1">
  <location ref="A4:ED18" firstHeaderRow="1" firstDataRow="2" firstDataCol="1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axis="axisCol" compact="0" outline="0" showAll="0" includeNewItemsInFilter="1">
      <items count="133">
        <item x="120"/>
        <item x="1"/>
        <item x="121"/>
        <item x="122"/>
        <item x="2"/>
        <item x="3"/>
        <item x="4"/>
        <item x="5"/>
        <item x="6"/>
        <item x="123"/>
        <item x="7"/>
        <item x="124"/>
        <item x="125"/>
        <item x="119"/>
        <item x="8"/>
        <item x="126"/>
        <item x="9"/>
        <item x="127"/>
        <item x="10"/>
        <item x="128"/>
        <item x="11"/>
        <item x="129"/>
        <item x="12"/>
        <item x="130"/>
        <item x="0"/>
        <item x="131"/>
        <item x="109"/>
        <item x="13"/>
        <item x="14"/>
        <item x="110"/>
        <item x="107"/>
        <item x="15"/>
        <item x="95"/>
        <item x="36"/>
        <item x="97"/>
        <item x="89"/>
        <item x="90"/>
        <item x="99"/>
        <item x="108"/>
        <item x="105"/>
        <item x="116"/>
        <item x="115"/>
        <item x="114"/>
        <item x="113"/>
        <item x="112"/>
        <item x="111"/>
        <item x="117"/>
        <item x="16"/>
        <item x="17"/>
        <item x="18"/>
        <item x="19"/>
        <item x="20"/>
        <item x="21"/>
        <item x="22"/>
        <item x="23"/>
        <item x="24"/>
        <item x="25"/>
        <item x="106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1"/>
        <item x="92"/>
        <item x="93"/>
        <item x="94"/>
        <item x="96"/>
        <item x="98"/>
        <item x="100"/>
        <item x="101"/>
        <item x="102"/>
        <item x="103"/>
        <item x="104"/>
        <item x="118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3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 t="grand">
      <x/>
    </i>
  </colItems>
  <pageFields count="1">
    <pageField fld="0" hier="-1"/>
  </pageFields>
  <dataFields count="1">
    <dataField name="Som van saldo" fld="20" baseField="0" baseItem="0"/>
  </dataFields>
  <formats count="137">
    <format dxfId="383">
      <pivotArea field="35" type="button" dataOnly="0" labelOnly="1" outline="0" axis="axisRow" fieldPosition="0"/>
    </format>
    <format dxfId="382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1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0">
      <pivotArea dataOnly="0" labelOnly="1" outline="0" fieldPosition="0">
        <references count="1">
          <reference field="1" count="32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79">
      <pivotArea dataOnly="0" labelOnly="1" grandCol="1" outline="0" fieldPosition="0"/>
    </format>
    <format dxfId="378">
      <pivotArea outline="0" fieldPosition="0">
        <references count="1">
          <reference field="1" count="1" selected="0">
            <x v="1"/>
          </reference>
        </references>
      </pivotArea>
    </format>
    <format dxfId="377">
      <pivotArea type="topRight" dataOnly="0" labelOnly="1" outline="0" fieldPosition="0"/>
    </format>
    <format dxfId="376">
      <pivotArea dataOnly="0" labelOnly="1" outline="0" fieldPosition="0">
        <references count="1">
          <reference field="1" count="1">
            <x v="1"/>
          </reference>
        </references>
      </pivotArea>
    </format>
    <format dxfId="375">
      <pivotArea outline="0" fieldPosition="0">
        <references count="1">
          <reference field="1" count="1" selected="0">
            <x v="2"/>
          </reference>
        </references>
      </pivotArea>
    </format>
    <format dxfId="374">
      <pivotArea outline="0" fieldPosition="0">
        <references count="1">
          <reference field="1" count="1" selected="0">
            <x v="3"/>
          </reference>
        </references>
      </pivotArea>
    </format>
    <format dxfId="373">
      <pivotArea outline="0" fieldPosition="0">
        <references count="1">
          <reference field="1" count="1" selected="0">
            <x v="4"/>
          </reference>
        </references>
      </pivotArea>
    </format>
    <format dxfId="372">
      <pivotArea outline="0" fieldPosition="0">
        <references count="1">
          <reference field="1" count="1" selected="0">
            <x v="5"/>
          </reference>
        </references>
      </pivotArea>
    </format>
    <format dxfId="371">
      <pivotArea outline="0" fieldPosition="0">
        <references count="1">
          <reference field="1" count="1" selected="0">
            <x v="6"/>
          </reference>
        </references>
      </pivotArea>
    </format>
    <format dxfId="370">
      <pivotArea outline="0" fieldPosition="0">
        <references count="1">
          <reference field="1" count="1" selected="0">
            <x v="7"/>
          </reference>
        </references>
      </pivotArea>
    </format>
    <format dxfId="369">
      <pivotArea outline="0" fieldPosition="0">
        <references count="1">
          <reference field="1" count="1" selected="0">
            <x v="8"/>
          </reference>
        </references>
      </pivotArea>
    </format>
    <format dxfId="368">
      <pivotArea outline="0" fieldPosition="0">
        <references count="1">
          <reference field="1" count="1" selected="0">
            <x v="9"/>
          </reference>
        </references>
      </pivotArea>
    </format>
    <format dxfId="367">
      <pivotArea outline="0" fieldPosition="0">
        <references count="1">
          <reference field="1" count="1" selected="0">
            <x v="10"/>
          </reference>
        </references>
      </pivotArea>
    </format>
    <format dxfId="366">
      <pivotArea outline="0" fieldPosition="0">
        <references count="1">
          <reference field="1" count="1" selected="0">
            <x v="11"/>
          </reference>
        </references>
      </pivotArea>
    </format>
    <format dxfId="365">
      <pivotArea outline="0" fieldPosition="0">
        <references count="1">
          <reference field="1" count="1" selected="0">
            <x v="12"/>
          </reference>
        </references>
      </pivotArea>
    </format>
    <format dxfId="364">
      <pivotArea outline="0" fieldPosition="0">
        <references count="1">
          <reference field="1" count="1" selected="0">
            <x v="13"/>
          </reference>
        </references>
      </pivotArea>
    </format>
    <format dxfId="363">
      <pivotArea outline="0" fieldPosition="0">
        <references count="1">
          <reference field="1" count="1" selected="0">
            <x v="14"/>
          </reference>
        </references>
      </pivotArea>
    </format>
    <format dxfId="362">
      <pivotArea outline="0" fieldPosition="0">
        <references count="1">
          <reference field="1" count="1" selected="0">
            <x v="15"/>
          </reference>
        </references>
      </pivotArea>
    </format>
    <format dxfId="361">
      <pivotArea outline="0" fieldPosition="0">
        <references count="1">
          <reference field="1" count="1" selected="0">
            <x v="16"/>
          </reference>
        </references>
      </pivotArea>
    </format>
    <format dxfId="360">
      <pivotArea outline="0" fieldPosition="0">
        <references count="1">
          <reference field="1" count="1" selected="0">
            <x v="17"/>
          </reference>
        </references>
      </pivotArea>
    </format>
    <format dxfId="359">
      <pivotArea outline="0" fieldPosition="0">
        <references count="1">
          <reference field="1" count="1" selected="0">
            <x v="18"/>
          </reference>
        </references>
      </pivotArea>
    </format>
    <format dxfId="358">
      <pivotArea outline="0" fieldPosition="0">
        <references count="1">
          <reference field="1" count="1" selected="0">
            <x v="19"/>
          </reference>
        </references>
      </pivotArea>
    </format>
    <format dxfId="357">
      <pivotArea outline="0" fieldPosition="0">
        <references count="1">
          <reference field="1" count="1" selected="0">
            <x v="20"/>
          </reference>
        </references>
      </pivotArea>
    </format>
    <format dxfId="356">
      <pivotArea outline="0" fieldPosition="0">
        <references count="1">
          <reference field="1" count="1" selected="0">
            <x v="21"/>
          </reference>
        </references>
      </pivotArea>
    </format>
    <format dxfId="355">
      <pivotArea outline="0" fieldPosition="0">
        <references count="1">
          <reference field="1" count="1" selected="0">
            <x v="22"/>
          </reference>
        </references>
      </pivotArea>
    </format>
    <format dxfId="354">
      <pivotArea outline="0" fieldPosition="0">
        <references count="1">
          <reference field="1" count="1" selected="0">
            <x v="23"/>
          </reference>
        </references>
      </pivotArea>
    </format>
    <format dxfId="353">
      <pivotArea outline="0" fieldPosition="0">
        <references count="1">
          <reference field="1" count="1" selected="0">
            <x v="24"/>
          </reference>
        </references>
      </pivotArea>
    </format>
    <format dxfId="352">
      <pivotArea outline="0" fieldPosition="0">
        <references count="1">
          <reference field="1" count="1" selected="0">
            <x v="25"/>
          </reference>
        </references>
      </pivotArea>
    </format>
    <format dxfId="351">
      <pivotArea outline="0" fieldPosition="0">
        <references count="1">
          <reference field="1" count="1" selected="0">
            <x v="26"/>
          </reference>
        </references>
      </pivotArea>
    </format>
    <format dxfId="350">
      <pivotArea outline="0" fieldPosition="0">
        <references count="1">
          <reference field="1" count="1" selected="0">
            <x v="27"/>
          </reference>
        </references>
      </pivotArea>
    </format>
    <format dxfId="349">
      <pivotArea outline="0" fieldPosition="0">
        <references count="1">
          <reference field="1" count="1" selected="0">
            <x v="28"/>
          </reference>
        </references>
      </pivotArea>
    </format>
    <format dxfId="348">
      <pivotArea outline="0" fieldPosition="0">
        <references count="1">
          <reference field="1" count="1" selected="0">
            <x v="30"/>
          </reference>
        </references>
      </pivotArea>
    </format>
    <format dxfId="347">
      <pivotArea outline="0" fieldPosition="0">
        <references count="1">
          <reference field="1" count="1" selected="0">
            <x v="31"/>
          </reference>
        </references>
      </pivotArea>
    </format>
    <format dxfId="346">
      <pivotArea outline="0" fieldPosition="0">
        <references count="1">
          <reference field="1" count="1" selected="0">
            <x v="32"/>
          </reference>
        </references>
      </pivotArea>
    </format>
    <format dxfId="345">
      <pivotArea outline="0" fieldPosition="0">
        <references count="1">
          <reference field="1" count="1" selected="0">
            <x v="33"/>
          </reference>
        </references>
      </pivotArea>
    </format>
    <format dxfId="344">
      <pivotArea outline="0" fieldPosition="0">
        <references count="1">
          <reference field="1" count="1" selected="0">
            <x v="34"/>
          </reference>
        </references>
      </pivotArea>
    </format>
    <format dxfId="343">
      <pivotArea outline="0" fieldPosition="0">
        <references count="1">
          <reference field="1" count="1" selected="0">
            <x v="35"/>
          </reference>
        </references>
      </pivotArea>
    </format>
    <format dxfId="342">
      <pivotArea outline="0" fieldPosition="0">
        <references count="1">
          <reference field="1" count="1" selected="0">
            <x v="36"/>
          </reference>
        </references>
      </pivotArea>
    </format>
    <format dxfId="341">
      <pivotArea outline="0" fieldPosition="0">
        <references count="1">
          <reference field="1" count="1" selected="0">
            <x v="37"/>
          </reference>
        </references>
      </pivotArea>
    </format>
    <format dxfId="340">
      <pivotArea outline="0" fieldPosition="0">
        <references count="1">
          <reference field="1" count="1" selected="0">
            <x v="38"/>
          </reference>
        </references>
      </pivotArea>
    </format>
    <format dxfId="339">
      <pivotArea outline="0" fieldPosition="0">
        <references count="1">
          <reference field="1" count="1" selected="0">
            <x v="39"/>
          </reference>
        </references>
      </pivotArea>
    </format>
    <format dxfId="338">
      <pivotArea outline="0" fieldPosition="0">
        <references count="1">
          <reference field="1" count="1" selected="0">
            <x v="40"/>
          </reference>
        </references>
      </pivotArea>
    </format>
    <format dxfId="337">
      <pivotArea outline="0" fieldPosition="0">
        <references count="1">
          <reference field="1" count="1" selected="0">
            <x v="41"/>
          </reference>
        </references>
      </pivotArea>
    </format>
    <format dxfId="336">
      <pivotArea outline="0" fieldPosition="0">
        <references count="1">
          <reference field="1" count="1" selected="0">
            <x v="42"/>
          </reference>
        </references>
      </pivotArea>
    </format>
    <format dxfId="335">
      <pivotArea outline="0" fieldPosition="0">
        <references count="1">
          <reference field="1" count="1" selected="0">
            <x v="43"/>
          </reference>
        </references>
      </pivotArea>
    </format>
    <format dxfId="334">
      <pivotArea outline="0" fieldPosition="0">
        <references count="1">
          <reference field="1" count="1" selected="0">
            <x v="44"/>
          </reference>
        </references>
      </pivotArea>
    </format>
    <format dxfId="333">
      <pivotArea outline="0" fieldPosition="0">
        <references count="1">
          <reference field="1" count="1" selected="0">
            <x v="45"/>
          </reference>
        </references>
      </pivotArea>
    </format>
    <format dxfId="332">
      <pivotArea outline="0" fieldPosition="0">
        <references count="1">
          <reference field="1" count="1" selected="0">
            <x v="46"/>
          </reference>
        </references>
      </pivotArea>
    </format>
    <format dxfId="331">
      <pivotArea outline="0" fieldPosition="0">
        <references count="1">
          <reference field="1" count="1" selected="0">
            <x v="47"/>
          </reference>
        </references>
      </pivotArea>
    </format>
    <format dxfId="330">
      <pivotArea outline="0" fieldPosition="0">
        <references count="1">
          <reference field="1" count="1" selected="0">
            <x v="48"/>
          </reference>
        </references>
      </pivotArea>
    </format>
    <format dxfId="329">
      <pivotArea outline="0" fieldPosition="0">
        <references count="1">
          <reference field="1" count="1" selected="0">
            <x v="49"/>
          </reference>
        </references>
      </pivotArea>
    </format>
    <format dxfId="328">
      <pivotArea outline="0" fieldPosition="0">
        <references count="1">
          <reference field="1" count="1" selected="0">
            <x v="50"/>
          </reference>
        </references>
      </pivotArea>
    </format>
    <format dxfId="327">
      <pivotArea outline="0" fieldPosition="0">
        <references count="1">
          <reference field="1" count="1" selected="0">
            <x v="51"/>
          </reference>
        </references>
      </pivotArea>
    </format>
    <format dxfId="326">
      <pivotArea outline="0" fieldPosition="0">
        <references count="1">
          <reference field="1" count="1" selected="0">
            <x v="52"/>
          </reference>
        </references>
      </pivotArea>
    </format>
    <format dxfId="325">
      <pivotArea outline="0" fieldPosition="0">
        <references count="1">
          <reference field="1" count="1" selected="0">
            <x v="53"/>
          </reference>
        </references>
      </pivotArea>
    </format>
    <format dxfId="324">
      <pivotArea outline="0" fieldPosition="0">
        <references count="1">
          <reference field="1" count="1" selected="0">
            <x v="54"/>
          </reference>
        </references>
      </pivotArea>
    </format>
    <format dxfId="323">
      <pivotArea outline="0" fieldPosition="0">
        <references count="1">
          <reference field="1" count="1" selected="0">
            <x v="55"/>
          </reference>
        </references>
      </pivotArea>
    </format>
    <format dxfId="322">
      <pivotArea outline="0" fieldPosition="0">
        <references count="1">
          <reference field="1" count="1" selected="0">
            <x v="56"/>
          </reference>
        </references>
      </pivotArea>
    </format>
    <format dxfId="321">
      <pivotArea outline="0" fieldPosition="0">
        <references count="1">
          <reference field="1" count="1" selected="0">
            <x v="57"/>
          </reference>
        </references>
      </pivotArea>
    </format>
    <format dxfId="320">
      <pivotArea outline="0" fieldPosition="0">
        <references count="1">
          <reference field="1" count="1" selected="0">
            <x v="58"/>
          </reference>
        </references>
      </pivotArea>
    </format>
    <format dxfId="319">
      <pivotArea outline="0" fieldPosition="0">
        <references count="1">
          <reference field="1" count="1" selected="0">
            <x v="59"/>
          </reference>
        </references>
      </pivotArea>
    </format>
    <format dxfId="318">
      <pivotArea outline="0" fieldPosition="0">
        <references count="1">
          <reference field="1" count="1" selected="0">
            <x v="60"/>
          </reference>
        </references>
      </pivotArea>
    </format>
    <format dxfId="317">
      <pivotArea outline="0" fieldPosition="0">
        <references count="1">
          <reference field="1" count="1" selected="0">
            <x v="61"/>
          </reference>
        </references>
      </pivotArea>
    </format>
    <format dxfId="316">
      <pivotArea outline="0" fieldPosition="0">
        <references count="1">
          <reference field="1" count="1" selected="0">
            <x v="62"/>
          </reference>
        </references>
      </pivotArea>
    </format>
    <format dxfId="315">
      <pivotArea outline="0" fieldPosition="0">
        <references count="1">
          <reference field="1" count="1" selected="0">
            <x v="63"/>
          </reference>
        </references>
      </pivotArea>
    </format>
    <format dxfId="314">
      <pivotArea outline="0" fieldPosition="0">
        <references count="1">
          <reference field="1" count="1" selected="0">
            <x v="64"/>
          </reference>
        </references>
      </pivotArea>
    </format>
    <format dxfId="313">
      <pivotArea outline="0" fieldPosition="0">
        <references count="1">
          <reference field="1" count="1" selected="0">
            <x v="65"/>
          </reference>
        </references>
      </pivotArea>
    </format>
    <format dxfId="312">
      <pivotArea outline="0" fieldPosition="0">
        <references count="1">
          <reference field="1" count="1" selected="0">
            <x v="66"/>
          </reference>
        </references>
      </pivotArea>
    </format>
    <format dxfId="311">
      <pivotArea outline="0" fieldPosition="0">
        <references count="1">
          <reference field="1" count="1" selected="0">
            <x v="67"/>
          </reference>
        </references>
      </pivotArea>
    </format>
    <format dxfId="310">
      <pivotArea outline="0" fieldPosition="0">
        <references count="1">
          <reference field="1" count="1" selected="0">
            <x v="68"/>
          </reference>
        </references>
      </pivotArea>
    </format>
    <format dxfId="309">
      <pivotArea outline="0" fieldPosition="0">
        <references count="1">
          <reference field="1" count="1" selected="0">
            <x v="69"/>
          </reference>
        </references>
      </pivotArea>
    </format>
    <format dxfId="308">
      <pivotArea outline="0" fieldPosition="0">
        <references count="1">
          <reference field="1" count="1" selected="0">
            <x v="70"/>
          </reference>
        </references>
      </pivotArea>
    </format>
    <format dxfId="307">
      <pivotArea outline="0" fieldPosition="0">
        <references count="1">
          <reference field="1" count="1" selected="0">
            <x v="71"/>
          </reference>
        </references>
      </pivotArea>
    </format>
    <format dxfId="306">
      <pivotArea outline="0" fieldPosition="0">
        <references count="1">
          <reference field="1" count="1" selected="0">
            <x v="72"/>
          </reference>
        </references>
      </pivotArea>
    </format>
    <format dxfId="305">
      <pivotArea outline="0" fieldPosition="0">
        <references count="1">
          <reference field="1" count="1" selected="0">
            <x v="73"/>
          </reference>
        </references>
      </pivotArea>
    </format>
    <format dxfId="304">
      <pivotArea outline="0" fieldPosition="0">
        <references count="1">
          <reference field="1" count="1" selected="0">
            <x v="74"/>
          </reference>
        </references>
      </pivotArea>
    </format>
    <format dxfId="303">
      <pivotArea outline="0" fieldPosition="0">
        <references count="1">
          <reference field="1" count="1" selected="0">
            <x v="75"/>
          </reference>
        </references>
      </pivotArea>
    </format>
    <format dxfId="302">
      <pivotArea outline="0" fieldPosition="0">
        <references count="1">
          <reference field="1" count="1" selected="0">
            <x v="76"/>
          </reference>
        </references>
      </pivotArea>
    </format>
    <format dxfId="301">
      <pivotArea outline="0" fieldPosition="0">
        <references count="1">
          <reference field="1" count="1" selected="0">
            <x v="77"/>
          </reference>
        </references>
      </pivotArea>
    </format>
    <format dxfId="300">
      <pivotArea outline="0" fieldPosition="0">
        <references count="1">
          <reference field="1" count="1" selected="0">
            <x v="78"/>
          </reference>
        </references>
      </pivotArea>
    </format>
    <format dxfId="299">
      <pivotArea outline="0" fieldPosition="0">
        <references count="1">
          <reference field="1" count="1" selected="0">
            <x v="79"/>
          </reference>
        </references>
      </pivotArea>
    </format>
    <format dxfId="298">
      <pivotArea outline="0" fieldPosition="0">
        <references count="1">
          <reference field="1" count="1" selected="0">
            <x v="80"/>
          </reference>
        </references>
      </pivotArea>
    </format>
    <format dxfId="297">
      <pivotArea outline="0" fieldPosition="0">
        <references count="1">
          <reference field="1" count="1" selected="0">
            <x v="81"/>
          </reference>
        </references>
      </pivotArea>
    </format>
    <format dxfId="296">
      <pivotArea outline="0" fieldPosition="0">
        <references count="1">
          <reference field="1" count="1" selected="0">
            <x v="82"/>
          </reference>
        </references>
      </pivotArea>
    </format>
    <format dxfId="295">
      <pivotArea outline="0" fieldPosition="0">
        <references count="1">
          <reference field="1" count="1" selected="0">
            <x v="83"/>
          </reference>
        </references>
      </pivotArea>
    </format>
    <format dxfId="294">
      <pivotArea outline="0" fieldPosition="0">
        <references count="1">
          <reference field="1" count="1" selected="0">
            <x v="84"/>
          </reference>
        </references>
      </pivotArea>
    </format>
    <format dxfId="293">
      <pivotArea outline="0" fieldPosition="0">
        <references count="1">
          <reference field="1" count="1" selected="0">
            <x v="85"/>
          </reference>
        </references>
      </pivotArea>
    </format>
    <format dxfId="292">
      <pivotArea outline="0" fieldPosition="0">
        <references count="1">
          <reference field="1" count="1" selected="0">
            <x v="86"/>
          </reference>
        </references>
      </pivotArea>
    </format>
    <format dxfId="291">
      <pivotArea outline="0" fieldPosition="0">
        <references count="1">
          <reference field="1" count="1" selected="0">
            <x v="87"/>
          </reference>
        </references>
      </pivotArea>
    </format>
    <format dxfId="290">
      <pivotArea outline="0" fieldPosition="0">
        <references count="1">
          <reference field="1" count="1" selected="0">
            <x v="88"/>
          </reference>
        </references>
      </pivotArea>
    </format>
    <format dxfId="289">
      <pivotArea outline="0" fieldPosition="0">
        <references count="1">
          <reference field="1" count="1" selected="0">
            <x v="89"/>
          </reference>
        </references>
      </pivotArea>
    </format>
    <format dxfId="288">
      <pivotArea outline="0" fieldPosition="0">
        <references count="1">
          <reference field="1" count="1" selected="0">
            <x v="90"/>
          </reference>
        </references>
      </pivotArea>
    </format>
    <format dxfId="287">
      <pivotArea outline="0" fieldPosition="0">
        <references count="1">
          <reference field="1" count="1" selected="0">
            <x v="91"/>
          </reference>
        </references>
      </pivotArea>
    </format>
    <format dxfId="286">
      <pivotArea outline="0" fieldPosition="0">
        <references count="1">
          <reference field="1" count="1" selected="0">
            <x v="92"/>
          </reference>
        </references>
      </pivotArea>
    </format>
    <format dxfId="285">
      <pivotArea outline="0" fieldPosition="0">
        <references count="1">
          <reference field="1" count="1" selected="0">
            <x v="93"/>
          </reference>
        </references>
      </pivotArea>
    </format>
    <format dxfId="284">
      <pivotArea outline="0" fieldPosition="0">
        <references count="1">
          <reference field="1" count="1" selected="0">
            <x v="94"/>
          </reference>
        </references>
      </pivotArea>
    </format>
    <format dxfId="283">
      <pivotArea outline="0" fieldPosition="0">
        <references count="1">
          <reference field="1" count="1" selected="0">
            <x v="95"/>
          </reference>
        </references>
      </pivotArea>
    </format>
    <format dxfId="282">
      <pivotArea outline="0" fieldPosition="0">
        <references count="1">
          <reference field="1" count="1" selected="0">
            <x v="96"/>
          </reference>
        </references>
      </pivotArea>
    </format>
    <format dxfId="281">
      <pivotArea outline="0" fieldPosition="0">
        <references count="1">
          <reference field="1" count="1" selected="0">
            <x v="97"/>
          </reference>
        </references>
      </pivotArea>
    </format>
    <format dxfId="280">
      <pivotArea outline="0" fieldPosition="0">
        <references count="1">
          <reference field="1" count="1" selected="0">
            <x v="98"/>
          </reference>
        </references>
      </pivotArea>
    </format>
    <format dxfId="279">
      <pivotArea outline="0" fieldPosition="0">
        <references count="1">
          <reference field="1" count="1" selected="0">
            <x v="99"/>
          </reference>
        </references>
      </pivotArea>
    </format>
    <format dxfId="278">
      <pivotArea outline="0" fieldPosition="0">
        <references count="1">
          <reference field="1" count="1" selected="0">
            <x v="100"/>
          </reference>
        </references>
      </pivotArea>
    </format>
    <format dxfId="277">
      <pivotArea outline="0" fieldPosition="0">
        <references count="1">
          <reference field="1" count="1" selected="0">
            <x v="101"/>
          </reference>
        </references>
      </pivotArea>
    </format>
    <format dxfId="276">
      <pivotArea outline="0" fieldPosition="0">
        <references count="1">
          <reference field="1" count="1" selected="0">
            <x v="102"/>
          </reference>
        </references>
      </pivotArea>
    </format>
    <format dxfId="275">
      <pivotArea outline="0" fieldPosition="0">
        <references count="1">
          <reference field="1" count="1" selected="0">
            <x v="103"/>
          </reference>
        </references>
      </pivotArea>
    </format>
    <format dxfId="274">
      <pivotArea outline="0" fieldPosition="0">
        <references count="1">
          <reference field="1" count="1" selected="0">
            <x v="104"/>
          </reference>
        </references>
      </pivotArea>
    </format>
    <format dxfId="273">
      <pivotArea outline="0" fieldPosition="0">
        <references count="1">
          <reference field="1" count="1" selected="0">
            <x v="105"/>
          </reference>
        </references>
      </pivotArea>
    </format>
    <format dxfId="272">
      <pivotArea outline="0" fieldPosition="0">
        <references count="1">
          <reference field="1" count="1" selected="0">
            <x v="106"/>
          </reference>
        </references>
      </pivotArea>
    </format>
    <format dxfId="271">
      <pivotArea outline="0" fieldPosition="0">
        <references count="1">
          <reference field="1" count="1" selected="0">
            <x v="107"/>
          </reference>
        </references>
      </pivotArea>
    </format>
    <format dxfId="270">
      <pivotArea outline="0" fieldPosition="0">
        <references count="1">
          <reference field="1" count="1" selected="0">
            <x v="108"/>
          </reference>
        </references>
      </pivotArea>
    </format>
    <format dxfId="269">
      <pivotArea outline="0" fieldPosition="0">
        <references count="1">
          <reference field="1" count="1" selected="0">
            <x v="109"/>
          </reference>
        </references>
      </pivotArea>
    </format>
    <format dxfId="268">
      <pivotArea outline="0" fieldPosition="0">
        <references count="1">
          <reference field="1" count="1" selected="0">
            <x v="110"/>
          </reference>
        </references>
      </pivotArea>
    </format>
    <format dxfId="267">
      <pivotArea outline="0" fieldPosition="0">
        <references count="1">
          <reference field="1" count="1" selected="0">
            <x v="111"/>
          </reference>
        </references>
      </pivotArea>
    </format>
    <format dxfId="266">
      <pivotArea outline="0" fieldPosition="0">
        <references count="1">
          <reference field="1" count="1" selected="0">
            <x v="112"/>
          </reference>
        </references>
      </pivotArea>
    </format>
    <format dxfId="265">
      <pivotArea outline="0" fieldPosition="0">
        <references count="1">
          <reference field="1" count="1" selected="0">
            <x v="113"/>
          </reference>
        </references>
      </pivotArea>
    </format>
    <format dxfId="264">
      <pivotArea outline="0" fieldPosition="0">
        <references count="1">
          <reference field="1" count="1" selected="0">
            <x v="114"/>
          </reference>
        </references>
      </pivotArea>
    </format>
    <format dxfId="263">
      <pivotArea outline="0" fieldPosition="0">
        <references count="1">
          <reference field="1" count="1" selected="0">
            <x v="115"/>
          </reference>
        </references>
      </pivotArea>
    </format>
    <format dxfId="262">
      <pivotArea outline="0" fieldPosition="0">
        <references count="1">
          <reference field="1" count="1" selected="0">
            <x v="116"/>
          </reference>
        </references>
      </pivotArea>
    </format>
    <format dxfId="261">
      <pivotArea outline="0" fieldPosition="0">
        <references count="1">
          <reference field="1" count="1" selected="0">
            <x v="117"/>
          </reference>
        </references>
      </pivotArea>
    </format>
    <format dxfId="260">
      <pivotArea outline="0" fieldPosition="0">
        <references count="1">
          <reference field="1" count="1" selected="0">
            <x v="118"/>
          </reference>
        </references>
      </pivotArea>
    </format>
    <format dxfId="259">
      <pivotArea outline="0" fieldPosition="0">
        <references count="1">
          <reference field="1" count="1" selected="0">
            <x v="119"/>
          </reference>
        </references>
      </pivotArea>
    </format>
    <format dxfId="258">
      <pivotArea outline="0" fieldPosition="0">
        <references count="1">
          <reference field="1" count="1" selected="0">
            <x v="120"/>
          </reference>
        </references>
      </pivotArea>
    </format>
    <format dxfId="257">
      <pivotArea outline="0" fieldPosition="0">
        <references count="1">
          <reference field="1" count="1" selected="0">
            <x v="121"/>
          </reference>
        </references>
      </pivotArea>
    </format>
    <format dxfId="256">
      <pivotArea outline="0" fieldPosition="0">
        <references count="1">
          <reference field="1" count="1" selected="0">
            <x v="122"/>
          </reference>
        </references>
      </pivotArea>
    </format>
    <format dxfId="255">
      <pivotArea outline="0" fieldPosition="0">
        <references count="1">
          <reference field="1" count="1" selected="0">
            <x v="123"/>
          </reference>
        </references>
      </pivotArea>
    </format>
    <format dxfId="254">
      <pivotArea outline="0" fieldPosition="0">
        <references count="1">
          <reference field="1" count="1" selected="0">
            <x v="124"/>
          </reference>
        </references>
      </pivotArea>
    </format>
    <format dxfId="253">
      <pivotArea outline="0" fieldPosition="0">
        <references count="1">
          <reference field="1" count="1" selected="0">
            <x v="125"/>
          </reference>
        </references>
      </pivotArea>
    </format>
    <format dxfId="252">
      <pivotArea outline="0" fieldPosition="0">
        <references count="1">
          <reference field="1" count="1" selected="0">
            <x v="126"/>
          </reference>
        </references>
      </pivotArea>
    </format>
    <format dxfId="251">
      <pivotArea outline="0" fieldPosition="0">
        <references count="1">
          <reference field="1" count="1" selected="0">
            <x v="127"/>
          </reference>
        </references>
      </pivotArea>
    </format>
    <format dxfId="250">
      <pivotArea outline="0" fieldPosition="0">
        <references count="1">
          <reference field="1" count="1" selected="0">
            <x v="128"/>
          </reference>
        </references>
      </pivotArea>
    </format>
    <format dxfId="249">
      <pivotArea outline="0" fieldPosition="0">
        <references count="1">
          <reference field="1" count="1" selected="0">
            <x v="129"/>
          </reference>
        </references>
      </pivotArea>
    </format>
    <format dxfId="248">
      <pivotArea outline="0" fieldPosition="0">
        <references count="1">
          <reference field="1" count="1" selected="0">
            <x v="130"/>
          </reference>
        </references>
      </pivotArea>
    </format>
    <format dxfId="247">
      <pivotArea grandCol="1" outline="0" fieldPosition="0"/>
    </format>
  </formats>
  <chartFormats count="13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1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2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3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5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6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7"/>
          </reference>
        </references>
      </pivotArea>
    </chartFormat>
    <chartFormat chart="0" format="10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8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9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0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1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2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3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4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5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6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7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8"/>
          </reference>
        </references>
      </pivotArea>
    </chartFormat>
    <chartFormat chart="0" format="1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9"/>
          </reference>
        </references>
      </pivotArea>
    </chartFormat>
    <chartFormat chart="0" format="1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0"/>
          </reference>
        </references>
      </pivotArea>
    </chartFormat>
    <chartFormat chart="0" format="1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1"/>
          </reference>
        </references>
      </pivotArea>
    </chartFormat>
    <chartFormat chart="0" format="1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2"/>
          </reference>
        </references>
      </pivotArea>
    </chartFormat>
    <chartFormat chart="0" format="1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3"/>
          </reference>
        </references>
      </pivotArea>
    </chartFormat>
    <chartFormat chart="0" format="1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4"/>
          </reference>
        </references>
      </pivotArea>
    </chartFormat>
    <chartFormat chart="0" format="1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5"/>
          </reference>
        </references>
      </pivotArea>
    </chartFormat>
    <chartFormat chart="0" format="1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6"/>
          </reference>
        </references>
      </pivotArea>
    </chartFormat>
    <chartFormat chart="0" format="1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7"/>
          </reference>
        </references>
      </pivotArea>
    </chartFormat>
    <chartFormat chart="0" format="1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8"/>
          </reference>
        </references>
      </pivotArea>
    </chartFormat>
    <chartFormat chart="0" format="1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9"/>
          </reference>
        </references>
      </pivotArea>
    </chartFormat>
    <chartFormat chart="0" format="1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0"/>
          </reference>
        </references>
      </pivotArea>
    </chartFormat>
    <chartFormat chart="0" format="1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1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16A6FA-7D8A-4B98-A508-A58CB27B9F59}" name="pivot3" cacheId="2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>
  <location ref="A4:AQ139" firstHeaderRow="1" firstDataRow="3" firstDataCol="1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axis="axisRow" compact="0" outline="0" showAll="0" includeNewItemsInFilter="1" defaultSubtotal="0">
      <items count="132">
        <item x="120"/>
        <item x="1"/>
        <item x="121"/>
        <item x="122"/>
        <item x="2"/>
        <item x="3"/>
        <item x="4"/>
        <item x="5"/>
        <item x="6"/>
        <item x="123"/>
        <item x="7"/>
        <item x="124"/>
        <item x="125"/>
        <item x="119"/>
        <item x="8"/>
        <item x="126"/>
        <item x="9"/>
        <item x="127"/>
        <item x="10"/>
        <item x="128"/>
        <item x="11"/>
        <item x="129"/>
        <item x="12"/>
        <item x="130"/>
        <item x="0"/>
        <item x="131"/>
        <item x="109"/>
        <item x="13"/>
        <item x="14"/>
        <item x="110"/>
        <item x="107"/>
        <item x="15"/>
        <item x="95"/>
        <item x="36"/>
        <item x="97"/>
        <item x="89"/>
        <item x="90"/>
        <item x="99"/>
        <item x="108"/>
        <item x="105"/>
        <item x="116"/>
        <item x="115"/>
        <item x="114"/>
        <item x="113"/>
        <item x="112"/>
        <item x="111"/>
        <item x="117"/>
        <item x="16"/>
        <item x="17"/>
        <item x="18"/>
        <item x="19"/>
        <item x="20"/>
        <item x="21"/>
        <item x="22"/>
        <item x="23"/>
        <item x="24"/>
        <item x="25"/>
        <item x="106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1"/>
        <item x="92"/>
        <item x="93"/>
        <item x="94"/>
        <item x="96"/>
        <item x="98"/>
        <item x="100"/>
        <item x="101"/>
        <item x="102"/>
        <item x="103"/>
        <item x="104"/>
        <item x="118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Col" compact="0" outline="0" showAll="0" includeNewItemsInFilter="1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1"/>
  </rowFields>
  <row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 t="grand">
      <x/>
    </i>
  </rowItems>
  <colFields count="2">
    <field x="29"/>
    <field x="-2"/>
  </colFields>
  <colItems count="4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0" hier="-1"/>
  </pageFields>
  <dataFields count="3">
    <dataField name="Som van debet" fld="21" baseField="0" baseItem="0"/>
    <dataField name="Som van credit" fld="22" baseField="0" baseItem="0"/>
    <dataField name="Som van saldo" fld="20" baseField="0" baseItem="0"/>
  </dataFields>
  <formats count="53">
    <format dxfId="246">
      <pivotArea field="1" type="button" dataOnly="0" labelOnly="1" outline="0" axis="axisRow" fieldPosition="0"/>
    </format>
    <format dxfId="245">
      <pivotArea field="-2" type="button" dataOnly="0" labelOnly="1" outline="0" axis="axisCol" fieldPosition="1"/>
    </format>
    <format dxfId="244">
      <pivotArea dataOnly="0" labelOnly="1" outline="0" fieldPosition="0">
        <references count="1">
          <reference field="29" count="0"/>
        </references>
      </pivotArea>
    </format>
    <format dxfId="243">
      <pivotArea dataOnly="0" labelOnly="1" grandCol="1" outline="0" fieldPosition="0"/>
    </format>
    <format dxfId="242">
      <pivotArea outline="0" fieldPosition="0">
        <references count="2">
          <reference field="4294967294" count="1" selected="0">
            <x v="0"/>
          </reference>
          <reference field="29" count="1" selected="0">
            <x v="0"/>
          </reference>
        </references>
      </pivotArea>
    </format>
    <format dxfId="241">
      <pivotArea dataOnly="0" labelOnly="1" outline="0" fieldPosition="0">
        <references count="1">
          <reference field="0" count="0"/>
        </references>
      </pivotArea>
    </format>
    <format dxfId="240">
      <pivotArea field="29" type="button" dataOnly="0" labelOnly="1" outline="0" axis="axisCol" fieldPosition="0"/>
    </format>
    <format dxfId="239">
      <pivotArea dataOnly="0" labelOnly="1" outline="0" fieldPosition="0">
        <references count="2">
          <reference field="4294967294" count="1">
            <x v="0"/>
          </reference>
          <reference field="29" count="1" selected="0">
            <x v="0"/>
          </reference>
        </references>
      </pivotArea>
    </format>
    <format dxfId="238">
      <pivotArea outline="0" fieldPosition="0">
        <references count="2">
          <reference field="4294967294" count="1" selected="0">
            <x v="1"/>
          </reference>
          <reference field="29" count="1" selected="0">
            <x v="0"/>
          </reference>
        </references>
      </pivotArea>
    </format>
    <format dxfId="237">
      <pivotArea field="-2" type="button" dataOnly="0" labelOnly="1" outline="0" axis="axisCol" fieldPosition="1"/>
    </format>
    <format dxfId="236">
      <pivotArea outline="0" fieldPosition="0">
        <references count="2">
          <reference field="4294967294" count="1" selected="0">
            <x v="2"/>
          </reference>
          <reference field="29" count="1" selected="0">
            <x v="0"/>
          </reference>
        </references>
      </pivotArea>
    </format>
    <format dxfId="235">
      <pivotArea type="topRight" dataOnly="0" labelOnly="1" outline="0" fieldPosition="0"/>
    </format>
    <format dxfId="234">
      <pivotArea dataOnly="0" labelOnly="1" outline="0" fieldPosition="0">
        <references count="1">
          <reference field="29" count="1">
            <x v="0"/>
          </reference>
        </references>
      </pivotArea>
    </format>
    <format dxfId="233">
      <pivotArea dataOnly="0" labelOnly="1" outline="0" fieldPosition="0">
        <references count="2">
          <reference field="4294967294" count="1">
            <x v="2"/>
          </reference>
          <reference field="29" count="1" selected="0">
            <x v="0"/>
          </reference>
        </references>
      </pivotArea>
    </format>
    <format dxfId="232">
      <pivotArea outline="0" fieldPosition="0">
        <references count="2">
          <reference field="4294967294" count="1" selected="0">
            <x v="0"/>
          </reference>
          <reference field="29" count="1" selected="0">
            <x v="1"/>
          </reference>
        </references>
      </pivotArea>
    </format>
    <format dxfId="231">
      <pivotArea outline="0" fieldPosition="0">
        <references count="2">
          <reference field="4294967294" count="1" selected="0">
            <x v="1"/>
          </reference>
          <reference field="29" count="1" selected="0">
            <x v="1"/>
          </reference>
        </references>
      </pivotArea>
    </format>
    <format dxfId="230">
      <pivotArea outline="0" fieldPosition="0">
        <references count="2">
          <reference field="4294967294" count="1" selected="0">
            <x v="2"/>
          </reference>
          <reference field="29" count="1" selected="0">
            <x v="1"/>
          </reference>
        </references>
      </pivotArea>
    </format>
    <format dxfId="229">
      <pivotArea outline="0" fieldPosition="0">
        <references count="2">
          <reference field="4294967294" count="1" selected="0">
            <x v="0"/>
          </reference>
          <reference field="29" count="1" selected="0">
            <x v="2"/>
          </reference>
        </references>
      </pivotArea>
    </format>
    <format dxfId="228">
      <pivotArea outline="0" fieldPosition="0">
        <references count="2">
          <reference field="4294967294" count="1" selected="0">
            <x v="1"/>
          </reference>
          <reference field="29" count="1" selected="0">
            <x v="2"/>
          </reference>
        </references>
      </pivotArea>
    </format>
    <format dxfId="227">
      <pivotArea outline="0" fieldPosition="0">
        <references count="2">
          <reference field="4294967294" count="1" selected="0">
            <x v="2"/>
          </reference>
          <reference field="29" count="1" selected="0">
            <x v="2"/>
          </reference>
        </references>
      </pivotArea>
    </format>
    <format dxfId="226">
      <pivotArea outline="0" fieldPosition="0">
        <references count="2">
          <reference field="4294967294" count="1" selected="0">
            <x v="0"/>
          </reference>
          <reference field="29" count="1" selected="0">
            <x v="3"/>
          </reference>
        </references>
      </pivotArea>
    </format>
    <format dxfId="225">
      <pivotArea outline="0" fieldPosition="0">
        <references count="2">
          <reference field="4294967294" count="1" selected="0">
            <x v="1"/>
          </reference>
          <reference field="29" count="1" selected="0">
            <x v="3"/>
          </reference>
        </references>
      </pivotArea>
    </format>
    <format dxfId="224">
      <pivotArea outline="0" fieldPosition="0">
        <references count="2">
          <reference field="4294967294" count="1" selected="0">
            <x v="2"/>
          </reference>
          <reference field="29" count="1" selected="0">
            <x v="3"/>
          </reference>
        </references>
      </pivotArea>
    </format>
    <format dxfId="223">
      <pivotArea outline="0" fieldPosition="0">
        <references count="2">
          <reference field="4294967294" count="1" selected="0">
            <x v="0"/>
          </reference>
          <reference field="29" count="1" selected="0">
            <x v="4"/>
          </reference>
        </references>
      </pivotArea>
    </format>
    <format dxfId="222">
      <pivotArea outline="0" fieldPosition="0">
        <references count="2">
          <reference field="4294967294" count="1" selected="0">
            <x v="1"/>
          </reference>
          <reference field="29" count="1" selected="0">
            <x v="4"/>
          </reference>
        </references>
      </pivotArea>
    </format>
    <format dxfId="221">
      <pivotArea outline="0" fieldPosition="0">
        <references count="2">
          <reference field="4294967294" count="1" selected="0">
            <x v="2"/>
          </reference>
          <reference field="29" count="1" selected="0">
            <x v="4"/>
          </reference>
        </references>
      </pivotArea>
    </format>
    <format dxfId="220">
      <pivotArea outline="0" fieldPosition="0">
        <references count="2">
          <reference field="4294967294" count="1" selected="0">
            <x v="0"/>
          </reference>
          <reference field="29" count="1" selected="0">
            <x v="5"/>
          </reference>
        </references>
      </pivotArea>
    </format>
    <format dxfId="219">
      <pivotArea outline="0" fieldPosition="0">
        <references count="2">
          <reference field="4294967294" count="1" selected="0">
            <x v="1"/>
          </reference>
          <reference field="29" count="1" selected="0">
            <x v="5"/>
          </reference>
        </references>
      </pivotArea>
    </format>
    <format dxfId="218">
      <pivotArea outline="0" fieldPosition="0">
        <references count="2">
          <reference field="4294967294" count="1" selected="0">
            <x v="2"/>
          </reference>
          <reference field="29" count="1" selected="0">
            <x v="5"/>
          </reference>
        </references>
      </pivotArea>
    </format>
    <format dxfId="217">
      <pivotArea outline="0" fieldPosition="0">
        <references count="2">
          <reference field="4294967294" count="1" selected="0">
            <x v="0"/>
          </reference>
          <reference field="29" count="1" selected="0">
            <x v="6"/>
          </reference>
        </references>
      </pivotArea>
    </format>
    <format dxfId="216">
      <pivotArea outline="0" fieldPosition="0">
        <references count="2">
          <reference field="4294967294" count="1" selected="0">
            <x v="1"/>
          </reference>
          <reference field="29" count="1" selected="0">
            <x v="6"/>
          </reference>
        </references>
      </pivotArea>
    </format>
    <format dxfId="215">
      <pivotArea outline="0" fieldPosition="0">
        <references count="2">
          <reference field="4294967294" count="1" selected="0">
            <x v="2"/>
          </reference>
          <reference field="29" count="1" selected="0">
            <x v="6"/>
          </reference>
        </references>
      </pivotArea>
    </format>
    <format dxfId="214">
      <pivotArea outline="0" fieldPosition="0">
        <references count="2">
          <reference field="4294967294" count="1" selected="0">
            <x v="0"/>
          </reference>
          <reference field="29" count="1" selected="0">
            <x v="7"/>
          </reference>
        </references>
      </pivotArea>
    </format>
    <format dxfId="213">
      <pivotArea outline="0" fieldPosition="0">
        <references count="2">
          <reference field="4294967294" count="1" selected="0">
            <x v="1"/>
          </reference>
          <reference field="29" count="1" selected="0">
            <x v="7"/>
          </reference>
        </references>
      </pivotArea>
    </format>
    <format dxfId="212">
      <pivotArea outline="0" fieldPosition="0">
        <references count="2">
          <reference field="4294967294" count="1" selected="0">
            <x v="2"/>
          </reference>
          <reference field="29" count="1" selected="0">
            <x v="7"/>
          </reference>
        </references>
      </pivotArea>
    </format>
    <format dxfId="211">
      <pivotArea outline="0" fieldPosition="0">
        <references count="2">
          <reference field="4294967294" count="1" selected="0">
            <x v="0"/>
          </reference>
          <reference field="29" count="1" selected="0">
            <x v="8"/>
          </reference>
        </references>
      </pivotArea>
    </format>
    <format dxfId="210">
      <pivotArea outline="0" fieldPosition="0">
        <references count="2">
          <reference field="4294967294" count="1" selected="0">
            <x v="1"/>
          </reference>
          <reference field="29" count="1" selected="0">
            <x v="8"/>
          </reference>
        </references>
      </pivotArea>
    </format>
    <format dxfId="209">
      <pivotArea outline="0" fieldPosition="0">
        <references count="2">
          <reference field="4294967294" count="1" selected="0">
            <x v="2"/>
          </reference>
          <reference field="29" count="1" selected="0">
            <x v="8"/>
          </reference>
        </references>
      </pivotArea>
    </format>
    <format dxfId="208">
      <pivotArea outline="0" fieldPosition="0">
        <references count="2">
          <reference field="4294967294" count="1" selected="0">
            <x v="0"/>
          </reference>
          <reference field="29" count="1" selected="0">
            <x v="9"/>
          </reference>
        </references>
      </pivotArea>
    </format>
    <format dxfId="207">
      <pivotArea outline="0" fieldPosition="0">
        <references count="2">
          <reference field="4294967294" count="1" selected="0">
            <x v="1"/>
          </reference>
          <reference field="29" count="1" selected="0">
            <x v="9"/>
          </reference>
        </references>
      </pivotArea>
    </format>
    <format dxfId="206">
      <pivotArea outline="0" fieldPosition="0">
        <references count="2">
          <reference field="4294967294" count="1" selected="0">
            <x v="2"/>
          </reference>
          <reference field="29" count="1" selected="0">
            <x v="9"/>
          </reference>
        </references>
      </pivotArea>
    </format>
    <format dxfId="205">
      <pivotArea outline="0" fieldPosition="0">
        <references count="2">
          <reference field="4294967294" count="1" selected="0">
            <x v="0"/>
          </reference>
          <reference field="29" count="1" selected="0">
            <x v="10"/>
          </reference>
        </references>
      </pivotArea>
    </format>
    <format dxfId="204">
      <pivotArea outline="0" fieldPosition="0">
        <references count="2">
          <reference field="4294967294" count="1" selected="0">
            <x v="1"/>
          </reference>
          <reference field="29" count="1" selected="0">
            <x v="10"/>
          </reference>
        </references>
      </pivotArea>
    </format>
    <format dxfId="203">
      <pivotArea outline="0" fieldPosition="0">
        <references count="2">
          <reference field="4294967294" count="1" selected="0">
            <x v="2"/>
          </reference>
          <reference field="29" count="1" selected="0">
            <x v="10"/>
          </reference>
        </references>
      </pivotArea>
    </format>
    <format dxfId="202">
      <pivotArea outline="0" fieldPosition="0">
        <references count="2">
          <reference field="4294967294" count="1" selected="0">
            <x v="0"/>
          </reference>
          <reference field="29" count="1" selected="0">
            <x v="11"/>
          </reference>
        </references>
      </pivotArea>
    </format>
    <format dxfId="201">
      <pivotArea outline="0" fieldPosition="0">
        <references count="2">
          <reference field="4294967294" count="1" selected="0">
            <x v="1"/>
          </reference>
          <reference field="29" count="1" selected="0">
            <x v="11"/>
          </reference>
        </references>
      </pivotArea>
    </format>
    <format dxfId="200">
      <pivotArea outline="0" fieldPosition="0">
        <references count="2">
          <reference field="4294967294" count="1" selected="0">
            <x v="2"/>
          </reference>
          <reference field="29" count="1" selected="0">
            <x v="11"/>
          </reference>
        </references>
      </pivotArea>
    </format>
    <format dxfId="199">
      <pivotArea outline="0" fieldPosition="0">
        <references count="2">
          <reference field="4294967294" count="1" selected="0">
            <x v="0"/>
          </reference>
          <reference field="29" count="1" selected="0">
            <x v="12"/>
          </reference>
        </references>
      </pivotArea>
    </format>
    <format dxfId="198">
      <pivotArea outline="0" fieldPosition="0">
        <references count="2">
          <reference field="4294967294" count="1" selected="0">
            <x v="1"/>
          </reference>
          <reference field="29" count="1" selected="0">
            <x v="12"/>
          </reference>
        </references>
      </pivotArea>
    </format>
    <format dxfId="197">
      <pivotArea outline="0" fieldPosition="0">
        <references count="2">
          <reference field="4294967294" count="1" selected="0">
            <x v="2"/>
          </reference>
          <reference field="29" count="1" selected="0">
            <x v="12"/>
          </reference>
        </references>
      </pivotArea>
    </format>
    <format dxfId="196">
      <pivotArea field="29" grandCol="1" outline="0" axis="axisCol" fieldPosition="0">
        <references count="1">
          <reference field="4294967294" count="1" selected="0">
            <x v="0"/>
          </reference>
        </references>
      </pivotArea>
    </format>
    <format dxfId="195">
      <pivotArea field="29" grandCol="1" outline="0" axis="axisCol" fieldPosition="0">
        <references count="1">
          <reference field="4294967294" count="1" selected="0">
            <x v="1"/>
          </reference>
        </references>
      </pivotArea>
    </format>
    <format dxfId="194">
      <pivotArea field="29" grandCol="1" outline="0" axis="axisCol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555F0A-98E5-4B98-B3B0-952B009927ED}" name="pivot2" cacheId="13" applyNumberFormats="0" applyBorderFormats="0" applyFontFormats="0" applyPatternFormats="0" applyAlignmentFormats="0" applyWidthHeightFormats="1" dataCaption="Gegevens" updatedVersion="8" showItems="0" showMultipleLabel="0" showMemberPropertyTips="0" useAutoFormatting="1" itemPrintTitles="1" showDropZones="0" indent="0" compact="0" compactData="0" gridDropZones="1">
  <location ref="A4:Q82" firstHeaderRow="1" firstDataRow="3" firstDataCol="2" rowPageCount="1" colPageCount="1"/>
  <pivotFields count="39">
    <pivotField axis="axisPage" compact="0" outline="0" multipleItemSelectionAllowed="1" showAll="0" includeNewItemsInFilter="1">
      <items count="2">
        <item x="0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0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includeNewItemsInFilter="1"/>
    <pivotField axis="axisCol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</pivotFields>
  <rowFields count="2">
    <field x="8"/>
    <field x="35"/>
  </rowFields>
  <rowItems count="76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 v="1"/>
    </i>
    <i r="1">
      <x v="2"/>
    </i>
    <i t="default">
      <x v="2"/>
    </i>
    <i>
      <x v="3"/>
      <x v="1"/>
    </i>
    <i r="1">
      <x v="2"/>
    </i>
    <i t="default">
      <x v="3"/>
    </i>
    <i>
      <x v="4"/>
      <x v="1"/>
    </i>
    <i r="1">
      <x v="2"/>
    </i>
    <i t="default">
      <x v="4"/>
    </i>
    <i>
      <x v="5"/>
      <x v="2"/>
    </i>
    <i r="1">
      <x v="3"/>
    </i>
    <i t="default">
      <x v="5"/>
    </i>
    <i>
      <x v="6"/>
      <x v="2"/>
    </i>
    <i r="1">
      <x v="4"/>
    </i>
    <i t="default">
      <x v="6"/>
    </i>
    <i>
      <x v="7"/>
      <x v="2"/>
    </i>
    <i r="1">
      <x v="4"/>
    </i>
    <i t="default">
      <x v="7"/>
    </i>
    <i>
      <x v="8"/>
      <x v="3"/>
    </i>
    <i r="1">
      <x v="4"/>
    </i>
    <i t="default">
      <x v="8"/>
    </i>
    <i>
      <x v="9"/>
      <x v="3"/>
    </i>
    <i r="1">
      <x v="4"/>
    </i>
    <i t="default">
      <x v="9"/>
    </i>
    <i>
      <x v="10"/>
      <x v="3"/>
    </i>
    <i r="1">
      <x v="5"/>
    </i>
    <i t="default">
      <x v="10"/>
    </i>
    <i>
      <x v="11"/>
      <x v="4"/>
    </i>
    <i r="1">
      <x v="6"/>
    </i>
    <i t="default">
      <x v="11"/>
    </i>
    <i>
      <x v="12"/>
      <x v="4"/>
    </i>
    <i r="1">
      <x v="6"/>
    </i>
    <i t="default">
      <x v="12"/>
    </i>
    <i>
      <x v="13"/>
      <x v="4"/>
    </i>
    <i r="1">
      <x v="6"/>
    </i>
    <i t="default">
      <x v="13"/>
    </i>
    <i>
      <x v="14"/>
      <x v="5"/>
    </i>
    <i r="1">
      <x v="7"/>
    </i>
    <i t="default">
      <x v="14"/>
    </i>
    <i>
      <x v="15"/>
      <x v="5"/>
    </i>
    <i r="1">
      <x v="7"/>
    </i>
    <i t="default">
      <x v="15"/>
    </i>
    <i>
      <x v="16"/>
      <x v="6"/>
    </i>
    <i r="1">
      <x v="8"/>
    </i>
    <i t="default">
      <x v="16"/>
    </i>
    <i>
      <x v="17"/>
      <x v="6"/>
    </i>
    <i r="1">
      <x v="8"/>
    </i>
    <i t="default">
      <x v="17"/>
    </i>
    <i>
      <x v="18"/>
      <x v="7"/>
    </i>
    <i t="default">
      <x v="18"/>
    </i>
    <i>
      <x v="19"/>
      <x v="8"/>
    </i>
    <i t="default">
      <x v="19"/>
    </i>
    <i>
      <x v="20"/>
      <x v="8"/>
    </i>
    <i t="default">
      <x v="20"/>
    </i>
    <i>
      <x v="21"/>
      <x v="8"/>
    </i>
    <i t="default">
      <x v="21"/>
    </i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2"/>
    </i>
    <i t="grand">
      <x/>
    </i>
  </rowItems>
  <colFields count="2">
    <field x="37"/>
    <field x="-2"/>
  </colFields>
  <colItems count="1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1">
    <pageField fld="0" hier="-1"/>
  </pageFields>
  <dataFields count="3">
    <dataField name="Som van debet" fld="21" baseField="0" baseItem="0"/>
    <dataField name="Som van credit" fld="22" baseField="0" baseItem="0"/>
    <dataField name="Som van saldo" fld="20" baseField="0" baseItem="0"/>
  </dataFields>
  <formats count="26">
    <format dxfId="193">
      <pivotArea field="35" type="button" dataOnly="0" labelOnly="1" outline="0" axis="axisRow" fieldPosition="1"/>
    </format>
    <format dxfId="192">
      <pivotArea field="-2" type="button" dataOnly="0" labelOnly="1" outline="0" axis="axisCol" fieldPosition="1"/>
    </format>
    <format dxfId="191">
      <pivotArea dataOnly="0" labelOnly="1" outline="0" fieldPosition="0">
        <references count="1">
          <reference field="37" count="0"/>
        </references>
      </pivotArea>
    </format>
    <format dxfId="190">
      <pivotArea dataOnly="0" labelOnly="1" grandCol="1" outline="0" fieldPosition="0"/>
    </format>
    <format dxfId="189">
      <pivotArea outline="0" fieldPosition="0">
        <references count="2">
          <reference field="4294967294" count="1" selected="0">
            <x v="0"/>
          </reference>
          <reference field="37" count="1" selected="0">
            <x v="0"/>
          </reference>
        </references>
      </pivotArea>
    </format>
    <format dxfId="188">
      <pivotArea dataOnly="0" labelOnly="1" outline="0" fieldPosition="0">
        <references count="1">
          <reference field="0" count="0"/>
        </references>
      </pivotArea>
    </format>
    <format dxfId="187">
      <pivotArea field="37" type="button" dataOnly="0" labelOnly="1" outline="0" axis="axisCol" fieldPosition="0"/>
    </format>
    <format dxfId="186">
      <pivotArea dataOnly="0" labelOnly="1" outline="0" fieldPosition="0">
        <references count="2">
          <reference field="4294967294" count="1">
            <x v="0"/>
          </reference>
          <reference field="37" count="1" selected="0">
            <x v="0"/>
          </reference>
        </references>
      </pivotArea>
    </format>
    <format dxfId="185">
      <pivotArea outline="0" fieldPosition="0">
        <references count="2">
          <reference field="4294967294" count="1" selected="0">
            <x v="1"/>
          </reference>
          <reference field="37" count="1" selected="0">
            <x v="0"/>
          </reference>
        </references>
      </pivotArea>
    </format>
    <format dxfId="184">
      <pivotArea field="-2" type="button" dataOnly="0" labelOnly="1" outline="0" axis="axisCol" fieldPosition="1"/>
    </format>
    <format dxfId="183">
      <pivotArea outline="0" fieldPosition="0">
        <references count="2">
          <reference field="4294967294" count="1" selected="0">
            <x v="2"/>
          </reference>
          <reference field="37" count="1" selected="0">
            <x v="0"/>
          </reference>
        </references>
      </pivotArea>
    </format>
    <format dxfId="182">
      <pivotArea type="topRight" dataOnly="0" labelOnly="1" outline="0" fieldPosition="0"/>
    </format>
    <format dxfId="181">
      <pivotArea dataOnly="0" labelOnly="1" outline="0" fieldPosition="0">
        <references count="1">
          <reference field="37" count="1">
            <x v="0"/>
          </reference>
        </references>
      </pivotArea>
    </format>
    <format dxfId="180">
      <pivotArea dataOnly="0" labelOnly="1" outline="0" fieldPosition="0">
        <references count="2">
          <reference field="4294967294" count="1">
            <x v="2"/>
          </reference>
          <reference field="37" count="1" selected="0">
            <x v="0"/>
          </reference>
        </references>
      </pivotArea>
    </format>
    <format dxfId="179">
      <pivotArea outline="0" fieldPosition="0">
        <references count="2">
          <reference field="4294967294" count="1" selected="0">
            <x v="0"/>
          </reference>
          <reference field="37" count="1" selected="0">
            <x v="1"/>
          </reference>
        </references>
      </pivotArea>
    </format>
    <format dxfId="178">
      <pivotArea outline="0" fieldPosition="0">
        <references count="2">
          <reference field="4294967294" count="1" selected="0">
            <x v="1"/>
          </reference>
          <reference field="37" count="1" selected="0">
            <x v="1"/>
          </reference>
        </references>
      </pivotArea>
    </format>
    <format dxfId="177">
      <pivotArea outline="0" fieldPosition="0">
        <references count="2">
          <reference field="4294967294" count="1" selected="0">
            <x v="2"/>
          </reference>
          <reference field="37" count="1" selected="0">
            <x v="1"/>
          </reference>
        </references>
      </pivotArea>
    </format>
    <format dxfId="176">
      <pivotArea outline="0" fieldPosition="0">
        <references count="2">
          <reference field="4294967294" count="1" selected="0">
            <x v="0"/>
          </reference>
          <reference field="37" count="1" selected="0">
            <x v="2"/>
          </reference>
        </references>
      </pivotArea>
    </format>
    <format dxfId="175">
      <pivotArea outline="0" fieldPosition="0">
        <references count="2">
          <reference field="4294967294" count="1" selected="0">
            <x v="1"/>
          </reference>
          <reference field="37" count="1" selected="0">
            <x v="2"/>
          </reference>
        </references>
      </pivotArea>
    </format>
    <format dxfId="174">
      <pivotArea outline="0" fieldPosition="0">
        <references count="2">
          <reference field="4294967294" count="1" selected="0">
            <x v="2"/>
          </reference>
          <reference field="37" count="1" selected="0">
            <x v="2"/>
          </reference>
        </references>
      </pivotArea>
    </format>
    <format dxfId="173">
      <pivotArea outline="0" fieldPosition="0">
        <references count="2">
          <reference field="4294967294" count="1" selected="0">
            <x v="0"/>
          </reference>
          <reference field="37" count="1" selected="0">
            <x v="3"/>
          </reference>
        </references>
      </pivotArea>
    </format>
    <format dxfId="172">
      <pivotArea outline="0" fieldPosition="0">
        <references count="2">
          <reference field="4294967294" count="1" selected="0">
            <x v="1"/>
          </reference>
          <reference field="37" count="1" selected="0">
            <x v="3"/>
          </reference>
        </references>
      </pivotArea>
    </format>
    <format dxfId="171">
      <pivotArea outline="0" fieldPosition="0">
        <references count="2">
          <reference field="4294967294" count="1" selected="0">
            <x v="2"/>
          </reference>
          <reference field="37" count="1" selected="0">
            <x v="3"/>
          </reference>
        </references>
      </pivotArea>
    </format>
    <format dxfId="170">
      <pivotArea field="37" grandCol="1" outline="0" axis="axisCol" fieldPosition="0">
        <references count="1">
          <reference field="4294967294" count="1" selected="0">
            <x v="0"/>
          </reference>
        </references>
      </pivotArea>
    </format>
    <format dxfId="169">
      <pivotArea field="37" grandCol="1" outline="0" axis="axisCol" fieldPosition="0">
        <references count="1">
          <reference field="4294967294" count="1" selected="0">
            <x v="1"/>
          </reference>
        </references>
      </pivotArea>
    </format>
    <format dxfId="168">
      <pivotArea field="37" grandCol="1" outline="0" axis="axisCol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76D4BB-198C-408A-9C3F-4B98C1BC9DBC}" name="pivot1" cacheId="0" dataOnRows="1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 chartFormat="1">
  <location ref="A2:I16" firstHeaderRow="1" firstDataRow="2" firstDataCol="1"/>
  <pivotFields count="39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Col" compact="0" outline="0" showAll="0" includeNewItemsInFilter="1">
      <items count="8">
        <item x="1"/>
        <item x="0"/>
        <item x="2"/>
        <item x="3"/>
        <item x="4"/>
        <item x="5"/>
        <item x="6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3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3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 van saldo" fld="20" baseField="0" baseItem="0"/>
  </dataFields>
  <formats count="15">
    <format dxfId="167">
      <pivotArea field="35" type="button" dataOnly="0" labelOnly="1" outline="0" axis="axisRow" fieldPosition="0"/>
    </format>
    <format dxfId="166">
      <pivotArea dataOnly="0" labelOnly="1" outline="0" fieldPosition="0">
        <references count="1">
          <reference field="36" count="0"/>
        </references>
      </pivotArea>
    </format>
    <format dxfId="165">
      <pivotArea dataOnly="0" labelOnly="1" grandCol="1" outline="0" fieldPosition="0"/>
    </format>
    <format dxfId="164">
      <pivotArea outline="0" fieldPosition="0">
        <references count="1">
          <reference field="36" count="1" selected="0">
            <x v="0"/>
          </reference>
        </references>
      </pivotArea>
    </format>
    <format dxfId="163">
      <pivotArea field="36" type="button" dataOnly="0" labelOnly="1" outline="0" axis="axisCol" fieldPosition="0"/>
    </format>
    <format dxfId="162">
      <pivotArea dataOnly="0" labelOnly="1" outline="0" fieldPosition="0">
        <references count="1">
          <reference field="36" count="1">
            <x v="0"/>
          </reference>
        </references>
      </pivotArea>
    </format>
    <format dxfId="161">
      <pivotArea outline="0" fieldPosition="0">
        <references count="1">
          <reference field="36" count="1" selected="0">
            <x v="1"/>
          </reference>
        </references>
      </pivotArea>
    </format>
    <format dxfId="160">
      <pivotArea type="topRight" dataOnly="0" labelOnly="1" outline="0" fieldPosition="0"/>
    </format>
    <format dxfId="159">
      <pivotArea dataOnly="0" labelOnly="1" outline="0" fieldPosition="0">
        <references count="1">
          <reference field="36" count="1">
            <x v="1"/>
          </reference>
        </references>
      </pivotArea>
    </format>
    <format dxfId="158">
      <pivotArea outline="0" fieldPosition="0">
        <references count="1">
          <reference field="36" count="1" selected="0">
            <x v="2"/>
          </reference>
        </references>
      </pivotArea>
    </format>
    <format dxfId="157">
      <pivotArea outline="0" fieldPosition="0">
        <references count="1">
          <reference field="36" count="1" selected="0">
            <x v="3"/>
          </reference>
        </references>
      </pivotArea>
    </format>
    <format dxfId="156">
      <pivotArea outline="0" fieldPosition="0">
        <references count="1">
          <reference field="36" count="1" selected="0">
            <x v="4"/>
          </reference>
        </references>
      </pivotArea>
    </format>
    <format dxfId="155">
      <pivotArea outline="0" fieldPosition="0">
        <references count="1">
          <reference field="36" count="1" selected="0">
            <x v="5"/>
          </reference>
        </references>
      </pivotArea>
    </format>
    <format dxfId="154">
      <pivotArea outline="0" fieldPosition="0">
        <references count="1">
          <reference field="36" count="1" selected="0">
            <x v="6"/>
          </reference>
        </references>
      </pivotArea>
    </format>
    <format dxfId="153">
      <pivotArea grandCol="1" outline="0" fieldPosition="0"/>
    </format>
  </format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6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69BA2E-61CE-41D4-9017-1FCF4AFEFEA7}" name="pivot9" cacheId="8" applyNumberFormats="0" applyBorderFormats="0" applyFontFormats="0" applyPatternFormats="0" applyAlignmentFormats="0" applyWidthHeightFormats="1" dataCaption="Gegevens" updatedVersion="7" showItems="0" showMultipleLabel="0" showMemberPropertyTips="0" useAutoFormatting="1" itemPrintTitles="1" showDropZones="0" indent="0" compact="0" compactData="0" gridDropZones="1">
  <location ref="A2:E65" firstHeaderRow="1" firstDataRow="2" firstDataCol="3"/>
  <pivotFields count="42"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defaultSubtotal="0">
      <items count="43">
        <item x="11"/>
        <item x="12"/>
        <item x="13"/>
        <item x="14"/>
        <item x="15"/>
        <item x="3"/>
        <item x="16"/>
        <item x="4"/>
        <item x="17"/>
        <item x="18"/>
        <item x="19"/>
        <item x="20"/>
        <item x="21"/>
        <item x="22"/>
        <item x="23"/>
        <item x="24"/>
        <item x="25"/>
        <item x="26"/>
        <item x="1"/>
        <item x="27"/>
        <item x="28"/>
        <item x="29"/>
        <item x="2"/>
        <item x="0"/>
        <item x="30"/>
        <item x="31"/>
        <item x="32"/>
        <item x="33"/>
        <item x="34"/>
        <item x="5"/>
        <item x="6"/>
        <item x="7"/>
        <item x="8"/>
        <item x="9"/>
        <item x="10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includeNewItemsInFilter="1" defaultSubtotal="0">
      <items count="43">
        <item x="40"/>
        <item x="0"/>
        <item x="14"/>
        <item x="36"/>
        <item x="5"/>
        <item x="9"/>
        <item x="10"/>
        <item x="7"/>
        <item x="8"/>
        <item x="6"/>
        <item x="34"/>
        <item x="28"/>
        <item x="1"/>
        <item x="2"/>
        <item x="15"/>
        <item x="12"/>
        <item x="17"/>
        <item x="16"/>
        <item x="19"/>
        <item x="31"/>
        <item x="30"/>
        <item x="27"/>
        <item x="21"/>
        <item x="11"/>
        <item x="24"/>
        <item x="26"/>
        <item x="4"/>
        <item x="29"/>
        <item x="20"/>
        <item x="35"/>
        <item x="3"/>
        <item x="39"/>
        <item x="38"/>
        <item x="42"/>
        <item x="22"/>
        <item x="33"/>
        <item x="13"/>
        <item x="37"/>
        <item x="18"/>
        <item x="41"/>
        <item x="32"/>
        <item x="25"/>
        <item x="23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compact="0" outline="0" showAll="0" includeNewItemsInFilter="1"/>
    <pivotField compact="0" outline="0" showAll="0" includeNewItemsInFilter="1"/>
    <pivotField compact="0" numFmtId="14" outline="0" showAll="0" includeNewItemsInFilter="1"/>
    <pivotField axis="axisRow" compact="0" outline="0" showAll="0" includeNewItemsInFilter="1" defaultSubtotal="0">
      <items count="6">
        <item x="0"/>
        <item x="1"/>
        <item x="2"/>
        <item x="3"/>
        <item x="5"/>
        <item x="4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</pivotFields>
  <rowFields count="3">
    <field x="3"/>
    <field x="4"/>
    <field x="14"/>
  </rowFields>
  <rowItems count="62">
    <i>
      <x/>
      <x v="23"/>
      <x v="4"/>
    </i>
    <i>
      <x v="1"/>
      <x v="15"/>
      <x v="4"/>
    </i>
    <i>
      <x v="2"/>
      <x v="36"/>
      <x v="4"/>
    </i>
    <i>
      <x v="3"/>
      <x v="2"/>
      <x v="4"/>
    </i>
    <i>
      <x v="4"/>
      <x v="14"/>
      <x v="4"/>
    </i>
    <i>
      <x v="5"/>
      <x v="30"/>
      <x v="2"/>
    </i>
    <i r="2">
      <x v="4"/>
    </i>
    <i>
      <x v="6"/>
      <x v="17"/>
      <x v="4"/>
    </i>
    <i>
      <x v="7"/>
      <x v="26"/>
      <x v="2"/>
    </i>
    <i r="2">
      <x v="4"/>
    </i>
    <i>
      <x v="8"/>
      <x v="16"/>
      <x v="4"/>
    </i>
    <i>
      <x v="9"/>
      <x v="38"/>
      <x v="4"/>
    </i>
    <i>
      <x v="10"/>
      <x v="18"/>
      <x v="4"/>
    </i>
    <i>
      <x v="11"/>
      <x v="28"/>
      <x v="4"/>
    </i>
    <i>
      <x v="12"/>
      <x v="22"/>
      <x v="4"/>
    </i>
    <i>
      <x v="13"/>
      <x v="34"/>
      <x v="4"/>
    </i>
    <i>
      <x v="14"/>
      <x v="42"/>
      <x v="4"/>
    </i>
    <i>
      <x v="15"/>
      <x v="24"/>
      <x v="4"/>
    </i>
    <i>
      <x v="16"/>
      <x v="41"/>
      <x v="4"/>
    </i>
    <i>
      <x v="17"/>
      <x v="25"/>
      <x v="4"/>
    </i>
    <i>
      <x v="18"/>
      <x v="12"/>
      <x/>
    </i>
    <i r="2">
      <x v="2"/>
    </i>
    <i r="2">
      <x v="3"/>
    </i>
    <i r="2">
      <x v="4"/>
    </i>
    <i>
      <x v="19"/>
      <x v="21"/>
      <x v="4"/>
    </i>
    <i>
      <x v="20"/>
      <x v="11"/>
      <x v="4"/>
    </i>
    <i>
      <x v="21"/>
      <x v="27"/>
      <x v="4"/>
    </i>
    <i>
      <x v="22"/>
      <x v="13"/>
      <x/>
    </i>
    <i r="2">
      <x v="1"/>
    </i>
    <i r="2">
      <x v="2"/>
    </i>
    <i r="2">
      <x v="3"/>
    </i>
    <i r="2">
      <x v="4"/>
    </i>
    <i>
      <x v="23"/>
      <x v="1"/>
      <x/>
    </i>
    <i r="2">
      <x v="1"/>
    </i>
    <i r="2">
      <x v="2"/>
    </i>
    <i r="2">
      <x v="3"/>
    </i>
    <i r="2">
      <x v="4"/>
    </i>
    <i>
      <x v="24"/>
      <x v="20"/>
      <x v="4"/>
    </i>
    <i>
      <x v="25"/>
      <x v="19"/>
      <x v="4"/>
    </i>
    <i>
      <x v="26"/>
      <x v="40"/>
      <x v="4"/>
    </i>
    <i>
      <x v="27"/>
      <x v="35"/>
      <x v="4"/>
    </i>
    <i>
      <x v="28"/>
      <x v="10"/>
      <x v="4"/>
    </i>
    <i>
      <x v="29"/>
      <x v="4"/>
      <x v="4"/>
    </i>
    <i r="2">
      <x v="5"/>
    </i>
    <i>
      <x v="30"/>
      <x v="9"/>
      <x v="4"/>
    </i>
    <i r="2">
      <x v="5"/>
    </i>
    <i>
      <x v="31"/>
      <x v="7"/>
      <x v="4"/>
    </i>
    <i r="2">
      <x v="5"/>
    </i>
    <i>
      <x v="32"/>
      <x v="8"/>
      <x v="4"/>
    </i>
    <i r="2">
      <x v="5"/>
    </i>
    <i>
      <x v="33"/>
      <x v="5"/>
      <x v="4"/>
    </i>
    <i r="2">
      <x v="5"/>
    </i>
    <i>
      <x v="34"/>
      <x v="6"/>
      <x v="5"/>
    </i>
    <i>
      <x v="35"/>
      <x v="29"/>
      <x v="4"/>
    </i>
    <i>
      <x v="36"/>
      <x v="3"/>
      <x v="4"/>
    </i>
    <i>
      <x v="37"/>
      <x v="37"/>
      <x v="4"/>
    </i>
    <i>
      <x v="38"/>
      <x v="32"/>
      <x v="4"/>
    </i>
    <i>
      <x v="39"/>
      <x v="31"/>
      <x v="4"/>
    </i>
    <i>
      <x v="40"/>
      <x/>
      <x v="4"/>
    </i>
    <i>
      <x v="41"/>
      <x v="39"/>
      <x v="4"/>
    </i>
    <i>
      <x v="42"/>
      <x v="33"/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 van debet" fld="19" baseField="0" baseItem="0" numFmtId="164"/>
    <dataField name="Som van credit" fld="20" baseField="0" baseItem="0" numFmtId="164"/>
  </dataFields>
  <formats count="11">
    <format dxfId="152">
      <pivotArea outline="0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14" count="1" selected="0">
            <x v="4"/>
          </reference>
        </references>
      </pivotArea>
    </format>
    <format dxfId="151">
      <pivotArea dataOnly="0" labelOnly="1" outline="0" fieldPosition="0">
        <references count="1">
          <reference field="3" count="1">
            <x v="0"/>
          </reference>
        </references>
      </pivotArea>
    </format>
    <format dxfId="150">
      <pivotArea dataOnly="0" labelOnly="1" outline="0" fieldPosition="0">
        <references count="2">
          <reference field="3" count="1" selected="0">
            <x v="0"/>
          </reference>
          <reference field="4" count="1">
            <x v="23"/>
          </reference>
        </references>
      </pivotArea>
    </format>
    <format dxfId="149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23"/>
          </reference>
          <reference field="14" count="1">
            <x v="4"/>
          </reference>
        </references>
      </pivotArea>
    </format>
    <format dxfId="148">
      <pivotArea dataOnly="0" labelOnly="1" outline="0" fieldPosition="0">
        <references count="4">
          <reference field="4294967294" count="1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14" count="1" selected="0">
            <x v="4"/>
          </reference>
        </references>
      </pivotArea>
    </format>
    <format dxfId="147">
      <pivotArea outline="0" fieldPosition="0">
        <references count="1">
          <reference field="4294967294" count="1" selected="0">
            <x v="0"/>
          </reference>
        </references>
      </pivotArea>
    </format>
    <format dxfId="146">
      <pivotArea field="-2" type="button" dataOnly="0" labelOnly="1" outline="0" axis="axisCol" fieldPosition="0"/>
    </format>
    <format dxfId="1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4">
      <pivotArea outline="0" fieldPosition="0">
        <references count="1">
          <reference field="4294967294" count="1" selected="0">
            <x v="1"/>
          </reference>
        </references>
      </pivotArea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C60D5-A88E-427A-9600-446133B267D4}">
  <sheetPr>
    <tabColor rgb="FFC5CB26"/>
  </sheetPr>
  <dimension ref="A8:B22"/>
  <sheetViews>
    <sheetView workbookViewId="0">
      <selection activeCell="B11" sqref="B11"/>
    </sheetView>
  </sheetViews>
  <sheetFormatPr defaultRowHeight="15" x14ac:dyDescent="0.25"/>
  <cols>
    <col min="1" max="1" width="23.28515625" bestFit="1" customWidth="1"/>
    <col min="2" max="2" width="30.28515625" bestFit="1" customWidth="1"/>
  </cols>
  <sheetData>
    <row r="8" spans="1:2" x14ac:dyDescent="0.25">
      <c r="A8" s="17" t="s">
        <v>511</v>
      </c>
      <c r="B8" s="17"/>
    </row>
    <row r="9" spans="1:2" x14ac:dyDescent="0.25">
      <c r="A9" s="17" t="s">
        <v>512</v>
      </c>
      <c r="B9" s="17" t="s">
        <v>513</v>
      </c>
    </row>
    <row r="10" spans="1:2" x14ac:dyDescent="0.25">
      <c r="A10" t="s">
        <v>514</v>
      </c>
      <c r="B10" s="21" t="str">
        <f>HYPERLINK("#Auditfile_bestand!A1", "Ga naar Auditfile_bestand")</f>
        <v>Ga naar Auditfile_bestand</v>
      </c>
    </row>
    <row r="11" spans="1:2" x14ac:dyDescent="0.25">
      <c r="A11" t="s">
        <v>515</v>
      </c>
      <c r="B11" s="21" t="str">
        <f>HYPERLINK("#Kolommenbalans!A1", "Ga naar Kolommenbalans")</f>
        <v>Ga naar Kolommenbalans</v>
      </c>
    </row>
    <row r="12" spans="1:2" x14ac:dyDescent="0.25">
      <c r="A12" t="s">
        <v>516</v>
      </c>
      <c r="B12" s="21" t="str">
        <f>HYPERLINK("#Dagboektotalen!A1", "Ga naar Dagboektotalen")</f>
        <v>Ga naar Dagboektotalen</v>
      </c>
    </row>
    <row r="13" spans="1:2" x14ac:dyDescent="0.25">
      <c r="A13" t="s">
        <v>517</v>
      </c>
      <c r="B13" s="21" t="str">
        <f>HYPERLINK("#btwcode_per_dagboek!A1", "Ga naar btwcode_per_dagboek")</f>
        <v>Ga naar btwcode_per_dagboek</v>
      </c>
    </row>
    <row r="14" spans="1:2" x14ac:dyDescent="0.25">
      <c r="A14" t="s">
        <v>518</v>
      </c>
      <c r="B14" s="21" t="str">
        <f>HYPERLINK("#Rekening_per_dagboek!A1", "Ga naar Rekening_per_dagboek")</f>
        <v>Ga naar Rekening_per_dagboek</v>
      </c>
    </row>
    <row r="15" spans="1:2" x14ac:dyDescent="0.25">
      <c r="A15" t="s">
        <v>519</v>
      </c>
      <c r="B15" s="21" t="str">
        <f>HYPERLINK("#Rekeningsaldo_per_maand!A1", "Ga naar Rekeningsaldo_per_maand")</f>
        <v>Ga naar Rekeningsaldo_per_maand</v>
      </c>
    </row>
    <row r="16" spans="1:2" x14ac:dyDescent="0.25">
      <c r="A16" t="s">
        <v>520</v>
      </c>
      <c r="B16" s="21" t="str">
        <f>HYPERLINK("#Rekening_per_periode!A1", "Ga naar Rekening_per_periode")</f>
        <v>Ga naar Rekening_per_periode</v>
      </c>
    </row>
    <row r="17" spans="1:2" x14ac:dyDescent="0.25">
      <c r="A17" t="s">
        <v>521</v>
      </c>
      <c r="B17" s="21" t="str">
        <f>HYPERLINK("#Dagboektotalen_p_mnd!A1", "Ga naar Dagboektotalen_p_mnd")</f>
        <v>Ga naar Dagboektotalen_p_mnd</v>
      </c>
    </row>
    <row r="18" spans="1:2" x14ac:dyDescent="0.25">
      <c r="A18" t="s">
        <v>522</v>
      </c>
      <c r="B18" s="21" t="str">
        <f>HYPERLINK("#Rubrieken_p_mnd!A1", "Ga naar Rubrieken_p_mnd")</f>
        <v>Ga naar Rubrieken_p_mnd</v>
      </c>
    </row>
    <row r="19" spans="1:2" x14ac:dyDescent="0.25">
      <c r="A19" t="s">
        <v>523</v>
      </c>
      <c r="B19" s="21" t="str">
        <f>HYPERLINK("#Journal_Entry_Controle!A1", "Ga naar Journal_Entry_Controle")</f>
        <v>Ga naar Journal_Entry_Controle</v>
      </c>
    </row>
    <row r="20" spans="1:2" x14ac:dyDescent="0.25">
      <c r="A20" t="s">
        <v>524</v>
      </c>
      <c r="B20" s="21" t="str">
        <f>HYPERLINK("#Journal_Entry_Test!A1", "Ga naar Journal_Entry_Test")</f>
        <v>Ga naar Journal_Entry_Test</v>
      </c>
    </row>
    <row r="21" spans="1:2" x14ac:dyDescent="0.25">
      <c r="A21" t="s">
        <v>525</v>
      </c>
      <c r="B21" s="21" t="str">
        <f>HYPERLINK("#Relatie_overzicht!A1", "Ga naar Relatie_overzicht")</f>
        <v>Ga naar Relatie_overzicht</v>
      </c>
    </row>
    <row r="22" spans="1:2" x14ac:dyDescent="0.25">
      <c r="A22" t="s">
        <v>470</v>
      </c>
      <c r="B22" s="21" t="str">
        <f>HYPERLINK("#Metadata!A1", "Ga naar Metadata")</f>
        <v>Ga naar Metadata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9AE1D-BB33-4AC4-A16A-761AF8227762}">
  <sheetPr>
    <tabColor rgb="FFC5CB26"/>
  </sheetPr>
  <dimension ref="A1:I16"/>
  <sheetViews>
    <sheetView workbookViewId="0"/>
  </sheetViews>
  <sheetFormatPr defaultRowHeight="15" x14ac:dyDescent="0.25"/>
  <cols>
    <col min="1" max="1" width="15.7109375" bestFit="1" customWidth="1"/>
    <col min="2" max="2" width="12.140625" style="22" bestFit="1" customWidth="1"/>
    <col min="3" max="3" width="13.140625" style="22" bestFit="1" customWidth="1"/>
    <col min="4" max="4" width="11.42578125" style="22" bestFit="1" customWidth="1"/>
    <col min="5" max="5" width="13.140625" style="22" bestFit="1" customWidth="1"/>
    <col min="6" max="6" width="14.140625" style="22" bestFit="1" customWidth="1"/>
    <col min="7" max="7" width="14.7109375" style="22" bestFit="1" customWidth="1"/>
    <col min="8" max="8" width="12" style="22" bestFit="1" customWidth="1"/>
    <col min="9" max="9" width="13.7109375" style="22" bestFit="1" customWidth="1"/>
  </cols>
  <sheetData>
    <row r="1" spans="1:9" x14ac:dyDescent="0.25">
      <c r="A1" s="21" t="str">
        <f>HYPERLINK("#Inhoudsopgave!A1", "Ga naar inhoudsopgave")</f>
        <v>Ga naar inhoudsopgave</v>
      </c>
    </row>
    <row r="2" spans="1:9" x14ac:dyDescent="0.25">
      <c r="A2" s="5" t="s">
        <v>497</v>
      </c>
      <c r="B2" s="24" t="s">
        <v>36</v>
      </c>
      <c r="C2" s="33"/>
      <c r="D2" s="33"/>
      <c r="E2" s="33"/>
      <c r="F2" s="33"/>
      <c r="G2" s="33"/>
      <c r="H2" s="33"/>
      <c r="I2" s="35"/>
    </row>
    <row r="3" spans="1:9" s="17" customFormat="1" x14ac:dyDescent="0.25">
      <c r="A3" s="14" t="s">
        <v>35</v>
      </c>
      <c r="B3" s="25" t="s">
        <v>57</v>
      </c>
      <c r="C3" s="44" t="s">
        <v>52</v>
      </c>
      <c r="D3" s="44" t="s">
        <v>88</v>
      </c>
      <c r="E3" s="44" t="s">
        <v>94</v>
      </c>
      <c r="F3" s="44" t="s">
        <v>234</v>
      </c>
      <c r="G3" s="44" t="s">
        <v>252</v>
      </c>
      <c r="H3" s="44" t="s">
        <v>269</v>
      </c>
      <c r="I3" s="36" t="s">
        <v>498</v>
      </c>
    </row>
    <row r="4" spans="1:9" x14ac:dyDescent="0.25">
      <c r="A4" s="2" t="s">
        <v>51</v>
      </c>
      <c r="B4" s="26">
        <v>2302.5800000000163</v>
      </c>
      <c r="C4" s="31">
        <v>-99623.71279999963</v>
      </c>
      <c r="D4" s="31">
        <v>106531.23999999999</v>
      </c>
      <c r="E4" s="31">
        <v>234885.38280000008</v>
      </c>
      <c r="F4" s="31">
        <v>955223.34999999986</v>
      </c>
      <c r="G4" s="31">
        <v>-1199853.57</v>
      </c>
      <c r="H4" s="31">
        <v>534.73</v>
      </c>
      <c r="I4" s="38">
        <v>2.5147528504021466E-10</v>
      </c>
    </row>
    <row r="5" spans="1:9" x14ac:dyDescent="0.25">
      <c r="A5" s="9" t="s">
        <v>285</v>
      </c>
      <c r="B5" s="27">
        <v>-4603.1100000000006</v>
      </c>
      <c r="C5" s="22">
        <v>-130855.58999999982</v>
      </c>
      <c r="D5" s="22">
        <v>332.08999999999992</v>
      </c>
      <c r="E5" s="22">
        <v>195982.52999999991</v>
      </c>
      <c r="F5" s="22">
        <v>1136826.5900000001</v>
      </c>
      <c r="G5" s="22">
        <v>-2207139.3200000003</v>
      </c>
      <c r="H5" s="22">
        <v>9426.81</v>
      </c>
      <c r="I5" s="39">
        <v>-1000030</v>
      </c>
    </row>
    <row r="6" spans="1:9" x14ac:dyDescent="0.25">
      <c r="A6" s="9" t="s">
        <v>306</v>
      </c>
      <c r="B6" s="27">
        <v>-3353.1100000000006</v>
      </c>
      <c r="C6" s="22">
        <v>45376.569999999956</v>
      </c>
      <c r="D6" s="22">
        <v>6129.5999999999995</v>
      </c>
      <c r="E6" s="22">
        <v>206805.00000000015</v>
      </c>
      <c r="F6" s="22">
        <v>1113638.1199999999</v>
      </c>
      <c r="G6" s="22">
        <v>-1396097.4699999997</v>
      </c>
      <c r="H6" s="22">
        <v>27501.29</v>
      </c>
      <c r="I6" s="39">
        <v>1.964508555829525E-10</v>
      </c>
    </row>
    <row r="7" spans="1:9" x14ac:dyDescent="0.25">
      <c r="A7" s="9" t="s">
        <v>316</v>
      </c>
      <c r="B7" s="27">
        <v>-2603.1100000000006</v>
      </c>
      <c r="C7" s="22">
        <v>20651.407999999832</v>
      </c>
      <c r="D7" s="22">
        <v>-913.33999999999992</v>
      </c>
      <c r="E7" s="22">
        <v>216622.372</v>
      </c>
      <c r="F7" s="22">
        <v>998489.64</v>
      </c>
      <c r="G7" s="22">
        <v>-1237731.21</v>
      </c>
      <c r="H7" s="22">
        <v>5484.24</v>
      </c>
      <c r="I7" s="39">
        <v>-2.2373569663614035E-10</v>
      </c>
    </row>
    <row r="8" spans="1:9" x14ac:dyDescent="0.25">
      <c r="A8" s="9" t="s">
        <v>321</v>
      </c>
      <c r="B8" s="27">
        <v>-2144.0100000000002</v>
      </c>
      <c r="C8" s="22">
        <v>1029920.8900000001</v>
      </c>
      <c r="D8" s="22">
        <v>11429.52</v>
      </c>
      <c r="E8" s="22">
        <v>214214.79999999987</v>
      </c>
      <c r="F8" s="22">
        <v>1024107.14</v>
      </c>
      <c r="G8" s="22">
        <v>-1295600.4099999999</v>
      </c>
      <c r="H8" s="22">
        <v>18071.669999999998</v>
      </c>
      <c r="I8" s="39">
        <v>999999.6</v>
      </c>
    </row>
    <row r="9" spans="1:9" x14ac:dyDescent="0.25">
      <c r="A9" s="9" t="s">
        <v>332</v>
      </c>
      <c r="B9" s="27">
        <v>-3394.01</v>
      </c>
      <c r="C9" s="22">
        <v>-8157.0400000002364</v>
      </c>
      <c r="D9" s="22">
        <v>-8566.11</v>
      </c>
      <c r="E9" s="22">
        <v>231378.59999999998</v>
      </c>
      <c r="F9" s="22">
        <v>947285.1</v>
      </c>
      <c r="G9" s="22">
        <v>-1147096.9100000001</v>
      </c>
      <c r="H9" s="22">
        <v>-11449.630000000001</v>
      </c>
      <c r="I9" s="39">
        <v>-3.4560798667371273E-10</v>
      </c>
    </row>
    <row r="10" spans="1:9" x14ac:dyDescent="0.25">
      <c r="A10" s="9" t="s">
        <v>337</v>
      </c>
      <c r="B10" s="27">
        <v>18316.55</v>
      </c>
      <c r="C10" s="22">
        <v>-9607.2482999997992</v>
      </c>
      <c r="D10" s="22">
        <v>15276.35</v>
      </c>
      <c r="E10" s="22">
        <v>206546.88099999999</v>
      </c>
      <c r="F10" s="22">
        <v>948202.71090000006</v>
      </c>
      <c r="G10" s="22">
        <v>-1191597.2220000001</v>
      </c>
      <c r="H10" s="22">
        <v>12861.9784</v>
      </c>
      <c r="I10" s="39">
        <v>9.4587448984384537E-11</v>
      </c>
    </row>
    <row r="11" spans="1:9" x14ac:dyDescent="0.25">
      <c r="A11" s="9" t="s">
        <v>344</v>
      </c>
      <c r="B11" s="27">
        <v>-4933.4500000000007</v>
      </c>
      <c r="C11" s="22">
        <v>-39856.917699999911</v>
      </c>
      <c r="D11" s="22">
        <v>-5054.049</v>
      </c>
      <c r="E11" s="22">
        <v>232744.06559999997</v>
      </c>
      <c r="F11" s="22">
        <v>731895.80110000004</v>
      </c>
      <c r="G11" s="22">
        <v>-894685.50399999996</v>
      </c>
      <c r="H11" s="22">
        <v>-20109.946</v>
      </c>
      <c r="I11" s="39">
        <v>1.127773430198431E-10</v>
      </c>
    </row>
    <row r="12" spans="1:9" x14ac:dyDescent="0.25">
      <c r="A12" s="9" t="s">
        <v>350</v>
      </c>
      <c r="B12" s="27">
        <v>-3683.4500000000007</v>
      </c>
      <c r="C12" s="22">
        <v>20746.001800000078</v>
      </c>
      <c r="D12" s="22">
        <v>-2545.6680000000001</v>
      </c>
      <c r="E12" s="22">
        <v>214301.53019999995</v>
      </c>
      <c r="F12" s="22">
        <v>994084.70900000003</v>
      </c>
      <c r="G12" s="22">
        <v>-1224724.48</v>
      </c>
      <c r="H12" s="22">
        <v>1821.357</v>
      </c>
      <c r="I12" s="39">
        <v>1.5643308870494366E-10</v>
      </c>
    </row>
    <row r="13" spans="1:9" x14ac:dyDescent="0.25">
      <c r="A13" s="9" t="s">
        <v>356</v>
      </c>
      <c r="B13" s="27">
        <v>-2933.4500000000007</v>
      </c>
      <c r="C13" s="22">
        <v>9086.0299999999243</v>
      </c>
      <c r="D13" s="22">
        <v>-2609.31</v>
      </c>
      <c r="E13" s="22">
        <v>219510.74999999997</v>
      </c>
      <c r="F13" s="22">
        <v>1018936.8400000001</v>
      </c>
      <c r="G13" s="22">
        <v>-1243857.75</v>
      </c>
      <c r="H13" s="22">
        <v>1866.89</v>
      </c>
      <c r="I13" s="39">
        <v>-1.3028511602897197E-10</v>
      </c>
    </row>
    <row r="14" spans="1:9" x14ac:dyDescent="0.25">
      <c r="A14" s="9" t="s">
        <v>360</v>
      </c>
      <c r="B14" s="27">
        <v>-4933.4500000000007</v>
      </c>
      <c r="C14" s="22">
        <v>11388.139999999992</v>
      </c>
      <c r="D14" s="22">
        <v>-2674.54</v>
      </c>
      <c r="E14" s="22">
        <v>224850.21999999997</v>
      </c>
      <c r="F14" s="22">
        <v>1044410.27</v>
      </c>
      <c r="G14" s="22">
        <v>-1274954.1900000002</v>
      </c>
      <c r="H14" s="22">
        <v>1913.55</v>
      </c>
      <c r="I14" s="39">
        <v>-2.794422471197322E-10</v>
      </c>
    </row>
    <row r="15" spans="1:9" x14ac:dyDescent="0.25">
      <c r="A15" s="9" t="s">
        <v>364</v>
      </c>
      <c r="B15" s="27">
        <v>-117652.95999999999</v>
      </c>
      <c r="C15" s="22">
        <v>8779.08000000022</v>
      </c>
      <c r="D15" s="22">
        <v>-2348.38</v>
      </c>
      <c r="E15" s="22">
        <v>199951.37999999992</v>
      </c>
      <c r="F15" s="22">
        <v>917043.15</v>
      </c>
      <c r="G15" s="22">
        <v>-1119471.98</v>
      </c>
      <c r="H15" s="22">
        <v>113699.70999999999</v>
      </c>
      <c r="I15" s="39">
        <v>1.4551915228366852E-10</v>
      </c>
    </row>
    <row r="16" spans="1:9" x14ac:dyDescent="0.25">
      <c r="A16" s="3" t="s">
        <v>498</v>
      </c>
      <c r="B16" s="28">
        <v>-129614.97999999998</v>
      </c>
      <c r="C16" s="32">
        <v>857847.61100000073</v>
      </c>
      <c r="D16" s="32">
        <v>114987.40300000001</v>
      </c>
      <c r="E16" s="32">
        <v>2597793.5115999999</v>
      </c>
      <c r="F16" s="32">
        <v>11830143.420999998</v>
      </c>
      <c r="G16" s="32">
        <v>-15432810.016000001</v>
      </c>
      <c r="H16" s="32">
        <v>161622.64939999999</v>
      </c>
      <c r="I16" s="23">
        <v>-30.400000000036471</v>
      </c>
    </row>
  </sheetData>
  <pageMargins left="0.7" right="0.7" top="0.75" bottom="0.75" header="0.3" footer="0.3"/>
  <pageSetup paperSize="9" orientation="portrait" horizontalDpi="360" verticalDpi="36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06BB-4565-4E8D-8B21-FA54B52E2717}">
  <sheetPr>
    <tabColor rgb="FFC5CB26"/>
  </sheetPr>
  <dimension ref="A1:E65"/>
  <sheetViews>
    <sheetView workbookViewId="0">
      <selection activeCell="C30" sqref="C30"/>
    </sheetView>
  </sheetViews>
  <sheetFormatPr defaultRowHeight="15" x14ac:dyDescent="0.25"/>
  <cols>
    <col min="1" max="1" width="22.7109375" bestFit="1" customWidth="1"/>
    <col min="2" max="2" width="36.28515625" bestFit="1" customWidth="1"/>
    <col min="3" max="3" width="19.85546875" bestFit="1" customWidth="1"/>
    <col min="4" max="4" width="13.7109375" style="22" bestFit="1" customWidth="1"/>
    <col min="5" max="5" width="13.140625" style="22" bestFit="1" customWidth="1"/>
  </cols>
  <sheetData>
    <row r="1" spans="1:5" x14ac:dyDescent="0.25">
      <c r="A1" s="21" t="str">
        <f>HYPERLINK("#Inhoudsopgave!A1", "Ga naar inhoudsopgave")</f>
        <v>Ga naar inhoudsopgave</v>
      </c>
    </row>
    <row r="2" spans="1:5" x14ac:dyDescent="0.25">
      <c r="A2" s="2"/>
      <c r="B2" s="6"/>
      <c r="C2" s="6"/>
      <c r="D2" s="24" t="s">
        <v>500</v>
      </c>
      <c r="E2" s="35"/>
    </row>
    <row r="3" spans="1:5" s="17" customFormat="1" x14ac:dyDescent="0.25">
      <c r="A3" s="5" t="s">
        <v>5</v>
      </c>
      <c r="B3" s="5" t="s">
        <v>6</v>
      </c>
      <c r="C3" s="5" t="s">
        <v>16</v>
      </c>
      <c r="D3" s="25" t="s">
        <v>499</v>
      </c>
      <c r="E3" s="41" t="s">
        <v>501</v>
      </c>
    </row>
    <row r="4" spans="1:5" x14ac:dyDescent="0.25">
      <c r="A4" s="15">
        <v>170</v>
      </c>
      <c r="B4" s="15" t="s">
        <v>427</v>
      </c>
      <c r="C4" s="15" t="s">
        <v>431</v>
      </c>
      <c r="D4" s="25">
        <v>75000</v>
      </c>
      <c r="E4" s="41"/>
    </row>
    <row r="5" spans="1:5" x14ac:dyDescent="0.25">
      <c r="A5" s="2">
        <v>171</v>
      </c>
      <c r="B5" s="2" t="s">
        <v>55</v>
      </c>
      <c r="C5" s="2" t="s">
        <v>431</v>
      </c>
      <c r="D5" s="26"/>
      <c r="E5" s="41">
        <v>18750</v>
      </c>
    </row>
    <row r="6" spans="1:5" x14ac:dyDescent="0.25">
      <c r="A6" s="2">
        <v>200</v>
      </c>
      <c r="B6" s="2" t="s">
        <v>434</v>
      </c>
      <c r="C6" s="2" t="s">
        <v>431</v>
      </c>
      <c r="D6" s="26">
        <v>165750</v>
      </c>
      <c r="E6" s="41"/>
    </row>
    <row r="7" spans="1:5" x14ac:dyDescent="0.25">
      <c r="A7" s="2">
        <v>210</v>
      </c>
      <c r="B7" s="2" t="s">
        <v>436</v>
      </c>
      <c r="C7" s="2" t="s">
        <v>431</v>
      </c>
      <c r="D7" s="26">
        <v>138485</v>
      </c>
      <c r="E7" s="41"/>
    </row>
    <row r="8" spans="1:5" x14ac:dyDescent="0.25">
      <c r="A8" s="2">
        <v>211</v>
      </c>
      <c r="B8" s="2" t="s">
        <v>59</v>
      </c>
      <c r="C8" s="2" t="s">
        <v>431</v>
      </c>
      <c r="D8" s="26"/>
      <c r="E8" s="41">
        <v>60914</v>
      </c>
    </row>
    <row r="9" spans="1:5" x14ac:dyDescent="0.25">
      <c r="A9" s="2">
        <v>230</v>
      </c>
      <c r="B9" s="2" t="s">
        <v>61</v>
      </c>
      <c r="C9" s="2" t="s">
        <v>335</v>
      </c>
      <c r="D9" s="26">
        <v>20000</v>
      </c>
      <c r="E9" s="41"/>
    </row>
    <row r="10" spans="1:5" x14ac:dyDescent="0.25">
      <c r="A10" s="18"/>
      <c r="B10" s="18"/>
      <c r="C10" s="9" t="s">
        <v>431</v>
      </c>
      <c r="D10" s="27">
        <v>208465</v>
      </c>
      <c r="E10" s="42"/>
    </row>
    <row r="11" spans="1:5" x14ac:dyDescent="0.25">
      <c r="A11" s="2">
        <v>231</v>
      </c>
      <c r="B11" s="2" t="s">
        <v>63</v>
      </c>
      <c r="C11" s="2" t="s">
        <v>431</v>
      </c>
      <c r="D11" s="26"/>
      <c r="E11" s="41">
        <v>126594.02</v>
      </c>
    </row>
    <row r="12" spans="1:5" x14ac:dyDescent="0.25">
      <c r="A12" s="2">
        <v>240</v>
      </c>
      <c r="B12" s="2" t="s">
        <v>65</v>
      </c>
      <c r="C12" s="2" t="s">
        <v>335</v>
      </c>
      <c r="D12" s="26"/>
      <c r="E12" s="41">
        <v>7500</v>
      </c>
    </row>
    <row r="13" spans="1:5" x14ac:dyDescent="0.25">
      <c r="A13" s="18"/>
      <c r="B13" s="18"/>
      <c r="C13" s="9" t="s">
        <v>431</v>
      </c>
      <c r="D13" s="27">
        <v>35456</v>
      </c>
      <c r="E13" s="42"/>
    </row>
    <row r="14" spans="1:5" x14ac:dyDescent="0.25">
      <c r="A14" s="2">
        <v>241</v>
      </c>
      <c r="B14" s="2" t="s">
        <v>67</v>
      </c>
      <c r="C14" s="2" t="s">
        <v>431</v>
      </c>
      <c r="D14" s="26"/>
      <c r="E14" s="41">
        <v>15627.5</v>
      </c>
    </row>
    <row r="15" spans="1:5" x14ac:dyDescent="0.25">
      <c r="A15" s="2">
        <v>270</v>
      </c>
      <c r="B15" s="2" t="s">
        <v>438</v>
      </c>
      <c r="C15" s="2" t="s">
        <v>431</v>
      </c>
      <c r="D15" s="26">
        <v>68918</v>
      </c>
      <c r="E15" s="41"/>
    </row>
    <row r="16" spans="1:5" x14ac:dyDescent="0.25">
      <c r="A16" s="2">
        <v>271</v>
      </c>
      <c r="B16" s="2" t="s">
        <v>69</v>
      </c>
      <c r="C16" s="2" t="s">
        <v>431</v>
      </c>
      <c r="D16" s="26"/>
      <c r="E16" s="41">
        <v>39620.559999999998</v>
      </c>
    </row>
    <row r="17" spans="1:5" x14ac:dyDescent="0.25">
      <c r="A17" s="2">
        <v>470</v>
      </c>
      <c r="B17" s="2" t="s">
        <v>440</v>
      </c>
      <c r="C17" s="2" t="s">
        <v>431</v>
      </c>
      <c r="D17" s="26">
        <v>15000</v>
      </c>
      <c r="E17" s="41"/>
    </row>
    <row r="18" spans="1:5" x14ac:dyDescent="0.25">
      <c r="A18" s="2">
        <v>500</v>
      </c>
      <c r="B18" s="2" t="s">
        <v>442</v>
      </c>
      <c r="C18" s="2" t="s">
        <v>431</v>
      </c>
      <c r="D18" s="26"/>
      <c r="E18" s="41">
        <v>18000</v>
      </c>
    </row>
    <row r="19" spans="1:5" x14ac:dyDescent="0.25">
      <c r="A19" s="2">
        <v>550</v>
      </c>
      <c r="B19" s="2" t="s">
        <v>425</v>
      </c>
      <c r="C19" s="2" t="s">
        <v>431</v>
      </c>
      <c r="D19" s="26"/>
      <c r="E19" s="41">
        <v>159349.15</v>
      </c>
    </row>
    <row r="20" spans="1:5" x14ac:dyDescent="0.25">
      <c r="A20" s="2">
        <v>700</v>
      </c>
      <c r="B20" s="2" t="s">
        <v>71</v>
      </c>
      <c r="C20" s="2" t="s">
        <v>431</v>
      </c>
      <c r="D20" s="26"/>
      <c r="E20" s="41">
        <v>51544</v>
      </c>
    </row>
    <row r="21" spans="1:5" x14ac:dyDescent="0.25">
      <c r="A21" s="2">
        <v>730</v>
      </c>
      <c r="B21" s="2" t="s">
        <v>444</v>
      </c>
      <c r="C21" s="2" t="s">
        <v>431</v>
      </c>
      <c r="D21" s="26"/>
      <c r="E21" s="41">
        <v>7769</v>
      </c>
    </row>
    <row r="22" spans="1:5" x14ac:dyDescent="0.25">
      <c r="A22" s="2">
        <v>760</v>
      </c>
      <c r="B22" s="2" t="s">
        <v>73</v>
      </c>
      <c r="C22" s="2" t="s">
        <v>431</v>
      </c>
      <c r="D22" s="26"/>
      <c r="E22" s="41">
        <v>30000.080000000002</v>
      </c>
    </row>
    <row r="23" spans="1:5" x14ac:dyDescent="0.25">
      <c r="A23" s="2">
        <v>840</v>
      </c>
      <c r="B23" s="2" t="s">
        <v>446</v>
      </c>
      <c r="C23" s="2" t="s">
        <v>431</v>
      </c>
      <c r="D23" s="26"/>
      <c r="E23" s="41">
        <v>150000</v>
      </c>
    </row>
    <row r="24" spans="1:5" x14ac:dyDescent="0.25">
      <c r="A24" s="2">
        <v>841</v>
      </c>
      <c r="B24" s="2" t="s">
        <v>75</v>
      </c>
      <c r="C24" s="2" t="s">
        <v>48</v>
      </c>
      <c r="D24" s="26">
        <v>2000</v>
      </c>
      <c r="E24" s="41"/>
    </row>
    <row r="25" spans="1:5" x14ac:dyDescent="0.25">
      <c r="A25" s="18"/>
      <c r="B25" s="18"/>
      <c r="C25" s="9" t="s">
        <v>335</v>
      </c>
      <c r="D25" s="27">
        <v>2000</v>
      </c>
      <c r="E25" s="42"/>
    </row>
    <row r="26" spans="1:5" x14ac:dyDescent="0.25">
      <c r="A26" s="18"/>
      <c r="B26" s="18"/>
      <c r="C26" s="9" t="s">
        <v>354</v>
      </c>
      <c r="D26" s="27">
        <v>2000</v>
      </c>
      <c r="E26" s="42"/>
    </row>
    <row r="27" spans="1:5" x14ac:dyDescent="0.25">
      <c r="A27" s="18"/>
      <c r="B27" s="18"/>
      <c r="C27" s="9" t="s">
        <v>431</v>
      </c>
      <c r="D27" s="27">
        <v>88000</v>
      </c>
      <c r="E27" s="42"/>
    </row>
    <row r="28" spans="1:5" x14ac:dyDescent="0.25">
      <c r="A28" s="2">
        <v>860</v>
      </c>
      <c r="B28" s="2" t="s">
        <v>448</v>
      </c>
      <c r="C28" s="2" t="s">
        <v>431</v>
      </c>
      <c r="D28" s="26"/>
      <c r="E28" s="41">
        <v>95000</v>
      </c>
    </row>
    <row r="29" spans="1:5" x14ac:dyDescent="0.25">
      <c r="A29" s="2">
        <v>861</v>
      </c>
      <c r="B29" s="2" t="s">
        <v>77</v>
      </c>
      <c r="C29" s="2" t="s">
        <v>431</v>
      </c>
      <c r="D29" s="26">
        <v>15250</v>
      </c>
      <c r="E29" s="41"/>
    </row>
    <row r="30" spans="1:5" x14ac:dyDescent="0.25">
      <c r="A30" s="2">
        <v>880</v>
      </c>
      <c r="B30" s="2" t="s">
        <v>450</v>
      </c>
      <c r="C30" s="2" t="s">
        <v>431</v>
      </c>
      <c r="D30" s="26"/>
      <c r="E30" s="41">
        <v>80000</v>
      </c>
    </row>
    <row r="31" spans="1:5" x14ac:dyDescent="0.25">
      <c r="A31" s="2">
        <v>881</v>
      </c>
      <c r="B31" s="2" t="s">
        <v>79</v>
      </c>
      <c r="C31" s="2" t="s">
        <v>48</v>
      </c>
      <c r="D31" s="26">
        <v>1000</v>
      </c>
      <c r="E31" s="41"/>
    </row>
    <row r="32" spans="1:5" x14ac:dyDescent="0.25">
      <c r="A32" s="18"/>
      <c r="B32" s="18"/>
      <c r="C32" s="9" t="s">
        <v>283</v>
      </c>
      <c r="D32" s="27">
        <v>1000</v>
      </c>
      <c r="E32" s="42"/>
    </row>
    <row r="33" spans="1:5" x14ac:dyDescent="0.25">
      <c r="A33" s="18"/>
      <c r="B33" s="18"/>
      <c r="C33" s="9" t="s">
        <v>335</v>
      </c>
      <c r="D33" s="27">
        <v>1000</v>
      </c>
      <c r="E33" s="42"/>
    </row>
    <row r="34" spans="1:5" x14ac:dyDescent="0.25">
      <c r="A34" s="18"/>
      <c r="B34" s="18"/>
      <c r="C34" s="9" t="s">
        <v>354</v>
      </c>
      <c r="D34" s="27">
        <v>1000</v>
      </c>
      <c r="E34" s="42"/>
    </row>
    <row r="35" spans="1:5" x14ac:dyDescent="0.25">
      <c r="A35" s="18"/>
      <c r="B35" s="18"/>
      <c r="C35" s="9" t="s">
        <v>431</v>
      </c>
      <c r="D35" s="27">
        <v>47750</v>
      </c>
      <c r="E35" s="42"/>
    </row>
    <row r="36" spans="1:5" x14ac:dyDescent="0.25">
      <c r="A36" s="2">
        <v>1100</v>
      </c>
      <c r="B36" s="2" t="s">
        <v>43</v>
      </c>
      <c r="C36" s="2" t="s">
        <v>48</v>
      </c>
      <c r="D36" s="26"/>
      <c r="E36" s="41">
        <v>3000</v>
      </c>
    </row>
    <row r="37" spans="1:5" x14ac:dyDescent="0.25">
      <c r="A37" s="18"/>
      <c r="B37" s="18"/>
      <c r="C37" s="9" t="s">
        <v>283</v>
      </c>
      <c r="D37" s="27"/>
      <c r="E37" s="42">
        <v>1000</v>
      </c>
    </row>
    <row r="38" spans="1:5" x14ac:dyDescent="0.25">
      <c r="A38" s="18"/>
      <c r="B38" s="18"/>
      <c r="C38" s="9" t="s">
        <v>335</v>
      </c>
      <c r="D38" s="27">
        <v>7500</v>
      </c>
      <c r="E38" s="42">
        <v>23000</v>
      </c>
    </row>
    <row r="39" spans="1:5" x14ac:dyDescent="0.25">
      <c r="A39" s="18"/>
      <c r="B39" s="18"/>
      <c r="C39" s="9" t="s">
        <v>354</v>
      </c>
      <c r="D39" s="27"/>
      <c r="E39" s="42">
        <v>3000</v>
      </c>
    </row>
    <row r="40" spans="1:5" x14ac:dyDescent="0.25">
      <c r="A40" s="18"/>
      <c r="B40" s="18"/>
      <c r="C40" s="9" t="s">
        <v>431</v>
      </c>
      <c r="D40" s="27"/>
      <c r="E40" s="42">
        <v>43900.67</v>
      </c>
    </row>
    <row r="41" spans="1:5" x14ac:dyDescent="0.25">
      <c r="A41" s="2">
        <v>1170</v>
      </c>
      <c r="B41" s="2" t="s">
        <v>454</v>
      </c>
      <c r="C41" s="2" t="s">
        <v>431</v>
      </c>
      <c r="D41" s="26">
        <v>55000</v>
      </c>
      <c r="E41" s="41"/>
    </row>
    <row r="42" spans="1:5" x14ac:dyDescent="0.25">
      <c r="A42" s="2">
        <v>1200</v>
      </c>
      <c r="B42" s="2" t="s">
        <v>301</v>
      </c>
      <c r="C42" s="2" t="s">
        <v>431</v>
      </c>
      <c r="D42" s="26">
        <v>146734</v>
      </c>
      <c r="E42" s="41"/>
    </row>
    <row r="43" spans="1:5" x14ac:dyDescent="0.25">
      <c r="A43" s="2">
        <v>1360</v>
      </c>
      <c r="B43" s="2" t="s">
        <v>83</v>
      </c>
      <c r="C43" s="2" t="s">
        <v>431</v>
      </c>
      <c r="D43" s="26">
        <v>6912</v>
      </c>
      <c r="E43" s="41"/>
    </row>
    <row r="44" spans="1:5" x14ac:dyDescent="0.25">
      <c r="A44" s="2">
        <v>1420</v>
      </c>
      <c r="B44" s="2" t="s">
        <v>366</v>
      </c>
      <c r="C44" s="2" t="s">
        <v>431</v>
      </c>
      <c r="D44" s="26"/>
      <c r="E44" s="41">
        <v>65704</v>
      </c>
    </row>
    <row r="45" spans="1:5" x14ac:dyDescent="0.25">
      <c r="A45" s="2">
        <v>1500</v>
      </c>
      <c r="B45" s="2" t="s">
        <v>292</v>
      </c>
      <c r="C45" s="2" t="s">
        <v>431</v>
      </c>
      <c r="D45" s="26"/>
      <c r="E45" s="41">
        <v>86552</v>
      </c>
    </row>
    <row r="46" spans="1:5" x14ac:dyDescent="0.25">
      <c r="A46" s="2">
        <v>1600</v>
      </c>
      <c r="B46" s="2" t="s">
        <v>254</v>
      </c>
      <c r="C46" s="2" t="s">
        <v>431</v>
      </c>
      <c r="D46" s="26"/>
      <c r="E46" s="41">
        <v>2027956.07</v>
      </c>
    </row>
    <row r="47" spans="1:5" x14ac:dyDescent="0.25">
      <c r="A47" s="18"/>
      <c r="B47" s="18"/>
      <c r="C47" s="9" t="s">
        <v>417</v>
      </c>
      <c r="D47" s="27">
        <v>2027956.07</v>
      </c>
      <c r="E47" s="42"/>
    </row>
    <row r="48" spans="1:5" x14ac:dyDescent="0.25">
      <c r="A48" s="2">
        <v>1610</v>
      </c>
      <c r="B48" s="2" t="s">
        <v>131</v>
      </c>
      <c r="C48" s="2" t="s">
        <v>431</v>
      </c>
      <c r="D48" s="26">
        <v>1676774.05</v>
      </c>
      <c r="E48" s="41"/>
    </row>
    <row r="49" spans="1:5" x14ac:dyDescent="0.25">
      <c r="A49" s="18"/>
      <c r="B49" s="18"/>
      <c r="C49" s="9" t="s">
        <v>417</v>
      </c>
      <c r="D49" s="27"/>
      <c r="E49" s="42">
        <v>1673654.63</v>
      </c>
    </row>
    <row r="50" spans="1:5" x14ac:dyDescent="0.25">
      <c r="A50" s="2">
        <v>1651</v>
      </c>
      <c r="B50" s="2" t="s">
        <v>240</v>
      </c>
      <c r="C50" s="2" t="s">
        <v>431</v>
      </c>
      <c r="D50" s="26"/>
      <c r="E50" s="41">
        <v>400883.89</v>
      </c>
    </row>
    <row r="51" spans="1:5" x14ac:dyDescent="0.25">
      <c r="A51" s="18"/>
      <c r="B51" s="18"/>
      <c r="C51" s="9" t="s">
        <v>417</v>
      </c>
      <c r="D51" s="27">
        <v>400883.89</v>
      </c>
      <c r="E51" s="42"/>
    </row>
    <row r="52" spans="1:5" x14ac:dyDescent="0.25">
      <c r="A52" s="2">
        <v>1652</v>
      </c>
      <c r="B52" s="2" t="s">
        <v>242</v>
      </c>
      <c r="C52" s="2" t="s">
        <v>431</v>
      </c>
      <c r="D52" s="26">
        <v>400883.89</v>
      </c>
      <c r="E52" s="41"/>
    </row>
    <row r="53" spans="1:5" x14ac:dyDescent="0.25">
      <c r="A53" s="18"/>
      <c r="B53" s="18"/>
      <c r="C53" s="9" t="s">
        <v>417</v>
      </c>
      <c r="D53" s="27"/>
      <c r="E53" s="42">
        <v>400883.89</v>
      </c>
    </row>
    <row r="54" spans="1:5" x14ac:dyDescent="0.25">
      <c r="A54" s="2">
        <v>1690</v>
      </c>
      <c r="B54" s="2" t="s">
        <v>294</v>
      </c>
      <c r="C54" s="2" t="s">
        <v>431</v>
      </c>
      <c r="D54" s="26">
        <v>321642</v>
      </c>
      <c r="E54" s="41"/>
    </row>
    <row r="55" spans="1:5" x14ac:dyDescent="0.25">
      <c r="A55" s="18"/>
      <c r="B55" s="18"/>
      <c r="C55" s="9" t="s">
        <v>417</v>
      </c>
      <c r="D55" s="27"/>
      <c r="E55" s="42">
        <v>321642</v>
      </c>
    </row>
    <row r="56" spans="1:5" x14ac:dyDescent="0.25">
      <c r="A56" s="2">
        <v>1695</v>
      </c>
      <c r="B56" s="2" t="s">
        <v>279</v>
      </c>
      <c r="C56" s="2" t="s">
        <v>417</v>
      </c>
      <c r="D56" s="26"/>
      <c r="E56" s="41">
        <v>32659.439999999999</v>
      </c>
    </row>
    <row r="57" spans="1:5" x14ac:dyDescent="0.25">
      <c r="A57" s="2">
        <v>1700</v>
      </c>
      <c r="B57" s="2" t="s">
        <v>378</v>
      </c>
      <c r="C57" s="2" t="s">
        <v>431</v>
      </c>
      <c r="D57" s="26"/>
      <c r="E57" s="41">
        <v>26570</v>
      </c>
    </row>
    <row r="58" spans="1:5" x14ac:dyDescent="0.25">
      <c r="A58" s="2">
        <v>1710</v>
      </c>
      <c r="B58" s="2" t="s">
        <v>376</v>
      </c>
      <c r="C58" s="2" t="s">
        <v>431</v>
      </c>
      <c r="D58" s="26"/>
      <c r="E58" s="41">
        <v>14511</v>
      </c>
    </row>
    <row r="59" spans="1:5" x14ac:dyDescent="0.25">
      <c r="A59" s="2">
        <v>1800</v>
      </c>
      <c r="B59" s="2" t="s">
        <v>372</v>
      </c>
      <c r="C59" s="2" t="s">
        <v>431</v>
      </c>
      <c r="D59" s="26"/>
      <c r="E59" s="41">
        <v>7714</v>
      </c>
    </row>
    <row r="60" spans="1:5" x14ac:dyDescent="0.25">
      <c r="A60" s="2">
        <v>1940</v>
      </c>
      <c r="B60" s="2" t="s">
        <v>370</v>
      </c>
      <c r="C60" s="2" t="s">
        <v>431</v>
      </c>
      <c r="D60" s="26"/>
      <c r="E60" s="41">
        <v>9325</v>
      </c>
    </row>
    <row r="61" spans="1:5" x14ac:dyDescent="0.25">
      <c r="A61" s="2">
        <v>1950</v>
      </c>
      <c r="B61" s="2" t="s">
        <v>368</v>
      </c>
      <c r="C61" s="2" t="s">
        <v>431</v>
      </c>
      <c r="D61" s="26"/>
      <c r="E61" s="41">
        <v>9741</v>
      </c>
    </row>
    <row r="62" spans="1:5" x14ac:dyDescent="0.25">
      <c r="A62" s="2">
        <v>1990</v>
      </c>
      <c r="B62" s="2" t="s">
        <v>380</v>
      </c>
      <c r="C62" s="2" t="s">
        <v>431</v>
      </c>
      <c r="D62" s="26"/>
      <c r="E62" s="41">
        <v>24750</v>
      </c>
    </row>
    <row r="63" spans="1:5" x14ac:dyDescent="0.25">
      <c r="A63" s="2">
        <v>3000</v>
      </c>
      <c r="B63" s="2" t="s">
        <v>87</v>
      </c>
      <c r="C63" s="2" t="s">
        <v>431</v>
      </c>
      <c r="D63" s="26">
        <v>40885</v>
      </c>
      <c r="E63" s="41"/>
    </row>
    <row r="64" spans="1:5" x14ac:dyDescent="0.25">
      <c r="A64" s="2">
        <v>3800</v>
      </c>
      <c r="B64" s="2" t="s">
        <v>90</v>
      </c>
      <c r="C64" s="2" t="s">
        <v>431</v>
      </c>
      <c r="D64" s="26">
        <v>63458</v>
      </c>
      <c r="E64" s="41"/>
    </row>
    <row r="65" spans="1:5" x14ac:dyDescent="0.25">
      <c r="A65" s="3" t="s">
        <v>498</v>
      </c>
      <c r="B65" s="19"/>
      <c r="C65" s="19"/>
      <c r="D65" s="28">
        <v>6036702.8999999994</v>
      </c>
      <c r="E65" s="43">
        <v>6037115.8999999994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5CB26"/>
  </sheetPr>
  <dimension ref="A1:AP68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2" max="2" width="9.85546875" style="22" bestFit="1" customWidth="1"/>
    <col min="3" max="3" width="15.42578125" style="22" bestFit="1" customWidth="1"/>
    <col min="4" max="4" width="20.5703125" bestFit="1" customWidth="1"/>
    <col min="5" max="5" width="34.28515625" bestFit="1" customWidth="1"/>
    <col min="6" max="6" width="20.140625" bestFit="1" customWidth="1"/>
    <col min="7" max="7" width="15.28515625" style="22" bestFit="1" customWidth="1"/>
    <col min="8" max="8" width="11.85546875" bestFit="1" customWidth="1"/>
    <col min="9" max="9" width="18.28515625" bestFit="1" customWidth="1"/>
    <col min="10" max="10" width="11.42578125" style="22" bestFit="1" customWidth="1"/>
    <col min="11" max="11" width="14.42578125" bestFit="1" customWidth="1"/>
    <col min="12" max="12" width="16" style="22" bestFit="1" customWidth="1"/>
    <col min="13" max="13" width="19.5703125" bestFit="1" customWidth="1"/>
    <col min="14" max="14" width="12.5703125" bestFit="1" customWidth="1"/>
    <col min="15" max="15" width="19.5703125" bestFit="1" customWidth="1"/>
    <col min="16" max="16" width="7.28515625" bestFit="1" customWidth="1"/>
    <col min="17" max="17" width="8.140625" bestFit="1" customWidth="1"/>
    <col min="18" max="18" width="13.28515625" style="22" bestFit="1" customWidth="1"/>
    <col min="19" max="19" width="13.7109375" style="22" bestFit="1" customWidth="1"/>
    <col min="20" max="21" width="13.140625" style="22" bestFit="1" customWidth="1"/>
    <col min="22" max="22" width="11.7109375" bestFit="1" customWidth="1"/>
    <col min="23" max="23" width="14.42578125" bestFit="1" customWidth="1"/>
    <col min="24" max="24" width="12.140625" bestFit="1" customWidth="1"/>
    <col min="25" max="25" width="11.140625" bestFit="1" customWidth="1"/>
    <col min="26" max="26" width="12.42578125" bestFit="1" customWidth="1"/>
    <col min="27" max="27" width="15.42578125" bestFit="1" customWidth="1"/>
    <col min="28" max="28" width="10.28515625" bestFit="1" customWidth="1"/>
    <col min="29" max="29" width="13.85546875" style="22" bestFit="1" customWidth="1"/>
    <col min="30" max="30" width="12.7109375" bestFit="1" customWidth="1"/>
    <col min="31" max="31" width="7.7109375" style="22" bestFit="1" customWidth="1"/>
    <col min="32" max="32" width="13.140625" style="22" bestFit="1" customWidth="1"/>
    <col min="33" max="33" width="8.28515625" style="22" bestFit="1" customWidth="1"/>
    <col min="34" max="34" width="18.42578125" style="22" bestFit="1" customWidth="1"/>
    <col min="35" max="35" width="14.7109375" bestFit="1" customWidth="1"/>
    <col min="36" max="36" width="11" bestFit="1" customWidth="1"/>
    <col min="37" max="37" width="18.28515625" bestFit="1" customWidth="1"/>
    <col min="38" max="38" width="19.28515625" bestFit="1" customWidth="1"/>
    <col min="39" max="39" width="20" bestFit="1" customWidth="1"/>
    <col min="40" max="40" width="10.7109375" bestFit="1" customWidth="1"/>
    <col min="41" max="41" width="5.42578125" bestFit="1" customWidth="1"/>
    <col min="42" max="42" width="13.140625" bestFit="1" customWidth="1"/>
  </cols>
  <sheetData>
    <row r="1" spans="1:42" x14ac:dyDescent="0.25">
      <c r="A1" s="21" t="str">
        <f>HYPERLINK("#Inhoudsopgave!A1", "Ga naar inhoudsopgave")</f>
        <v>Ga naar inhoudsopgave</v>
      </c>
    </row>
    <row r="2" spans="1:42" x14ac:dyDescent="0.25">
      <c r="A2" t="s">
        <v>2</v>
      </c>
      <c r="B2" s="22" t="s">
        <v>3</v>
      </c>
      <c r="C2" s="22" t="s">
        <v>4</v>
      </c>
      <c r="D2" t="s">
        <v>5</v>
      </c>
      <c r="E2" t="s">
        <v>6</v>
      </c>
      <c r="F2" t="s">
        <v>7</v>
      </c>
      <c r="G2" s="22" t="s">
        <v>8</v>
      </c>
      <c r="H2" t="s">
        <v>9</v>
      </c>
      <c r="I2" t="s">
        <v>10</v>
      </c>
      <c r="J2" s="22" t="s">
        <v>11</v>
      </c>
      <c r="K2" t="s">
        <v>12</v>
      </c>
      <c r="L2" s="2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s="22" t="s">
        <v>19</v>
      </c>
      <c r="S2" s="22" t="s">
        <v>20</v>
      </c>
      <c r="T2" s="22" t="s">
        <v>21</v>
      </c>
      <c r="U2" s="2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s="22" t="s">
        <v>30</v>
      </c>
      <c r="AD2" t="s">
        <v>31</v>
      </c>
      <c r="AE2" s="22" t="s">
        <v>32</v>
      </c>
      <c r="AF2" s="22" t="s">
        <v>33</v>
      </c>
      <c r="AG2" s="22" t="s">
        <v>455</v>
      </c>
      <c r="AH2" s="22" t="s">
        <v>456</v>
      </c>
      <c r="AI2" t="s">
        <v>457</v>
      </c>
      <c r="AJ2" t="s">
        <v>458</v>
      </c>
      <c r="AK2" t="s">
        <v>459</v>
      </c>
      <c r="AL2" t="s">
        <v>460</v>
      </c>
      <c r="AM2" t="s">
        <v>461</v>
      </c>
      <c r="AN2" t="s">
        <v>462</v>
      </c>
      <c r="AO2" t="s">
        <v>463</v>
      </c>
      <c r="AP2" t="s">
        <v>34</v>
      </c>
    </row>
    <row r="3" spans="1:42" x14ac:dyDescent="0.25">
      <c r="A3">
        <v>2021</v>
      </c>
      <c r="B3" s="22" t="s">
        <v>41</v>
      </c>
      <c r="C3" s="22" t="s">
        <v>42</v>
      </c>
      <c r="D3">
        <v>1100</v>
      </c>
      <c r="E3" t="s">
        <v>43</v>
      </c>
      <c r="F3" t="s">
        <v>44</v>
      </c>
      <c r="H3">
        <v>200</v>
      </c>
      <c r="I3" t="s">
        <v>45</v>
      </c>
      <c r="J3" s="22" t="s">
        <v>46</v>
      </c>
      <c r="K3" s="1">
        <v>44197</v>
      </c>
      <c r="L3" s="22" t="s">
        <v>47</v>
      </c>
      <c r="M3" t="s">
        <v>48</v>
      </c>
      <c r="N3" s="1">
        <v>44227</v>
      </c>
      <c r="O3" t="s">
        <v>48</v>
      </c>
      <c r="P3">
        <v>1</v>
      </c>
      <c r="S3" s="22">
        <v>-2000</v>
      </c>
      <c r="U3" s="22">
        <v>2000</v>
      </c>
      <c r="V3">
        <v>26883</v>
      </c>
      <c r="AB3" t="s">
        <v>49</v>
      </c>
      <c r="AE3" s="22" t="s">
        <v>56</v>
      </c>
      <c r="AG3" s="22" t="s">
        <v>464</v>
      </c>
      <c r="AI3">
        <v>0</v>
      </c>
      <c r="AJ3">
        <v>1</v>
      </c>
      <c r="AK3">
        <v>1</v>
      </c>
      <c r="AL3">
        <v>1</v>
      </c>
      <c r="AM3">
        <v>0</v>
      </c>
      <c r="AN3">
        <v>0</v>
      </c>
      <c r="AO3">
        <v>3</v>
      </c>
      <c r="AP3">
        <v>19</v>
      </c>
    </row>
    <row r="4" spans="1:42" x14ac:dyDescent="0.25">
      <c r="A4">
        <v>2021</v>
      </c>
      <c r="B4" s="22" t="s">
        <v>41</v>
      </c>
      <c r="C4" s="22" t="s">
        <v>42</v>
      </c>
      <c r="D4">
        <v>841</v>
      </c>
      <c r="E4" t="s">
        <v>75</v>
      </c>
      <c r="F4" t="s">
        <v>44</v>
      </c>
      <c r="H4">
        <v>200</v>
      </c>
      <c r="I4" t="s">
        <v>45</v>
      </c>
      <c r="J4" s="22" t="s">
        <v>46</v>
      </c>
      <c r="K4" s="1">
        <v>44197</v>
      </c>
      <c r="L4" s="22" t="s">
        <v>47</v>
      </c>
      <c r="M4" t="s">
        <v>48</v>
      </c>
      <c r="N4" s="1">
        <v>44227</v>
      </c>
      <c r="O4" t="s">
        <v>48</v>
      </c>
      <c r="P4">
        <v>1</v>
      </c>
      <c r="S4" s="22">
        <v>2000</v>
      </c>
      <c r="T4" s="22">
        <v>2000</v>
      </c>
      <c r="V4">
        <v>26884</v>
      </c>
      <c r="AB4" t="s">
        <v>49</v>
      </c>
      <c r="AE4" s="22" t="s">
        <v>50</v>
      </c>
      <c r="AG4" s="22" t="s">
        <v>464</v>
      </c>
      <c r="AI4">
        <v>0</v>
      </c>
      <c r="AJ4">
        <v>1</v>
      </c>
      <c r="AK4">
        <v>1</v>
      </c>
      <c r="AL4">
        <v>1</v>
      </c>
      <c r="AM4">
        <v>0</v>
      </c>
      <c r="AN4">
        <v>0</v>
      </c>
      <c r="AO4">
        <v>3</v>
      </c>
      <c r="AP4">
        <v>20</v>
      </c>
    </row>
    <row r="5" spans="1:42" x14ac:dyDescent="0.25">
      <c r="A5">
        <v>2021</v>
      </c>
      <c r="B5" s="22" t="s">
        <v>41</v>
      </c>
      <c r="C5" s="22" t="s">
        <v>42</v>
      </c>
      <c r="D5">
        <v>1100</v>
      </c>
      <c r="E5" t="s">
        <v>43</v>
      </c>
      <c r="F5" t="s">
        <v>44</v>
      </c>
      <c r="H5">
        <v>200</v>
      </c>
      <c r="I5" t="s">
        <v>45</v>
      </c>
      <c r="J5" s="22" t="s">
        <v>46</v>
      </c>
      <c r="K5" s="1">
        <v>44197</v>
      </c>
      <c r="L5" s="22" t="s">
        <v>47</v>
      </c>
      <c r="M5" t="s">
        <v>48</v>
      </c>
      <c r="N5" s="1">
        <v>44227</v>
      </c>
      <c r="O5" t="s">
        <v>48</v>
      </c>
      <c r="P5">
        <v>1</v>
      </c>
      <c r="S5" s="22">
        <v>-1000</v>
      </c>
      <c r="U5" s="22">
        <v>1000</v>
      </c>
      <c r="V5">
        <v>26887</v>
      </c>
      <c r="AB5" t="s">
        <v>49</v>
      </c>
      <c r="AE5" s="22" t="s">
        <v>56</v>
      </c>
      <c r="AG5" s="22" t="s">
        <v>464</v>
      </c>
      <c r="AI5">
        <v>0</v>
      </c>
      <c r="AJ5">
        <v>1</v>
      </c>
      <c r="AK5">
        <v>1</v>
      </c>
      <c r="AL5">
        <v>1</v>
      </c>
      <c r="AM5">
        <v>0</v>
      </c>
      <c r="AN5">
        <v>0</v>
      </c>
      <c r="AO5">
        <v>3</v>
      </c>
      <c r="AP5">
        <v>23</v>
      </c>
    </row>
    <row r="6" spans="1:42" x14ac:dyDescent="0.25">
      <c r="A6">
        <v>2021</v>
      </c>
      <c r="B6" s="22" t="s">
        <v>41</v>
      </c>
      <c r="C6" s="22" t="s">
        <v>42</v>
      </c>
      <c r="D6">
        <v>881</v>
      </c>
      <c r="E6" t="s">
        <v>79</v>
      </c>
      <c r="F6" t="s">
        <v>44</v>
      </c>
      <c r="H6">
        <v>200</v>
      </c>
      <c r="I6" t="s">
        <v>45</v>
      </c>
      <c r="J6" s="22" t="s">
        <v>46</v>
      </c>
      <c r="K6" s="1">
        <v>44197</v>
      </c>
      <c r="L6" s="22" t="s">
        <v>47</v>
      </c>
      <c r="M6" t="s">
        <v>48</v>
      </c>
      <c r="N6" s="1">
        <v>44227</v>
      </c>
      <c r="O6" t="s">
        <v>48</v>
      </c>
      <c r="P6">
        <v>1</v>
      </c>
      <c r="S6" s="22">
        <v>1000</v>
      </c>
      <c r="T6" s="22">
        <v>1000</v>
      </c>
      <c r="V6">
        <v>26888</v>
      </c>
      <c r="AB6" t="s">
        <v>49</v>
      </c>
      <c r="AE6" s="22" t="s">
        <v>50</v>
      </c>
      <c r="AG6" s="22" t="s">
        <v>464</v>
      </c>
      <c r="AI6">
        <v>0</v>
      </c>
      <c r="AJ6">
        <v>1</v>
      </c>
      <c r="AK6">
        <v>1</v>
      </c>
      <c r="AL6">
        <v>1</v>
      </c>
      <c r="AM6">
        <v>0</v>
      </c>
      <c r="AN6">
        <v>0</v>
      </c>
      <c r="AO6">
        <v>3</v>
      </c>
      <c r="AP6">
        <v>24</v>
      </c>
    </row>
    <row r="7" spans="1:42" x14ac:dyDescent="0.25">
      <c r="A7">
        <v>2021</v>
      </c>
      <c r="B7" s="22" t="s">
        <v>41</v>
      </c>
      <c r="C7" s="22" t="s">
        <v>42</v>
      </c>
      <c r="D7">
        <v>1100</v>
      </c>
      <c r="E7" t="s">
        <v>43</v>
      </c>
      <c r="F7" t="s">
        <v>44</v>
      </c>
      <c r="H7">
        <v>200</v>
      </c>
      <c r="I7" t="s">
        <v>45</v>
      </c>
      <c r="J7" s="22" t="s">
        <v>46</v>
      </c>
      <c r="K7" s="1">
        <v>44228</v>
      </c>
      <c r="L7" s="22" t="s">
        <v>282</v>
      </c>
      <c r="M7" t="s">
        <v>283</v>
      </c>
      <c r="N7" s="1">
        <v>44255</v>
      </c>
      <c r="O7" t="s">
        <v>283</v>
      </c>
      <c r="P7">
        <v>2</v>
      </c>
      <c r="S7" s="22">
        <v>-1000</v>
      </c>
      <c r="U7" s="22">
        <v>1000</v>
      </c>
      <c r="V7">
        <v>27118</v>
      </c>
      <c r="AB7" t="s">
        <v>284</v>
      </c>
      <c r="AE7" s="22" t="s">
        <v>56</v>
      </c>
      <c r="AG7" s="22" t="s">
        <v>464</v>
      </c>
      <c r="AI7">
        <v>0</v>
      </c>
      <c r="AJ7">
        <v>1</v>
      </c>
      <c r="AK7">
        <v>1</v>
      </c>
      <c r="AL7">
        <v>1</v>
      </c>
      <c r="AM7">
        <v>0</v>
      </c>
      <c r="AN7">
        <v>0</v>
      </c>
      <c r="AO7">
        <v>3</v>
      </c>
      <c r="AP7">
        <v>254</v>
      </c>
    </row>
    <row r="8" spans="1:42" x14ac:dyDescent="0.25">
      <c r="A8">
        <v>2021</v>
      </c>
      <c r="B8" s="22" t="s">
        <v>41</v>
      </c>
      <c r="C8" s="22" t="s">
        <v>42</v>
      </c>
      <c r="D8">
        <v>881</v>
      </c>
      <c r="E8" t="s">
        <v>79</v>
      </c>
      <c r="F8" t="s">
        <v>44</v>
      </c>
      <c r="H8">
        <v>200</v>
      </c>
      <c r="I8" t="s">
        <v>45</v>
      </c>
      <c r="J8" s="22" t="s">
        <v>46</v>
      </c>
      <c r="K8" s="1">
        <v>44228</v>
      </c>
      <c r="L8" s="22" t="s">
        <v>282</v>
      </c>
      <c r="M8" t="s">
        <v>283</v>
      </c>
      <c r="N8" s="1">
        <v>44255</v>
      </c>
      <c r="O8" t="s">
        <v>283</v>
      </c>
      <c r="P8">
        <v>2</v>
      </c>
      <c r="S8" s="22">
        <v>1000</v>
      </c>
      <c r="T8" s="22">
        <v>1000</v>
      </c>
      <c r="V8">
        <v>27119</v>
      </c>
      <c r="AB8" t="s">
        <v>284</v>
      </c>
      <c r="AE8" s="22" t="s">
        <v>50</v>
      </c>
      <c r="AG8" s="22" t="s">
        <v>464</v>
      </c>
      <c r="AI8">
        <v>0</v>
      </c>
      <c r="AJ8">
        <v>1</v>
      </c>
      <c r="AK8">
        <v>1</v>
      </c>
      <c r="AL8">
        <v>1</v>
      </c>
      <c r="AM8">
        <v>0</v>
      </c>
      <c r="AN8">
        <v>0</v>
      </c>
      <c r="AO8">
        <v>3</v>
      </c>
      <c r="AP8">
        <v>255</v>
      </c>
    </row>
    <row r="9" spans="1:42" x14ac:dyDescent="0.25">
      <c r="A9">
        <v>2021</v>
      </c>
      <c r="B9" s="22" t="s">
        <v>41</v>
      </c>
      <c r="C9" s="22" t="s">
        <v>42</v>
      </c>
      <c r="D9">
        <v>1100</v>
      </c>
      <c r="E9" t="s">
        <v>43</v>
      </c>
      <c r="F9" t="s">
        <v>44</v>
      </c>
      <c r="H9">
        <v>200</v>
      </c>
      <c r="I9" t="s">
        <v>45</v>
      </c>
      <c r="J9" s="22" t="s">
        <v>46</v>
      </c>
      <c r="K9" s="1">
        <v>44378</v>
      </c>
      <c r="L9" s="22" t="s">
        <v>334</v>
      </c>
      <c r="M9" t="s">
        <v>335</v>
      </c>
      <c r="N9" s="1">
        <v>44408</v>
      </c>
      <c r="O9" t="s">
        <v>335</v>
      </c>
      <c r="P9">
        <v>7</v>
      </c>
      <c r="S9" s="22">
        <v>-20000</v>
      </c>
      <c r="U9" s="22">
        <v>20000</v>
      </c>
      <c r="V9">
        <v>49752</v>
      </c>
      <c r="AB9" t="s">
        <v>336</v>
      </c>
      <c r="AE9" s="22" t="s">
        <v>56</v>
      </c>
      <c r="AG9" s="22" t="s">
        <v>465</v>
      </c>
      <c r="AI9">
        <v>1</v>
      </c>
      <c r="AJ9">
        <v>1</v>
      </c>
      <c r="AK9">
        <v>1</v>
      </c>
      <c r="AL9">
        <v>1</v>
      </c>
      <c r="AM9">
        <v>0</v>
      </c>
      <c r="AN9">
        <v>0</v>
      </c>
      <c r="AO9">
        <v>4</v>
      </c>
      <c r="AP9">
        <v>1416</v>
      </c>
    </row>
    <row r="10" spans="1:42" x14ac:dyDescent="0.25">
      <c r="A10">
        <v>2021</v>
      </c>
      <c r="B10" s="22" t="s">
        <v>41</v>
      </c>
      <c r="C10" s="22" t="s">
        <v>42</v>
      </c>
      <c r="D10">
        <v>230</v>
      </c>
      <c r="E10" t="s">
        <v>61</v>
      </c>
      <c r="F10" t="s">
        <v>44</v>
      </c>
      <c r="H10">
        <v>200</v>
      </c>
      <c r="I10" t="s">
        <v>45</v>
      </c>
      <c r="J10" s="22" t="s">
        <v>46</v>
      </c>
      <c r="K10" s="1">
        <v>44378</v>
      </c>
      <c r="L10" s="22" t="s">
        <v>334</v>
      </c>
      <c r="M10" t="s">
        <v>335</v>
      </c>
      <c r="N10" s="1">
        <v>44408</v>
      </c>
      <c r="O10" t="s">
        <v>335</v>
      </c>
      <c r="P10">
        <v>7</v>
      </c>
      <c r="S10" s="22">
        <v>20000</v>
      </c>
      <c r="T10" s="22">
        <v>20000</v>
      </c>
      <c r="V10">
        <v>49753</v>
      </c>
      <c r="AB10" t="s">
        <v>336</v>
      </c>
      <c r="AE10" s="22" t="s">
        <v>50</v>
      </c>
      <c r="AG10" s="22" t="s">
        <v>465</v>
      </c>
      <c r="AI10">
        <v>1</v>
      </c>
      <c r="AJ10">
        <v>1</v>
      </c>
      <c r="AK10">
        <v>1</v>
      </c>
      <c r="AL10">
        <v>1</v>
      </c>
      <c r="AM10">
        <v>0</v>
      </c>
      <c r="AN10">
        <v>0</v>
      </c>
      <c r="AO10">
        <v>4</v>
      </c>
      <c r="AP10">
        <v>1417</v>
      </c>
    </row>
    <row r="11" spans="1:42" x14ac:dyDescent="0.25">
      <c r="A11">
        <v>2021</v>
      </c>
      <c r="B11" s="22" t="s">
        <v>41</v>
      </c>
      <c r="C11" s="22" t="s">
        <v>42</v>
      </c>
      <c r="D11">
        <v>1100</v>
      </c>
      <c r="E11" t="s">
        <v>43</v>
      </c>
      <c r="F11" t="s">
        <v>44</v>
      </c>
      <c r="H11">
        <v>200</v>
      </c>
      <c r="I11" t="s">
        <v>45</v>
      </c>
      <c r="J11" s="22" t="s">
        <v>46</v>
      </c>
      <c r="K11" s="1">
        <v>44378</v>
      </c>
      <c r="L11" s="22" t="s">
        <v>334</v>
      </c>
      <c r="M11" t="s">
        <v>335</v>
      </c>
      <c r="N11" s="1">
        <v>44408</v>
      </c>
      <c r="O11" t="s">
        <v>335</v>
      </c>
      <c r="P11">
        <v>7</v>
      </c>
      <c r="S11" s="22">
        <v>-2000</v>
      </c>
      <c r="U11" s="22">
        <v>2000</v>
      </c>
      <c r="V11">
        <v>49766</v>
      </c>
      <c r="AB11" t="s">
        <v>336</v>
      </c>
      <c r="AE11" s="22" t="s">
        <v>56</v>
      </c>
      <c r="AG11" s="22" t="s">
        <v>465</v>
      </c>
      <c r="AI11">
        <v>0</v>
      </c>
      <c r="AJ11">
        <v>1</v>
      </c>
      <c r="AK11">
        <v>1</v>
      </c>
      <c r="AL11">
        <v>1</v>
      </c>
      <c r="AM11">
        <v>0</v>
      </c>
      <c r="AN11">
        <v>0</v>
      </c>
      <c r="AO11">
        <v>3</v>
      </c>
      <c r="AP11">
        <v>1430</v>
      </c>
    </row>
    <row r="12" spans="1:42" x14ac:dyDescent="0.25">
      <c r="A12">
        <v>2021</v>
      </c>
      <c r="B12" s="22" t="s">
        <v>41</v>
      </c>
      <c r="C12" s="22" t="s">
        <v>42</v>
      </c>
      <c r="D12">
        <v>841</v>
      </c>
      <c r="E12" t="s">
        <v>75</v>
      </c>
      <c r="F12" t="s">
        <v>44</v>
      </c>
      <c r="H12">
        <v>200</v>
      </c>
      <c r="I12" t="s">
        <v>45</v>
      </c>
      <c r="J12" s="22" t="s">
        <v>46</v>
      </c>
      <c r="K12" s="1">
        <v>44378</v>
      </c>
      <c r="L12" s="22" t="s">
        <v>334</v>
      </c>
      <c r="M12" t="s">
        <v>335</v>
      </c>
      <c r="N12" s="1">
        <v>44408</v>
      </c>
      <c r="O12" t="s">
        <v>335</v>
      </c>
      <c r="P12">
        <v>7</v>
      </c>
      <c r="S12" s="22">
        <v>2000</v>
      </c>
      <c r="T12" s="22">
        <v>2000</v>
      </c>
      <c r="V12">
        <v>49767</v>
      </c>
      <c r="AB12" t="s">
        <v>336</v>
      </c>
      <c r="AE12" s="22" t="s">
        <v>50</v>
      </c>
      <c r="AG12" s="22" t="s">
        <v>465</v>
      </c>
      <c r="AI12">
        <v>0</v>
      </c>
      <c r="AJ12">
        <v>1</v>
      </c>
      <c r="AK12">
        <v>1</v>
      </c>
      <c r="AL12">
        <v>1</v>
      </c>
      <c r="AM12">
        <v>0</v>
      </c>
      <c r="AN12">
        <v>0</v>
      </c>
      <c r="AO12">
        <v>3</v>
      </c>
      <c r="AP12">
        <v>1431</v>
      </c>
    </row>
    <row r="13" spans="1:42" x14ac:dyDescent="0.25">
      <c r="A13">
        <v>2021</v>
      </c>
      <c r="B13" s="22" t="s">
        <v>41</v>
      </c>
      <c r="C13" s="22" t="s">
        <v>42</v>
      </c>
      <c r="D13">
        <v>1100</v>
      </c>
      <c r="E13" t="s">
        <v>43</v>
      </c>
      <c r="F13" t="s">
        <v>44</v>
      </c>
      <c r="H13">
        <v>200</v>
      </c>
      <c r="I13" t="s">
        <v>45</v>
      </c>
      <c r="J13" s="22" t="s">
        <v>46</v>
      </c>
      <c r="K13" s="1">
        <v>44378</v>
      </c>
      <c r="L13" s="22" t="s">
        <v>334</v>
      </c>
      <c r="M13" t="s">
        <v>335</v>
      </c>
      <c r="N13" s="1">
        <v>44408</v>
      </c>
      <c r="O13" t="s">
        <v>335</v>
      </c>
      <c r="P13">
        <v>7</v>
      </c>
      <c r="S13" s="22">
        <v>-1000</v>
      </c>
      <c r="U13" s="22">
        <v>1000</v>
      </c>
      <c r="V13">
        <v>49770</v>
      </c>
      <c r="AB13" t="s">
        <v>336</v>
      </c>
      <c r="AE13" s="22" t="s">
        <v>56</v>
      </c>
      <c r="AG13" s="22" t="s">
        <v>465</v>
      </c>
      <c r="AI13">
        <v>0</v>
      </c>
      <c r="AJ13">
        <v>1</v>
      </c>
      <c r="AK13">
        <v>1</v>
      </c>
      <c r="AL13">
        <v>1</v>
      </c>
      <c r="AM13">
        <v>0</v>
      </c>
      <c r="AN13">
        <v>0</v>
      </c>
      <c r="AO13">
        <v>3</v>
      </c>
      <c r="AP13">
        <v>1434</v>
      </c>
    </row>
    <row r="14" spans="1:42" x14ac:dyDescent="0.25">
      <c r="A14">
        <v>2021</v>
      </c>
      <c r="B14" s="22" t="s">
        <v>41</v>
      </c>
      <c r="C14" s="22" t="s">
        <v>42</v>
      </c>
      <c r="D14">
        <v>881</v>
      </c>
      <c r="E14" t="s">
        <v>79</v>
      </c>
      <c r="F14" t="s">
        <v>44</v>
      </c>
      <c r="H14">
        <v>200</v>
      </c>
      <c r="I14" t="s">
        <v>45</v>
      </c>
      <c r="J14" s="22" t="s">
        <v>46</v>
      </c>
      <c r="K14" s="1">
        <v>44378</v>
      </c>
      <c r="L14" s="22" t="s">
        <v>334</v>
      </c>
      <c r="M14" t="s">
        <v>335</v>
      </c>
      <c r="N14" s="1">
        <v>44408</v>
      </c>
      <c r="O14" t="s">
        <v>335</v>
      </c>
      <c r="P14">
        <v>7</v>
      </c>
      <c r="S14" s="22">
        <v>1000</v>
      </c>
      <c r="T14" s="22">
        <v>1000</v>
      </c>
      <c r="V14">
        <v>49771</v>
      </c>
      <c r="AB14" t="s">
        <v>336</v>
      </c>
      <c r="AE14" s="22" t="s">
        <v>50</v>
      </c>
      <c r="AG14" s="22" t="s">
        <v>465</v>
      </c>
      <c r="AI14">
        <v>0</v>
      </c>
      <c r="AJ14">
        <v>1</v>
      </c>
      <c r="AK14">
        <v>1</v>
      </c>
      <c r="AL14">
        <v>1</v>
      </c>
      <c r="AM14">
        <v>0</v>
      </c>
      <c r="AN14">
        <v>0</v>
      </c>
      <c r="AO14">
        <v>3</v>
      </c>
      <c r="AP14">
        <v>1435</v>
      </c>
    </row>
    <row r="15" spans="1:42" x14ac:dyDescent="0.25">
      <c r="A15">
        <v>2021</v>
      </c>
      <c r="B15" s="22" t="s">
        <v>41</v>
      </c>
      <c r="C15" s="22" t="s">
        <v>42</v>
      </c>
      <c r="D15">
        <v>1100</v>
      </c>
      <c r="E15" t="s">
        <v>43</v>
      </c>
      <c r="F15" t="s">
        <v>44</v>
      </c>
      <c r="H15">
        <v>200</v>
      </c>
      <c r="I15" t="s">
        <v>45</v>
      </c>
      <c r="J15" s="22" t="s">
        <v>46</v>
      </c>
      <c r="K15" s="1">
        <v>44378</v>
      </c>
      <c r="L15" s="22" t="s">
        <v>334</v>
      </c>
      <c r="M15" t="s">
        <v>335</v>
      </c>
      <c r="N15" s="1">
        <v>44408</v>
      </c>
      <c r="O15" t="s">
        <v>335</v>
      </c>
      <c r="P15">
        <v>7</v>
      </c>
      <c r="S15" s="22">
        <v>7500</v>
      </c>
      <c r="T15" s="22">
        <v>7500</v>
      </c>
      <c r="V15">
        <v>49983</v>
      </c>
      <c r="AB15" t="s">
        <v>336</v>
      </c>
      <c r="AE15" s="22" t="s">
        <v>50</v>
      </c>
      <c r="AG15" s="22" t="s">
        <v>465</v>
      </c>
      <c r="AI15">
        <v>1</v>
      </c>
      <c r="AJ15">
        <v>1</v>
      </c>
      <c r="AK15">
        <v>1</v>
      </c>
      <c r="AL15">
        <v>0</v>
      </c>
      <c r="AM15">
        <v>0</v>
      </c>
      <c r="AN15">
        <v>0</v>
      </c>
      <c r="AO15">
        <v>3</v>
      </c>
      <c r="AP15">
        <v>1647</v>
      </c>
    </row>
    <row r="16" spans="1:42" x14ac:dyDescent="0.25">
      <c r="A16">
        <v>2021</v>
      </c>
      <c r="B16" s="22" t="s">
        <v>41</v>
      </c>
      <c r="C16" s="22" t="s">
        <v>42</v>
      </c>
      <c r="D16">
        <v>240</v>
      </c>
      <c r="E16" t="s">
        <v>65</v>
      </c>
      <c r="F16" t="s">
        <v>44</v>
      </c>
      <c r="H16">
        <v>200</v>
      </c>
      <c r="I16" t="s">
        <v>45</v>
      </c>
      <c r="J16" s="22" t="s">
        <v>46</v>
      </c>
      <c r="K16" s="1">
        <v>44378</v>
      </c>
      <c r="L16" s="22" t="s">
        <v>334</v>
      </c>
      <c r="M16" t="s">
        <v>335</v>
      </c>
      <c r="N16" s="1">
        <v>44408</v>
      </c>
      <c r="O16" t="s">
        <v>335</v>
      </c>
      <c r="P16">
        <v>7</v>
      </c>
      <c r="S16" s="22">
        <v>-7500</v>
      </c>
      <c r="U16" s="22">
        <v>7500</v>
      </c>
      <c r="V16">
        <v>49984</v>
      </c>
      <c r="AB16" t="s">
        <v>336</v>
      </c>
      <c r="AE16" s="22" t="s">
        <v>56</v>
      </c>
      <c r="AG16" s="22" t="s">
        <v>465</v>
      </c>
      <c r="AI16">
        <v>1</v>
      </c>
      <c r="AJ16">
        <v>1</v>
      </c>
      <c r="AK16">
        <v>1</v>
      </c>
      <c r="AL16">
        <v>0</v>
      </c>
      <c r="AM16">
        <v>0</v>
      </c>
      <c r="AN16">
        <v>0</v>
      </c>
      <c r="AO16">
        <v>3</v>
      </c>
      <c r="AP16">
        <v>1648</v>
      </c>
    </row>
    <row r="17" spans="1:42" x14ac:dyDescent="0.25">
      <c r="A17">
        <v>2021</v>
      </c>
      <c r="B17" s="22" t="s">
        <v>41</v>
      </c>
      <c r="C17" s="22" t="s">
        <v>42</v>
      </c>
      <c r="D17">
        <v>1100</v>
      </c>
      <c r="E17" t="s">
        <v>43</v>
      </c>
      <c r="F17" t="s">
        <v>44</v>
      </c>
      <c r="H17">
        <v>200</v>
      </c>
      <c r="I17" t="s">
        <v>45</v>
      </c>
      <c r="J17" s="22" t="s">
        <v>46</v>
      </c>
      <c r="K17" s="1">
        <v>44470</v>
      </c>
      <c r="L17" s="22" t="s">
        <v>353</v>
      </c>
      <c r="M17" t="s">
        <v>354</v>
      </c>
      <c r="N17" s="1">
        <v>44500</v>
      </c>
      <c r="O17" t="s">
        <v>354</v>
      </c>
      <c r="P17">
        <v>10</v>
      </c>
      <c r="S17" s="22">
        <v>-2000</v>
      </c>
      <c r="U17" s="22">
        <v>2000</v>
      </c>
      <c r="V17">
        <v>45882</v>
      </c>
      <c r="AB17" t="s">
        <v>355</v>
      </c>
      <c r="AE17" s="22" t="s">
        <v>56</v>
      </c>
      <c r="AG17" s="22" t="s">
        <v>464</v>
      </c>
      <c r="AI17">
        <v>0</v>
      </c>
      <c r="AJ17">
        <v>1</v>
      </c>
      <c r="AK17">
        <v>1</v>
      </c>
      <c r="AL17">
        <v>1</v>
      </c>
      <c r="AM17">
        <v>0</v>
      </c>
      <c r="AN17">
        <v>0</v>
      </c>
      <c r="AO17">
        <v>3</v>
      </c>
      <c r="AP17">
        <v>2141</v>
      </c>
    </row>
    <row r="18" spans="1:42" x14ac:dyDescent="0.25">
      <c r="A18">
        <v>2021</v>
      </c>
      <c r="B18" s="22" t="s">
        <v>41</v>
      </c>
      <c r="C18" s="22" t="s">
        <v>42</v>
      </c>
      <c r="D18">
        <v>841</v>
      </c>
      <c r="E18" t="s">
        <v>75</v>
      </c>
      <c r="F18" t="s">
        <v>44</v>
      </c>
      <c r="H18">
        <v>200</v>
      </c>
      <c r="I18" t="s">
        <v>45</v>
      </c>
      <c r="J18" s="22" t="s">
        <v>46</v>
      </c>
      <c r="K18" s="1">
        <v>44470</v>
      </c>
      <c r="L18" s="22" t="s">
        <v>353</v>
      </c>
      <c r="M18" t="s">
        <v>354</v>
      </c>
      <c r="N18" s="1">
        <v>44500</v>
      </c>
      <c r="O18" t="s">
        <v>354</v>
      </c>
      <c r="P18">
        <v>10</v>
      </c>
      <c r="S18" s="22">
        <v>2000</v>
      </c>
      <c r="T18" s="22">
        <v>2000</v>
      </c>
      <c r="V18">
        <v>45883</v>
      </c>
      <c r="AB18" t="s">
        <v>355</v>
      </c>
      <c r="AE18" s="22" t="s">
        <v>50</v>
      </c>
      <c r="AG18" s="22" t="s">
        <v>464</v>
      </c>
      <c r="AI18">
        <v>0</v>
      </c>
      <c r="AJ18">
        <v>1</v>
      </c>
      <c r="AK18">
        <v>1</v>
      </c>
      <c r="AL18">
        <v>1</v>
      </c>
      <c r="AM18">
        <v>0</v>
      </c>
      <c r="AN18">
        <v>0</v>
      </c>
      <c r="AO18">
        <v>3</v>
      </c>
      <c r="AP18">
        <v>2142</v>
      </c>
    </row>
    <row r="19" spans="1:42" x14ac:dyDescent="0.25">
      <c r="A19">
        <v>2021</v>
      </c>
      <c r="B19" s="22" t="s">
        <v>41</v>
      </c>
      <c r="C19" s="22" t="s">
        <v>42</v>
      </c>
      <c r="D19">
        <v>1100</v>
      </c>
      <c r="E19" t="s">
        <v>43</v>
      </c>
      <c r="F19" t="s">
        <v>44</v>
      </c>
      <c r="H19">
        <v>200</v>
      </c>
      <c r="I19" t="s">
        <v>45</v>
      </c>
      <c r="J19" s="22" t="s">
        <v>46</v>
      </c>
      <c r="K19" s="1">
        <v>44470</v>
      </c>
      <c r="L19" s="22" t="s">
        <v>353</v>
      </c>
      <c r="M19" t="s">
        <v>354</v>
      </c>
      <c r="N19" s="1">
        <v>44500</v>
      </c>
      <c r="O19" t="s">
        <v>354</v>
      </c>
      <c r="P19">
        <v>10</v>
      </c>
      <c r="S19" s="22">
        <v>-1000</v>
      </c>
      <c r="U19" s="22">
        <v>1000</v>
      </c>
      <c r="V19">
        <v>45886</v>
      </c>
      <c r="AB19" t="s">
        <v>355</v>
      </c>
      <c r="AE19" s="22" t="s">
        <v>56</v>
      </c>
      <c r="AG19" s="22" t="s">
        <v>464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3</v>
      </c>
      <c r="AP19">
        <v>2145</v>
      </c>
    </row>
    <row r="20" spans="1:42" x14ac:dyDescent="0.25">
      <c r="A20">
        <v>2021</v>
      </c>
      <c r="B20" s="22" t="s">
        <v>41</v>
      </c>
      <c r="C20" s="22" t="s">
        <v>42</v>
      </c>
      <c r="D20">
        <v>881</v>
      </c>
      <c r="E20" t="s">
        <v>79</v>
      </c>
      <c r="F20" t="s">
        <v>44</v>
      </c>
      <c r="H20">
        <v>200</v>
      </c>
      <c r="I20" t="s">
        <v>45</v>
      </c>
      <c r="J20" s="22" t="s">
        <v>46</v>
      </c>
      <c r="K20" s="1">
        <v>44470</v>
      </c>
      <c r="L20" s="22" t="s">
        <v>353</v>
      </c>
      <c r="M20" t="s">
        <v>354</v>
      </c>
      <c r="N20" s="1">
        <v>44500</v>
      </c>
      <c r="O20" t="s">
        <v>354</v>
      </c>
      <c r="P20">
        <v>10</v>
      </c>
      <c r="S20" s="22">
        <v>1000</v>
      </c>
      <c r="T20" s="22">
        <v>1000</v>
      </c>
      <c r="V20">
        <v>45887</v>
      </c>
      <c r="AB20" t="s">
        <v>355</v>
      </c>
      <c r="AE20" s="22" t="s">
        <v>50</v>
      </c>
      <c r="AG20" s="22" t="s">
        <v>464</v>
      </c>
      <c r="AI20">
        <v>0</v>
      </c>
      <c r="AJ20">
        <v>1</v>
      </c>
      <c r="AK20">
        <v>1</v>
      </c>
      <c r="AL20">
        <v>1</v>
      </c>
      <c r="AM20">
        <v>0</v>
      </c>
      <c r="AN20">
        <v>0</v>
      </c>
      <c r="AO20">
        <v>3</v>
      </c>
      <c r="AP20">
        <v>2146</v>
      </c>
    </row>
    <row r="21" spans="1:42" x14ac:dyDescent="0.25">
      <c r="A21">
        <v>2021</v>
      </c>
      <c r="B21" s="22" t="s">
        <v>41</v>
      </c>
      <c r="C21" s="22" t="s">
        <v>42</v>
      </c>
      <c r="D21">
        <v>1600</v>
      </c>
      <c r="E21" t="s">
        <v>254</v>
      </c>
      <c r="F21" t="s">
        <v>44</v>
      </c>
      <c r="H21">
        <v>800</v>
      </c>
      <c r="I21" t="s">
        <v>414</v>
      </c>
      <c r="J21" s="22" t="s">
        <v>415</v>
      </c>
      <c r="K21" s="1">
        <v>44197</v>
      </c>
      <c r="L21" s="22" t="s">
        <v>416</v>
      </c>
      <c r="M21" t="s">
        <v>417</v>
      </c>
      <c r="N21" s="1">
        <v>44197</v>
      </c>
      <c r="O21" t="s">
        <v>417</v>
      </c>
      <c r="P21">
        <v>0</v>
      </c>
      <c r="S21" s="22">
        <v>2027956.07</v>
      </c>
      <c r="T21" s="22">
        <v>2027956.07</v>
      </c>
      <c r="V21">
        <v>26859</v>
      </c>
      <c r="AB21" t="s">
        <v>418</v>
      </c>
      <c r="AE21" s="22" t="s">
        <v>50</v>
      </c>
      <c r="AG21" s="22" t="s">
        <v>466</v>
      </c>
      <c r="AH21" s="22" t="s">
        <v>467</v>
      </c>
      <c r="AI21">
        <v>1</v>
      </c>
      <c r="AJ21">
        <v>0</v>
      </c>
      <c r="AK21">
        <v>0</v>
      </c>
      <c r="AL21">
        <v>0</v>
      </c>
      <c r="AM21">
        <v>1</v>
      </c>
      <c r="AN21">
        <v>1</v>
      </c>
      <c r="AO21">
        <v>3</v>
      </c>
      <c r="AP21">
        <v>2898</v>
      </c>
    </row>
    <row r="22" spans="1:42" x14ac:dyDescent="0.25">
      <c r="A22">
        <v>2021</v>
      </c>
      <c r="B22" s="22" t="s">
        <v>41</v>
      </c>
      <c r="C22" s="22" t="s">
        <v>42</v>
      </c>
      <c r="D22">
        <v>1610</v>
      </c>
      <c r="E22" t="s">
        <v>131</v>
      </c>
      <c r="F22" t="s">
        <v>44</v>
      </c>
      <c r="H22">
        <v>800</v>
      </c>
      <c r="I22" t="s">
        <v>414</v>
      </c>
      <c r="J22" s="22" t="s">
        <v>415</v>
      </c>
      <c r="K22" s="1">
        <v>44197</v>
      </c>
      <c r="L22" s="22" t="s">
        <v>416</v>
      </c>
      <c r="M22" t="s">
        <v>417</v>
      </c>
      <c r="N22" s="1">
        <v>44197</v>
      </c>
      <c r="O22" t="s">
        <v>417</v>
      </c>
      <c r="P22">
        <v>0</v>
      </c>
      <c r="S22" s="22">
        <v>-1673654.63</v>
      </c>
      <c r="U22" s="22">
        <v>1673654.63</v>
      </c>
      <c r="V22">
        <v>26860</v>
      </c>
      <c r="AB22" t="s">
        <v>418</v>
      </c>
      <c r="AE22" s="22" t="s">
        <v>56</v>
      </c>
      <c r="AG22" s="22" t="s">
        <v>466</v>
      </c>
      <c r="AH22" s="22" t="s">
        <v>467</v>
      </c>
      <c r="AI22">
        <v>1</v>
      </c>
      <c r="AJ22">
        <v>0</v>
      </c>
      <c r="AK22">
        <v>0</v>
      </c>
      <c r="AL22">
        <v>0</v>
      </c>
      <c r="AM22">
        <v>1</v>
      </c>
      <c r="AN22">
        <v>1</v>
      </c>
      <c r="AO22">
        <v>3</v>
      </c>
      <c r="AP22">
        <v>2899</v>
      </c>
    </row>
    <row r="23" spans="1:42" x14ac:dyDescent="0.25">
      <c r="A23">
        <v>2021</v>
      </c>
      <c r="B23" s="22" t="s">
        <v>41</v>
      </c>
      <c r="C23" s="22" t="s">
        <v>42</v>
      </c>
      <c r="D23">
        <v>1651</v>
      </c>
      <c r="E23" t="s">
        <v>240</v>
      </c>
      <c r="F23" t="s">
        <v>44</v>
      </c>
      <c r="H23">
        <v>800</v>
      </c>
      <c r="I23" t="s">
        <v>414</v>
      </c>
      <c r="J23" s="22" t="s">
        <v>415</v>
      </c>
      <c r="K23" s="1">
        <v>44197</v>
      </c>
      <c r="L23" s="22" t="s">
        <v>416</v>
      </c>
      <c r="M23" t="s">
        <v>417</v>
      </c>
      <c r="N23" s="1">
        <v>44197</v>
      </c>
      <c r="O23" t="s">
        <v>417</v>
      </c>
      <c r="P23">
        <v>0</v>
      </c>
      <c r="S23" s="22">
        <v>400883.89</v>
      </c>
      <c r="T23" s="22">
        <v>400883.89</v>
      </c>
      <c r="V23">
        <v>26861</v>
      </c>
      <c r="AB23" t="s">
        <v>418</v>
      </c>
      <c r="AE23" s="22" t="s">
        <v>50</v>
      </c>
      <c r="AG23" s="22" t="s">
        <v>466</v>
      </c>
      <c r="AH23" s="22" t="s">
        <v>467</v>
      </c>
      <c r="AI23">
        <v>1</v>
      </c>
      <c r="AJ23">
        <v>0</v>
      </c>
      <c r="AK23">
        <v>0</v>
      </c>
      <c r="AL23">
        <v>0</v>
      </c>
      <c r="AM23">
        <v>1</v>
      </c>
      <c r="AN23">
        <v>1</v>
      </c>
      <c r="AO23">
        <v>3</v>
      </c>
      <c r="AP23">
        <v>2900</v>
      </c>
    </row>
    <row r="24" spans="1:42" x14ac:dyDescent="0.25">
      <c r="A24">
        <v>2021</v>
      </c>
      <c r="B24" s="22" t="s">
        <v>41</v>
      </c>
      <c r="C24" s="22" t="s">
        <v>42</v>
      </c>
      <c r="D24">
        <v>1652</v>
      </c>
      <c r="E24" t="s">
        <v>242</v>
      </c>
      <c r="F24" t="s">
        <v>44</v>
      </c>
      <c r="H24">
        <v>800</v>
      </c>
      <c r="I24" t="s">
        <v>414</v>
      </c>
      <c r="J24" s="22" t="s">
        <v>415</v>
      </c>
      <c r="K24" s="1">
        <v>44197</v>
      </c>
      <c r="L24" s="22" t="s">
        <v>416</v>
      </c>
      <c r="M24" t="s">
        <v>417</v>
      </c>
      <c r="N24" s="1">
        <v>44197</v>
      </c>
      <c r="O24" t="s">
        <v>417</v>
      </c>
      <c r="P24">
        <v>0</v>
      </c>
      <c r="S24" s="22">
        <v>-400883.89</v>
      </c>
      <c r="U24" s="22">
        <v>400883.89</v>
      </c>
      <c r="V24">
        <v>26862</v>
      </c>
      <c r="AB24" t="s">
        <v>418</v>
      </c>
      <c r="AE24" s="22" t="s">
        <v>56</v>
      </c>
      <c r="AG24" s="22" t="s">
        <v>466</v>
      </c>
      <c r="AH24" s="22" t="s">
        <v>467</v>
      </c>
      <c r="AI24">
        <v>1</v>
      </c>
      <c r="AJ24">
        <v>0</v>
      </c>
      <c r="AK24">
        <v>0</v>
      </c>
      <c r="AL24">
        <v>0</v>
      </c>
      <c r="AM24">
        <v>1</v>
      </c>
      <c r="AN24">
        <v>1</v>
      </c>
      <c r="AO24">
        <v>3</v>
      </c>
      <c r="AP24">
        <v>2901</v>
      </c>
    </row>
    <row r="25" spans="1:42" x14ac:dyDescent="0.25">
      <c r="A25">
        <v>2021</v>
      </c>
      <c r="B25" s="22" t="s">
        <v>41</v>
      </c>
      <c r="C25" s="22" t="s">
        <v>42</v>
      </c>
      <c r="D25">
        <v>1690</v>
      </c>
      <c r="E25" t="s">
        <v>294</v>
      </c>
      <c r="F25" t="s">
        <v>44</v>
      </c>
      <c r="H25">
        <v>800</v>
      </c>
      <c r="I25" t="s">
        <v>414</v>
      </c>
      <c r="J25" s="22" t="s">
        <v>415</v>
      </c>
      <c r="K25" s="1">
        <v>44197</v>
      </c>
      <c r="L25" s="22" t="s">
        <v>416</v>
      </c>
      <c r="M25" t="s">
        <v>417</v>
      </c>
      <c r="N25" s="1">
        <v>44197</v>
      </c>
      <c r="O25" t="s">
        <v>417</v>
      </c>
      <c r="P25">
        <v>0</v>
      </c>
      <c r="S25" s="22">
        <v>-321642</v>
      </c>
      <c r="U25" s="22">
        <v>321642</v>
      </c>
      <c r="V25">
        <v>26863</v>
      </c>
      <c r="AB25" t="s">
        <v>418</v>
      </c>
      <c r="AE25" s="22" t="s">
        <v>56</v>
      </c>
      <c r="AG25" s="22" t="s">
        <v>466</v>
      </c>
      <c r="AH25" s="22" t="s">
        <v>467</v>
      </c>
      <c r="AI25">
        <v>1</v>
      </c>
      <c r="AJ25">
        <v>0</v>
      </c>
      <c r="AK25">
        <v>0</v>
      </c>
      <c r="AL25">
        <v>0</v>
      </c>
      <c r="AM25">
        <v>1</v>
      </c>
      <c r="AN25">
        <v>1</v>
      </c>
      <c r="AO25">
        <v>3</v>
      </c>
      <c r="AP25">
        <v>2902</v>
      </c>
    </row>
    <row r="26" spans="1:42" x14ac:dyDescent="0.25">
      <c r="A26">
        <v>2021</v>
      </c>
      <c r="B26" s="22" t="s">
        <v>41</v>
      </c>
      <c r="C26" s="22" t="s">
        <v>42</v>
      </c>
      <c r="D26">
        <v>1695</v>
      </c>
      <c r="E26" t="s">
        <v>279</v>
      </c>
      <c r="F26" t="s">
        <v>44</v>
      </c>
      <c r="H26">
        <v>800</v>
      </c>
      <c r="I26" t="s">
        <v>414</v>
      </c>
      <c r="J26" s="22" t="s">
        <v>415</v>
      </c>
      <c r="K26" s="1">
        <v>44197</v>
      </c>
      <c r="L26" s="22" t="s">
        <v>416</v>
      </c>
      <c r="M26" t="s">
        <v>417</v>
      </c>
      <c r="N26" s="1">
        <v>44197</v>
      </c>
      <c r="O26" t="s">
        <v>417</v>
      </c>
      <c r="P26">
        <v>0</v>
      </c>
      <c r="S26" s="22">
        <v>-32659.439999999999</v>
      </c>
      <c r="U26" s="22">
        <v>32659.439999999999</v>
      </c>
      <c r="V26">
        <v>26864</v>
      </c>
      <c r="AB26" t="s">
        <v>418</v>
      </c>
      <c r="AE26" s="22" t="s">
        <v>56</v>
      </c>
      <c r="AG26" s="22" t="s">
        <v>466</v>
      </c>
      <c r="AH26" s="22" t="s">
        <v>467</v>
      </c>
      <c r="AI26">
        <v>1</v>
      </c>
      <c r="AJ26">
        <v>0</v>
      </c>
      <c r="AK26">
        <v>0</v>
      </c>
      <c r="AL26">
        <v>0</v>
      </c>
      <c r="AM26">
        <v>1</v>
      </c>
      <c r="AN26">
        <v>1</v>
      </c>
      <c r="AO26">
        <v>3</v>
      </c>
      <c r="AP26">
        <v>2903</v>
      </c>
    </row>
    <row r="27" spans="1:42" x14ac:dyDescent="0.25">
      <c r="A27">
        <v>2021</v>
      </c>
      <c r="B27" s="22" t="s">
        <v>41</v>
      </c>
      <c r="C27" s="22" t="s">
        <v>42</v>
      </c>
      <c r="D27">
        <v>170</v>
      </c>
      <c r="E27" t="s">
        <v>427</v>
      </c>
      <c r="F27" t="s">
        <v>44</v>
      </c>
      <c r="H27">
        <v>900</v>
      </c>
      <c r="I27" t="s">
        <v>428</v>
      </c>
      <c r="J27" s="22" t="s">
        <v>415</v>
      </c>
      <c r="K27" s="1">
        <v>44197</v>
      </c>
      <c r="L27" s="22" t="s">
        <v>429</v>
      </c>
      <c r="M27" t="s">
        <v>430</v>
      </c>
      <c r="N27" s="1">
        <v>44197</v>
      </c>
      <c r="O27" t="s">
        <v>431</v>
      </c>
      <c r="P27">
        <v>0</v>
      </c>
      <c r="S27" s="22">
        <v>75000</v>
      </c>
      <c r="T27" s="22">
        <v>75000</v>
      </c>
      <c r="V27">
        <v>29032</v>
      </c>
      <c r="AB27" t="s">
        <v>418</v>
      </c>
      <c r="AE27" s="22" t="s">
        <v>50</v>
      </c>
      <c r="AG27" s="22" t="s">
        <v>466</v>
      </c>
      <c r="AH27" s="22" t="s">
        <v>467</v>
      </c>
      <c r="AI27">
        <v>1</v>
      </c>
      <c r="AJ27">
        <v>0</v>
      </c>
      <c r="AK27">
        <v>1</v>
      </c>
      <c r="AL27">
        <v>1</v>
      </c>
      <c r="AM27">
        <v>1</v>
      </c>
      <c r="AN27">
        <v>1</v>
      </c>
      <c r="AO27">
        <v>5</v>
      </c>
      <c r="AP27">
        <v>2906</v>
      </c>
    </row>
    <row r="28" spans="1:42" x14ac:dyDescent="0.25">
      <c r="A28">
        <v>2021</v>
      </c>
      <c r="B28" s="22" t="s">
        <v>41</v>
      </c>
      <c r="C28" s="22" t="s">
        <v>42</v>
      </c>
      <c r="D28">
        <v>171</v>
      </c>
      <c r="E28" t="s">
        <v>55</v>
      </c>
      <c r="F28" t="s">
        <v>44</v>
      </c>
      <c r="H28">
        <v>900</v>
      </c>
      <c r="I28" t="s">
        <v>428</v>
      </c>
      <c r="J28" s="22" t="s">
        <v>415</v>
      </c>
      <c r="K28" s="1">
        <v>44197</v>
      </c>
      <c r="L28" s="22" t="s">
        <v>429</v>
      </c>
      <c r="M28" t="s">
        <v>430</v>
      </c>
      <c r="N28" s="1">
        <v>44197</v>
      </c>
      <c r="O28" t="s">
        <v>431</v>
      </c>
      <c r="P28">
        <v>0</v>
      </c>
      <c r="S28" s="22">
        <v>-18750</v>
      </c>
      <c r="U28" s="22">
        <v>18750</v>
      </c>
      <c r="V28">
        <v>29033</v>
      </c>
      <c r="AB28" t="s">
        <v>418</v>
      </c>
      <c r="AE28" s="22" t="s">
        <v>56</v>
      </c>
      <c r="AG28" s="22" t="s">
        <v>466</v>
      </c>
      <c r="AH28" s="22" t="s">
        <v>467</v>
      </c>
      <c r="AI28">
        <v>1</v>
      </c>
      <c r="AJ28">
        <v>0</v>
      </c>
      <c r="AK28">
        <v>0</v>
      </c>
      <c r="AL28">
        <v>0</v>
      </c>
      <c r="AM28">
        <v>1</v>
      </c>
      <c r="AN28">
        <v>1</v>
      </c>
      <c r="AO28">
        <v>3</v>
      </c>
      <c r="AP28">
        <v>2907</v>
      </c>
    </row>
    <row r="29" spans="1:42" x14ac:dyDescent="0.25">
      <c r="A29">
        <v>2021</v>
      </c>
      <c r="B29" s="22" t="s">
        <v>41</v>
      </c>
      <c r="C29" s="22" t="s">
        <v>42</v>
      </c>
      <c r="D29">
        <v>200</v>
      </c>
      <c r="E29" t="s">
        <v>434</v>
      </c>
      <c r="F29" t="s">
        <v>44</v>
      </c>
      <c r="H29">
        <v>900</v>
      </c>
      <c r="I29" t="s">
        <v>428</v>
      </c>
      <c r="J29" s="22" t="s">
        <v>415</v>
      </c>
      <c r="K29" s="1">
        <v>44197</v>
      </c>
      <c r="L29" s="22" t="s">
        <v>429</v>
      </c>
      <c r="M29" t="s">
        <v>430</v>
      </c>
      <c r="N29" s="1">
        <v>44197</v>
      </c>
      <c r="O29" t="s">
        <v>431</v>
      </c>
      <c r="P29">
        <v>0</v>
      </c>
      <c r="S29" s="22">
        <v>165750</v>
      </c>
      <c r="T29" s="22">
        <v>165750</v>
      </c>
      <c r="V29">
        <v>29034</v>
      </c>
      <c r="AB29" t="s">
        <v>418</v>
      </c>
      <c r="AE29" s="22" t="s">
        <v>50</v>
      </c>
      <c r="AG29" s="22" t="s">
        <v>466</v>
      </c>
      <c r="AH29" s="22" t="s">
        <v>467</v>
      </c>
      <c r="AI29">
        <v>1</v>
      </c>
      <c r="AJ29">
        <v>0</v>
      </c>
      <c r="AK29">
        <v>0</v>
      </c>
      <c r="AL29">
        <v>0</v>
      </c>
      <c r="AM29">
        <v>1</v>
      </c>
      <c r="AN29">
        <v>1</v>
      </c>
      <c r="AO29">
        <v>3</v>
      </c>
      <c r="AP29">
        <v>2908</v>
      </c>
    </row>
    <row r="30" spans="1:42" x14ac:dyDescent="0.25">
      <c r="A30">
        <v>2021</v>
      </c>
      <c r="B30" s="22" t="s">
        <v>41</v>
      </c>
      <c r="C30" s="22" t="s">
        <v>42</v>
      </c>
      <c r="D30">
        <v>210</v>
      </c>
      <c r="E30" t="s">
        <v>436</v>
      </c>
      <c r="F30" t="s">
        <v>44</v>
      </c>
      <c r="H30">
        <v>900</v>
      </c>
      <c r="I30" t="s">
        <v>428</v>
      </c>
      <c r="J30" s="22" t="s">
        <v>415</v>
      </c>
      <c r="K30" s="1">
        <v>44197</v>
      </c>
      <c r="L30" s="22" t="s">
        <v>429</v>
      </c>
      <c r="M30" t="s">
        <v>430</v>
      </c>
      <c r="N30" s="1">
        <v>44197</v>
      </c>
      <c r="O30" t="s">
        <v>431</v>
      </c>
      <c r="P30">
        <v>0</v>
      </c>
      <c r="S30" s="22">
        <v>138485</v>
      </c>
      <c r="T30" s="22">
        <v>138485</v>
      </c>
      <c r="V30">
        <v>29035</v>
      </c>
      <c r="AB30" t="s">
        <v>418</v>
      </c>
      <c r="AE30" s="22" t="s">
        <v>50</v>
      </c>
      <c r="AG30" s="22" t="s">
        <v>466</v>
      </c>
      <c r="AH30" s="22" t="s">
        <v>467</v>
      </c>
      <c r="AI30">
        <v>1</v>
      </c>
      <c r="AJ30">
        <v>0</v>
      </c>
      <c r="AK30">
        <v>0</v>
      </c>
      <c r="AL30">
        <v>0</v>
      </c>
      <c r="AM30">
        <v>1</v>
      </c>
      <c r="AN30">
        <v>1</v>
      </c>
      <c r="AO30">
        <v>3</v>
      </c>
      <c r="AP30">
        <v>2909</v>
      </c>
    </row>
    <row r="31" spans="1:42" x14ac:dyDescent="0.25">
      <c r="A31">
        <v>2021</v>
      </c>
      <c r="B31" s="22" t="s">
        <v>41</v>
      </c>
      <c r="C31" s="22" t="s">
        <v>42</v>
      </c>
      <c r="D31">
        <v>211</v>
      </c>
      <c r="E31" t="s">
        <v>59</v>
      </c>
      <c r="F31" t="s">
        <v>44</v>
      </c>
      <c r="H31">
        <v>900</v>
      </c>
      <c r="I31" t="s">
        <v>428</v>
      </c>
      <c r="J31" s="22" t="s">
        <v>415</v>
      </c>
      <c r="K31" s="1">
        <v>44197</v>
      </c>
      <c r="L31" s="22" t="s">
        <v>429</v>
      </c>
      <c r="M31" t="s">
        <v>430</v>
      </c>
      <c r="N31" s="1">
        <v>44197</v>
      </c>
      <c r="O31" t="s">
        <v>431</v>
      </c>
      <c r="P31">
        <v>0</v>
      </c>
      <c r="S31" s="22">
        <v>-60914</v>
      </c>
      <c r="U31" s="22">
        <v>60914</v>
      </c>
      <c r="V31">
        <v>29036</v>
      </c>
      <c r="AB31" t="s">
        <v>418</v>
      </c>
      <c r="AE31" s="22" t="s">
        <v>56</v>
      </c>
      <c r="AG31" s="22" t="s">
        <v>466</v>
      </c>
      <c r="AH31" s="22" t="s">
        <v>467</v>
      </c>
      <c r="AI31">
        <v>1</v>
      </c>
      <c r="AJ31">
        <v>0</v>
      </c>
      <c r="AK31">
        <v>0</v>
      </c>
      <c r="AL31">
        <v>0</v>
      </c>
      <c r="AM31">
        <v>1</v>
      </c>
      <c r="AN31">
        <v>1</v>
      </c>
      <c r="AO31">
        <v>3</v>
      </c>
      <c r="AP31">
        <v>2910</v>
      </c>
    </row>
    <row r="32" spans="1:42" x14ac:dyDescent="0.25">
      <c r="A32">
        <v>2021</v>
      </c>
      <c r="B32" s="22" t="s">
        <v>41</v>
      </c>
      <c r="C32" s="22" t="s">
        <v>42</v>
      </c>
      <c r="D32">
        <v>230</v>
      </c>
      <c r="E32" t="s">
        <v>61</v>
      </c>
      <c r="F32" t="s">
        <v>44</v>
      </c>
      <c r="H32">
        <v>900</v>
      </c>
      <c r="I32" t="s">
        <v>428</v>
      </c>
      <c r="J32" s="22" t="s">
        <v>415</v>
      </c>
      <c r="K32" s="1">
        <v>44197</v>
      </c>
      <c r="L32" s="22" t="s">
        <v>429</v>
      </c>
      <c r="M32" t="s">
        <v>430</v>
      </c>
      <c r="N32" s="1">
        <v>44197</v>
      </c>
      <c r="O32" t="s">
        <v>431</v>
      </c>
      <c r="P32">
        <v>0</v>
      </c>
      <c r="S32" s="22">
        <v>208465</v>
      </c>
      <c r="T32" s="22">
        <v>208465</v>
      </c>
      <c r="V32">
        <v>29037</v>
      </c>
      <c r="AB32" t="s">
        <v>418</v>
      </c>
      <c r="AE32" s="22" t="s">
        <v>50</v>
      </c>
      <c r="AG32" s="22" t="s">
        <v>466</v>
      </c>
      <c r="AH32" s="22" t="s">
        <v>467</v>
      </c>
      <c r="AI32">
        <v>1</v>
      </c>
      <c r="AJ32">
        <v>0</v>
      </c>
      <c r="AK32">
        <v>0</v>
      </c>
      <c r="AL32">
        <v>0</v>
      </c>
      <c r="AM32">
        <v>1</v>
      </c>
      <c r="AN32">
        <v>1</v>
      </c>
      <c r="AO32">
        <v>3</v>
      </c>
      <c r="AP32">
        <v>2911</v>
      </c>
    </row>
    <row r="33" spans="1:42" x14ac:dyDescent="0.25">
      <c r="A33">
        <v>2021</v>
      </c>
      <c r="B33" s="22" t="s">
        <v>41</v>
      </c>
      <c r="C33" s="22" t="s">
        <v>42</v>
      </c>
      <c r="D33">
        <v>231</v>
      </c>
      <c r="E33" t="s">
        <v>63</v>
      </c>
      <c r="F33" t="s">
        <v>44</v>
      </c>
      <c r="H33">
        <v>900</v>
      </c>
      <c r="I33" t="s">
        <v>428</v>
      </c>
      <c r="J33" s="22" t="s">
        <v>415</v>
      </c>
      <c r="K33" s="1">
        <v>44197</v>
      </c>
      <c r="L33" s="22" t="s">
        <v>429</v>
      </c>
      <c r="M33" t="s">
        <v>430</v>
      </c>
      <c r="N33" s="1">
        <v>44197</v>
      </c>
      <c r="O33" t="s">
        <v>431</v>
      </c>
      <c r="P33">
        <v>0</v>
      </c>
      <c r="S33" s="22">
        <v>-126594.02</v>
      </c>
      <c r="U33" s="22">
        <v>126594.02</v>
      </c>
      <c r="V33">
        <v>29038</v>
      </c>
      <c r="AB33" t="s">
        <v>418</v>
      </c>
      <c r="AE33" s="22" t="s">
        <v>56</v>
      </c>
      <c r="AG33" s="22" t="s">
        <v>466</v>
      </c>
      <c r="AH33" s="22" t="s">
        <v>467</v>
      </c>
      <c r="AI33">
        <v>1</v>
      </c>
      <c r="AJ33">
        <v>0</v>
      </c>
      <c r="AK33">
        <v>0</v>
      </c>
      <c r="AL33">
        <v>0</v>
      </c>
      <c r="AM33">
        <v>1</v>
      </c>
      <c r="AN33">
        <v>1</v>
      </c>
      <c r="AO33">
        <v>3</v>
      </c>
      <c r="AP33">
        <v>2912</v>
      </c>
    </row>
    <row r="34" spans="1:42" x14ac:dyDescent="0.25">
      <c r="A34">
        <v>2021</v>
      </c>
      <c r="B34" s="22" t="s">
        <v>41</v>
      </c>
      <c r="C34" s="22" t="s">
        <v>42</v>
      </c>
      <c r="D34">
        <v>240</v>
      </c>
      <c r="E34" t="s">
        <v>65</v>
      </c>
      <c r="F34" t="s">
        <v>44</v>
      </c>
      <c r="H34">
        <v>900</v>
      </c>
      <c r="I34" t="s">
        <v>428</v>
      </c>
      <c r="J34" s="22" t="s">
        <v>415</v>
      </c>
      <c r="K34" s="1">
        <v>44197</v>
      </c>
      <c r="L34" s="22" t="s">
        <v>429</v>
      </c>
      <c r="M34" t="s">
        <v>430</v>
      </c>
      <c r="N34" s="1">
        <v>44197</v>
      </c>
      <c r="O34" t="s">
        <v>431</v>
      </c>
      <c r="P34">
        <v>0</v>
      </c>
      <c r="S34" s="22">
        <v>35456</v>
      </c>
      <c r="T34" s="22">
        <v>35456</v>
      </c>
      <c r="V34">
        <v>29039</v>
      </c>
      <c r="AB34" t="s">
        <v>418</v>
      </c>
      <c r="AE34" s="22" t="s">
        <v>50</v>
      </c>
      <c r="AG34" s="22" t="s">
        <v>466</v>
      </c>
      <c r="AH34" s="22" t="s">
        <v>467</v>
      </c>
      <c r="AI34">
        <v>1</v>
      </c>
      <c r="AJ34">
        <v>0</v>
      </c>
      <c r="AK34">
        <v>0</v>
      </c>
      <c r="AL34">
        <v>0</v>
      </c>
      <c r="AM34">
        <v>1</v>
      </c>
      <c r="AN34">
        <v>1</v>
      </c>
      <c r="AO34">
        <v>3</v>
      </c>
      <c r="AP34">
        <v>2913</v>
      </c>
    </row>
    <row r="35" spans="1:42" x14ac:dyDescent="0.25">
      <c r="A35">
        <v>2021</v>
      </c>
      <c r="B35" s="22" t="s">
        <v>41</v>
      </c>
      <c r="C35" s="22" t="s">
        <v>42</v>
      </c>
      <c r="D35">
        <v>241</v>
      </c>
      <c r="E35" t="s">
        <v>67</v>
      </c>
      <c r="F35" t="s">
        <v>44</v>
      </c>
      <c r="H35">
        <v>900</v>
      </c>
      <c r="I35" t="s">
        <v>428</v>
      </c>
      <c r="J35" s="22" t="s">
        <v>415</v>
      </c>
      <c r="K35" s="1">
        <v>44197</v>
      </c>
      <c r="L35" s="22" t="s">
        <v>429</v>
      </c>
      <c r="M35" t="s">
        <v>430</v>
      </c>
      <c r="N35" s="1">
        <v>44197</v>
      </c>
      <c r="O35" t="s">
        <v>431</v>
      </c>
      <c r="P35">
        <v>0</v>
      </c>
      <c r="S35" s="22">
        <v>-15627.5</v>
      </c>
      <c r="U35" s="22">
        <v>15627.5</v>
      </c>
      <c r="V35">
        <v>29040</v>
      </c>
      <c r="AB35" t="s">
        <v>418</v>
      </c>
      <c r="AE35" s="22" t="s">
        <v>56</v>
      </c>
      <c r="AG35" s="22" t="s">
        <v>466</v>
      </c>
      <c r="AH35" s="22" t="s">
        <v>467</v>
      </c>
      <c r="AI35">
        <v>1</v>
      </c>
      <c r="AJ35">
        <v>0</v>
      </c>
      <c r="AK35">
        <v>0</v>
      </c>
      <c r="AL35">
        <v>0</v>
      </c>
      <c r="AM35">
        <v>1</v>
      </c>
      <c r="AN35">
        <v>1</v>
      </c>
      <c r="AO35">
        <v>3</v>
      </c>
      <c r="AP35">
        <v>2914</v>
      </c>
    </row>
    <row r="36" spans="1:42" x14ac:dyDescent="0.25">
      <c r="A36">
        <v>2021</v>
      </c>
      <c r="B36" s="22" t="s">
        <v>41</v>
      </c>
      <c r="C36" s="22" t="s">
        <v>42</v>
      </c>
      <c r="D36">
        <v>270</v>
      </c>
      <c r="E36" t="s">
        <v>438</v>
      </c>
      <c r="F36" t="s">
        <v>44</v>
      </c>
      <c r="H36">
        <v>900</v>
      </c>
      <c r="I36" t="s">
        <v>428</v>
      </c>
      <c r="J36" s="22" t="s">
        <v>415</v>
      </c>
      <c r="K36" s="1">
        <v>44197</v>
      </c>
      <c r="L36" s="22" t="s">
        <v>429</v>
      </c>
      <c r="M36" t="s">
        <v>430</v>
      </c>
      <c r="N36" s="1">
        <v>44197</v>
      </c>
      <c r="O36" t="s">
        <v>431</v>
      </c>
      <c r="P36">
        <v>0</v>
      </c>
      <c r="S36" s="22">
        <v>68918</v>
      </c>
      <c r="T36" s="22">
        <v>68918</v>
      </c>
      <c r="V36">
        <v>29041</v>
      </c>
      <c r="AB36" t="s">
        <v>418</v>
      </c>
      <c r="AE36" s="22" t="s">
        <v>50</v>
      </c>
      <c r="AG36" s="22" t="s">
        <v>466</v>
      </c>
      <c r="AH36" s="22" t="s">
        <v>467</v>
      </c>
      <c r="AI36">
        <v>1</v>
      </c>
      <c r="AJ36">
        <v>0</v>
      </c>
      <c r="AK36">
        <v>0</v>
      </c>
      <c r="AL36">
        <v>0</v>
      </c>
      <c r="AM36">
        <v>1</v>
      </c>
      <c r="AN36">
        <v>1</v>
      </c>
      <c r="AO36">
        <v>3</v>
      </c>
      <c r="AP36">
        <v>2915</v>
      </c>
    </row>
    <row r="37" spans="1:42" x14ac:dyDescent="0.25">
      <c r="A37">
        <v>2021</v>
      </c>
      <c r="B37" s="22" t="s">
        <v>41</v>
      </c>
      <c r="C37" s="22" t="s">
        <v>42</v>
      </c>
      <c r="D37">
        <v>271</v>
      </c>
      <c r="E37" t="s">
        <v>69</v>
      </c>
      <c r="F37" t="s">
        <v>44</v>
      </c>
      <c r="H37">
        <v>900</v>
      </c>
      <c r="I37" t="s">
        <v>428</v>
      </c>
      <c r="J37" s="22" t="s">
        <v>415</v>
      </c>
      <c r="K37" s="1">
        <v>44197</v>
      </c>
      <c r="L37" s="22" t="s">
        <v>429</v>
      </c>
      <c r="M37" t="s">
        <v>430</v>
      </c>
      <c r="N37" s="1">
        <v>44197</v>
      </c>
      <c r="O37" t="s">
        <v>431</v>
      </c>
      <c r="P37">
        <v>0</v>
      </c>
      <c r="S37" s="22">
        <v>-39620.559999999998</v>
      </c>
      <c r="U37" s="22">
        <v>39620.559999999998</v>
      </c>
      <c r="V37">
        <v>29042</v>
      </c>
      <c r="AB37" t="s">
        <v>418</v>
      </c>
      <c r="AE37" s="22" t="s">
        <v>56</v>
      </c>
      <c r="AG37" s="22" t="s">
        <v>466</v>
      </c>
      <c r="AH37" s="22" t="s">
        <v>467</v>
      </c>
      <c r="AI37">
        <v>1</v>
      </c>
      <c r="AJ37">
        <v>0</v>
      </c>
      <c r="AK37">
        <v>0</v>
      </c>
      <c r="AL37">
        <v>0</v>
      </c>
      <c r="AM37">
        <v>1</v>
      </c>
      <c r="AN37">
        <v>1</v>
      </c>
      <c r="AO37">
        <v>3</v>
      </c>
      <c r="AP37">
        <v>2916</v>
      </c>
    </row>
    <row r="38" spans="1:42" x14ac:dyDescent="0.25">
      <c r="A38">
        <v>2021</v>
      </c>
      <c r="B38" s="22" t="s">
        <v>41</v>
      </c>
      <c r="C38" s="22" t="s">
        <v>42</v>
      </c>
      <c r="D38">
        <v>470</v>
      </c>
      <c r="E38" t="s">
        <v>440</v>
      </c>
      <c r="F38" t="s">
        <v>44</v>
      </c>
      <c r="H38">
        <v>900</v>
      </c>
      <c r="I38" t="s">
        <v>428</v>
      </c>
      <c r="J38" s="22" t="s">
        <v>415</v>
      </c>
      <c r="K38" s="1">
        <v>44197</v>
      </c>
      <c r="L38" s="22" t="s">
        <v>429</v>
      </c>
      <c r="M38" t="s">
        <v>430</v>
      </c>
      <c r="N38" s="1">
        <v>44197</v>
      </c>
      <c r="O38" t="s">
        <v>431</v>
      </c>
      <c r="P38">
        <v>0</v>
      </c>
      <c r="S38" s="22">
        <v>15000</v>
      </c>
      <c r="T38" s="22">
        <v>15000</v>
      </c>
      <c r="V38">
        <v>29043</v>
      </c>
      <c r="AB38" t="s">
        <v>418</v>
      </c>
      <c r="AE38" s="22" t="s">
        <v>50</v>
      </c>
      <c r="AG38" s="22" t="s">
        <v>466</v>
      </c>
      <c r="AH38" s="22" t="s">
        <v>467</v>
      </c>
      <c r="AI38">
        <v>1</v>
      </c>
      <c r="AJ38">
        <v>0</v>
      </c>
      <c r="AK38">
        <v>1</v>
      </c>
      <c r="AL38">
        <v>1</v>
      </c>
      <c r="AM38">
        <v>1</v>
      </c>
      <c r="AN38">
        <v>1</v>
      </c>
      <c r="AO38">
        <v>5</v>
      </c>
      <c r="AP38">
        <v>2917</v>
      </c>
    </row>
    <row r="39" spans="1:42" x14ac:dyDescent="0.25">
      <c r="A39">
        <v>2021</v>
      </c>
      <c r="B39" s="22" t="s">
        <v>41</v>
      </c>
      <c r="C39" s="22" t="s">
        <v>42</v>
      </c>
      <c r="D39">
        <v>500</v>
      </c>
      <c r="E39" t="s">
        <v>442</v>
      </c>
      <c r="F39" t="s">
        <v>44</v>
      </c>
      <c r="H39">
        <v>900</v>
      </c>
      <c r="I39" t="s">
        <v>428</v>
      </c>
      <c r="J39" s="22" t="s">
        <v>415</v>
      </c>
      <c r="K39" s="1">
        <v>44197</v>
      </c>
      <c r="L39" s="22" t="s">
        <v>429</v>
      </c>
      <c r="M39" t="s">
        <v>430</v>
      </c>
      <c r="N39" s="1">
        <v>44197</v>
      </c>
      <c r="O39" t="s">
        <v>431</v>
      </c>
      <c r="P39">
        <v>0</v>
      </c>
      <c r="S39" s="22">
        <v>-18000</v>
      </c>
      <c r="U39" s="22">
        <v>18000</v>
      </c>
      <c r="V39">
        <v>29044</v>
      </c>
      <c r="AB39" t="s">
        <v>418</v>
      </c>
      <c r="AE39" s="22" t="s">
        <v>56</v>
      </c>
      <c r="AG39" s="22" t="s">
        <v>466</v>
      </c>
      <c r="AH39" s="22" t="s">
        <v>467</v>
      </c>
      <c r="AI39">
        <v>1</v>
      </c>
      <c r="AJ39">
        <v>0</v>
      </c>
      <c r="AK39">
        <v>1</v>
      </c>
      <c r="AL39">
        <v>1</v>
      </c>
      <c r="AM39">
        <v>1</v>
      </c>
      <c r="AN39">
        <v>1</v>
      </c>
      <c r="AO39">
        <v>5</v>
      </c>
      <c r="AP39">
        <v>2918</v>
      </c>
    </row>
    <row r="40" spans="1:42" x14ac:dyDescent="0.25">
      <c r="A40">
        <v>2021</v>
      </c>
      <c r="B40" s="22" t="s">
        <v>41</v>
      </c>
      <c r="C40" s="22" t="s">
        <v>42</v>
      </c>
      <c r="D40">
        <v>550</v>
      </c>
      <c r="E40" t="s">
        <v>425</v>
      </c>
      <c r="F40" t="s">
        <v>44</v>
      </c>
      <c r="H40">
        <v>900</v>
      </c>
      <c r="I40" t="s">
        <v>428</v>
      </c>
      <c r="J40" s="22" t="s">
        <v>415</v>
      </c>
      <c r="K40" s="1">
        <v>44197</v>
      </c>
      <c r="L40" s="22" t="s">
        <v>429</v>
      </c>
      <c r="M40" t="s">
        <v>430</v>
      </c>
      <c r="N40" s="1">
        <v>44197</v>
      </c>
      <c r="O40" t="s">
        <v>431</v>
      </c>
      <c r="P40">
        <v>0</v>
      </c>
      <c r="S40" s="22">
        <v>-159349.15</v>
      </c>
      <c r="U40" s="22">
        <v>159349.15</v>
      </c>
      <c r="V40">
        <v>29045</v>
      </c>
      <c r="AB40" t="s">
        <v>418</v>
      </c>
      <c r="AE40" s="22" t="s">
        <v>56</v>
      </c>
      <c r="AG40" s="22" t="s">
        <v>466</v>
      </c>
      <c r="AH40" s="22" t="s">
        <v>467</v>
      </c>
      <c r="AI40">
        <v>1</v>
      </c>
      <c r="AJ40">
        <v>0</v>
      </c>
      <c r="AK40">
        <v>0</v>
      </c>
      <c r="AL40">
        <v>0</v>
      </c>
      <c r="AM40">
        <v>1</v>
      </c>
      <c r="AN40">
        <v>1</v>
      </c>
      <c r="AO40">
        <v>3</v>
      </c>
      <c r="AP40">
        <v>2919</v>
      </c>
    </row>
    <row r="41" spans="1:42" x14ac:dyDescent="0.25">
      <c r="A41">
        <v>2021</v>
      </c>
      <c r="B41" s="22" t="s">
        <v>41</v>
      </c>
      <c r="C41" s="22" t="s">
        <v>42</v>
      </c>
      <c r="D41">
        <v>700</v>
      </c>
      <c r="E41" t="s">
        <v>71</v>
      </c>
      <c r="F41" t="s">
        <v>44</v>
      </c>
      <c r="H41">
        <v>900</v>
      </c>
      <c r="I41" t="s">
        <v>428</v>
      </c>
      <c r="J41" s="22" t="s">
        <v>415</v>
      </c>
      <c r="K41" s="1">
        <v>44197</v>
      </c>
      <c r="L41" s="22" t="s">
        <v>429</v>
      </c>
      <c r="M41" t="s">
        <v>430</v>
      </c>
      <c r="N41" s="1">
        <v>44197</v>
      </c>
      <c r="O41" t="s">
        <v>431</v>
      </c>
      <c r="P41">
        <v>0</v>
      </c>
      <c r="S41" s="22">
        <v>-51544</v>
      </c>
      <c r="U41" s="22">
        <v>51544</v>
      </c>
      <c r="V41">
        <v>29046</v>
      </c>
      <c r="AB41" t="s">
        <v>418</v>
      </c>
      <c r="AE41" s="22" t="s">
        <v>56</v>
      </c>
      <c r="AG41" s="22" t="s">
        <v>466</v>
      </c>
      <c r="AH41" s="22" t="s">
        <v>467</v>
      </c>
      <c r="AI41">
        <v>1</v>
      </c>
      <c r="AJ41">
        <v>0</v>
      </c>
      <c r="AK41">
        <v>0</v>
      </c>
      <c r="AL41">
        <v>0</v>
      </c>
      <c r="AM41">
        <v>1</v>
      </c>
      <c r="AN41">
        <v>1</v>
      </c>
      <c r="AO41">
        <v>3</v>
      </c>
      <c r="AP41">
        <v>2920</v>
      </c>
    </row>
    <row r="42" spans="1:42" x14ac:dyDescent="0.25">
      <c r="A42">
        <v>2021</v>
      </c>
      <c r="B42" s="22" t="s">
        <v>41</v>
      </c>
      <c r="C42" s="22" t="s">
        <v>42</v>
      </c>
      <c r="D42">
        <v>730</v>
      </c>
      <c r="E42" t="s">
        <v>444</v>
      </c>
      <c r="F42" t="s">
        <v>44</v>
      </c>
      <c r="H42">
        <v>900</v>
      </c>
      <c r="I42" t="s">
        <v>428</v>
      </c>
      <c r="J42" s="22" t="s">
        <v>415</v>
      </c>
      <c r="K42" s="1">
        <v>44197</v>
      </c>
      <c r="L42" s="22" t="s">
        <v>429</v>
      </c>
      <c r="M42" t="s">
        <v>430</v>
      </c>
      <c r="N42" s="1">
        <v>44197</v>
      </c>
      <c r="O42" t="s">
        <v>431</v>
      </c>
      <c r="P42">
        <v>0</v>
      </c>
      <c r="S42" s="22">
        <v>-7769</v>
      </c>
      <c r="U42" s="22">
        <v>7769</v>
      </c>
      <c r="V42">
        <v>29047</v>
      </c>
      <c r="AB42" t="s">
        <v>418</v>
      </c>
      <c r="AE42" s="22" t="s">
        <v>56</v>
      </c>
      <c r="AG42" s="22" t="s">
        <v>466</v>
      </c>
      <c r="AH42" s="22" t="s">
        <v>467</v>
      </c>
      <c r="AI42">
        <v>1</v>
      </c>
      <c r="AJ42">
        <v>0</v>
      </c>
      <c r="AK42">
        <v>0</v>
      </c>
      <c r="AL42">
        <v>0</v>
      </c>
      <c r="AM42">
        <v>1</v>
      </c>
      <c r="AN42">
        <v>1</v>
      </c>
      <c r="AO42">
        <v>3</v>
      </c>
      <c r="AP42">
        <v>2921</v>
      </c>
    </row>
    <row r="43" spans="1:42" x14ac:dyDescent="0.25">
      <c r="A43">
        <v>2021</v>
      </c>
      <c r="B43" s="22" t="s">
        <v>41</v>
      </c>
      <c r="C43" s="22" t="s">
        <v>42</v>
      </c>
      <c r="D43">
        <v>760</v>
      </c>
      <c r="E43" t="s">
        <v>73</v>
      </c>
      <c r="F43" t="s">
        <v>44</v>
      </c>
      <c r="H43">
        <v>900</v>
      </c>
      <c r="I43" t="s">
        <v>428</v>
      </c>
      <c r="J43" s="22" t="s">
        <v>415</v>
      </c>
      <c r="K43" s="1">
        <v>44197</v>
      </c>
      <c r="L43" s="22" t="s">
        <v>429</v>
      </c>
      <c r="M43" t="s">
        <v>430</v>
      </c>
      <c r="N43" s="1">
        <v>44197</v>
      </c>
      <c r="O43" t="s">
        <v>431</v>
      </c>
      <c r="P43">
        <v>0</v>
      </c>
      <c r="S43" s="22">
        <v>-30000.080000000002</v>
      </c>
      <c r="U43" s="22">
        <v>30000.080000000002</v>
      </c>
      <c r="V43">
        <v>29048</v>
      </c>
      <c r="AB43" t="s">
        <v>418</v>
      </c>
      <c r="AE43" s="22" t="s">
        <v>56</v>
      </c>
      <c r="AG43" s="22" t="s">
        <v>466</v>
      </c>
      <c r="AH43" s="22" t="s">
        <v>467</v>
      </c>
      <c r="AI43">
        <v>1</v>
      </c>
      <c r="AJ43">
        <v>0</v>
      </c>
      <c r="AK43">
        <v>0</v>
      </c>
      <c r="AL43">
        <v>0</v>
      </c>
      <c r="AM43">
        <v>1</v>
      </c>
      <c r="AN43">
        <v>1</v>
      </c>
      <c r="AO43">
        <v>3</v>
      </c>
      <c r="AP43">
        <v>2922</v>
      </c>
    </row>
    <row r="44" spans="1:42" x14ac:dyDescent="0.25">
      <c r="A44">
        <v>2021</v>
      </c>
      <c r="B44" s="22" t="s">
        <v>41</v>
      </c>
      <c r="C44" s="22" t="s">
        <v>42</v>
      </c>
      <c r="D44">
        <v>840</v>
      </c>
      <c r="E44" t="s">
        <v>446</v>
      </c>
      <c r="F44" t="s">
        <v>44</v>
      </c>
      <c r="H44">
        <v>900</v>
      </c>
      <c r="I44" t="s">
        <v>428</v>
      </c>
      <c r="J44" s="22" t="s">
        <v>415</v>
      </c>
      <c r="K44" s="1">
        <v>44197</v>
      </c>
      <c r="L44" s="22" t="s">
        <v>429</v>
      </c>
      <c r="M44" t="s">
        <v>430</v>
      </c>
      <c r="N44" s="1">
        <v>44197</v>
      </c>
      <c r="O44" t="s">
        <v>431</v>
      </c>
      <c r="P44">
        <v>0</v>
      </c>
      <c r="S44" s="22">
        <v>-150000</v>
      </c>
      <c r="U44" s="22">
        <v>150000</v>
      </c>
      <c r="V44">
        <v>29049</v>
      </c>
      <c r="AB44" t="s">
        <v>418</v>
      </c>
      <c r="AE44" s="22" t="s">
        <v>56</v>
      </c>
      <c r="AG44" s="22" t="s">
        <v>466</v>
      </c>
      <c r="AH44" s="22" t="s">
        <v>467</v>
      </c>
      <c r="AI44">
        <v>1</v>
      </c>
      <c r="AJ44">
        <v>0</v>
      </c>
      <c r="AK44">
        <v>1</v>
      </c>
      <c r="AL44">
        <v>1</v>
      </c>
      <c r="AM44">
        <v>1</v>
      </c>
      <c r="AN44">
        <v>1</v>
      </c>
      <c r="AO44">
        <v>5</v>
      </c>
      <c r="AP44">
        <v>2923</v>
      </c>
    </row>
    <row r="45" spans="1:42" x14ac:dyDescent="0.25">
      <c r="A45">
        <v>2021</v>
      </c>
      <c r="B45" s="22" t="s">
        <v>41</v>
      </c>
      <c r="C45" s="22" t="s">
        <v>42</v>
      </c>
      <c r="D45">
        <v>841</v>
      </c>
      <c r="E45" t="s">
        <v>75</v>
      </c>
      <c r="F45" t="s">
        <v>44</v>
      </c>
      <c r="H45">
        <v>900</v>
      </c>
      <c r="I45" t="s">
        <v>428</v>
      </c>
      <c r="J45" s="22" t="s">
        <v>415</v>
      </c>
      <c r="K45" s="1">
        <v>44197</v>
      </c>
      <c r="L45" s="22" t="s">
        <v>429</v>
      </c>
      <c r="M45" t="s">
        <v>430</v>
      </c>
      <c r="N45" s="1">
        <v>44197</v>
      </c>
      <c r="O45" t="s">
        <v>431</v>
      </c>
      <c r="P45">
        <v>0</v>
      </c>
      <c r="S45" s="22">
        <v>88000</v>
      </c>
      <c r="T45" s="22">
        <v>88000</v>
      </c>
      <c r="V45">
        <v>29050</v>
      </c>
      <c r="AB45" t="s">
        <v>418</v>
      </c>
      <c r="AE45" s="22" t="s">
        <v>50</v>
      </c>
      <c r="AG45" s="22" t="s">
        <v>466</v>
      </c>
      <c r="AH45" s="22" t="s">
        <v>467</v>
      </c>
      <c r="AI45">
        <v>1</v>
      </c>
      <c r="AJ45">
        <v>0</v>
      </c>
      <c r="AK45">
        <v>1</v>
      </c>
      <c r="AL45">
        <v>1</v>
      </c>
      <c r="AM45">
        <v>1</v>
      </c>
      <c r="AN45">
        <v>1</v>
      </c>
      <c r="AO45">
        <v>5</v>
      </c>
      <c r="AP45">
        <v>2924</v>
      </c>
    </row>
    <row r="46" spans="1:42" x14ac:dyDescent="0.25">
      <c r="A46">
        <v>2021</v>
      </c>
      <c r="B46" s="22" t="s">
        <v>41</v>
      </c>
      <c r="C46" s="22" t="s">
        <v>42</v>
      </c>
      <c r="D46">
        <v>860</v>
      </c>
      <c r="E46" t="s">
        <v>448</v>
      </c>
      <c r="F46" t="s">
        <v>44</v>
      </c>
      <c r="H46">
        <v>900</v>
      </c>
      <c r="I46" t="s">
        <v>428</v>
      </c>
      <c r="J46" s="22" t="s">
        <v>415</v>
      </c>
      <c r="K46" s="1">
        <v>44197</v>
      </c>
      <c r="L46" s="22" t="s">
        <v>429</v>
      </c>
      <c r="M46" t="s">
        <v>430</v>
      </c>
      <c r="N46" s="1">
        <v>44197</v>
      </c>
      <c r="O46" t="s">
        <v>431</v>
      </c>
      <c r="P46">
        <v>0</v>
      </c>
      <c r="S46" s="22">
        <v>-95000</v>
      </c>
      <c r="U46" s="22">
        <v>95000</v>
      </c>
      <c r="V46">
        <v>29051</v>
      </c>
      <c r="AB46" t="s">
        <v>418</v>
      </c>
      <c r="AE46" s="22" t="s">
        <v>56</v>
      </c>
      <c r="AG46" s="22" t="s">
        <v>466</v>
      </c>
      <c r="AH46" s="22" t="s">
        <v>467</v>
      </c>
      <c r="AI46">
        <v>1</v>
      </c>
      <c r="AJ46">
        <v>0</v>
      </c>
      <c r="AK46">
        <v>1</v>
      </c>
      <c r="AL46">
        <v>1</v>
      </c>
      <c r="AM46">
        <v>1</v>
      </c>
      <c r="AN46">
        <v>1</v>
      </c>
      <c r="AO46">
        <v>5</v>
      </c>
      <c r="AP46">
        <v>2925</v>
      </c>
    </row>
    <row r="47" spans="1:42" x14ac:dyDescent="0.25">
      <c r="A47">
        <v>2021</v>
      </c>
      <c r="B47" s="22" t="s">
        <v>41</v>
      </c>
      <c r="C47" s="22" t="s">
        <v>42</v>
      </c>
      <c r="D47">
        <v>861</v>
      </c>
      <c r="E47" t="s">
        <v>77</v>
      </c>
      <c r="F47" t="s">
        <v>44</v>
      </c>
      <c r="H47">
        <v>900</v>
      </c>
      <c r="I47" t="s">
        <v>428</v>
      </c>
      <c r="J47" s="22" t="s">
        <v>415</v>
      </c>
      <c r="K47" s="1">
        <v>44197</v>
      </c>
      <c r="L47" s="22" t="s">
        <v>429</v>
      </c>
      <c r="M47" t="s">
        <v>430</v>
      </c>
      <c r="N47" s="1">
        <v>44197</v>
      </c>
      <c r="O47" t="s">
        <v>431</v>
      </c>
      <c r="P47">
        <v>0</v>
      </c>
      <c r="S47" s="22">
        <v>15250</v>
      </c>
      <c r="T47" s="22">
        <v>15250</v>
      </c>
      <c r="V47">
        <v>29052</v>
      </c>
      <c r="AB47" t="s">
        <v>418</v>
      </c>
      <c r="AE47" s="22" t="s">
        <v>50</v>
      </c>
      <c r="AG47" s="22" t="s">
        <v>466</v>
      </c>
      <c r="AH47" s="22" t="s">
        <v>467</v>
      </c>
      <c r="AI47">
        <v>1</v>
      </c>
      <c r="AJ47">
        <v>0</v>
      </c>
      <c r="AK47">
        <v>0</v>
      </c>
      <c r="AL47">
        <v>0</v>
      </c>
      <c r="AM47">
        <v>1</v>
      </c>
      <c r="AN47">
        <v>1</v>
      </c>
      <c r="AO47">
        <v>3</v>
      </c>
      <c r="AP47">
        <v>2926</v>
      </c>
    </row>
    <row r="48" spans="1:42" x14ac:dyDescent="0.25">
      <c r="A48">
        <v>2021</v>
      </c>
      <c r="B48" s="22" t="s">
        <v>41</v>
      </c>
      <c r="C48" s="22" t="s">
        <v>42</v>
      </c>
      <c r="D48">
        <v>880</v>
      </c>
      <c r="E48" t="s">
        <v>450</v>
      </c>
      <c r="F48" t="s">
        <v>44</v>
      </c>
      <c r="H48">
        <v>900</v>
      </c>
      <c r="I48" t="s">
        <v>428</v>
      </c>
      <c r="J48" s="22" t="s">
        <v>415</v>
      </c>
      <c r="K48" s="1">
        <v>44197</v>
      </c>
      <c r="L48" s="22" t="s">
        <v>429</v>
      </c>
      <c r="M48" t="s">
        <v>430</v>
      </c>
      <c r="N48" s="1">
        <v>44197</v>
      </c>
      <c r="O48" t="s">
        <v>431</v>
      </c>
      <c r="P48">
        <v>0</v>
      </c>
      <c r="S48" s="22">
        <v>-80000</v>
      </c>
      <c r="U48" s="22">
        <v>80000</v>
      </c>
      <c r="V48">
        <v>29053</v>
      </c>
      <c r="AB48" t="s">
        <v>418</v>
      </c>
      <c r="AE48" s="22" t="s">
        <v>56</v>
      </c>
      <c r="AG48" s="22" t="s">
        <v>466</v>
      </c>
      <c r="AH48" s="22" t="s">
        <v>467</v>
      </c>
      <c r="AI48">
        <v>1</v>
      </c>
      <c r="AJ48">
        <v>0</v>
      </c>
      <c r="AK48">
        <v>1</v>
      </c>
      <c r="AL48">
        <v>1</v>
      </c>
      <c r="AM48">
        <v>1</v>
      </c>
      <c r="AN48">
        <v>1</v>
      </c>
      <c r="AO48">
        <v>5</v>
      </c>
      <c r="AP48">
        <v>2927</v>
      </c>
    </row>
    <row r="49" spans="1:42" x14ac:dyDescent="0.25">
      <c r="A49">
        <v>2021</v>
      </c>
      <c r="B49" s="22" t="s">
        <v>41</v>
      </c>
      <c r="C49" s="22" t="s">
        <v>42</v>
      </c>
      <c r="D49">
        <v>881</v>
      </c>
      <c r="E49" t="s">
        <v>79</v>
      </c>
      <c r="F49" t="s">
        <v>44</v>
      </c>
      <c r="H49">
        <v>900</v>
      </c>
      <c r="I49" t="s">
        <v>428</v>
      </c>
      <c r="J49" s="22" t="s">
        <v>415</v>
      </c>
      <c r="K49" s="1">
        <v>44197</v>
      </c>
      <c r="L49" s="22" t="s">
        <v>429</v>
      </c>
      <c r="M49" t="s">
        <v>430</v>
      </c>
      <c r="N49" s="1">
        <v>44197</v>
      </c>
      <c r="O49" t="s">
        <v>431</v>
      </c>
      <c r="P49">
        <v>0</v>
      </c>
      <c r="S49" s="22">
        <v>47750</v>
      </c>
      <c r="T49" s="22">
        <v>47750</v>
      </c>
      <c r="V49">
        <v>29054</v>
      </c>
      <c r="AB49" t="s">
        <v>418</v>
      </c>
      <c r="AE49" s="22" t="s">
        <v>50</v>
      </c>
      <c r="AG49" s="22" t="s">
        <v>466</v>
      </c>
      <c r="AH49" s="22" t="s">
        <v>467</v>
      </c>
      <c r="AI49">
        <v>1</v>
      </c>
      <c r="AJ49">
        <v>0</v>
      </c>
      <c r="AK49">
        <v>0</v>
      </c>
      <c r="AL49">
        <v>0</v>
      </c>
      <c r="AM49">
        <v>1</v>
      </c>
      <c r="AN49">
        <v>1</v>
      </c>
      <c r="AO49">
        <v>3</v>
      </c>
      <c r="AP49">
        <v>2928</v>
      </c>
    </row>
    <row r="50" spans="1:42" x14ac:dyDescent="0.25">
      <c r="A50">
        <v>2021</v>
      </c>
      <c r="B50" s="22" t="s">
        <v>41</v>
      </c>
      <c r="C50" s="22" t="s">
        <v>42</v>
      </c>
      <c r="D50">
        <v>1100</v>
      </c>
      <c r="E50" t="s">
        <v>43</v>
      </c>
      <c r="F50" t="s">
        <v>44</v>
      </c>
      <c r="H50">
        <v>900</v>
      </c>
      <c r="I50" t="s">
        <v>428</v>
      </c>
      <c r="J50" s="22" t="s">
        <v>415</v>
      </c>
      <c r="K50" s="1">
        <v>44197</v>
      </c>
      <c r="L50" s="22" t="s">
        <v>429</v>
      </c>
      <c r="M50" t="s">
        <v>430</v>
      </c>
      <c r="N50" s="1">
        <v>44197</v>
      </c>
      <c r="O50" t="s">
        <v>431</v>
      </c>
      <c r="P50">
        <v>0</v>
      </c>
      <c r="S50" s="22">
        <v>-43900.67</v>
      </c>
      <c r="U50" s="22">
        <v>43900.67</v>
      </c>
      <c r="V50">
        <v>29056</v>
      </c>
      <c r="AB50" t="s">
        <v>418</v>
      </c>
      <c r="AE50" s="22" t="s">
        <v>56</v>
      </c>
      <c r="AG50" s="22" t="s">
        <v>466</v>
      </c>
      <c r="AH50" s="22" t="s">
        <v>467</v>
      </c>
      <c r="AI50">
        <v>1</v>
      </c>
      <c r="AJ50">
        <v>0</v>
      </c>
      <c r="AK50">
        <v>0</v>
      </c>
      <c r="AL50">
        <v>0</v>
      </c>
      <c r="AM50">
        <v>1</v>
      </c>
      <c r="AN50">
        <v>1</v>
      </c>
      <c r="AO50">
        <v>3</v>
      </c>
      <c r="AP50">
        <v>2930</v>
      </c>
    </row>
    <row r="51" spans="1:42" x14ac:dyDescent="0.25">
      <c r="A51">
        <v>2021</v>
      </c>
      <c r="B51" s="22" t="s">
        <v>41</v>
      </c>
      <c r="C51" s="22" t="s">
        <v>42</v>
      </c>
      <c r="D51">
        <v>1170</v>
      </c>
      <c r="E51" t="s">
        <v>454</v>
      </c>
      <c r="F51" t="s">
        <v>44</v>
      </c>
      <c r="H51">
        <v>900</v>
      </c>
      <c r="I51" t="s">
        <v>428</v>
      </c>
      <c r="J51" s="22" t="s">
        <v>415</v>
      </c>
      <c r="K51" s="1">
        <v>44197</v>
      </c>
      <c r="L51" s="22" t="s">
        <v>429</v>
      </c>
      <c r="M51" t="s">
        <v>430</v>
      </c>
      <c r="N51" s="1">
        <v>44197</v>
      </c>
      <c r="O51" t="s">
        <v>431</v>
      </c>
      <c r="P51">
        <v>0</v>
      </c>
      <c r="S51" s="22">
        <v>55000</v>
      </c>
      <c r="T51" s="22">
        <v>55000</v>
      </c>
      <c r="V51">
        <v>29057</v>
      </c>
      <c r="AB51" t="s">
        <v>418</v>
      </c>
      <c r="AE51" s="22" t="s">
        <v>50</v>
      </c>
      <c r="AG51" s="22" t="s">
        <v>466</v>
      </c>
      <c r="AH51" s="22" t="s">
        <v>467</v>
      </c>
      <c r="AI51">
        <v>1</v>
      </c>
      <c r="AJ51">
        <v>0</v>
      </c>
      <c r="AK51">
        <v>1</v>
      </c>
      <c r="AL51">
        <v>1</v>
      </c>
      <c r="AM51">
        <v>1</v>
      </c>
      <c r="AN51">
        <v>1</v>
      </c>
      <c r="AO51">
        <v>5</v>
      </c>
      <c r="AP51">
        <v>2931</v>
      </c>
    </row>
    <row r="52" spans="1:42" x14ac:dyDescent="0.25">
      <c r="A52">
        <v>2021</v>
      </c>
      <c r="B52" s="22" t="s">
        <v>41</v>
      </c>
      <c r="C52" s="22" t="s">
        <v>42</v>
      </c>
      <c r="D52">
        <v>1200</v>
      </c>
      <c r="E52" t="s">
        <v>301</v>
      </c>
      <c r="F52" t="s">
        <v>44</v>
      </c>
      <c r="H52">
        <v>900</v>
      </c>
      <c r="I52" t="s">
        <v>428</v>
      </c>
      <c r="J52" s="22" t="s">
        <v>415</v>
      </c>
      <c r="K52" s="1">
        <v>44197</v>
      </c>
      <c r="L52" s="22" t="s">
        <v>429</v>
      </c>
      <c r="M52" t="s">
        <v>430</v>
      </c>
      <c r="N52" s="1">
        <v>44197</v>
      </c>
      <c r="O52" t="s">
        <v>431</v>
      </c>
      <c r="P52">
        <v>0</v>
      </c>
      <c r="S52" s="22">
        <v>146734</v>
      </c>
      <c r="T52" s="22">
        <v>146734</v>
      </c>
      <c r="V52">
        <v>29058</v>
      </c>
      <c r="AB52" t="s">
        <v>418</v>
      </c>
      <c r="AE52" s="22" t="s">
        <v>50</v>
      </c>
      <c r="AG52" s="22" t="s">
        <v>466</v>
      </c>
      <c r="AH52" s="22" t="s">
        <v>467</v>
      </c>
      <c r="AI52">
        <v>1</v>
      </c>
      <c r="AJ52">
        <v>0</v>
      </c>
      <c r="AK52">
        <v>0</v>
      </c>
      <c r="AL52">
        <v>0</v>
      </c>
      <c r="AM52">
        <v>1</v>
      </c>
      <c r="AN52">
        <v>1</v>
      </c>
      <c r="AO52">
        <v>3</v>
      </c>
      <c r="AP52">
        <v>2932</v>
      </c>
    </row>
    <row r="53" spans="1:42" x14ac:dyDescent="0.25">
      <c r="A53">
        <v>2021</v>
      </c>
      <c r="B53" s="22" t="s">
        <v>41</v>
      </c>
      <c r="C53" s="22" t="s">
        <v>42</v>
      </c>
      <c r="D53">
        <v>1360</v>
      </c>
      <c r="E53" t="s">
        <v>83</v>
      </c>
      <c r="F53" t="s">
        <v>44</v>
      </c>
      <c r="H53">
        <v>900</v>
      </c>
      <c r="I53" t="s">
        <v>428</v>
      </c>
      <c r="J53" s="22" t="s">
        <v>415</v>
      </c>
      <c r="K53" s="1">
        <v>44197</v>
      </c>
      <c r="L53" s="22" t="s">
        <v>429</v>
      </c>
      <c r="M53" t="s">
        <v>430</v>
      </c>
      <c r="N53" s="1">
        <v>44197</v>
      </c>
      <c r="O53" t="s">
        <v>431</v>
      </c>
      <c r="P53">
        <v>0</v>
      </c>
      <c r="S53" s="22">
        <v>6912</v>
      </c>
      <c r="T53" s="22">
        <v>6912</v>
      </c>
      <c r="V53">
        <v>29059</v>
      </c>
      <c r="AB53" t="s">
        <v>418</v>
      </c>
      <c r="AE53" s="22" t="s">
        <v>50</v>
      </c>
      <c r="AG53" s="22" t="s">
        <v>466</v>
      </c>
      <c r="AH53" s="22" t="s">
        <v>467</v>
      </c>
      <c r="AI53">
        <v>1</v>
      </c>
      <c r="AJ53">
        <v>0</v>
      </c>
      <c r="AK53">
        <v>0</v>
      </c>
      <c r="AL53">
        <v>0</v>
      </c>
      <c r="AM53">
        <v>1</v>
      </c>
      <c r="AN53">
        <v>1</v>
      </c>
      <c r="AO53">
        <v>3</v>
      </c>
      <c r="AP53">
        <v>2933</v>
      </c>
    </row>
    <row r="54" spans="1:42" x14ac:dyDescent="0.25">
      <c r="A54">
        <v>2021</v>
      </c>
      <c r="B54" s="22" t="s">
        <v>41</v>
      </c>
      <c r="C54" s="22" t="s">
        <v>42</v>
      </c>
      <c r="D54">
        <v>1420</v>
      </c>
      <c r="E54" t="s">
        <v>366</v>
      </c>
      <c r="F54" t="s">
        <v>44</v>
      </c>
      <c r="H54">
        <v>900</v>
      </c>
      <c r="I54" t="s">
        <v>428</v>
      </c>
      <c r="J54" s="22" t="s">
        <v>415</v>
      </c>
      <c r="K54" s="1">
        <v>44197</v>
      </c>
      <c r="L54" s="22" t="s">
        <v>429</v>
      </c>
      <c r="M54" t="s">
        <v>430</v>
      </c>
      <c r="N54" s="1">
        <v>44197</v>
      </c>
      <c r="O54" t="s">
        <v>431</v>
      </c>
      <c r="P54">
        <v>0</v>
      </c>
      <c r="S54" s="22">
        <v>-65704</v>
      </c>
      <c r="U54" s="22">
        <v>65704</v>
      </c>
      <c r="V54">
        <v>29060</v>
      </c>
      <c r="AB54" t="s">
        <v>418</v>
      </c>
      <c r="AE54" s="22" t="s">
        <v>56</v>
      </c>
      <c r="AG54" s="22" t="s">
        <v>466</v>
      </c>
      <c r="AH54" s="22" t="s">
        <v>467</v>
      </c>
      <c r="AI54">
        <v>1</v>
      </c>
      <c r="AJ54">
        <v>0</v>
      </c>
      <c r="AK54">
        <v>0</v>
      </c>
      <c r="AL54">
        <v>0</v>
      </c>
      <c r="AM54">
        <v>1</v>
      </c>
      <c r="AN54">
        <v>1</v>
      </c>
      <c r="AO54">
        <v>3</v>
      </c>
      <c r="AP54">
        <v>2934</v>
      </c>
    </row>
    <row r="55" spans="1:42" x14ac:dyDescent="0.25">
      <c r="A55">
        <v>2021</v>
      </c>
      <c r="B55" s="22" t="s">
        <v>41</v>
      </c>
      <c r="C55" s="22" t="s">
        <v>42</v>
      </c>
      <c r="D55">
        <v>1500</v>
      </c>
      <c r="E55" t="s">
        <v>292</v>
      </c>
      <c r="F55" t="s">
        <v>44</v>
      </c>
      <c r="H55">
        <v>900</v>
      </c>
      <c r="I55" t="s">
        <v>428</v>
      </c>
      <c r="J55" s="22" t="s">
        <v>415</v>
      </c>
      <c r="K55" s="1">
        <v>44197</v>
      </c>
      <c r="L55" s="22" t="s">
        <v>429</v>
      </c>
      <c r="M55" t="s">
        <v>430</v>
      </c>
      <c r="N55" s="1">
        <v>44197</v>
      </c>
      <c r="O55" t="s">
        <v>431</v>
      </c>
      <c r="P55">
        <v>0</v>
      </c>
      <c r="S55" s="22">
        <v>-86552</v>
      </c>
      <c r="U55" s="22">
        <v>86552</v>
      </c>
      <c r="V55">
        <v>29061</v>
      </c>
      <c r="AB55" t="s">
        <v>418</v>
      </c>
      <c r="AE55" s="22" t="s">
        <v>56</v>
      </c>
      <c r="AG55" s="22" t="s">
        <v>466</v>
      </c>
      <c r="AH55" s="22" t="s">
        <v>467</v>
      </c>
      <c r="AI55">
        <v>1</v>
      </c>
      <c r="AJ55">
        <v>0</v>
      </c>
      <c r="AK55">
        <v>0</v>
      </c>
      <c r="AL55">
        <v>0</v>
      </c>
      <c r="AM55">
        <v>1</v>
      </c>
      <c r="AN55">
        <v>1</v>
      </c>
      <c r="AO55">
        <v>3</v>
      </c>
      <c r="AP55">
        <v>2935</v>
      </c>
    </row>
    <row r="56" spans="1:42" x14ac:dyDescent="0.25">
      <c r="A56">
        <v>2021</v>
      </c>
      <c r="B56" s="22" t="s">
        <v>41</v>
      </c>
      <c r="C56" s="22" t="s">
        <v>42</v>
      </c>
      <c r="D56">
        <v>1600</v>
      </c>
      <c r="E56" t="s">
        <v>254</v>
      </c>
      <c r="F56" t="s">
        <v>44</v>
      </c>
      <c r="H56">
        <v>900</v>
      </c>
      <c r="I56" t="s">
        <v>428</v>
      </c>
      <c r="J56" s="22" t="s">
        <v>415</v>
      </c>
      <c r="K56" s="1">
        <v>44197</v>
      </c>
      <c r="L56" s="22" t="s">
        <v>429</v>
      </c>
      <c r="M56" t="s">
        <v>430</v>
      </c>
      <c r="N56" s="1">
        <v>44197</v>
      </c>
      <c r="O56" t="s">
        <v>431</v>
      </c>
      <c r="P56">
        <v>0</v>
      </c>
      <c r="S56" s="22">
        <v>-2027956.07</v>
      </c>
      <c r="U56" s="22">
        <v>2027956.07</v>
      </c>
      <c r="V56">
        <v>29062</v>
      </c>
      <c r="AB56" t="s">
        <v>418</v>
      </c>
      <c r="AE56" s="22" t="s">
        <v>56</v>
      </c>
      <c r="AG56" s="22" t="s">
        <v>466</v>
      </c>
      <c r="AH56" s="22" t="s">
        <v>467</v>
      </c>
      <c r="AI56">
        <v>1</v>
      </c>
      <c r="AJ56">
        <v>0</v>
      </c>
      <c r="AK56">
        <v>0</v>
      </c>
      <c r="AL56">
        <v>0</v>
      </c>
      <c r="AM56">
        <v>1</v>
      </c>
      <c r="AN56">
        <v>1</v>
      </c>
      <c r="AO56">
        <v>3</v>
      </c>
      <c r="AP56">
        <v>2936</v>
      </c>
    </row>
    <row r="57" spans="1:42" x14ac:dyDescent="0.25">
      <c r="A57">
        <v>2021</v>
      </c>
      <c r="B57" s="22" t="s">
        <v>41</v>
      </c>
      <c r="C57" s="22" t="s">
        <v>42</v>
      </c>
      <c r="D57">
        <v>1610</v>
      </c>
      <c r="E57" t="s">
        <v>131</v>
      </c>
      <c r="F57" t="s">
        <v>44</v>
      </c>
      <c r="H57">
        <v>900</v>
      </c>
      <c r="I57" t="s">
        <v>428</v>
      </c>
      <c r="J57" s="22" t="s">
        <v>415</v>
      </c>
      <c r="K57" s="1">
        <v>44197</v>
      </c>
      <c r="L57" s="22" t="s">
        <v>429</v>
      </c>
      <c r="M57" t="s">
        <v>430</v>
      </c>
      <c r="N57" s="1">
        <v>44197</v>
      </c>
      <c r="O57" t="s">
        <v>431</v>
      </c>
      <c r="P57">
        <v>0</v>
      </c>
      <c r="S57" s="22">
        <v>1676774.05</v>
      </c>
      <c r="T57" s="22">
        <v>1676774.05</v>
      </c>
      <c r="V57">
        <v>29063</v>
      </c>
      <c r="AB57" t="s">
        <v>418</v>
      </c>
      <c r="AE57" s="22" t="s">
        <v>50</v>
      </c>
      <c r="AG57" s="22" t="s">
        <v>466</v>
      </c>
      <c r="AH57" s="22" t="s">
        <v>467</v>
      </c>
      <c r="AI57">
        <v>1</v>
      </c>
      <c r="AJ57">
        <v>0</v>
      </c>
      <c r="AK57">
        <v>0</v>
      </c>
      <c r="AL57">
        <v>0</v>
      </c>
      <c r="AM57">
        <v>1</v>
      </c>
      <c r="AN57">
        <v>1</v>
      </c>
      <c r="AO57">
        <v>3</v>
      </c>
      <c r="AP57">
        <v>2937</v>
      </c>
    </row>
    <row r="58" spans="1:42" x14ac:dyDescent="0.25">
      <c r="A58">
        <v>2021</v>
      </c>
      <c r="B58" s="22" t="s">
        <v>41</v>
      </c>
      <c r="C58" s="22" t="s">
        <v>42</v>
      </c>
      <c r="D58">
        <v>1651</v>
      </c>
      <c r="E58" t="s">
        <v>240</v>
      </c>
      <c r="F58" t="s">
        <v>44</v>
      </c>
      <c r="H58">
        <v>900</v>
      </c>
      <c r="I58" t="s">
        <v>428</v>
      </c>
      <c r="J58" s="22" t="s">
        <v>415</v>
      </c>
      <c r="K58" s="1">
        <v>44197</v>
      </c>
      <c r="L58" s="22" t="s">
        <v>429</v>
      </c>
      <c r="M58" t="s">
        <v>430</v>
      </c>
      <c r="N58" s="1">
        <v>44197</v>
      </c>
      <c r="O58" t="s">
        <v>431</v>
      </c>
      <c r="P58">
        <v>0</v>
      </c>
      <c r="S58" s="22">
        <v>-400883.89</v>
      </c>
      <c r="U58" s="22">
        <v>400883.89</v>
      </c>
      <c r="V58">
        <v>29064</v>
      </c>
      <c r="AB58" t="s">
        <v>418</v>
      </c>
      <c r="AE58" s="22" t="s">
        <v>56</v>
      </c>
      <c r="AG58" s="22" t="s">
        <v>466</v>
      </c>
      <c r="AH58" s="22" t="s">
        <v>467</v>
      </c>
      <c r="AI58">
        <v>1</v>
      </c>
      <c r="AJ58">
        <v>0</v>
      </c>
      <c r="AK58">
        <v>0</v>
      </c>
      <c r="AL58">
        <v>0</v>
      </c>
      <c r="AM58">
        <v>1</v>
      </c>
      <c r="AN58">
        <v>1</v>
      </c>
      <c r="AO58">
        <v>3</v>
      </c>
      <c r="AP58">
        <v>2938</v>
      </c>
    </row>
    <row r="59" spans="1:42" x14ac:dyDescent="0.25">
      <c r="A59">
        <v>2021</v>
      </c>
      <c r="B59" s="22" t="s">
        <v>41</v>
      </c>
      <c r="C59" s="22" t="s">
        <v>42</v>
      </c>
      <c r="D59">
        <v>1652</v>
      </c>
      <c r="E59" t="s">
        <v>242</v>
      </c>
      <c r="F59" t="s">
        <v>44</v>
      </c>
      <c r="H59">
        <v>900</v>
      </c>
      <c r="I59" t="s">
        <v>428</v>
      </c>
      <c r="J59" s="22" t="s">
        <v>415</v>
      </c>
      <c r="K59" s="1">
        <v>44197</v>
      </c>
      <c r="L59" s="22" t="s">
        <v>429</v>
      </c>
      <c r="M59" t="s">
        <v>430</v>
      </c>
      <c r="N59" s="1">
        <v>44197</v>
      </c>
      <c r="O59" t="s">
        <v>431</v>
      </c>
      <c r="P59">
        <v>0</v>
      </c>
      <c r="S59" s="22">
        <v>400883.89</v>
      </c>
      <c r="T59" s="22">
        <v>400883.89</v>
      </c>
      <c r="V59">
        <v>29065</v>
      </c>
      <c r="AB59" t="s">
        <v>418</v>
      </c>
      <c r="AE59" s="22" t="s">
        <v>50</v>
      </c>
      <c r="AG59" s="22" t="s">
        <v>466</v>
      </c>
      <c r="AH59" s="22" t="s">
        <v>467</v>
      </c>
      <c r="AI59">
        <v>1</v>
      </c>
      <c r="AJ59">
        <v>0</v>
      </c>
      <c r="AK59">
        <v>0</v>
      </c>
      <c r="AL59">
        <v>0</v>
      </c>
      <c r="AM59">
        <v>1</v>
      </c>
      <c r="AN59">
        <v>1</v>
      </c>
      <c r="AO59">
        <v>3</v>
      </c>
      <c r="AP59">
        <v>2939</v>
      </c>
    </row>
    <row r="60" spans="1:42" x14ac:dyDescent="0.25">
      <c r="A60">
        <v>2021</v>
      </c>
      <c r="B60" s="22" t="s">
        <v>41</v>
      </c>
      <c r="C60" s="22" t="s">
        <v>42</v>
      </c>
      <c r="D60">
        <v>1690</v>
      </c>
      <c r="E60" t="s">
        <v>294</v>
      </c>
      <c r="F60" t="s">
        <v>44</v>
      </c>
      <c r="H60">
        <v>900</v>
      </c>
      <c r="I60" t="s">
        <v>428</v>
      </c>
      <c r="J60" s="22" t="s">
        <v>415</v>
      </c>
      <c r="K60" s="1">
        <v>44197</v>
      </c>
      <c r="L60" s="22" t="s">
        <v>429</v>
      </c>
      <c r="M60" t="s">
        <v>430</v>
      </c>
      <c r="N60" s="1">
        <v>44197</v>
      </c>
      <c r="O60" t="s">
        <v>431</v>
      </c>
      <c r="P60">
        <v>0</v>
      </c>
      <c r="S60" s="22">
        <v>321642</v>
      </c>
      <c r="T60" s="22">
        <v>321642</v>
      </c>
      <c r="V60">
        <v>29066</v>
      </c>
      <c r="AB60" t="s">
        <v>418</v>
      </c>
      <c r="AE60" s="22" t="s">
        <v>50</v>
      </c>
      <c r="AG60" s="22" t="s">
        <v>466</v>
      </c>
      <c r="AH60" s="22" t="s">
        <v>467</v>
      </c>
      <c r="AI60">
        <v>1</v>
      </c>
      <c r="AJ60">
        <v>0</v>
      </c>
      <c r="AK60">
        <v>0</v>
      </c>
      <c r="AL60">
        <v>0</v>
      </c>
      <c r="AM60">
        <v>1</v>
      </c>
      <c r="AN60">
        <v>1</v>
      </c>
      <c r="AO60">
        <v>3</v>
      </c>
      <c r="AP60">
        <v>2940</v>
      </c>
    </row>
    <row r="61" spans="1:42" x14ac:dyDescent="0.25">
      <c r="A61">
        <v>2021</v>
      </c>
      <c r="B61" s="22" t="s">
        <v>41</v>
      </c>
      <c r="C61" s="22" t="s">
        <v>42</v>
      </c>
      <c r="D61">
        <v>1700</v>
      </c>
      <c r="E61" t="s">
        <v>378</v>
      </c>
      <c r="F61" t="s">
        <v>44</v>
      </c>
      <c r="H61">
        <v>900</v>
      </c>
      <c r="I61" t="s">
        <v>428</v>
      </c>
      <c r="J61" s="22" t="s">
        <v>415</v>
      </c>
      <c r="K61" s="1">
        <v>44197</v>
      </c>
      <c r="L61" s="22" t="s">
        <v>429</v>
      </c>
      <c r="M61" t="s">
        <v>430</v>
      </c>
      <c r="N61" s="1">
        <v>44197</v>
      </c>
      <c r="O61" t="s">
        <v>431</v>
      </c>
      <c r="P61">
        <v>0</v>
      </c>
      <c r="S61" s="22">
        <v>-26570</v>
      </c>
      <c r="U61" s="22">
        <v>26570</v>
      </c>
      <c r="V61">
        <v>29067</v>
      </c>
      <c r="AB61" t="s">
        <v>418</v>
      </c>
      <c r="AE61" s="22" t="s">
        <v>56</v>
      </c>
      <c r="AG61" s="22" t="s">
        <v>466</v>
      </c>
      <c r="AH61" s="22" t="s">
        <v>467</v>
      </c>
      <c r="AI61">
        <v>1</v>
      </c>
      <c r="AJ61">
        <v>0</v>
      </c>
      <c r="AK61">
        <v>0</v>
      </c>
      <c r="AL61">
        <v>0</v>
      </c>
      <c r="AM61">
        <v>1</v>
      </c>
      <c r="AN61">
        <v>1</v>
      </c>
      <c r="AO61">
        <v>3</v>
      </c>
      <c r="AP61">
        <v>2941</v>
      </c>
    </row>
    <row r="62" spans="1:42" x14ac:dyDescent="0.25">
      <c r="A62">
        <v>2021</v>
      </c>
      <c r="B62" s="22" t="s">
        <v>41</v>
      </c>
      <c r="C62" s="22" t="s">
        <v>42</v>
      </c>
      <c r="D62">
        <v>1710</v>
      </c>
      <c r="E62" t="s">
        <v>376</v>
      </c>
      <c r="F62" t="s">
        <v>44</v>
      </c>
      <c r="H62">
        <v>900</v>
      </c>
      <c r="I62" t="s">
        <v>428</v>
      </c>
      <c r="J62" s="22" t="s">
        <v>415</v>
      </c>
      <c r="K62" s="1">
        <v>44197</v>
      </c>
      <c r="L62" s="22" t="s">
        <v>429</v>
      </c>
      <c r="M62" t="s">
        <v>430</v>
      </c>
      <c r="N62" s="1">
        <v>44197</v>
      </c>
      <c r="O62" t="s">
        <v>431</v>
      </c>
      <c r="P62">
        <v>0</v>
      </c>
      <c r="S62" s="22">
        <v>-14511</v>
      </c>
      <c r="U62" s="22">
        <v>14511</v>
      </c>
      <c r="V62">
        <v>29068</v>
      </c>
      <c r="AB62" t="s">
        <v>418</v>
      </c>
      <c r="AE62" s="22" t="s">
        <v>56</v>
      </c>
      <c r="AG62" s="22" t="s">
        <v>466</v>
      </c>
      <c r="AH62" s="22" t="s">
        <v>467</v>
      </c>
      <c r="AI62">
        <v>1</v>
      </c>
      <c r="AJ62">
        <v>0</v>
      </c>
      <c r="AK62">
        <v>0</v>
      </c>
      <c r="AL62">
        <v>0</v>
      </c>
      <c r="AM62">
        <v>1</v>
      </c>
      <c r="AN62">
        <v>1</v>
      </c>
      <c r="AO62">
        <v>3</v>
      </c>
      <c r="AP62">
        <v>2942</v>
      </c>
    </row>
    <row r="63" spans="1:42" x14ac:dyDescent="0.25">
      <c r="A63">
        <v>2021</v>
      </c>
      <c r="B63" s="22" t="s">
        <v>41</v>
      </c>
      <c r="C63" s="22" t="s">
        <v>42</v>
      </c>
      <c r="D63">
        <v>1800</v>
      </c>
      <c r="E63" t="s">
        <v>372</v>
      </c>
      <c r="F63" t="s">
        <v>44</v>
      </c>
      <c r="H63">
        <v>900</v>
      </c>
      <c r="I63" t="s">
        <v>428</v>
      </c>
      <c r="J63" s="22" t="s">
        <v>415</v>
      </c>
      <c r="K63" s="1">
        <v>44197</v>
      </c>
      <c r="L63" s="22" t="s">
        <v>429</v>
      </c>
      <c r="M63" t="s">
        <v>430</v>
      </c>
      <c r="N63" s="1">
        <v>44197</v>
      </c>
      <c r="O63" t="s">
        <v>431</v>
      </c>
      <c r="P63">
        <v>0</v>
      </c>
      <c r="S63" s="22">
        <v>-7714</v>
      </c>
      <c r="U63" s="22">
        <v>7714</v>
      </c>
      <c r="V63">
        <v>29070</v>
      </c>
      <c r="AB63" t="s">
        <v>418</v>
      </c>
      <c r="AE63" s="22" t="s">
        <v>56</v>
      </c>
      <c r="AG63" s="22" t="s">
        <v>466</v>
      </c>
      <c r="AH63" s="22" t="s">
        <v>467</v>
      </c>
      <c r="AI63">
        <v>1</v>
      </c>
      <c r="AJ63">
        <v>0</v>
      </c>
      <c r="AK63">
        <v>0</v>
      </c>
      <c r="AL63">
        <v>0</v>
      </c>
      <c r="AM63">
        <v>1</v>
      </c>
      <c r="AN63">
        <v>1</v>
      </c>
      <c r="AO63">
        <v>3</v>
      </c>
      <c r="AP63">
        <v>2944</v>
      </c>
    </row>
    <row r="64" spans="1:42" x14ac:dyDescent="0.25">
      <c r="A64">
        <v>2021</v>
      </c>
      <c r="B64" s="22" t="s">
        <v>41</v>
      </c>
      <c r="C64" s="22" t="s">
        <v>42</v>
      </c>
      <c r="D64">
        <v>1940</v>
      </c>
      <c r="E64" t="s">
        <v>370</v>
      </c>
      <c r="F64" t="s">
        <v>44</v>
      </c>
      <c r="H64">
        <v>900</v>
      </c>
      <c r="I64" t="s">
        <v>428</v>
      </c>
      <c r="J64" s="22" t="s">
        <v>415</v>
      </c>
      <c r="K64" s="1">
        <v>44197</v>
      </c>
      <c r="L64" s="22" t="s">
        <v>429</v>
      </c>
      <c r="M64" t="s">
        <v>430</v>
      </c>
      <c r="N64" s="1">
        <v>44197</v>
      </c>
      <c r="O64" t="s">
        <v>431</v>
      </c>
      <c r="P64">
        <v>0</v>
      </c>
      <c r="S64" s="22">
        <v>-9325</v>
      </c>
      <c r="U64" s="22">
        <v>9325</v>
      </c>
      <c r="V64">
        <v>29071</v>
      </c>
      <c r="AB64" t="s">
        <v>418</v>
      </c>
      <c r="AE64" s="22" t="s">
        <v>56</v>
      </c>
      <c r="AG64" s="22" t="s">
        <v>466</v>
      </c>
      <c r="AH64" s="22" t="s">
        <v>467</v>
      </c>
      <c r="AI64">
        <v>1</v>
      </c>
      <c r="AJ64">
        <v>0</v>
      </c>
      <c r="AK64">
        <v>0</v>
      </c>
      <c r="AL64">
        <v>0</v>
      </c>
      <c r="AM64">
        <v>1</v>
      </c>
      <c r="AN64">
        <v>1</v>
      </c>
      <c r="AO64">
        <v>3</v>
      </c>
      <c r="AP64">
        <v>2945</v>
      </c>
    </row>
    <row r="65" spans="1:42" x14ac:dyDescent="0.25">
      <c r="A65">
        <v>2021</v>
      </c>
      <c r="B65" s="22" t="s">
        <v>41</v>
      </c>
      <c r="C65" s="22" t="s">
        <v>42</v>
      </c>
      <c r="D65">
        <v>1950</v>
      </c>
      <c r="E65" t="s">
        <v>368</v>
      </c>
      <c r="F65" t="s">
        <v>44</v>
      </c>
      <c r="H65">
        <v>900</v>
      </c>
      <c r="I65" t="s">
        <v>428</v>
      </c>
      <c r="J65" s="22" t="s">
        <v>415</v>
      </c>
      <c r="K65" s="1">
        <v>44197</v>
      </c>
      <c r="L65" s="22" t="s">
        <v>429</v>
      </c>
      <c r="M65" t="s">
        <v>430</v>
      </c>
      <c r="N65" s="1">
        <v>44197</v>
      </c>
      <c r="O65" t="s">
        <v>431</v>
      </c>
      <c r="P65">
        <v>0</v>
      </c>
      <c r="S65" s="22">
        <v>-9741</v>
      </c>
      <c r="U65" s="22">
        <v>9741</v>
      </c>
      <c r="V65">
        <v>29072</v>
      </c>
      <c r="AB65" t="s">
        <v>418</v>
      </c>
      <c r="AE65" s="22" t="s">
        <v>56</v>
      </c>
      <c r="AG65" s="22" t="s">
        <v>466</v>
      </c>
      <c r="AH65" s="22" t="s">
        <v>467</v>
      </c>
      <c r="AI65">
        <v>1</v>
      </c>
      <c r="AJ65">
        <v>0</v>
      </c>
      <c r="AK65">
        <v>0</v>
      </c>
      <c r="AL65">
        <v>0</v>
      </c>
      <c r="AM65">
        <v>1</v>
      </c>
      <c r="AN65">
        <v>1</v>
      </c>
      <c r="AO65">
        <v>3</v>
      </c>
      <c r="AP65">
        <v>2946</v>
      </c>
    </row>
    <row r="66" spans="1:42" x14ac:dyDescent="0.25">
      <c r="A66">
        <v>2021</v>
      </c>
      <c r="B66" s="22" t="s">
        <v>41</v>
      </c>
      <c r="C66" s="22" t="s">
        <v>42</v>
      </c>
      <c r="D66">
        <v>1990</v>
      </c>
      <c r="E66" t="s">
        <v>380</v>
      </c>
      <c r="F66" t="s">
        <v>44</v>
      </c>
      <c r="H66">
        <v>900</v>
      </c>
      <c r="I66" t="s">
        <v>428</v>
      </c>
      <c r="J66" s="22" t="s">
        <v>415</v>
      </c>
      <c r="K66" s="1">
        <v>44197</v>
      </c>
      <c r="L66" s="22" t="s">
        <v>429</v>
      </c>
      <c r="M66" t="s">
        <v>430</v>
      </c>
      <c r="N66" s="1">
        <v>44197</v>
      </c>
      <c r="O66" t="s">
        <v>431</v>
      </c>
      <c r="P66">
        <v>0</v>
      </c>
      <c r="S66" s="22">
        <v>-24750</v>
      </c>
      <c r="U66" s="22">
        <v>24750</v>
      </c>
      <c r="V66">
        <v>29073</v>
      </c>
      <c r="AB66" t="s">
        <v>418</v>
      </c>
      <c r="AE66" s="22" t="s">
        <v>56</v>
      </c>
      <c r="AG66" s="22" t="s">
        <v>466</v>
      </c>
      <c r="AH66" s="22" t="s">
        <v>467</v>
      </c>
      <c r="AI66">
        <v>1</v>
      </c>
      <c r="AJ66">
        <v>0</v>
      </c>
      <c r="AK66">
        <v>0</v>
      </c>
      <c r="AL66">
        <v>0</v>
      </c>
      <c r="AM66">
        <v>1</v>
      </c>
      <c r="AN66">
        <v>1</v>
      </c>
      <c r="AO66">
        <v>3</v>
      </c>
      <c r="AP66">
        <v>2947</v>
      </c>
    </row>
    <row r="67" spans="1:42" x14ac:dyDescent="0.25">
      <c r="A67">
        <v>2021</v>
      </c>
      <c r="B67" s="22" t="s">
        <v>41</v>
      </c>
      <c r="C67" s="22" t="s">
        <v>42</v>
      </c>
      <c r="D67">
        <v>3000</v>
      </c>
      <c r="E67" t="s">
        <v>87</v>
      </c>
      <c r="F67" t="s">
        <v>44</v>
      </c>
      <c r="H67">
        <v>900</v>
      </c>
      <c r="I67" t="s">
        <v>428</v>
      </c>
      <c r="J67" s="22" t="s">
        <v>415</v>
      </c>
      <c r="K67" s="1">
        <v>44197</v>
      </c>
      <c r="L67" s="22" t="s">
        <v>429</v>
      </c>
      <c r="M67" t="s">
        <v>430</v>
      </c>
      <c r="N67" s="1">
        <v>44197</v>
      </c>
      <c r="O67" t="s">
        <v>431</v>
      </c>
      <c r="P67">
        <v>0</v>
      </c>
      <c r="S67" s="22">
        <v>40885</v>
      </c>
      <c r="T67" s="22">
        <v>40885</v>
      </c>
      <c r="V67">
        <v>29074</v>
      </c>
      <c r="AB67" t="s">
        <v>418</v>
      </c>
      <c r="AE67" s="22" t="s">
        <v>50</v>
      </c>
      <c r="AG67" s="22" t="s">
        <v>466</v>
      </c>
      <c r="AH67" s="22" t="s">
        <v>467</v>
      </c>
      <c r="AI67">
        <v>1</v>
      </c>
      <c r="AJ67">
        <v>0</v>
      </c>
      <c r="AK67">
        <v>0</v>
      </c>
      <c r="AL67">
        <v>0</v>
      </c>
      <c r="AM67">
        <v>1</v>
      </c>
      <c r="AN67">
        <v>1</v>
      </c>
      <c r="AO67">
        <v>3</v>
      </c>
      <c r="AP67">
        <v>2948</v>
      </c>
    </row>
    <row r="68" spans="1:42" x14ac:dyDescent="0.25">
      <c r="A68">
        <v>2021</v>
      </c>
      <c r="B68" s="22" t="s">
        <v>41</v>
      </c>
      <c r="C68" s="22" t="s">
        <v>42</v>
      </c>
      <c r="D68">
        <v>3800</v>
      </c>
      <c r="E68" t="s">
        <v>90</v>
      </c>
      <c r="F68" t="s">
        <v>44</v>
      </c>
      <c r="H68">
        <v>900</v>
      </c>
      <c r="I68" t="s">
        <v>428</v>
      </c>
      <c r="J68" s="22" t="s">
        <v>415</v>
      </c>
      <c r="K68" s="1">
        <v>44197</v>
      </c>
      <c r="L68" s="22" t="s">
        <v>429</v>
      </c>
      <c r="M68" t="s">
        <v>430</v>
      </c>
      <c r="N68" s="1">
        <v>44197</v>
      </c>
      <c r="O68" t="s">
        <v>431</v>
      </c>
      <c r="P68">
        <v>0</v>
      </c>
      <c r="S68" s="22">
        <v>63458</v>
      </c>
      <c r="T68" s="22">
        <v>63458</v>
      </c>
      <c r="V68">
        <v>29075</v>
      </c>
      <c r="AB68" t="s">
        <v>418</v>
      </c>
      <c r="AE68" s="22" t="s">
        <v>50</v>
      </c>
      <c r="AG68" s="22" t="s">
        <v>466</v>
      </c>
      <c r="AH68" s="22" t="s">
        <v>467</v>
      </c>
      <c r="AI68">
        <v>1</v>
      </c>
      <c r="AJ68">
        <v>0</v>
      </c>
      <c r="AK68">
        <v>0</v>
      </c>
      <c r="AL68">
        <v>0</v>
      </c>
      <c r="AM68">
        <v>1</v>
      </c>
      <c r="AN68">
        <v>1</v>
      </c>
      <c r="AO68">
        <v>3</v>
      </c>
      <c r="AP68">
        <v>2949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5CB26"/>
  </sheetPr>
  <dimension ref="A1:J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14.42578125" bestFit="1" customWidth="1"/>
    <col min="2" max="2" width="11.140625" bestFit="1" customWidth="1"/>
    <col min="3" max="3" width="14.28515625" bestFit="1" customWidth="1"/>
    <col min="4" max="5" width="13.140625" style="22" bestFit="1" customWidth="1"/>
    <col min="6" max="6" width="7.5703125" style="22" bestFit="1" customWidth="1"/>
    <col min="7" max="7" width="12.140625" bestFit="1" customWidth="1"/>
    <col min="8" max="8" width="21.7109375" bestFit="1" customWidth="1"/>
    <col min="9" max="9" width="12.42578125" bestFit="1" customWidth="1"/>
    <col min="10" max="10" width="15.42578125" bestFit="1" customWidth="1"/>
  </cols>
  <sheetData>
    <row r="1" spans="1:10" x14ac:dyDescent="0.25">
      <c r="A1" s="21" t="str">
        <f>HYPERLINK("#Inhoudsopgave!A1", "Ga naar inhoudsopgave")</f>
        <v>Ga naar inhoudsopgave</v>
      </c>
    </row>
    <row r="2" spans="1:10" x14ac:dyDescent="0.25">
      <c r="A2" t="s">
        <v>24</v>
      </c>
      <c r="B2" t="s">
        <v>26</v>
      </c>
      <c r="C2" t="s">
        <v>468</v>
      </c>
      <c r="D2" s="22" t="s">
        <v>21</v>
      </c>
      <c r="E2" s="22" t="s">
        <v>22</v>
      </c>
      <c r="F2" s="22" t="s">
        <v>20</v>
      </c>
      <c r="G2" t="s">
        <v>469</v>
      </c>
      <c r="H2" t="s">
        <v>25</v>
      </c>
      <c r="I2" t="s">
        <v>27</v>
      </c>
      <c r="J2" t="s">
        <v>28</v>
      </c>
    </row>
    <row r="3" spans="1:10" x14ac:dyDescent="0.25">
      <c r="A3">
        <v>26000</v>
      </c>
      <c r="B3" t="s">
        <v>297</v>
      </c>
      <c r="C3">
        <v>92</v>
      </c>
      <c r="D3" s="22">
        <v>152449.35</v>
      </c>
      <c r="E3" s="22">
        <v>152449.35</v>
      </c>
      <c r="F3" s="22">
        <v>0</v>
      </c>
      <c r="G3" t="s">
        <v>297</v>
      </c>
      <c r="H3" t="s">
        <v>296</v>
      </c>
      <c r="I3" t="s">
        <v>298</v>
      </c>
      <c r="J3" t="s">
        <v>299</v>
      </c>
    </row>
    <row r="4" spans="1:10" x14ac:dyDescent="0.25">
      <c r="A4">
        <v>26001</v>
      </c>
      <c r="B4" t="s">
        <v>297</v>
      </c>
      <c r="C4">
        <v>5</v>
      </c>
      <c r="D4" s="22">
        <v>12038.07</v>
      </c>
      <c r="E4" s="22">
        <v>12038.07</v>
      </c>
      <c r="F4" s="22">
        <v>0</v>
      </c>
      <c r="G4" t="s">
        <v>297</v>
      </c>
      <c r="H4" t="s">
        <v>310</v>
      </c>
      <c r="I4" t="s">
        <v>311</v>
      </c>
      <c r="J4" t="s">
        <v>312</v>
      </c>
    </row>
    <row r="5" spans="1:10" x14ac:dyDescent="0.25">
      <c r="A5">
        <v>26002</v>
      </c>
      <c r="B5" t="s">
        <v>297</v>
      </c>
      <c r="C5">
        <v>5</v>
      </c>
      <c r="D5" s="22">
        <v>1006765.4</v>
      </c>
      <c r="E5" s="22">
        <v>1006795.8</v>
      </c>
      <c r="F5" s="22">
        <v>-30.4</v>
      </c>
      <c r="G5" t="s">
        <v>297</v>
      </c>
      <c r="H5" t="s">
        <v>323</v>
      </c>
      <c r="I5" t="s">
        <v>324</v>
      </c>
      <c r="J5" t="s">
        <v>325</v>
      </c>
    </row>
    <row r="6" spans="1:10" x14ac:dyDescent="0.25">
      <c r="A6">
        <v>361000</v>
      </c>
      <c r="B6" t="s">
        <v>288</v>
      </c>
      <c r="C6">
        <v>3</v>
      </c>
      <c r="D6" s="22">
        <v>186567.66</v>
      </c>
      <c r="E6" s="22">
        <v>186567.66</v>
      </c>
      <c r="F6" s="22">
        <v>0</v>
      </c>
      <c r="G6" t="s">
        <v>288</v>
      </c>
      <c r="H6" t="s">
        <v>287</v>
      </c>
      <c r="I6" t="s">
        <v>289</v>
      </c>
      <c r="J6" t="s">
        <v>290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5CB26"/>
  </sheetPr>
  <dimension ref="A1:A28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50.7109375" customWidth="1"/>
  </cols>
  <sheetData>
    <row r="1" spans="1:1" x14ac:dyDescent="0.25">
      <c r="A1" s="21" t="str">
        <f>HYPERLINK("#Inhoudsopgave!A1", "Ga naar inhoudsopgave")</f>
        <v>Ga naar inhoudsopgave</v>
      </c>
    </row>
    <row r="2" spans="1:1" x14ac:dyDescent="0.25">
      <c r="A2" t="s">
        <v>470</v>
      </c>
    </row>
    <row r="3" spans="1:1" x14ac:dyDescent="0.25">
      <c r="A3" t="s">
        <v>471</v>
      </c>
    </row>
    <row r="4" spans="1:1" x14ac:dyDescent="0.25">
      <c r="A4" t="s">
        <v>472</v>
      </c>
    </row>
    <row r="5" spans="1:1" x14ac:dyDescent="0.25">
      <c r="A5" t="s">
        <v>473</v>
      </c>
    </row>
    <row r="6" spans="1:1" x14ac:dyDescent="0.25">
      <c r="A6" t="s">
        <v>474</v>
      </c>
    </row>
    <row r="7" spans="1:1" x14ac:dyDescent="0.25">
      <c r="A7" t="s">
        <v>475</v>
      </c>
    </row>
    <row r="8" spans="1:1" x14ac:dyDescent="0.25">
      <c r="A8" t="s">
        <v>476</v>
      </c>
    </row>
    <row r="9" spans="1:1" x14ac:dyDescent="0.25">
      <c r="A9" t="s">
        <v>477</v>
      </c>
    </row>
    <row r="10" spans="1:1" x14ac:dyDescent="0.25">
      <c r="A10" t="s">
        <v>478</v>
      </c>
    </row>
    <row r="11" spans="1:1" x14ac:dyDescent="0.25">
      <c r="A11" t="s">
        <v>479</v>
      </c>
    </row>
    <row r="12" spans="1:1" x14ac:dyDescent="0.25">
      <c r="A12" t="s">
        <v>480</v>
      </c>
    </row>
    <row r="13" spans="1:1" x14ac:dyDescent="0.25">
      <c r="A13" t="s">
        <v>481</v>
      </c>
    </row>
    <row r="14" spans="1:1" x14ac:dyDescent="0.25">
      <c r="A14" t="s">
        <v>482</v>
      </c>
    </row>
    <row r="15" spans="1:1" x14ac:dyDescent="0.25">
      <c r="A15" t="s">
        <v>483</v>
      </c>
    </row>
    <row r="16" spans="1:1" x14ac:dyDescent="0.25">
      <c r="A16" t="s">
        <v>484</v>
      </c>
    </row>
    <row r="17" spans="1:1" x14ac:dyDescent="0.25">
      <c r="A17" t="s">
        <v>485</v>
      </c>
    </row>
    <row r="18" spans="1:1" x14ac:dyDescent="0.25">
      <c r="A18" t="s">
        <v>486</v>
      </c>
    </row>
    <row r="19" spans="1:1" x14ac:dyDescent="0.25">
      <c r="A19" t="s">
        <v>487</v>
      </c>
    </row>
    <row r="20" spans="1:1" x14ac:dyDescent="0.25">
      <c r="A20" t="s">
        <v>488</v>
      </c>
    </row>
    <row r="21" spans="1:1" x14ac:dyDescent="0.25">
      <c r="A21" t="s">
        <v>489</v>
      </c>
    </row>
    <row r="22" spans="1:1" x14ac:dyDescent="0.25">
      <c r="A22" t="s">
        <v>490</v>
      </c>
    </row>
    <row r="23" spans="1:1" x14ac:dyDescent="0.25">
      <c r="A23" t="s">
        <v>491</v>
      </c>
    </row>
    <row r="24" spans="1:1" x14ac:dyDescent="0.25">
      <c r="A24" t="s">
        <v>492</v>
      </c>
    </row>
    <row r="25" spans="1:1" x14ac:dyDescent="0.25">
      <c r="A25" t="s">
        <v>493</v>
      </c>
    </row>
    <row r="26" spans="1:1" x14ac:dyDescent="0.25">
      <c r="A26" t="s">
        <v>494</v>
      </c>
    </row>
    <row r="27" spans="1:1" x14ac:dyDescent="0.25">
      <c r="A27" t="s">
        <v>495</v>
      </c>
    </row>
    <row r="28" spans="1:1" x14ac:dyDescent="0.25">
      <c r="A28" t="s">
        <v>496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CB26"/>
  </sheetPr>
  <dimension ref="A1:AM2951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12.7109375" style="22" bestFit="1" customWidth="1"/>
    <col min="2" max="2" width="41.42578125" bestFit="1" customWidth="1"/>
    <col min="4" max="4" width="9.85546875" style="22" bestFit="1" customWidth="1"/>
    <col min="5" max="5" width="15.42578125" style="22" bestFit="1" customWidth="1"/>
    <col min="6" max="6" width="20.5703125" bestFit="1" customWidth="1"/>
    <col min="7" max="7" width="36.85546875" bestFit="1" customWidth="1"/>
    <col min="8" max="8" width="20.140625" bestFit="1" customWidth="1"/>
    <col min="9" max="9" width="15.28515625" style="22" bestFit="1" customWidth="1"/>
    <col min="10" max="10" width="11.85546875" bestFit="1" customWidth="1"/>
    <col min="11" max="11" width="18.28515625" bestFit="1" customWidth="1"/>
    <col min="12" max="12" width="11.42578125" style="22" bestFit="1" customWidth="1"/>
    <col min="13" max="13" width="14.42578125" bestFit="1" customWidth="1"/>
    <col min="14" max="14" width="16" style="22" bestFit="1" customWidth="1"/>
    <col min="15" max="15" width="19.5703125" bestFit="1" customWidth="1"/>
    <col min="16" max="16" width="12.5703125" bestFit="1" customWidth="1"/>
    <col min="17" max="17" width="19.5703125" bestFit="1" customWidth="1"/>
    <col min="18" max="18" width="7.28515625" bestFit="1" customWidth="1"/>
    <col min="19" max="19" width="8.140625" bestFit="1" customWidth="1"/>
    <col min="20" max="20" width="13.28515625" style="22" bestFit="1" customWidth="1"/>
    <col min="21" max="21" width="13.7109375" style="22" bestFit="1" customWidth="1"/>
    <col min="22" max="23" width="13.140625" style="22" bestFit="1" customWidth="1"/>
    <col min="24" max="24" width="11.7109375" bestFit="1" customWidth="1"/>
    <col min="25" max="25" width="14.42578125" bestFit="1" customWidth="1"/>
    <col min="26" max="26" width="21.7109375" bestFit="1" customWidth="1"/>
    <col min="27" max="27" width="11.140625" bestFit="1" customWidth="1"/>
    <col min="28" max="28" width="12.42578125" bestFit="1" customWidth="1"/>
    <col min="29" max="29" width="15.42578125" bestFit="1" customWidth="1"/>
    <col min="30" max="30" width="10.28515625" bestFit="1" customWidth="1"/>
    <col min="31" max="31" width="13.85546875" style="22" bestFit="1" customWidth="1"/>
    <col min="32" max="32" width="13.28515625" bestFit="1" customWidth="1"/>
    <col min="33" max="33" width="7.7109375" style="22" bestFit="1" customWidth="1"/>
    <col min="34" max="34" width="13.140625" style="22" bestFit="1" customWidth="1"/>
    <col min="35" max="35" width="13.140625" bestFit="1" customWidth="1"/>
    <col min="36" max="36" width="12.7109375" bestFit="1" customWidth="1"/>
    <col min="37" max="37" width="8.7109375" style="22" bestFit="1" customWidth="1"/>
    <col min="38" max="38" width="18.140625" style="22" bestFit="1" customWidth="1"/>
    <col min="39" max="39" width="9.42578125" style="22" bestFit="1" customWidth="1"/>
  </cols>
  <sheetData>
    <row r="1" spans="1:39" x14ac:dyDescent="0.25">
      <c r="A1" s="45" t="str">
        <f>HYPERLINK("#Inhoudsopgave!A1", "Ga naar inhoudsopgave")</f>
        <v>Ga naar inhoudsopgave</v>
      </c>
    </row>
    <row r="2" spans="1:39" x14ac:dyDescent="0.25">
      <c r="A2" s="22" t="s">
        <v>0</v>
      </c>
      <c r="B2" t="s">
        <v>1</v>
      </c>
      <c r="C2" t="s">
        <v>2</v>
      </c>
      <c r="D2" s="22" t="s">
        <v>3</v>
      </c>
      <c r="E2" s="22" t="s">
        <v>4</v>
      </c>
      <c r="F2" t="s">
        <v>5</v>
      </c>
      <c r="G2" t="s">
        <v>6</v>
      </c>
      <c r="H2" t="s">
        <v>7</v>
      </c>
      <c r="I2" s="22" t="s">
        <v>8</v>
      </c>
      <c r="J2" t="s">
        <v>9</v>
      </c>
      <c r="K2" t="s">
        <v>10</v>
      </c>
      <c r="L2" s="22" t="s">
        <v>11</v>
      </c>
      <c r="M2" t="s">
        <v>12</v>
      </c>
      <c r="N2" s="2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s="22" t="s">
        <v>30</v>
      </c>
      <c r="AF2" t="s">
        <v>31</v>
      </c>
      <c r="AG2" s="22" t="s">
        <v>32</v>
      </c>
      <c r="AH2" s="22" t="s">
        <v>33</v>
      </c>
      <c r="AI2" t="s">
        <v>34</v>
      </c>
      <c r="AJ2" t="s">
        <v>35</v>
      </c>
      <c r="AK2" s="22" t="s">
        <v>36</v>
      </c>
      <c r="AL2" s="22" t="s">
        <v>37</v>
      </c>
      <c r="AM2" s="22" t="s">
        <v>38</v>
      </c>
    </row>
    <row r="3" spans="1:39" x14ac:dyDescent="0.25">
      <c r="A3" s="22" t="s">
        <v>39</v>
      </c>
      <c r="B3" t="s">
        <v>40</v>
      </c>
      <c r="C3">
        <v>2021</v>
      </c>
      <c r="D3" s="22" t="s">
        <v>41</v>
      </c>
      <c r="E3" s="22" t="s">
        <v>42</v>
      </c>
      <c r="F3">
        <v>1100</v>
      </c>
      <c r="G3" t="s">
        <v>43</v>
      </c>
      <c r="H3" t="s">
        <v>44</v>
      </c>
      <c r="J3">
        <v>200</v>
      </c>
      <c r="K3" t="s">
        <v>45</v>
      </c>
      <c r="L3" s="22" t="s">
        <v>46</v>
      </c>
      <c r="M3" s="1">
        <v>44197</v>
      </c>
      <c r="N3" s="22" t="s">
        <v>47</v>
      </c>
      <c r="O3" t="s">
        <v>48</v>
      </c>
      <c r="P3" s="1">
        <v>44227</v>
      </c>
      <c r="Q3" t="s">
        <v>48</v>
      </c>
      <c r="R3">
        <v>1</v>
      </c>
      <c r="U3" s="22">
        <v>312.5</v>
      </c>
      <c r="V3" s="22">
        <v>312.5</v>
      </c>
      <c r="X3">
        <v>26865</v>
      </c>
      <c r="AD3" t="s">
        <v>49</v>
      </c>
      <c r="AG3" s="22" t="s">
        <v>50</v>
      </c>
      <c r="AI3">
        <v>1</v>
      </c>
      <c r="AJ3" t="s">
        <v>51</v>
      </c>
      <c r="AK3" s="22" t="s">
        <v>52</v>
      </c>
      <c r="AL3" s="22" t="s">
        <v>53</v>
      </c>
      <c r="AM3" s="22">
        <v>1</v>
      </c>
    </row>
    <row r="4" spans="1:39" x14ac:dyDescent="0.25">
      <c r="A4" s="22" t="s">
        <v>39</v>
      </c>
      <c r="B4" t="s">
        <v>54</v>
      </c>
      <c r="C4">
        <v>2021</v>
      </c>
      <c r="D4" s="22" t="s">
        <v>41</v>
      </c>
      <c r="E4" s="22" t="s">
        <v>42</v>
      </c>
      <c r="F4">
        <v>171</v>
      </c>
      <c r="G4" t="s">
        <v>55</v>
      </c>
      <c r="H4" t="s">
        <v>44</v>
      </c>
      <c r="J4">
        <v>200</v>
      </c>
      <c r="K4" t="s">
        <v>45</v>
      </c>
      <c r="L4" s="22" t="s">
        <v>46</v>
      </c>
      <c r="M4" s="1">
        <v>44197</v>
      </c>
      <c r="N4" s="22" t="s">
        <v>47</v>
      </c>
      <c r="O4" t="s">
        <v>48</v>
      </c>
      <c r="P4" s="1">
        <v>44227</v>
      </c>
      <c r="Q4" t="s">
        <v>48</v>
      </c>
      <c r="R4">
        <v>1</v>
      </c>
      <c r="U4" s="22">
        <v>-312.5</v>
      </c>
      <c r="W4" s="22">
        <v>312.5</v>
      </c>
      <c r="X4">
        <v>26866</v>
      </c>
      <c r="AD4" t="s">
        <v>49</v>
      </c>
      <c r="AG4" s="22" t="s">
        <v>56</v>
      </c>
      <c r="AI4">
        <v>2</v>
      </c>
      <c r="AJ4" t="s">
        <v>51</v>
      </c>
      <c r="AK4" s="22" t="s">
        <v>57</v>
      </c>
      <c r="AL4" s="22" t="s">
        <v>53</v>
      </c>
      <c r="AM4" s="22">
        <v>2</v>
      </c>
    </row>
    <row r="5" spans="1:39" x14ac:dyDescent="0.25">
      <c r="A5" s="22" t="s">
        <v>39</v>
      </c>
      <c r="B5" t="s">
        <v>40</v>
      </c>
      <c r="C5">
        <v>2021</v>
      </c>
      <c r="D5" s="22" t="s">
        <v>41</v>
      </c>
      <c r="E5" s="22" t="s">
        <v>42</v>
      </c>
      <c r="F5">
        <v>1100</v>
      </c>
      <c r="G5" t="s">
        <v>43</v>
      </c>
      <c r="H5" t="s">
        <v>44</v>
      </c>
      <c r="J5">
        <v>200</v>
      </c>
      <c r="K5" t="s">
        <v>45</v>
      </c>
      <c r="L5" s="22" t="s">
        <v>46</v>
      </c>
      <c r="M5" s="1">
        <v>44197</v>
      </c>
      <c r="N5" s="22" t="s">
        <v>47</v>
      </c>
      <c r="O5" t="s">
        <v>48</v>
      </c>
      <c r="P5" s="1">
        <v>44227</v>
      </c>
      <c r="Q5" t="s">
        <v>48</v>
      </c>
      <c r="R5">
        <v>1</v>
      </c>
      <c r="U5" s="22">
        <v>460</v>
      </c>
      <c r="V5" s="22">
        <v>460</v>
      </c>
      <c r="X5">
        <v>26867</v>
      </c>
      <c r="AD5" t="s">
        <v>49</v>
      </c>
      <c r="AG5" s="22" t="s">
        <v>50</v>
      </c>
      <c r="AI5">
        <v>3</v>
      </c>
      <c r="AJ5" t="s">
        <v>51</v>
      </c>
      <c r="AK5" s="22" t="s">
        <v>52</v>
      </c>
      <c r="AL5" s="22" t="s">
        <v>53</v>
      </c>
      <c r="AM5" s="22">
        <v>3</v>
      </c>
    </row>
    <row r="6" spans="1:39" x14ac:dyDescent="0.25">
      <c r="A6" s="22" t="s">
        <v>39</v>
      </c>
      <c r="B6" t="s">
        <v>58</v>
      </c>
      <c r="C6">
        <v>2021</v>
      </c>
      <c r="D6" s="22" t="s">
        <v>41</v>
      </c>
      <c r="E6" s="22" t="s">
        <v>42</v>
      </c>
      <c r="F6">
        <v>211</v>
      </c>
      <c r="G6" t="s">
        <v>59</v>
      </c>
      <c r="H6" t="s">
        <v>44</v>
      </c>
      <c r="J6">
        <v>200</v>
      </c>
      <c r="K6" t="s">
        <v>45</v>
      </c>
      <c r="L6" s="22" t="s">
        <v>46</v>
      </c>
      <c r="M6" s="1">
        <v>44197</v>
      </c>
      <c r="N6" s="22" t="s">
        <v>47</v>
      </c>
      <c r="O6" t="s">
        <v>48</v>
      </c>
      <c r="P6" s="1">
        <v>44227</v>
      </c>
      <c r="Q6" t="s">
        <v>48</v>
      </c>
      <c r="R6">
        <v>1</v>
      </c>
      <c r="U6" s="22">
        <v>-460</v>
      </c>
      <c r="W6" s="22">
        <v>460</v>
      </c>
      <c r="X6">
        <v>26868</v>
      </c>
      <c r="AD6" t="s">
        <v>49</v>
      </c>
      <c r="AG6" s="22" t="s">
        <v>56</v>
      </c>
      <c r="AI6">
        <v>4</v>
      </c>
      <c r="AJ6" t="s">
        <v>51</v>
      </c>
      <c r="AK6" s="22" t="s">
        <v>57</v>
      </c>
      <c r="AL6" s="22" t="s">
        <v>53</v>
      </c>
      <c r="AM6" s="22">
        <v>4</v>
      </c>
    </row>
    <row r="7" spans="1:39" x14ac:dyDescent="0.25">
      <c r="A7" s="22" t="s">
        <v>39</v>
      </c>
      <c r="B7" t="s">
        <v>40</v>
      </c>
      <c r="C7">
        <v>2021</v>
      </c>
      <c r="D7" s="22" t="s">
        <v>41</v>
      </c>
      <c r="E7" s="22" t="s">
        <v>42</v>
      </c>
      <c r="F7">
        <v>1100</v>
      </c>
      <c r="G7" t="s">
        <v>43</v>
      </c>
      <c r="H7" t="s">
        <v>44</v>
      </c>
      <c r="J7">
        <v>200</v>
      </c>
      <c r="K7" t="s">
        <v>45</v>
      </c>
      <c r="L7" s="22" t="s">
        <v>46</v>
      </c>
      <c r="M7" s="1">
        <v>44197</v>
      </c>
      <c r="N7" s="22" t="s">
        <v>47</v>
      </c>
      <c r="O7" t="s">
        <v>48</v>
      </c>
      <c r="P7" s="1">
        <v>44227</v>
      </c>
      <c r="Q7" t="s">
        <v>48</v>
      </c>
      <c r="R7">
        <v>1</v>
      </c>
      <c r="U7" s="22">
        <v>0</v>
      </c>
      <c r="V7" s="22">
        <v>0</v>
      </c>
      <c r="X7">
        <v>26869</v>
      </c>
      <c r="AD7" t="s">
        <v>49</v>
      </c>
      <c r="AG7" s="22" t="s">
        <v>56</v>
      </c>
      <c r="AI7">
        <v>5</v>
      </c>
      <c r="AJ7" t="s">
        <v>51</v>
      </c>
      <c r="AK7" s="22" t="s">
        <v>52</v>
      </c>
      <c r="AL7" s="22" t="s">
        <v>53</v>
      </c>
      <c r="AM7" s="22">
        <v>5</v>
      </c>
    </row>
    <row r="8" spans="1:39" x14ac:dyDescent="0.25">
      <c r="A8" s="22" t="s">
        <v>39</v>
      </c>
      <c r="B8" t="s">
        <v>60</v>
      </c>
      <c r="C8">
        <v>2021</v>
      </c>
      <c r="D8" s="22" t="s">
        <v>41</v>
      </c>
      <c r="E8" s="22" t="s">
        <v>42</v>
      </c>
      <c r="F8">
        <v>230</v>
      </c>
      <c r="G8" t="s">
        <v>61</v>
      </c>
      <c r="H8" t="s">
        <v>44</v>
      </c>
      <c r="J8">
        <v>200</v>
      </c>
      <c r="K8" t="s">
        <v>45</v>
      </c>
      <c r="L8" s="22" t="s">
        <v>46</v>
      </c>
      <c r="M8" s="1">
        <v>44197</v>
      </c>
      <c r="N8" s="22" t="s">
        <v>47</v>
      </c>
      <c r="O8" t="s">
        <v>48</v>
      </c>
      <c r="P8" s="1">
        <v>44227</v>
      </c>
      <c r="Q8" t="s">
        <v>48</v>
      </c>
      <c r="R8">
        <v>1</v>
      </c>
      <c r="U8" s="22">
        <v>0</v>
      </c>
      <c r="V8" s="22">
        <v>0</v>
      </c>
      <c r="X8">
        <v>26870</v>
      </c>
      <c r="AD8" t="s">
        <v>49</v>
      </c>
      <c r="AG8" s="22" t="s">
        <v>56</v>
      </c>
      <c r="AI8">
        <v>6</v>
      </c>
      <c r="AJ8" t="s">
        <v>51</v>
      </c>
      <c r="AK8" s="22" t="s">
        <v>57</v>
      </c>
      <c r="AL8" s="22" t="s">
        <v>53</v>
      </c>
      <c r="AM8" s="22">
        <v>6</v>
      </c>
    </row>
    <row r="9" spans="1:39" x14ac:dyDescent="0.25">
      <c r="A9" s="22" t="s">
        <v>39</v>
      </c>
      <c r="B9" t="s">
        <v>40</v>
      </c>
      <c r="C9">
        <v>2021</v>
      </c>
      <c r="D9" s="22" t="s">
        <v>41</v>
      </c>
      <c r="E9" s="22" t="s">
        <v>42</v>
      </c>
      <c r="F9">
        <v>1100</v>
      </c>
      <c r="G9" t="s">
        <v>43</v>
      </c>
      <c r="H9" t="s">
        <v>44</v>
      </c>
      <c r="J9">
        <v>200</v>
      </c>
      <c r="K9" t="s">
        <v>45</v>
      </c>
      <c r="L9" s="22" t="s">
        <v>46</v>
      </c>
      <c r="M9" s="1">
        <v>44197</v>
      </c>
      <c r="N9" s="22" t="s">
        <v>47</v>
      </c>
      <c r="O9" t="s">
        <v>48</v>
      </c>
      <c r="P9" s="1">
        <v>44227</v>
      </c>
      <c r="Q9" t="s">
        <v>48</v>
      </c>
      <c r="R9">
        <v>1</v>
      </c>
      <c r="U9" s="22">
        <v>1737.21</v>
      </c>
      <c r="V9" s="22">
        <v>1737.21</v>
      </c>
      <c r="X9">
        <v>26871</v>
      </c>
      <c r="AD9" t="s">
        <v>49</v>
      </c>
      <c r="AG9" s="22" t="s">
        <v>50</v>
      </c>
      <c r="AI9">
        <v>7</v>
      </c>
      <c r="AJ9" t="s">
        <v>51</v>
      </c>
      <c r="AK9" s="22" t="s">
        <v>52</v>
      </c>
      <c r="AL9" s="22" t="s">
        <v>53</v>
      </c>
      <c r="AM9" s="22">
        <v>7</v>
      </c>
    </row>
    <row r="10" spans="1:39" x14ac:dyDescent="0.25">
      <c r="A10" s="22" t="s">
        <v>39</v>
      </c>
      <c r="B10" t="s">
        <v>62</v>
      </c>
      <c r="C10">
        <v>2021</v>
      </c>
      <c r="D10" s="22" t="s">
        <v>41</v>
      </c>
      <c r="E10" s="22" t="s">
        <v>42</v>
      </c>
      <c r="F10">
        <v>231</v>
      </c>
      <c r="G10" t="s">
        <v>63</v>
      </c>
      <c r="H10" t="s">
        <v>44</v>
      </c>
      <c r="J10">
        <v>200</v>
      </c>
      <c r="K10" t="s">
        <v>45</v>
      </c>
      <c r="L10" s="22" t="s">
        <v>46</v>
      </c>
      <c r="M10" s="1">
        <v>44197</v>
      </c>
      <c r="N10" s="22" t="s">
        <v>47</v>
      </c>
      <c r="O10" t="s">
        <v>48</v>
      </c>
      <c r="P10" s="1">
        <v>44227</v>
      </c>
      <c r="Q10" t="s">
        <v>48</v>
      </c>
      <c r="R10">
        <v>1</v>
      </c>
      <c r="U10" s="22">
        <v>-1737.21</v>
      </c>
      <c r="W10" s="22">
        <v>1737.21</v>
      </c>
      <c r="X10">
        <v>26872</v>
      </c>
      <c r="AD10" t="s">
        <v>49</v>
      </c>
      <c r="AG10" s="22" t="s">
        <v>56</v>
      </c>
      <c r="AI10">
        <v>8</v>
      </c>
      <c r="AJ10" t="s">
        <v>51</v>
      </c>
      <c r="AK10" s="22" t="s">
        <v>57</v>
      </c>
      <c r="AL10" s="22" t="s">
        <v>53</v>
      </c>
      <c r="AM10" s="22">
        <v>8</v>
      </c>
    </row>
    <row r="11" spans="1:39" x14ac:dyDescent="0.25">
      <c r="A11" s="22" t="s">
        <v>39</v>
      </c>
      <c r="B11" t="s">
        <v>40</v>
      </c>
      <c r="C11">
        <v>2021</v>
      </c>
      <c r="D11" s="22" t="s">
        <v>41</v>
      </c>
      <c r="E11" s="22" t="s">
        <v>42</v>
      </c>
      <c r="F11">
        <v>1100</v>
      </c>
      <c r="G11" t="s">
        <v>43</v>
      </c>
      <c r="H11" t="s">
        <v>44</v>
      </c>
      <c r="J11">
        <v>200</v>
      </c>
      <c r="K11" t="s">
        <v>45</v>
      </c>
      <c r="L11" s="22" t="s">
        <v>46</v>
      </c>
      <c r="M11" s="1">
        <v>44197</v>
      </c>
      <c r="N11" s="22" t="s">
        <v>47</v>
      </c>
      <c r="O11" t="s">
        <v>48</v>
      </c>
      <c r="P11" s="1">
        <v>44227</v>
      </c>
      <c r="Q11" t="s">
        <v>48</v>
      </c>
      <c r="R11">
        <v>1</v>
      </c>
      <c r="U11" s="22">
        <v>0</v>
      </c>
      <c r="V11" s="22">
        <v>0</v>
      </c>
      <c r="X11">
        <v>26873</v>
      </c>
      <c r="AD11" t="s">
        <v>49</v>
      </c>
      <c r="AG11" s="22" t="s">
        <v>56</v>
      </c>
      <c r="AI11">
        <v>9</v>
      </c>
      <c r="AJ11" t="s">
        <v>51</v>
      </c>
      <c r="AK11" s="22" t="s">
        <v>52</v>
      </c>
      <c r="AL11" s="22" t="s">
        <v>53</v>
      </c>
      <c r="AM11" s="22">
        <v>9</v>
      </c>
    </row>
    <row r="12" spans="1:39" x14ac:dyDescent="0.25">
      <c r="A12" s="22" t="s">
        <v>39</v>
      </c>
      <c r="B12" t="s">
        <v>64</v>
      </c>
      <c r="C12">
        <v>2021</v>
      </c>
      <c r="D12" s="22" t="s">
        <v>41</v>
      </c>
      <c r="E12" s="22" t="s">
        <v>42</v>
      </c>
      <c r="F12">
        <v>240</v>
      </c>
      <c r="G12" t="s">
        <v>65</v>
      </c>
      <c r="H12" t="s">
        <v>44</v>
      </c>
      <c r="J12">
        <v>200</v>
      </c>
      <c r="K12" t="s">
        <v>45</v>
      </c>
      <c r="L12" s="22" t="s">
        <v>46</v>
      </c>
      <c r="M12" s="1">
        <v>44197</v>
      </c>
      <c r="N12" s="22" t="s">
        <v>47</v>
      </c>
      <c r="O12" t="s">
        <v>48</v>
      </c>
      <c r="P12" s="1">
        <v>44227</v>
      </c>
      <c r="Q12" t="s">
        <v>48</v>
      </c>
      <c r="R12">
        <v>1</v>
      </c>
      <c r="U12" s="22">
        <v>0</v>
      </c>
      <c r="V12" s="22">
        <v>0</v>
      </c>
      <c r="X12">
        <v>26874</v>
      </c>
      <c r="AD12" t="s">
        <v>49</v>
      </c>
      <c r="AG12" s="22" t="s">
        <v>56</v>
      </c>
      <c r="AI12">
        <v>10</v>
      </c>
      <c r="AJ12" t="s">
        <v>51</v>
      </c>
      <c r="AK12" s="22" t="s">
        <v>57</v>
      </c>
      <c r="AL12" s="22" t="s">
        <v>53</v>
      </c>
      <c r="AM12" s="22">
        <v>10</v>
      </c>
    </row>
    <row r="13" spans="1:39" x14ac:dyDescent="0.25">
      <c r="A13" s="22" t="s">
        <v>39</v>
      </c>
      <c r="B13" t="s">
        <v>40</v>
      </c>
      <c r="C13">
        <v>2021</v>
      </c>
      <c r="D13" s="22" t="s">
        <v>41</v>
      </c>
      <c r="E13" s="22" t="s">
        <v>42</v>
      </c>
      <c r="F13">
        <v>1100</v>
      </c>
      <c r="G13" t="s">
        <v>43</v>
      </c>
      <c r="H13" t="s">
        <v>44</v>
      </c>
      <c r="J13">
        <v>200</v>
      </c>
      <c r="K13" t="s">
        <v>45</v>
      </c>
      <c r="L13" s="22" t="s">
        <v>46</v>
      </c>
      <c r="M13" s="1">
        <v>44197</v>
      </c>
      <c r="N13" s="22" t="s">
        <v>47</v>
      </c>
      <c r="O13" t="s">
        <v>48</v>
      </c>
      <c r="P13" s="1">
        <v>44227</v>
      </c>
      <c r="Q13" t="s">
        <v>48</v>
      </c>
      <c r="R13">
        <v>1</v>
      </c>
      <c r="U13" s="22">
        <v>590.92999999999995</v>
      </c>
      <c r="V13" s="22">
        <v>590.92999999999995</v>
      </c>
      <c r="X13">
        <v>26875</v>
      </c>
      <c r="AD13" t="s">
        <v>49</v>
      </c>
      <c r="AG13" s="22" t="s">
        <v>50</v>
      </c>
      <c r="AI13">
        <v>11</v>
      </c>
      <c r="AJ13" t="s">
        <v>51</v>
      </c>
      <c r="AK13" s="22" t="s">
        <v>52</v>
      </c>
      <c r="AL13" s="22" t="s">
        <v>53</v>
      </c>
      <c r="AM13" s="22">
        <v>11</v>
      </c>
    </row>
    <row r="14" spans="1:39" x14ac:dyDescent="0.25">
      <c r="A14" s="22" t="s">
        <v>39</v>
      </c>
      <c r="B14" t="s">
        <v>66</v>
      </c>
      <c r="C14">
        <v>2021</v>
      </c>
      <c r="D14" s="22" t="s">
        <v>41</v>
      </c>
      <c r="E14" s="22" t="s">
        <v>42</v>
      </c>
      <c r="F14">
        <v>241</v>
      </c>
      <c r="G14" t="s">
        <v>67</v>
      </c>
      <c r="H14" t="s">
        <v>44</v>
      </c>
      <c r="J14">
        <v>200</v>
      </c>
      <c r="K14" t="s">
        <v>45</v>
      </c>
      <c r="L14" s="22" t="s">
        <v>46</v>
      </c>
      <c r="M14" s="1">
        <v>44197</v>
      </c>
      <c r="N14" s="22" t="s">
        <v>47</v>
      </c>
      <c r="O14" t="s">
        <v>48</v>
      </c>
      <c r="P14" s="1">
        <v>44227</v>
      </c>
      <c r="Q14" t="s">
        <v>48</v>
      </c>
      <c r="R14">
        <v>1</v>
      </c>
      <c r="U14" s="22">
        <v>-590.92999999999995</v>
      </c>
      <c r="W14" s="22">
        <v>590.92999999999995</v>
      </c>
      <c r="X14">
        <v>26876</v>
      </c>
      <c r="AD14" t="s">
        <v>49</v>
      </c>
      <c r="AG14" s="22" t="s">
        <v>56</v>
      </c>
      <c r="AI14">
        <v>12</v>
      </c>
      <c r="AJ14" t="s">
        <v>51</v>
      </c>
      <c r="AK14" s="22" t="s">
        <v>57</v>
      </c>
      <c r="AL14" s="22" t="s">
        <v>53</v>
      </c>
      <c r="AM14" s="22">
        <v>12</v>
      </c>
    </row>
    <row r="15" spans="1:39" x14ac:dyDescent="0.25">
      <c r="A15" s="22" t="s">
        <v>39</v>
      </c>
      <c r="B15" t="s">
        <v>40</v>
      </c>
      <c r="C15">
        <v>2021</v>
      </c>
      <c r="D15" s="22" t="s">
        <v>41</v>
      </c>
      <c r="E15" s="22" t="s">
        <v>42</v>
      </c>
      <c r="F15">
        <v>1100</v>
      </c>
      <c r="G15" t="s">
        <v>43</v>
      </c>
      <c r="H15" t="s">
        <v>44</v>
      </c>
      <c r="J15">
        <v>200</v>
      </c>
      <c r="K15" t="s">
        <v>45</v>
      </c>
      <c r="L15" s="22" t="s">
        <v>46</v>
      </c>
      <c r="M15" s="1">
        <v>44197</v>
      </c>
      <c r="N15" s="22" t="s">
        <v>47</v>
      </c>
      <c r="O15" t="s">
        <v>48</v>
      </c>
      <c r="P15" s="1">
        <v>44227</v>
      </c>
      <c r="Q15" t="s">
        <v>48</v>
      </c>
      <c r="R15">
        <v>1</v>
      </c>
      <c r="U15" s="22">
        <v>1294.1300000000001</v>
      </c>
      <c r="V15" s="22">
        <v>1294.1300000000001</v>
      </c>
      <c r="X15">
        <v>26877</v>
      </c>
      <c r="AD15" t="s">
        <v>49</v>
      </c>
      <c r="AG15" s="22" t="s">
        <v>50</v>
      </c>
      <c r="AI15">
        <v>13</v>
      </c>
      <c r="AJ15" t="s">
        <v>51</v>
      </c>
      <c r="AK15" s="22" t="s">
        <v>52</v>
      </c>
      <c r="AL15" s="22" t="s">
        <v>53</v>
      </c>
      <c r="AM15" s="22">
        <v>13</v>
      </c>
    </row>
    <row r="16" spans="1:39" x14ac:dyDescent="0.25">
      <c r="A16" s="22" t="s">
        <v>39</v>
      </c>
      <c r="B16" t="s">
        <v>68</v>
      </c>
      <c r="C16">
        <v>2021</v>
      </c>
      <c r="D16" s="22" t="s">
        <v>41</v>
      </c>
      <c r="E16" s="22" t="s">
        <v>42</v>
      </c>
      <c r="F16">
        <v>271</v>
      </c>
      <c r="G16" t="s">
        <v>69</v>
      </c>
      <c r="H16" t="s">
        <v>44</v>
      </c>
      <c r="J16">
        <v>200</v>
      </c>
      <c r="K16" t="s">
        <v>45</v>
      </c>
      <c r="L16" s="22" t="s">
        <v>46</v>
      </c>
      <c r="M16" s="1">
        <v>44197</v>
      </c>
      <c r="N16" s="22" t="s">
        <v>47</v>
      </c>
      <c r="O16" t="s">
        <v>48</v>
      </c>
      <c r="P16" s="1">
        <v>44227</v>
      </c>
      <c r="Q16" t="s">
        <v>48</v>
      </c>
      <c r="R16">
        <v>1</v>
      </c>
      <c r="U16" s="22">
        <v>-1294.1300000000001</v>
      </c>
      <c r="W16" s="22">
        <v>1294.1300000000001</v>
      </c>
      <c r="X16">
        <v>26878</v>
      </c>
      <c r="AD16" t="s">
        <v>49</v>
      </c>
      <c r="AG16" s="22" t="s">
        <v>56</v>
      </c>
      <c r="AI16">
        <v>14</v>
      </c>
      <c r="AJ16" t="s">
        <v>51</v>
      </c>
      <c r="AK16" s="22" t="s">
        <v>57</v>
      </c>
      <c r="AL16" s="22" t="s">
        <v>53</v>
      </c>
      <c r="AM16" s="22">
        <v>14</v>
      </c>
    </row>
    <row r="17" spans="1:39" x14ac:dyDescent="0.25">
      <c r="A17" s="22" t="s">
        <v>39</v>
      </c>
      <c r="B17" t="s">
        <v>40</v>
      </c>
      <c r="C17">
        <v>2021</v>
      </c>
      <c r="D17" s="22" t="s">
        <v>41</v>
      </c>
      <c r="E17" s="22" t="s">
        <v>42</v>
      </c>
      <c r="F17">
        <v>1100</v>
      </c>
      <c r="G17" t="s">
        <v>43</v>
      </c>
      <c r="H17" t="s">
        <v>44</v>
      </c>
      <c r="J17">
        <v>200</v>
      </c>
      <c r="K17" t="s">
        <v>45</v>
      </c>
      <c r="L17" s="22" t="s">
        <v>46</v>
      </c>
      <c r="M17" s="1">
        <v>44197</v>
      </c>
      <c r="N17" s="22" t="s">
        <v>47</v>
      </c>
      <c r="O17" t="s">
        <v>48</v>
      </c>
      <c r="P17" s="1">
        <v>44227</v>
      </c>
      <c r="Q17" t="s">
        <v>48</v>
      </c>
      <c r="R17">
        <v>1</v>
      </c>
      <c r="U17" s="22">
        <v>375</v>
      </c>
      <c r="V17" s="22">
        <v>375</v>
      </c>
      <c r="X17">
        <v>26879</v>
      </c>
      <c r="AD17" t="s">
        <v>49</v>
      </c>
      <c r="AG17" s="22" t="s">
        <v>50</v>
      </c>
      <c r="AI17">
        <v>15</v>
      </c>
      <c r="AJ17" t="s">
        <v>51</v>
      </c>
      <c r="AK17" s="22" t="s">
        <v>52</v>
      </c>
      <c r="AL17" s="22" t="s">
        <v>53</v>
      </c>
      <c r="AM17" s="22">
        <v>15</v>
      </c>
    </row>
    <row r="18" spans="1:39" x14ac:dyDescent="0.25">
      <c r="A18" s="22" t="s">
        <v>39</v>
      </c>
      <c r="B18" t="s">
        <v>70</v>
      </c>
      <c r="C18">
        <v>2021</v>
      </c>
      <c r="D18" s="22" t="s">
        <v>41</v>
      </c>
      <c r="E18" s="22" t="s">
        <v>42</v>
      </c>
      <c r="F18">
        <v>700</v>
      </c>
      <c r="G18" t="s">
        <v>71</v>
      </c>
      <c r="H18" t="s">
        <v>44</v>
      </c>
      <c r="J18">
        <v>200</v>
      </c>
      <c r="K18" t="s">
        <v>45</v>
      </c>
      <c r="L18" s="22" t="s">
        <v>46</v>
      </c>
      <c r="M18" s="1">
        <v>44197</v>
      </c>
      <c r="N18" s="22" t="s">
        <v>47</v>
      </c>
      <c r="O18" t="s">
        <v>48</v>
      </c>
      <c r="P18" s="1">
        <v>44227</v>
      </c>
      <c r="Q18" t="s">
        <v>48</v>
      </c>
      <c r="R18">
        <v>1</v>
      </c>
      <c r="U18" s="22">
        <v>-375</v>
      </c>
      <c r="W18" s="22">
        <v>375</v>
      </c>
      <c r="X18">
        <v>26880</v>
      </c>
      <c r="AD18" t="s">
        <v>49</v>
      </c>
      <c r="AG18" s="22" t="s">
        <v>56</v>
      </c>
      <c r="AI18">
        <v>16</v>
      </c>
      <c r="AJ18" t="s">
        <v>51</v>
      </c>
      <c r="AK18" s="22" t="s">
        <v>57</v>
      </c>
      <c r="AL18" s="22" t="s">
        <v>53</v>
      </c>
      <c r="AM18" s="22">
        <v>16</v>
      </c>
    </row>
    <row r="19" spans="1:39" x14ac:dyDescent="0.25">
      <c r="A19" s="22" t="s">
        <v>39</v>
      </c>
      <c r="B19" t="s">
        <v>40</v>
      </c>
      <c r="C19">
        <v>2021</v>
      </c>
      <c r="D19" s="22" t="s">
        <v>41</v>
      </c>
      <c r="E19" s="22" t="s">
        <v>42</v>
      </c>
      <c r="F19">
        <v>1100</v>
      </c>
      <c r="G19" t="s">
        <v>43</v>
      </c>
      <c r="H19" t="s">
        <v>44</v>
      </c>
      <c r="J19">
        <v>200</v>
      </c>
      <c r="K19" t="s">
        <v>45</v>
      </c>
      <c r="L19" s="22" t="s">
        <v>46</v>
      </c>
      <c r="M19" s="1">
        <v>44197</v>
      </c>
      <c r="N19" s="22" t="s">
        <v>47</v>
      </c>
      <c r="O19" t="s">
        <v>48</v>
      </c>
      <c r="P19" s="1">
        <v>44227</v>
      </c>
      <c r="Q19" t="s">
        <v>48</v>
      </c>
      <c r="R19">
        <v>1</v>
      </c>
      <c r="U19" s="22">
        <v>833.34</v>
      </c>
      <c r="V19" s="22">
        <v>833.34</v>
      </c>
      <c r="X19">
        <v>26881</v>
      </c>
      <c r="AD19" t="s">
        <v>49</v>
      </c>
      <c r="AG19" s="22" t="s">
        <v>50</v>
      </c>
      <c r="AI19">
        <v>17</v>
      </c>
      <c r="AJ19" t="s">
        <v>51</v>
      </c>
      <c r="AK19" s="22" t="s">
        <v>52</v>
      </c>
      <c r="AL19" s="22" t="s">
        <v>53</v>
      </c>
      <c r="AM19" s="22">
        <v>17</v>
      </c>
    </row>
    <row r="20" spans="1:39" x14ac:dyDescent="0.25">
      <c r="A20" s="22" t="s">
        <v>39</v>
      </c>
      <c r="B20" t="s">
        <v>72</v>
      </c>
      <c r="C20">
        <v>2021</v>
      </c>
      <c r="D20" s="22" t="s">
        <v>41</v>
      </c>
      <c r="E20" s="22" t="s">
        <v>42</v>
      </c>
      <c r="F20">
        <v>760</v>
      </c>
      <c r="G20" t="s">
        <v>73</v>
      </c>
      <c r="H20" t="s">
        <v>44</v>
      </c>
      <c r="J20">
        <v>200</v>
      </c>
      <c r="K20" t="s">
        <v>45</v>
      </c>
      <c r="L20" s="22" t="s">
        <v>46</v>
      </c>
      <c r="M20" s="1">
        <v>44197</v>
      </c>
      <c r="N20" s="22" t="s">
        <v>47</v>
      </c>
      <c r="O20" t="s">
        <v>48</v>
      </c>
      <c r="P20" s="1">
        <v>44227</v>
      </c>
      <c r="Q20" t="s">
        <v>48</v>
      </c>
      <c r="R20">
        <v>1</v>
      </c>
      <c r="U20" s="22">
        <v>-833.34</v>
      </c>
      <c r="W20" s="22">
        <v>833.34</v>
      </c>
      <c r="X20">
        <v>26882</v>
      </c>
      <c r="AD20" t="s">
        <v>49</v>
      </c>
      <c r="AG20" s="22" t="s">
        <v>56</v>
      </c>
      <c r="AI20">
        <v>18</v>
      </c>
      <c r="AJ20" t="s">
        <v>51</v>
      </c>
      <c r="AK20" s="22" t="s">
        <v>57</v>
      </c>
      <c r="AL20" s="22" t="s">
        <v>53</v>
      </c>
      <c r="AM20" s="22">
        <v>18</v>
      </c>
    </row>
    <row r="21" spans="1:39" x14ac:dyDescent="0.25">
      <c r="A21" s="22" t="s">
        <v>39</v>
      </c>
      <c r="B21" t="s">
        <v>40</v>
      </c>
      <c r="C21">
        <v>2021</v>
      </c>
      <c r="D21" s="22" t="s">
        <v>41</v>
      </c>
      <c r="E21" s="22" t="s">
        <v>42</v>
      </c>
      <c r="F21">
        <v>1100</v>
      </c>
      <c r="G21" t="s">
        <v>43</v>
      </c>
      <c r="H21" t="s">
        <v>44</v>
      </c>
      <c r="J21">
        <v>200</v>
      </c>
      <c r="K21" t="s">
        <v>45</v>
      </c>
      <c r="L21" s="22" t="s">
        <v>46</v>
      </c>
      <c r="M21" s="1">
        <v>44197</v>
      </c>
      <c r="N21" s="22" t="s">
        <v>47</v>
      </c>
      <c r="O21" t="s">
        <v>48</v>
      </c>
      <c r="P21" s="1">
        <v>44227</v>
      </c>
      <c r="Q21" t="s">
        <v>48</v>
      </c>
      <c r="R21">
        <v>1</v>
      </c>
      <c r="U21" s="22">
        <v>-2000</v>
      </c>
      <c r="W21" s="22">
        <v>2000</v>
      </c>
      <c r="X21">
        <v>26883</v>
      </c>
      <c r="AD21" t="s">
        <v>49</v>
      </c>
      <c r="AG21" s="22" t="s">
        <v>56</v>
      </c>
      <c r="AI21">
        <v>19</v>
      </c>
      <c r="AJ21" t="s">
        <v>51</v>
      </c>
      <c r="AK21" s="22" t="s">
        <v>52</v>
      </c>
      <c r="AL21" s="22" t="s">
        <v>53</v>
      </c>
      <c r="AM21" s="22">
        <v>19</v>
      </c>
    </row>
    <row r="22" spans="1:39" x14ac:dyDescent="0.25">
      <c r="A22" s="22" t="s">
        <v>39</v>
      </c>
      <c r="B22" t="s">
        <v>74</v>
      </c>
      <c r="C22">
        <v>2021</v>
      </c>
      <c r="D22" s="22" t="s">
        <v>41</v>
      </c>
      <c r="E22" s="22" t="s">
        <v>42</v>
      </c>
      <c r="F22">
        <v>841</v>
      </c>
      <c r="G22" t="s">
        <v>75</v>
      </c>
      <c r="H22" t="s">
        <v>44</v>
      </c>
      <c r="J22">
        <v>200</v>
      </c>
      <c r="K22" t="s">
        <v>45</v>
      </c>
      <c r="L22" s="22" t="s">
        <v>46</v>
      </c>
      <c r="M22" s="1">
        <v>44197</v>
      </c>
      <c r="N22" s="22" t="s">
        <v>47</v>
      </c>
      <c r="O22" t="s">
        <v>48</v>
      </c>
      <c r="P22" s="1">
        <v>44227</v>
      </c>
      <c r="Q22" t="s">
        <v>48</v>
      </c>
      <c r="R22">
        <v>1</v>
      </c>
      <c r="U22" s="22">
        <v>2000</v>
      </c>
      <c r="V22" s="22">
        <v>2000</v>
      </c>
      <c r="X22">
        <v>26884</v>
      </c>
      <c r="AD22" t="s">
        <v>49</v>
      </c>
      <c r="AG22" s="22" t="s">
        <v>50</v>
      </c>
      <c r="AI22">
        <v>20</v>
      </c>
      <c r="AJ22" t="s">
        <v>51</v>
      </c>
      <c r="AK22" s="22" t="s">
        <v>57</v>
      </c>
      <c r="AL22" s="22" t="s">
        <v>53</v>
      </c>
      <c r="AM22" s="22">
        <v>20</v>
      </c>
    </row>
    <row r="23" spans="1:39" x14ac:dyDescent="0.25">
      <c r="A23" s="22" t="s">
        <v>39</v>
      </c>
      <c r="B23" t="s">
        <v>40</v>
      </c>
      <c r="C23">
        <v>2021</v>
      </c>
      <c r="D23" s="22" t="s">
        <v>41</v>
      </c>
      <c r="E23" s="22" t="s">
        <v>42</v>
      </c>
      <c r="F23">
        <v>1100</v>
      </c>
      <c r="G23" t="s">
        <v>43</v>
      </c>
      <c r="H23" t="s">
        <v>44</v>
      </c>
      <c r="J23">
        <v>200</v>
      </c>
      <c r="K23" t="s">
        <v>45</v>
      </c>
      <c r="L23" s="22" t="s">
        <v>46</v>
      </c>
      <c r="M23" s="1">
        <v>44197</v>
      </c>
      <c r="N23" s="22" t="s">
        <v>47</v>
      </c>
      <c r="O23" t="s">
        <v>48</v>
      </c>
      <c r="P23" s="1">
        <v>44227</v>
      </c>
      <c r="Q23" t="s">
        <v>48</v>
      </c>
      <c r="R23">
        <v>1</v>
      </c>
      <c r="U23" s="22">
        <v>0</v>
      </c>
      <c r="V23" s="22">
        <v>0</v>
      </c>
      <c r="X23">
        <v>26885</v>
      </c>
      <c r="AD23" t="s">
        <v>49</v>
      </c>
      <c r="AG23" s="22" t="s">
        <v>56</v>
      </c>
      <c r="AI23">
        <v>21</v>
      </c>
      <c r="AJ23" t="s">
        <v>51</v>
      </c>
      <c r="AK23" s="22" t="s">
        <v>52</v>
      </c>
      <c r="AL23" s="22" t="s">
        <v>53</v>
      </c>
      <c r="AM23" s="22">
        <v>21</v>
      </c>
    </row>
    <row r="24" spans="1:39" x14ac:dyDescent="0.25">
      <c r="A24" s="22" t="s">
        <v>39</v>
      </c>
      <c r="B24" t="s">
        <v>76</v>
      </c>
      <c r="C24">
        <v>2021</v>
      </c>
      <c r="D24" s="22" t="s">
        <v>41</v>
      </c>
      <c r="E24" s="22" t="s">
        <v>42</v>
      </c>
      <c r="F24">
        <v>861</v>
      </c>
      <c r="G24" t="s">
        <v>77</v>
      </c>
      <c r="H24" t="s">
        <v>44</v>
      </c>
      <c r="J24">
        <v>200</v>
      </c>
      <c r="K24" t="s">
        <v>45</v>
      </c>
      <c r="L24" s="22" t="s">
        <v>46</v>
      </c>
      <c r="M24" s="1">
        <v>44197</v>
      </c>
      <c r="N24" s="22" t="s">
        <v>47</v>
      </c>
      <c r="O24" t="s">
        <v>48</v>
      </c>
      <c r="P24" s="1">
        <v>44227</v>
      </c>
      <c r="Q24" t="s">
        <v>48</v>
      </c>
      <c r="R24">
        <v>1</v>
      </c>
      <c r="U24" s="22">
        <v>0</v>
      </c>
      <c r="V24" s="22">
        <v>0</v>
      </c>
      <c r="X24">
        <v>26886</v>
      </c>
      <c r="AD24" t="s">
        <v>49</v>
      </c>
      <c r="AG24" s="22" t="s">
        <v>56</v>
      </c>
      <c r="AI24">
        <v>22</v>
      </c>
      <c r="AJ24" t="s">
        <v>51</v>
      </c>
      <c r="AK24" s="22" t="s">
        <v>57</v>
      </c>
      <c r="AL24" s="22" t="s">
        <v>53</v>
      </c>
      <c r="AM24" s="22">
        <v>22</v>
      </c>
    </row>
    <row r="25" spans="1:39" x14ac:dyDescent="0.25">
      <c r="A25" s="22" t="s">
        <v>39</v>
      </c>
      <c r="B25" t="s">
        <v>40</v>
      </c>
      <c r="C25">
        <v>2021</v>
      </c>
      <c r="D25" s="22" t="s">
        <v>41</v>
      </c>
      <c r="E25" s="22" t="s">
        <v>42</v>
      </c>
      <c r="F25">
        <v>1100</v>
      </c>
      <c r="G25" t="s">
        <v>43</v>
      </c>
      <c r="H25" t="s">
        <v>44</v>
      </c>
      <c r="J25">
        <v>200</v>
      </c>
      <c r="K25" t="s">
        <v>45</v>
      </c>
      <c r="L25" s="22" t="s">
        <v>46</v>
      </c>
      <c r="M25" s="1">
        <v>44197</v>
      </c>
      <c r="N25" s="22" t="s">
        <v>47</v>
      </c>
      <c r="O25" t="s">
        <v>48</v>
      </c>
      <c r="P25" s="1">
        <v>44227</v>
      </c>
      <c r="Q25" t="s">
        <v>48</v>
      </c>
      <c r="R25">
        <v>1</v>
      </c>
      <c r="U25" s="22">
        <v>-1000</v>
      </c>
      <c r="W25" s="22">
        <v>1000</v>
      </c>
      <c r="X25">
        <v>26887</v>
      </c>
      <c r="AD25" t="s">
        <v>49</v>
      </c>
      <c r="AG25" s="22" t="s">
        <v>56</v>
      </c>
      <c r="AI25">
        <v>23</v>
      </c>
      <c r="AJ25" t="s">
        <v>51</v>
      </c>
      <c r="AK25" s="22" t="s">
        <v>52</v>
      </c>
      <c r="AL25" s="22" t="s">
        <v>53</v>
      </c>
      <c r="AM25" s="22">
        <v>23</v>
      </c>
    </row>
    <row r="26" spans="1:39" x14ac:dyDescent="0.25">
      <c r="A26" s="22" t="s">
        <v>39</v>
      </c>
      <c r="B26" t="s">
        <v>78</v>
      </c>
      <c r="C26">
        <v>2021</v>
      </c>
      <c r="D26" s="22" t="s">
        <v>41</v>
      </c>
      <c r="E26" s="22" t="s">
        <v>42</v>
      </c>
      <c r="F26">
        <v>881</v>
      </c>
      <c r="G26" t="s">
        <v>79</v>
      </c>
      <c r="H26" t="s">
        <v>44</v>
      </c>
      <c r="J26">
        <v>200</v>
      </c>
      <c r="K26" t="s">
        <v>45</v>
      </c>
      <c r="L26" s="22" t="s">
        <v>46</v>
      </c>
      <c r="M26" s="1">
        <v>44197</v>
      </c>
      <c r="N26" s="22" t="s">
        <v>47</v>
      </c>
      <c r="O26" t="s">
        <v>48</v>
      </c>
      <c r="P26" s="1">
        <v>44227</v>
      </c>
      <c r="Q26" t="s">
        <v>48</v>
      </c>
      <c r="R26">
        <v>1</v>
      </c>
      <c r="U26" s="22">
        <v>1000</v>
      </c>
      <c r="V26" s="22">
        <v>1000</v>
      </c>
      <c r="X26">
        <v>26888</v>
      </c>
      <c r="AD26" t="s">
        <v>49</v>
      </c>
      <c r="AG26" s="22" t="s">
        <v>50</v>
      </c>
      <c r="AI26">
        <v>24</v>
      </c>
      <c r="AJ26" t="s">
        <v>51</v>
      </c>
      <c r="AK26" s="22" t="s">
        <v>57</v>
      </c>
      <c r="AL26" s="22" t="s">
        <v>53</v>
      </c>
      <c r="AM26" s="22">
        <v>24</v>
      </c>
    </row>
    <row r="27" spans="1:39" x14ac:dyDescent="0.25">
      <c r="A27" s="22" t="s">
        <v>39</v>
      </c>
      <c r="B27" t="s">
        <v>40</v>
      </c>
      <c r="C27">
        <v>2021</v>
      </c>
      <c r="D27" s="22" t="s">
        <v>41</v>
      </c>
      <c r="E27" s="22" t="s">
        <v>42</v>
      </c>
      <c r="F27">
        <v>1100</v>
      </c>
      <c r="G27" t="s">
        <v>43</v>
      </c>
      <c r="H27" t="s">
        <v>44</v>
      </c>
      <c r="J27">
        <v>200</v>
      </c>
      <c r="K27" t="s">
        <v>45</v>
      </c>
      <c r="L27" s="22" t="s">
        <v>46</v>
      </c>
      <c r="M27" s="1">
        <v>44197</v>
      </c>
      <c r="N27" s="22" t="s">
        <v>47</v>
      </c>
      <c r="O27" t="s">
        <v>48</v>
      </c>
      <c r="P27" s="1">
        <v>44227</v>
      </c>
      <c r="Q27" t="s">
        <v>48</v>
      </c>
      <c r="R27">
        <v>1</v>
      </c>
      <c r="U27" s="22">
        <v>-2651.61</v>
      </c>
      <c r="W27" s="22">
        <v>2651.61</v>
      </c>
      <c r="X27">
        <v>26889</v>
      </c>
      <c r="AD27" t="s">
        <v>49</v>
      </c>
      <c r="AG27" s="22" t="s">
        <v>56</v>
      </c>
      <c r="AI27">
        <v>25</v>
      </c>
      <c r="AJ27" t="s">
        <v>51</v>
      </c>
      <c r="AK27" s="22" t="s">
        <v>52</v>
      </c>
      <c r="AL27" s="22" t="s">
        <v>53</v>
      </c>
      <c r="AM27" s="22">
        <v>25</v>
      </c>
    </row>
    <row r="28" spans="1:39" x14ac:dyDescent="0.25">
      <c r="A28" s="22" t="s">
        <v>39</v>
      </c>
      <c r="B28" t="s">
        <v>80</v>
      </c>
      <c r="C28">
        <v>2021</v>
      </c>
      <c r="D28" s="22" t="s">
        <v>41</v>
      </c>
      <c r="E28" s="22" t="s">
        <v>42</v>
      </c>
      <c r="F28">
        <v>1201</v>
      </c>
      <c r="G28" t="s">
        <v>81</v>
      </c>
      <c r="H28" t="s">
        <v>44</v>
      </c>
      <c r="J28">
        <v>200</v>
      </c>
      <c r="K28" t="s">
        <v>45</v>
      </c>
      <c r="L28" s="22" t="s">
        <v>46</v>
      </c>
      <c r="M28" s="1">
        <v>44197</v>
      </c>
      <c r="N28" s="22" t="s">
        <v>47</v>
      </c>
      <c r="O28" t="s">
        <v>48</v>
      </c>
      <c r="P28" s="1">
        <v>44227</v>
      </c>
      <c r="Q28" t="s">
        <v>48</v>
      </c>
      <c r="R28">
        <v>1</v>
      </c>
      <c r="U28" s="22">
        <v>2651.61</v>
      </c>
      <c r="V28" s="22">
        <v>2651.61</v>
      </c>
      <c r="X28">
        <v>26890</v>
      </c>
      <c r="AD28" t="s">
        <v>49</v>
      </c>
      <c r="AG28" s="22" t="s">
        <v>50</v>
      </c>
      <c r="AI28">
        <v>26</v>
      </c>
      <c r="AJ28" t="s">
        <v>51</v>
      </c>
      <c r="AK28" s="22" t="s">
        <v>52</v>
      </c>
      <c r="AL28" s="22" t="s">
        <v>53</v>
      </c>
      <c r="AM28" s="22">
        <v>26</v>
      </c>
    </row>
    <row r="29" spans="1:39" x14ac:dyDescent="0.25">
      <c r="A29" s="22" t="s">
        <v>39</v>
      </c>
      <c r="B29" t="s">
        <v>40</v>
      </c>
      <c r="C29">
        <v>2021</v>
      </c>
      <c r="D29" s="22" t="s">
        <v>41</v>
      </c>
      <c r="E29" s="22" t="s">
        <v>42</v>
      </c>
      <c r="F29">
        <v>1100</v>
      </c>
      <c r="G29" t="s">
        <v>43</v>
      </c>
      <c r="H29" t="s">
        <v>44</v>
      </c>
      <c r="J29">
        <v>200</v>
      </c>
      <c r="K29" t="s">
        <v>45</v>
      </c>
      <c r="L29" s="22" t="s">
        <v>46</v>
      </c>
      <c r="M29" s="1">
        <v>44197</v>
      </c>
      <c r="N29" s="22" t="s">
        <v>47</v>
      </c>
      <c r="O29" t="s">
        <v>48</v>
      </c>
      <c r="P29" s="1">
        <v>44227</v>
      </c>
      <c r="Q29" t="s">
        <v>48</v>
      </c>
      <c r="R29">
        <v>1</v>
      </c>
      <c r="U29" s="22">
        <v>-154.56</v>
      </c>
      <c r="W29" s="22">
        <v>154.56</v>
      </c>
      <c r="X29">
        <v>26891</v>
      </c>
      <c r="AD29" t="s">
        <v>49</v>
      </c>
      <c r="AG29" s="22" t="s">
        <v>56</v>
      </c>
      <c r="AI29">
        <v>27</v>
      </c>
      <c r="AJ29" t="s">
        <v>51</v>
      </c>
      <c r="AK29" s="22" t="s">
        <v>52</v>
      </c>
      <c r="AL29" s="22" t="s">
        <v>53</v>
      </c>
      <c r="AM29" s="22">
        <v>27</v>
      </c>
    </row>
    <row r="30" spans="1:39" x14ac:dyDescent="0.25">
      <c r="A30" s="22" t="s">
        <v>39</v>
      </c>
      <c r="B30" t="s">
        <v>82</v>
      </c>
      <c r="C30">
        <v>2021</v>
      </c>
      <c r="D30" s="22" t="s">
        <v>41</v>
      </c>
      <c r="E30" s="22" t="s">
        <v>42</v>
      </c>
      <c r="F30">
        <v>1360</v>
      </c>
      <c r="G30" t="s">
        <v>83</v>
      </c>
      <c r="H30" t="s">
        <v>44</v>
      </c>
      <c r="J30">
        <v>200</v>
      </c>
      <c r="K30" t="s">
        <v>45</v>
      </c>
      <c r="L30" s="22" t="s">
        <v>46</v>
      </c>
      <c r="M30" s="1">
        <v>44197</v>
      </c>
      <c r="N30" s="22" t="s">
        <v>47</v>
      </c>
      <c r="O30" t="s">
        <v>48</v>
      </c>
      <c r="P30" s="1">
        <v>44227</v>
      </c>
      <c r="Q30" t="s">
        <v>48</v>
      </c>
      <c r="R30">
        <v>1</v>
      </c>
      <c r="U30" s="22">
        <v>154.56</v>
      </c>
      <c r="V30" s="22">
        <v>154.56</v>
      </c>
      <c r="X30">
        <v>26892</v>
      </c>
      <c r="AD30" t="s">
        <v>49</v>
      </c>
      <c r="AG30" s="22" t="s">
        <v>50</v>
      </c>
      <c r="AI30">
        <v>28</v>
      </c>
      <c r="AJ30" t="s">
        <v>51</v>
      </c>
      <c r="AK30" s="22" t="s">
        <v>52</v>
      </c>
      <c r="AL30" s="22" t="s">
        <v>53</v>
      </c>
      <c r="AM30" s="22">
        <v>28</v>
      </c>
    </row>
    <row r="31" spans="1:39" x14ac:dyDescent="0.25">
      <c r="A31" s="22" t="s">
        <v>39</v>
      </c>
      <c r="B31" t="s">
        <v>40</v>
      </c>
      <c r="C31">
        <v>2021</v>
      </c>
      <c r="D31" s="22" t="s">
        <v>41</v>
      </c>
      <c r="E31" s="22" t="s">
        <v>42</v>
      </c>
      <c r="F31">
        <v>1100</v>
      </c>
      <c r="G31" t="s">
        <v>43</v>
      </c>
      <c r="H31" t="s">
        <v>44</v>
      </c>
      <c r="J31">
        <v>200</v>
      </c>
      <c r="K31" t="s">
        <v>45</v>
      </c>
      <c r="L31" s="22" t="s">
        <v>46</v>
      </c>
      <c r="M31" s="1">
        <v>44197</v>
      </c>
      <c r="N31" s="22" t="s">
        <v>47</v>
      </c>
      <c r="O31" t="s">
        <v>48</v>
      </c>
      <c r="P31" s="1">
        <v>44227</v>
      </c>
      <c r="Q31" t="s">
        <v>48</v>
      </c>
      <c r="R31">
        <v>1</v>
      </c>
      <c r="U31" s="22">
        <v>-975.15</v>
      </c>
      <c r="W31" s="22">
        <v>975.15</v>
      </c>
      <c r="X31">
        <v>26893</v>
      </c>
      <c r="AD31" t="s">
        <v>49</v>
      </c>
      <c r="AG31" s="22" t="s">
        <v>56</v>
      </c>
      <c r="AI31">
        <v>29</v>
      </c>
      <c r="AJ31" t="s">
        <v>51</v>
      </c>
      <c r="AK31" s="22" t="s">
        <v>52</v>
      </c>
      <c r="AL31" s="22" t="s">
        <v>53</v>
      </c>
      <c r="AM31" s="22">
        <v>29</v>
      </c>
    </row>
    <row r="32" spans="1:39" x14ac:dyDescent="0.25">
      <c r="A32" s="22" t="s">
        <v>39</v>
      </c>
      <c r="B32" t="s">
        <v>84</v>
      </c>
      <c r="C32">
        <v>2021</v>
      </c>
      <c r="D32" s="22" t="s">
        <v>41</v>
      </c>
      <c r="E32" s="22" t="s">
        <v>42</v>
      </c>
      <c r="F32">
        <v>1501</v>
      </c>
      <c r="G32" t="s">
        <v>85</v>
      </c>
      <c r="H32" t="s">
        <v>44</v>
      </c>
      <c r="J32">
        <v>200</v>
      </c>
      <c r="K32" t="s">
        <v>45</v>
      </c>
      <c r="L32" s="22" t="s">
        <v>46</v>
      </c>
      <c r="M32" s="1">
        <v>44197</v>
      </c>
      <c r="N32" s="22" t="s">
        <v>47</v>
      </c>
      <c r="O32" t="s">
        <v>48</v>
      </c>
      <c r="P32" s="1">
        <v>44227</v>
      </c>
      <c r="Q32" t="s">
        <v>48</v>
      </c>
      <c r="R32">
        <v>1</v>
      </c>
      <c r="U32" s="22">
        <v>975.15</v>
      </c>
      <c r="V32" s="22">
        <v>975.15</v>
      </c>
      <c r="X32">
        <v>26894</v>
      </c>
      <c r="AD32" t="s">
        <v>49</v>
      </c>
      <c r="AG32" s="22" t="s">
        <v>50</v>
      </c>
      <c r="AI32">
        <v>30</v>
      </c>
      <c r="AJ32" t="s">
        <v>51</v>
      </c>
      <c r="AK32" s="22" t="s">
        <v>52</v>
      </c>
      <c r="AL32" s="22" t="s">
        <v>53</v>
      </c>
      <c r="AM32" s="22">
        <v>30</v>
      </c>
    </row>
    <row r="33" spans="1:39" x14ac:dyDescent="0.25">
      <c r="A33" s="22" t="s">
        <v>39</v>
      </c>
      <c r="B33" t="s">
        <v>40</v>
      </c>
      <c r="C33">
        <v>2021</v>
      </c>
      <c r="D33" s="22" t="s">
        <v>41</v>
      </c>
      <c r="E33" s="22" t="s">
        <v>42</v>
      </c>
      <c r="F33">
        <v>1100</v>
      </c>
      <c r="G33" t="s">
        <v>43</v>
      </c>
      <c r="H33" t="s">
        <v>44</v>
      </c>
      <c r="J33">
        <v>200</v>
      </c>
      <c r="K33" t="s">
        <v>45</v>
      </c>
      <c r="L33" s="22" t="s">
        <v>46</v>
      </c>
      <c r="M33" s="1">
        <v>44197</v>
      </c>
      <c r="N33" s="22" t="s">
        <v>47</v>
      </c>
      <c r="O33" t="s">
        <v>48</v>
      </c>
      <c r="P33" s="1">
        <v>44227</v>
      </c>
      <c r="Q33" t="s">
        <v>48</v>
      </c>
      <c r="R33">
        <v>1</v>
      </c>
      <c r="U33" s="22">
        <v>1803.6</v>
      </c>
      <c r="V33" s="22">
        <v>1803.6</v>
      </c>
      <c r="X33">
        <v>26895</v>
      </c>
      <c r="AD33" t="s">
        <v>49</v>
      </c>
      <c r="AG33" s="22" t="s">
        <v>50</v>
      </c>
      <c r="AI33">
        <v>31</v>
      </c>
      <c r="AJ33" t="s">
        <v>51</v>
      </c>
      <c r="AK33" s="22" t="s">
        <v>52</v>
      </c>
      <c r="AL33" s="22" t="s">
        <v>53</v>
      </c>
      <c r="AM33" s="22">
        <v>31</v>
      </c>
    </row>
    <row r="34" spans="1:39" x14ac:dyDescent="0.25">
      <c r="A34" s="22" t="s">
        <v>39</v>
      </c>
      <c r="B34" t="s">
        <v>86</v>
      </c>
      <c r="C34">
        <v>2021</v>
      </c>
      <c r="D34" s="22" t="s">
        <v>41</v>
      </c>
      <c r="E34" s="22" t="s">
        <v>42</v>
      </c>
      <c r="F34">
        <v>3000</v>
      </c>
      <c r="G34" t="s">
        <v>87</v>
      </c>
      <c r="H34" t="s">
        <v>44</v>
      </c>
      <c r="J34">
        <v>200</v>
      </c>
      <c r="K34" t="s">
        <v>45</v>
      </c>
      <c r="L34" s="22" t="s">
        <v>46</v>
      </c>
      <c r="M34" s="1">
        <v>44197</v>
      </c>
      <c r="N34" s="22" t="s">
        <v>47</v>
      </c>
      <c r="O34" t="s">
        <v>48</v>
      </c>
      <c r="P34" s="1">
        <v>44227</v>
      </c>
      <c r="Q34" t="s">
        <v>48</v>
      </c>
      <c r="R34">
        <v>1</v>
      </c>
      <c r="U34" s="22">
        <v>-1803.6</v>
      </c>
      <c r="W34" s="22">
        <v>1803.6</v>
      </c>
      <c r="X34">
        <v>26896</v>
      </c>
      <c r="AD34" t="s">
        <v>49</v>
      </c>
      <c r="AG34" s="22" t="s">
        <v>56</v>
      </c>
      <c r="AI34">
        <v>32</v>
      </c>
      <c r="AJ34" t="s">
        <v>51</v>
      </c>
      <c r="AK34" s="22" t="s">
        <v>88</v>
      </c>
      <c r="AL34" s="22" t="s">
        <v>53</v>
      </c>
      <c r="AM34" s="22">
        <v>32</v>
      </c>
    </row>
    <row r="35" spans="1:39" x14ac:dyDescent="0.25">
      <c r="A35" s="22" t="s">
        <v>39</v>
      </c>
      <c r="B35" t="s">
        <v>40</v>
      </c>
      <c r="C35">
        <v>2021</v>
      </c>
      <c r="D35" s="22" t="s">
        <v>41</v>
      </c>
      <c r="E35" s="22" t="s">
        <v>42</v>
      </c>
      <c r="F35">
        <v>1100</v>
      </c>
      <c r="G35" t="s">
        <v>43</v>
      </c>
      <c r="H35" t="s">
        <v>44</v>
      </c>
      <c r="J35">
        <v>200</v>
      </c>
      <c r="K35" t="s">
        <v>45</v>
      </c>
      <c r="L35" s="22" t="s">
        <v>46</v>
      </c>
      <c r="M35" s="1">
        <v>44197</v>
      </c>
      <c r="N35" s="22" t="s">
        <v>47</v>
      </c>
      <c r="O35" t="s">
        <v>48</v>
      </c>
      <c r="P35" s="1">
        <v>44227</v>
      </c>
      <c r="Q35" t="s">
        <v>48</v>
      </c>
      <c r="R35">
        <v>1</v>
      </c>
      <c r="U35" s="22">
        <v>-3991.84</v>
      </c>
      <c r="W35" s="22">
        <v>3991.84</v>
      </c>
      <c r="X35">
        <v>26897</v>
      </c>
      <c r="AD35" t="s">
        <v>49</v>
      </c>
      <c r="AG35" s="22" t="s">
        <v>56</v>
      </c>
      <c r="AI35">
        <v>33</v>
      </c>
      <c r="AJ35" t="s">
        <v>51</v>
      </c>
      <c r="AK35" s="22" t="s">
        <v>52</v>
      </c>
      <c r="AL35" s="22" t="s">
        <v>53</v>
      </c>
      <c r="AM35" s="22">
        <v>33</v>
      </c>
    </row>
    <row r="36" spans="1:39" x14ac:dyDescent="0.25">
      <c r="A36" s="22" t="s">
        <v>39</v>
      </c>
      <c r="B36" t="s">
        <v>89</v>
      </c>
      <c r="C36">
        <v>2021</v>
      </c>
      <c r="D36" s="22" t="s">
        <v>41</v>
      </c>
      <c r="E36" s="22" t="s">
        <v>42</v>
      </c>
      <c r="F36">
        <v>3800</v>
      </c>
      <c r="G36" t="s">
        <v>90</v>
      </c>
      <c r="H36" t="s">
        <v>44</v>
      </c>
      <c r="J36">
        <v>200</v>
      </c>
      <c r="K36" t="s">
        <v>45</v>
      </c>
      <c r="L36" s="22" t="s">
        <v>46</v>
      </c>
      <c r="M36" s="1">
        <v>44197</v>
      </c>
      <c r="N36" s="22" t="s">
        <v>47</v>
      </c>
      <c r="O36" t="s">
        <v>48</v>
      </c>
      <c r="P36" s="1">
        <v>44227</v>
      </c>
      <c r="Q36" t="s">
        <v>48</v>
      </c>
      <c r="R36">
        <v>1</v>
      </c>
      <c r="U36" s="22">
        <v>3991.84</v>
      </c>
      <c r="V36" s="22">
        <v>3991.84</v>
      </c>
      <c r="X36">
        <v>26898</v>
      </c>
      <c r="AD36" t="s">
        <v>49</v>
      </c>
      <c r="AG36" s="22" t="s">
        <v>50</v>
      </c>
      <c r="AI36">
        <v>34</v>
      </c>
      <c r="AJ36" t="s">
        <v>51</v>
      </c>
      <c r="AK36" s="22" t="s">
        <v>88</v>
      </c>
      <c r="AL36" s="22" t="s">
        <v>53</v>
      </c>
      <c r="AM36" s="22">
        <v>34</v>
      </c>
    </row>
    <row r="37" spans="1:39" x14ac:dyDescent="0.25">
      <c r="A37" s="22" t="s">
        <v>39</v>
      </c>
      <c r="B37" t="s">
        <v>40</v>
      </c>
      <c r="C37">
        <v>2021</v>
      </c>
      <c r="D37" s="22" t="s">
        <v>41</v>
      </c>
      <c r="E37" s="22" t="s">
        <v>42</v>
      </c>
      <c r="F37">
        <v>1100</v>
      </c>
      <c r="G37" t="s">
        <v>43</v>
      </c>
      <c r="H37" t="s">
        <v>44</v>
      </c>
      <c r="J37">
        <v>200</v>
      </c>
      <c r="K37" t="s">
        <v>45</v>
      </c>
      <c r="L37" s="22" t="s">
        <v>46</v>
      </c>
      <c r="M37" s="1">
        <v>44197</v>
      </c>
      <c r="N37" s="22" t="s">
        <v>47</v>
      </c>
      <c r="O37" t="s">
        <v>48</v>
      </c>
      <c r="P37" s="1">
        <v>44227</v>
      </c>
      <c r="Q37" t="s">
        <v>48</v>
      </c>
      <c r="R37">
        <v>1</v>
      </c>
      <c r="U37" s="22">
        <v>-151809.70000000001</v>
      </c>
      <c r="W37" s="22">
        <v>151809.70000000001</v>
      </c>
      <c r="X37">
        <v>26899</v>
      </c>
      <c r="AD37" t="s">
        <v>49</v>
      </c>
      <c r="AG37" s="22" t="s">
        <v>56</v>
      </c>
      <c r="AI37">
        <v>35</v>
      </c>
      <c r="AJ37" t="s">
        <v>51</v>
      </c>
      <c r="AK37" s="22" t="s">
        <v>52</v>
      </c>
      <c r="AL37" s="22" t="s">
        <v>53</v>
      </c>
      <c r="AM37" s="22">
        <v>35</v>
      </c>
    </row>
    <row r="38" spans="1:39" x14ac:dyDescent="0.25">
      <c r="A38" s="22" t="s">
        <v>39</v>
      </c>
      <c r="B38" t="s">
        <v>91</v>
      </c>
      <c r="C38">
        <v>2021</v>
      </c>
      <c r="D38" s="22" t="s">
        <v>41</v>
      </c>
      <c r="E38" s="22" t="s">
        <v>42</v>
      </c>
      <c r="F38">
        <v>4000</v>
      </c>
      <c r="G38" t="s">
        <v>92</v>
      </c>
      <c r="H38" t="s">
        <v>93</v>
      </c>
      <c r="J38">
        <v>200</v>
      </c>
      <c r="K38" t="s">
        <v>45</v>
      </c>
      <c r="L38" s="22" t="s">
        <v>46</v>
      </c>
      <c r="M38" s="1">
        <v>44197</v>
      </c>
      <c r="N38" s="22" t="s">
        <v>47</v>
      </c>
      <c r="O38" t="s">
        <v>48</v>
      </c>
      <c r="P38" s="1">
        <v>44227</v>
      </c>
      <c r="Q38" t="s">
        <v>48</v>
      </c>
      <c r="R38">
        <v>1</v>
      </c>
      <c r="U38" s="22">
        <v>151809.70000000001</v>
      </c>
      <c r="V38" s="22">
        <v>151809.70000000001</v>
      </c>
      <c r="X38">
        <v>26900</v>
      </c>
      <c r="AD38" t="s">
        <v>49</v>
      </c>
      <c r="AG38" s="22" t="s">
        <v>50</v>
      </c>
      <c r="AI38">
        <v>36</v>
      </c>
      <c r="AJ38" t="s">
        <v>51</v>
      </c>
      <c r="AK38" s="22" t="s">
        <v>94</v>
      </c>
      <c r="AL38" s="22" t="s">
        <v>53</v>
      </c>
      <c r="AM38" s="22">
        <v>36</v>
      </c>
    </row>
    <row r="39" spans="1:39" x14ac:dyDescent="0.25">
      <c r="A39" s="22" t="s">
        <v>39</v>
      </c>
      <c r="B39" t="s">
        <v>40</v>
      </c>
      <c r="C39">
        <v>2021</v>
      </c>
      <c r="D39" s="22" t="s">
        <v>41</v>
      </c>
      <c r="E39" s="22" t="s">
        <v>42</v>
      </c>
      <c r="F39">
        <v>1100</v>
      </c>
      <c r="G39" t="s">
        <v>43</v>
      </c>
      <c r="H39" t="s">
        <v>44</v>
      </c>
      <c r="J39">
        <v>200</v>
      </c>
      <c r="K39" t="s">
        <v>45</v>
      </c>
      <c r="L39" s="22" t="s">
        <v>46</v>
      </c>
      <c r="M39" s="1">
        <v>44197</v>
      </c>
      <c r="N39" s="22" t="s">
        <v>47</v>
      </c>
      <c r="O39" t="s">
        <v>48</v>
      </c>
      <c r="P39" s="1">
        <v>44227</v>
      </c>
      <c r="Q39" t="s">
        <v>48</v>
      </c>
      <c r="R39">
        <v>1</v>
      </c>
      <c r="U39" s="22">
        <v>-218.48</v>
      </c>
      <c r="W39" s="22">
        <v>218.48</v>
      </c>
      <c r="X39">
        <v>26901</v>
      </c>
      <c r="AD39" t="s">
        <v>49</v>
      </c>
      <c r="AG39" s="22" t="s">
        <v>56</v>
      </c>
      <c r="AI39">
        <v>37</v>
      </c>
      <c r="AJ39" t="s">
        <v>51</v>
      </c>
      <c r="AK39" s="22" t="s">
        <v>52</v>
      </c>
      <c r="AL39" s="22" t="s">
        <v>53</v>
      </c>
      <c r="AM39" s="22">
        <v>37</v>
      </c>
    </row>
    <row r="40" spans="1:39" x14ac:dyDescent="0.25">
      <c r="A40" s="22" t="s">
        <v>39</v>
      </c>
      <c r="B40" t="s">
        <v>95</v>
      </c>
      <c r="C40">
        <v>2021</v>
      </c>
      <c r="D40" s="22" t="s">
        <v>41</v>
      </c>
      <c r="E40" s="22" t="s">
        <v>42</v>
      </c>
      <c r="F40">
        <v>4020</v>
      </c>
      <c r="G40" t="s">
        <v>96</v>
      </c>
      <c r="H40" t="s">
        <v>93</v>
      </c>
      <c r="J40">
        <v>200</v>
      </c>
      <c r="K40" t="s">
        <v>45</v>
      </c>
      <c r="L40" s="22" t="s">
        <v>46</v>
      </c>
      <c r="M40" s="1">
        <v>44197</v>
      </c>
      <c r="N40" s="22" t="s">
        <v>47</v>
      </c>
      <c r="O40" t="s">
        <v>48</v>
      </c>
      <c r="P40" s="1">
        <v>44227</v>
      </c>
      <c r="Q40" t="s">
        <v>48</v>
      </c>
      <c r="R40">
        <v>1</v>
      </c>
      <c r="U40" s="22">
        <v>218.48</v>
      </c>
      <c r="V40" s="22">
        <v>218.48</v>
      </c>
      <c r="X40">
        <v>26902</v>
      </c>
      <c r="AD40" t="s">
        <v>49</v>
      </c>
      <c r="AG40" s="22" t="s">
        <v>50</v>
      </c>
      <c r="AI40">
        <v>38</v>
      </c>
      <c r="AJ40" t="s">
        <v>51</v>
      </c>
      <c r="AK40" s="22" t="s">
        <v>94</v>
      </c>
      <c r="AL40" s="22" t="s">
        <v>53</v>
      </c>
      <c r="AM40" s="22">
        <v>38</v>
      </c>
    </row>
    <row r="41" spans="1:39" x14ac:dyDescent="0.25">
      <c r="A41" s="22" t="s">
        <v>39</v>
      </c>
      <c r="B41" t="s">
        <v>40</v>
      </c>
      <c r="C41">
        <v>2021</v>
      </c>
      <c r="D41" s="22" t="s">
        <v>41</v>
      </c>
      <c r="E41" s="22" t="s">
        <v>42</v>
      </c>
      <c r="F41">
        <v>1100</v>
      </c>
      <c r="G41" t="s">
        <v>43</v>
      </c>
      <c r="H41" t="s">
        <v>44</v>
      </c>
      <c r="J41">
        <v>200</v>
      </c>
      <c r="K41" t="s">
        <v>45</v>
      </c>
      <c r="L41" s="22" t="s">
        <v>46</v>
      </c>
      <c r="M41" s="1">
        <v>44197</v>
      </c>
      <c r="N41" s="22" t="s">
        <v>47</v>
      </c>
      <c r="O41" t="s">
        <v>48</v>
      </c>
      <c r="P41" s="1">
        <v>44227</v>
      </c>
      <c r="Q41" t="s">
        <v>48</v>
      </c>
      <c r="R41">
        <v>1</v>
      </c>
      <c r="U41" s="22">
        <v>-13260</v>
      </c>
      <c r="W41" s="22">
        <v>13260</v>
      </c>
      <c r="X41">
        <v>26903</v>
      </c>
      <c r="AD41" t="s">
        <v>49</v>
      </c>
      <c r="AG41" s="22" t="s">
        <v>56</v>
      </c>
      <c r="AI41">
        <v>39</v>
      </c>
      <c r="AJ41" t="s">
        <v>51</v>
      </c>
      <c r="AK41" s="22" t="s">
        <v>52</v>
      </c>
      <c r="AL41" s="22" t="s">
        <v>53</v>
      </c>
      <c r="AM41" s="22">
        <v>39</v>
      </c>
    </row>
    <row r="42" spans="1:39" x14ac:dyDescent="0.25">
      <c r="A42" s="22" t="s">
        <v>39</v>
      </c>
      <c r="B42" t="s">
        <v>97</v>
      </c>
      <c r="C42">
        <v>2021</v>
      </c>
      <c r="D42" s="22" t="s">
        <v>41</v>
      </c>
      <c r="E42" s="22" t="s">
        <v>42</v>
      </c>
      <c r="F42">
        <v>4030</v>
      </c>
      <c r="G42" t="s">
        <v>98</v>
      </c>
      <c r="H42" t="s">
        <v>93</v>
      </c>
      <c r="J42">
        <v>200</v>
      </c>
      <c r="K42" t="s">
        <v>45</v>
      </c>
      <c r="L42" s="22" t="s">
        <v>46</v>
      </c>
      <c r="M42" s="1">
        <v>44197</v>
      </c>
      <c r="N42" s="22" t="s">
        <v>47</v>
      </c>
      <c r="O42" t="s">
        <v>48</v>
      </c>
      <c r="P42" s="1">
        <v>44227</v>
      </c>
      <c r="Q42" t="s">
        <v>48</v>
      </c>
      <c r="R42">
        <v>1</v>
      </c>
      <c r="U42" s="22">
        <v>13260</v>
      </c>
      <c r="V42" s="22">
        <v>13260</v>
      </c>
      <c r="X42">
        <v>26904</v>
      </c>
      <c r="AD42" t="s">
        <v>49</v>
      </c>
      <c r="AG42" s="22" t="s">
        <v>50</v>
      </c>
      <c r="AI42">
        <v>40</v>
      </c>
      <c r="AJ42" t="s">
        <v>51</v>
      </c>
      <c r="AK42" s="22" t="s">
        <v>94</v>
      </c>
      <c r="AL42" s="22" t="s">
        <v>53</v>
      </c>
      <c r="AM42" s="22">
        <v>40</v>
      </c>
    </row>
    <row r="43" spans="1:39" x14ac:dyDescent="0.25">
      <c r="A43" s="22" t="s">
        <v>39</v>
      </c>
      <c r="B43" t="s">
        <v>40</v>
      </c>
      <c r="C43">
        <v>2021</v>
      </c>
      <c r="D43" s="22" t="s">
        <v>41</v>
      </c>
      <c r="E43" s="22" t="s">
        <v>42</v>
      </c>
      <c r="F43">
        <v>1100</v>
      </c>
      <c r="G43" t="s">
        <v>43</v>
      </c>
      <c r="H43" t="s">
        <v>44</v>
      </c>
      <c r="J43">
        <v>200</v>
      </c>
      <c r="K43" t="s">
        <v>45</v>
      </c>
      <c r="L43" s="22" t="s">
        <v>46</v>
      </c>
      <c r="M43" s="1">
        <v>44197</v>
      </c>
      <c r="N43" s="22" t="s">
        <v>47</v>
      </c>
      <c r="O43" t="s">
        <v>48</v>
      </c>
      <c r="P43" s="1">
        <v>44227</v>
      </c>
      <c r="Q43" t="s">
        <v>48</v>
      </c>
      <c r="R43">
        <v>1</v>
      </c>
      <c r="U43" s="22">
        <v>5189.21</v>
      </c>
      <c r="V43" s="22">
        <v>5189.21</v>
      </c>
      <c r="X43">
        <v>26905</v>
      </c>
      <c r="AD43" t="s">
        <v>49</v>
      </c>
      <c r="AG43" s="22" t="s">
        <v>50</v>
      </c>
      <c r="AI43">
        <v>41</v>
      </c>
      <c r="AJ43" t="s">
        <v>51</v>
      </c>
      <c r="AK43" s="22" t="s">
        <v>52</v>
      </c>
      <c r="AL43" s="22" t="s">
        <v>53</v>
      </c>
      <c r="AM43" s="22">
        <v>41</v>
      </c>
    </row>
    <row r="44" spans="1:39" x14ac:dyDescent="0.25">
      <c r="A44" s="22" t="s">
        <v>39</v>
      </c>
      <c r="B44" t="s">
        <v>99</v>
      </c>
      <c r="C44">
        <v>2021</v>
      </c>
      <c r="D44" s="22" t="s">
        <v>41</v>
      </c>
      <c r="E44" s="22" t="s">
        <v>42</v>
      </c>
      <c r="F44">
        <v>4045</v>
      </c>
      <c r="G44" t="s">
        <v>100</v>
      </c>
      <c r="H44" t="s">
        <v>93</v>
      </c>
      <c r="J44">
        <v>200</v>
      </c>
      <c r="K44" t="s">
        <v>45</v>
      </c>
      <c r="L44" s="22" t="s">
        <v>46</v>
      </c>
      <c r="M44" s="1">
        <v>44197</v>
      </c>
      <c r="N44" s="22" t="s">
        <v>47</v>
      </c>
      <c r="O44" t="s">
        <v>48</v>
      </c>
      <c r="P44" s="1">
        <v>44227</v>
      </c>
      <c r="Q44" t="s">
        <v>48</v>
      </c>
      <c r="R44">
        <v>1</v>
      </c>
      <c r="U44" s="22">
        <v>-5189.21</v>
      </c>
      <c r="W44" s="22">
        <v>5189.21</v>
      </c>
      <c r="X44">
        <v>26906</v>
      </c>
      <c r="AD44" t="s">
        <v>49</v>
      </c>
      <c r="AG44" s="22" t="s">
        <v>56</v>
      </c>
      <c r="AI44">
        <v>42</v>
      </c>
      <c r="AJ44" t="s">
        <v>51</v>
      </c>
      <c r="AK44" s="22" t="s">
        <v>94</v>
      </c>
      <c r="AL44" s="22" t="s">
        <v>53</v>
      </c>
      <c r="AM44" s="22">
        <v>42</v>
      </c>
    </row>
    <row r="45" spans="1:39" x14ac:dyDescent="0.25">
      <c r="A45" s="22" t="s">
        <v>39</v>
      </c>
      <c r="B45" t="s">
        <v>40</v>
      </c>
      <c r="C45">
        <v>2021</v>
      </c>
      <c r="D45" s="22" t="s">
        <v>41</v>
      </c>
      <c r="E45" s="22" t="s">
        <v>42</v>
      </c>
      <c r="F45">
        <v>1100</v>
      </c>
      <c r="G45" t="s">
        <v>43</v>
      </c>
      <c r="H45" t="s">
        <v>44</v>
      </c>
      <c r="J45">
        <v>200</v>
      </c>
      <c r="K45" t="s">
        <v>45</v>
      </c>
      <c r="L45" s="22" t="s">
        <v>46</v>
      </c>
      <c r="M45" s="1">
        <v>44197</v>
      </c>
      <c r="N45" s="22" t="s">
        <v>47</v>
      </c>
      <c r="O45" t="s">
        <v>48</v>
      </c>
      <c r="P45" s="1">
        <v>44227</v>
      </c>
      <c r="Q45" t="s">
        <v>48</v>
      </c>
      <c r="R45">
        <v>1</v>
      </c>
      <c r="U45" s="22">
        <v>-16189.79</v>
      </c>
      <c r="W45" s="22">
        <v>16189.79</v>
      </c>
      <c r="X45">
        <v>26907</v>
      </c>
      <c r="AD45" t="s">
        <v>49</v>
      </c>
      <c r="AG45" s="22" t="s">
        <v>56</v>
      </c>
      <c r="AI45">
        <v>43</v>
      </c>
      <c r="AJ45" t="s">
        <v>51</v>
      </c>
      <c r="AK45" s="22" t="s">
        <v>52</v>
      </c>
      <c r="AL45" s="22" t="s">
        <v>53</v>
      </c>
      <c r="AM45" s="22">
        <v>43</v>
      </c>
    </row>
    <row r="46" spans="1:39" x14ac:dyDescent="0.25">
      <c r="A46" s="22" t="s">
        <v>39</v>
      </c>
      <c r="B46" t="s">
        <v>101</v>
      </c>
      <c r="C46">
        <v>2021</v>
      </c>
      <c r="D46" s="22" t="s">
        <v>41</v>
      </c>
      <c r="E46" s="22" t="s">
        <v>42</v>
      </c>
      <c r="F46">
        <v>4050</v>
      </c>
      <c r="G46" t="s">
        <v>102</v>
      </c>
      <c r="H46" t="s">
        <v>93</v>
      </c>
      <c r="J46">
        <v>200</v>
      </c>
      <c r="K46" t="s">
        <v>45</v>
      </c>
      <c r="L46" s="22" t="s">
        <v>46</v>
      </c>
      <c r="M46" s="1">
        <v>44197</v>
      </c>
      <c r="N46" s="22" t="s">
        <v>47</v>
      </c>
      <c r="O46" t="s">
        <v>48</v>
      </c>
      <c r="P46" s="1">
        <v>44227</v>
      </c>
      <c r="Q46" t="s">
        <v>48</v>
      </c>
      <c r="R46">
        <v>1</v>
      </c>
      <c r="U46" s="22">
        <v>16189.79</v>
      </c>
      <c r="V46" s="22">
        <v>16189.79</v>
      </c>
      <c r="X46">
        <v>26908</v>
      </c>
      <c r="AD46" t="s">
        <v>49</v>
      </c>
      <c r="AG46" s="22" t="s">
        <v>50</v>
      </c>
      <c r="AI46">
        <v>44</v>
      </c>
      <c r="AJ46" t="s">
        <v>51</v>
      </c>
      <c r="AK46" s="22" t="s">
        <v>94</v>
      </c>
      <c r="AL46" s="22" t="s">
        <v>53</v>
      </c>
      <c r="AM46" s="22">
        <v>44</v>
      </c>
    </row>
    <row r="47" spans="1:39" x14ac:dyDescent="0.25">
      <c r="A47" s="22" t="s">
        <v>39</v>
      </c>
      <c r="B47" t="s">
        <v>40</v>
      </c>
      <c r="C47">
        <v>2021</v>
      </c>
      <c r="D47" s="22" t="s">
        <v>41</v>
      </c>
      <c r="E47" s="22" t="s">
        <v>42</v>
      </c>
      <c r="F47">
        <v>1100</v>
      </c>
      <c r="G47" t="s">
        <v>43</v>
      </c>
      <c r="H47" t="s">
        <v>44</v>
      </c>
      <c r="J47">
        <v>200</v>
      </c>
      <c r="K47" t="s">
        <v>45</v>
      </c>
      <c r="L47" s="22" t="s">
        <v>46</v>
      </c>
      <c r="M47" s="1">
        <v>44197</v>
      </c>
      <c r="N47" s="22" t="s">
        <v>47</v>
      </c>
      <c r="O47" t="s">
        <v>48</v>
      </c>
      <c r="P47" s="1">
        <v>44227</v>
      </c>
      <c r="Q47" t="s">
        <v>48</v>
      </c>
      <c r="R47">
        <v>1</v>
      </c>
      <c r="U47" s="22">
        <v>-7657.33</v>
      </c>
      <c r="W47" s="22">
        <v>7657.33</v>
      </c>
      <c r="X47">
        <v>26909</v>
      </c>
      <c r="AD47" t="s">
        <v>49</v>
      </c>
      <c r="AG47" s="22" t="s">
        <v>56</v>
      </c>
      <c r="AI47">
        <v>45</v>
      </c>
      <c r="AJ47" t="s">
        <v>51</v>
      </c>
      <c r="AK47" s="22" t="s">
        <v>52</v>
      </c>
      <c r="AL47" s="22" t="s">
        <v>53</v>
      </c>
      <c r="AM47" s="22">
        <v>45</v>
      </c>
    </row>
    <row r="48" spans="1:39" x14ac:dyDescent="0.25">
      <c r="A48" s="22" t="s">
        <v>39</v>
      </c>
      <c r="B48" t="s">
        <v>103</v>
      </c>
      <c r="C48">
        <v>2021</v>
      </c>
      <c r="D48" s="22" t="s">
        <v>41</v>
      </c>
      <c r="E48" s="22" t="s">
        <v>42</v>
      </c>
      <c r="F48">
        <v>4060</v>
      </c>
      <c r="G48" t="s">
        <v>104</v>
      </c>
      <c r="H48" t="s">
        <v>93</v>
      </c>
      <c r="J48">
        <v>200</v>
      </c>
      <c r="K48" t="s">
        <v>45</v>
      </c>
      <c r="L48" s="22" t="s">
        <v>46</v>
      </c>
      <c r="M48" s="1">
        <v>44197</v>
      </c>
      <c r="N48" s="22" t="s">
        <v>47</v>
      </c>
      <c r="O48" t="s">
        <v>48</v>
      </c>
      <c r="P48" s="1">
        <v>44227</v>
      </c>
      <c r="Q48" t="s">
        <v>48</v>
      </c>
      <c r="R48">
        <v>1</v>
      </c>
      <c r="U48" s="22">
        <v>7657.33</v>
      </c>
      <c r="V48" s="22">
        <v>7657.33</v>
      </c>
      <c r="X48">
        <v>26910</v>
      </c>
      <c r="AD48" t="s">
        <v>49</v>
      </c>
      <c r="AG48" s="22" t="s">
        <v>50</v>
      </c>
      <c r="AI48">
        <v>46</v>
      </c>
      <c r="AJ48" t="s">
        <v>51</v>
      </c>
      <c r="AK48" s="22" t="s">
        <v>94</v>
      </c>
      <c r="AL48" s="22" t="s">
        <v>53</v>
      </c>
      <c r="AM48" s="22">
        <v>46</v>
      </c>
    </row>
    <row r="49" spans="1:39" x14ac:dyDescent="0.25">
      <c r="A49" s="22" t="s">
        <v>39</v>
      </c>
      <c r="B49" t="s">
        <v>40</v>
      </c>
      <c r="C49">
        <v>2021</v>
      </c>
      <c r="D49" s="22" t="s">
        <v>41</v>
      </c>
      <c r="E49" s="22" t="s">
        <v>42</v>
      </c>
      <c r="F49">
        <v>1100</v>
      </c>
      <c r="G49" t="s">
        <v>43</v>
      </c>
      <c r="H49" t="s">
        <v>44</v>
      </c>
      <c r="J49">
        <v>200</v>
      </c>
      <c r="K49" t="s">
        <v>45</v>
      </c>
      <c r="L49" s="22" t="s">
        <v>46</v>
      </c>
      <c r="M49" s="1">
        <v>44197</v>
      </c>
      <c r="N49" s="22" t="s">
        <v>47</v>
      </c>
      <c r="O49" t="s">
        <v>48</v>
      </c>
      <c r="P49" s="1">
        <v>44227</v>
      </c>
      <c r="Q49" t="s">
        <v>48</v>
      </c>
      <c r="R49">
        <v>1</v>
      </c>
      <c r="U49" s="22">
        <v>-436.87</v>
      </c>
      <c r="W49" s="22">
        <v>436.87</v>
      </c>
      <c r="X49">
        <v>26911</v>
      </c>
      <c r="AD49" t="s">
        <v>49</v>
      </c>
      <c r="AG49" s="22" t="s">
        <v>56</v>
      </c>
      <c r="AI49">
        <v>47</v>
      </c>
      <c r="AJ49" t="s">
        <v>51</v>
      </c>
      <c r="AK49" s="22" t="s">
        <v>52</v>
      </c>
      <c r="AL49" s="22" t="s">
        <v>53</v>
      </c>
      <c r="AM49" s="22">
        <v>47</v>
      </c>
    </row>
    <row r="50" spans="1:39" x14ac:dyDescent="0.25">
      <c r="A50" s="22" t="s">
        <v>39</v>
      </c>
      <c r="B50" t="s">
        <v>105</v>
      </c>
      <c r="C50">
        <v>2021</v>
      </c>
      <c r="D50" s="22" t="s">
        <v>41</v>
      </c>
      <c r="E50" s="22" t="s">
        <v>42</v>
      </c>
      <c r="F50">
        <v>4090</v>
      </c>
      <c r="G50" t="s">
        <v>106</v>
      </c>
      <c r="H50" t="s">
        <v>93</v>
      </c>
      <c r="J50">
        <v>200</v>
      </c>
      <c r="K50" t="s">
        <v>45</v>
      </c>
      <c r="L50" s="22" t="s">
        <v>46</v>
      </c>
      <c r="M50" s="1">
        <v>44197</v>
      </c>
      <c r="N50" s="22" t="s">
        <v>47</v>
      </c>
      <c r="O50" t="s">
        <v>48</v>
      </c>
      <c r="P50" s="1">
        <v>44227</v>
      </c>
      <c r="Q50" t="s">
        <v>48</v>
      </c>
      <c r="R50">
        <v>1</v>
      </c>
      <c r="U50" s="22">
        <v>436.87</v>
      </c>
      <c r="V50" s="22">
        <v>436.87</v>
      </c>
      <c r="X50">
        <v>26912</v>
      </c>
      <c r="AD50" t="s">
        <v>49</v>
      </c>
      <c r="AG50" s="22" t="s">
        <v>50</v>
      </c>
      <c r="AI50">
        <v>48</v>
      </c>
      <c r="AJ50" t="s">
        <v>51</v>
      </c>
      <c r="AK50" s="22" t="s">
        <v>94</v>
      </c>
      <c r="AL50" s="22" t="s">
        <v>53</v>
      </c>
      <c r="AM50" s="22">
        <v>48</v>
      </c>
    </row>
    <row r="51" spans="1:39" x14ac:dyDescent="0.25">
      <c r="A51" s="22" t="s">
        <v>39</v>
      </c>
      <c r="B51" t="s">
        <v>40</v>
      </c>
      <c r="C51">
        <v>2021</v>
      </c>
      <c r="D51" s="22" t="s">
        <v>41</v>
      </c>
      <c r="E51" s="22" t="s">
        <v>42</v>
      </c>
      <c r="F51">
        <v>1100</v>
      </c>
      <c r="G51" t="s">
        <v>43</v>
      </c>
      <c r="H51" t="s">
        <v>44</v>
      </c>
      <c r="J51">
        <v>200</v>
      </c>
      <c r="K51" t="s">
        <v>45</v>
      </c>
      <c r="L51" s="22" t="s">
        <v>46</v>
      </c>
      <c r="M51" s="1">
        <v>44197</v>
      </c>
      <c r="N51" s="22" t="s">
        <v>47</v>
      </c>
      <c r="O51" t="s">
        <v>48</v>
      </c>
      <c r="P51" s="1">
        <v>44227</v>
      </c>
      <c r="Q51" t="s">
        <v>48</v>
      </c>
      <c r="R51">
        <v>1</v>
      </c>
      <c r="U51" s="22">
        <v>-3436.68</v>
      </c>
      <c r="W51" s="22">
        <v>3436.68</v>
      </c>
      <c r="X51">
        <v>26913</v>
      </c>
      <c r="AD51" t="s">
        <v>49</v>
      </c>
      <c r="AG51" s="22" t="s">
        <v>56</v>
      </c>
      <c r="AI51">
        <v>49</v>
      </c>
      <c r="AJ51" t="s">
        <v>51</v>
      </c>
      <c r="AK51" s="22" t="s">
        <v>52</v>
      </c>
      <c r="AL51" s="22" t="s">
        <v>53</v>
      </c>
      <c r="AM51" s="22">
        <v>49</v>
      </c>
    </row>
    <row r="52" spans="1:39" x14ac:dyDescent="0.25">
      <c r="A52" s="22" t="s">
        <v>39</v>
      </c>
      <c r="B52" t="s">
        <v>107</v>
      </c>
      <c r="C52">
        <v>2021</v>
      </c>
      <c r="D52" s="22" t="s">
        <v>41</v>
      </c>
      <c r="E52" s="22" t="s">
        <v>42</v>
      </c>
      <c r="F52">
        <v>4091</v>
      </c>
      <c r="G52" t="s">
        <v>108</v>
      </c>
      <c r="H52" t="s">
        <v>93</v>
      </c>
      <c r="J52">
        <v>200</v>
      </c>
      <c r="K52" t="s">
        <v>45</v>
      </c>
      <c r="L52" s="22" t="s">
        <v>46</v>
      </c>
      <c r="M52" s="1">
        <v>44197</v>
      </c>
      <c r="N52" s="22" t="s">
        <v>47</v>
      </c>
      <c r="O52" t="s">
        <v>48</v>
      </c>
      <c r="P52" s="1">
        <v>44227</v>
      </c>
      <c r="Q52" t="s">
        <v>48</v>
      </c>
      <c r="R52">
        <v>1</v>
      </c>
      <c r="U52" s="22">
        <v>3436.68</v>
      </c>
      <c r="V52" s="22">
        <v>3436.68</v>
      </c>
      <c r="X52">
        <v>26914</v>
      </c>
      <c r="AD52" t="s">
        <v>49</v>
      </c>
      <c r="AG52" s="22" t="s">
        <v>50</v>
      </c>
      <c r="AI52">
        <v>50</v>
      </c>
      <c r="AJ52" t="s">
        <v>51</v>
      </c>
      <c r="AK52" s="22" t="s">
        <v>94</v>
      </c>
      <c r="AL52" s="22" t="s">
        <v>53</v>
      </c>
      <c r="AM52" s="22">
        <v>50</v>
      </c>
    </row>
    <row r="53" spans="1:39" x14ac:dyDescent="0.25">
      <c r="A53" s="22" t="s">
        <v>39</v>
      </c>
      <c r="B53" t="s">
        <v>40</v>
      </c>
      <c r="C53">
        <v>2021</v>
      </c>
      <c r="D53" s="22" t="s">
        <v>41</v>
      </c>
      <c r="E53" s="22" t="s">
        <v>42</v>
      </c>
      <c r="F53">
        <v>1100</v>
      </c>
      <c r="G53" t="s">
        <v>43</v>
      </c>
      <c r="H53" t="s">
        <v>44</v>
      </c>
      <c r="J53">
        <v>200</v>
      </c>
      <c r="K53" t="s">
        <v>45</v>
      </c>
      <c r="L53" s="22" t="s">
        <v>46</v>
      </c>
      <c r="M53" s="1">
        <v>44197</v>
      </c>
      <c r="N53" s="22" t="s">
        <v>47</v>
      </c>
      <c r="O53" t="s">
        <v>48</v>
      </c>
      <c r="P53" s="1">
        <v>44227</v>
      </c>
      <c r="Q53" t="s">
        <v>48</v>
      </c>
      <c r="R53">
        <v>1</v>
      </c>
      <c r="U53" s="22">
        <v>-312.5</v>
      </c>
      <c r="W53" s="22">
        <v>312.5</v>
      </c>
      <c r="X53">
        <v>26915</v>
      </c>
      <c r="AD53" t="s">
        <v>49</v>
      </c>
      <c r="AG53" s="22" t="s">
        <v>56</v>
      </c>
      <c r="AI53">
        <v>51</v>
      </c>
      <c r="AJ53" t="s">
        <v>51</v>
      </c>
      <c r="AK53" s="22" t="s">
        <v>52</v>
      </c>
      <c r="AL53" s="22" t="s">
        <v>53</v>
      </c>
      <c r="AM53" s="22">
        <v>51</v>
      </c>
    </row>
    <row r="54" spans="1:39" x14ac:dyDescent="0.25">
      <c r="A54" s="22" t="s">
        <v>39</v>
      </c>
      <c r="B54" t="s">
        <v>109</v>
      </c>
      <c r="C54">
        <v>2021</v>
      </c>
      <c r="D54" s="22" t="s">
        <v>41</v>
      </c>
      <c r="E54" s="22" t="s">
        <v>42</v>
      </c>
      <c r="F54">
        <v>4117</v>
      </c>
      <c r="G54" t="s">
        <v>110</v>
      </c>
      <c r="H54" t="s">
        <v>93</v>
      </c>
      <c r="J54">
        <v>200</v>
      </c>
      <c r="K54" t="s">
        <v>45</v>
      </c>
      <c r="L54" s="22" t="s">
        <v>46</v>
      </c>
      <c r="M54" s="1">
        <v>44197</v>
      </c>
      <c r="N54" s="22" t="s">
        <v>47</v>
      </c>
      <c r="O54" t="s">
        <v>48</v>
      </c>
      <c r="P54" s="1">
        <v>44227</v>
      </c>
      <c r="Q54" t="s">
        <v>48</v>
      </c>
      <c r="R54">
        <v>1</v>
      </c>
      <c r="U54" s="22">
        <v>312.5</v>
      </c>
      <c r="V54" s="22">
        <v>312.5</v>
      </c>
      <c r="X54">
        <v>26916</v>
      </c>
      <c r="AD54" t="s">
        <v>49</v>
      </c>
      <c r="AG54" s="22" t="s">
        <v>50</v>
      </c>
      <c r="AI54">
        <v>52</v>
      </c>
      <c r="AJ54" t="s">
        <v>51</v>
      </c>
      <c r="AK54" s="22" t="s">
        <v>94</v>
      </c>
      <c r="AL54" s="22" t="s">
        <v>53</v>
      </c>
      <c r="AM54" s="22">
        <v>52</v>
      </c>
    </row>
    <row r="55" spans="1:39" x14ac:dyDescent="0.25">
      <c r="A55" s="22" t="s">
        <v>39</v>
      </c>
      <c r="B55" t="s">
        <v>40</v>
      </c>
      <c r="C55">
        <v>2021</v>
      </c>
      <c r="D55" s="22" t="s">
        <v>41</v>
      </c>
      <c r="E55" s="22" t="s">
        <v>42</v>
      </c>
      <c r="F55">
        <v>1100</v>
      </c>
      <c r="G55" t="s">
        <v>43</v>
      </c>
      <c r="H55" t="s">
        <v>44</v>
      </c>
      <c r="J55">
        <v>200</v>
      </c>
      <c r="K55" t="s">
        <v>45</v>
      </c>
      <c r="L55" s="22" t="s">
        <v>46</v>
      </c>
      <c r="M55" s="1">
        <v>44197</v>
      </c>
      <c r="N55" s="22" t="s">
        <v>47</v>
      </c>
      <c r="O55" t="s">
        <v>48</v>
      </c>
      <c r="P55" s="1">
        <v>44227</v>
      </c>
      <c r="Q55" t="s">
        <v>48</v>
      </c>
      <c r="R55">
        <v>1</v>
      </c>
      <c r="U55" s="22">
        <v>-460</v>
      </c>
      <c r="W55" s="22">
        <v>460</v>
      </c>
      <c r="X55">
        <v>26917</v>
      </c>
      <c r="AD55" t="s">
        <v>49</v>
      </c>
      <c r="AG55" s="22" t="s">
        <v>56</v>
      </c>
      <c r="AI55">
        <v>53</v>
      </c>
      <c r="AJ55" t="s">
        <v>51</v>
      </c>
      <c r="AK55" s="22" t="s">
        <v>52</v>
      </c>
      <c r="AL55" s="22" t="s">
        <v>53</v>
      </c>
      <c r="AM55" s="22">
        <v>53</v>
      </c>
    </row>
    <row r="56" spans="1:39" x14ac:dyDescent="0.25">
      <c r="A56" s="22" t="s">
        <v>39</v>
      </c>
      <c r="B56" t="s">
        <v>111</v>
      </c>
      <c r="C56">
        <v>2021</v>
      </c>
      <c r="D56" s="22" t="s">
        <v>41</v>
      </c>
      <c r="E56" s="22" t="s">
        <v>42</v>
      </c>
      <c r="F56">
        <v>4121</v>
      </c>
      <c r="G56" t="s">
        <v>112</v>
      </c>
      <c r="H56" t="s">
        <v>93</v>
      </c>
      <c r="J56">
        <v>200</v>
      </c>
      <c r="K56" t="s">
        <v>45</v>
      </c>
      <c r="L56" s="22" t="s">
        <v>46</v>
      </c>
      <c r="M56" s="1">
        <v>44197</v>
      </c>
      <c r="N56" s="22" t="s">
        <v>47</v>
      </c>
      <c r="O56" t="s">
        <v>48</v>
      </c>
      <c r="P56" s="1">
        <v>44227</v>
      </c>
      <c r="Q56" t="s">
        <v>48</v>
      </c>
      <c r="R56">
        <v>1</v>
      </c>
      <c r="U56" s="22">
        <v>460</v>
      </c>
      <c r="V56" s="22">
        <v>460</v>
      </c>
      <c r="X56">
        <v>26918</v>
      </c>
      <c r="AD56" t="s">
        <v>49</v>
      </c>
      <c r="AG56" s="22" t="s">
        <v>50</v>
      </c>
      <c r="AI56">
        <v>54</v>
      </c>
      <c r="AJ56" t="s">
        <v>51</v>
      </c>
      <c r="AK56" s="22" t="s">
        <v>94</v>
      </c>
      <c r="AL56" s="22" t="s">
        <v>53</v>
      </c>
      <c r="AM56" s="22">
        <v>54</v>
      </c>
    </row>
    <row r="57" spans="1:39" x14ac:dyDescent="0.25">
      <c r="A57" s="22" t="s">
        <v>39</v>
      </c>
      <c r="B57" t="s">
        <v>40</v>
      </c>
      <c r="C57">
        <v>2021</v>
      </c>
      <c r="D57" s="22" t="s">
        <v>41</v>
      </c>
      <c r="E57" s="22" t="s">
        <v>42</v>
      </c>
      <c r="F57">
        <v>1100</v>
      </c>
      <c r="G57" t="s">
        <v>43</v>
      </c>
      <c r="H57" t="s">
        <v>44</v>
      </c>
      <c r="J57">
        <v>200</v>
      </c>
      <c r="K57" t="s">
        <v>45</v>
      </c>
      <c r="L57" s="22" t="s">
        <v>46</v>
      </c>
      <c r="M57" s="1">
        <v>44197</v>
      </c>
      <c r="N57" s="22" t="s">
        <v>47</v>
      </c>
      <c r="O57" t="s">
        <v>48</v>
      </c>
      <c r="P57" s="1">
        <v>44227</v>
      </c>
      <c r="Q57" t="s">
        <v>48</v>
      </c>
      <c r="R57">
        <v>1</v>
      </c>
      <c r="U57" s="22">
        <v>-1737.21</v>
      </c>
      <c r="W57" s="22">
        <v>1737.21</v>
      </c>
      <c r="X57">
        <v>26919</v>
      </c>
      <c r="AD57" t="s">
        <v>49</v>
      </c>
      <c r="AG57" s="22" t="s">
        <v>56</v>
      </c>
      <c r="AI57">
        <v>55</v>
      </c>
      <c r="AJ57" t="s">
        <v>51</v>
      </c>
      <c r="AK57" s="22" t="s">
        <v>52</v>
      </c>
      <c r="AL57" s="22" t="s">
        <v>53</v>
      </c>
      <c r="AM57" s="22">
        <v>55</v>
      </c>
    </row>
    <row r="58" spans="1:39" x14ac:dyDescent="0.25">
      <c r="A58" s="22" t="s">
        <v>39</v>
      </c>
      <c r="B58" t="s">
        <v>113</v>
      </c>
      <c r="C58">
        <v>2021</v>
      </c>
      <c r="D58" s="22" t="s">
        <v>41</v>
      </c>
      <c r="E58" s="22" t="s">
        <v>42</v>
      </c>
      <c r="F58">
        <v>4123</v>
      </c>
      <c r="G58" t="s">
        <v>114</v>
      </c>
      <c r="H58" t="s">
        <v>93</v>
      </c>
      <c r="J58">
        <v>200</v>
      </c>
      <c r="K58" t="s">
        <v>45</v>
      </c>
      <c r="L58" s="22" t="s">
        <v>46</v>
      </c>
      <c r="M58" s="1">
        <v>44197</v>
      </c>
      <c r="N58" s="22" t="s">
        <v>47</v>
      </c>
      <c r="O58" t="s">
        <v>48</v>
      </c>
      <c r="P58" s="1">
        <v>44227</v>
      </c>
      <c r="Q58" t="s">
        <v>48</v>
      </c>
      <c r="R58">
        <v>1</v>
      </c>
      <c r="U58" s="22">
        <v>1737.21</v>
      </c>
      <c r="V58" s="22">
        <v>1737.21</v>
      </c>
      <c r="X58">
        <v>26920</v>
      </c>
      <c r="AD58" t="s">
        <v>49</v>
      </c>
      <c r="AG58" s="22" t="s">
        <v>50</v>
      </c>
      <c r="AI58">
        <v>56</v>
      </c>
      <c r="AJ58" t="s">
        <v>51</v>
      </c>
      <c r="AK58" s="22" t="s">
        <v>94</v>
      </c>
      <c r="AL58" s="22" t="s">
        <v>53</v>
      </c>
      <c r="AM58" s="22">
        <v>56</v>
      </c>
    </row>
    <row r="59" spans="1:39" x14ac:dyDescent="0.25">
      <c r="A59" s="22" t="s">
        <v>39</v>
      </c>
      <c r="B59" t="s">
        <v>40</v>
      </c>
      <c r="C59">
        <v>2021</v>
      </c>
      <c r="D59" s="22" t="s">
        <v>41</v>
      </c>
      <c r="E59" s="22" t="s">
        <v>42</v>
      </c>
      <c r="F59">
        <v>1100</v>
      </c>
      <c r="G59" t="s">
        <v>43</v>
      </c>
      <c r="H59" t="s">
        <v>44</v>
      </c>
      <c r="J59">
        <v>200</v>
      </c>
      <c r="K59" t="s">
        <v>45</v>
      </c>
      <c r="L59" s="22" t="s">
        <v>46</v>
      </c>
      <c r="M59" s="1">
        <v>44197</v>
      </c>
      <c r="N59" s="22" t="s">
        <v>47</v>
      </c>
      <c r="O59" t="s">
        <v>48</v>
      </c>
      <c r="P59" s="1">
        <v>44227</v>
      </c>
      <c r="Q59" t="s">
        <v>48</v>
      </c>
      <c r="R59">
        <v>1</v>
      </c>
      <c r="U59" s="22">
        <v>-590.92999999999995</v>
      </c>
      <c r="W59" s="22">
        <v>590.92999999999995</v>
      </c>
      <c r="X59">
        <v>26921</v>
      </c>
      <c r="AD59" t="s">
        <v>49</v>
      </c>
      <c r="AG59" s="22" t="s">
        <v>56</v>
      </c>
      <c r="AI59">
        <v>57</v>
      </c>
      <c r="AJ59" t="s">
        <v>51</v>
      </c>
      <c r="AK59" s="22" t="s">
        <v>52</v>
      </c>
      <c r="AL59" s="22" t="s">
        <v>53</v>
      </c>
      <c r="AM59" s="22">
        <v>57</v>
      </c>
    </row>
    <row r="60" spans="1:39" x14ac:dyDescent="0.25">
      <c r="A60" s="22" t="s">
        <v>39</v>
      </c>
      <c r="B60" t="s">
        <v>115</v>
      </c>
      <c r="C60">
        <v>2021</v>
      </c>
      <c r="D60" s="22" t="s">
        <v>41</v>
      </c>
      <c r="E60" s="22" t="s">
        <v>42</v>
      </c>
      <c r="F60">
        <v>4124</v>
      </c>
      <c r="G60" t="s">
        <v>116</v>
      </c>
      <c r="H60" t="s">
        <v>93</v>
      </c>
      <c r="J60">
        <v>200</v>
      </c>
      <c r="K60" t="s">
        <v>45</v>
      </c>
      <c r="L60" s="22" t="s">
        <v>46</v>
      </c>
      <c r="M60" s="1">
        <v>44197</v>
      </c>
      <c r="N60" s="22" t="s">
        <v>47</v>
      </c>
      <c r="O60" t="s">
        <v>48</v>
      </c>
      <c r="P60" s="1">
        <v>44227</v>
      </c>
      <c r="Q60" t="s">
        <v>48</v>
      </c>
      <c r="R60">
        <v>1</v>
      </c>
      <c r="U60" s="22">
        <v>590.92999999999995</v>
      </c>
      <c r="V60" s="22">
        <v>590.92999999999995</v>
      </c>
      <c r="X60">
        <v>26922</v>
      </c>
      <c r="AD60" t="s">
        <v>49</v>
      </c>
      <c r="AG60" s="22" t="s">
        <v>50</v>
      </c>
      <c r="AI60">
        <v>58</v>
      </c>
      <c r="AJ60" t="s">
        <v>51</v>
      </c>
      <c r="AK60" s="22" t="s">
        <v>94</v>
      </c>
      <c r="AL60" s="22" t="s">
        <v>53</v>
      </c>
      <c r="AM60" s="22">
        <v>58</v>
      </c>
    </row>
    <row r="61" spans="1:39" x14ac:dyDescent="0.25">
      <c r="A61" s="22" t="s">
        <v>39</v>
      </c>
      <c r="B61" t="s">
        <v>40</v>
      </c>
      <c r="C61">
        <v>2021</v>
      </c>
      <c r="D61" s="22" t="s">
        <v>41</v>
      </c>
      <c r="E61" s="22" t="s">
        <v>42</v>
      </c>
      <c r="F61">
        <v>1100</v>
      </c>
      <c r="G61" t="s">
        <v>43</v>
      </c>
      <c r="H61" t="s">
        <v>44</v>
      </c>
      <c r="J61">
        <v>200</v>
      </c>
      <c r="K61" t="s">
        <v>45</v>
      </c>
      <c r="L61" s="22" t="s">
        <v>46</v>
      </c>
      <c r="M61" s="1">
        <v>44197</v>
      </c>
      <c r="N61" s="22" t="s">
        <v>47</v>
      </c>
      <c r="O61" t="s">
        <v>48</v>
      </c>
      <c r="P61" s="1">
        <v>44227</v>
      </c>
      <c r="Q61" t="s">
        <v>48</v>
      </c>
      <c r="R61">
        <v>1</v>
      </c>
      <c r="U61" s="22">
        <v>-1294.1300000000001</v>
      </c>
      <c r="W61" s="22">
        <v>1294.1300000000001</v>
      </c>
      <c r="X61">
        <v>26923</v>
      </c>
      <c r="AD61" t="s">
        <v>49</v>
      </c>
      <c r="AG61" s="22" t="s">
        <v>56</v>
      </c>
      <c r="AI61">
        <v>59</v>
      </c>
      <c r="AJ61" t="s">
        <v>51</v>
      </c>
      <c r="AK61" s="22" t="s">
        <v>52</v>
      </c>
      <c r="AL61" s="22" t="s">
        <v>53</v>
      </c>
      <c r="AM61" s="22">
        <v>59</v>
      </c>
    </row>
    <row r="62" spans="1:39" x14ac:dyDescent="0.25">
      <c r="A62" s="22" t="s">
        <v>39</v>
      </c>
      <c r="B62" t="s">
        <v>117</v>
      </c>
      <c r="C62">
        <v>2021</v>
      </c>
      <c r="D62" s="22" t="s">
        <v>41</v>
      </c>
      <c r="E62" s="22" t="s">
        <v>42</v>
      </c>
      <c r="F62">
        <v>4127</v>
      </c>
      <c r="G62" t="s">
        <v>118</v>
      </c>
      <c r="H62" t="s">
        <v>93</v>
      </c>
      <c r="J62">
        <v>200</v>
      </c>
      <c r="K62" t="s">
        <v>45</v>
      </c>
      <c r="L62" s="22" t="s">
        <v>46</v>
      </c>
      <c r="M62" s="1">
        <v>44197</v>
      </c>
      <c r="N62" s="22" t="s">
        <v>47</v>
      </c>
      <c r="O62" t="s">
        <v>48</v>
      </c>
      <c r="P62" s="1">
        <v>44227</v>
      </c>
      <c r="Q62" t="s">
        <v>48</v>
      </c>
      <c r="R62">
        <v>1</v>
      </c>
      <c r="U62" s="22">
        <v>1294.1300000000001</v>
      </c>
      <c r="V62" s="22">
        <v>1294.1300000000001</v>
      </c>
      <c r="X62">
        <v>26924</v>
      </c>
      <c r="AD62" t="s">
        <v>49</v>
      </c>
      <c r="AG62" s="22" t="s">
        <v>50</v>
      </c>
      <c r="AI62">
        <v>60</v>
      </c>
      <c r="AJ62" t="s">
        <v>51</v>
      </c>
      <c r="AK62" s="22" t="s">
        <v>94</v>
      </c>
      <c r="AL62" s="22" t="s">
        <v>53</v>
      </c>
      <c r="AM62" s="22">
        <v>60</v>
      </c>
    </row>
    <row r="63" spans="1:39" x14ac:dyDescent="0.25">
      <c r="A63" s="22" t="s">
        <v>39</v>
      </c>
      <c r="B63" t="s">
        <v>40</v>
      </c>
      <c r="C63">
        <v>2021</v>
      </c>
      <c r="D63" s="22" t="s">
        <v>41</v>
      </c>
      <c r="E63" s="22" t="s">
        <v>42</v>
      </c>
      <c r="F63">
        <v>1100</v>
      </c>
      <c r="G63" t="s">
        <v>43</v>
      </c>
      <c r="H63" t="s">
        <v>44</v>
      </c>
      <c r="J63">
        <v>200</v>
      </c>
      <c r="K63" t="s">
        <v>45</v>
      </c>
      <c r="L63" s="22" t="s">
        <v>46</v>
      </c>
      <c r="M63" s="1">
        <v>44197</v>
      </c>
      <c r="N63" s="22" t="s">
        <v>47</v>
      </c>
      <c r="O63" t="s">
        <v>48</v>
      </c>
      <c r="P63" s="1">
        <v>44227</v>
      </c>
      <c r="Q63" t="s">
        <v>48</v>
      </c>
      <c r="R63">
        <v>1</v>
      </c>
      <c r="U63" s="22">
        <v>-451.26</v>
      </c>
      <c r="W63" s="22">
        <v>451.26</v>
      </c>
      <c r="X63">
        <v>26925</v>
      </c>
      <c r="AD63" t="s">
        <v>49</v>
      </c>
      <c r="AG63" s="22" t="s">
        <v>56</v>
      </c>
      <c r="AI63">
        <v>61</v>
      </c>
      <c r="AJ63" t="s">
        <v>51</v>
      </c>
      <c r="AK63" s="22" t="s">
        <v>52</v>
      </c>
      <c r="AL63" s="22" t="s">
        <v>53</v>
      </c>
      <c r="AM63" s="22">
        <v>61</v>
      </c>
    </row>
    <row r="64" spans="1:39" x14ac:dyDescent="0.25">
      <c r="A64" s="22" t="s">
        <v>39</v>
      </c>
      <c r="B64" t="s">
        <v>119</v>
      </c>
      <c r="C64">
        <v>2021</v>
      </c>
      <c r="D64" s="22" t="s">
        <v>41</v>
      </c>
      <c r="E64" s="22" t="s">
        <v>42</v>
      </c>
      <c r="F64">
        <v>4200</v>
      </c>
      <c r="G64" t="s">
        <v>120</v>
      </c>
      <c r="H64" t="s">
        <v>93</v>
      </c>
      <c r="J64">
        <v>200</v>
      </c>
      <c r="K64" t="s">
        <v>45</v>
      </c>
      <c r="L64" s="22" t="s">
        <v>46</v>
      </c>
      <c r="M64" s="1">
        <v>44197</v>
      </c>
      <c r="N64" s="22" t="s">
        <v>47</v>
      </c>
      <c r="O64" t="s">
        <v>48</v>
      </c>
      <c r="P64" s="1">
        <v>44227</v>
      </c>
      <c r="Q64" t="s">
        <v>48</v>
      </c>
      <c r="R64">
        <v>1</v>
      </c>
      <c r="U64" s="22">
        <v>451.26</v>
      </c>
      <c r="V64" s="22">
        <v>451.26</v>
      </c>
      <c r="X64">
        <v>26926</v>
      </c>
      <c r="AD64" t="s">
        <v>49</v>
      </c>
      <c r="AG64" s="22" t="s">
        <v>50</v>
      </c>
      <c r="AI64">
        <v>62</v>
      </c>
      <c r="AJ64" t="s">
        <v>51</v>
      </c>
      <c r="AK64" s="22" t="s">
        <v>94</v>
      </c>
      <c r="AL64" s="22" t="s">
        <v>53</v>
      </c>
      <c r="AM64" s="22">
        <v>62</v>
      </c>
    </row>
    <row r="65" spans="1:39" x14ac:dyDescent="0.25">
      <c r="A65" s="22" t="s">
        <v>39</v>
      </c>
      <c r="B65" t="s">
        <v>40</v>
      </c>
      <c r="C65">
        <v>2021</v>
      </c>
      <c r="D65" s="22" t="s">
        <v>41</v>
      </c>
      <c r="E65" s="22" t="s">
        <v>42</v>
      </c>
      <c r="F65">
        <v>1100</v>
      </c>
      <c r="G65" t="s">
        <v>43</v>
      </c>
      <c r="H65" t="s">
        <v>44</v>
      </c>
      <c r="J65">
        <v>200</v>
      </c>
      <c r="K65" t="s">
        <v>45</v>
      </c>
      <c r="L65" s="22" t="s">
        <v>46</v>
      </c>
      <c r="M65" s="1">
        <v>44197</v>
      </c>
      <c r="N65" s="22" t="s">
        <v>47</v>
      </c>
      <c r="O65" t="s">
        <v>48</v>
      </c>
      <c r="P65" s="1">
        <v>44227</v>
      </c>
      <c r="Q65" t="s">
        <v>48</v>
      </c>
      <c r="R65">
        <v>1</v>
      </c>
      <c r="U65" s="22">
        <v>-385.84199999999998</v>
      </c>
      <c r="W65" s="22">
        <v>385.84199999999998</v>
      </c>
      <c r="X65">
        <v>26927</v>
      </c>
      <c r="AD65" t="s">
        <v>49</v>
      </c>
      <c r="AG65" s="22" t="s">
        <v>56</v>
      </c>
      <c r="AI65">
        <v>63</v>
      </c>
      <c r="AJ65" t="s">
        <v>51</v>
      </c>
      <c r="AK65" s="22" t="s">
        <v>52</v>
      </c>
      <c r="AL65" s="22" t="s">
        <v>53</v>
      </c>
      <c r="AM65" s="22">
        <v>63</v>
      </c>
    </row>
    <row r="66" spans="1:39" x14ac:dyDescent="0.25">
      <c r="A66" s="22" t="s">
        <v>39</v>
      </c>
      <c r="B66" t="s">
        <v>121</v>
      </c>
      <c r="C66">
        <v>2021</v>
      </c>
      <c r="D66" s="22" t="s">
        <v>41</v>
      </c>
      <c r="E66" s="22" t="s">
        <v>42</v>
      </c>
      <c r="F66">
        <v>4205</v>
      </c>
      <c r="G66" t="s">
        <v>122</v>
      </c>
      <c r="H66" t="s">
        <v>93</v>
      </c>
      <c r="J66">
        <v>200</v>
      </c>
      <c r="K66" t="s">
        <v>45</v>
      </c>
      <c r="L66" s="22" t="s">
        <v>46</v>
      </c>
      <c r="M66" s="1">
        <v>44197</v>
      </c>
      <c r="N66" s="22" t="s">
        <v>47</v>
      </c>
      <c r="O66" t="s">
        <v>48</v>
      </c>
      <c r="P66" s="1">
        <v>44227</v>
      </c>
      <c r="Q66" t="s">
        <v>48</v>
      </c>
      <c r="R66">
        <v>1</v>
      </c>
      <c r="U66" s="22">
        <v>385.84199999999998</v>
      </c>
      <c r="V66" s="22">
        <v>385.84199999999998</v>
      </c>
      <c r="X66">
        <v>26928</v>
      </c>
      <c r="AD66" t="s">
        <v>49</v>
      </c>
      <c r="AG66" s="22" t="s">
        <v>50</v>
      </c>
      <c r="AI66">
        <v>64</v>
      </c>
      <c r="AJ66" t="s">
        <v>51</v>
      </c>
      <c r="AK66" s="22" t="s">
        <v>94</v>
      </c>
      <c r="AL66" s="22" t="s">
        <v>53</v>
      </c>
      <c r="AM66" s="22">
        <v>64</v>
      </c>
    </row>
    <row r="67" spans="1:39" x14ac:dyDescent="0.25">
      <c r="A67" s="22" t="s">
        <v>39</v>
      </c>
      <c r="B67" t="s">
        <v>40</v>
      </c>
      <c r="C67">
        <v>2021</v>
      </c>
      <c r="D67" s="22" t="s">
        <v>41</v>
      </c>
      <c r="E67" s="22" t="s">
        <v>42</v>
      </c>
      <c r="F67">
        <v>1100</v>
      </c>
      <c r="G67" t="s">
        <v>43</v>
      </c>
      <c r="H67" t="s">
        <v>44</v>
      </c>
      <c r="J67">
        <v>200</v>
      </c>
      <c r="K67" t="s">
        <v>45</v>
      </c>
      <c r="L67" s="22" t="s">
        <v>46</v>
      </c>
      <c r="M67" s="1">
        <v>44197</v>
      </c>
      <c r="N67" s="22" t="s">
        <v>47</v>
      </c>
      <c r="O67" t="s">
        <v>48</v>
      </c>
      <c r="P67" s="1">
        <v>44227</v>
      </c>
      <c r="Q67" t="s">
        <v>48</v>
      </c>
      <c r="R67">
        <v>1</v>
      </c>
      <c r="U67" s="22">
        <v>-1572.15</v>
      </c>
      <c r="W67" s="22">
        <v>1572.15</v>
      </c>
      <c r="X67">
        <v>26929</v>
      </c>
      <c r="AD67" t="s">
        <v>49</v>
      </c>
      <c r="AG67" s="22" t="s">
        <v>56</v>
      </c>
      <c r="AI67">
        <v>65</v>
      </c>
      <c r="AJ67" t="s">
        <v>51</v>
      </c>
      <c r="AK67" s="22" t="s">
        <v>52</v>
      </c>
      <c r="AL67" s="22" t="s">
        <v>53</v>
      </c>
      <c r="AM67" s="22">
        <v>65</v>
      </c>
    </row>
    <row r="68" spans="1:39" x14ac:dyDescent="0.25">
      <c r="A68" s="22" t="s">
        <v>39</v>
      </c>
      <c r="B68" t="s">
        <v>123</v>
      </c>
      <c r="C68">
        <v>2021</v>
      </c>
      <c r="D68" s="22" t="s">
        <v>41</v>
      </c>
      <c r="E68" s="22" t="s">
        <v>42</v>
      </c>
      <c r="F68">
        <v>4230</v>
      </c>
      <c r="G68" t="s">
        <v>124</v>
      </c>
      <c r="H68" t="s">
        <v>93</v>
      </c>
      <c r="J68">
        <v>200</v>
      </c>
      <c r="K68" t="s">
        <v>45</v>
      </c>
      <c r="L68" s="22" t="s">
        <v>46</v>
      </c>
      <c r="M68" s="1">
        <v>44197</v>
      </c>
      <c r="N68" s="22" t="s">
        <v>47</v>
      </c>
      <c r="O68" t="s">
        <v>48</v>
      </c>
      <c r="P68" s="1">
        <v>44227</v>
      </c>
      <c r="Q68" t="s">
        <v>48</v>
      </c>
      <c r="R68">
        <v>1</v>
      </c>
      <c r="U68" s="22">
        <v>1572.15</v>
      </c>
      <c r="V68" s="22">
        <v>1572.15</v>
      </c>
      <c r="X68">
        <v>26930</v>
      </c>
      <c r="AD68" t="s">
        <v>49</v>
      </c>
      <c r="AG68" s="22" t="s">
        <v>50</v>
      </c>
      <c r="AI68">
        <v>66</v>
      </c>
      <c r="AJ68" t="s">
        <v>51</v>
      </c>
      <c r="AK68" s="22" t="s">
        <v>94</v>
      </c>
      <c r="AL68" s="22" t="s">
        <v>53</v>
      </c>
      <c r="AM68" s="22">
        <v>66</v>
      </c>
    </row>
    <row r="69" spans="1:39" x14ac:dyDescent="0.25">
      <c r="A69" s="22" t="s">
        <v>39</v>
      </c>
      <c r="B69" t="s">
        <v>40</v>
      </c>
      <c r="C69">
        <v>2021</v>
      </c>
      <c r="D69" s="22" t="s">
        <v>41</v>
      </c>
      <c r="E69" s="22" t="s">
        <v>42</v>
      </c>
      <c r="F69">
        <v>1100</v>
      </c>
      <c r="G69" t="s">
        <v>43</v>
      </c>
      <c r="H69" t="s">
        <v>44</v>
      </c>
      <c r="J69">
        <v>200</v>
      </c>
      <c r="K69" t="s">
        <v>45</v>
      </c>
      <c r="L69" s="22" t="s">
        <v>46</v>
      </c>
      <c r="M69" s="1">
        <v>44197</v>
      </c>
      <c r="N69" s="22" t="s">
        <v>47</v>
      </c>
      <c r="O69" t="s">
        <v>48</v>
      </c>
      <c r="P69" s="1">
        <v>44227</v>
      </c>
      <c r="Q69" t="s">
        <v>48</v>
      </c>
      <c r="R69">
        <v>1</v>
      </c>
      <c r="U69" s="22">
        <v>-238.43</v>
      </c>
      <c r="W69" s="22">
        <v>238.43</v>
      </c>
      <c r="X69">
        <v>26931</v>
      </c>
      <c r="AD69" t="s">
        <v>49</v>
      </c>
      <c r="AG69" s="22" t="s">
        <v>56</v>
      </c>
      <c r="AI69">
        <v>67</v>
      </c>
      <c r="AJ69" t="s">
        <v>51</v>
      </c>
      <c r="AK69" s="22" t="s">
        <v>52</v>
      </c>
      <c r="AL69" s="22" t="s">
        <v>53</v>
      </c>
      <c r="AM69" s="22">
        <v>67</v>
      </c>
    </row>
    <row r="70" spans="1:39" x14ac:dyDescent="0.25">
      <c r="A70" s="22" t="s">
        <v>39</v>
      </c>
      <c r="B70" t="s">
        <v>125</v>
      </c>
      <c r="C70">
        <v>2021</v>
      </c>
      <c r="D70" s="22" t="s">
        <v>41</v>
      </c>
      <c r="E70" s="22" t="s">
        <v>42</v>
      </c>
      <c r="F70">
        <v>4232</v>
      </c>
      <c r="G70" t="s">
        <v>126</v>
      </c>
      <c r="H70" t="s">
        <v>93</v>
      </c>
      <c r="J70">
        <v>200</v>
      </c>
      <c r="K70" t="s">
        <v>45</v>
      </c>
      <c r="L70" s="22" t="s">
        <v>46</v>
      </c>
      <c r="M70" s="1">
        <v>44197</v>
      </c>
      <c r="N70" s="22" t="s">
        <v>47</v>
      </c>
      <c r="O70" t="s">
        <v>48</v>
      </c>
      <c r="P70" s="1">
        <v>44227</v>
      </c>
      <c r="Q70" t="s">
        <v>48</v>
      </c>
      <c r="R70">
        <v>1</v>
      </c>
      <c r="U70" s="22">
        <v>238.43</v>
      </c>
      <c r="V70" s="22">
        <v>238.43</v>
      </c>
      <c r="X70">
        <v>26932</v>
      </c>
      <c r="AD70" t="s">
        <v>49</v>
      </c>
      <c r="AG70" s="22" t="s">
        <v>50</v>
      </c>
      <c r="AI70">
        <v>68</v>
      </c>
      <c r="AJ70" t="s">
        <v>51</v>
      </c>
      <c r="AK70" s="22" t="s">
        <v>94</v>
      </c>
      <c r="AL70" s="22" t="s">
        <v>53</v>
      </c>
      <c r="AM70" s="22">
        <v>68</v>
      </c>
    </row>
    <row r="71" spans="1:39" x14ac:dyDescent="0.25">
      <c r="A71" s="22" t="s">
        <v>39</v>
      </c>
      <c r="B71" t="s">
        <v>40</v>
      </c>
      <c r="C71">
        <v>2021</v>
      </c>
      <c r="D71" s="22" t="s">
        <v>41</v>
      </c>
      <c r="E71" s="22" t="s">
        <v>42</v>
      </c>
      <c r="F71">
        <v>1100</v>
      </c>
      <c r="G71" t="s">
        <v>43</v>
      </c>
      <c r="H71" t="s">
        <v>44</v>
      </c>
      <c r="J71">
        <v>200</v>
      </c>
      <c r="K71" t="s">
        <v>45</v>
      </c>
      <c r="L71" s="22" t="s">
        <v>46</v>
      </c>
      <c r="M71" s="1">
        <v>44197</v>
      </c>
      <c r="N71" s="22" t="s">
        <v>47</v>
      </c>
      <c r="O71" t="s">
        <v>48</v>
      </c>
      <c r="P71" s="1">
        <v>44227</v>
      </c>
      <c r="Q71" t="s">
        <v>48</v>
      </c>
      <c r="R71">
        <v>1</v>
      </c>
      <c r="S71">
        <v>3</v>
      </c>
      <c r="T71" s="22">
        <v>19</v>
      </c>
      <c r="U71" s="22">
        <v>-1445.93</v>
      </c>
      <c r="W71" s="22">
        <v>1445.93</v>
      </c>
      <c r="X71">
        <v>26933</v>
      </c>
      <c r="AD71" t="s">
        <v>49</v>
      </c>
      <c r="AF71" t="s">
        <v>127</v>
      </c>
      <c r="AG71" s="22" t="s">
        <v>56</v>
      </c>
      <c r="AI71">
        <v>69</v>
      </c>
      <c r="AJ71" t="s">
        <v>51</v>
      </c>
      <c r="AK71" s="22" t="s">
        <v>52</v>
      </c>
      <c r="AL71" s="22" t="s">
        <v>53</v>
      </c>
      <c r="AM71" s="22">
        <v>69</v>
      </c>
    </row>
    <row r="72" spans="1:39" x14ac:dyDescent="0.25">
      <c r="A72" s="22" t="s">
        <v>39</v>
      </c>
      <c r="B72" t="s">
        <v>128</v>
      </c>
      <c r="C72">
        <v>2021</v>
      </c>
      <c r="D72" s="22" t="s">
        <v>41</v>
      </c>
      <c r="E72" s="22" t="s">
        <v>42</v>
      </c>
      <c r="F72">
        <v>4240</v>
      </c>
      <c r="G72" t="s">
        <v>129</v>
      </c>
      <c r="H72" t="s">
        <v>93</v>
      </c>
      <c r="J72">
        <v>200</v>
      </c>
      <c r="K72" t="s">
        <v>45</v>
      </c>
      <c r="L72" s="22" t="s">
        <v>46</v>
      </c>
      <c r="M72" s="1">
        <v>44197</v>
      </c>
      <c r="N72" s="22" t="s">
        <v>47</v>
      </c>
      <c r="O72" t="s">
        <v>48</v>
      </c>
      <c r="P72" s="1">
        <v>44227</v>
      </c>
      <c r="Q72" t="s">
        <v>48</v>
      </c>
      <c r="R72">
        <v>1</v>
      </c>
      <c r="S72">
        <v>3</v>
      </c>
      <c r="T72" s="22">
        <v>19</v>
      </c>
      <c r="U72" s="22">
        <v>1215.07</v>
      </c>
      <c r="V72" s="22">
        <v>1215.07</v>
      </c>
      <c r="X72">
        <v>26934</v>
      </c>
      <c r="AD72" t="s">
        <v>49</v>
      </c>
      <c r="AF72" t="s">
        <v>127</v>
      </c>
      <c r="AG72" s="22" t="s">
        <v>50</v>
      </c>
      <c r="AI72">
        <v>70</v>
      </c>
      <c r="AJ72" t="s">
        <v>51</v>
      </c>
      <c r="AK72" s="22" t="s">
        <v>94</v>
      </c>
      <c r="AL72" s="22" t="s">
        <v>53</v>
      </c>
      <c r="AM72" s="22">
        <v>70</v>
      </c>
    </row>
    <row r="73" spans="1:39" x14ac:dyDescent="0.25">
      <c r="A73" s="22" t="s">
        <v>39</v>
      </c>
      <c r="B73" t="s">
        <v>130</v>
      </c>
      <c r="C73">
        <v>2021</v>
      </c>
      <c r="D73" s="22" t="s">
        <v>41</v>
      </c>
      <c r="E73" s="22" t="s">
        <v>42</v>
      </c>
      <c r="F73">
        <v>1610</v>
      </c>
      <c r="G73" t="s">
        <v>131</v>
      </c>
      <c r="H73" t="s">
        <v>44</v>
      </c>
      <c r="J73">
        <v>200</v>
      </c>
      <c r="K73" t="s">
        <v>45</v>
      </c>
      <c r="L73" s="22" t="s">
        <v>46</v>
      </c>
      <c r="M73" s="1">
        <v>44197</v>
      </c>
      <c r="N73" s="22" t="s">
        <v>47</v>
      </c>
      <c r="O73" t="s">
        <v>48</v>
      </c>
      <c r="P73" s="1">
        <v>44227</v>
      </c>
      <c r="Q73" t="s">
        <v>48</v>
      </c>
      <c r="R73">
        <v>1</v>
      </c>
      <c r="S73">
        <v>3</v>
      </c>
      <c r="T73" s="22">
        <v>19</v>
      </c>
      <c r="U73" s="22">
        <v>230.86</v>
      </c>
      <c r="V73" s="22">
        <v>230.86</v>
      </c>
      <c r="X73">
        <v>26935</v>
      </c>
      <c r="AD73" t="s">
        <v>49</v>
      </c>
      <c r="AF73" t="s">
        <v>127</v>
      </c>
      <c r="AG73" s="22" t="s">
        <v>50</v>
      </c>
      <c r="AI73">
        <v>71</v>
      </c>
      <c r="AJ73" t="s">
        <v>51</v>
      </c>
      <c r="AK73" s="22" t="s">
        <v>52</v>
      </c>
      <c r="AL73" s="22" t="s">
        <v>53</v>
      </c>
      <c r="AM73" s="22">
        <v>71</v>
      </c>
    </row>
    <row r="74" spans="1:39" x14ac:dyDescent="0.25">
      <c r="A74" s="22" t="s">
        <v>39</v>
      </c>
      <c r="B74" t="s">
        <v>40</v>
      </c>
      <c r="C74">
        <v>2021</v>
      </c>
      <c r="D74" s="22" t="s">
        <v>41</v>
      </c>
      <c r="E74" s="22" t="s">
        <v>42</v>
      </c>
      <c r="F74">
        <v>1100</v>
      </c>
      <c r="G74" t="s">
        <v>43</v>
      </c>
      <c r="H74" t="s">
        <v>44</v>
      </c>
      <c r="J74">
        <v>200</v>
      </c>
      <c r="K74" t="s">
        <v>45</v>
      </c>
      <c r="L74" s="22" t="s">
        <v>46</v>
      </c>
      <c r="M74" s="1">
        <v>44197</v>
      </c>
      <c r="N74" s="22" t="s">
        <v>47</v>
      </c>
      <c r="O74" t="s">
        <v>48</v>
      </c>
      <c r="P74" s="1">
        <v>44227</v>
      </c>
      <c r="Q74" t="s">
        <v>48</v>
      </c>
      <c r="R74">
        <v>1</v>
      </c>
      <c r="U74" s="22">
        <v>-2288.08</v>
      </c>
      <c r="W74" s="22">
        <v>2288.08</v>
      </c>
      <c r="X74">
        <v>26936</v>
      </c>
      <c r="AD74" t="s">
        <v>49</v>
      </c>
      <c r="AG74" s="22" t="s">
        <v>56</v>
      </c>
      <c r="AI74">
        <v>72</v>
      </c>
      <c r="AJ74" t="s">
        <v>51</v>
      </c>
      <c r="AK74" s="22" t="s">
        <v>52</v>
      </c>
      <c r="AL74" s="22" t="s">
        <v>53</v>
      </c>
      <c r="AM74" s="22">
        <v>72</v>
      </c>
    </row>
    <row r="75" spans="1:39" x14ac:dyDescent="0.25">
      <c r="A75" s="22" t="s">
        <v>39</v>
      </c>
      <c r="B75" t="s">
        <v>132</v>
      </c>
      <c r="C75">
        <v>2021</v>
      </c>
      <c r="D75" s="22" t="s">
        <v>41</v>
      </c>
      <c r="E75" s="22" t="s">
        <v>42</v>
      </c>
      <c r="F75">
        <v>4260</v>
      </c>
      <c r="G75" t="s">
        <v>133</v>
      </c>
      <c r="H75" t="s">
        <v>93</v>
      </c>
      <c r="J75">
        <v>200</v>
      </c>
      <c r="K75" t="s">
        <v>45</v>
      </c>
      <c r="L75" s="22" t="s">
        <v>46</v>
      </c>
      <c r="M75" s="1">
        <v>44197</v>
      </c>
      <c r="N75" s="22" t="s">
        <v>47</v>
      </c>
      <c r="O75" t="s">
        <v>48</v>
      </c>
      <c r="P75" s="1">
        <v>44227</v>
      </c>
      <c r="Q75" t="s">
        <v>48</v>
      </c>
      <c r="R75">
        <v>1</v>
      </c>
      <c r="U75" s="22">
        <v>2288.08</v>
      </c>
      <c r="V75" s="22">
        <v>2288.08</v>
      </c>
      <c r="X75">
        <v>26937</v>
      </c>
      <c r="AD75" t="s">
        <v>49</v>
      </c>
      <c r="AG75" s="22" t="s">
        <v>50</v>
      </c>
      <c r="AI75">
        <v>73</v>
      </c>
      <c r="AJ75" t="s">
        <v>51</v>
      </c>
      <c r="AK75" s="22" t="s">
        <v>94</v>
      </c>
      <c r="AL75" s="22" t="s">
        <v>53</v>
      </c>
      <c r="AM75" s="22">
        <v>73</v>
      </c>
    </row>
    <row r="76" spans="1:39" x14ac:dyDescent="0.25">
      <c r="A76" s="22" t="s">
        <v>39</v>
      </c>
      <c r="B76" t="s">
        <v>40</v>
      </c>
      <c r="C76">
        <v>2021</v>
      </c>
      <c r="D76" s="22" t="s">
        <v>41</v>
      </c>
      <c r="E76" s="22" t="s">
        <v>42</v>
      </c>
      <c r="F76">
        <v>1100</v>
      </c>
      <c r="G76" t="s">
        <v>43</v>
      </c>
      <c r="H76" t="s">
        <v>44</v>
      </c>
      <c r="J76">
        <v>200</v>
      </c>
      <c r="K76" t="s">
        <v>45</v>
      </c>
      <c r="L76" s="22" t="s">
        <v>46</v>
      </c>
      <c r="M76" s="1">
        <v>44197</v>
      </c>
      <c r="N76" s="22" t="s">
        <v>47</v>
      </c>
      <c r="O76" t="s">
        <v>48</v>
      </c>
      <c r="P76" s="1">
        <v>44227</v>
      </c>
      <c r="Q76" t="s">
        <v>48</v>
      </c>
      <c r="R76">
        <v>1</v>
      </c>
      <c r="S76">
        <v>3</v>
      </c>
      <c r="T76" s="22">
        <v>19</v>
      </c>
      <c r="U76" s="22">
        <v>-162.71</v>
      </c>
      <c r="W76" s="22">
        <v>162.71</v>
      </c>
      <c r="X76">
        <v>26938</v>
      </c>
      <c r="AD76" t="s">
        <v>49</v>
      </c>
      <c r="AF76" t="s">
        <v>127</v>
      </c>
      <c r="AG76" s="22" t="s">
        <v>56</v>
      </c>
      <c r="AI76">
        <v>74</v>
      </c>
      <c r="AJ76" t="s">
        <v>51</v>
      </c>
      <c r="AK76" s="22" t="s">
        <v>52</v>
      </c>
      <c r="AL76" s="22" t="s">
        <v>53</v>
      </c>
      <c r="AM76" s="22">
        <v>74</v>
      </c>
    </row>
    <row r="77" spans="1:39" x14ac:dyDescent="0.25">
      <c r="A77" s="22" t="s">
        <v>39</v>
      </c>
      <c r="B77" t="s">
        <v>134</v>
      </c>
      <c r="C77">
        <v>2021</v>
      </c>
      <c r="D77" s="22" t="s">
        <v>41</v>
      </c>
      <c r="E77" s="22" t="s">
        <v>42</v>
      </c>
      <c r="F77">
        <v>4265</v>
      </c>
      <c r="G77" t="s">
        <v>135</v>
      </c>
      <c r="H77" t="s">
        <v>93</v>
      </c>
      <c r="J77">
        <v>200</v>
      </c>
      <c r="K77" t="s">
        <v>45</v>
      </c>
      <c r="L77" s="22" t="s">
        <v>46</v>
      </c>
      <c r="M77" s="1">
        <v>44197</v>
      </c>
      <c r="N77" s="22" t="s">
        <v>47</v>
      </c>
      <c r="O77" t="s">
        <v>48</v>
      </c>
      <c r="P77" s="1">
        <v>44227</v>
      </c>
      <c r="Q77" t="s">
        <v>48</v>
      </c>
      <c r="R77">
        <v>1</v>
      </c>
      <c r="S77">
        <v>3</v>
      </c>
      <c r="T77" s="22">
        <v>19</v>
      </c>
      <c r="U77" s="22">
        <v>136.72999999999999</v>
      </c>
      <c r="V77" s="22">
        <v>136.72999999999999</v>
      </c>
      <c r="X77">
        <v>26939</v>
      </c>
      <c r="AD77" t="s">
        <v>49</v>
      </c>
      <c r="AF77" t="s">
        <v>127</v>
      </c>
      <c r="AG77" s="22" t="s">
        <v>50</v>
      </c>
      <c r="AI77">
        <v>75</v>
      </c>
      <c r="AJ77" t="s">
        <v>51</v>
      </c>
      <c r="AK77" s="22" t="s">
        <v>94</v>
      </c>
      <c r="AL77" s="22" t="s">
        <v>53</v>
      </c>
      <c r="AM77" s="22">
        <v>75</v>
      </c>
    </row>
    <row r="78" spans="1:39" x14ac:dyDescent="0.25">
      <c r="A78" s="22" t="s">
        <v>39</v>
      </c>
      <c r="B78" t="s">
        <v>130</v>
      </c>
      <c r="C78">
        <v>2021</v>
      </c>
      <c r="D78" s="22" t="s">
        <v>41</v>
      </c>
      <c r="E78" s="22" t="s">
        <v>42</v>
      </c>
      <c r="F78">
        <v>1610</v>
      </c>
      <c r="G78" t="s">
        <v>131</v>
      </c>
      <c r="H78" t="s">
        <v>44</v>
      </c>
      <c r="J78">
        <v>200</v>
      </c>
      <c r="K78" t="s">
        <v>45</v>
      </c>
      <c r="L78" s="22" t="s">
        <v>46</v>
      </c>
      <c r="M78" s="1">
        <v>44197</v>
      </c>
      <c r="N78" s="22" t="s">
        <v>47</v>
      </c>
      <c r="O78" t="s">
        <v>48</v>
      </c>
      <c r="P78" s="1">
        <v>44227</v>
      </c>
      <c r="Q78" t="s">
        <v>48</v>
      </c>
      <c r="R78">
        <v>1</v>
      </c>
      <c r="S78">
        <v>3</v>
      </c>
      <c r="T78" s="22">
        <v>19</v>
      </c>
      <c r="U78" s="22">
        <v>25.98</v>
      </c>
      <c r="V78" s="22">
        <v>25.98</v>
      </c>
      <c r="X78">
        <v>26940</v>
      </c>
      <c r="AD78" t="s">
        <v>49</v>
      </c>
      <c r="AF78" t="s">
        <v>127</v>
      </c>
      <c r="AG78" s="22" t="s">
        <v>50</v>
      </c>
      <c r="AI78">
        <v>76</v>
      </c>
      <c r="AJ78" t="s">
        <v>51</v>
      </c>
      <c r="AK78" s="22" t="s">
        <v>52</v>
      </c>
      <c r="AL78" s="22" t="s">
        <v>53</v>
      </c>
      <c r="AM78" s="22">
        <v>76</v>
      </c>
    </row>
    <row r="79" spans="1:39" x14ac:dyDescent="0.25">
      <c r="A79" s="22" t="s">
        <v>39</v>
      </c>
      <c r="B79" t="s">
        <v>40</v>
      </c>
      <c r="C79">
        <v>2021</v>
      </c>
      <c r="D79" s="22" t="s">
        <v>41</v>
      </c>
      <c r="E79" s="22" t="s">
        <v>42</v>
      </c>
      <c r="F79">
        <v>1100</v>
      </c>
      <c r="G79" t="s">
        <v>43</v>
      </c>
      <c r="H79" t="s">
        <v>44</v>
      </c>
      <c r="J79">
        <v>200</v>
      </c>
      <c r="K79" t="s">
        <v>45</v>
      </c>
      <c r="L79" s="22" t="s">
        <v>46</v>
      </c>
      <c r="M79" s="1">
        <v>44197</v>
      </c>
      <c r="N79" s="22" t="s">
        <v>47</v>
      </c>
      <c r="O79" t="s">
        <v>48</v>
      </c>
      <c r="P79" s="1">
        <v>44227</v>
      </c>
      <c r="Q79" t="s">
        <v>48</v>
      </c>
      <c r="R79">
        <v>1</v>
      </c>
      <c r="S79">
        <v>3</v>
      </c>
      <c r="T79" s="22">
        <v>19</v>
      </c>
      <c r="U79" s="22">
        <v>-1446.96</v>
      </c>
      <c r="W79" s="22">
        <v>1446.96</v>
      </c>
      <c r="X79">
        <v>26941</v>
      </c>
      <c r="AD79" t="s">
        <v>49</v>
      </c>
      <c r="AF79" t="s">
        <v>127</v>
      </c>
      <c r="AG79" s="22" t="s">
        <v>56</v>
      </c>
      <c r="AI79">
        <v>77</v>
      </c>
      <c r="AJ79" t="s">
        <v>51</v>
      </c>
      <c r="AK79" s="22" t="s">
        <v>52</v>
      </c>
      <c r="AL79" s="22" t="s">
        <v>53</v>
      </c>
      <c r="AM79" s="22">
        <v>77</v>
      </c>
    </row>
    <row r="80" spans="1:39" x14ac:dyDescent="0.25">
      <c r="A80" s="22" t="s">
        <v>39</v>
      </c>
      <c r="B80" t="s">
        <v>136</v>
      </c>
      <c r="C80">
        <v>2021</v>
      </c>
      <c r="D80" s="22" t="s">
        <v>41</v>
      </c>
      <c r="E80" s="22" t="s">
        <v>42</v>
      </c>
      <c r="F80">
        <v>4310</v>
      </c>
      <c r="G80" t="s">
        <v>137</v>
      </c>
      <c r="H80" t="s">
        <v>93</v>
      </c>
      <c r="J80">
        <v>200</v>
      </c>
      <c r="K80" t="s">
        <v>45</v>
      </c>
      <c r="L80" s="22" t="s">
        <v>46</v>
      </c>
      <c r="M80" s="1">
        <v>44197</v>
      </c>
      <c r="N80" s="22" t="s">
        <v>47</v>
      </c>
      <c r="O80" t="s">
        <v>48</v>
      </c>
      <c r="P80" s="1">
        <v>44227</v>
      </c>
      <c r="Q80" t="s">
        <v>48</v>
      </c>
      <c r="R80">
        <v>1</v>
      </c>
      <c r="S80">
        <v>3</v>
      </c>
      <c r="T80" s="22">
        <v>19</v>
      </c>
      <c r="U80" s="22">
        <v>1215.93</v>
      </c>
      <c r="V80" s="22">
        <v>1215.93</v>
      </c>
      <c r="X80">
        <v>26942</v>
      </c>
      <c r="AD80" t="s">
        <v>49</v>
      </c>
      <c r="AF80" t="s">
        <v>127</v>
      </c>
      <c r="AG80" s="22" t="s">
        <v>50</v>
      </c>
      <c r="AI80">
        <v>78</v>
      </c>
      <c r="AJ80" t="s">
        <v>51</v>
      </c>
      <c r="AK80" s="22" t="s">
        <v>94</v>
      </c>
      <c r="AL80" s="22" t="s">
        <v>53</v>
      </c>
      <c r="AM80" s="22">
        <v>78</v>
      </c>
    </row>
    <row r="81" spans="1:39" x14ac:dyDescent="0.25">
      <c r="A81" s="22" t="s">
        <v>39</v>
      </c>
      <c r="B81" t="s">
        <v>130</v>
      </c>
      <c r="C81">
        <v>2021</v>
      </c>
      <c r="D81" s="22" t="s">
        <v>41</v>
      </c>
      <c r="E81" s="22" t="s">
        <v>42</v>
      </c>
      <c r="F81">
        <v>1610</v>
      </c>
      <c r="G81" t="s">
        <v>131</v>
      </c>
      <c r="H81" t="s">
        <v>44</v>
      </c>
      <c r="J81">
        <v>200</v>
      </c>
      <c r="K81" t="s">
        <v>45</v>
      </c>
      <c r="L81" s="22" t="s">
        <v>46</v>
      </c>
      <c r="M81" s="1">
        <v>44197</v>
      </c>
      <c r="N81" s="22" t="s">
        <v>47</v>
      </c>
      <c r="O81" t="s">
        <v>48</v>
      </c>
      <c r="P81" s="1">
        <v>44227</v>
      </c>
      <c r="Q81" t="s">
        <v>48</v>
      </c>
      <c r="R81">
        <v>1</v>
      </c>
      <c r="S81">
        <v>3</v>
      </c>
      <c r="T81" s="22">
        <v>19</v>
      </c>
      <c r="U81" s="22">
        <v>231.03</v>
      </c>
      <c r="V81" s="22">
        <v>231.03</v>
      </c>
      <c r="X81">
        <v>26943</v>
      </c>
      <c r="AD81" t="s">
        <v>49</v>
      </c>
      <c r="AF81" t="s">
        <v>127</v>
      </c>
      <c r="AG81" s="22" t="s">
        <v>50</v>
      </c>
      <c r="AI81">
        <v>79</v>
      </c>
      <c r="AJ81" t="s">
        <v>51</v>
      </c>
      <c r="AK81" s="22" t="s">
        <v>52</v>
      </c>
      <c r="AL81" s="22" t="s">
        <v>53</v>
      </c>
      <c r="AM81" s="22">
        <v>79</v>
      </c>
    </row>
    <row r="82" spans="1:39" x14ac:dyDescent="0.25">
      <c r="A82" s="22" t="s">
        <v>39</v>
      </c>
      <c r="B82" t="s">
        <v>40</v>
      </c>
      <c r="C82">
        <v>2021</v>
      </c>
      <c r="D82" s="22" t="s">
        <v>41</v>
      </c>
      <c r="E82" s="22" t="s">
        <v>42</v>
      </c>
      <c r="F82">
        <v>1100</v>
      </c>
      <c r="G82" t="s">
        <v>43</v>
      </c>
      <c r="H82" t="s">
        <v>44</v>
      </c>
      <c r="J82">
        <v>200</v>
      </c>
      <c r="K82" t="s">
        <v>45</v>
      </c>
      <c r="L82" s="22" t="s">
        <v>46</v>
      </c>
      <c r="M82" s="1">
        <v>44197</v>
      </c>
      <c r="N82" s="22" t="s">
        <v>47</v>
      </c>
      <c r="O82" t="s">
        <v>48</v>
      </c>
      <c r="P82" s="1">
        <v>44227</v>
      </c>
      <c r="Q82" t="s">
        <v>48</v>
      </c>
      <c r="R82">
        <v>1</v>
      </c>
      <c r="U82" s="22">
        <v>-833.34</v>
      </c>
      <c r="W82" s="22">
        <v>833.34</v>
      </c>
      <c r="X82">
        <v>26944</v>
      </c>
      <c r="AD82" t="s">
        <v>49</v>
      </c>
      <c r="AG82" s="22" t="s">
        <v>56</v>
      </c>
      <c r="AI82">
        <v>80</v>
      </c>
      <c r="AJ82" t="s">
        <v>51</v>
      </c>
      <c r="AK82" s="22" t="s">
        <v>52</v>
      </c>
      <c r="AL82" s="22" t="s">
        <v>53</v>
      </c>
      <c r="AM82" s="22">
        <v>80</v>
      </c>
    </row>
    <row r="83" spans="1:39" x14ac:dyDescent="0.25">
      <c r="A83" s="22" t="s">
        <v>39</v>
      </c>
      <c r="B83" t="s">
        <v>138</v>
      </c>
      <c r="C83">
        <v>2021</v>
      </c>
      <c r="D83" s="22" t="s">
        <v>41</v>
      </c>
      <c r="E83" s="22" t="s">
        <v>42</v>
      </c>
      <c r="F83">
        <v>4315</v>
      </c>
      <c r="G83" t="s">
        <v>139</v>
      </c>
      <c r="H83" t="s">
        <v>93</v>
      </c>
      <c r="J83">
        <v>200</v>
      </c>
      <c r="K83" t="s">
        <v>45</v>
      </c>
      <c r="L83" s="22" t="s">
        <v>46</v>
      </c>
      <c r="M83" s="1">
        <v>44197</v>
      </c>
      <c r="N83" s="22" t="s">
        <v>47</v>
      </c>
      <c r="O83" t="s">
        <v>48</v>
      </c>
      <c r="P83" s="1">
        <v>44227</v>
      </c>
      <c r="Q83" t="s">
        <v>48</v>
      </c>
      <c r="R83">
        <v>1</v>
      </c>
      <c r="U83" s="22">
        <v>833.34</v>
      </c>
      <c r="V83" s="22">
        <v>833.34</v>
      </c>
      <c r="X83">
        <v>26945</v>
      </c>
      <c r="AD83" t="s">
        <v>49</v>
      </c>
      <c r="AG83" s="22" t="s">
        <v>50</v>
      </c>
      <c r="AI83">
        <v>81</v>
      </c>
      <c r="AJ83" t="s">
        <v>51</v>
      </c>
      <c r="AK83" s="22" t="s">
        <v>94</v>
      </c>
      <c r="AL83" s="22" t="s">
        <v>53</v>
      </c>
      <c r="AM83" s="22">
        <v>81</v>
      </c>
    </row>
    <row r="84" spans="1:39" x14ac:dyDescent="0.25">
      <c r="A84" s="22" t="s">
        <v>39</v>
      </c>
      <c r="B84" t="s">
        <v>40</v>
      </c>
      <c r="C84">
        <v>2021</v>
      </c>
      <c r="D84" s="22" t="s">
        <v>41</v>
      </c>
      <c r="E84" s="22" t="s">
        <v>42</v>
      </c>
      <c r="F84">
        <v>1100</v>
      </c>
      <c r="G84" t="s">
        <v>43</v>
      </c>
      <c r="H84" t="s">
        <v>44</v>
      </c>
      <c r="J84">
        <v>200</v>
      </c>
      <c r="K84" t="s">
        <v>45</v>
      </c>
      <c r="L84" s="22" t="s">
        <v>46</v>
      </c>
      <c r="M84" s="1">
        <v>44197</v>
      </c>
      <c r="N84" s="22" t="s">
        <v>47</v>
      </c>
      <c r="O84" t="s">
        <v>48</v>
      </c>
      <c r="P84" s="1">
        <v>44227</v>
      </c>
      <c r="Q84" t="s">
        <v>48</v>
      </c>
      <c r="R84">
        <v>1</v>
      </c>
      <c r="U84" s="22">
        <v>-996.34079999999994</v>
      </c>
      <c r="W84" s="22">
        <v>996.34079999999994</v>
      </c>
      <c r="X84">
        <v>26946</v>
      </c>
      <c r="AD84" t="s">
        <v>49</v>
      </c>
      <c r="AG84" s="22" t="s">
        <v>56</v>
      </c>
      <c r="AI84">
        <v>82</v>
      </c>
      <c r="AJ84" t="s">
        <v>51</v>
      </c>
      <c r="AK84" s="22" t="s">
        <v>52</v>
      </c>
      <c r="AL84" s="22" t="s">
        <v>53</v>
      </c>
      <c r="AM84" s="22">
        <v>82</v>
      </c>
    </row>
    <row r="85" spans="1:39" x14ac:dyDescent="0.25">
      <c r="A85" s="22" t="s">
        <v>39</v>
      </c>
      <c r="B85" t="s">
        <v>140</v>
      </c>
      <c r="C85">
        <v>2021</v>
      </c>
      <c r="D85" s="22" t="s">
        <v>41</v>
      </c>
      <c r="E85" s="22" t="s">
        <v>42</v>
      </c>
      <c r="F85">
        <v>4320</v>
      </c>
      <c r="G85" t="s">
        <v>141</v>
      </c>
      <c r="H85" t="s">
        <v>93</v>
      </c>
      <c r="J85">
        <v>200</v>
      </c>
      <c r="K85" t="s">
        <v>45</v>
      </c>
      <c r="L85" s="22" t="s">
        <v>46</v>
      </c>
      <c r="M85" s="1">
        <v>44197</v>
      </c>
      <c r="N85" s="22" t="s">
        <v>47</v>
      </c>
      <c r="O85" t="s">
        <v>48</v>
      </c>
      <c r="P85" s="1">
        <v>44227</v>
      </c>
      <c r="Q85" t="s">
        <v>48</v>
      </c>
      <c r="R85">
        <v>1</v>
      </c>
      <c r="U85" s="22">
        <v>996.34079999999994</v>
      </c>
      <c r="V85" s="22">
        <v>996.34079999999994</v>
      </c>
      <c r="X85">
        <v>26947</v>
      </c>
      <c r="AD85" t="s">
        <v>49</v>
      </c>
      <c r="AG85" s="22" t="s">
        <v>50</v>
      </c>
      <c r="AI85">
        <v>83</v>
      </c>
      <c r="AJ85" t="s">
        <v>51</v>
      </c>
      <c r="AK85" s="22" t="s">
        <v>94</v>
      </c>
      <c r="AL85" s="22" t="s">
        <v>53</v>
      </c>
      <c r="AM85" s="22">
        <v>83</v>
      </c>
    </row>
    <row r="86" spans="1:39" x14ac:dyDescent="0.25">
      <c r="A86" s="22" t="s">
        <v>39</v>
      </c>
      <c r="B86" t="s">
        <v>40</v>
      </c>
      <c r="C86">
        <v>2021</v>
      </c>
      <c r="D86" s="22" t="s">
        <v>41</v>
      </c>
      <c r="E86" s="22" t="s">
        <v>42</v>
      </c>
      <c r="F86">
        <v>1100</v>
      </c>
      <c r="G86" t="s">
        <v>43</v>
      </c>
      <c r="H86" t="s">
        <v>44</v>
      </c>
      <c r="J86">
        <v>200</v>
      </c>
      <c r="K86" t="s">
        <v>45</v>
      </c>
      <c r="L86" s="22" t="s">
        <v>46</v>
      </c>
      <c r="M86" s="1">
        <v>44197</v>
      </c>
      <c r="N86" s="22" t="s">
        <v>47</v>
      </c>
      <c r="O86" t="s">
        <v>48</v>
      </c>
      <c r="P86" s="1">
        <v>44227</v>
      </c>
      <c r="Q86" t="s">
        <v>48</v>
      </c>
      <c r="R86">
        <v>1</v>
      </c>
      <c r="U86" s="22">
        <v>-193.97</v>
      </c>
      <c r="W86" s="22">
        <v>193.97</v>
      </c>
      <c r="X86">
        <v>26948</v>
      </c>
      <c r="AD86" t="s">
        <v>49</v>
      </c>
      <c r="AG86" s="22" t="s">
        <v>56</v>
      </c>
      <c r="AI86">
        <v>84</v>
      </c>
      <c r="AJ86" t="s">
        <v>51</v>
      </c>
      <c r="AK86" s="22" t="s">
        <v>52</v>
      </c>
      <c r="AL86" s="22" t="s">
        <v>53</v>
      </c>
      <c r="AM86" s="22">
        <v>84</v>
      </c>
    </row>
    <row r="87" spans="1:39" x14ac:dyDescent="0.25">
      <c r="A87" s="22" t="s">
        <v>39</v>
      </c>
      <c r="B87" t="s">
        <v>142</v>
      </c>
      <c r="C87">
        <v>2021</v>
      </c>
      <c r="D87" s="22" t="s">
        <v>41</v>
      </c>
      <c r="E87" s="22" t="s">
        <v>42</v>
      </c>
      <c r="F87">
        <v>4330</v>
      </c>
      <c r="G87" t="s">
        <v>143</v>
      </c>
      <c r="H87" t="s">
        <v>93</v>
      </c>
      <c r="J87">
        <v>200</v>
      </c>
      <c r="K87" t="s">
        <v>45</v>
      </c>
      <c r="L87" s="22" t="s">
        <v>46</v>
      </c>
      <c r="M87" s="1">
        <v>44197</v>
      </c>
      <c r="N87" s="22" t="s">
        <v>47</v>
      </c>
      <c r="O87" t="s">
        <v>48</v>
      </c>
      <c r="P87" s="1">
        <v>44227</v>
      </c>
      <c r="Q87" t="s">
        <v>48</v>
      </c>
      <c r="R87">
        <v>1</v>
      </c>
      <c r="U87" s="22">
        <v>193.97</v>
      </c>
      <c r="V87" s="22">
        <v>193.97</v>
      </c>
      <c r="X87">
        <v>26949</v>
      </c>
      <c r="AD87" t="s">
        <v>49</v>
      </c>
      <c r="AG87" s="22" t="s">
        <v>50</v>
      </c>
      <c r="AI87">
        <v>85</v>
      </c>
      <c r="AJ87" t="s">
        <v>51</v>
      </c>
      <c r="AK87" s="22" t="s">
        <v>94</v>
      </c>
      <c r="AL87" s="22" t="s">
        <v>53</v>
      </c>
      <c r="AM87" s="22">
        <v>85</v>
      </c>
    </row>
    <row r="88" spans="1:39" x14ac:dyDescent="0.25">
      <c r="A88" s="22" t="s">
        <v>39</v>
      </c>
      <c r="B88" t="s">
        <v>40</v>
      </c>
      <c r="C88">
        <v>2021</v>
      </c>
      <c r="D88" s="22" t="s">
        <v>41</v>
      </c>
      <c r="E88" s="22" t="s">
        <v>42</v>
      </c>
      <c r="F88">
        <v>1100</v>
      </c>
      <c r="G88" t="s">
        <v>43</v>
      </c>
      <c r="H88" t="s">
        <v>44</v>
      </c>
      <c r="J88">
        <v>200</v>
      </c>
      <c r="K88" t="s">
        <v>45</v>
      </c>
      <c r="L88" s="22" t="s">
        <v>46</v>
      </c>
      <c r="M88" s="1">
        <v>44197</v>
      </c>
      <c r="N88" s="22" t="s">
        <v>47</v>
      </c>
      <c r="O88" t="s">
        <v>48</v>
      </c>
      <c r="P88" s="1">
        <v>44227</v>
      </c>
      <c r="Q88" t="s">
        <v>48</v>
      </c>
      <c r="R88">
        <v>1</v>
      </c>
      <c r="U88" s="22">
        <v>-71.73</v>
      </c>
      <c r="W88" s="22">
        <v>71.73</v>
      </c>
      <c r="X88">
        <v>26950</v>
      </c>
      <c r="AD88" t="s">
        <v>49</v>
      </c>
      <c r="AG88" s="22" t="s">
        <v>56</v>
      </c>
      <c r="AI88">
        <v>86</v>
      </c>
      <c r="AJ88" t="s">
        <v>51</v>
      </c>
      <c r="AK88" s="22" t="s">
        <v>52</v>
      </c>
      <c r="AL88" s="22" t="s">
        <v>53</v>
      </c>
      <c r="AM88" s="22">
        <v>86</v>
      </c>
    </row>
    <row r="89" spans="1:39" x14ac:dyDescent="0.25">
      <c r="A89" s="22" t="s">
        <v>39</v>
      </c>
      <c r="B89" t="s">
        <v>144</v>
      </c>
      <c r="C89">
        <v>2021</v>
      </c>
      <c r="D89" s="22" t="s">
        <v>41</v>
      </c>
      <c r="E89" s="22" t="s">
        <v>42</v>
      </c>
      <c r="F89">
        <v>4340</v>
      </c>
      <c r="G89" t="s">
        <v>145</v>
      </c>
      <c r="H89" t="s">
        <v>93</v>
      </c>
      <c r="J89">
        <v>200</v>
      </c>
      <c r="K89" t="s">
        <v>45</v>
      </c>
      <c r="L89" s="22" t="s">
        <v>46</v>
      </c>
      <c r="M89" s="1">
        <v>44197</v>
      </c>
      <c r="N89" s="22" t="s">
        <v>47</v>
      </c>
      <c r="O89" t="s">
        <v>48</v>
      </c>
      <c r="P89" s="1">
        <v>44227</v>
      </c>
      <c r="Q89" t="s">
        <v>48</v>
      </c>
      <c r="R89">
        <v>1</v>
      </c>
      <c r="U89" s="22">
        <v>71.73</v>
      </c>
      <c r="V89" s="22">
        <v>71.73</v>
      </c>
      <c r="X89">
        <v>26951</v>
      </c>
      <c r="AD89" t="s">
        <v>49</v>
      </c>
      <c r="AG89" s="22" t="s">
        <v>50</v>
      </c>
      <c r="AI89">
        <v>87</v>
      </c>
      <c r="AJ89" t="s">
        <v>51</v>
      </c>
      <c r="AK89" s="22" t="s">
        <v>94</v>
      </c>
      <c r="AL89" s="22" t="s">
        <v>53</v>
      </c>
      <c r="AM89" s="22">
        <v>87</v>
      </c>
    </row>
    <row r="90" spans="1:39" x14ac:dyDescent="0.25">
      <c r="A90" s="22" t="s">
        <v>39</v>
      </c>
      <c r="B90" t="s">
        <v>40</v>
      </c>
      <c r="C90">
        <v>2021</v>
      </c>
      <c r="D90" s="22" t="s">
        <v>41</v>
      </c>
      <c r="E90" s="22" t="s">
        <v>42</v>
      </c>
      <c r="F90">
        <v>1100</v>
      </c>
      <c r="G90" t="s">
        <v>43</v>
      </c>
      <c r="H90" t="s">
        <v>44</v>
      </c>
      <c r="J90">
        <v>200</v>
      </c>
      <c r="K90" t="s">
        <v>45</v>
      </c>
      <c r="L90" s="22" t="s">
        <v>46</v>
      </c>
      <c r="M90" s="1">
        <v>44197</v>
      </c>
      <c r="N90" s="22" t="s">
        <v>47</v>
      </c>
      <c r="O90" t="s">
        <v>48</v>
      </c>
      <c r="P90" s="1">
        <v>44227</v>
      </c>
      <c r="Q90" t="s">
        <v>48</v>
      </c>
      <c r="R90">
        <v>1</v>
      </c>
      <c r="S90">
        <v>3</v>
      </c>
      <c r="T90" s="22">
        <v>19</v>
      </c>
      <c r="U90" s="22">
        <v>-123.62</v>
      </c>
      <c r="W90" s="22">
        <v>123.62</v>
      </c>
      <c r="X90">
        <v>26952</v>
      </c>
      <c r="AD90" t="s">
        <v>49</v>
      </c>
      <c r="AF90" t="s">
        <v>127</v>
      </c>
      <c r="AG90" s="22" t="s">
        <v>56</v>
      </c>
      <c r="AI90">
        <v>88</v>
      </c>
      <c r="AJ90" t="s">
        <v>51</v>
      </c>
      <c r="AK90" s="22" t="s">
        <v>52</v>
      </c>
      <c r="AL90" s="22" t="s">
        <v>53</v>
      </c>
      <c r="AM90" s="22">
        <v>88</v>
      </c>
    </row>
    <row r="91" spans="1:39" x14ac:dyDescent="0.25">
      <c r="A91" s="22" t="s">
        <v>39</v>
      </c>
      <c r="B91" t="s">
        <v>146</v>
      </c>
      <c r="C91">
        <v>2021</v>
      </c>
      <c r="D91" s="22" t="s">
        <v>41</v>
      </c>
      <c r="E91" s="22" t="s">
        <v>42</v>
      </c>
      <c r="F91">
        <v>4350</v>
      </c>
      <c r="G91" t="s">
        <v>147</v>
      </c>
      <c r="H91" t="s">
        <v>93</v>
      </c>
      <c r="J91">
        <v>200</v>
      </c>
      <c r="K91" t="s">
        <v>45</v>
      </c>
      <c r="L91" s="22" t="s">
        <v>46</v>
      </c>
      <c r="M91" s="1">
        <v>44197</v>
      </c>
      <c r="N91" s="22" t="s">
        <v>47</v>
      </c>
      <c r="O91" t="s">
        <v>48</v>
      </c>
      <c r="P91" s="1">
        <v>44227</v>
      </c>
      <c r="Q91" t="s">
        <v>48</v>
      </c>
      <c r="R91">
        <v>1</v>
      </c>
      <c r="S91">
        <v>3</v>
      </c>
      <c r="T91" s="22">
        <v>19</v>
      </c>
      <c r="U91" s="22">
        <v>103.88</v>
      </c>
      <c r="V91" s="22">
        <v>103.88</v>
      </c>
      <c r="X91">
        <v>26953</v>
      </c>
      <c r="AD91" t="s">
        <v>49</v>
      </c>
      <c r="AF91" t="s">
        <v>127</v>
      </c>
      <c r="AG91" s="22" t="s">
        <v>50</v>
      </c>
      <c r="AI91">
        <v>89</v>
      </c>
      <c r="AJ91" t="s">
        <v>51</v>
      </c>
      <c r="AK91" s="22" t="s">
        <v>94</v>
      </c>
      <c r="AL91" s="22" t="s">
        <v>53</v>
      </c>
      <c r="AM91" s="22">
        <v>89</v>
      </c>
    </row>
    <row r="92" spans="1:39" x14ac:dyDescent="0.25">
      <c r="A92" s="22" t="s">
        <v>39</v>
      </c>
      <c r="B92" t="s">
        <v>130</v>
      </c>
      <c r="C92">
        <v>2021</v>
      </c>
      <c r="D92" s="22" t="s">
        <v>41</v>
      </c>
      <c r="E92" s="22" t="s">
        <v>42</v>
      </c>
      <c r="F92">
        <v>1610</v>
      </c>
      <c r="G92" t="s">
        <v>131</v>
      </c>
      <c r="H92" t="s">
        <v>44</v>
      </c>
      <c r="J92">
        <v>200</v>
      </c>
      <c r="K92" t="s">
        <v>45</v>
      </c>
      <c r="L92" s="22" t="s">
        <v>46</v>
      </c>
      <c r="M92" s="1">
        <v>44197</v>
      </c>
      <c r="N92" s="22" t="s">
        <v>47</v>
      </c>
      <c r="O92" t="s">
        <v>48</v>
      </c>
      <c r="P92" s="1">
        <v>44227</v>
      </c>
      <c r="Q92" t="s">
        <v>48</v>
      </c>
      <c r="R92">
        <v>1</v>
      </c>
      <c r="S92">
        <v>3</v>
      </c>
      <c r="T92" s="22">
        <v>19</v>
      </c>
      <c r="U92" s="22">
        <v>19.739999999999998</v>
      </c>
      <c r="V92" s="22">
        <v>19.739999999999998</v>
      </c>
      <c r="X92">
        <v>26954</v>
      </c>
      <c r="AD92" t="s">
        <v>49</v>
      </c>
      <c r="AF92" t="s">
        <v>127</v>
      </c>
      <c r="AG92" s="22" t="s">
        <v>50</v>
      </c>
      <c r="AI92">
        <v>90</v>
      </c>
      <c r="AJ92" t="s">
        <v>51</v>
      </c>
      <c r="AK92" s="22" t="s">
        <v>52</v>
      </c>
      <c r="AL92" s="22" t="s">
        <v>53</v>
      </c>
      <c r="AM92" s="22">
        <v>90</v>
      </c>
    </row>
    <row r="93" spans="1:39" x14ac:dyDescent="0.25">
      <c r="A93" s="22" t="s">
        <v>39</v>
      </c>
      <c r="B93" t="s">
        <v>40</v>
      </c>
      <c r="C93">
        <v>2021</v>
      </c>
      <c r="D93" s="22" t="s">
        <v>41</v>
      </c>
      <c r="E93" s="22" t="s">
        <v>42</v>
      </c>
      <c r="F93">
        <v>1100</v>
      </c>
      <c r="G93" t="s">
        <v>43</v>
      </c>
      <c r="H93" t="s">
        <v>44</v>
      </c>
      <c r="J93">
        <v>200</v>
      </c>
      <c r="K93" t="s">
        <v>45</v>
      </c>
      <c r="L93" s="22" t="s">
        <v>46</v>
      </c>
      <c r="M93" s="1">
        <v>44197</v>
      </c>
      <c r="N93" s="22" t="s">
        <v>47</v>
      </c>
      <c r="O93" t="s">
        <v>48</v>
      </c>
      <c r="P93" s="1">
        <v>44227</v>
      </c>
      <c r="Q93" t="s">
        <v>48</v>
      </c>
      <c r="R93">
        <v>1</v>
      </c>
      <c r="S93">
        <v>3</v>
      </c>
      <c r="T93" s="22">
        <v>19</v>
      </c>
      <c r="U93" s="22">
        <v>-826.63</v>
      </c>
      <c r="W93" s="22">
        <v>826.63</v>
      </c>
      <c r="X93">
        <v>26955</v>
      </c>
      <c r="AD93" t="s">
        <v>49</v>
      </c>
      <c r="AF93" t="s">
        <v>127</v>
      </c>
      <c r="AG93" s="22" t="s">
        <v>56</v>
      </c>
      <c r="AI93">
        <v>91</v>
      </c>
      <c r="AJ93" t="s">
        <v>51</v>
      </c>
      <c r="AK93" s="22" t="s">
        <v>52</v>
      </c>
      <c r="AL93" s="22" t="s">
        <v>53</v>
      </c>
      <c r="AM93" s="22">
        <v>91</v>
      </c>
    </row>
    <row r="94" spans="1:39" x14ac:dyDescent="0.25">
      <c r="A94" s="22" t="s">
        <v>39</v>
      </c>
      <c r="B94" t="s">
        <v>148</v>
      </c>
      <c r="C94">
        <v>2021</v>
      </c>
      <c r="D94" s="22" t="s">
        <v>41</v>
      </c>
      <c r="E94" s="22" t="s">
        <v>42</v>
      </c>
      <c r="F94">
        <v>4400</v>
      </c>
      <c r="G94" t="s">
        <v>149</v>
      </c>
      <c r="H94" t="s">
        <v>93</v>
      </c>
      <c r="J94">
        <v>200</v>
      </c>
      <c r="K94" t="s">
        <v>45</v>
      </c>
      <c r="L94" s="22" t="s">
        <v>46</v>
      </c>
      <c r="M94" s="1">
        <v>44197</v>
      </c>
      <c r="N94" s="22" t="s">
        <v>47</v>
      </c>
      <c r="O94" t="s">
        <v>48</v>
      </c>
      <c r="P94" s="1">
        <v>44227</v>
      </c>
      <c r="Q94" t="s">
        <v>48</v>
      </c>
      <c r="R94">
        <v>1</v>
      </c>
      <c r="S94">
        <v>3</v>
      </c>
      <c r="T94" s="22">
        <v>19</v>
      </c>
      <c r="U94" s="22">
        <v>694.65</v>
      </c>
      <c r="V94" s="22">
        <v>694.65</v>
      </c>
      <c r="X94">
        <v>26956</v>
      </c>
      <c r="AD94" t="s">
        <v>49</v>
      </c>
      <c r="AF94" t="s">
        <v>127</v>
      </c>
      <c r="AG94" s="22" t="s">
        <v>50</v>
      </c>
      <c r="AI94">
        <v>92</v>
      </c>
      <c r="AJ94" t="s">
        <v>51</v>
      </c>
      <c r="AK94" s="22" t="s">
        <v>94</v>
      </c>
      <c r="AL94" s="22" t="s">
        <v>53</v>
      </c>
      <c r="AM94" s="22">
        <v>92</v>
      </c>
    </row>
    <row r="95" spans="1:39" x14ac:dyDescent="0.25">
      <c r="A95" s="22" t="s">
        <v>39</v>
      </c>
      <c r="B95" t="s">
        <v>130</v>
      </c>
      <c r="C95">
        <v>2021</v>
      </c>
      <c r="D95" s="22" t="s">
        <v>41</v>
      </c>
      <c r="E95" s="22" t="s">
        <v>42</v>
      </c>
      <c r="F95">
        <v>1610</v>
      </c>
      <c r="G95" t="s">
        <v>131</v>
      </c>
      <c r="H95" t="s">
        <v>44</v>
      </c>
      <c r="J95">
        <v>200</v>
      </c>
      <c r="K95" t="s">
        <v>45</v>
      </c>
      <c r="L95" s="22" t="s">
        <v>46</v>
      </c>
      <c r="M95" s="1">
        <v>44197</v>
      </c>
      <c r="N95" s="22" t="s">
        <v>47</v>
      </c>
      <c r="O95" t="s">
        <v>48</v>
      </c>
      <c r="P95" s="1">
        <v>44227</v>
      </c>
      <c r="Q95" t="s">
        <v>48</v>
      </c>
      <c r="R95">
        <v>1</v>
      </c>
      <c r="S95">
        <v>3</v>
      </c>
      <c r="T95" s="22">
        <v>19</v>
      </c>
      <c r="U95" s="22">
        <v>131.97999999999999</v>
      </c>
      <c r="V95" s="22">
        <v>131.97999999999999</v>
      </c>
      <c r="X95">
        <v>26957</v>
      </c>
      <c r="AD95" t="s">
        <v>49</v>
      </c>
      <c r="AF95" t="s">
        <v>127</v>
      </c>
      <c r="AG95" s="22" t="s">
        <v>50</v>
      </c>
      <c r="AI95">
        <v>93</v>
      </c>
      <c r="AJ95" t="s">
        <v>51</v>
      </c>
      <c r="AK95" s="22" t="s">
        <v>52</v>
      </c>
      <c r="AL95" s="22" t="s">
        <v>53</v>
      </c>
      <c r="AM95" s="22">
        <v>93</v>
      </c>
    </row>
    <row r="96" spans="1:39" x14ac:dyDescent="0.25">
      <c r="A96" s="22" t="s">
        <v>39</v>
      </c>
      <c r="B96" t="s">
        <v>40</v>
      </c>
      <c r="C96">
        <v>2021</v>
      </c>
      <c r="D96" s="22" t="s">
        <v>41</v>
      </c>
      <c r="E96" s="22" t="s">
        <v>42</v>
      </c>
      <c r="F96">
        <v>1100</v>
      </c>
      <c r="G96" t="s">
        <v>43</v>
      </c>
      <c r="H96" t="s">
        <v>44</v>
      </c>
      <c r="J96">
        <v>200</v>
      </c>
      <c r="K96" t="s">
        <v>45</v>
      </c>
      <c r="L96" s="22" t="s">
        <v>46</v>
      </c>
      <c r="M96" s="1">
        <v>44197</v>
      </c>
      <c r="N96" s="22" t="s">
        <v>47</v>
      </c>
      <c r="O96" t="s">
        <v>48</v>
      </c>
      <c r="P96" s="1">
        <v>44227</v>
      </c>
      <c r="Q96" t="s">
        <v>48</v>
      </c>
      <c r="R96">
        <v>1</v>
      </c>
      <c r="S96">
        <v>3</v>
      </c>
      <c r="T96" s="22">
        <v>19</v>
      </c>
      <c r="U96" s="22">
        <v>-1779.28</v>
      </c>
      <c r="W96" s="22">
        <v>1779.28</v>
      </c>
      <c r="X96">
        <v>26958</v>
      </c>
      <c r="AD96" t="s">
        <v>49</v>
      </c>
      <c r="AF96" t="s">
        <v>127</v>
      </c>
      <c r="AG96" s="22" t="s">
        <v>56</v>
      </c>
      <c r="AI96">
        <v>94</v>
      </c>
      <c r="AJ96" t="s">
        <v>51</v>
      </c>
      <c r="AK96" s="22" t="s">
        <v>52</v>
      </c>
      <c r="AL96" s="22" t="s">
        <v>53</v>
      </c>
      <c r="AM96" s="22">
        <v>94</v>
      </c>
    </row>
    <row r="97" spans="1:39" x14ac:dyDescent="0.25">
      <c r="A97" s="22" t="s">
        <v>39</v>
      </c>
      <c r="B97" t="s">
        <v>150</v>
      </c>
      <c r="C97">
        <v>2021</v>
      </c>
      <c r="D97" s="22" t="s">
        <v>41</v>
      </c>
      <c r="E97" s="22" t="s">
        <v>42</v>
      </c>
      <c r="F97">
        <v>4410</v>
      </c>
      <c r="G97" t="s">
        <v>151</v>
      </c>
      <c r="H97" t="s">
        <v>93</v>
      </c>
      <c r="J97">
        <v>200</v>
      </c>
      <c r="K97" t="s">
        <v>45</v>
      </c>
      <c r="L97" s="22" t="s">
        <v>46</v>
      </c>
      <c r="M97" s="1">
        <v>44197</v>
      </c>
      <c r="N97" s="22" t="s">
        <v>47</v>
      </c>
      <c r="O97" t="s">
        <v>48</v>
      </c>
      <c r="P97" s="1">
        <v>44227</v>
      </c>
      <c r="Q97" t="s">
        <v>48</v>
      </c>
      <c r="R97">
        <v>1</v>
      </c>
      <c r="S97">
        <v>3</v>
      </c>
      <c r="T97" s="22">
        <v>19</v>
      </c>
      <c r="U97" s="22">
        <v>1495.19</v>
      </c>
      <c r="V97" s="22">
        <v>1495.19</v>
      </c>
      <c r="X97">
        <v>26959</v>
      </c>
      <c r="AD97" t="s">
        <v>49</v>
      </c>
      <c r="AF97" t="s">
        <v>127</v>
      </c>
      <c r="AG97" s="22" t="s">
        <v>50</v>
      </c>
      <c r="AI97">
        <v>95</v>
      </c>
      <c r="AJ97" t="s">
        <v>51</v>
      </c>
      <c r="AK97" s="22" t="s">
        <v>94</v>
      </c>
      <c r="AL97" s="22" t="s">
        <v>53</v>
      </c>
      <c r="AM97" s="22">
        <v>95</v>
      </c>
    </row>
    <row r="98" spans="1:39" x14ac:dyDescent="0.25">
      <c r="A98" s="22" t="s">
        <v>39</v>
      </c>
      <c r="B98" t="s">
        <v>130</v>
      </c>
      <c r="C98">
        <v>2021</v>
      </c>
      <c r="D98" s="22" t="s">
        <v>41</v>
      </c>
      <c r="E98" s="22" t="s">
        <v>42</v>
      </c>
      <c r="F98">
        <v>1610</v>
      </c>
      <c r="G98" t="s">
        <v>131</v>
      </c>
      <c r="H98" t="s">
        <v>44</v>
      </c>
      <c r="J98">
        <v>200</v>
      </c>
      <c r="K98" t="s">
        <v>45</v>
      </c>
      <c r="L98" s="22" t="s">
        <v>46</v>
      </c>
      <c r="M98" s="1">
        <v>44197</v>
      </c>
      <c r="N98" s="22" t="s">
        <v>47</v>
      </c>
      <c r="O98" t="s">
        <v>48</v>
      </c>
      <c r="P98" s="1">
        <v>44227</v>
      </c>
      <c r="Q98" t="s">
        <v>48</v>
      </c>
      <c r="R98">
        <v>1</v>
      </c>
      <c r="S98">
        <v>3</v>
      </c>
      <c r="T98" s="22">
        <v>19</v>
      </c>
      <c r="U98" s="22">
        <v>284.08999999999997</v>
      </c>
      <c r="V98" s="22">
        <v>284.08999999999997</v>
      </c>
      <c r="X98">
        <v>26960</v>
      </c>
      <c r="AD98" t="s">
        <v>49</v>
      </c>
      <c r="AF98" t="s">
        <v>127</v>
      </c>
      <c r="AG98" s="22" t="s">
        <v>50</v>
      </c>
      <c r="AI98">
        <v>96</v>
      </c>
      <c r="AJ98" t="s">
        <v>51</v>
      </c>
      <c r="AK98" s="22" t="s">
        <v>52</v>
      </c>
      <c r="AL98" s="22" t="s">
        <v>53</v>
      </c>
      <c r="AM98" s="22">
        <v>96</v>
      </c>
    </row>
    <row r="99" spans="1:39" x14ac:dyDescent="0.25">
      <c r="A99" s="22" t="s">
        <v>39</v>
      </c>
      <c r="B99" t="s">
        <v>40</v>
      </c>
      <c r="C99">
        <v>2021</v>
      </c>
      <c r="D99" s="22" t="s">
        <v>41</v>
      </c>
      <c r="E99" s="22" t="s">
        <v>42</v>
      </c>
      <c r="F99">
        <v>1100</v>
      </c>
      <c r="G99" t="s">
        <v>43</v>
      </c>
      <c r="H99" t="s">
        <v>44</v>
      </c>
      <c r="J99">
        <v>200</v>
      </c>
      <c r="K99" t="s">
        <v>45</v>
      </c>
      <c r="L99" s="22" t="s">
        <v>46</v>
      </c>
      <c r="M99" s="1">
        <v>44197</v>
      </c>
      <c r="N99" s="22" t="s">
        <v>47</v>
      </c>
      <c r="O99" t="s">
        <v>48</v>
      </c>
      <c r="P99" s="1">
        <v>44227</v>
      </c>
      <c r="Q99" t="s">
        <v>48</v>
      </c>
      <c r="R99">
        <v>1</v>
      </c>
      <c r="U99" s="22">
        <v>-588.26</v>
      </c>
      <c r="W99" s="22">
        <v>588.26</v>
      </c>
      <c r="X99">
        <v>26961</v>
      </c>
      <c r="AD99" t="s">
        <v>49</v>
      </c>
      <c r="AG99" s="22" t="s">
        <v>56</v>
      </c>
      <c r="AI99">
        <v>97</v>
      </c>
      <c r="AJ99" t="s">
        <v>51</v>
      </c>
      <c r="AK99" s="22" t="s">
        <v>52</v>
      </c>
      <c r="AL99" s="22" t="s">
        <v>53</v>
      </c>
      <c r="AM99" s="22">
        <v>97</v>
      </c>
    </row>
    <row r="100" spans="1:39" x14ac:dyDescent="0.25">
      <c r="A100" s="22" t="s">
        <v>39</v>
      </c>
      <c r="B100" t="s">
        <v>152</v>
      </c>
      <c r="C100">
        <v>2021</v>
      </c>
      <c r="D100" s="22" t="s">
        <v>41</v>
      </c>
      <c r="E100" s="22" t="s">
        <v>42</v>
      </c>
      <c r="F100">
        <v>4420</v>
      </c>
      <c r="G100" t="s">
        <v>153</v>
      </c>
      <c r="H100" t="s">
        <v>93</v>
      </c>
      <c r="J100">
        <v>200</v>
      </c>
      <c r="K100" t="s">
        <v>45</v>
      </c>
      <c r="L100" s="22" t="s">
        <v>46</v>
      </c>
      <c r="M100" s="1">
        <v>44197</v>
      </c>
      <c r="N100" s="22" t="s">
        <v>47</v>
      </c>
      <c r="O100" t="s">
        <v>48</v>
      </c>
      <c r="P100" s="1">
        <v>44227</v>
      </c>
      <c r="Q100" t="s">
        <v>48</v>
      </c>
      <c r="R100">
        <v>1</v>
      </c>
      <c r="U100" s="22">
        <v>588.26</v>
      </c>
      <c r="V100" s="22">
        <v>588.26</v>
      </c>
      <c r="X100">
        <v>26962</v>
      </c>
      <c r="AD100" t="s">
        <v>49</v>
      </c>
      <c r="AG100" s="22" t="s">
        <v>50</v>
      </c>
      <c r="AI100">
        <v>98</v>
      </c>
      <c r="AJ100" t="s">
        <v>51</v>
      </c>
      <c r="AK100" s="22" t="s">
        <v>94</v>
      </c>
      <c r="AL100" s="22" t="s">
        <v>53</v>
      </c>
      <c r="AM100" s="22">
        <v>98</v>
      </c>
    </row>
    <row r="101" spans="1:39" x14ac:dyDescent="0.25">
      <c r="A101" s="22" t="s">
        <v>39</v>
      </c>
      <c r="B101" t="s">
        <v>40</v>
      </c>
      <c r="C101">
        <v>2021</v>
      </c>
      <c r="D101" s="22" t="s">
        <v>41</v>
      </c>
      <c r="E101" s="22" t="s">
        <v>42</v>
      </c>
      <c r="F101">
        <v>1100</v>
      </c>
      <c r="G101" t="s">
        <v>43</v>
      </c>
      <c r="H101" t="s">
        <v>44</v>
      </c>
      <c r="J101">
        <v>200</v>
      </c>
      <c r="K101" t="s">
        <v>45</v>
      </c>
      <c r="L101" s="22" t="s">
        <v>46</v>
      </c>
      <c r="M101" s="1">
        <v>44197</v>
      </c>
      <c r="N101" s="22" t="s">
        <v>47</v>
      </c>
      <c r="O101" t="s">
        <v>48</v>
      </c>
      <c r="P101" s="1">
        <v>44227</v>
      </c>
      <c r="Q101" t="s">
        <v>48</v>
      </c>
      <c r="R101">
        <v>1</v>
      </c>
      <c r="S101">
        <v>3</v>
      </c>
      <c r="T101" s="22">
        <v>19</v>
      </c>
      <c r="U101" s="22">
        <v>-680.93</v>
      </c>
      <c r="W101" s="22">
        <v>680.93</v>
      </c>
      <c r="X101">
        <v>26963</v>
      </c>
      <c r="AD101" t="s">
        <v>49</v>
      </c>
      <c r="AF101" t="s">
        <v>127</v>
      </c>
      <c r="AG101" s="22" t="s">
        <v>56</v>
      </c>
      <c r="AI101">
        <v>99</v>
      </c>
      <c r="AJ101" t="s">
        <v>51</v>
      </c>
      <c r="AK101" s="22" t="s">
        <v>52</v>
      </c>
      <c r="AL101" s="22" t="s">
        <v>53</v>
      </c>
      <c r="AM101" s="22">
        <v>99</v>
      </c>
    </row>
    <row r="102" spans="1:39" x14ac:dyDescent="0.25">
      <c r="A102" s="22" t="s">
        <v>39</v>
      </c>
      <c r="B102" t="s">
        <v>154</v>
      </c>
      <c r="C102">
        <v>2021</v>
      </c>
      <c r="D102" s="22" t="s">
        <v>41</v>
      </c>
      <c r="E102" s="22" t="s">
        <v>42</v>
      </c>
      <c r="F102">
        <v>4430</v>
      </c>
      <c r="G102" t="s">
        <v>155</v>
      </c>
      <c r="H102" t="s">
        <v>93</v>
      </c>
      <c r="J102">
        <v>200</v>
      </c>
      <c r="K102" t="s">
        <v>45</v>
      </c>
      <c r="L102" s="22" t="s">
        <v>46</v>
      </c>
      <c r="M102" s="1">
        <v>44197</v>
      </c>
      <c r="N102" s="22" t="s">
        <v>47</v>
      </c>
      <c r="O102" t="s">
        <v>48</v>
      </c>
      <c r="P102" s="1">
        <v>44227</v>
      </c>
      <c r="Q102" t="s">
        <v>48</v>
      </c>
      <c r="R102">
        <v>1</v>
      </c>
      <c r="S102">
        <v>3</v>
      </c>
      <c r="T102" s="22">
        <v>19</v>
      </c>
      <c r="U102" s="22">
        <v>572.21</v>
      </c>
      <c r="V102" s="22">
        <v>572.21</v>
      </c>
      <c r="X102">
        <v>26964</v>
      </c>
      <c r="AD102" t="s">
        <v>49</v>
      </c>
      <c r="AF102" t="s">
        <v>127</v>
      </c>
      <c r="AG102" s="22" t="s">
        <v>50</v>
      </c>
      <c r="AI102">
        <v>100</v>
      </c>
      <c r="AJ102" t="s">
        <v>51</v>
      </c>
      <c r="AK102" s="22" t="s">
        <v>94</v>
      </c>
      <c r="AL102" s="22" t="s">
        <v>53</v>
      </c>
      <c r="AM102" s="22">
        <v>100</v>
      </c>
    </row>
    <row r="103" spans="1:39" x14ac:dyDescent="0.25">
      <c r="A103" s="22" t="s">
        <v>39</v>
      </c>
      <c r="B103" t="s">
        <v>130</v>
      </c>
      <c r="C103">
        <v>2021</v>
      </c>
      <c r="D103" s="22" t="s">
        <v>41</v>
      </c>
      <c r="E103" s="22" t="s">
        <v>42</v>
      </c>
      <c r="F103">
        <v>1610</v>
      </c>
      <c r="G103" t="s">
        <v>131</v>
      </c>
      <c r="H103" t="s">
        <v>44</v>
      </c>
      <c r="J103">
        <v>200</v>
      </c>
      <c r="K103" t="s">
        <v>45</v>
      </c>
      <c r="L103" s="22" t="s">
        <v>46</v>
      </c>
      <c r="M103" s="1">
        <v>44197</v>
      </c>
      <c r="N103" s="22" t="s">
        <v>47</v>
      </c>
      <c r="O103" t="s">
        <v>48</v>
      </c>
      <c r="P103" s="1">
        <v>44227</v>
      </c>
      <c r="Q103" t="s">
        <v>48</v>
      </c>
      <c r="R103">
        <v>1</v>
      </c>
      <c r="S103">
        <v>3</v>
      </c>
      <c r="T103" s="22">
        <v>19</v>
      </c>
      <c r="U103" s="22">
        <v>108.72</v>
      </c>
      <c r="V103" s="22">
        <v>108.72</v>
      </c>
      <c r="X103">
        <v>26965</v>
      </c>
      <c r="AD103" t="s">
        <v>49</v>
      </c>
      <c r="AF103" t="s">
        <v>127</v>
      </c>
      <c r="AG103" s="22" t="s">
        <v>50</v>
      </c>
      <c r="AI103">
        <v>101</v>
      </c>
      <c r="AJ103" t="s">
        <v>51</v>
      </c>
      <c r="AK103" s="22" t="s">
        <v>52</v>
      </c>
      <c r="AL103" s="22" t="s">
        <v>53</v>
      </c>
      <c r="AM103" s="22">
        <v>101</v>
      </c>
    </row>
    <row r="104" spans="1:39" x14ac:dyDescent="0.25">
      <c r="A104" s="22" t="s">
        <v>39</v>
      </c>
      <c r="B104" t="s">
        <v>40</v>
      </c>
      <c r="C104">
        <v>2021</v>
      </c>
      <c r="D104" s="22" t="s">
        <v>41</v>
      </c>
      <c r="E104" s="22" t="s">
        <v>42</v>
      </c>
      <c r="F104">
        <v>1100</v>
      </c>
      <c r="G104" t="s">
        <v>43</v>
      </c>
      <c r="H104" t="s">
        <v>44</v>
      </c>
      <c r="J104">
        <v>200</v>
      </c>
      <c r="K104" t="s">
        <v>45</v>
      </c>
      <c r="L104" s="22" t="s">
        <v>46</v>
      </c>
      <c r="M104" s="1">
        <v>44197</v>
      </c>
      <c r="N104" s="22" t="s">
        <v>47</v>
      </c>
      <c r="O104" t="s">
        <v>48</v>
      </c>
      <c r="P104" s="1">
        <v>44227</v>
      </c>
      <c r="Q104" t="s">
        <v>48</v>
      </c>
      <c r="R104">
        <v>1</v>
      </c>
      <c r="S104">
        <v>3</v>
      </c>
      <c r="T104" s="22">
        <v>19</v>
      </c>
      <c r="U104" s="22">
        <v>-356.38</v>
      </c>
      <c r="W104" s="22">
        <v>356.38</v>
      </c>
      <c r="X104">
        <v>26966</v>
      </c>
      <c r="AD104" t="s">
        <v>49</v>
      </c>
      <c r="AF104" t="s">
        <v>127</v>
      </c>
      <c r="AG104" s="22" t="s">
        <v>56</v>
      </c>
      <c r="AI104">
        <v>102</v>
      </c>
      <c r="AJ104" t="s">
        <v>51</v>
      </c>
      <c r="AK104" s="22" t="s">
        <v>52</v>
      </c>
      <c r="AL104" s="22" t="s">
        <v>53</v>
      </c>
      <c r="AM104" s="22">
        <v>102</v>
      </c>
    </row>
    <row r="105" spans="1:39" x14ac:dyDescent="0.25">
      <c r="A105" s="22" t="s">
        <v>39</v>
      </c>
      <c r="B105" t="s">
        <v>156</v>
      </c>
      <c r="C105">
        <v>2021</v>
      </c>
      <c r="D105" s="22" t="s">
        <v>41</v>
      </c>
      <c r="E105" s="22" t="s">
        <v>42</v>
      </c>
      <c r="F105">
        <v>4440</v>
      </c>
      <c r="G105" t="s">
        <v>157</v>
      </c>
      <c r="H105" t="s">
        <v>93</v>
      </c>
      <c r="J105">
        <v>200</v>
      </c>
      <c r="K105" t="s">
        <v>45</v>
      </c>
      <c r="L105" s="22" t="s">
        <v>46</v>
      </c>
      <c r="M105" s="1">
        <v>44197</v>
      </c>
      <c r="N105" s="22" t="s">
        <v>47</v>
      </c>
      <c r="O105" t="s">
        <v>48</v>
      </c>
      <c r="P105" s="1">
        <v>44227</v>
      </c>
      <c r="Q105" t="s">
        <v>48</v>
      </c>
      <c r="R105">
        <v>1</v>
      </c>
      <c r="S105">
        <v>3</v>
      </c>
      <c r="T105" s="22">
        <v>19</v>
      </c>
      <c r="U105" s="22">
        <v>299.48</v>
      </c>
      <c r="V105" s="22">
        <v>299.48</v>
      </c>
      <c r="X105">
        <v>26967</v>
      </c>
      <c r="AD105" t="s">
        <v>49</v>
      </c>
      <c r="AF105" t="s">
        <v>127</v>
      </c>
      <c r="AG105" s="22" t="s">
        <v>50</v>
      </c>
      <c r="AI105">
        <v>103</v>
      </c>
      <c r="AJ105" t="s">
        <v>51</v>
      </c>
      <c r="AK105" s="22" t="s">
        <v>94</v>
      </c>
      <c r="AL105" s="22" t="s">
        <v>53</v>
      </c>
      <c r="AM105" s="22">
        <v>103</v>
      </c>
    </row>
    <row r="106" spans="1:39" x14ac:dyDescent="0.25">
      <c r="A106" s="22" t="s">
        <v>39</v>
      </c>
      <c r="B106" t="s">
        <v>130</v>
      </c>
      <c r="C106">
        <v>2021</v>
      </c>
      <c r="D106" s="22" t="s">
        <v>41</v>
      </c>
      <c r="E106" s="22" t="s">
        <v>42</v>
      </c>
      <c r="F106">
        <v>1610</v>
      </c>
      <c r="G106" t="s">
        <v>131</v>
      </c>
      <c r="H106" t="s">
        <v>44</v>
      </c>
      <c r="J106">
        <v>200</v>
      </c>
      <c r="K106" t="s">
        <v>45</v>
      </c>
      <c r="L106" s="22" t="s">
        <v>46</v>
      </c>
      <c r="M106" s="1">
        <v>44197</v>
      </c>
      <c r="N106" s="22" t="s">
        <v>47</v>
      </c>
      <c r="O106" t="s">
        <v>48</v>
      </c>
      <c r="P106" s="1">
        <v>44227</v>
      </c>
      <c r="Q106" t="s">
        <v>48</v>
      </c>
      <c r="R106">
        <v>1</v>
      </c>
      <c r="S106">
        <v>3</v>
      </c>
      <c r="T106" s="22">
        <v>19</v>
      </c>
      <c r="U106" s="22">
        <v>56.9</v>
      </c>
      <c r="V106" s="22">
        <v>56.9</v>
      </c>
      <c r="X106">
        <v>26968</v>
      </c>
      <c r="AD106" t="s">
        <v>49</v>
      </c>
      <c r="AF106" t="s">
        <v>127</v>
      </c>
      <c r="AG106" s="22" t="s">
        <v>50</v>
      </c>
      <c r="AI106">
        <v>104</v>
      </c>
      <c r="AJ106" t="s">
        <v>51</v>
      </c>
      <c r="AK106" s="22" t="s">
        <v>52</v>
      </c>
      <c r="AL106" s="22" t="s">
        <v>53</v>
      </c>
      <c r="AM106" s="22">
        <v>104</v>
      </c>
    </row>
    <row r="107" spans="1:39" x14ac:dyDescent="0.25">
      <c r="A107" s="22" t="s">
        <v>39</v>
      </c>
      <c r="B107" t="s">
        <v>40</v>
      </c>
      <c r="C107">
        <v>2021</v>
      </c>
      <c r="D107" s="22" t="s">
        <v>41</v>
      </c>
      <c r="E107" s="22" t="s">
        <v>42</v>
      </c>
      <c r="F107">
        <v>1100</v>
      </c>
      <c r="G107" t="s">
        <v>43</v>
      </c>
      <c r="H107" t="s">
        <v>44</v>
      </c>
      <c r="J107">
        <v>200</v>
      </c>
      <c r="K107" t="s">
        <v>45</v>
      </c>
      <c r="L107" s="22" t="s">
        <v>46</v>
      </c>
      <c r="M107" s="1">
        <v>44197</v>
      </c>
      <c r="N107" s="22" t="s">
        <v>47</v>
      </c>
      <c r="O107" t="s">
        <v>48</v>
      </c>
      <c r="P107" s="1">
        <v>44227</v>
      </c>
      <c r="Q107" t="s">
        <v>48</v>
      </c>
      <c r="R107">
        <v>1</v>
      </c>
      <c r="S107">
        <v>3</v>
      </c>
      <c r="T107" s="22">
        <v>19</v>
      </c>
      <c r="U107" s="22">
        <v>-84.05</v>
      </c>
      <c r="W107" s="22">
        <v>84.05</v>
      </c>
      <c r="X107">
        <v>26969</v>
      </c>
      <c r="AD107" t="s">
        <v>49</v>
      </c>
      <c r="AF107" t="s">
        <v>127</v>
      </c>
      <c r="AG107" s="22" t="s">
        <v>56</v>
      </c>
      <c r="AI107">
        <v>105</v>
      </c>
      <c r="AJ107" t="s">
        <v>51</v>
      </c>
      <c r="AK107" s="22" t="s">
        <v>52</v>
      </c>
      <c r="AL107" s="22" t="s">
        <v>53</v>
      </c>
      <c r="AM107" s="22">
        <v>105</v>
      </c>
    </row>
    <row r="108" spans="1:39" x14ac:dyDescent="0.25">
      <c r="A108" s="22" t="s">
        <v>39</v>
      </c>
      <c r="B108" t="s">
        <v>158</v>
      </c>
      <c r="C108">
        <v>2021</v>
      </c>
      <c r="D108" s="22" t="s">
        <v>41</v>
      </c>
      <c r="E108" s="22" t="s">
        <v>42</v>
      </c>
      <c r="F108">
        <v>4450</v>
      </c>
      <c r="G108" t="s">
        <v>159</v>
      </c>
      <c r="H108" t="s">
        <v>93</v>
      </c>
      <c r="J108">
        <v>200</v>
      </c>
      <c r="K108" t="s">
        <v>45</v>
      </c>
      <c r="L108" s="22" t="s">
        <v>46</v>
      </c>
      <c r="M108" s="1">
        <v>44197</v>
      </c>
      <c r="N108" s="22" t="s">
        <v>47</v>
      </c>
      <c r="O108" t="s">
        <v>48</v>
      </c>
      <c r="P108" s="1">
        <v>44227</v>
      </c>
      <c r="Q108" t="s">
        <v>48</v>
      </c>
      <c r="R108">
        <v>1</v>
      </c>
      <c r="S108">
        <v>3</v>
      </c>
      <c r="T108" s="22">
        <v>19</v>
      </c>
      <c r="U108" s="22">
        <v>70.63</v>
      </c>
      <c r="V108" s="22">
        <v>70.63</v>
      </c>
      <c r="X108">
        <v>26970</v>
      </c>
      <c r="AD108" t="s">
        <v>49</v>
      </c>
      <c r="AF108" t="s">
        <v>127</v>
      </c>
      <c r="AG108" s="22" t="s">
        <v>50</v>
      </c>
      <c r="AI108">
        <v>106</v>
      </c>
      <c r="AJ108" t="s">
        <v>51</v>
      </c>
      <c r="AK108" s="22" t="s">
        <v>94</v>
      </c>
      <c r="AL108" s="22" t="s">
        <v>53</v>
      </c>
      <c r="AM108" s="22">
        <v>106</v>
      </c>
    </row>
    <row r="109" spans="1:39" x14ac:dyDescent="0.25">
      <c r="A109" s="22" t="s">
        <v>39</v>
      </c>
      <c r="B109" t="s">
        <v>130</v>
      </c>
      <c r="C109">
        <v>2021</v>
      </c>
      <c r="D109" s="22" t="s">
        <v>41</v>
      </c>
      <c r="E109" s="22" t="s">
        <v>42</v>
      </c>
      <c r="F109">
        <v>1610</v>
      </c>
      <c r="G109" t="s">
        <v>131</v>
      </c>
      <c r="H109" t="s">
        <v>44</v>
      </c>
      <c r="J109">
        <v>200</v>
      </c>
      <c r="K109" t="s">
        <v>45</v>
      </c>
      <c r="L109" s="22" t="s">
        <v>46</v>
      </c>
      <c r="M109" s="1">
        <v>44197</v>
      </c>
      <c r="N109" s="22" t="s">
        <v>47</v>
      </c>
      <c r="O109" t="s">
        <v>48</v>
      </c>
      <c r="P109" s="1">
        <v>44227</v>
      </c>
      <c r="Q109" t="s">
        <v>48</v>
      </c>
      <c r="R109">
        <v>1</v>
      </c>
      <c r="S109">
        <v>3</v>
      </c>
      <c r="T109" s="22">
        <v>19</v>
      </c>
      <c r="U109" s="22">
        <v>13.42</v>
      </c>
      <c r="V109" s="22">
        <v>13.42</v>
      </c>
      <c r="X109">
        <v>26971</v>
      </c>
      <c r="AD109" t="s">
        <v>49</v>
      </c>
      <c r="AF109" t="s">
        <v>127</v>
      </c>
      <c r="AG109" s="22" t="s">
        <v>50</v>
      </c>
      <c r="AI109">
        <v>107</v>
      </c>
      <c r="AJ109" t="s">
        <v>51</v>
      </c>
      <c r="AK109" s="22" t="s">
        <v>52</v>
      </c>
      <c r="AL109" s="22" t="s">
        <v>53</v>
      </c>
      <c r="AM109" s="22">
        <v>107</v>
      </c>
    </row>
    <row r="110" spans="1:39" x14ac:dyDescent="0.25">
      <c r="A110" s="22" t="s">
        <v>39</v>
      </c>
      <c r="B110" t="s">
        <v>40</v>
      </c>
      <c r="C110">
        <v>2021</v>
      </c>
      <c r="D110" s="22" t="s">
        <v>41</v>
      </c>
      <c r="E110" s="22" t="s">
        <v>42</v>
      </c>
      <c r="F110">
        <v>1100</v>
      </c>
      <c r="G110" t="s">
        <v>43</v>
      </c>
      <c r="H110" t="s">
        <v>44</v>
      </c>
      <c r="J110">
        <v>200</v>
      </c>
      <c r="K110" t="s">
        <v>45</v>
      </c>
      <c r="L110" s="22" t="s">
        <v>46</v>
      </c>
      <c r="M110" s="1">
        <v>44197</v>
      </c>
      <c r="N110" s="22" t="s">
        <v>47</v>
      </c>
      <c r="O110" t="s">
        <v>48</v>
      </c>
      <c r="P110" s="1">
        <v>44227</v>
      </c>
      <c r="Q110" t="s">
        <v>48</v>
      </c>
      <c r="R110">
        <v>1</v>
      </c>
      <c r="S110">
        <v>3</v>
      </c>
      <c r="T110" s="22">
        <v>19</v>
      </c>
      <c r="U110" s="22">
        <v>-2375.1</v>
      </c>
      <c r="W110" s="22">
        <v>2375.1</v>
      </c>
      <c r="X110">
        <v>26972</v>
      </c>
      <c r="AD110" t="s">
        <v>49</v>
      </c>
      <c r="AF110" t="s">
        <v>127</v>
      </c>
      <c r="AG110" s="22" t="s">
        <v>56</v>
      </c>
      <c r="AI110">
        <v>108</v>
      </c>
      <c r="AJ110" t="s">
        <v>51</v>
      </c>
      <c r="AK110" s="22" t="s">
        <v>52</v>
      </c>
      <c r="AL110" s="22" t="s">
        <v>53</v>
      </c>
      <c r="AM110" s="22">
        <v>108</v>
      </c>
    </row>
    <row r="111" spans="1:39" x14ac:dyDescent="0.25">
      <c r="A111" s="22" t="s">
        <v>39</v>
      </c>
      <c r="B111" t="s">
        <v>160</v>
      </c>
      <c r="C111">
        <v>2021</v>
      </c>
      <c r="D111" s="22" t="s">
        <v>41</v>
      </c>
      <c r="E111" s="22" t="s">
        <v>42</v>
      </c>
      <c r="F111">
        <v>4500</v>
      </c>
      <c r="G111" t="s">
        <v>161</v>
      </c>
      <c r="H111" t="s">
        <v>93</v>
      </c>
      <c r="J111">
        <v>200</v>
      </c>
      <c r="K111" t="s">
        <v>45</v>
      </c>
      <c r="L111" s="22" t="s">
        <v>46</v>
      </c>
      <c r="M111" s="1">
        <v>44197</v>
      </c>
      <c r="N111" s="22" t="s">
        <v>47</v>
      </c>
      <c r="O111" t="s">
        <v>48</v>
      </c>
      <c r="P111" s="1">
        <v>44227</v>
      </c>
      <c r="Q111" t="s">
        <v>48</v>
      </c>
      <c r="R111">
        <v>1</v>
      </c>
      <c r="S111">
        <v>3</v>
      </c>
      <c r="T111" s="22">
        <v>19</v>
      </c>
      <c r="U111" s="22">
        <v>1995.88</v>
      </c>
      <c r="V111" s="22">
        <v>1995.88</v>
      </c>
      <c r="X111">
        <v>26973</v>
      </c>
      <c r="AD111" t="s">
        <v>49</v>
      </c>
      <c r="AF111" t="s">
        <v>127</v>
      </c>
      <c r="AG111" s="22" t="s">
        <v>50</v>
      </c>
      <c r="AI111">
        <v>109</v>
      </c>
      <c r="AJ111" t="s">
        <v>51</v>
      </c>
      <c r="AK111" s="22" t="s">
        <v>94</v>
      </c>
      <c r="AL111" s="22" t="s">
        <v>53</v>
      </c>
      <c r="AM111" s="22">
        <v>109</v>
      </c>
    </row>
    <row r="112" spans="1:39" x14ac:dyDescent="0.25">
      <c r="A112" s="22" t="s">
        <v>39</v>
      </c>
      <c r="B112" t="s">
        <v>130</v>
      </c>
      <c r="C112">
        <v>2021</v>
      </c>
      <c r="D112" s="22" t="s">
        <v>41</v>
      </c>
      <c r="E112" s="22" t="s">
        <v>42</v>
      </c>
      <c r="F112">
        <v>1610</v>
      </c>
      <c r="G112" t="s">
        <v>131</v>
      </c>
      <c r="H112" t="s">
        <v>44</v>
      </c>
      <c r="J112">
        <v>200</v>
      </c>
      <c r="K112" t="s">
        <v>45</v>
      </c>
      <c r="L112" s="22" t="s">
        <v>46</v>
      </c>
      <c r="M112" s="1">
        <v>44197</v>
      </c>
      <c r="N112" s="22" t="s">
        <v>47</v>
      </c>
      <c r="O112" t="s">
        <v>48</v>
      </c>
      <c r="P112" s="1">
        <v>44227</v>
      </c>
      <c r="Q112" t="s">
        <v>48</v>
      </c>
      <c r="R112">
        <v>1</v>
      </c>
      <c r="S112">
        <v>3</v>
      </c>
      <c r="T112" s="22">
        <v>19</v>
      </c>
      <c r="U112" s="22">
        <v>379.22</v>
      </c>
      <c r="V112" s="22">
        <v>379.22</v>
      </c>
      <c r="X112">
        <v>26974</v>
      </c>
      <c r="AD112" t="s">
        <v>49</v>
      </c>
      <c r="AF112" t="s">
        <v>127</v>
      </c>
      <c r="AG112" s="22" t="s">
        <v>50</v>
      </c>
      <c r="AI112">
        <v>110</v>
      </c>
      <c r="AJ112" t="s">
        <v>51</v>
      </c>
      <c r="AK112" s="22" t="s">
        <v>52</v>
      </c>
      <c r="AL112" s="22" t="s">
        <v>53</v>
      </c>
      <c r="AM112" s="22">
        <v>110</v>
      </c>
    </row>
    <row r="113" spans="1:39" x14ac:dyDescent="0.25">
      <c r="A113" s="22" t="s">
        <v>39</v>
      </c>
      <c r="B113" t="s">
        <v>40</v>
      </c>
      <c r="C113">
        <v>2021</v>
      </c>
      <c r="D113" s="22" t="s">
        <v>41</v>
      </c>
      <c r="E113" s="22" t="s">
        <v>42</v>
      </c>
      <c r="F113">
        <v>1100</v>
      </c>
      <c r="G113" t="s">
        <v>43</v>
      </c>
      <c r="H113" t="s">
        <v>44</v>
      </c>
      <c r="J113">
        <v>200</v>
      </c>
      <c r="K113" t="s">
        <v>45</v>
      </c>
      <c r="L113" s="22" t="s">
        <v>46</v>
      </c>
      <c r="M113" s="1">
        <v>44197</v>
      </c>
      <c r="N113" s="22" t="s">
        <v>47</v>
      </c>
      <c r="O113" t="s">
        <v>48</v>
      </c>
      <c r="P113" s="1">
        <v>44227</v>
      </c>
      <c r="Q113" t="s">
        <v>48</v>
      </c>
      <c r="R113">
        <v>1</v>
      </c>
      <c r="U113" s="22">
        <v>-103.42</v>
      </c>
      <c r="W113" s="22">
        <v>103.42</v>
      </c>
      <c r="X113">
        <v>26975</v>
      </c>
      <c r="AD113" t="s">
        <v>49</v>
      </c>
      <c r="AG113" s="22" t="s">
        <v>56</v>
      </c>
      <c r="AI113">
        <v>111</v>
      </c>
      <c r="AJ113" t="s">
        <v>51</v>
      </c>
      <c r="AK113" s="22" t="s">
        <v>52</v>
      </c>
      <c r="AL113" s="22" t="s">
        <v>53</v>
      </c>
      <c r="AM113" s="22">
        <v>111</v>
      </c>
    </row>
    <row r="114" spans="1:39" x14ac:dyDescent="0.25">
      <c r="A114" s="22" t="s">
        <v>39</v>
      </c>
      <c r="B114" t="s">
        <v>162</v>
      </c>
      <c r="C114">
        <v>2021</v>
      </c>
      <c r="D114" s="22" t="s">
        <v>41</v>
      </c>
      <c r="E114" s="22" t="s">
        <v>42</v>
      </c>
      <c r="F114">
        <v>4510</v>
      </c>
      <c r="G114" t="s">
        <v>163</v>
      </c>
      <c r="H114" t="s">
        <v>93</v>
      </c>
      <c r="J114">
        <v>200</v>
      </c>
      <c r="K114" t="s">
        <v>45</v>
      </c>
      <c r="L114" s="22" t="s">
        <v>46</v>
      </c>
      <c r="M114" s="1">
        <v>44197</v>
      </c>
      <c r="N114" s="22" t="s">
        <v>47</v>
      </c>
      <c r="O114" t="s">
        <v>48</v>
      </c>
      <c r="P114" s="1">
        <v>44227</v>
      </c>
      <c r="Q114" t="s">
        <v>48</v>
      </c>
      <c r="R114">
        <v>1</v>
      </c>
      <c r="U114" s="22">
        <v>103.42</v>
      </c>
      <c r="V114" s="22">
        <v>103.42</v>
      </c>
      <c r="X114">
        <v>26976</v>
      </c>
      <c r="AD114" t="s">
        <v>49</v>
      </c>
      <c r="AG114" s="22" t="s">
        <v>50</v>
      </c>
      <c r="AI114">
        <v>112</v>
      </c>
      <c r="AJ114" t="s">
        <v>51</v>
      </c>
      <c r="AK114" s="22" t="s">
        <v>94</v>
      </c>
      <c r="AL114" s="22" t="s">
        <v>53</v>
      </c>
      <c r="AM114" s="22">
        <v>112</v>
      </c>
    </row>
    <row r="115" spans="1:39" x14ac:dyDescent="0.25">
      <c r="A115" s="22" t="s">
        <v>39</v>
      </c>
      <c r="B115" t="s">
        <v>40</v>
      </c>
      <c r="C115">
        <v>2021</v>
      </c>
      <c r="D115" s="22" t="s">
        <v>41</v>
      </c>
      <c r="E115" s="22" t="s">
        <v>42</v>
      </c>
      <c r="F115">
        <v>1100</v>
      </c>
      <c r="G115" t="s">
        <v>43</v>
      </c>
      <c r="H115" t="s">
        <v>44</v>
      </c>
      <c r="J115">
        <v>200</v>
      </c>
      <c r="K115" t="s">
        <v>45</v>
      </c>
      <c r="L115" s="22" t="s">
        <v>46</v>
      </c>
      <c r="M115" s="1">
        <v>44197</v>
      </c>
      <c r="N115" s="22" t="s">
        <v>47</v>
      </c>
      <c r="O115" t="s">
        <v>48</v>
      </c>
      <c r="P115" s="1">
        <v>44227</v>
      </c>
      <c r="Q115" t="s">
        <v>48</v>
      </c>
      <c r="R115">
        <v>1</v>
      </c>
      <c r="S115">
        <v>3</v>
      </c>
      <c r="T115" s="22">
        <v>19</v>
      </c>
      <c r="U115" s="22">
        <v>-169.31</v>
      </c>
      <c r="W115" s="22">
        <v>169.31</v>
      </c>
      <c r="X115">
        <v>26977</v>
      </c>
      <c r="AD115" t="s">
        <v>49</v>
      </c>
      <c r="AF115" t="s">
        <v>127</v>
      </c>
      <c r="AG115" s="22" t="s">
        <v>56</v>
      </c>
      <c r="AI115">
        <v>113</v>
      </c>
      <c r="AJ115" t="s">
        <v>51</v>
      </c>
      <c r="AK115" s="22" t="s">
        <v>52</v>
      </c>
      <c r="AL115" s="22" t="s">
        <v>53</v>
      </c>
      <c r="AM115" s="22">
        <v>113</v>
      </c>
    </row>
    <row r="116" spans="1:39" x14ac:dyDescent="0.25">
      <c r="A116" s="22" t="s">
        <v>39</v>
      </c>
      <c r="B116" t="s">
        <v>164</v>
      </c>
      <c r="C116">
        <v>2021</v>
      </c>
      <c r="D116" s="22" t="s">
        <v>41</v>
      </c>
      <c r="E116" s="22" t="s">
        <v>42</v>
      </c>
      <c r="F116">
        <v>4511</v>
      </c>
      <c r="G116" t="s">
        <v>165</v>
      </c>
      <c r="H116" t="s">
        <v>93</v>
      </c>
      <c r="J116">
        <v>200</v>
      </c>
      <c r="K116" t="s">
        <v>45</v>
      </c>
      <c r="L116" s="22" t="s">
        <v>46</v>
      </c>
      <c r="M116" s="1">
        <v>44197</v>
      </c>
      <c r="N116" s="22" t="s">
        <v>47</v>
      </c>
      <c r="O116" t="s">
        <v>48</v>
      </c>
      <c r="P116" s="1">
        <v>44227</v>
      </c>
      <c r="Q116" t="s">
        <v>48</v>
      </c>
      <c r="R116">
        <v>1</v>
      </c>
      <c r="S116">
        <v>3</v>
      </c>
      <c r="T116" s="22">
        <v>19</v>
      </c>
      <c r="U116" s="22">
        <v>142.28</v>
      </c>
      <c r="V116" s="22">
        <v>142.28</v>
      </c>
      <c r="X116">
        <v>26978</v>
      </c>
      <c r="AD116" t="s">
        <v>49</v>
      </c>
      <c r="AF116" t="s">
        <v>127</v>
      </c>
      <c r="AG116" s="22" t="s">
        <v>50</v>
      </c>
      <c r="AI116">
        <v>114</v>
      </c>
      <c r="AJ116" t="s">
        <v>51</v>
      </c>
      <c r="AK116" s="22" t="s">
        <v>94</v>
      </c>
      <c r="AL116" s="22" t="s">
        <v>53</v>
      </c>
      <c r="AM116" s="22">
        <v>114</v>
      </c>
    </row>
    <row r="117" spans="1:39" x14ac:dyDescent="0.25">
      <c r="A117" s="22" t="s">
        <v>39</v>
      </c>
      <c r="B117" t="s">
        <v>130</v>
      </c>
      <c r="C117">
        <v>2021</v>
      </c>
      <c r="D117" s="22" t="s">
        <v>41</v>
      </c>
      <c r="E117" s="22" t="s">
        <v>42</v>
      </c>
      <c r="F117">
        <v>1610</v>
      </c>
      <c r="G117" t="s">
        <v>131</v>
      </c>
      <c r="H117" t="s">
        <v>44</v>
      </c>
      <c r="J117">
        <v>200</v>
      </c>
      <c r="K117" t="s">
        <v>45</v>
      </c>
      <c r="L117" s="22" t="s">
        <v>46</v>
      </c>
      <c r="M117" s="1">
        <v>44197</v>
      </c>
      <c r="N117" s="22" t="s">
        <v>47</v>
      </c>
      <c r="O117" t="s">
        <v>48</v>
      </c>
      <c r="P117" s="1">
        <v>44227</v>
      </c>
      <c r="Q117" t="s">
        <v>48</v>
      </c>
      <c r="R117">
        <v>1</v>
      </c>
      <c r="S117">
        <v>3</v>
      </c>
      <c r="T117" s="22">
        <v>19</v>
      </c>
      <c r="U117" s="22">
        <v>27.03</v>
      </c>
      <c r="V117" s="22">
        <v>27.03</v>
      </c>
      <c r="X117">
        <v>26979</v>
      </c>
      <c r="AD117" t="s">
        <v>49</v>
      </c>
      <c r="AF117" t="s">
        <v>127</v>
      </c>
      <c r="AG117" s="22" t="s">
        <v>50</v>
      </c>
      <c r="AI117">
        <v>115</v>
      </c>
      <c r="AJ117" t="s">
        <v>51</v>
      </c>
      <c r="AK117" s="22" t="s">
        <v>52</v>
      </c>
      <c r="AL117" s="22" t="s">
        <v>53</v>
      </c>
      <c r="AM117" s="22">
        <v>115</v>
      </c>
    </row>
    <row r="118" spans="1:39" x14ac:dyDescent="0.25">
      <c r="A118" s="22" t="s">
        <v>39</v>
      </c>
      <c r="B118" t="s">
        <v>40</v>
      </c>
      <c r="C118">
        <v>2021</v>
      </c>
      <c r="D118" s="22" t="s">
        <v>41</v>
      </c>
      <c r="E118" s="22" t="s">
        <v>42</v>
      </c>
      <c r="F118">
        <v>1100</v>
      </c>
      <c r="G118" t="s">
        <v>43</v>
      </c>
      <c r="H118" t="s">
        <v>44</v>
      </c>
      <c r="J118">
        <v>200</v>
      </c>
      <c r="K118" t="s">
        <v>45</v>
      </c>
      <c r="L118" s="22" t="s">
        <v>46</v>
      </c>
      <c r="M118" s="1">
        <v>44197</v>
      </c>
      <c r="N118" s="22" t="s">
        <v>47</v>
      </c>
      <c r="O118" t="s">
        <v>48</v>
      </c>
      <c r="P118" s="1">
        <v>44227</v>
      </c>
      <c r="Q118" t="s">
        <v>48</v>
      </c>
      <c r="R118">
        <v>1</v>
      </c>
      <c r="U118" s="22">
        <v>-475.12</v>
      </c>
      <c r="W118" s="22">
        <v>475.12</v>
      </c>
      <c r="X118">
        <v>26980</v>
      </c>
      <c r="AD118" t="s">
        <v>49</v>
      </c>
      <c r="AG118" s="22" t="s">
        <v>56</v>
      </c>
      <c r="AI118">
        <v>116</v>
      </c>
      <c r="AJ118" t="s">
        <v>51</v>
      </c>
      <c r="AK118" s="22" t="s">
        <v>52</v>
      </c>
      <c r="AL118" s="22" t="s">
        <v>53</v>
      </c>
      <c r="AM118" s="22">
        <v>116</v>
      </c>
    </row>
    <row r="119" spans="1:39" x14ac:dyDescent="0.25">
      <c r="A119" s="22" t="s">
        <v>39</v>
      </c>
      <c r="B119" t="s">
        <v>166</v>
      </c>
      <c r="C119">
        <v>2021</v>
      </c>
      <c r="D119" s="22" t="s">
        <v>41</v>
      </c>
      <c r="E119" s="22" t="s">
        <v>42</v>
      </c>
      <c r="F119">
        <v>4512</v>
      </c>
      <c r="G119" t="s">
        <v>167</v>
      </c>
      <c r="H119" t="s">
        <v>93</v>
      </c>
      <c r="J119">
        <v>200</v>
      </c>
      <c r="K119" t="s">
        <v>45</v>
      </c>
      <c r="L119" s="22" t="s">
        <v>46</v>
      </c>
      <c r="M119" s="1">
        <v>44197</v>
      </c>
      <c r="N119" s="22" t="s">
        <v>47</v>
      </c>
      <c r="O119" t="s">
        <v>48</v>
      </c>
      <c r="P119" s="1">
        <v>44227</v>
      </c>
      <c r="Q119" t="s">
        <v>48</v>
      </c>
      <c r="R119">
        <v>1</v>
      </c>
      <c r="U119" s="22">
        <v>475.12</v>
      </c>
      <c r="V119" s="22">
        <v>475.12</v>
      </c>
      <c r="X119">
        <v>26981</v>
      </c>
      <c r="AD119" t="s">
        <v>49</v>
      </c>
      <c r="AG119" s="22" t="s">
        <v>50</v>
      </c>
      <c r="AI119">
        <v>117</v>
      </c>
      <c r="AJ119" t="s">
        <v>51</v>
      </c>
      <c r="AK119" s="22" t="s">
        <v>94</v>
      </c>
      <c r="AL119" s="22" t="s">
        <v>53</v>
      </c>
      <c r="AM119" s="22">
        <v>117</v>
      </c>
    </row>
    <row r="120" spans="1:39" x14ac:dyDescent="0.25">
      <c r="A120" s="22" t="s">
        <v>39</v>
      </c>
      <c r="B120" t="s">
        <v>40</v>
      </c>
      <c r="C120">
        <v>2021</v>
      </c>
      <c r="D120" s="22" t="s">
        <v>41</v>
      </c>
      <c r="E120" s="22" t="s">
        <v>42</v>
      </c>
      <c r="F120">
        <v>1100</v>
      </c>
      <c r="G120" t="s">
        <v>43</v>
      </c>
      <c r="H120" t="s">
        <v>44</v>
      </c>
      <c r="J120">
        <v>200</v>
      </c>
      <c r="K120" t="s">
        <v>45</v>
      </c>
      <c r="L120" s="22" t="s">
        <v>46</v>
      </c>
      <c r="M120" s="1">
        <v>44197</v>
      </c>
      <c r="N120" s="22" t="s">
        <v>47</v>
      </c>
      <c r="O120" t="s">
        <v>48</v>
      </c>
      <c r="P120" s="1">
        <v>44227</v>
      </c>
      <c r="Q120" t="s">
        <v>48</v>
      </c>
      <c r="R120">
        <v>1</v>
      </c>
      <c r="S120">
        <v>3</v>
      </c>
      <c r="T120" s="22">
        <v>19</v>
      </c>
      <c r="U120" s="22">
        <v>-153.80000000000001</v>
      </c>
      <c r="W120" s="22">
        <v>153.80000000000001</v>
      </c>
      <c r="X120">
        <v>26982</v>
      </c>
      <c r="AD120" t="s">
        <v>49</v>
      </c>
      <c r="AF120" t="s">
        <v>127</v>
      </c>
      <c r="AG120" s="22" t="s">
        <v>56</v>
      </c>
      <c r="AI120">
        <v>118</v>
      </c>
      <c r="AJ120" t="s">
        <v>51</v>
      </c>
      <c r="AK120" s="22" t="s">
        <v>52</v>
      </c>
      <c r="AL120" s="22" t="s">
        <v>53</v>
      </c>
      <c r="AM120" s="22">
        <v>118</v>
      </c>
    </row>
    <row r="121" spans="1:39" x14ac:dyDescent="0.25">
      <c r="A121" s="22" t="s">
        <v>39</v>
      </c>
      <c r="B121" t="s">
        <v>168</v>
      </c>
      <c r="C121">
        <v>2021</v>
      </c>
      <c r="D121" s="22" t="s">
        <v>41</v>
      </c>
      <c r="E121" s="22" t="s">
        <v>42</v>
      </c>
      <c r="F121">
        <v>4520</v>
      </c>
      <c r="G121" t="s">
        <v>169</v>
      </c>
      <c r="H121" t="s">
        <v>93</v>
      </c>
      <c r="J121">
        <v>200</v>
      </c>
      <c r="K121" t="s">
        <v>45</v>
      </c>
      <c r="L121" s="22" t="s">
        <v>46</v>
      </c>
      <c r="M121" s="1">
        <v>44197</v>
      </c>
      <c r="N121" s="22" t="s">
        <v>47</v>
      </c>
      <c r="O121" t="s">
        <v>48</v>
      </c>
      <c r="P121" s="1">
        <v>44227</v>
      </c>
      <c r="Q121" t="s">
        <v>48</v>
      </c>
      <c r="R121">
        <v>1</v>
      </c>
      <c r="S121">
        <v>3</v>
      </c>
      <c r="T121" s="22">
        <v>19</v>
      </c>
      <c r="U121" s="22">
        <v>129.24</v>
      </c>
      <c r="V121" s="22">
        <v>129.24</v>
      </c>
      <c r="X121">
        <v>26983</v>
      </c>
      <c r="AD121" t="s">
        <v>49</v>
      </c>
      <c r="AF121" t="s">
        <v>127</v>
      </c>
      <c r="AG121" s="22" t="s">
        <v>50</v>
      </c>
      <c r="AI121">
        <v>119</v>
      </c>
      <c r="AJ121" t="s">
        <v>51</v>
      </c>
      <c r="AK121" s="22" t="s">
        <v>94</v>
      </c>
      <c r="AL121" s="22" t="s">
        <v>53</v>
      </c>
      <c r="AM121" s="22">
        <v>119</v>
      </c>
    </row>
    <row r="122" spans="1:39" x14ac:dyDescent="0.25">
      <c r="A122" s="22" t="s">
        <v>39</v>
      </c>
      <c r="B122" t="s">
        <v>130</v>
      </c>
      <c r="C122">
        <v>2021</v>
      </c>
      <c r="D122" s="22" t="s">
        <v>41</v>
      </c>
      <c r="E122" s="22" t="s">
        <v>42</v>
      </c>
      <c r="F122">
        <v>1610</v>
      </c>
      <c r="G122" t="s">
        <v>131</v>
      </c>
      <c r="H122" t="s">
        <v>44</v>
      </c>
      <c r="J122">
        <v>200</v>
      </c>
      <c r="K122" t="s">
        <v>45</v>
      </c>
      <c r="L122" s="22" t="s">
        <v>46</v>
      </c>
      <c r="M122" s="1">
        <v>44197</v>
      </c>
      <c r="N122" s="22" t="s">
        <v>47</v>
      </c>
      <c r="O122" t="s">
        <v>48</v>
      </c>
      <c r="P122" s="1">
        <v>44227</v>
      </c>
      <c r="Q122" t="s">
        <v>48</v>
      </c>
      <c r="R122">
        <v>1</v>
      </c>
      <c r="S122">
        <v>3</v>
      </c>
      <c r="T122" s="22">
        <v>19</v>
      </c>
      <c r="U122" s="22">
        <v>24.56</v>
      </c>
      <c r="V122" s="22">
        <v>24.56</v>
      </c>
      <c r="X122">
        <v>26984</v>
      </c>
      <c r="AD122" t="s">
        <v>49</v>
      </c>
      <c r="AF122" t="s">
        <v>127</v>
      </c>
      <c r="AG122" s="22" t="s">
        <v>50</v>
      </c>
      <c r="AI122">
        <v>120</v>
      </c>
      <c r="AJ122" t="s">
        <v>51</v>
      </c>
      <c r="AK122" s="22" t="s">
        <v>52</v>
      </c>
      <c r="AL122" s="22" t="s">
        <v>53</v>
      </c>
      <c r="AM122" s="22">
        <v>120</v>
      </c>
    </row>
    <row r="123" spans="1:39" x14ac:dyDescent="0.25">
      <c r="A123" s="22" t="s">
        <v>39</v>
      </c>
      <c r="B123" t="s">
        <v>40</v>
      </c>
      <c r="C123">
        <v>2021</v>
      </c>
      <c r="D123" s="22" t="s">
        <v>41</v>
      </c>
      <c r="E123" s="22" t="s">
        <v>42</v>
      </c>
      <c r="F123">
        <v>1100</v>
      </c>
      <c r="G123" t="s">
        <v>43</v>
      </c>
      <c r="H123" t="s">
        <v>44</v>
      </c>
      <c r="J123">
        <v>200</v>
      </c>
      <c r="K123" t="s">
        <v>45</v>
      </c>
      <c r="L123" s="22" t="s">
        <v>46</v>
      </c>
      <c r="M123" s="1">
        <v>44197</v>
      </c>
      <c r="N123" s="22" t="s">
        <v>47</v>
      </c>
      <c r="O123" t="s">
        <v>48</v>
      </c>
      <c r="P123" s="1">
        <v>44227</v>
      </c>
      <c r="Q123" t="s">
        <v>48</v>
      </c>
      <c r="R123">
        <v>1</v>
      </c>
      <c r="S123">
        <v>3</v>
      </c>
      <c r="T123" s="22">
        <v>19</v>
      </c>
      <c r="U123" s="22">
        <v>-7978.57</v>
      </c>
      <c r="W123" s="22">
        <v>7978.57</v>
      </c>
      <c r="X123">
        <v>26985</v>
      </c>
      <c r="AD123" t="s">
        <v>49</v>
      </c>
      <c r="AF123" t="s">
        <v>127</v>
      </c>
      <c r="AG123" s="22" t="s">
        <v>56</v>
      </c>
      <c r="AI123">
        <v>121</v>
      </c>
      <c r="AJ123" t="s">
        <v>51</v>
      </c>
      <c r="AK123" s="22" t="s">
        <v>52</v>
      </c>
      <c r="AL123" s="22" t="s">
        <v>53</v>
      </c>
      <c r="AM123" s="22">
        <v>121</v>
      </c>
    </row>
    <row r="124" spans="1:39" x14ac:dyDescent="0.25">
      <c r="A124" s="22" t="s">
        <v>39</v>
      </c>
      <c r="B124" t="s">
        <v>170</v>
      </c>
      <c r="C124">
        <v>2021</v>
      </c>
      <c r="D124" s="22" t="s">
        <v>41</v>
      </c>
      <c r="E124" s="22" t="s">
        <v>42</v>
      </c>
      <c r="F124">
        <v>4550</v>
      </c>
      <c r="G124" t="s">
        <v>171</v>
      </c>
      <c r="H124" t="s">
        <v>93</v>
      </c>
      <c r="J124">
        <v>200</v>
      </c>
      <c r="K124" t="s">
        <v>45</v>
      </c>
      <c r="L124" s="22" t="s">
        <v>46</v>
      </c>
      <c r="M124" s="1">
        <v>44197</v>
      </c>
      <c r="N124" s="22" t="s">
        <v>47</v>
      </c>
      <c r="O124" t="s">
        <v>48</v>
      </c>
      <c r="P124" s="1">
        <v>44227</v>
      </c>
      <c r="Q124" t="s">
        <v>48</v>
      </c>
      <c r="R124">
        <v>1</v>
      </c>
      <c r="S124">
        <v>3</v>
      </c>
      <c r="T124" s="22">
        <v>19</v>
      </c>
      <c r="U124" s="22">
        <v>6704.68</v>
      </c>
      <c r="V124" s="22">
        <v>6704.68</v>
      </c>
      <c r="X124">
        <v>26986</v>
      </c>
      <c r="AD124" t="s">
        <v>49</v>
      </c>
      <c r="AF124" t="s">
        <v>127</v>
      </c>
      <c r="AG124" s="22" t="s">
        <v>50</v>
      </c>
      <c r="AI124">
        <v>122</v>
      </c>
      <c r="AJ124" t="s">
        <v>51</v>
      </c>
      <c r="AK124" s="22" t="s">
        <v>94</v>
      </c>
      <c r="AL124" s="22" t="s">
        <v>53</v>
      </c>
      <c r="AM124" s="22">
        <v>122</v>
      </c>
    </row>
    <row r="125" spans="1:39" x14ac:dyDescent="0.25">
      <c r="A125" s="22" t="s">
        <v>39</v>
      </c>
      <c r="B125" t="s">
        <v>130</v>
      </c>
      <c r="C125">
        <v>2021</v>
      </c>
      <c r="D125" s="22" t="s">
        <v>41</v>
      </c>
      <c r="E125" s="22" t="s">
        <v>42</v>
      </c>
      <c r="F125">
        <v>1610</v>
      </c>
      <c r="G125" t="s">
        <v>131</v>
      </c>
      <c r="H125" t="s">
        <v>44</v>
      </c>
      <c r="J125">
        <v>200</v>
      </c>
      <c r="K125" t="s">
        <v>45</v>
      </c>
      <c r="L125" s="22" t="s">
        <v>46</v>
      </c>
      <c r="M125" s="1">
        <v>44197</v>
      </c>
      <c r="N125" s="22" t="s">
        <v>47</v>
      </c>
      <c r="O125" t="s">
        <v>48</v>
      </c>
      <c r="P125" s="1">
        <v>44227</v>
      </c>
      <c r="Q125" t="s">
        <v>48</v>
      </c>
      <c r="R125">
        <v>1</v>
      </c>
      <c r="S125">
        <v>3</v>
      </c>
      <c r="T125" s="22">
        <v>19</v>
      </c>
      <c r="U125" s="22">
        <v>1273.8900000000001</v>
      </c>
      <c r="V125" s="22">
        <v>1273.8900000000001</v>
      </c>
      <c r="X125">
        <v>26987</v>
      </c>
      <c r="AD125" t="s">
        <v>49</v>
      </c>
      <c r="AF125" t="s">
        <v>127</v>
      </c>
      <c r="AG125" s="22" t="s">
        <v>50</v>
      </c>
      <c r="AI125">
        <v>123</v>
      </c>
      <c r="AJ125" t="s">
        <v>51</v>
      </c>
      <c r="AK125" s="22" t="s">
        <v>52</v>
      </c>
      <c r="AL125" s="22" t="s">
        <v>53</v>
      </c>
      <c r="AM125" s="22">
        <v>123</v>
      </c>
    </row>
    <row r="126" spans="1:39" x14ac:dyDescent="0.25">
      <c r="A126" s="22" t="s">
        <v>39</v>
      </c>
      <c r="B126" t="s">
        <v>40</v>
      </c>
      <c r="C126">
        <v>2021</v>
      </c>
      <c r="D126" s="22" t="s">
        <v>41</v>
      </c>
      <c r="E126" s="22" t="s">
        <v>42</v>
      </c>
      <c r="F126">
        <v>1100</v>
      </c>
      <c r="G126" t="s">
        <v>43</v>
      </c>
      <c r="H126" t="s">
        <v>44</v>
      </c>
      <c r="J126">
        <v>200</v>
      </c>
      <c r="K126" t="s">
        <v>45</v>
      </c>
      <c r="L126" s="22" t="s">
        <v>46</v>
      </c>
      <c r="M126" s="1">
        <v>44197</v>
      </c>
      <c r="N126" s="22" t="s">
        <v>47</v>
      </c>
      <c r="O126" t="s">
        <v>48</v>
      </c>
      <c r="P126" s="1">
        <v>44227</v>
      </c>
      <c r="Q126" t="s">
        <v>48</v>
      </c>
      <c r="R126">
        <v>1</v>
      </c>
      <c r="U126" s="22">
        <v>-472.53</v>
      </c>
      <c r="W126" s="22">
        <v>472.53</v>
      </c>
      <c r="X126">
        <v>26988</v>
      </c>
      <c r="AD126" t="s">
        <v>49</v>
      </c>
      <c r="AG126" s="22" t="s">
        <v>56</v>
      </c>
      <c r="AI126">
        <v>124</v>
      </c>
      <c r="AJ126" t="s">
        <v>51</v>
      </c>
      <c r="AK126" s="22" t="s">
        <v>52</v>
      </c>
      <c r="AL126" s="22" t="s">
        <v>53</v>
      </c>
      <c r="AM126" s="22">
        <v>124</v>
      </c>
    </row>
    <row r="127" spans="1:39" x14ac:dyDescent="0.25">
      <c r="A127" s="22" t="s">
        <v>39</v>
      </c>
      <c r="B127" t="s">
        <v>172</v>
      </c>
      <c r="C127">
        <v>2021</v>
      </c>
      <c r="D127" s="22" t="s">
        <v>41</v>
      </c>
      <c r="E127" s="22" t="s">
        <v>42</v>
      </c>
      <c r="F127">
        <v>4560</v>
      </c>
      <c r="G127" t="s">
        <v>173</v>
      </c>
      <c r="H127" t="s">
        <v>93</v>
      </c>
      <c r="J127">
        <v>200</v>
      </c>
      <c r="K127" t="s">
        <v>45</v>
      </c>
      <c r="L127" s="22" t="s">
        <v>46</v>
      </c>
      <c r="M127" s="1">
        <v>44197</v>
      </c>
      <c r="N127" s="22" t="s">
        <v>47</v>
      </c>
      <c r="O127" t="s">
        <v>48</v>
      </c>
      <c r="P127" s="1">
        <v>44227</v>
      </c>
      <c r="Q127" t="s">
        <v>48</v>
      </c>
      <c r="R127">
        <v>1</v>
      </c>
      <c r="U127" s="22">
        <v>472.53</v>
      </c>
      <c r="V127" s="22">
        <v>472.53</v>
      </c>
      <c r="X127">
        <v>26989</v>
      </c>
      <c r="AD127" t="s">
        <v>49</v>
      </c>
      <c r="AG127" s="22" t="s">
        <v>50</v>
      </c>
      <c r="AI127">
        <v>125</v>
      </c>
      <c r="AJ127" t="s">
        <v>51</v>
      </c>
      <c r="AK127" s="22" t="s">
        <v>94</v>
      </c>
      <c r="AL127" s="22" t="s">
        <v>53</v>
      </c>
      <c r="AM127" s="22">
        <v>125</v>
      </c>
    </row>
    <row r="128" spans="1:39" x14ac:dyDescent="0.25">
      <c r="A128" s="22" t="s">
        <v>39</v>
      </c>
      <c r="B128" t="s">
        <v>40</v>
      </c>
      <c r="C128">
        <v>2021</v>
      </c>
      <c r="D128" s="22" t="s">
        <v>41</v>
      </c>
      <c r="E128" s="22" t="s">
        <v>42</v>
      </c>
      <c r="F128">
        <v>1100</v>
      </c>
      <c r="G128" t="s">
        <v>43</v>
      </c>
      <c r="H128" t="s">
        <v>44</v>
      </c>
      <c r="J128">
        <v>200</v>
      </c>
      <c r="K128" t="s">
        <v>45</v>
      </c>
      <c r="L128" s="22" t="s">
        <v>46</v>
      </c>
      <c r="M128" s="1">
        <v>44197</v>
      </c>
      <c r="N128" s="22" t="s">
        <v>47</v>
      </c>
      <c r="O128" t="s">
        <v>48</v>
      </c>
      <c r="P128" s="1">
        <v>44227</v>
      </c>
      <c r="Q128" t="s">
        <v>48</v>
      </c>
      <c r="R128">
        <v>1</v>
      </c>
      <c r="U128" s="22">
        <v>-73.709999999999994</v>
      </c>
      <c r="W128" s="22">
        <v>73.709999999999994</v>
      </c>
      <c r="X128">
        <v>26990</v>
      </c>
      <c r="AD128" t="s">
        <v>49</v>
      </c>
      <c r="AG128" s="22" t="s">
        <v>56</v>
      </c>
      <c r="AI128">
        <v>126</v>
      </c>
      <c r="AJ128" t="s">
        <v>51</v>
      </c>
      <c r="AK128" s="22" t="s">
        <v>52</v>
      </c>
      <c r="AL128" s="22" t="s">
        <v>53</v>
      </c>
      <c r="AM128" s="22">
        <v>126</v>
      </c>
    </row>
    <row r="129" spans="1:39" x14ac:dyDescent="0.25">
      <c r="A129" s="22" t="s">
        <v>39</v>
      </c>
      <c r="B129" t="s">
        <v>174</v>
      </c>
      <c r="C129">
        <v>2021</v>
      </c>
      <c r="D129" s="22" t="s">
        <v>41</v>
      </c>
      <c r="E129" s="22" t="s">
        <v>42</v>
      </c>
      <c r="F129">
        <v>4580</v>
      </c>
      <c r="G129" t="s">
        <v>175</v>
      </c>
      <c r="H129" t="s">
        <v>93</v>
      </c>
      <c r="J129">
        <v>200</v>
      </c>
      <c r="K129" t="s">
        <v>45</v>
      </c>
      <c r="L129" s="22" t="s">
        <v>46</v>
      </c>
      <c r="M129" s="1">
        <v>44197</v>
      </c>
      <c r="N129" s="22" t="s">
        <v>47</v>
      </c>
      <c r="O129" t="s">
        <v>48</v>
      </c>
      <c r="P129" s="1">
        <v>44227</v>
      </c>
      <c r="Q129" t="s">
        <v>129</v>
      </c>
      <c r="R129">
        <v>1</v>
      </c>
      <c r="U129" s="22">
        <v>73.709999999999994</v>
      </c>
      <c r="V129" s="22">
        <v>73.709999999999994</v>
      </c>
      <c r="X129">
        <v>26991</v>
      </c>
      <c r="AD129" t="s">
        <v>49</v>
      </c>
      <c r="AG129" s="22" t="s">
        <v>50</v>
      </c>
      <c r="AI129">
        <v>127</v>
      </c>
      <c r="AJ129" t="s">
        <v>51</v>
      </c>
      <c r="AK129" s="22" t="s">
        <v>94</v>
      </c>
      <c r="AL129" s="22" t="s">
        <v>53</v>
      </c>
      <c r="AM129" s="22">
        <v>127</v>
      </c>
    </row>
    <row r="130" spans="1:39" x14ac:dyDescent="0.25">
      <c r="A130" s="22" t="s">
        <v>39</v>
      </c>
      <c r="B130" t="s">
        <v>40</v>
      </c>
      <c r="C130">
        <v>2021</v>
      </c>
      <c r="D130" s="22" t="s">
        <v>41</v>
      </c>
      <c r="E130" s="22" t="s">
        <v>42</v>
      </c>
      <c r="F130">
        <v>1100</v>
      </c>
      <c r="G130" t="s">
        <v>43</v>
      </c>
      <c r="H130" t="s">
        <v>44</v>
      </c>
      <c r="J130">
        <v>200</v>
      </c>
      <c r="K130" t="s">
        <v>45</v>
      </c>
      <c r="L130" s="22" t="s">
        <v>46</v>
      </c>
      <c r="M130" s="1">
        <v>44197</v>
      </c>
      <c r="N130" s="22" t="s">
        <v>47</v>
      </c>
      <c r="O130" t="s">
        <v>48</v>
      </c>
      <c r="P130" s="1">
        <v>44227</v>
      </c>
      <c r="Q130" t="s">
        <v>48</v>
      </c>
      <c r="R130">
        <v>1</v>
      </c>
      <c r="S130">
        <v>3</v>
      </c>
      <c r="T130" s="22">
        <v>19</v>
      </c>
      <c r="U130" s="22">
        <v>-433.17</v>
      </c>
      <c r="W130" s="22">
        <v>433.17</v>
      </c>
      <c r="X130">
        <v>26992</v>
      </c>
      <c r="AD130" t="s">
        <v>49</v>
      </c>
      <c r="AF130" t="s">
        <v>127</v>
      </c>
      <c r="AG130" s="22" t="s">
        <v>56</v>
      </c>
      <c r="AI130">
        <v>128</v>
      </c>
      <c r="AJ130" t="s">
        <v>51</v>
      </c>
      <c r="AK130" s="22" t="s">
        <v>52</v>
      </c>
      <c r="AL130" s="22" t="s">
        <v>53</v>
      </c>
      <c r="AM130" s="22">
        <v>128</v>
      </c>
    </row>
    <row r="131" spans="1:39" x14ac:dyDescent="0.25">
      <c r="A131" s="22" t="s">
        <v>39</v>
      </c>
      <c r="B131" t="s">
        <v>176</v>
      </c>
      <c r="C131">
        <v>2021</v>
      </c>
      <c r="D131" s="22" t="s">
        <v>41</v>
      </c>
      <c r="E131" s="22" t="s">
        <v>42</v>
      </c>
      <c r="F131">
        <v>4600</v>
      </c>
      <c r="G131" t="s">
        <v>177</v>
      </c>
      <c r="H131" t="s">
        <v>93</v>
      </c>
      <c r="J131">
        <v>200</v>
      </c>
      <c r="K131" t="s">
        <v>45</v>
      </c>
      <c r="L131" s="22" t="s">
        <v>46</v>
      </c>
      <c r="M131" s="1">
        <v>44197</v>
      </c>
      <c r="N131" s="22" t="s">
        <v>47</v>
      </c>
      <c r="O131" t="s">
        <v>48</v>
      </c>
      <c r="P131" s="1">
        <v>44227</v>
      </c>
      <c r="Q131" t="s">
        <v>48</v>
      </c>
      <c r="R131">
        <v>1</v>
      </c>
      <c r="S131">
        <v>3</v>
      </c>
      <c r="T131" s="22">
        <v>19</v>
      </c>
      <c r="U131" s="22">
        <v>364.01</v>
      </c>
      <c r="V131" s="22">
        <v>364.01</v>
      </c>
      <c r="X131">
        <v>26993</v>
      </c>
      <c r="AD131" t="s">
        <v>49</v>
      </c>
      <c r="AF131" t="s">
        <v>127</v>
      </c>
      <c r="AG131" s="22" t="s">
        <v>50</v>
      </c>
      <c r="AI131">
        <v>129</v>
      </c>
      <c r="AJ131" t="s">
        <v>51</v>
      </c>
      <c r="AK131" s="22" t="s">
        <v>94</v>
      </c>
      <c r="AL131" s="22" t="s">
        <v>53</v>
      </c>
      <c r="AM131" s="22">
        <v>129</v>
      </c>
    </row>
    <row r="132" spans="1:39" x14ac:dyDescent="0.25">
      <c r="A132" s="22" t="s">
        <v>39</v>
      </c>
      <c r="B132" t="s">
        <v>130</v>
      </c>
      <c r="C132">
        <v>2021</v>
      </c>
      <c r="D132" s="22" t="s">
        <v>41</v>
      </c>
      <c r="E132" s="22" t="s">
        <v>42</v>
      </c>
      <c r="F132">
        <v>1610</v>
      </c>
      <c r="G132" t="s">
        <v>131</v>
      </c>
      <c r="H132" t="s">
        <v>44</v>
      </c>
      <c r="J132">
        <v>200</v>
      </c>
      <c r="K132" t="s">
        <v>45</v>
      </c>
      <c r="L132" s="22" t="s">
        <v>46</v>
      </c>
      <c r="M132" s="1">
        <v>44197</v>
      </c>
      <c r="N132" s="22" t="s">
        <v>47</v>
      </c>
      <c r="O132" t="s">
        <v>48</v>
      </c>
      <c r="P132" s="1">
        <v>44227</v>
      </c>
      <c r="Q132" t="s">
        <v>48</v>
      </c>
      <c r="R132">
        <v>1</v>
      </c>
      <c r="S132">
        <v>3</v>
      </c>
      <c r="T132" s="22">
        <v>19</v>
      </c>
      <c r="U132" s="22">
        <v>69.16</v>
      </c>
      <c r="V132" s="22">
        <v>69.16</v>
      </c>
      <c r="X132">
        <v>26994</v>
      </c>
      <c r="AD132" t="s">
        <v>49</v>
      </c>
      <c r="AF132" t="s">
        <v>127</v>
      </c>
      <c r="AG132" s="22" t="s">
        <v>50</v>
      </c>
      <c r="AI132">
        <v>130</v>
      </c>
      <c r="AJ132" t="s">
        <v>51</v>
      </c>
      <c r="AK132" s="22" t="s">
        <v>52</v>
      </c>
      <c r="AL132" s="22" t="s">
        <v>53</v>
      </c>
      <c r="AM132" s="22">
        <v>130</v>
      </c>
    </row>
    <row r="133" spans="1:39" x14ac:dyDescent="0.25">
      <c r="A133" s="22" t="s">
        <v>39</v>
      </c>
      <c r="B133" t="s">
        <v>40</v>
      </c>
      <c r="C133">
        <v>2021</v>
      </c>
      <c r="D133" s="22" t="s">
        <v>41</v>
      </c>
      <c r="E133" s="22" t="s">
        <v>42</v>
      </c>
      <c r="F133">
        <v>1100</v>
      </c>
      <c r="G133" t="s">
        <v>43</v>
      </c>
      <c r="H133" t="s">
        <v>44</v>
      </c>
      <c r="J133">
        <v>200</v>
      </c>
      <c r="K133" t="s">
        <v>45</v>
      </c>
      <c r="L133" s="22" t="s">
        <v>46</v>
      </c>
      <c r="M133" s="1">
        <v>44197</v>
      </c>
      <c r="N133" s="22" t="s">
        <v>47</v>
      </c>
      <c r="O133" t="s">
        <v>48</v>
      </c>
      <c r="P133" s="1">
        <v>44227</v>
      </c>
      <c r="Q133" t="s">
        <v>48</v>
      </c>
      <c r="R133">
        <v>1</v>
      </c>
      <c r="S133">
        <v>3</v>
      </c>
      <c r="T133" s="22">
        <v>19</v>
      </c>
      <c r="U133" s="22">
        <v>-419.48</v>
      </c>
      <c r="W133" s="22">
        <v>419.48</v>
      </c>
      <c r="X133">
        <v>26995</v>
      </c>
      <c r="AD133" t="s">
        <v>49</v>
      </c>
      <c r="AF133" t="s">
        <v>127</v>
      </c>
      <c r="AG133" s="22" t="s">
        <v>56</v>
      </c>
      <c r="AI133">
        <v>131</v>
      </c>
      <c r="AJ133" t="s">
        <v>51</v>
      </c>
      <c r="AK133" s="22" t="s">
        <v>52</v>
      </c>
      <c r="AL133" s="22" t="s">
        <v>53</v>
      </c>
      <c r="AM133" s="22">
        <v>131</v>
      </c>
    </row>
    <row r="134" spans="1:39" x14ac:dyDescent="0.25">
      <c r="A134" s="22" t="s">
        <v>39</v>
      </c>
      <c r="B134" t="s">
        <v>178</v>
      </c>
      <c r="C134">
        <v>2021</v>
      </c>
      <c r="D134" s="22" t="s">
        <v>41</v>
      </c>
      <c r="E134" s="22" t="s">
        <v>42</v>
      </c>
      <c r="F134">
        <v>4610</v>
      </c>
      <c r="G134" t="s">
        <v>179</v>
      </c>
      <c r="H134" t="s">
        <v>93</v>
      </c>
      <c r="J134">
        <v>200</v>
      </c>
      <c r="K134" t="s">
        <v>45</v>
      </c>
      <c r="L134" s="22" t="s">
        <v>46</v>
      </c>
      <c r="M134" s="1">
        <v>44197</v>
      </c>
      <c r="N134" s="22" t="s">
        <v>47</v>
      </c>
      <c r="O134" t="s">
        <v>48</v>
      </c>
      <c r="P134" s="1">
        <v>44227</v>
      </c>
      <c r="Q134" t="s">
        <v>48</v>
      </c>
      <c r="R134">
        <v>1</v>
      </c>
      <c r="S134">
        <v>3</v>
      </c>
      <c r="T134" s="22">
        <v>19</v>
      </c>
      <c r="U134" s="22">
        <v>419.48</v>
      </c>
      <c r="V134" s="22">
        <v>419.48</v>
      </c>
      <c r="X134">
        <v>26996</v>
      </c>
      <c r="AD134" t="s">
        <v>49</v>
      </c>
      <c r="AF134" t="s">
        <v>127</v>
      </c>
      <c r="AG134" s="22" t="s">
        <v>50</v>
      </c>
      <c r="AI134">
        <v>132</v>
      </c>
      <c r="AJ134" t="s">
        <v>51</v>
      </c>
      <c r="AK134" s="22" t="s">
        <v>94</v>
      </c>
      <c r="AL134" s="22" t="s">
        <v>53</v>
      </c>
      <c r="AM134" s="22">
        <v>132</v>
      </c>
    </row>
    <row r="135" spans="1:39" x14ac:dyDescent="0.25">
      <c r="A135" s="22" t="s">
        <v>39</v>
      </c>
      <c r="B135" t="s">
        <v>130</v>
      </c>
      <c r="C135">
        <v>2021</v>
      </c>
      <c r="D135" s="22" t="s">
        <v>41</v>
      </c>
      <c r="E135" s="22" t="s">
        <v>42</v>
      </c>
      <c r="F135">
        <v>1610</v>
      </c>
      <c r="G135" t="s">
        <v>131</v>
      </c>
      <c r="H135" t="s">
        <v>44</v>
      </c>
      <c r="J135">
        <v>200</v>
      </c>
      <c r="K135" t="s">
        <v>45</v>
      </c>
      <c r="L135" s="22" t="s">
        <v>46</v>
      </c>
      <c r="M135" s="1">
        <v>44197</v>
      </c>
      <c r="N135" s="22" t="s">
        <v>47</v>
      </c>
      <c r="O135" t="s">
        <v>48</v>
      </c>
      <c r="P135" s="1">
        <v>44227</v>
      </c>
      <c r="Q135" t="s">
        <v>48</v>
      </c>
      <c r="R135">
        <v>1</v>
      </c>
      <c r="S135">
        <v>3</v>
      </c>
      <c r="T135" s="22">
        <v>19</v>
      </c>
      <c r="U135" s="22">
        <v>0</v>
      </c>
      <c r="V135" s="22">
        <v>0</v>
      </c>
      <c r="X135">
        <v>26997</v>
      </c>
      <c r="AD135" t="s">
        <v>49</v>
      </c>
      <c r="AF135" t="s">
        <v>127</v>
      </c>
      <c r="AG135" s="22" t="s">
        <v>56</v>
      </c>
      <c r="AI135">
        <v>133</v>
      </c>
      <c r="AJ135" t="s">
        <v>51</v>
      </c>
      <c r="AK135" s="22" t="s">
        <v>52</v>
      </c>
      <c r="AL135" s="22" t="s">
        <v>53</v>
      </c>
      <c r="AM135" s="22">
        <v>133</v>
      </c>
    </row>
    <row r="136" spans="1:39" x14ac:dyDescent="0.25">
      <c r="A136" s="22" t="s">
        <v>39</v>
      </c>
      <c r="B136" t="s">
        <v>40</v>
      </c>
      <c r="C136">
        <v>2021</v>
      </c>
      <c r="D136" s="22" t="s">
        <v>41</v>
      </c>
      <c r="E136" s="22" t="s">
        <v>42</v>
      </c>
      <c r="F136">
        <v>1100</v>
      </c>
      <c r="G136" t="s">
        <v>43</v>
      </c>
      <c r="H136" t="s">
        <v>44</v>
      </c>
      <c r="J136">
        <v>200</v>
      </c>
      <c r="K136" t="s">
        <v>45</v>
      </c>
      <c r="L136" s="22" t="s">
        <v>46</v>
      </c>
      <c r="M136" s="1">
        <v>44197</v>
      </c>
      <c r="N136" s="22" t="s">
        <v>47</v>
      </c>
      <c r="O136" t="s">
        <v>48</v>
      </c>
      <c r="P136" s="1">
        <v>44227</v>
      </c>
      <c r="Q136" t="s">
        <v>48</v>
      </c>
      <c r="R136">
        <v>1</v>
      </c>
      <c r="U136" s="22">
        <v>-251.06</v>
      </c>
      <c r="W136" s="22">
        <v>251.06</v>
      </c>
      <c r="X136">
        <v>26998</v>
      </c>
      <c r="AD136" t="s">
        <v>49</v>
      </c>
      <c r="AG136" s="22" t="s">
        <v>56</v>
      </c>
      <c r="AI136">
        <v>134</v>
      </c>
      <c r="AJ136" t="s">
        <v>51</v>
      </c>
      <c r="AK136" s="22" t="s">
        <v>52</v>
      </c>
      <c r="AL136" s="22" t="s">
        <v>53</v>
      </c>
      <c r="AM136" s="22">
        <v>134</v>
      </c>
    </row>
    <row r="137" spans="1:39" x14ac:dyDescent="0.25">
      <c r="A137" s="22" t="s">
        <v>39</v>
      </c>
      <c r="B137" t="s">
        <v>180</v>
      </c>
      <c r="C137">
        <v>2021</v>
      </c>
      <c r="D137" s="22" t="s">
        <v>41</v>
      </c>
      <c r="E137" s="22" t="s">
        <v>42</v>
      </c>
      <c r="F137">
        <v>4620</v>
      </c>
      <c r="G137" t="s">
        <v>181</v>
      </c>
      <c r="H137" t="s">
        <v>93</v>
      </c>
      <c r="J137">
        <v>200</v>
      </c>
      <c r="K137" t="s">
        <v>45</v>
      </c>
      <c r="L137" s="22" t="s">
        <v>46</v>
      </c>
      <c r="M137" s="1">
        <v>44197</v>
      </c>
      <c r="N137" s="22" t="s">
        <v>47</v>
      </c>
      <c r="O137" t="s">
        <v>48</v>
      </c>
      <c r="P137" s="1">
        <v>44227</v>
      </c>
      <c r="Q137" t="s">
        <v>48</v>
      </c>
      <c r="R137">
        <v>1</v>
      </c>
      <c r="U137" s="22">
        <v>251.06</v>
      </c>
      <c r="V137" s="22">
        <v>251.06</v>
      </c>
      <c r="X137">
        <v>26999</v>
      </c>
      <c r="AD137" t="s">
        <v>49</v>
      </c>
      <c r="AG137" s="22" t="s">
        <v>50</v>
      </c>
      <c r="AI137">
        <v>135</v>
      </c>
      <c r="AJ137" t="s">
        <v>51</v>
      </c>
      <c r="AK137" s="22" t="s">
        <v>94</v>
      </c>
      <c r="AL137" s="22" t="s">
        <v>53</v>
      </c>
      <c r="AM137" s="22">
        <v>135</v>
      </c>
    </row>
    <row r="138" spans="1:39" x14ac:dyDescent="0.25">
      <c r="A138" s="22" t="s">
        <v>39</v>
      </c>
      <c r="B138" t="s">
        <v>40</v>
      </c>
      <c r="C138">
        <v>2021</v>
      </c>
      <c r="D138" s="22" t="s">
        <v>41</v>
      </c>
      <c r="E138" s="22" t="s">
        <v>42</v>
      </c>
      <c r="F138">
        <v>1100</v>
      </c>
      <c r="G138" t="s">
        <v>43</v>
      </c>
      <c r="H138" t="s">
        <v>44</v>
      </c>
      <c r="J138">
        <v>200</v>
      </c>
      <c r="K138" t="s">
        <v>45</v>
      </c>
      <c r="L138" s="22" t="s">
        <v>46</v>
      </c>
      <c r="M138" s="1">
        <v>44197</v>
      </c>
      <c r="N138" s="22" t="s">
        <v>47</v>
      </c>
      <c r="O138" t="s">
        <v>48</v>
      </c>
      <c r="P138" s="1">
        <v>44227</v>
      </c>
      <c r="Q138" t="s">
        <v>48</v>
      </c>
      <c r="R138">
        <v>1</v>
      </c>
      <c r="U138" s="22">
        <v>-252.37</v>
      </c>
      <c r="W138" s="22">
        <v>252.37</v>
      </c>
      <c r="X138">
        <v>27000</v>
      </c>
      <c r="AD138" t="s">
        <v>49</v>
      </c>
      <c r="AG138" s="22" t="s">
        <v>56</v>
      </c>
      <c r="AI138">
        <v>136</v>
      </c>
      <c r="AJ138" t="s">
        <v>51</v>
      </c>
      <c r="AK138" s="22" t="s">
        <v>52</v>
      </c>
      <c r="AL138" s="22" t="s">
        <v>53</v>
      </c>
      <c r="AM138" s="22">
        <v>136</v>
      </c>
    </row>
    <row r="139" spans="1:39" x14ac:dyDescent="0.25">
      <c r="A139" s="22" t="s">
        <v>39</v>
      </c>
      <c r="B139" t="s">
        <v>182</v>
      </c>
      <c r="C139">
        <v>2021</v>
      </c>
      <c r="D139" s="22" t="s">
        <v>41</v>
      </c>
      <c r="E139" s="22" t="s">
        <v>42</v>
      </c>
      <c r="F139">
        <v>4630</v>
      </c>
      <c r="G139" t="s">
        <v>183</v>
      </c>
      <c r="H139" t="s">
        <v>93</v>
      </c>
      <c r="J139">
        <v>200</v>
      </c>
      <c r="K139" t="s">
        <v>45</v>
      </c>
      <c r="L139" s="22" t="s">
        <v>46</v>
      </c>
      <c r="M139" s="1">
        <v>44197</v>
      </c>
      <c r="N139" s="22" t="s">
        <v>47</v>
      </c>
      <c r="O139" t="s">
        <v>48</v>
      </c>
      <c r="P139" s="1">
        <v>44227</v>
      </c>
      <c r="Q139" t="s">
        <v>48</v>
      </c>
      <c r="R139">
        <v>1</v>
      </c>
      <c r="U139" s="22">
        <v>252.37</v>
      </c>
      <c r="V139" s="22">
        <v>252.37</v>
      </c>
      <c r="X139">
        <v>27001</v>
      </c>
      <c r="AD139" t="s">
        <v>49</v>
      </c>
      <c r="AG139" s="22" t="s">
        <v>50</v>
      </c>
      <c r="AI139">
        <v>137</v>
      </c>
      <c r="AJ139" t="s">
        <v>51</v>
      </c>
      <c r="AK139" s="22" t="s">
        <v>94</v>
      </c>
      <c r="AL139" s="22" t="s">
        <v>53</v>
      </c>
      <c r="AM139" s="22">
        <v>137</v>
      </c>
    </row>
    <row r="140" spans="1:39" x14ac:dyDescent="0.25">
      <c r="A140" s="22" t="s">
        <v>39</v>
      </c>
      <c r="B140" t="s">
        <v>40</v>
      </c>
      <c r="C140">
        <v>2021</v>
      </c>
      <c r="D140" s="22" t="s">
        <v>41</v>
      </c>
      <c r="E140" s="22" t="s">
        <v>42</v>
      </c>
      <c r="F140">
        <v>1100</v>
      </c>
      <c r="G140" t="s">
        <v>43</v>
      </c>
      <c r="H140" t="s">
        <v>44</v>
      </c>
      <c r="J140">
        <v>200</v>
      </c>
      <c r="K140" t="s">
        <v>45</v>
      </c>
      <c r="L140" s="22" t="s">
        <v>46</v>
      </c>
      <c r="M140" s="1">
        <v>44197</v>
      </c>
      <c r="N140" s="22" t="s">
        <v>47</v>
      </c>
      <c r="O140" t="s">
        <v>48</v>
      </c>
      <c r="P140" s="1">
        <v>44227</v>
      </c>
      <c r="Q140" t="s">
        <v>48</v>
      </c>
      <c r="R140">
        <v>1</v>
      </c>
      <c r="U140" s="22">
        <v>-203.65</v>
      </c>
      <c r="W140" s="22">
        <v>203.65</v>
      </c>
      <c r="X140">
        <v>27002</v>
      </c>
      <c r="AD140" t="s">
        <v>49</v>
      </c>
      <c r="AG140" s="22" t="s">
        <v>56</v>
      </c>
      <c r="AI140">
        <v>138</v>
      </c>
      <c r="AJ140" t="s">
        <v>51</v>
      </c>
      <c r="AK140" s="22" t="s">
        <v>52</v>
      </c>
      <c r="AL140" s="22" t="s">
        <v>53</v>
      </c>
      <c r="AM140" s="22">
        <v>138</v>
      </c>
    </row>
    <row r="141" spans="1:39" x14ac:dyDescent="0.25">
      <c r="A141" s="22" t="s">
        <v>39</v>
      </c>
      <c r="B141" t="s">
        <v>184</v>
      </c>
      <c r="C141">
        <v>2021</v>
      </c>
      <c r="D141" s="22" t="s">
        <v>41</v>
      </c>
      <c r="E141" s="22" t="s">
        <v>42</v>
      </c>
      <c r="F141">
        <v>4660</v>
      </c>
      <c r="G141" t="s">
        <v>185</v>
      </c>
      <c r="H141" t="s">
        <v>93</v>
      </c>
      <c r="J141">
        <v>200</v>
      </c>
      <c r="K141" t="s">
        <v>45</v>
      </c>
      <c r="L141" s="22" t="s">
        <v>46</v>
      </c>
      <c r="M141" s="1">
        <v>44197</v>
      </c>
      <c r="N141" s="22" t="s">
        <v>47</v>
      </c>
      <c r="O141" t="s">
        <v>48</v>
      </c>
      <c r="P141" s="1">
        <v>44227</v>
      </c>
      <c r="Q141" t="s">
        <v>48</v>
      </c>
      <c r="R141">
        <v>1</v>
      </c>
      <c r="U141" s="22">
        <v>203.65</v>
      </c>
      <c r="V141" s="22">
        <v>203.65</v>
      </c>
      <c r="X141">
        <v>27003</v>
      </c>
      <c r="AD141" t="s">
        <v>49</v>
      </c>
      <c r="AG141" s="22" t="s">
        <v>50</v>
      </c>
      <c r="AI141">
        <v>139</v>
      </c>
      <c r="AJ141" t="s">
        <v>51</v>
      </c>
      <c r="AK141" s="22" t="s">
        <v>94</v>
      </c>
      <c r="AL141" s="22" t="s">
        <v>53</v>
      </c>
      <c r="AM141" s="22">
        <v>139</v>
      </c>
    </row>
    <row r="142" spans="1:39" x14ac:dyDescent="0.25">
      <c r="A142" s="22" t="s">
        <v>39</v>
      </c>
      <c r="B142" t="s">
        <v>40</v>
      </c>
      <c r="C142">
        <v>2021</v>
      </c>
      <c r="D142" s="22" t="s">
        <v>41</v>
      </c>
      <c r="E142" s="22" t="s">
        <v>42</v>
      </c>
      <c r="F142">
        <v>1100</v>
      </c>
      <c r="G142" t="s">
        <v>43</v>
      </c>
      <c r="H142" t="s">
        <v>44</v>
      </c>
      <c r="J142">
        <v>200</v>
      </c>
      <c r="K142" t="s">
        <v>45</v>
      </c>
      <c r="L142" s="22" t="s">
        <v>46</v>
      </c>
      <c r="M142" s="1">
        <v>44197</v>
      </c>
      <c r="N142" s="22" t="s">
        <v>47</v>
      </c>
      <c r="O142" t="s">
        <v>48</v>
      </c>
      <c r="P142" s="1">
        <v>44227</v>
      </c>
      <c r="Q142" t="s">
        <v>48</v>
      </c>
      <c r="R142">
        <v>1</v>
      </c>
      <c r="U142" s="22">
        <v>-231.51</v>
      </c>
      <c r="W142" s="22">
        <v>231.51</v>
      </c>
      <c r="X142">
        <v>27004</v>
      </c>
      <c r="AD142" t="s">
        <v>49</v>
      </c>
      <c r="AG142" s="22" t="s">
        <v>56</v>
      </c>
      <c r="AI142">
        <v>140</v>
      </c>
      <c r="AJ142" t="s">
        <v>51</v>
      </c>
      <c r="AK142" s="22" t="s">
        <v>52</v>
      </c>
      <c r="AL142" s="22" t="s">
        <v>53</v>
      </c>
      <c r="AM142" s="22">
        <v>140</v>
      </c>
    </row>
    <row r="143" spans="1:39" x14ac:dyDescent="0.25">
      <c r="A143" s="22" t="s">
        <v>39</v>
      </c>
      <c r="B143" t="s">
        <v>186</v>
      </c>
      <c r="C143">
        <v>2021</v>
      </c>
      <c r="D143" s="22" t="s">
        <v>41</v>
      </c>
      <c r="E143" s="22" t="s">
        <v>42</v>
      </c>
      <c r="F143">
        <v>4670</v>
      </c>
      <c r="G143" t="s">
        <v>187</v>
      </c>
      <c r="H143" t="s">
        <v>93</v>
      </c>
      <c r="J143">
        <v>200</v>
      </c>
      <c r="K143" t="s">
        <v>45</v>
      </c>
      <c r="L143" s="22" t="s">
        <v>46</v>
      </c>
      <c r="M143" s="1">
        <v>44197</v>
      </c>
      <c r="N143" s="22" t="s">
        <v>47</v>
      </c>
      <c r="O143" t="s">
        <v>48</v>
      </c>
      <c r="P143" s="1">
        <v>44227</v>
      </c>
      <c r="Q143" t="s">
        <v>48</v>
      </c>
      <c r="R143">
        <v>1</v>
      </c>
      <c r="U143" s="22">
        <v>231.51</v>
      </c>
      <c r="V143" s="22">
        <v>231.51</v>
      </c>
      <c r="X143">
        <v>27005</v>
      </c>
      <c r="AD143" t="s">
        <v>49</v>
      </c>
      <c r="AG143" s="22" t="s">
        <v>50</v>
      </c>
      <c r="AI143">
        <v>141</v>
      </c>
      <c r="AJ143" t="s">
        <v>51</v>
      </c>
      <c r="AK143" s="22" t="s">
        <v>94</v>
      </c>
      <c r="AL143" s="22" t="s">
        <v>53</v>
      </c>
      <c r="AM143" s="22">
        <v>141</v>
      </c>
    </row>
    <row r="144" spans="1:39" x14ac:dyDescent="0.25">
      <c r="A144" s="22" t="s">
        <v>39</v>
      </c>
      <c r="B144" t="s">
        <v>40</v>
      </c>
      <c r="C144">
        <v>2021</v>
      </c>
      <c r="D144" s="22" t="s">
        <v>41</v>
      </c>
      <c r="E144" s="22" t="s">
        <v>42</v>
      </c>
      <c r="F144">
        <v>1100</v>
      </c>
      <c r="G144" t="s">
        <v>43</v>
      </c>
      <c r="H144" t="s">
        <v>44</v>
      </c>
      <c r="J144">
        <v>200</v>
      </c>
      <c r="K144" t="s">
        <v>45</v>
      </c>
      <c r="L144" s="22" t="s">
        <v>46</v>
      </c>
      <c r="M144" s="1">
        <v>44197</v>
      </c>
      <c r="N144" s="22" t="s">
        <v>47</v>
      </c>
      <c r="O144" t="s">
        <v>48</v>
      </c>
      <c r="P144" s="1">
        <v>44227</v>
      </c>
      <c r="Q144" t="s">
        <v>48</v>
      </c>
      <c r="R144">
        <v>1</v>
      </c>
      <c r="U144" s="22">
        <v>-17.23</v>
      </c>
      <c r="W144" s="22">
        <v>17.23</v>
      </c>
      <c r="X144">
        <v>27006</v>
      </c>
      <c r="AD144" t="s">
        <v>49</v>
      </c>
      <c r="AG144" s="22" t="s">
        <v>56</v>
      </c>
      <c r="AI144">
        <v>142</v>
      </c>
      <c r="AJ144" t="s">
        <v>51</v>
      </c>
      <c r="AK144" s="22" t="s">
        <v>52</v>
      </c>
      <c r="AL144" s="22" t="s">
        <v>53</v>
      </c>
      <c r="AM144" s="22">
        <v>142</v>
      </c>
    </row>
    <row r="145" spans="1:39" x14ac:dyDescent="0.25">
      <c r="A145" s="22" t="s">
        <v>39</v>
      </c>
      <c r="B145" t="s">
        <v>188</v>
      </c>
      <c r="C145">
        <v>2021</v>
      </c>
      <c r="D145" s="22" t="s">
        <v>41</v>
      </c>
      <c r="E145" s="22" t="s">
        <v>42</v>
      </c>
      <c r="F145">
        <v>4680</v>
      </c>
      <c r="G145" t="s">
        <v>189</v>
      </c>
      <c r="H145" t="s">
        <v>93</v>
      </c>
      <c r="J145">
        <v>200</v>
      </c>
      <c r="K145" t="s">
        <v>45</v>
      </c>
      <c r="L145" s="22" t="s">
        <v>46</v>
      </c>
      <c r="M145" s="1">
        <v>44197</v>
      </c>
      <c r="N145" s="22" t="s">
        <v>47</v>
      </c>
      <c r="O145" t="s">
        <v>48</v>
      </c>
      <c r="P145" s="1">
        <v>44227</v>
      </c>
      <c r="Q145" t="s">
        <v>48</v>
      </c>
      <c r="R145">
        <v>1</v>
      </c>
      <c r="U145" s="22">
        <v>17.23</v>
      </c>
      <c r="V145" s="22">
        <v>17.23</v>
      </c>
      <c r="X145">
        <v>27007</v>
      </c>
      <c r="AD145" t="s">
        <v>49</v>
      </c>
      <c r="AG145" s="22" t="s">
        <v>50</v>
      </c>
      <c r="AI145">
        <v>143</v>
      </c>
      <c r="AJ145" t="s">
        <v>51</v>
      </c>
      <c r="AK145" s="22" t="s">
        <v>94</v>
      </c>
      <c r="AL145" s="22" t="s">
        <v>53</v>
      </c>
      <c r="AM145" s="22">
        <v>143</v>
      </c>
    </row>
    <row r="146" spans="1:39" x14ac:dyDescent="0.25">
      <c r="A146" s="22" t="s">
        <v>39</v>
      </c>
      <c r="B146" t="s">
        <v>40</v>
      </c>
      <c r="C146">
        <v>2021</v>
      </c>
      <c r="D146" s="22" t="s">
        <v>41</v>
      </c>
      <c r="E146" s="22" t="s">
        <v>42</v>
      </c>
      <c r="F146">
        <v>1100</v>
      </c>
      <c r="G146" t="s">
        <v>43</v>
      </c>
      <c r="H146" t="s">
        <v>44</v>
      </c>
      <c r="J146">
        <v>200</v>
      </c>
      <c r="K146" t="s">
        <v>45</v>
      </c>
      <c r="L146" s="22" t="s">
        <v>46</v>
      </c>
      <c r="M146" s="1">
        <v>44197</v>
      </c>
      <c r="N146" s="22" t="s">
        <v>47</v>
      </c>
      <c r="O146" t="s">
        <v>48</v>
      </c>
      <c r="P146" s="1">
        <v>44227</v>
      </c>
      <c r="Q146" t="s">
        <v>48</v>
      </c>
      <c r="R146">
        <v>1</v>
      </c>
      <c r="S146">
        <v>3</v>
      </c>
      <c r="T146" s="22">
        <v>19</v>
      </c>
      <c r="U146" s="22">
        <v>-141.35</v>
      </c>
      <c r="W146" s="22">
        <v>141.35</v>
      </c>
      <c r="X146">
        <v>27008</v>
      </c>
      <c r="AD146" t="s">
        <v>49</v>
      </c>
      <c r="AF146" t="s">
        <v>127</v>
      </c>
      <c r="AG146" s="22" t="s">
        <v>56</v>
      </c>
      <c r="AI146">
        <v>144</v>
      </c>
      <c r="AJ146" t="s">
        <v>51</v>
      </c>
      <c r="AK146" s="22" t="s">
        <v>52</v>
      </c>
      <c r="AL146" s="22" t="s">
        <v>53</v>
      </c>
      <c r="AM146" s="22">
        <v>144</v>
      </c>
    </row>
    <row r="147" spans="1:39" x14ac:dyDescent="0.25">
      <c r="A147" s="22" t="s">
        <v>39</v>
      </c>
      <c r="B147" t="s">
        <v>190</v>
      </c>
      <c r="C147">
        <v>2021</v>
      </c>
      <c r="D147" s="22" t="s">
        <v>41</v>
      </c>
      <c r="E147" s="22" t="s">
        <v>42</v>
      </c>
      <c r="F147">
        <v>4700</v>
      </c>
      <c r="G147" t="s">
        <v>191</v>
      </c>
      <c r="H147" t="s">
        <v>93</v>
      </c>
      <c r="J147">
        <v>200</v>
      </c>
      <c r="K147" t="s">
        <v>45</v>
      </c>
      <c r="L147" s="22" t="s">
        <v>46</v>
      </c>
      <c r="M147" s="1">
        <v>44197</v>
      </c>
      <c r="N147" s="22" t="s">
        <v>47</v>
      </c>
      <c r="O147" t="s">
        <v>48</v>
      </c>
      <c r="P147" s="1">
        <v>44227</v>
      </c>
      <c r="Q147" t="s">
        <v>48</v>
      </c>
      <c r="R147">
        <v>1</v>
      </c>
      <c r="S147">
        <v>3</v>
      </c>
      <c r="T147" s="22">
        <v>19</v>
      </c>
      <c r="U147" s="22">
        <v>118.78</v>
      </c>
      <c r="V147" s="22">
        <v>118.78</v>
      </c>
      <c r="X147">
        <v>27009</v>
      </c>
      <c r="AD147" t="s">
        <v>49</v>
      </c>
      <c r="AF147" t="s">
        <v>127</v>
      </c>
      <c r="AG147" s="22" t="s">
        <v>50</v>
      </c>
      <c r="AI147">
        <v>145</v>
      </c>
      <c r="AJ147" t="s">
        <v>51</v>
      </c>
      <c r="AK147" s="22" t="s">
        <v>94</v>
      </c>
      <c r="AL147" s="22" t="s">
        <v>53</v>
      </c>
      <c r="AM147" s="22">
        <v>145</v>
      </c>
    </row>
    <row r="148" spans="1:39" x14ac:dyDescent="0.25">
      <c r="A148" s="22" t="s">
        <v>39</v>
      </c>
      <c r="B148" t="s">
        <v>130</v>
      </c>
      <c r="C148">
        <v>2021</v>
      </c>
      <c r="D148" s="22" t="s">
        <v>41</v>
      </c>
      <c r="E148" s="22" t="s">
        <v>42</v>
      </c>
      <c r="F148">
        <v>1610</v>
      </c>
      <c r="G148" t="s">
        <v>131</v>
      </c>
      <c r="H148" t="s">
        <v>44</v>
      </c>
      <c r="J148">
        <v>200</v>
      </c>
      <c r="K148" t="s">
        <v>45</v>
      </c>
      <c r="L148" s="22" t="s">
        <v>46</v>
      </c>
      <c r="M148" s="1">
        <v>44197</v>
      </c>
      <c r="N148" s="22" t="s">
        <v>47</v>
      </c>
      <c r="O148" t="s">
        <v>48</v>
      </c>
      <c r="P148" s="1">
        <v>44227</v>
      </c>
      <c r="Q148" t="s">
        <v>48</v>
      </c>
      <c r="R148">
        <v>1</v>
      </c>
      <c r="S148">
        <v>3</v>
      </c>
      <c r="T148" s="22">
        <v>19</v>
      </c>
      <c r="U148" s="22">
        <v>22.57</v>
      </c>
      <c r="V148" s="22">
        <v>22.57</v>
      </c>
      <c r="X148">
        <v>27010</v>
      </c>
      <c r="AD148" t="s">
        <v>49</v>
      </c>
      <c r="AF148" t="s">
        <v>127</v>
      </c>
      <c r="AG148" s="22" t="s">
        <v>50</v>
      </c>
      <c r="AI148">
        <v>146</v>
      </c>
      <c r="AJ148" t="s">
        <v>51</v>
      </c>
      <c r="AK148" s="22" t="s">
        <v>52</v>
      </c>
      <c r="AL148" s="22" t="s">
        <v>53</v>
      </c>
      <c r="AM148" s="22">
        <v>146</v>
      </c>
    </row>
    <row r="149" spans="1:39" x14ac:dyDescent="0.25">
      <c r="A149" s="22" t="s">
        <v>39</v>
      </c>
      <c r="B149" t="s">
        <v>40</v>
      </c>
      <c r="C149">
        <v>2021</v>
      </c>
      <c r="D149" s="22" t="s">
        <v>41</v>
      </c>
      <c r="E149" s="22" t="s">
        <v>42</v>
      </c>
      <c r="F149">
        <v>1100</v>
      </c>
      <c r="G149" t="s">
        <v>43</v>
      </c>
      <c r="H149" t="s">
        <v>44</v>
      </c>
      <c r="J149">
        <v>200</v>
      </c>
      <c r="K149" t="s">
        <v>45</v>
      </c>
      <c r="L149" s="22" t="s">
        <v>46</v>
      </c>
      <c r="M149" s="1">
        <v>44197</v>
      </c>
      <c r="N149" s="22" t="s">
        <v>47</v>
      </c>
      <c r="O149" t="s">
        <v>48</v>
      </c>
      <c r="P149" s="1">
        <v>44227</v>
      </c>
      <c r="Q149" t="s">
        <v>48</v>
      </c>
      <c r="R149">
        <v>1</v>
      </c>
      <c r="S149">
        <v>3</v>
      </c>
      <c r="T149" s="22">
        <v>19</v>
      </c>
      <c r="U149" s="22">
        <v>-18.43</v>
      </c>
      <c r="W149" s="22">
        <v>18.43</v>
      </c>
      <c r="X149">
        <v>27011</v>
      </c>
      <c r="AD149" t="s">
        <v>49</v>
      </c>
      <c r="AF149" t="s">
        <v>127</v>
      </c>
      <c r="AG149" s="22" t="s">
        <v>56</v>
      </c>
      <c r="AI149">
        <v>147</v>
      </c>
      <c r="AJ149" t="s">
        <v>51</v>
      </c>
      <c r="AK149" s="22" t="s">
        <v>52</v>
      </c>
      <c r="AL149" s="22" t="s">
        <v>53</v>
      </c>
      <c r="AM149" s="22">
        <v>147</v>
      </c>
    </row>
    <row r="150" spans="1:39" x14ac:dyDescent="0.25">
      <c r="A150" s="22" t="s">
        <v>39</v>
      </c>
      <c r="B150" t="s">
        <v>192</v>
      </c>
      <c r="C150">
        <v>2021</v>
      </c>
      <c r="D150" s="22" t="s">
        <v>41</v>
      </c>
      <c r="E150" s="22" t="s">
        <v>42</v>
      </c>
      <c r="F150">
        <v>4710</v>
      </c>
      <c r="G150" t="s">
        <v>193</v>
      </c>
      <c r="H150" t="s">
        <v>93</v>
      </c>
      <c r="J150">
        <v>200</v>
      </c>
      <c r="K150" t="s">
        <v>45</v>
      </c>
      <c r="L150" s="22" t="s">
        <v>46</v>
      </c>
      <c r="M150" s="1">
        <v>44197</v>
      </c>
      <c r="N150" s="22" t="s">
        <v>47</v>
      </c>
      <c r="O150" t="s">
        <v>48</v>
      </c>
      <c r="P150" s="1">
        <v>44227</v>
      </c>
      <c r="Q150" t="s">
        <v>48</v>
      </c>
      <c r="R150">
        <v>1</v>
      </c>
      <c r="S150">
        <v>3</v>
      </c>
      <c r="T150" s="22">
        <v>19</v>
      </c>
      <c r="U150" s="22">
        <v>18.43</v>
      </c>
      <c r="V150" s="22">
        <v>18.43</v>
      </c>
      <c r="X150">
        <v>27012</v>
      </c>
      <c r="AD150" t="s">
        <v>49</v>
      </c>
      <c r="AF150" t="s">
        <v>127</v>
      </c>
      <c r="AG150" s="22" t="s">
        <v>50</v>
      </c>
      <c r="AI150">
        <v>148</v>
      </c>
      <c r="AJ150" t="s">
        <v>51</v>
      </c>
      <c r="AK150" s="22" t="s">
        <v>94</v>
      </c>
      <c r="AL150" s="22" t="s">
        <v>53</v>
      </c>
      <c r="AM150" s="22">
        <v>148</v>
      </c>
    </row>
    <row r="151" spans="1:39" x14ac:dyDescent="0.25">
      <c r="A151" s="22" t="s">
        <v>39</v>
      </c>
      <c r="B151" t="s">
        <v>130</v>
      </c>
      <c r="C151">
        <v>2021</v>
      </c>
      <c r="D151" s="22" t="s">
        <v>41</v>
      </c>
      <c r="E151" s="22" t="s">
        <v>42</v>
      </c>
      <c r="F151">
        <v>1610</v>
      </c>
      <c r="G151" t="s">
        <v>131</v>
      </c>
      <c r="H151" t="s">
        <v>44</v>
      </c>
      <c r="J151">
        <v>200</v>
      </c>
      <c r="K151" t="s">
        <v>45</v>
      </c>
      <c r="L151" s="22" t="s">
        <v>46</v>
      </c>
      <c r="M151" s="1">
        <v>44197</v>
      </c>
      <c r="N151" s="22" t="s">
        <v>47</v>
      </c>
      <c r="O151" t="s">
        <v>48</v>
      </c>
      <c r="P151" s="1">
        <v>44227</v>
      </c>
      <c r="Q151" t="s">
        <v>48</v>
      </c>
      <c r="R151">
        <v>1</v>
      </c>
      <c r="S151">
        <v>3</v>
      </c>
      <c r="T151" s="22">
        <v>19</v>
      </c>
      <c r="U151" s="22">
        <v>0</v>
      </c>
      <c r="V151" s="22">
        <v>0</v>
      </c>
      <c r="X151">
        <v>27013</v>
      </c>
      <c r="AD151" t="s">
        <v>49</v>
      </c>
      <c r="AF151" t="s">
        <v>127</v>
      </c>
      <c r="AG151" s="22" t="s">
        <v>56</v>
      </c>
      <c r="AI151">
        <v>149</v>
      </c>
      <c r="AJ151" t="s">
        <v>51</v>
      </c>
      <c r="AK151" s="22" t="s">
        <v>52</v>
      </c>
      <c r="AL151" s="22" t="s">
        <v>53</v>
      </c>
      <c r="AM151" s="22">
        <v>149</v>
      </c>
    </row>
    <row r="152" spans="1:39" x14ac:dyDescent="0.25">
      <c r="A152" s="22" t="s">
        <v>39</v>
      </c>
      <c r="B152" t="s">
        <v>40</v>
      </c>
      <c r="C152">
        <v>2021</v>
      </c>
      <c r="D152" s="22" t="s">
        <v>41</v>
      </c>
      <c r="E152" s="22" t="s">
        <v>42</v>
      </c>
      <c r="F152">
        <v>1100</v>
      </c>
      <c r="G152" t="s">
        <v>43</v>
      </c>
      <c r="H152" t="s">
        <v>44</v>
      </c>
      <c r="J152">
        <v>200</v>
      </c>
      <c r="K152" t="s">
        <v>45</v>
      </c>
      <c r="L152" s="22" t="s">
        <v>46</v>
      </c>
      <c r="M152" s="1">
        <v>44197</v>
      </c>
      <c r="N152" s="22" t="s">
        <v>47</v>
      </c>
      <c r="O152" t="s">
        <v>48</v>
      </c>
      <c r="P152" s="1">
        <v>44227</v>
      </c>
      <c r="Q152" t="s">
        <v>48</v>
      </c>
      <c r="R152">
        <v>1</v>
      </c>
      <c r="S152">
        <v>3</v>
      </c>
      <c r="T152" s="22">
        <v>19</v>
      </c>
      <c r="U152" s="22">
        <v>-2821.35</v>
      </c>
      <c r="W152" s="22">
        <v>2821.35</v>
      </c>
      <c r="X152">
        <v>27014</v>
      </c>
      <c r="AD152" t="s">
        <v>49</v>
      </c>
      <c r="AF152" t="s">
        <v>127</v>
      </c>
      <c r="AG152" s="22" t="s">
        <v>56</v>
      </c>
      <c r="AI152">
        <v>150</v>
      </c>
      <c r="AJ152" t="s">
        <v>51</v>
      </c>
      <c r="AK152" s="22" t="s">
        <v>52</v>
      </c>
      <c r="AL152" s="22" t="s">
        <v>53</v>
      </c>
      <c r="AM152" s="22">
        <v>150</v>
      </c>
    </row>
    <row r="153" spans="1:39" x14ac:dyDescent="0.25">
      <c r="A153" s="22" t="s">
        <v>39</v>
      </c>
      <c r="B153" t="s">
        <v>194</v>
      </c>
      <c r="C153">
        <v>2021</v>
      </c>
      <c r="D153" s="22" t="s">
        <v>41</v>
      </c>
      <c r="E153" s="22" t="s">
        <v>42</v>
      </c>
      <c r="F153">
        <v>4720</v>
      </c>
      <c r="G153" t="s">
        <v>195</v>
      </c>
      <c r="H153" t="s">
        <v>93</v>
      </c>
      <c r="J153">
        <v>200</v>
      </c>
      <c r="K153" t="s">
        <v>45</v>
      </c>
      <c r="L153" s="22" t="s">
        <v>46</v>
      </c>
      <c r="M153" s="1">
        <v>44197</v>
      </c>
      <c r="N153" s="22" t="s">
        <v>47</v>
      </c>
      <c r="O153" t="s">
        <v>48</v>
      </c>
      <c r="P153" s="1">
        <v>44227</v>
      </c>
      <c r="Q153" t="s">
        <v>48</v>
      </c>
      <c r="R153">
        <v>1</v>
      </c>
      <c r="S153">
        <v>3</v>
      </c>
      <c r="T153" s="22">
        <v>19</v>
      </c>
      <c r="U153" s="22">
        <v>2370.88</v>
      </c>
      <c r="V153" s="22">
        <v>2370.88</v>
      </c>
      <c r="X153">
        <v>27015</v>
      </c>
      <c r="AD153" t="s">
        <v>49</v>
      </c>
      <c r="AF153" t="s">
        <v>127</v>
      </c>
      <c r="AG153" s="22" t="s">
        <v>50</v>
      </c>
      <c r="AI153">
        <v>151</v>
      </c>
      <c r="AJ153" t="s">
        <v>51</v>
      </c>
      <c r="AK153" s="22" t="s">
        <v>94</v>
      </c>
      <c r="AL153" s="22" t="s">
        <v>53</v>
      </c>
      <c r="AM153" s="22">
        <v>151</v>
      </c>
    </row>
    <row r="154" spans="1:39" x14ac:dyDescent="0.25">
      <c r="A154" s="22" t="s">
        <v>39</v>
      </c>
      <c r="B154" t="s">
        <v>130</v>
      </c>
      <c r="C154">
        <v>2021</v>
      </c>
      <c r="D154" s="22" t="s">
        <v>41</v>
      </c>
      <c r="E154" s="22" t="s">
        <v>42</v>
      </c>
      <c r="F154">
        <v>1610</v>
      </c>
      <c r="G154" t="s">
        <v>131</v>
      </c>
      <c r="H154" t="s">
        <v>44</v>
      </c>
      <c r="J154">
        <v>200</v>
      </c>
      <c r="K154" t="s">
        <v>45</v>
      </c>
      <c r="L154" s="22" t="s">
        <v>46</v>
      </c>
      <c r="M154" s="1">
        <v>44197</v>
      </c>
      <c r="N154" s="22" t="s">
        <v>47</v>
      </c>
      <c r="O154" t="s">
        <v>48</v>
      </c>
      <c r="P154" s="1">
        <v>44227</v>
      </c>
      <c r="Q154" t="s">
        <v>48</v>
      </c>
      <c r="R154">
        <v>1</v>
      </c>
      <c r="S154">
        <v>3</v>
      </c>
      <c r="T154" s="22">
        <v>19</v>
      </c>
      <c r="U154" s="22">
        <v>450.47</v>
      </c>
      <c r="V154" s="22">
        <v>450.47</v>
      </c>
      <c r="X154">
        <v>27016</v>
      </c>
      <c r="AD154" t="s">
        <v>49</v>
      </c>
      <c r="AF154" t="s">
        <v>127</v>
      </c>
      <c r="AG154" s="22" t="s">
        <v>50</v>
      </c>
      <c r="AI154">
        <v>152</v>
      </c>
      <c r="AJ154" t="s">
        <v>51</v>
      </c>
      <c r="AK154" s="22" t="s">
        <v>52</v>
      </c>
      <c r="AL154" s="22" t="s">
        <v>53</v>
      </c>
      <c r="AM154" s="22">
        <v>152</v>
      </c>
    </row>
    <row r="155" spans="1:39" x14ac:dyDescent="0.25">
      <c r="A155" s="22" t="s">
        <v>39</v>
      </c>
      <c r="B155" t="s">
        <v>40</v>
      </c>
      <c r="C155">
        <v>2021</v>
      </c>
      <c r="D155" s="22" t="s">
        <v>41</v>
      </c>
      <c r="E155" s="22" t="s">
        <v>42</v>
      </c>
      <c r="F155">
        <v>1100</v>
      </c>
      <c r="G155" t="s">
        <v>43</v>
      </c>
      <c r="H155" t="s">
        <v>44</v>
      </c>
      <c r="J155">
        <v>200</v>
      </c>
      <c r="K155" t="s">
        <v>45</v>
      </c>
      <c r="L155" s="22" t="s">
        <v>46</v>
      </c>
      <c r="M155" s="1">
        <v>44197</v>
      </c>
      <c r="N155" s="22" t="s">
        <v>47</v>
      </c>
      <c r="O155" t="s">
        <v>48</v>
      </c>
      <c r="P155" s="1">
        <v>44227</v>
      </c>
      <c r="Q155" t="s">
        <v>48</v>
      </c>
      <c r="R155">
        <v>1</v>
      </c>
      <c r="U155" s="22">
        <v>-118.67</v>
      </c>
      <c r="W155" s="22">
        <v>118.67</v>
      </c>
      <c r="X155">
        <v>27017</v>
      </c>
      <c r="AD155" t="s">
        <v>49</v>
      </c>
      <c r="AG155" s="22" t="s">
        <v>56</v>
      </c>
      <c r="AI155">
        <v>153</v>
      </c>
      <c r="AJ155" t="s">
        <v>51</v>
      </c>
      <c r="AK155" s="22" t="s">
        <v>52</v>
      </c>
      <c r="AL155" s="22" t="s">
        <v>53</v>
      </c>
      <c r="AM155" s="22">
        <v>153</v>
      </c>
    </row>
    <row r="156" spans="1:39" x14ac:dyDescent="0.25">
      <c r="A156" s="22" t="s">
        <v>39</v>
      </c>
      <c r="B156" t="s">
        <v>196</v>
      </c>
      <c r="C156">
        <v>2021</v>
      </c>
      <c r="D156" s="22" t="s">
        <v>41</v>
      </c>
      <c r="E156" s="22" t="s">
        <v>42</v>
      </c>
      <c r="F156">
        <v>4730</v>
      </c>
      <c r="G156" t="s">
        <v>197</v>
      </c>
      <c r="H156" t="s">
        <v>93</v>
      </c>
      <c r="J156">
        <v>200</v>
      </c>
      <c r="K156" t="s">
        <v>45</v>
      </c>
      <c r="L156" s="22" t="s">
        <v>46</v>
      </c>
      <c r="M156" s="1">
        <v>44197</v>
      </c>
      <c r="N156" s="22" t="s">
        <v>47</v>
      </c>
      <c r="O156" t="s">
        <v>48</v>
      </c>
      <c r="P156" s="1">
        <v>44227</v>
      </c>
      <c r="Q156" t="s">
        <v>48</v>
      </c>
      <c r="R156">
        <v>1</v>
      </c>
      <c r="U156" s="22">
        <v>118.67</v>
      </c>
      <c r="V156" s="22">
        <v>118.67</v>
      </c>
      <c r="X156">
        <v>27018</v>
      </c>
      <c r="AD156" t="s">
        <v>49</v>
      </c>
      <c r="AG156" s="22" t="s">
        <v>50</v>
      </c>
      <c r="AI156">
        <v>154</v>
      </c>
      <c r="AJ156" t="s">
        <v>51</v>
      </c>
      <c r="AK156" s="22" t="s">
        <v>94</v>
      </c>
      <c r="AL156" s="22" t="s">
        <v>53</v>
      </c>
      <c r="AM156" s="22">
        <v>154</v>
      </c>
    </row>
    <row r="157" spans="1:39" x14ac:dyDescent="0.25">
      <c r="A157" s="22" t="s">
        <v>39</v>
      </c>
      <c r="B157" t="s">
        <v>40</v>
      </c>
      <c r="C157">
        <v>2021</v>
      </c>
      <c r="D157" s="22" t="s">
        <v>41</v>
      </c>
      <c r="E157" s="22" t="s">
        <v>42</v>
      </c>
      <c r="F157">
        <v>1100</v>
      </c>
      <c r="G157" t="s">
        <v>43</v>
      </c>
      <c r="H157" t="s">
        <v>44</v>
      </c>
      <c r="J157">
        <v>200</v>
      </c>
      <c r="K157" t="s">
        <v>45</v>
      </c>
      <c r="L157" s="22" t="s">
        <v>46</v>
      </c>
      <c r="M157" s="1">
        <v>44197</v>
      </c>
      <c r="N157" s="22" t="s">
        <v>47</v>
      </c>
      <c r="O157" t="s">
        <v>48</v>
      </c>
      <c r="P157" s="1">
        <v>44227</v>
      </c>
      <c r="Q157" t="s">
        <v>48</v>
      </c>
      <c r="R157">
        <v>1</v>
      </c>
      <c r="S157">
        <v>3</v>
      </c>
      <c r="T157" s="22">
        <v>19</v>
      </c>
      <c r="U157" s="22">
        <v>-1080.46</v>
      </c>
      <c r="W157" s="22">
        <v>1080.46</v>
      </c>
      <c r="X157">
        <v>27019</v>
      </c>
      <c r="AD157" t="s">
        <v>49</v>
      </c>
      <c r="AF157" t="s">
        <v>127</v>
      </c>
      <c r="AG157" s="22" t="s">
        <v>56</v>
      </c>
      <c r="AI157">
        <v>155</v>
      </c>
      <c r="AJ157" t="s">
        <v>51</v>
      </c>
      <c r="AK157" s="22" t="s">
        <v>52</v>
      </c>
      <c r="AL157" s="22" t="s">
        <v>53</v>
      </c>
      <c r="AM157" s="22">
        <v>155</v>
      </c>
    </row>
    <row r="158" spans="1:39" x14ac:dyDescent="0.25">
      <c r="A158" s="22" t="s">
        <v>39</v>
      </c>
      <c r="B158" t="s">
        <v>198</v>
      </c>
      <c r="C158">
        <v>2021</v>
      </c>
      <c r="D158" s="22" t="s">
        <v>41</v>
      </c>
      <c r="E158" s="22" t="s">
        <v>42</v>
      </c>
      <c r="F158">
        <v>4740</v>
      </c>
      <c r="G158" t="s">
        <v>199</v>
      </c>
      <c r="H158" t="s">
        <v>93</v>
      </c>
      <c r="J158">
        <v>200</v>
      </c>
      <c r="K158" t="s">
        <v>45</v>
      </c>
      <c r="L158" s="22" t="s">
        <v>46</v>
      </c>
      <c r="M158" s="1">
        <v>44197</v>
      </c>
      <c r="N158" s="22" t="s">
        <v>47</v>
      </c>
      <c r="O158" t="s">
        <v>48</v>
      </c>
      <c r="P158" s="1">
        <v>44227</v>
      </c>
      <c r="Q158" t="s">
        <v>48</v>
      </c>
      <c r="R158">
        <v>1</v>
      </c>
      <c r="S158">
        <v>3</v>
      </c>
      <c r="T158" s="22">
        <v>19</v>
      </c>
      <c r="U158" s="22">
        <v>907.95</v>
      </c>
      <c r="V158" s="22">
        <v>907.95</v>
      </c>
      <c r="X158">
        <v>27020</v>
      </c>
      <c r="AD158" t="s">
        <v>49</v>
      </c>
      <c r="AF158" t="s">
        <v>127</v>
      </c>
      <c r="AG158" s="22" t="s">
        <v>50</v>
      </c>
      <c r="AI158">
        <v>156</v>
      </c>
      <c r="AJ158" t="s">
        <v>51</v>
      </c>
      <c r="AK158" s="22" t="s">
        <v>94</v>
      </c>
      <c r="AL158" s="22" t="s">
        <v>53</v>
      </c>
      <c r="AM158" s="22">
        <v>156</v>
      </c>
    </row>
    <row r="159" spans="1:39" x14ac:dyDescent="0.25">
      <c r="A159" s="22" t="s">
        <v>39</v>
      </c>
      <c r="B159" t="s">
        <v>130</v>
      </c>
      <c r="C159">
        <v>2021</v>
      </c>
      <c r="D159" s="22" t="s">
        <v>41</v>
      </c>
      <c r="E159" s="22" t="s">
        <v>42</v>
      </c>
      <c r="F159">
        <v>1610</v>
      </c>
      <c r="G159" t="s">
        <v>131</v>
      </c>
      <c r="H159" t="s">
        <v>44</v>
      </c>
      <c r="J159">
        <v>200</v>
      </c>
      <c r="K159" t="s">
        <v>45</v>
      </c>
      <c r="L159" s="22" t="s">
        <v>46</v>
      </c>
      <c r="M159" s="1">
        <v>44197</v>
      </c>
      <c r="N159" s="22" t="s">
        <v>47</v>
      </c>
      <c r="O159" t="s">
        <v>48</v>
      </c>
      <c r="P159" s="1">
        <v>44227</v>
      </c>
      <c r="Q159" t="s">
        <v>48</v>
      </c>
      <c r="R159">
        <v>1</v>
      </c>
      <c r="S159">
        <v>3</v>
      </c>
      <c r="T159" s="22">
        <v>19</v>
      </c>
      <c r="U159" s="22">
        <v>172.51</v>
      </c>
      <c r="V159" s="22">
        <v>172.51</v>
      </c>
      <c r="X159">
        <v>27021</v>
      </c>
      <c r="AD159" t="s">
        <v>49</v>
      </c>
      <c r="AF159" t="s">
        <v>127</v>
      </c>
      <c r="AG159" s="22" t="s">
        <v>50</v>
      </c>
      <c r="AI159">
        <v>157</v>
      </c>
      <c r="AJ159" t="s">
        <v>51</v>
      </c>
      <c r="AK159" s="22" t="s">
        <v>52</v>
      </c>
      <c r="AL159" s="22" t="s">
        <v>53</v>
      </c>
      <c r="AM159" s="22">
        <v>157</v>
      </c>
    </row>
    <row r="160" spans="1:39" x14ac:dyDescent="0.25">
      <c r="A160" s="22" t="s">
        <v>39</v>
      </c>
      <c r="B160" t="s">
        <v>40</v>
      </c>
      <c r="C160">
        <v>2021</v>
      </c>
      <c r="D160" s="22" t="s">
        <v>41</v>
      </c>
      <c r="E160" s="22" t="s">
        <v>42</v>
      </c>
      <c r="F160">
        <v>1100</v>
      </c>
      <c r="G160" t="s">
        <v>43</v>
      </c>
      <c r="H160" t="s">
        <v>44</v>
      </c>
      <c r="J160">
        <v>200</v>
      </c>
      <c r="K160" t="s">
        <v>45</v>
      </c>
      <c r="L160" s="22" t="s">
        <v>46</v>
      </c>
      <c r="M160" s="1">
        <v>44197</v>
      </c>
      <c r="N160" s="22" t="s">
        <v>47</v>
      </c>
      <c r="O160" t="s">
        <v>48</v>
      </c>
      <c r="P160" s="1">
        <v>44227</v>
      </c>
      <c r="Q160" t="s">
        <v>48</v>
      </c>
      <c r="R160">
        <v>1</v>
      </c>
      <c r="S160">
        <v>3</v>
      </c>
      <c r="T160" s="22">
        <v>19</v>
      </c>
      <c r="U160" s="22">
        <v>-772.55</v>
      </c>
      <c r="W160" s="22">
        <v>772.55</v>
      </c>
      <c r="X160">
        <v>27022</v>
      </c>
      <c r="AD160" t="s">
        <v>49</v>
      </c>
      <c r="AF160" t="s">
        <v>127</v>
      </c>
      <c r="AG160" s="22" t="s">
        <v>56</v>
      </c>
      <c r="AI160">
        <v>158</v>
      </c>
      <c r="AJ160" t="s">
        <v>51</v>
      </c>
      <c r="AK160" s="22" t="s">
        <v>52</v>
      </c>
      <c r="AL160" s="22" t="s">
        <v>53</v>
      </c>
      <c r="AM160" s="22">
        <v>158</v>
      </c>
    </row>
    <row r="161" spans="1:39" x14ac:dyDescent="0.25">
      <c r="A161" s="22" t="s">
        <v>39</v>
      </c>
      <c r="B161" t="s">
        <v>200</v>
      </c>
      <c r="C161">
        <v>2021</v>
      </c>
      <c r="D161" s="22" t="s">
        <v>41</v>
      </c>
      <c r="E161" s="22" t="s">
        <v>42</v>
      </c>
      <c r="F161">
        <v>4750</v>
      </c>
      <c r="G161" t="s">
        <v>201</v>
      </c>
      <c r="H161" t="s">
        <v>93</v>
      </c>
      <c r="J161">
        <v>200</v>
      </c>
      <c r="K161" t="s">
        <v>45</v>
      </c>
      <c r="L161" s="22" t="s">
        <v>46</v>
      </c>
      <c r="M161" s="1">
        <v>44197</v>
      </c>
      <c r="N161" s="22" t="s">
        <v>47</v>
      </c>
      <c r="O161" t="s">
        <v>48</v>
      </c>
      <c r="P161" s="1">
        <v>44227</v>
      </c>
      <c r="Q161" t="s">
        <v>48</v>
      </c>
      <c r="R161">
        <v>1</v>
      </c>
      <c r="S161">
        <v>3</v>
      </c>
      <c r="T161" s="22">
        <v>19</v>
      </c>
      <c r="U161" s="22">
        <v>649.20000000000005</v>
      </c>
      <c r="V161" s="22">
        <v>649.20000000000005</v>
      </c>
      <c r="X161">
        <v>27023</v>
      </c>
      <c r="AD161" t="s">
        <v>49</v>
      </c>
      <c r="AF161" t="s">
        <v>127</v>
      </c>
      <c r="AG161" s="22" t="s">
        <v>50</v>
      </c>
      <c r="AI161">
        <v>159</v>
      </c>
      <c r="AJ161" t="s">
        <v>51</v>
      </c>
      <c r="AK161" s="22" t="s">
        <v>94</v>
      </c>
      <c r="AL161" s="22" t="s">
        <v>53</v>
      </c>
      <c r="AM161" s="22">
        <v>159</v>
      </c>
    </row>
    <row r="162" spans="1:39" x14ac:dyDescent="0.25">
      <c r="A162" s="22" t="s">
        <v>39</v>
      </c>
      <c r="B162" t="s">
        <v>130</v>
      </c>
      <c r="C162">
        <v>2021</v>
      </c>
      <c r="D162" s="22" t="s">
        <v>41</v>
      </c>
      <c r="E162" s="22" t="s">
        <v>42</v>
      </c>
      <c r="F162">
        <v>1610</v>
      </c>
      <c r="G162" t="s">
        <v>131</v>
      </c>
      <c r="H162" t="s">
        <v>44</v>
      </c>
      <c r="J162">
        <v>200</v>
      </c>
      <c r="K162" t="s">
        <v>45</v>
      </c>
      <c r="L162" s="22" t="s">
        <v>46</v>
      </c>
      <c r="M162" s="1">
        <v>44197</v>
      </c>
      <c r="N162" s="22" t="s">
        <v>47</v>
      </c>
      <c r="O162" t="s">
        <v>48</v>
      </c>
      <c r="P162" s="1">
        <v>44227</v>
      </c>
      <c r="Q162" t="s">
        <v>48</v>
      </c>
      <c r="R162">
        <v>1</v>
      </c>
      <c r="S162">
        <v>3</v>
      </c>
      <c r="T162" s="22">
        <v>19</v>
      </c>
      <c r="U162" s="22">
        <v>123.35</v>
      </c>
      <c r="V162" s="22">
        <v>123.35</v>
      </c>
      <c r="X162">
        <v>27024</v>
      </c>
      <c r="AD162" t="s">
        <v>49</v>
      </c>
      <c r="AF162" t="s">
        <v>127</v>
      </c>
      <c r="AG162" s="22" t="s">
        <v>50</v>
      </c>
      <c r="AI162">
        <v>160</v>
      </c>
      <c r="AJ162" t="s">
        <v>51</v>
      </c>
      <c r="AK162" s="22" t="s">
        <v>52</v>
      </c>
      <c r="AL162" s="22" t="s">
        <v>53</v>
      </c>
      <c r="AM162" s="22">
        <v>160</v>
      </c>
    </row>
    <row r="163" spans="1:39" x14ac:dyDescent="0.25">
      <c r="A163" s="22" t="s">
        <v>39</v>
      </c>
      <c r="B163" t="s">
        <v>40</v>
      </c>
      <c r="C163">
        <v>2021</v>
      </c>
      <c r="D163" s="22" t="s">
        <v>41</v>
      </c>
      <c r="E163" s="22" t="s">
        <v>42</v>
      </c>
      <c r="F163">
        <v>1100</v>
      </c>
      <c r="G163" t="s">
        <v>43</v>
      </c>
      <c r="H163" t="s">
        <v>44</v>
      </c>
      <c r="J163">
        <v>200</v>
      </c>
      <c r="K163" t="s">
        <v>45</v>
      </c>
      <c r="L163" s="22" t="s">
        <v>46</v>
      </c>
      <c r="M163" s="1">
        <v>44197</v>
      </c>
      <c r="N163" s="22" t="s">
        <v>47</v>
      </c>
      <c r="O163" t="s">
        <v>48</v>
      </c>
      <c r="P163" s="1">
        <v>44227</v>
      </c>
      <c r="Q163" t="s">
        <v>48</v>
      </c>
      <c r="R163">
        <v>1</v>
      </c>
      <c r="U163" s="22">
        <v>-318.5</v>
      </c>
      <c r="W163" s="22">
        <v>318.5</v>
      </c>
      <c r="X163">
        <v>27025</v>
      </c>
      <c r="AD163" t="s">
        <v>49</v>
      </c>
      <c r="AG163" s="22" t="s">
        <v>56</v>
      </c>
      <c r="AI163">
        <v>161</v>
      </c>
      <c r="AJ163" t="s">
        <v>51</v>
      </c>
      <c r="AK163" s="22" t="s">
        <v>52</v>
      </c>
      <c r="AL163" s="22" t="s">
        <v>53</v>
      </c>
      <c r="AM163" s="22">
        <v>161</v>
      </c>
    </row>
    <row r="164" spans="1:39" x14ac:dyDescent="0.25">
      <c r="A164" s="22" t="s">
        <v>39</v>
      </c>
      <c r="B164" t="s">
        <v>202</v>
      </c>
      <c r="C164">
        <v>2021</v>
      </c>
      <c r="D164" s="22" t="s">
        <v>41</v>
      </c>
      <c r="E164" s="22" t="s">
        <v>42</v>
      </c>
      <c r="F164">
        <v>4760</v>
      </c>
      <c r="G164" t="s">
        <v>203</v>
      </c>
      <c r="H164" t="s">
        <v>93</v>
      </c>
      <c r="J164">
        <v>200</v>
      </c>
      <c r="K164" t="s">
        <v>45</v>
      </c>
      <c r="L164" s="22" t="s">
        <v>46</v>
      </c>
      <c r="M164" s="1">
        <v>44197</v>
      </c>
      <c r="N164" s="22" t="s">
        <v>47</v>
      </c>
      <c r="O164" t="s">
        <v>48</v>
      </c>
      <c r="P164" s="1">
        <v>44227</v>
      </c>
      <c r="Q164" t="s">
        <v>48</v>
      </c>
      <c r="R164">
        <v>1</v>
      </c>
      <c r="U164" s="22">
        <v>318.5</v>
      </c>
      <c r="V164" s="22">
        <v>318.5</v>
      </c>
      <c r="X164">
        <v>27026</v>
      </c>
      <c r="AD164" t="s">
        <v>49</v>
      </c>
      <c r="AG164" s="22" t="s">
        <v>50</v>
      </c>
      <c r="AI164">
        <v>162</v>
      </c>
      <c r="AJ164" t="s">
        <v>51</v>
      </c>
      <c r="AK164" s="22" t="s">
        <v>94</v>
      </c>
      <c r="AL164" s="22" t="s">
        <v>53</v>
      </c>
      <c r="AM164" s="22">
        <v>162</v>
      </c>
    </row>
    <row r="165" spans="1:39" x14ac:dyDescent="0.25">
      <c r="A165" s="22" t="s">
        <v>39</v>
      </c>
      <c r="B165" t="s">
        <v>40</v>
      </c>
      <c r="C165">
        <v>2021</v>
      </c>
      <c r="D165" s="22" t="s">
        <v>41</v>
      </c>
      <c r="E165" s="22" t="s">
        <v>42</v>
      </c>
      <c r="F165">
        <v>1100</v>
      </c>
      <c r="G165" t="s">
        <v>43</v>
      </c>
      <c r="H165" t="s">
        <v>44</v>
      </c>
      <c r="J165">
        <v>200</v>
      </c>
      <c r="K165" t="s">
        <v>45</v>
      </c>
      <c r="L165" s="22" t="s">
        <v>46</v>
      </c>
      <c r="M165" s="1">
        <v>44197</v>
      </c>
      <c r="N165" s="22" t="s">
        <v>47</v>
      </c>
      <c r="O165" t="s">
        <v>48</v>
      </c>
      <c r="P165" s="1">
        <v>44227</v>
      </c>
      <c r="Q165" t="s">
        <v>48</v>
      </c>
      <c r="R165">
        <v>1</v>
      </c>
      <c r="S165">
        <v>3</v>
      </c>
      <c r="T165" s="22">
        <v>19</v>
      </c>
      <c r="U165" s="22">
        <v>-277.79000000000002</v>
      </c>
      <c r="W165" s="22">
        <v>277.79000000000002</v>
      </c>
      <c r="X165">
        <v>27027</v>
      </c>
      <c r="AD165" t="s">
        <v>49</v>
      </c>
      <c r="AF165" t="s">
        <v>127</v>
      </c>
      <c r="AG165" s="22" t="s">
        <v>56</v>
      </c>
      <c r="AI165">
        <v>163</v>
      </c>
      <c r="AJ165" t="s">
        <v>51</v>
      </c>
      <c r="AK165" s="22" t="s">
        <v>52</v>
      </c>
      <c r="AL165" s="22" t="s">
        <v>53</v>
      </c>
      <c r="AM165" s="22">
        <v>163</v>
      </c>
    </row>
    <row r="166" spans="1:39" x14ac:dyDescent="0.25">
      <c r="A166" s="22" t="s">
        <v>39</v>
      </c>
      <c r="B166" t="s">
        <v>204</v>
      </c>
      <c r="C166">
        <v>2021</v>
      </c>
      <c r="D166" s="22" t="s">
        <v>41</v>
      </c>
      <c r="E166" s="22" t="s">
        <v>42</v>
      </c>
      <c r="F166">
        <v>4775</v>
      </c>
      <c r="G166" t="s">
        <v>205</v>
      </c>
      <c r="H166" t="s">
        <v>93</v>
      </c>
      <c r="J166">
        <v>200</v>
      </c>
      <c r="K166" t="s">
        <v>45</v>
      </c>
      <c r="L166" s="22" t="s">
        <v>46</v>
      </c>
      <c r="M166" s="1">
        <v>44197</v>
      </c>
      <c r="N166" s="22" t="s">
        <v>47</v>
      </c>
      <c r="O166" t="s">
        <v>48</v>
      </c>
      <c r="P166" s="1">
        <v>44227</v>
      </c>
      <c r="Q166" t="s">
        <v>48</v>
      </c>
      <c r="R166">
        <v>1</v>
      </c>
      <c r="S166">
        <v>3</v>
      </c>
      <c r="T166" s="22">
        <v>19</v>
      </c>
      <c r="U166" s="22">
        <v>233.44</v>
      </c>
      <c r="V166" s="22">
        <v>233.44</v>
      </c>
      <c r="X166">
        <v>27028</v>
      </c>
      <c r="AD166" t="s">
        <v>49</v>
      </c>
      <c r="AF166" t="s">
        <v>127</v>
      </c>
      <c r="AG166" s="22" t="s">
        <v>50</v>
      </c>
      <c r="AI166">
        <v>164</v>
      </c>
      <c r="AJ166" t="s">
        <v>51</v>
      </c>
      <c r="AK166" s="22" t="s">
        <v>94</v>
      </c>
      <c r="AL166" s="22" t="s">
        <v>53</v>
      </c>
      <c r="AM166" s="22">
        <v>164</v>
      </c>
    </row>
    <row r="167" spans="1:39" x14ac:dyDescent="0.25">
      <c r="A167" s="22" t="s">
        <v>39</v>
      </c>
      <c r="B167" t="s">
        <v>130</v>
      </c>
      <c r="C167">
        <v>2021</v>
      </c>
      <c r="D167" s="22" t="s">
        <v>41</v>
      </c>
      <c r="E167" s="22" t="s">
        <v>42</v>
      </c>
      <c r="F167">
        <v>1610</v>
      </c>
      <c r="G167" t="s">
        <v>131</v>
      </c>
      <c r="H167" t="s">
        <v>44</v>
      </c>
      <c r="J167">
        <v>200</v>
      </c>
      <c r="K167" t="s">
        <v>45</v>
      </c>
      <c r="L167" s="22" t="s">
        <v>46</v>
      </c>
      <c r="M167" s="1">
        <v>44197</v>
      </c>
      <c r="N167" s="22" t="s">
        <v>47</v>
      </c>
      <c r="O167" t="s">
        <v>48</v>
      </c>
      <c r="P167" s="1">
        <v>44227</v>
      </c>
      <c r="Q167" t="s">
        <v>48</v>
      </c>
      <c r="R167">
        <v>1</v>
      </c>
      <c r="S167">
        <v>3</v>
      </c>
      <c r="T167" s="22">
        <v>19</v>
      </c>
      <c r="U167" s="22">
        <v>44.35</v>
      </c>
      <c r="V167" s="22">
        <v>44.35</v>
      </c>
      <c r="X167">
        <v>27029</v>
      </c>
      <c r="AD167" t="s">
        <v>49</v>
      </c>
      <c r="AF167" t="s">
        <v>127</v>
      </c>
      <c r="AG167" s="22" t="s">
        <v>50</v>
      </c>
      <c r="AI167">
        <v>165</v>
      </c>
      <c r="AJ167" t="s">
        <v>51</v>
      </c>
      <c r="AK167" s="22" t="s">
        <v>52</v>
      </c>
      <c r="AL167" s="22" t="s">
        <v>53</v>
      </c>
      <c r="AM167" s="22">
        <v>165</v>
      </c>
    </row>
    <row r="168" spans="1:39" x14ac:dyDescent="0.25">
      <c r="A168" s="22" t="s">
        <v>39</v>
      </c>
      <c r="B168" t="s">
        <v>40</v>
      </c>
      <c r="C168">
        <v>2021</v>
      </c>
      <c r="D168" s="22" t="s">
        <v>41</v>
      </c>
      <c r="E168" s="22" t="s">
        <v>42</v>
      </c>
      <c r="F168">
        <v>1100</v>
      </c>
      <c r="G168" t="s">
        <v>43</v>
      </c>
      <c r="H168" t="s">
        <v>44</v>
      </c>
      <c r="J168">
        <v>200</v>
      </c>
      <c r="K168" t="s">
        <v>45</v>
      </c>
      <c r="L168" s="22" t="s">
        <v>46</v>
      </c>
      <c r="M168" s="1">
        <v>44197</v>
      </c>
      <c r="N168" s="22" t="s">
        <v>47</v>
      </c>
      <c r="O168" t="s">
        <v>48</v>
      </c>
      <c r="P168" s="1">
        <v>44227</v>
      </c>
      <c r="Q168" t="s">
        <v>48</v>
      </c>
      <c r="R168">
        <v>1</v>
      </c>
      <c r="U168" s="22">
        <v>-43.66</v>
      </c>
      <c r="W168" s="22">
        <v>43.66</v>
      </c>
      <c r="X168">
        <v>27030</v>
      </c>
      <c r="AD168" t="s">
        <v>49</v>
      </c>
      <c r="AG168" s="22" t="s">
        <v>56</v>
      </c>
      <c r="AI168">
        <v>166</v>
      </c>
      <c r="AJ168" t="s">
        <v>51</v>
      </c>
      <c r="AK168" s="22" t="s">
        <v>52</v>
      </c>
      <c r="AL168" s="22" t="s">
        <v>53</v>
      </c>
      <c r="AM168" s="22">
        <v>166</v>
      </c>
    </row>
    <row r="169" spans="1:39" x14ac:dyDescent="0.25">
      <c r="A169" s="22" t="s">
        <v>39</v>
      </c>
      <c r="B169" t="s">
        <v>206</v>
      </c>
      <c r="C169">
        <v>2021</v>
      </c>
      <c r="D169" s="22" t="s">
        <v>41</v>
      </c>
      <c r="E169" s="22" t="s">
        <v>42</v>
      </c>
      <c r="F169">
        <v>4780</v>
      </c>
      <c r="G169" t="s">
        <v>207</v>
      </c>
      <c r="H169" t="s">
        <v>93</v>
      </c>
      <c r="J169">
        <v>200</v>
      </c>
      <c r="K169" t="s">
        <v>45</v>
      </c>
      <c r="L169" s="22" t="s">
        <v>46</v>
      </c>
      <c r="M169" s="1">
        <v>44197</v>
      </c>
      <c r="N169" s="22" t="s">
        <v>47</v>
      </c>
      <c r="O169" t="s">
        <v>48</v>
      </c>
      <c r="P169" s="1">
        <v>44227</v>
      </c>
      <c r="Q169" t="s">
        <v>48</v>
      </c>
      <c r="R169">
        <v>1</v>
      </c>
      <c r="U169" s="22">
        <v>43.66</v>
      </c>
      <c r="V169" s="22">
        <v>43.66</v>
      </c>
      <c r="X169">
        <v>27031</v>
      </c>
      <c r="AD169" t="s">
        <v>49</v>
      </c>
      <c r="AG169" s="22" t="s">
        <v>50</v>
      </c>
      <c r="AI169">
        <v>167</v>
      </c>
      <c r="AJ169" t="s">
        <v>51</v>
      </c>
      <c r="AK169" s="22" t="s">
        <v>94</v>
      </c>
      <c r="AL169" s="22" t="s">
        <v>53</v>
      </c>
      <c r="AM169" s="22">
        <v>167</v>
      </c>
    </row>
    <row r="170" spans="1:39" x14ac:dyDescent="0.25">
      <c r="A170" s="22" t="s">
        <v>39</v>
      </c>
      <c r="B170" t="s">
        <v>40</v>
      </c>
      <c r="C170">
        <v>2021</v>
      </c>
      <c r="D170" s="22" t="s">
        <v>41</v>
      </c>
      <c r="E170" s="22" t="s">
        <v>42</v>
      </c>
      <c r="F170">
        <v>1100</v>
      </c>
      <c r="G170" t="s">
        <v>43</v>
      </c>
      <c r="H170" t="s">
        <v>44</v>
      </c>
      <c r="J170">
        <v>200</v>
      </c>
      <c r="K170" t="s">
        <v>45</v>
      </c>
      <c r="L170" s="22" t="s">
        <v>46</v>
      </c>
      <c r="M170" s="1">
        <v>44197</v>
      </c>
      <c r="N170" s="22" t="s">
        <v>47</v>
      </c>
      <c r="O170" t="s">
        <v>48</v>
      </c>
      <c r="P170" s="1">
        <v>44227</v>
      </c>
      <c r="Q170" t="s">
        <v>48</v>
      </c>
      <c r="R170">
        <v>1</v>
      </c>
      <c r="S170">
        <v>3</v>
      </c>
      <c r="T170" s="22">
        <v>19</v>
      </c>
      <c r="U170" s="22">
        <v>-2462.5500000000002</v>
      </c>
      <c r="W170" s="22">
        <v>2462.5500000000002</v>
      </c>
      <c r="X170">
        <v>27032</v>
      </c>
      <c r="AD170" t="s">
        <v>49</v>
      </c>
      <c r="AF170" t="s">
        <v>127</v>
      </c>
      <c r="AG170" s="22" t="s">
        <v>56</v>
      </c>
      <c r="AI170">
        <v>168</v>
      </c>
      <c r="AJ170" t="s">
        <v>51</v>
      </c>
      <c r="AK170" s="22" t="s">
        <v>52</v>
      </c>
      <c r="AL170" s="22" t="s">
        <v>53</v>
      </c>
      <c r="AM170" s="22">
        <v>168</v>
      </c>
    </row>
    <row r="171" spans="1:39" x14ac:dyDescent="0.25">
      <c r="A171" s="22" t="s">
        <v>39</v>
      </c>
      <c r="B171" t="s">
        <v>208</v>
      </c>
      <c r="C171">
        <v>2021</v>
      </c>
      <c r="D171" s="22" t="s">
        <v>41</v>
      </c>
      <c r="E171" s="22" t="s">
        <v>42</v>
      </c>
      <c r="F171">
        <v>4800</v>
      </c>
      <c r="G171" t="s">
        <v>209</v>
      </c>
      <c r="H171" t="s">
        <v>93</v>
      </c>
      <c r="J171">
        <v>200</v>
      </c>
      <c r="K171" t="s">
        <v>45</v>
      </c>
      <c r="L171" s="22" t="s">
        <v>46</v>
      </c>
      <c r="M171" s="1">
        <v>44197</v>
      </c>
      <c r="N171" s="22" t="s">
        <v>47</v>
      </c>
      <c r="O171" t="s">
        <v>48</v>
      </c>
      <c r="P171" s="1">
        <v>44227</v>
      </c>
      <c r="Q171" t="s">
        <v>48</v>
      </c>
      <c r="R171">
        <v>1</v>
      </c>
      <c r="S171">
        <v>3</v>
      </c>
      <c r="T171" s="22">
        <v>19</v>
      </c>
      <c r="U171" s="22">
        <v>2069.37</v>
      </c>
      <c r="V171" s="22">
        <v>2069.37</v>
      </c>
      <c r="X171">
        <v>27033</v>
      </c>
      <c r="AD171" t="s">
        <v>49</v>
      </c>
      <c r="AF171" t="s">
        <v>127</v>
      </c>
      <c r="AG171" s="22" t="s">
        <v>50</v>
      </c>
      <c r="AI171">
        <v>169</v>
      </c>
      <c r="AJ171" t="s">
        <v>51</v>
      </c>
      <c r="AK171" s="22" t="s">
        <v>94</v>
      </c>
      <c r="AL171" s="22" t="s">
        <v>53</v>
      </c>
      <c r="AM171" s="22">
        <v>169</v>
      </c>
    </row>
    <row r="172" spans="1:39" x14ac:dyDescent="0.25">
      <c r="A172" s="22" t="s">
        <v>39</v>
      </c>
      <c r="B172" t="s">
        <v>130</v>
      </c>
      <c r="C172">
        <v>2021</v>
      </c>
      <c r="D172" s="22" t="s">
        <v>41</v>
      </c>
      <c r="E172" s="22" t="s">
        <v>42</v>
      </c>
      <c r="F172">
        <v>1610</v>
      </c>
      <c r="G172" t="s">
        <v>131</v>
      </c>
      <c r="H172" t="s">
        <v>44</v>
      </c>
      <c r="J172">
        <v>200</v>
      </c>
      <c r="K172" t="s">
        <v>45</v>
      </c>
      <c r="L172" s="22" t="s">
        <v>46</v>
      </c>
      <c r="M172" s="1">
        <v>44197</v>
      </c>
      <c r="N172" s="22" t="s">
        <v>47</v>
      </c>
      <c r="O172" t="s">
        <v>48</v>
      </c>
      <c r="P172" s="1">
        <v>44227</v>
      </c>
      <c r="Q172" t="s">
        <v>48</v>
      </c>
      <c r="R172">
        <v>1</v>
      </c>
      <c r="S172">
        <v>3</v>
      </c>
      <c r="T172" s="22">
        <v>19</v>
      </c>
      <c r="U172" s="22">
        <v>393.18</v>
      </c>
      <c r="V172" s="22">
        <v>393.18</v>
      </c>
      <c r="X172">
        <v>27034</v>
      </c>
      <c r="AD172" t="s">
        <v>49</v>
      </c>
      <c r="AF172" t="s">
        <v>127</v>
      </c>
      <c r="AG172" s="22" t="s">
        <v>50</v>
      </c>
      <c r="AI172">
        <v>170</v>
      </c>
      <c r="AJ172" t="s">
        <v>51</v>
      </c>
      <c r="AK172" s="22" t="s">
        <v>52</v>
      </c>
      <c r="AL172" s="22" t="s">
        <v>53</v>
      </c>
      <c r="AM172" s="22">
        <v>170</v>
      </c>
    </row>
    <row r="173" spans="1:39" x14ac:dyDescent="0.25">
      <c r="A173" s="22" t="s">
        <v>39</v>
      </c>
      <c r="B173" t="s">
        <v>40</v>
      </c>
      <c r="C173">
        <v>2021</v>
      </c>
      <c r="D173" s="22" t="s">
        <v>41</v>
      </c>
      <c r="E173" s="22" t="s">
        <v>42</v>
      </c>
      <c r="F173">
        <v>1100</v>
      </c>
      <c r="G173" t="s">
        <v>43</v>
      </c>
      <c r="H173" t="s">
        <v>44</v>
      </c>
      <c r="J173">
        <v>200</v>
      </c>
      <c r="K173" t="s">
        <v>45</v>
      </c>
      <c r="L173" s="22" t="s">
        <v>46</v>
      </c>
      <c r="M173" s="1">
        <v>44197</v>
      </c>
      <c r="N173" s="22" t="s">
        <v>47</v>
      </c>
      <c r="O173" t="s">
        <v>48</v>
      </c>
      <c r="P173" s="1">
        <v>44227</v>
      </c>
      <c r="Q173" t="s">
        <v>48</v>
      </c>
      <c r="R173">
        <v>1</v>
      </c>
      <c r="S173">
        <v>3</v>
      </c>
      <c r="T173" s="22">
        <v>19</v>
      </c>
      <c r="U173" s="22">
        <v>-1056.8800000000001</v>
      </c>
      <c r="W173" s="22">
        <v>1056.8800000000001</v>
      </c>
      <c r="X173">
        <v>27035</v>
      </c>
      <c r="AD173" t="s">
        <v>49</v>
      </c>
      <c r="AF173" t="s">
        <v>127</v>
      </c>
      <c r="AG173" s="22" t="s">
        <v>56</v>
      </c>
      <c r="AI173">
        <v>171</v>
      </c>
      <c r="AJ173" t="s">
        <v>51</v>
      </c>
      <c r="AK173" s="22" t="s">
        <v>52</v>
      </c>
      <c r="AL173" s="22" t="s">
        <v>53</v>
      </c>
      <c r="AM173" s="22">
        <v>171</v>
      </c>
    </row>
    <row r="174" spans="1:39" x14ac:dyDescent="0.25">
      <c r="A174" s="22" t="s">
        <v>39</v>
      </c>
      <c r="B174" t="s">
        <v>210</v>
      </c>
      <c r="C174">
        <v>2021</v>
      </c>
      <c r="D174" s="22" t="s">
        <v>41</v>
      </c>
      <c r="E174" s="22" t="s">
        <v>42</v>
      </c>
      <c r="F174">
        <v>4805</v>
      </c>
      <c r="G174" t="s">
        <v>211</v>
      </c>
      <c r="H174" t="s">
        <v>93</v>
      </c>
      <c r="J174">
        <v>200</v>
      </c>
      <c r="K174" t="s">
        <v>45</v>
      </c>
      <c r="L174" s="22" t="s">
        <v>46</v>
      </c>
      <c r="M174" s="1">
        <v>44197</v>
      </c>
      <c r="N174" s="22" t="s">
        <v>47</v>
      </c>
      <c r="O174" t="s">
        <v>48</v>
      </c>
      <c r="P174" s="1">
        <v>44227</v>
      </c>
      <c r="Q174" t="s">
        <v>48</v>
      </c>
      <c r="R174">
        <v>1</v>
      </c>
      <c r="S174">
        <v>3</v>
      </c>
      <c r="T174" s="22">
        <v>19</v>
      </c>
      <c r="U174" s="22">
        <v>888.13</v>
      </c>
      <c r="V174" s="22">
        <v>888.13</v>
      </c>
      <c r="X174">
        <v>27036</v>
      </c>
      <c r="AD174" t="s">
        <v>49</v>
      </c>
      <c r="AF174" t="s">
        <v>127</v>
      </c>
      <c r="AG174" s="22" t="s">
        <v>50</v>
      </c>
      <c r="AI174">
        <v>172</v>
      </c>
      <c r="AJ174" t="s">
        <v>51</v>
      </c>
      <c r="AK174" s="22" t="s">
        <v>94</v>
      </c>
      <c r="AL174" s="22" t="s">
        <v>53</v>
      </c>
      <c r="AM174" s="22">
        <v>172</v>
      </c>
    </row>
    <row r="175" spans="1:39" x14ac:dyDescent="0.25">
      <c r="A175" s="22" t="s">
        <v>39</v>
      </c>
      <c r="B175" t="s">
        <v>130</v>
      </c>
      <c r="C175">
        <v>2021</v>
      </c>
      <c r="D175" s="22" t="s">
        <v>41</v>
      </c>
      <c r="E175" s="22" t="s">
        <v>42</v>
      </c>
      <c r="F175">
        <v>1610</v>
      </c>
      <c r="G175" t="s">
        <v>131</v>
      </c>
      <c r="H175" t="s">
        <v>44</v>
      </c>
      <c r="J175">
        <v>200</v>
      </c>
      <c r="K175" t="s">
        <v>45</v>
      </c>
      <c r="L175" s="22" t="s">
        <v>46</v>
      </c>
      <c r="M175" s="1">
        <v>44197</v>
      </c>
      <c r="N175" s="22" t="s">
        <v>47</v>
      </c>
      <c r="O175" t="s">
        <v>48</v>
      </c>
      <c r="P175" s="1">
        <v>44227</v>
      </c>
      <c r="Q175" t="s">
        <v>48</v>
      </c>
      <c r="R175">
        <v>1</v>
      </c>
      <c r="S175">
        <v>3</v>
      </c>
      <c r="T175" s="22">
        <v>19</v>
      </c>
      <c r="U175" s="22">
        <v>168.75</v>
      </c>
      <c r="V175" s="22">
        <v>168.75</v>
      </c>
      <c r="X175">
        <v>27037</v>
      </c>
      <c r="AD175" t="s">
        <v>49</v>
      </c>
      <c r="AF175" t="s">
        <v>127</v>
      </c>
      <c r="AG175" s="22" t="s">
        <v>50</v>
      </c>
      <c r="AI175">
        <v>173</v>
      </c>
      <c r="AJ175" t="s">
        <v>51</v>
      </c>
      <c r="AK175" s="22" t="s">
        <v>52</v>
      </c>
      <c r="AL175" s="22" t="s">
        <v>53</v>
      </c>
      <c r="AM175" s="22">
        <v>173</v>
      </c>
    </row>
    <row r="176" spans="1:39" x14ac:dyDescent="0.25">
      <c r="A176" s="22" t="s">
        <v>39</v>
      </c>
      <c r="B176" t="s">
        <v>40</v>
      </c>
      <c r="C176">
        <v>2021</v>
      </c>
      <c r="D176" s="22" t="s">
        <v>41</v>
      </c>
      <c r="E176" s="22" t="s">
        <v>42</v>
      </c>
      <c r="F176">
        <v>1100</v>
      </c>
      <c r="G176" t="s">
        <v>43</v>
      </c>
      <c r="H176" t="s">
        <v>44</v>
      </c>
      <c r="J176">
        <v>200</v>
      </c>
      <c r="K176" t="s">
        <v>45</v>
      </c>
      <c r="L176" s="22" t="s">
        <v>46</v>
      </c>
      <c r="M176" s="1">
        <v>44197</v>
      </c>
      <c r="N176" s="22" t="s">
        <v>47</v>
      </c>
      <c r="O176" t="s">
        <v>48</v>
      </c>
      <c r="P176" s="1">
        <v>44227</v>
      </c>
      <c r="Q176" t="s">
        <v>48</v>
      </c>
      <c r="R176">
        <v>1</v>
      </c>
      <c r="S176">
        <v>3</v>
      </c>
      <c r="T176" s="22">
        <v>19</v>
      </c>
      <c r="U176" s="22">
        <v>-377.08</v>
      </c>
      <c r="W176" s="22">
        <v>377.08</v>
      </c>
      <c r="X176">
        <v>27038</v>
      </c>
      <c r="AD176" t="s">
        <v>49</v>
      </c>
      <c r="AF176" t="s">
        <v>127</v>
      </c>
      <c r="AG176" s="22" t="s">
        <v>56</v>
      </c>
      <c r="AI176">
        <v>174</v>
      </c>
      <c r="AJ176" t="s">
        <v>51</v>
      </c>
      <c r="AK176" s="22" t="s">
        <v>52</v>
      </c>
      <c r="AL176" s="22" t="s">
        <v>53</v>
      </c>
      <c r="AM176" s="22">
        <v>174</v>
      </c>
    </row>
    <row r="177" spans="1:39" x14ac:dyDescent="0.25">
      <c r="A177" s="22" t="s">
        <v>39</v>
      </c>
      <c r="B177" t="s">
        <v>212</v>
      </c>
      <c r="C177">
        <v>2021</v>
      </c>
      <c r="D177" s="22" t="s">
        <v>41</v>
      </c>
      <c r="E177" s="22" t="s">
        <v>42</v>
      </c>
      <c r="F177">
        <v>4810</v>
      </c>
      <c r="G177" t="s">
        <v>213</v>
      </c>
      <c r="H177" t="s">
        <v>93</v>
      </c>
      <c r="J177">
        <v>200</v>
      </c>
      <c r="K177" t="s">
        <v>45</v>
      </c>
      <c r="L177" s="22" t="s">
        <v>46</v>
      </c>
      <c r="M177" s="1">
        <v>44197</v>
      </c>
      <c r="N177" s="22" t="s">
        <v>47</v>
      </c>
      <c r="O177" t="s">
        <v>48</v>
      </c>
      <c r="P177" s="1">
        <v>44227</v>
      </c>
      <c r="Q177" t="s">
        <v>48</v>
      </c>
      <c r="R177">
        <v>1</v>
      </c>
      <c r="S177">
        <v>3</v>
      </c>
      <c r="T177" s="22">
        <v>19</v>
      </c>
      <c r="U177" s="22">
        <v>316.87</v>
      </c>
      <c r="V177" s="22">
        <v>316.87</v>
      </c>
      <c r="X177">
        <v>27039</v>
      </c>
      <c r="AD177" t="s">
        <v>49</v>
      </c>
      <c r="AF177" t="s">
        <v>127</v>
      </c>
      <c r="AG177" s="22" t="s">
        <v>50</v>
      </c>
      <c r="AI177">
        <v>175</v>
      </c>
      <c r="AJ177" t="s">
        <v>51</v>
      </c>
      <c r="AK177" s="22" t="s">
        <v>94</v>
      </c>
      <c r="AL177" s="22" t="s">
        <v>53</v>
      </c>
      <c r="AM177" s="22">
        <v>175</v>
      </c>
    </row>
    <row r="178" spans="1:39" x14ac:dyDescent="0.25">
      <c r="A178" s="22" t="s">
        <v>39</v>
      </c>
      <c r="B178" t="s">
        <v>130</v>
      </c>
      <c r="C178">
        <v>2021</v>
      </c>
      <c r="D178" s="22" t="s">
        <v>41</v>
      </c>
      <c r="E178" s="22" t="s">
        <v>42</v>
      </c>
      <c r="F178">
        <v>1610</v>
      </c>
      <c r="G178" t="s">
        <v>131</v>
      </c>
      <c r="H178" t="s">
        <v>44</v>
      </c>
      <c r="J178">
        <v>200</v>
      </c>
      <c r="K178" t="s">
        <v>45</v>
      </c>
      <c r="L178" s="22" t="s">
        <v>46</v>
      </c>
      <c r="M178" s="1">
        <v>44197</v>
      </c>
      <c r="N178" s="22" t="s">
        <v>47</v>
      </c>
      <c r="O178" t="s">
        <v>48</v>
      </c>
      <c r="P178" s="1">
        <v>44227</v>
      </c>
      <c r="Q178" t="s">
        <v>48</v>
      </c>
      <c r="R178">
        <v>1</v>
      </c>
      <c r="S178">
        <v>3</v>
      </c>
      <c r="T178" s="22">
        <v>19</v>
      </c>
      <c r="U178" s="22">
        <v>60.21</v>
      </c>
      <c r="V178" s="22">
        <v>60.21</v>
      </c>
      <c r="X178">
        <v>27040</v>
      </c>
      <c r="AD178" t="s">
        <v>49</v>
      </c>
      <c r="AF178" t="s">
        <v>127</v>
      </c>
      <c r="AG178" s="22" t="s">
        <v>50</v>
      </c>
      <c r="AI178">
        <v>176</v>
      </c>
      <c r="AJ178" t="s">
        <v>51</v>
      </c>
      <c r="AK178" s="22" t="s">
        <v>52</v>
      </c>
      <c r="AL178" s="22" t="s">
        <v>53</v>
      </c>
      <c r="AM178" s="22">
        <v>176</v>
      </c>
    </row>
    <row r="179" spans="1:39" x14ac:dyDescent="0.25">
      <c r="A179" s="22" t="s">
        <v>39</v>
      </c>
      <c r="B179" t="s">
        <v>40</v>
      </c>
      <c r="C179">
        <v>2021</v>
      </c>
      <c r="D179" s="22" t="s">
        <v>41</v>
      </c>
      <c r="E179" s="22" t="s">
        <v>42</v>
      </c>
      <c r="F179">
        <v>1100</v>
      </c>
      <c r="G179" t="s">
        <v>43</v>
      </c>
      <c r="H179" t="s">
        <v>44</v>
      </c>
      <c r="J179">
        <v>200</v>
      </c>
      <c r="K179" t="s">
        <v>45</v>
      </c>
      <c r="L179" s="22" t="s">
        <v>46</v>
      </c>
      <c r="M179" s="1">
        <v>44197</v>
      </c>
      <c r="N179" s="22" t="s">
        <v>47</v>
      </c>
      <c r="O179" t="s">
        <v>48</v>
      </c>
      <c r="P179" s="1">
        <v>44227</v>
      </c>
      <c r="Q179" t="s">
        <v>48</v>
      </c>
      <c r="R179">
        <v>1</v>
      </c>
      <c r="U179" s="22">
        <v>-233.29</v>
      </c>
      <c r="W179" s="22">
        <v>233.29</v>
      </c>
      <c r="X179">
        <v>27041</v>
      </c>
      <c r="AD179" t="s">
        <v>49</v>
      </c>
      <c r="AG179" s="22" t="s">
        <v>56</v>
      </c>
      <c r="AI179">
        <v>177</v>
      </c>
      <c r="AJ179" t="s">
        <v>51</v>
      </c>
      <c r="AK179" s="22" t="s">
        <v>52</v>
      </c>
      <c r="AL179" s="22" t="s">
        <v>53</v>
      </c>
      <c r="AM179" s="22">
        <v>177</v>
      </c>
    </row>
    <row r="180" spans="1:39" x14ac:dyDescent="0.25">
      <c r="A180" s="22" t="s">
        <v>39</v>
      </c>
      <c r="B180" t="s">
        <v>214</v>
      </c>
      <c r="C180">
        <v>2021</v>
      </c>
      <c r="D180" s="22" t="s">
        <v>41</v>
      </c>
      <c r="E180" s="22" t="s">
        <v>42</v>
      </c>
      <c r="F180">
        <v>4850</v>
      </c>
      <c r="G180" t="s">
        <v>215</v>
      </c>
      <c r="H180" t="s">
        <v>93</v>
      </c>
      <c r="J180">
        <v>200</v>
      </c>
      <c r="K180" t="s">
        <v>45</v>
      </c>
      <c r="L180" s="22" t="s">
        <v>46</v>
      </c>
      <c r="M180" s="1">
        <v>44197</v>
      </c>
      <c r="N180" s="22" t="s">
        <v>47</v>
      </c>
      <c r="O180" t="s">
        <v>48</v>
      </c>
      <c r="P180" s="1">
        <v>44227</v>
      </c>
      <c r="Q180" t="s">
        <v>48</v>
      </c>
      <c r="R180">
        <v>1</v>
      </c>
      <c r="U180" s="22">
        <v>233.29</v>
      </c>
      <c r="V180" s="22">
        <v>233.29</v>
      </c>
      <c r="X180">
        <v>27042</v>
      </c>
      <c r="AD180" t="s">
        <v>49</v>
      </c>
      <c r="AG180" s="22" t="s">
        <v>50</v>
      </c>
      <c r="AI180">
        <v>178</v>
      </c>
      <c r="AJ180" t="s">
        <v>51</v>
      </c>
      <c r="AK180" s="22" t="s">
        <v>94</v>
      </c>
      <c r="AL180" s="22" t="s">
        <v>53</v>
      </c>
      <c r="AM180" s="22">
        <v>178</v>
      </c>
    </row>
    <row r="181" spans="1:39" x14ac:dyDescent="0.25">
      <c r="A181" s="22" t="s">
        <v>39</v>
      </c>
      <c r="B181" t="s">
        <v>40</v>
      </c>
      <c r="C181">
        <v>2021</v>
      </c>
      <c r="D181" s="22" t="s">
        <v>41</v>
      </c>
      <c r="E181" s="22" t="s">
        <v>42</v>
      </c>
      <c r="F181">
        <v>1100</v>
      </c>
      <c r="G181" t="s">
        <v>43</v>
      </c>
      <c r="H181" t="s">
        <v>44</v>
      </c>
      <c r="J181">
        <v>200</v>
      </c>
      <c r="K181" t="s">
        <v>45</v>
      </c>
      <c r="L181" s="22" t="s">
        <v>46</v>
      </c>
      <c r="M181" s="1">
        <v>44197</v>
      </c>
      <c r="N181" s="22" t="s">
        <v>47</v>
      </c>
      <c r="O181" t="s">
        <v>48</v>
      </c>
      <c r="P181" s="1">
        <v>44227</v>
      </c>
      <c r="Q181" t="s">
        <v>48</v>
      </c>
      <c r="R181">
        <v>1</v>
      </c>
      <c r="U181" s="22">
        <v>-7912.5</v>
      </c>
      <c r="W181" s="22">
        <v>7912.5</v>
      </c>
      <c r="X181">
        <v>27043</v>
      </c>
      <c r="AD181" t="s">
        <v>49</v>
      </c>
      <c r="AG181" s="22" t="s">
        <v>56</v>
      </c>
      <c r="AI181">
        <v>179</v>
      </c>
      <c r="AJ181" t="s">
        <v>51</v>
      </c>
      <c r="AK181" s="22" t="s">
        <v>52</v>
      </c>
      <c r="AL181" s="22" t="s">
        <v>53</v>
      </c>
      <c r="AM181" s="22">
        <v>179</v>
      </c>
    </row>
    <row r="182" spans="1:39" x14ac:dyDescent="0.25">
      <c r="A182" s="22" t="s">
        <v>39</v>
      </c>
      <c r="B182" t="s">
        <v>216</v>
      </c>
      <c r="C182">
        <v>2021</v>
      </c>
      <c r="D182" s="22" t="s">
        <v>41</v>
      </c>
      <c r="E182" s="22" t="s">
        <v>42</v>
      </c>
      <c r="F182">
        <v>4860</v>
      </c>
      <c r="G182" t="s">
        <v>217</v>
      </c>
      <c r="H182" t="s">
        <v>93</v>
      </c>
      <c r="J182">
        <v>200</v>
      </c>
      <c r="K182" t="s">
        <v>45</v>
      </c>
      <c r="L182" s="22" t="s">
        <v>46</v>
      </c>
      <c r="M182" s="1">
        <v>44197</v>
      </c>
      <c r="N182" s="22" t="s">
        <v>47</v>
      </c>
      <c r="O182" t="s">
        <v>48</v>
      </c>
      <c r="P182" s="1">
        <v>44227</v>
      </c>
      <c r="Q182" t="s">
        <v>48</v>
      </c>
      <c r="R182">
        <v>1</v>
      </c>
      <c r="U182" s="22">
        <v>7912.5</v>
      </c>
      <c r="V182" s="22">
        <v>7912.5</v>
      </c>
      <c r="X182">
        <v>27044</v>
      </c>
      <c r="AD182" t="s">
        <v>49</v>
      </c>
      <c r="AG182" s="22" t="s">
        <v>50</v>
      </c>
      <c r="AI182">
        <v>180</v>
      </c>
      <c r="AJ182" t="s">
        <v>51</v>
      </c>
      <c r="AK182" s="22" t="s">
        <v>94</v>
      </c>
      <c r="AL182" s="22" t="s">
        <v>53</v>
      </c>
      <c r="AM182" s="22">
        <v>180</v>
      </c>
    </row>
    <row r="183" spans="1:39" x14ac:dyDescent="0.25">
      <c r="A183" s="22" t="s">
        <v>39</v>
      </c>
      <c r="B183" t="s">
        <v>40</v>
      </c>
      <c r="C183">
        <v>2021</v>
      </c>
      <c r="D183" s="22" t="s">
        <v>41</v>
      </c>
      <c r="E183" s="22" t="s">
        <v>42</v>
      </c>
      <c r="F183">
        <v>1100</v>
      </c>
      <c r="G183" t="s">
        <v>43</v>
      </c>
      <c r="H183" t="s">
        <v>44</v>
      </c>
      <c r="J183">
        <v>200</v>
      </c>
      <c r="K183" t="s">
        <v>45</v>
      </c>
      <c r="L183" s="22" t="s">
        <v>46</v>
      </c>
      <c r="M183" s="1">
        <v>44197</v>
      </c>
      <c r="N183" s="22" t="s">
        <v>47</v>
      </c>
      <c r="O183" t="s">
        <v>48</v>
      </c>
      <c r="P183" s="1">
        <v>44227</v>
      </c>
      <c r="Q183" t="s">
        <v>48</v>
      </c>
      <c r="R183">
        <v>1</v>
      </c>
      <c r="U183" s="22">
        <v>-134.86000000000001</v>
      </c>
      <c r="W183" s="22">
        <v>134.86000000000001</v>
      </c>
      <c r="X183">
        <v>27045</v>
      </c>
      <c r="AD183" t="s">
        <v>49</v>
      </c>
      <c r="AG183" s="22" t="s">
        <v>56</v>
      </c>
      <c r="AI183">
        <v>181</v>
      </c>
      <c r="AJ183" t="s">
        <v>51</v>
      </c>
      <c r="AK183" s="22" t="s">
        <v>52</v>
      </c>
      <c r="AL183" s="22" t="s">
        <v>53</v>
      </c>
      <c r="AM183" s="22">
        <v>181</v>
      </c>
    </row>
    <row r="184" spans="1:39" x14ac:dyDescent="0.25">
      <c r="A184" s="22" t="s">
        <v>39</v>
      </c>
      <c r="B184" t="s">
        <v>218</v>
      </c>
      <c r="C184">
        <v>2021</v>
      </c>
      <c r="D184" s="22" t="s">
        <v>41</v>
      </c>
      <c r="E184" s="22" t="s">
        <v>42</v>
      </c>
      <c r="F184">
        <v>4880</v>
      </c>
      <c r="G184" t="s">
        <v>219</v>
      </c>
      <c r="H184" t="s">
        <v>93</v>
      </c>
      <c r="J184">
        <v>200</v>
      </c>
      <c r="K184" t="s">
        <v>45</v>
      </c>
      <c r="L184" s="22" t="s">
        <v>46</v>
      </c>
      <c r="M184" s="1">
        <v>44197</v>
      </c>
      <c r="N184" s="22" t="s">
        <v>47</v>
      </c>
      <c r="O184" t="s">
        <v>48</v>
      </c>
      <c r="P184" s="1">
        <v>44227</v>
      </c>
      <c r="Q184" t="s">
        <v>48</v>
      </c>
      <c r="R184">
        <v>1</v>
      </c>
      <c r="U184" s="22">
        <v>134.86000000000001</v>
      </c>
      <c r="V184" s="22">
        <v>134.86000000000001</v>
      </c>
      <c r="X184">
        <v>27046</v>
      </c>
      <c r="AD184" t="s">
        <v>49</v>
      </c>
      <c r="AG184" s="22" t="s">
        <v>50</v>
      </c>
      <c r="AI184">
        <v>182</v>
      </c>
      <c r="AJ184" t="s">
        <v>51</v>
      </c>
      <c r="AK184" s="22" t="s">
        <v>94</v>
      </c>
      <c r="AL184" s="22" t="s">
        <v>53</v>
      </c>
      <c r="AM184" s="22">
        <v>182</v>
      </c>
    </row>
    <row r="185" spans="1:39" x14ac:dyDescent="0.25">
      <c r="A185" s="22" t="s">
        <v>39</v>
      </c>
      <c r="B185" t="s">
        <v>40</v>
      </c>
      <c r="C185">
        <v>2021</v>
      </c>
      <c r="D185" s="22" t="s">
        <v>41</v>
      </c>
      <c r="E185" s="22" t="s">
        <v>42</v>
      </c>
      <c r="F185">
        <v>1100</v>
      </c>
      <c r="G185" t="s">
        <v>43</v>
      </c>
      <c r="H185" t="s">
        <v>44</v>
      </c>
      <c r="J185">
        <v>200</v>
      </c>
      <c r="K185" t="s">
        <v>45</v>
      </c>
      <c r="L185" s="22" t="s">
        <v>46</v>
      </c>
      <c r="M185" s="1">
        <v>44197</v>
      </c>
      <c r="N185" s="22" t="s">
        <v>47</v>
      </c>
      <c r="O185" t="s">
        <v>48</v>
      </c>
      <c r="P185" s="1">
        <v>44227</v>
      </c>
      <c r="Q185" t="s">
        <v>48</v>
      </c>
      <c r="R185">
        <v>1</v>
      </c>
      <c r="U185" s="22">
        <v>260.82</v>
      </c>
      <c r="V185" s="22">
        <v>260.82</v>
      </c>
      <c r="X185">
        <v>27047</v>
      </c>
      <c r="AD185" t="s">
        <v>49</v>
      </c>
      <c r="AG185" s="22" t="s">
        <v>50</v>
      </c>
      <c r="AI185">
        <v>183</v>
      </c>
      <c r="AJ185" t="s">
        <v>51</v>
      </c>
      <c r="AK185" s="22" t="s">
        <v>52</v>
      </c>
      <c r="AL185" s="22" t="s">
        <v>53</v>
      </c>
      <c r="AM185" s="22">
        <v>183</v>
      </c>
    </row>
    <row r="186" spans="1:39" x14ac:dyDescent="0.25">
      <c r="A186" s="22" t="s">
        <v>39</v>
      </c>
      <c r="B186" t="s">
        <v>220</v>
      </c>
      <c r="C186">
        <v>2021</v>
      </c>
      <c r="D186" s="22" t="s">
        <v>41</v>
      </c>
      <c r="E186" s="22" t="s">
        <v>42</v>
      </c>
      <c r="F186">
        <v>4902</v>
      </c>
      <c r="G186" t="s">
        <v>221</v>
      </c>
      <c r="H186" t="s">
        <v>93</v>
      </c>
      <c r="J186">
        <v>200</v>
      </c>
      <c r="K186" t="s">
        <v>45</v>
      </c>
      <c r="L186" s="22" t="s">
        <v>46</v>
      </c>
      <c r="M186" s="1">
        <v>44197</v>
      </c>
      <c r="N186" s="22" t="s">
        <v>47</v>
      </c>
      <c r="O186" t="s">
        <v>48</v>
      </c>
      <c r="P186" s="1">
        <v>44227</v>
      </c>
      <c r="Q186" t="s">
        <v>48</v>
      </c>
      <c r="R186">
        <v>1</v>
      </c>
      <c r="U186" s="22">
        <v>-260.82</v>
      </c>
      <c r="W186" s="22">
        <v>260.82</v>
      </c>
      <c r="X186">
        <v>27048</v>
      </c>
      <c r="AD186" t="s">
        <v>49</v>
      </c>
      <c r="AG186" s="22" t="s">
        <v>56</v>
      </c>
      <c r="AI186">
        <v>184</v>
      </c>
      <c r="AJ186" t="s">
        <v>51</v>
      </c>
      <c r="AK186" s="22" t="s">
        <v>94</v>
      </c>
      <c r="AL186" s="22" t="s">
        <v>53</v>
      </c>
      <c r="AM186" s="22">
        <v>184</v>
      </c>
    </row>
    <row r="187" spans="1:39" x14ac:dyDescent="0.25">
      <c r="A187" s="22" t="s">
        <v>39</v>
      </c>
      <c r="B187" t="s">
        <v>40</v>
      </c>
      <c r="C187">
        <v>2021</v>
      </c>
      <c r="D187" s="22" t="s">
        <v>41</v>
      </c>
      <c r="E187" s="22" t="s">
        <v>42</v>
      </c>
      <c r="F187">
        <v>1100</v>
      </c>
      <c r="G187" t="s">
        <v>43</v>
      </c>
      <c r="H187" t="s">
        <v>44</v>
      </c>
      <c r="J187">
        <v>200</v>
      </c>
      <c r="K187" t="s">
        <v>45</v>
      </c>
      <c r="L187" s="22" t="s">
        <v>46</v>
      </c>
      <c r="M187" s="1">
        <v>44197</v>
      </c>
      <c r="N187" s="22" t="s">
        <v>47</v>
      </c>
      <c r="O187" t="s">
        <v>48</v>
      </c>
      <c r="P187" s="1">
        <v>44227</v>
      </c>
      <c r="Q187" t="s">
        <v>48</v>
      </c>
      <c r="R187">
        <v>1</v>
      </c>
      <c r="U187" s="22">
        <v>82.07</v>
      </c>
      <c r="V187" s="22">
        <v>82.07</v>
      </c>
      <c r="X187">
        <v>27049</v>
      </c>
      <c r="AD187" t="s">
        <v>49</v>
      </c>
      <c r="AG187" s="22" t="s">
        <v>50</v>
      </c>
      <c r="AI187">
        <v>185</v>
      </c>
      <c r="AJ187" t="s">
        <v>51</v>
      </c>
      <c r="AK187" s="22" t="s">
        <v>52</v>
      </c>
      <c r="AL187" s="22" t="s">
        <v>53</v>
      </c>
      <c r="AM187" s="22">
        <v>185</v>
      </c>
    </row>
    <row r="188" spans="1:39" x14ac:dyDescent="0.25">
      <c r="A188" s="22" t="s">
        <v>39</v>
      </c>
      <c r="B188" t="s">
        <v>222</v>
      </c>
      <c r="C188">
        <v>2021</v>
      </c>
      <c r="D188" s="22" t="s">
        <v>41</v>
      </c>
      <c r="E188" s="22" t="s">
        <v>42</v>
      </c>
      <c r="F188">
        <v>4910</v>
      </c>
      <c r="G188" t="s">
        <v>223</v>
      </c>
      <c r="H188" t="s">
        <v>93</v>
      </c>
      <c r="J188">
        <v>200</v>
      </c>
      <c r="K188" t="s">
        <v>45</v>
      </c>
      <c r="L188" s="22" t="s">
        <v>46</v>
      </c>
      <c r="M188" s="1">
        <v>44197</v>
      </c>
      <c r="N188" s="22" t="s">
        <v>47</v>
      </c>
      <c r="O188" t="s">
        <v>48</v>
      </c>
      <c r="P188" s="1">
        <v>44227</v>
      </c>
      <c r="Q188" t="s">
        <v>48</v>
      </c>
      <c r="R188">
        <v>1</v>
      </c>
      <c r="U188" s="22">
        <v>-82.07</v>
      </c>
      <c r="W188" s="22">
        <v>82.07</v>
      </c>
      <c r="X188">
        <v>27050</v>
      </c>
      <c r="AD188" t="s">
        <v>49</v>
      </c>
      <c r="AG188" s="22" t="s">
        <v>56</v>
      </c>
      <c r="AI188">
        <v>186</v>
      </c>
      <c r="AJ188" t="s">
        <v>51</v>
      </c>
      <c r="AK188" s="22" t="s">
        <v>94</v>
      </c>
      <c r="AL188" s="22" t="s">
        <v>53</v>
      </c>
      <c r="AM188" s="22">
        <v>186</v>
      </c>
    </row>
    <row r="189" spans="1:39" x14ac:dyDescent="0.25">
      <c r="A189" s="22" t="s">
        <v>39</v>
      </c>
      <c r="B189" t="s">
        <v>40</v>
      </c>
      <c r="C189">
        <v>2021</v>
      </c>
      <c r="D189" s="22" t="s">
        <v>41</v>
      </c>
      <c r="E189" s="22" t="s">
        <v>42</v>
      </c>
      <c r="F189">
        <v>1100</v>
      </c>
      <c r="G189" t="s">
        <v>43</v>
      </c>
      <c r="H189" t="s">
        <v>44</v>
      </c>
      <c r="J189">
        <v>200</v>
      </c>
      <c r="K189" t="s">
        <v>45</v>
      </c>
      <c r="L189" s="22" t="s">
        <v>46</v>
      </c>
      <c r="M189" s="1">
        <v>44197</v>
      </c>
      <c r="N189" s="22" t="s">
        <v>47</v>
      </c>
      <c r="O189" t="s">
        <v>48</v>
      </c>
      <c r="P189" s="1">
        <v>44227</v>
      </c>
      <c r="Q189" t="s">
        <v>48</v>
      </c>
      <c r="R189">
        <v>1</v>
      </c>
      <c r="U189" s="22">
        <v>209.82</v>
      </c>
      <c r="V189" s="22">
        <v>209.82</v>
      </c>
      <c r="X189">
        <v>27051</v>
      </c>
      <c r="AD189" t="s">
        <v>49</v>
      </c>
      <c r="AG189" s="22" t="s">
        <v>50</v>
      </c>
      <c r="AI189">
        <v>187</v>
      </c>
      <c r="AJ189" t="s">
        <v>51</v>
      </c>
      <c r="AK189" s="22" t="s">
        <v>52</v>
      </c>
      <c r="AL189" s="22" t="s">
        <v>53</v>
      </c>
      <c r="AM189" s="22">
        <v>187</v>
      </c>
    </row>
    <row r="190" spans="1:39" x14ac:dyDescent="0.25">
      <c r="A190" s="22" t="s">
        <v>39</v>
      </c>
      <c r="B190" t="s">
        <v>224</v>
      </c>
      <c r="C190">
        <v>2021</v>
      </c>
      <c r="D190" s="22" t="s">
        <v>41</v>
      </c>
      <c r="E190" s="22" t="s">
        <v>42</v>
      </c>
      <c r="F190">
        <v>4942</v>
      </c>
      <c r="G190" t="s">
        <v>225</v>
      </c>
      <c r="H190" t="s">
        <v>93</v>
      </c>
      <c r="J190">
        <v>200</v>
      </c>
      <c r="K190" t="s">
        <v>45</v>
      </c>
      <c r="L190" s="22" t="s">
        <v>46</v>
      </c>
      <c r="M190" s="1">
        <v>44197</v>
      </c>
      <c r="N190" s="22" t="s">
        <v>47</v>
      </c>
      <c r="O190" t="s">
        <v>48</v>
      </c>
      <c r="P190" s="1">
        <v>44227</v>
      </c>
      <c r="Q190" t="s">
        <v>48</v>
      </c>
      <c r="R190">
        <v>1</v>
      </c>
      <c r="U190" s="22">
        <v>-209.82</v>
      </c>
      <c r="W190" s="22">
        <v>209.82</v>
      </c>
      <c r="X190">
        <v>27052</v>
      </c>
      <c r="AD190" t="s">
        <v>49</v>
      </c>
      <c r="AG190" s="22" t="s">
        <v>56</v>
      </c>
      <c r="AI190">
        <v>188</v>
      </c>
      <c r="AJ190" t="s">
        <v>51</v>
      </c>
      <c r="AK190" s="22" t="s">
        <v>94</v>
      </c>
      <c r="AL190" s="22" t="s">
        <v>53</v>
      </c>
      <c r="AM190" s="22">
        <v>188</v>
      </c>
    </row>
    <row r="191" spans="1:39" x14ac:dyDescent="0.25">
      <c r="A191" s="22" t="s">
        <v>39</v>
      </c>
      <c r="B191" t="s">
        <v>40</v>
      </c>
      <c r="C191">
        <v>2021</v>
      </c>
      <c r="D191" s="22" t="s">
        <v>41</v>
      </c>
      <c r="E191" s="22" t="s">
        <v>42</v>
      </c>
      <c r="F191">
        <v>1100</v>
      </c>
      <c r="G191" t="s">
        <v>43</v>
      </c>
      <c r="H191" t="s">
        <v>44</v>
      </c>
      <c r="J191">
        <v>200</v>
      </c>
      <c r="K191" t="s">
        <v>45</v>
      </c>
      <c r="L191" s="22" t="s">
        <v>46</v>
      </c>
      <c r="M191" s="1">
        <v>44197</v>
      </c>
      <c r="N191" s="22" t="s">
        <v>47</v>
      </c>
      <c r="O191" t="s">
        <v>48</v>
      </c>
      <c r="P191" s="1">
        <v>44227</v>
      </c>
      <c r="Q191" t="s">
        <v>48</v>
      </c>
      <c r="R191">
        <v>1</v>
      </c>
      <c r="U191" s="22">
        <v>-324.45</v>
      </c>
      <c r="W191" s="22">
        <v>324.45</v>
      </c>
      <c r="X191">
        <v>27053</v>
      </c>
      <c r="AD191" t="s">
        <v>49</v>
      </c>
      <c r="AG191" s="22" t="s">
        <v>56</v>
      </c>
      <c r="AI191">
        <v>189</v>
      </c>
      <c r="AJ191" t="s">
        <v>51</v>
      </c>
      <c r="AK191" s="22" t="s">
        <v>52</v>
      </c>
      <c r="AL191" s="22" t="s">
        <v>53</v>
      </c>
      <c r="AM191" s="22">
        <v>189</v>
      </c>
    </row>
    <row r="192" spans="1:39" x14ac:dyDescent="0.25">
      <c r="A192" s="22" t="s">
        <v>39</v>
      </c>
      <c r="B192" t="s">
        <v>226</v>
      </c>
      <c r="C192">
        <v>2021</v>
      </c>
      <c r="D192" s="22" t="s">
        <v>41</v>
      </c>
      <c r="E192" s="22" t="s">
        <v>42</v>
      </c>
      <c r="F192">
        <v>4960</v>
      </c>
      <c r="G192" t="s">
        <v>227</v>
      </c>
      <c r="H192" t="s">
        <v>93</v>
      </c>
      <c r="J192">
        <v>200</v>
      </c>
      <c r="K192" t="s">
        <v>45</v>
      </c>
      <c r="L192" s="22" t="s">
        <v>46</v>
      </c>
      <c r="M192" s="1">
        <v>44197</v>
      </c>
      <c r="N192" s="22" t="s">
        <v>47</v>
      </c>
      <c r="O192" t="s">
        <v>48</v>
      </c>
      <c r="P192" s="1">
        <v>44227</v>
      </c>
      <c r="Q192" t="s">
        <v>48</v>
      </c>
      <c r="R192">
        <v>1</v>
      </c>
      <c r="U192" s="22">
        <v>324.45</v>
      </c>
      <c r="V192" s="22">
        <v>324.45</v>
      </c>
      <c r="X192">
        <v>27054</v>
      </c>
      <c r="AD192" t="s">
        <v>49</v>
      </c>
      <c r="AG192" s="22" t="s">
        <v>50</v>
      </c>
      <c r="AI192">
        <v>190</v>
      </c>
      <c r="AJ192" t="s">
        <v>51</v>
      </c>
      <c r="AK192" s="22" t="s">
        <v>94</v>
      </c>
      <c r="AL192" s="22" t="s">
        <v>53</v>
      </c>
      <c r="AM192" s="22">
        <v>190</v>
      </c>
    </row>
    <row r="193" spans="1:39" x14ac:dyDescent="0.25">
      <c r="A193" s="22" t="s">
        <v>39</v>
      </c>
      <c r="B193" t="s">
        <v>40</v>
      </c>
      <c r="C193">
        <v>2021</v>
      </c>
      <c r="D193" s="22" t="s">
        <v>41</v>
      </c>
      <c r="E193" s="22" t="s">
        <v>42</v>
      </c>
      <c r="F193">
        <v>1100</v>
      </c>
      <c r="G193" t="s">
        <v>43</v>
      </c>
      <c r="H193" t="s">
        <v>44</v>
      </c>
      <c r="J193">
        <v>200</v>
      </c>
      <c r="K193" t="s">
        <v>45</v>
      </c>
      <c r="L193" s="22" t="s">
        <v>46</v>
      </c>
      <c r="M193" s="1">
        <v>44197</v>
      </c>
      <c r="N193" s="22" t="s">
        <v>47</v>
      </c>
      <c r="O193" t="s">
        <v>48</v>
      </c>
      <c r="P193" s="1">
        <v>44227</v>
      </c>
      <c r="Q193" t="s">
        <v>48</v>
      </c>
      <c r="R193">
        <v>1</v>
      </c>
      <c r="U193" s="22">
        <v>-663.6</v>
      </c>
      <c r="W193" s="22">
        <v>663.6</v>
      </c>
      <c r="X193">
        <v>27055</v>
      </c>
      <c r="AD193" t="s">
        <v>49</v>
      </c>
      <c r="AG193" s="22" t="s">
        <v>56</v>
      </c>
      <c r="AI193">
        <v>191</v>
      </c>
      <c r="AJ193" t="s">
        <v>51</v>
      </c>
      <c r="AK193" s="22" t="s">
        <v>52</v>
      </c>
      <c r="AL193" s="22" t="s">
        <v>53</v>
      </c>
      <c r="AM193" s="22">
        <v>191</v>
      </c>
    </row>
    <row r="194" spans="1:39" x14ac:dyDescent="0.25">
      <c r="A194" s="22" t="s">
        <v>39</v>
      </c>
      <c r="B194" t="s">
        <v>228</v>
      </c>
      <c r="C194">
        <v>2021</v>
      </c>
      <c r="D194" s="22" t="s">
        <v>41</v>
      </c>
      <c r="E194" s="22" t="s">
        <v>42</v>
      </c>
      <c r="F194">
        <v>4970</v>
      </c>
      <c r="G194" t="s">
        <v>229</v>
      </c>
      <c r="H194" t="s">
        <v>93</v>
      </c>
      <c r="J194">
        <v>200</v>
      </c>
      <c r="K194" t="s">
        <v>45</v>
      </c>
      <c r="L194" s="22" t="s">
        <v>46</v>
      </c>
      <c r="M194" s="1">
        <v>44197</v>
      </c>
      <c r="N194" s="22" t="s">
        <v>47</v>
      </c>
      <c r="O194" t="s">
        <v>48</v>
      </c>
      <c r="P194" s="1">
        <v>44227</v>
      </c>
      <c r="Q194" t="s">
        <v>48</v>
      </c>
      <c r="R194">
        <v>1</v>
      </c>
      <c r="U194" s="22">
        <v>663.6</v>
      </c>
      <c r="V194" s="22">
        <v>663.6</v>
      </c>
      <c r="X194">
        <v>27056</v>
      </c>
      <c r="AD194" t="s">
        <v>49</v>
      </c>
      <c r="AG194" s="22" t="s">
        <v>50</v>
      </c>
      <c r="AI194">
        <v>192</v>
      </c>
      <c r="AJ194" t="s">
        <v>51</v>
      </c>
      <c r="AK194" s="22" t="s">
        <v>94</v>
      </c>
      <c r="AL194" s="22" t="s">
        <v>53</v>
      </c>
      <c r="AM194" s="22">
        <v>192</v>
      </c>
    </row>
    <row r="195" spans="1:39" x14ac:dyDescent="0.25">
      <c r="A195" s="22" t="s">
        <v>39</v>
      </c>
      <c r="B195" t="s">
        <v>40</v>
      </c>
      <c r="C195">
        <v>2021</v>
      </c>
      <c r="D195" s="22" t="s">
        <v>41</v>
      </c>
      <c r="E195" s="22" t="s">
        <v>42</v>
      </c>
      <c r="F195">
        <v>1100</v>
      </c>
      <c r="G195" t="s">
        <v>43</v>
      </c>
      <c r="H195" t="s">
        <v>44</v>
      </c>
      <c r="J195">
        <v>200</v>
      </c>
      <c r="K195" t="s">
        <v>45</v>
      </c>
      <c r="L195" s="22" t="s">
        <v>46</v>
      </c>
      <c r="M195" s="1">
        <v>44197</v>
      </c>
      <c r="N195" s="22" t="s">
        <v>47</v>
      </c>
      <c r="O195" t="s">
        <v>48</v>
      </c>
      <c r="P195" s="1">
        <v>44227</v>
      </c>
      <c r="Q195" t="s">
        <v>48</v>
      </c>
      <c r="R195">
        <v>1</v>
      </c>
      <c r="U195" s="22">
        <v>-266.76</v>
      </c>
      <c r="W195" s="22">
        <v>266.76</v>
      </c>
      <c r="X195">
        <v>27057</v>
      </c>
      <c r="AD195" t="s">
        <v>49</v>
      </c>
      <c r="AG195" s="22" t="s">
        <v>56</v>
      </c>
      <c r="AI195">
        <v>193</v>
      </c>
      <c r="AJ195" t="s">
        <v>51</v>
      </c>
      <c r="AK195" s="22" t="s">
        <v>52</v>
      </c>
      <c r="AL195" s="22" t="s">
        <v>53</v>
      </c>
      <c r="AM195" s="22">
        <v>193</v>
      </c>
    </row>
    <row r="196" spans="1:39" x14ac:dyDescent="0.25">
      <c r="A196" s="22" t="s">
        <v>39</v>
      </c>
      <c r="B196" t="s">
        <v>230</v>
      </c>
      <c r="C196">
        <v>2021</v>
      </c>
      <c r="D196" s="22" t="s">
        <v>41</v>
      </c>
      <c r="E196" s="22" t="s">
        <v>42</v>
      </c>
      <c r="F196">
        <v>4980</v>
      </c>
      <c r="G196" t="s">
        <v>231</v>
      </c>
      <c r="H196" t="s">
        <v>93</v>
      </c>
      <c r="J196">
        <v>200</v>
      </c>
      <c r="K196" t="s">
        <v>45</v>
      </c>
      <c r="L196" s="22" t="s">
        <v>46</v>
      </c>
      <c r="M196" s="1">
        <v>44197</v>
      </c>
      <c r="N196" s="22" t="s">
        <v>47</v>
      </c>
      <c r="O196" t="s">
        <v>48</v>
      </c>
      <c r="P196" s="1">
        <v>44227</v>
      </c>
      <c r="Q196" t="s">
        <v>48</v>
      </c>
      <c r="R196">
        <v>1</v>
      </c>
      <c r="U196" s="22">
        <v>266.76</v>
      </c>
      <c r="V196" s="22">
        <v>266.76</v>
      </c>
      <c r="X196">
        <v>27058</v>
      </c>
      <c r="AD196" t="s">
        <v>49</v>
      </c>
      <c r="AG196" s="22" t="s">
        <v>50</v>
      </c>
      <c r="AI196">
        <v>194</v>
      </c>
      <c r="AJ196" t="s">
        <v>51</v>
      </c>
      <c r="AK196" s="22" t="s">
        <v>94</v>
      </c>
      <c r="AL196" s="22" t="s">
        <v>53</v>
      </c>
      <c r="AM196" s="22">
        <v>194</v>
      </c>
    </row>
    <row r="197" spans="1:39" x14ac:dyDescent="0.25">
      <c r="A197" s="22" t="s">
        <v>39</v>
      </c>
      <c r="B197" t="s">
        <v>40</v>
      </c>
      <c r="C197">
        <v>2021</v>
      </c>
      <c r="D197" s="22" t="s">
        <v>41</v>
      </c>
      <c r="E197" s="22" t="s">
        <v>42</v>
      </c>
      <c r="F197">
        <v>1100</v>
      </c>
      <c r="G197" t="s">
        <v>43</v>
      </c>
      <c r="H197" t="s">
        <v>44</v>
      </c>
      <c r="J197">
        <v>200</v>
      </c>
      <c r="K197" t="s">
        <v>45</v>
      </c>
      <c r="L197" s="22" t="s">
        <v>46</v>
      </c>
      <c r="M197" s="1">
        <v>44197</v>
      </c>
      <c r="N197" s="22" t="s">
        <v>47</v>
      </c>
      <c r="O197" t="s">
        <v>48</v>
      </c>
      <c r="P197" s="1">
        <v>44227</v>
      </c>
      <c r="Q197" t="s">
        <v>48</v>
      </c>
      <c r="R197">
        <v>1</v>
      </c>
      <c r="S197">
        <v>3</v>
      </c>
      <c r="T197" s="22">
        <v>19</v>
      </c>
      <c r="U197" s="22">
        <v>-925543.02</v>
      </c>
      <c r="W197" s="22">
        <v>925543.02</v>
      </c>
      <c r="X197">
        <v>27059</v>
      </c>
      <c r="AD197" t="s">
        <v>49</v>
      </c>
      <c r="AF197" t="s">
        <v>127</v>
      </c>
      <c r="AG197" s="22" t="s">
        <v>56</v>
      </c>
      <c r="AI197">
        <v>195</v>
      </c>
      <c r="AJ197" t="s">
        <v>51</v>
      </c>
      <c r="AK197" s="22" t="s">
        <v>52</v>
      </c>
      <c r="AL197" s="22" t="s">
        <v>53</v>
      </c>
      <c r="AM197" s="22">
        <v>195</v>
      </c>
    </row>
    <row r="198" spans="1:39" x14ac:dyDescent="0.25">
      <c r="A198" s="22" t="s">
        <v>39</v>
      </c>
      <c r="B198" t="s">
        <v>232</v>
      </c>
      <c r="C198">
        <v>2021</v>
      </c>
      <c r="D198" s="22" t="s">
        <v>41</v>
      </c>
      <c r="E198" s="22" t="s">
        <v>42</v>
      </c>
      <c r="F198">
        <v>7000</v>
      </c>
      <c r="G198" t="s">
        <v>233</v>
      </c>
      <c r="H198" t="s">
        <v>93</v>
      </c>
      <c r="J198">
        <v>200</v>
      </c>
      <c r="K198" t="s">
        <v>45</v>
      </c>
      <c r="L198" s="22" t="s">
        <v>46</v>
      </c>
      <c r="M198" s="1">
        <v>44197</v>
      </c>
      <c r="N198" s="22" t="s">
        <v>47</v>
      </c>
      <c r="O198" t="s">
        <v>48</v>
      </c>
      <c r="P198" s="1">
        <v>44227</v>
      </c>
      <c r="Q198" t="s">
        <v>48</v>
      </c>
      <c r="R198">
        <v>1</v>
      </c>
      <c r="S198">
        <v>3</v>
      </c>
      <c r="T198" s="22">
        <v>19</v>
      </c>
      <c r="U198" s="22">
        <v>777767.24</v>
      </c>
      <c r="V198" s="22">
        <v>777767.24</v>
      </c>
      <c r="X198">
        <v>27060</v>
      </c>
      <c r="AD198" t="s">
        <v>49</v>
      </c>
      <c r="AF198" t="s">
        <v>127</v>
      </c>
      <c r="AG198" s="22" t="s">
        <v>50</v>
      </c>
      <c r="AI198">
        <v>196</v>
      </c>
      <c r="AJ198" t="s">
        <v>51</v>
      </c>
      <c r="AK198" s="22" t="s">
        <v>234</v>
      </c>
      <c r="AL198" s="22" t="s">
        <v>53</v>
      </c>
      <c r="AM198" s="22">
        <v>196</v>
      </c>
    </row>
    <row r="199" spans="1:39" x14ac:dyDescent="0.25">
      <c r="A199" s="22" t="s">
        <v>39</v>
      </c>
      <c r="B199" t="s">
        <v>130</v>
      </c>
      <c r="C199">
        <v>2021</v>
      </c>
      <c r="D199" s="22" t="s">
        <v>41</v>
      </c>
      <c r="E199" s="22" t="s">
        <v>42</v>
      </c>
      <c r="F199">
        <v>1610</v>
      </c>
      <c r="G199" t="s">
        <v>131</v>
      </c>
      <c r="H199" t="s">
        <v>44</v>
      </c>
      <c r="J199">
        <v>200</v>
      </c>
      <c r="K199" t="s">
        <v>45</v>
      </c>
      <c r="L199" s="22" t="s">
        <v>46</v>
      </c>
      <c r="M199" s="1">
        <v>44197</v>
      </c>
      <c r="N199" s="22" t="s">
        <v>47</v>
      </c>
      <c r="O199" t="s">
        <v>48</v>
      </c>
      <c r="P199" s="1">
        <v>44227</v>
      </c>
      <c r="Q199" t="s">
        <v>48</v>
      </c>
      <c r="R199">
        <v>1</v>
      </c>
      <c r="S199">
        <v>3</v>
      </c>
      <c r="T199" s="22">
        <v>19</v>
      </c>
      <c r="U199" s="22">
        <v>147775.78</v>
      </c>
      <c r="V199" s="22">
        <v>147775.78</v>
      </c>
      <c r="X199">
        <v>27061</v>
      </c>
      <c r="AD199" t="s">
        <v>49</v>
      </c>
      <c r="AF199" t="s">
        <v>127</v>
      </c>
      <c r="AG199" s="22" t="s">
        <v>50</v>
      </c>
      <c r="AI199">
        <v>197</v>
      </c>
      <c r="AJ199" t="s">
        <v>51</v>
      </c>
      <c r="AK199" s="22" t="s">
        <v>52</v>
      </c>
      <c r="AL199" s="22" t="s">
        <v>53</v>
      </c>
      <c r="AM199" s="22">
        <v>197</v>
      </c>
    </row>
    <row r="200" spans="1:39" x14ac:dyDescent="0.25">
      <c r="A200" s="22" t="s">
        <v>39</v>
      </c>
      <c r="B200" t="s">
        <v>40</v>
      </c>
      <c r="C200">
        <v>2021</v>
      </c>
      <c r="D200" s="22" t="s">
        <v>41</v>
      </c>
      <c r="E200" s="22" t="s">
        <v>42</v>
      </c>
      <c r="F200">
        <v>1100</v>
      </c>
      <c r="G200" t="s">
        <v>43</v>
      </c>
      <c r="H200" t="s">
        <v>44</v>
      </c>
      <c r="J200">
        <v>200</v>
      </c>
      <c r="K200" t="s">
        <v>45</v>
      </c>
      <c r="L200" s="22" t="s">
        <v>46</v>
      </c>
      <c r="M200" s="1">
        <v>44197</v>
      </c>
      <c r="N200" s="22" t="s">
        <v>47</v>
      </c>
      <c r="O200" t="s">
        <v>48</v>
      </c>
      <c r="P200" s="1">
        <v>44227</v>
      </c>
      <c r="Q200" t="s">
        <v>48</v>
      </c>
      <c r="R200">
        <v>1</v>
      </c>
      <c r="S200" t="s">
        <v>235</v>
      </c>
      <c r="T200" s="22">
        <v>19</v>
      </c>
      <c r="U200" s="22">
        <v>-177885.83</v>
      </c>
      <c r="W200" s="22">
        <v>177885.83</v>
      </c>
      <c r="X200">
        <v>27062</v>
      </c>
      <c r="AD200" t="s">
        <v>49</v>
      </c>
      <c r="AF200" t="s">
        <v>236</v>
      </c>
      <c r="AG200" s="22" t="s">
        <v>56</v>
      </c>
      <c r="AI200">
        <v>198</v>
      </c>
      <c r="AJ200" t="s">
        <v>51</v>
      </c>
      <c r="AK200" s="22" t="s">
        <v>52</v>
      </c>
      <c r="AL200" s="22" t="s">
        <v>53</v>
      </c>
      <c r="AM200" s="22">
        <v>198</v>
      </c>
    </row>
    <row r="201" spans="1:39" x14ac:dyDescent="0.25">
      <c r="A201" s="22" t="s">
        <v>39</v>
      </c>
      <c r="B201" t="s">
        <v>237</v>
      </c>
      <c r="C201">
        <v>2021</v>
      </c>
      <c r="D201" s="22" t="s">
        <v>41</v>
      </c>
      <c r="E201" s="22" t="s">
        <v>42</v>
      </c>
      <c r="F201">
        <v>7060</v>
      </c>
      <c r="G201" t="s">
        <v>238</v>
      </c>
      <c r="H201" t="s">
        <v>93</v>
      </c>
      <c r="J201">
        <v>200</v>
      </c>
      <c r="K201" t="s">
        <v>45</v>
      </c>
      <c r="L201" s="22" t="s">
        <v>46</v>
      </c>
      <c r="M201" s="1">
        <v>44197</v>
      </c>
      <c r="N201" s="22" t="s">
        <v>47</v>
      </c>
      <c r="O201" t="s">
        <v>48</v>
      </c>
      <c r="P201" s="1">
        <v>44227</v>
      </c>
      <c r="Q201" t="s">
        <v>48</v>
      </c>
      <c r="R201">
        <v>1</v>
      </c>
      <c r="S201" t="s">
        <v>235</v>
      </c>
      <c r="T201" s="22">
        <v>19</v>
      </c>
      <c r="U201" s="22">
        <v>177885.83</v>
      </c>
      <c r="V201" s="22">
        <v>177885.83</v>
      </c>
      <c r="X201">
        <v>27063</v>
      </c>
      <c r="AD201" t="s">
        <v>49</v>
      </c>
      <c r="AF201" t="s">
        <v>236</v>
      </c>
      <c r="AG201" s="22" t="s">
        <v>50</v>
      </c>
      <c r="AI201">
        <v>199</v>
      </c>
      <c r="AJ201" t="s">
        <v>51</v>
      </c>
      <c r="AK201" s="22" t="s">
        <v>234</v>
      </c>
      <c r="AL201" s="22" t="s">
        <v>53</v>
      </c>
      <c r="AM201" s="22">
        <v>199</v>
      </c>
    </row>
    <row r="202" spans="1:39" x14ac:dyDescent="0.25">
      <c r="A202" s="22" t="s">
        <v>39</v>
      </c>
      <c r="B202" t="s">
        <v>239</v>
      </c>
      <c r="C202">
        <v>2021</v>
      </c>
      <c r="D202" s="22" t="s">
        <v>41</v>
      </c>
      <c r="E202" s="22" t="s">
        <v>42</v>
      </c>
      <c r="F202">
        <v>1651</v>
      </c>
      <c r="G202" t="s">
        <v>240</v>
      </c>
      <c r="H202" t="s">
        <v>44</v>
      </c>
      <c r="J202">
        <v>200</v>
      </c>
      <c r="K202" t="s">
        <v>45</v>
      </c>
      <c r="L202" s="22" t="s">
        <v>46</v>
      </c>
      <c r="M202" s="1">
        <v>44197</v>
      </c>
      <c r="N202" s="22" t="s">
        <v>47</v>
      </c>
      <c r="O202" t="s">
        <v>48</v>
      </c>
      <c r="P202" s="1">
        <v>44227</v>
      </c>
      <c r="Q202" t="s">
        <v>48</v>
      </c>
      <c r="R202">
        <v>1</v>
      </c>
      <c r="S202" t="s">
        <v>235</v>
      </c>
      <c r="T202" s="22">
        <v>19</v>
      </c>
      <c r="U202" s="22">
        <v>-33798.31</v>
      </c>
      <c r="W202" s="22">
        <v>33798.31</v>
      </c>
      <c r="X202">
        <v>27064</v>
      </c>
      <c r="AD202" t="s">
        <v>49</v>
      </c>
      <c r="AF202" t="s">
        <v>236</v>
      </c>
      <c r="AG202" s="22" t="s">
        <v>56</v>
      </c>
      <c r="AI202">
        <v>200</v>
      </c>
      <c r="AJ202" t="s">
        <v>51</v>
      </c>
      <c r="AK202" s="22" t="s">
        <v>52</v>
      </c>
      <c r="AL202" s="22" t="s">
        <v>53</v>
      </c>
      <c r="AM202" s="22">
        <v>200</v>
      </c>
    </row>
    <row r="203" spans="1:39" x14ac:dyDescent="0.25">
      <c r="A203" s="22" t="s">
        <v>39</v>
      </c>
      <c r="B203" t="s">
        <v>241</v>
      </c>
      <c r="C203">
        <v>2021</v>
      </c>
      <c r="D203" s="22" t="s">
        <v>41</v>
      </c>
      <c r="E203" s="22" t="s">
        <v>42</v>
      </c>
      <c r="F203">
        <v>1652</v>
      </c>
      <c r="G203" t="s">
        <v>242</v>
      </c>
      <c r="H203" t="s">
        <v>44</v>
      </c>
      <c r="J203">
        <v>200</v>
      </c>
      <c r="K203" t="s">
        <v>45</v>
      </c>
      <c r="L203" s="22" t="s">
        <v>46</v>
      </c>
      <c r="M203" s="1">
        <v>44197</v>
      </c>
      <c r="N203" s="22" t="s">
        <v>47</v>
      </c>
      <c r="O203" t="s">
        <v>48</v>
      </c>
      <c r="P203" s="1">
        <v>44227</v>
      </c>
      <c r="Q203" t="s">
        <v>48</v>
      </c>
      <c r="R203">
        <v>1</v>
      </c>
      <c r="S203" t="s">
        <v>235</v>
      </c>
      <c r="T203" s="22">
        <v>19</v>
      </c>
      <c r="U203" s="22">
        <v>33798.31</v>
      </c>
      <c r="V203" s="22">
        <v>33798.31</v>
      </c>
      <c r="X203">
        <v>27065</v>
      </c>
      <c r="AD203" t="s">
        <v>49</v>
      </c>
      <c r="AF203" t="s">
        <v>236</v>
      </c>
      <c r="AG203" s="22" t="s">
        <v>50</v>
      </c>
      <c r="AI203">
        <v>201</v>
      </c>
      <c r="AJ203" t="s">
        <v>51</v>
      </c>
      <c r="AK203" s="22" t="s">
        <v>52</v>
      </c>
      <c r="AL203" s="22" t="s">
        <v>53</v>
      </c>
      <c r="AM203" s="22">
        <v>201</v>
      </c>
    </row>
    <row r="204" spans="1:39" x14ac:dyDescent="0.25">
      <c r="A204" s="22" t="s">
        <v>39</v>
      </c>
      <c r="B204" t="s">
        <v>40</v>
      </c>
      <c r="C204">
        <v>2021</v>
      </c>
      <c r="D204" s="22" t="s">
        <v>41</v>
      </c>
      <c r="E204" s="22" t="s">
        <v>42</v>
      </c>
      <c r="F204">
        <v>1100</v>
      </c>
      <c r="G204" t="s">
        <v>43</v>
      </c>
      <c r="H204" t="s">
        <v>44</v>
      </c>
      <c r="J204">
        <v>200</v>
      </c>
      <c r="K204" t="s">
        <v>45</v>
      </c>
      <c r="L204" s="22" t="s">
        <v>46</v>
      </c>
      <c r="M204" s="1">
        <v>44197</v>
      </c>
      <c r="N204" s="22" t="s">
        <v>47</v>
      </c>
      <c r="O204" t="s">
        <v>48</v>
      </c>
      <c r="P204" s="1">
        <v>44227</v>
      </c>
      <c r="Q204" t="s">
        <v>48</v>
      </c>
      <c r="R204">
        <v>1</v>
      </c>
      <c r="U204" s="22">
        <v>-252</v>
      </c>
      <c r="W204" s="22">
        <v>252</v>
      </c>
      <c r="X204">
        <v>27066</v>
      </c>
      <c r="AD204" t="s">
        <v>49</v>
      </c>
      <c r="AG204" s="22" t="s">
        <v>56</v>
      </c>
      <c r="AI204">
        <v>202</v>
      </c>
      <c r="AJ204" t="s">
        <v>51</v>
      </c>
      <c r="AK204" s="22" t="s">
        <v>52</v>
      </c>
      <c r="AL204" s="22" t="s">
        <v>53</v>
      </c>
      <c r="AM204" s="22">
        <v>202</v>
      </c>
    </row>
    <row r="205" spans="1:39" x14ac:dyDescent="0.25">
      <c r="A205" s="22" t="s">
        <v>39</v>
      </c>
      <c r="B205" t="s">
        <v>243</v>
      </c>
      <c r="C205">
        <v>2021</v>
      </c>
      <c r="D205" s="22" t="s">
        <v>41</v>
      </c>
      <c r="E205" s="22" t="s">
        <v>42</v>
      </c>
      <c r="F205">
        <v>7300</v>
      </c>
      <c r="G205" t="s">
        <v>244</v>
      </c>
      <c r="H205" t="s">
        <v>93</v>
      </c>
      <c r="J205">
        <v>200</v>
      </c>
      <c r="K205" t="s">
        <v>45</v>
      </c>
      <c r="L205" s="22" t="s">
        <v>46</v>
      </c>
      <c r="M205" s="1">
        <v>44197</v>
      </c>
      <c r="N205" s="22" t="s">
        <v>47</v>
      </c>
      <c r="O205" t="s">
        <v>48</v>
      </c>
      <c r="P205" s="1">
        <v>44227</v>
      </c>
      <c r="Q205" t="s">
        <v>48</v>
      </c>
      <c r="R205">
        <v>1</v>
      </c>
      <c r="U205" s="22">
        <v>252</v>
      </c>
      <c r="V205" s="22">
        <v>252</v>
      </c>
      <c r="X205">
        <v>27067</v>
      </c>
      <c r="AD205" t="s">
        <v>49</v>
      </c>
      <c r="AG205" s="22" t="s">
        <v>50</v>
      </c>
      <c r="AI205">
        <v>203</v>
      </c>
      <c r="AJ205" t="s">
        <v>51</v>
      </c>
      <c r="AK205" s="22" t="s">
        <v>234</v>
      </c>
      <c r="AL205" s="22" t="s">
        <v>53</v>
      </c>
      <c r="AM205" s="22">
        <v>203</v>
      </c>
    </row>
    <row r="206" spans="1:39" x14ac:dyDescent="0.25">
      <c r="A206" s="22" t="s">
        <v>39</v>
      </c>
      <c r="B206" t="s">
        <v>40</v>
      </c>
      <c r="C206">
        <v>2021</v>
      </c>
      <c r="D206" s="22" t="s">
        <v>41</v>
      </c>
      <c r="E206" s="22" t="s">
        <v>42</v>
      </c>
      <c r="F206">
        <v>1100</v>
      </c>
      <c r="G206" t="s">
        <v>43</v>
      </c>
      <c r="H206" t="s">
        <v>44</v>
      </c>
      <c r="J206">
        <v>200</v>
      </c>
      <c r="K206" t="s">
        <v>45</v>
      </c>
      <c r="L206" s="22" t="s">
        <v>46</v>
      </c>
      <c r="M206" s="1">
        <v>44197</v>
      </c>
      <c r="N206" s="22" t="s">
        <v>47</v>
      </c>
      <c r="O206" t="s">
        <v>48</v>
      </c>
      <c r="P206" s="1">
        <v>44227</v>
      </c>
      <c r="Q206" t="s">
        <v>48</v>
      </c>
      <c r="R206">
        <v>1</v>
      </c>
      <c r="U206" s="22">
        <v>-2275.1999999999998</v>
      </c>
      <c r="W206" s="22">
        <v>2275.1999999999998</v>
      </c>
      <c r="X206">
        <v>27068</v>
      </c>
      <c r="AD206" t="s">
        <v>49</v>
      </c>
      <c r="AG206" s="22" t="s">
        <v>56</v>
      </c>
      <c r="AI206">
        <v>204</v>
      </c>
      <c r="AJ206" t="s">
        <v>51</v>
      </c>
      <c r="AK206" s="22" t="s">
        <v>52</v>
      </c>
      <c r="AL206" s="22" t="s">
        <v>53</v>
      </c>
      <c r="AM206" s="22">
        <v>204</v>
      </c>
    </row>
    <row r="207" spans="1:39" x14ac:dyDescent="0.25">
      <c r="A207" s="22" t="s">
        <v>39</v>
      </c>
      <c r="B207" t="s">
        <v>245</v>
      </c>
      <c r="C207">
        <v>2021</v>
      </c>
      <c r="D207" s="22" t="s">
        <v>41</v>
      </c>
      <c r="E207" s="22" t="s">
        <v>42</v>
      </c>
      <c r="F207">
        <v>7500</v>
      </c>
      <c r="G207" t="s">
        <v>246</v>
      </c>
      <c r="H207" t="s">
        <v>93</v>
      </c>
      <c r="J207">
        <v>200</v>
      </c>
      <c r="K207" t="s">
        <v>45</v>
      </c>
      <c r="L207" s="22" t="s">
        <v>46</v>
      </c>
      <c r="M207" s="1">
        <v>44197</v>
      </c>
      <c r="N207" s="22" t="s">
        <v>47</v>
      </c>
      <c r="O207" t="s">
        <v>48</v>
      </c>
      <c r="P207" s="1">
        <v>44227</v>
      </c>
      <c r="Q207" t="s">
        <v>48</v>
      </c>
      <c r="R207">
        <v>1</v>
      </c>
      <c r="U207" s="22">
        <v>2275.1999999999998</v>
      </c>
      <c r="V207" s="22">
        <v>2275.1999999999998</v>
      </c>
      <c r="X207">
        <v>27069</v>
      </c>
      <c r="AD207" t="s">
        <v>49</v>
      </c>
      <c r="AG207" s="22" t="s">
        <v>50</v>
      </c>
      <c r="AI207">
        <v>205</v>
      </c>
      <c r="AJ207" t="s">
        <v>51</v>
      </c>
      <c r="AK207" s="22" t="s">
        <v>234</v>
      </c>
      <c r="AL207" s="22" t="s">
        <v>53</v>
      </c>
      <c r="AM207" s="22">
        <v>205</v>
      </c>
    </row>
    <row r="208" spans="1:39" x14ac:dyDescent="0.25">
      <c r="A208" s="22" t="s">
        <v>39</v>
      </c>
      <c r="B208" t="s">
        <v>40</v>
      </c>
      <c r="C208">
        <v>2021</v>
      </c>
      <c r="D208" s="22" t="s">
        <v>41</v>
      </c>
      <c r="E208" s="22" t="s">
        <v>42</v>
      </c>
      <c r="F208">
        <v>1100</v>
      </c>
      <c r="G208" t="s">
        <v>43</v>
      </c>
      <c r="H208" t="s">
        <v>44</v>
      </c>
      <c r="J208">
        <v>200</v>
      </c>
      <c r="K208" t="s">
        <v>45</v>
      </c>
      <c r="L208" s="22" t="s">
        <v>46</v>
      </c>
      <c r="M208" s="1">
        <v>44197</v>
      </c>
      <c r="N208" s="22" t="s">
        <v>47</v>
      </c>
      <c r="O208" t="s">
        <v>48</v>
      </c>
      <c r="P208" s="1">
        <v>44227</v>
      </c>
      <c r="Q208" t="s">
        <v>48</v>
      </c>
      <c r="R208">
        <v>1</v>
      </c>
      <c r="S208">
        <v>3</v>
      </c>
      <c r="T208" s="22">
        <v>19</v>
      </c>
      <c r="U208" s="22">
        <v>3518.73</v>
      </c>
      <c r="V208" s="22">
        <v>3518.73</v>
      </c>
      <c r="X208">
        <v>27070</v>
      </c>
      <c r="AD208" t="s">
        <v>49</v>
      </c>
      <c r="AF208" t="s">
        <v>127</v>
      </c>
      <c r="AG208" s="22" t="s">
        <v>50</v>
      </c>
      <c r="AI208">
        <v>206</v>
      </c>
      <c r="AJ208" t="s">
        <v>51</v>
      </c>
      <c r="AK208" s="22" t="s">
        <v>52</v>
      </c>
      <c r="AL208" s="22" t="s">
        <v>53</v>
      </c>
      <c r="AM208" s="22">
        <v>206</v>
      </c>
    </row>
    <row r="209" spans="1:39" x14ac:dyDescent="0.25">
      <c r="A209" s="22" t="s">
        <v>39</v>
      </c>
      <c r="B209" t="s">
        <v>247</v>
      </c>
      <c r="C209">
        <v>2021</v>
      </c>
      <c r="D209" s="22" t="s">
        <v>41</v>
      </c>
      <c r="E209" s="22" t="s">
        <v>42</v>
      </c>
      <c r="F209">
        <v>7900</v>
      </c>
      <c r="G209" t="s">
        <v>248</v>
      </c>
      <c r="H209" t="s">
        <v>93</v>
      </c>
      <c r="J209">
        <v>200</v>
      </c>
      <c r="K209" t="s">
        <v>45</v>
      </c>
      <c r="L209" s="22" t="s">
        <v>46</v>
      </c>
      <c r="M209" s="1">
        <v>44197</v>
      </c>
      <c r="N209" s="22" t="s">
        <v>47</v>
      </c>
      <c r="O209" t="s">
        <v>48</v>
      </c>
      <c r="P209" s="1">
        <v>44227</v>
      </c>
      <c r="Q209" t="s">
        <v>48</v>
      </c>
      <c r="R209">
        <v>1</v>
      </c>
      <c r="S209">
        <v>3</v>
      </c>
      <c r="T209" s="22">
        <v>19</v>
      </c>
      <c r="U209" s="22">
        <v>-2956.92</v>
      </c>
      <c r="W209" s="22">
        <v>2956.92</v>
      </c>
      <c r="X209">
        <v>27071</v>
      </c>
      <c r="AD209" t="s">
        <v>49</v>
      </c>
      <c r="AF209" t="s">
        <v>127</v>
      </c>
      <c r="AG209" s="22" t="s">
        <v>56</v>
      </c>
      <c r="AI209">
        <v>207</v>
      </c>
      <c r="AJ209" t="s">
        <v>51</v>
      </c>
      <c r="AK209" s="22" t="s">
        <v>234</v>
      </c>
      <c r="AL209" s="22" t="s">
        <v>53</v>
      </c>
      <c r="AM209" s="22">
        <v>207</v>
      </c>
    </row>
    <row r="210" spans="1:39" x14ac:dyDescent="0.25">
      <c r="A210" s="22" t="s">
        <v>39</v>
      </c>
      <c r="B210" t="s">
        <v>130</v>
      </c>
      <c r="C210">
        <v>2021</v>
      </c>
      <c r="D210" s="22" t="s">
        <v>41</v>
      </c>
      <c r="E210" s="22" t="s">
        <v>42</v>
      </c>
      <c r="F210">
        <v>1610</v>
      </c>
      <c r="G210" t="s">
        <v>131</v>
      </c>
      <c r="H210" t="s">
        <v>44</v>
      </c>
      <c r="J210">
        <v>200</v>
      </c>
      <c r="K210" t="s">
        <v>45</v>
      </c>
      <c r="L210" s="22" t="s">
        <v>46</v>
      </c>
      <c r="M210" s="1">
        <v>44197</v>
      </c>
      <c r="N210" s="22" t="s">
        <v>47</v>
      </c>
      <c r="O210" t="s">
        <v>48</v>
      </c>
      <c r="P210" s="1">
        <v>44227</v>
      </c>
      <c r="Q210" t="s">
        <v>48</v>
      </c>
      <c r="R210">
        <v>1</v>
      </c>
      <c r="S210">
        <v>3</v>
      </c>
      <c r="T210" s="22">
        <v>19</v>
      </c>
      <c r="U210" s="22">
        <v>-561.80999999999995</v>
      </c>
      <c r="W210" s="22">
        <v>561.80999999999995</v>
      </c>
      <c r="X210">
        <v>27072</v>
      </c>
      <c r="AD210" t="s">
        <v>49</v>
      </c>
      <c r="AF210" t="s">
        <v>127</v>
      </c>
      <c r="AG210" s="22" t="s">
        <v>56</v>
      </c>
      <c r="AI210">
        <v>208</v>
      </c>
      <c r="AJ210" t="s">
        <v>51</v>
      </c>
      <c r="AK210" s="22" t="s">
        <v>52</v>
      </c>
      <c r="AL210" s="22" t="s">
        <v>53</v>
      </c>
      <c r="AM210" s="22">
        <v>208</v>
      </c>
    </row>
    <row r="211" spans="1:39" x14ac:dyDescent="0.25">
      <c r="A211" s="22" t="s">
        <v>39</v>
      </c>
      <c r="B211" t="s">
        <v>40</v>
      </c>
      <c r="C211">
        <v>2021</v>
      </c>
      <c r="D211" s="22" t="s">
        <v>41</v>
      </c>
      <c r="E211" s="22" t="s">
        <v>42</v>
      </c>
      <c r="F211">
        <v>1100</v>
      </c>
      <c r="G211" t="s">
        <v>43</v>
      </c>
      <c r="H211" t="s">
        <v>44</v>
      </c>
      <c r="J211">
        <v>200</v>
      </c>
      <c r="K211" t="s">
        <v>45</v>
      </c>
      <c r="L211" s="22" t="s">
        <v>46</v>
      </c>
      <c r="M211" s="1">
        <v>44197</v>
      </c>
      <c r="N211" s="22" t="s">
        <v>47</v>
      </c>
      <c r="O211" t="s">
        <v>48</v>
      </c>
      <c r="P211" s="1">
        <v>44227</v>
      </c>
      <c r="Q211" t="s">
        <v>48</v>
      </c>
      <c r="R211">
        <v>1</v>
      </c>
      <c r="S211">
        <v>1</v>
      </c>
      <c r="T211" s="22">
        <v>19</v>
      </c>
      <c r="U211" s="22">
        <v>1156928.77</v>
      </c>
      <c r="V211" s="22">
        <v>1156928.77</v>
      </c>
      <c r="X211">
        <v>27073</v>
      </c>
      <c r="AD211" t="s">
        <v>49</v>
      </c>
      <c r="AF211" t="s">
        <v>249</v>
      </c>
      <c r="AG211" s="22" t="s">
        <v>50</v>
      </c>
      <c r="AI211">
        <v>209</v>
      </c>
      <c r="AJ211" t="s">
        <v>51</v>
      </c>
      <c r="AK211" s="22" t="s">
        <v>52</v>
      </c>
      <c r="AL211" s="22" t="s">
        <v>53</v>
      </c>
      <c r="AM211" s="22">
        <v>209</v>
      </c>
    </row>
    <row r="212" spans="1:39" x14ac:dyDescent="0.25">
      <c r="A212" s="22" t="s">
        <v>39</v>
      </c>
      <c r="B212" t="s">
        <v>250</v>
      </c>
      <c r="C212">
        <v>2021</v>
      </c>
      <c r="D212" s="22" t="s">
        <v>41</v>
      </c>
      <c r="E212" s="22" t="s">
        <v>42</v>
      </c>
      <c r="F212">
        <v>8000</v>
      </c>
      <c r="G212" t="s">
        <v>251</v>
      </c>
      <c r="H212" t="s">
        <v>93</v>
      </c>
      <c r="J212">
        <v>200</v>
      </c>
      <c r="K212" t="s">
        <v>45</v>
      </c>
      <c r="L212" s="22" t="s">
        <v>46</v>
      </c>
      <c r="M212" s="1">
        <v>44197</v>
      </c>
      <c r="N212" s="22" t="s">
        <v>47</v>
      </c>
      <c r="O212" t="s">
        <v>48</v>
      </c>
      <c r="P212" s="1">
        <v>44227</v>
      </c>
      <c r="Q212" t="s">
        <v>48</v>
      </c>
      <c r="R212">
        <v>1</v>
      </c>
      <c r="S212">
        <v>1</v>
      </c>
      <c r="T212" s="22">
        <v>19</v>
      </c>
      <c r="U212" s="22">
        <v>-972209.05</v>
      </c>
      <c r="W212" s="22">
        <v>972209.05</v>
      </c>
      <c r="X212">
        <v>27074</v>
      </c>
      <c r="AD212" t="s">
        <v>49</v>
      </c>
      <c r="AF212" t="s">
        <v>249</v>
      </c>
      <c r="AG212" s="22" t="s">
        <v>56</v>
      </c>
      <c r="AI212">
        <v>210</v>
      </c>
      <c r="AJ212" t="s">
        <v>51</v>
      </c>
      <c r="AK212" s="22" t="s">
        <v>252</v>
      </c>
      <c r="AL212" s="22" t="s">
        <v>53</v>
      </c>
      <c r="AM212" s="22">
        <v>210</v>
      </c>
    </row>
    <row r="213" spans="1:39" x14ac:dyDescent="0.25">
      <c r="A213" s="22" t="s">
        <v>39</v>
      </c>
      <c r="B213" t="s">
        <v>253</v>
      </c>
      <c r="C213">
        <v>2021</v>
      </c>
      <c r="D213" s="22" t="s">
        <v>41</v>
      </c>
      <c r="E213" s="22" t="s">
        <v>42</v>
      </c>
      <c r="F213">
        <v>1600</v>
      </c>
      <c r="G213" t="s">
        <v>254</v>
      </c>
      <c r="H213" t="s">
        <v>44</v>
      </c>
      <c r="J213">
        <v>200</v>
      </c>
      <c r="K213" t="s">
        <v>45</v>
      </c>
      <c r="L213" s="22" t="s">
        <v>46</v>
      </c>
      <c r="M213" s="1">
        <v>44197</v>
      </c>
      <c r="N213" s="22" t="s">
        <v>47</v>
      </c>
      <c r="O213" t="s">
        <v>48</v>
      </c>
      <c r="P213" s="1">
        <v>44227</v>
      </c>
      <c r="Q213" t="s">
        <v>48</v>
      </c>
      <c r="R213">
        <v>1</v>
      </c>
      <c r="S213">
        <v>1</v>
      </c>
      <c r="T213" s="22">
        <v>19</v>
      </c>
      <c r="U213" s="22">
        <v>-184719.72</v>
      </c>
      <c r="W213" s="22">
        <v>184719.72</v>
      </c>
      <c r="X213">
        <v>27075</v>
      </c>
      <c r="AD213" t="s">
        <v>49</v>
      </c>
      <c r="AF213" t="s">
        <v>249</v>
      </c>
      <c r="AG213" s="22" t="s">
        <v>56</v>
      </c>
      <c r="AI213">
        <v>211</v>
      </c>
      <c r="AJ213" t="s">
        <v>51</v>
      </c>
      <c r="AK213" s="22" t="s">
        <v>52</v>
      </c>
      <c r="AL213" s="22" t="s">
        <v>53</v>
      </c>
      <c r="AM213" s="22">
        <v>211</v>
      </c>
    </row>
    <row r="214" spans="1:39" x14ac:dyDescent="0.25">
      <c r="A214" s="22" t="s">
        <v>39</v>
      </c>
      <c r="B214" t="s">
        <v>40</v>
      </c>
      <c r="C214">
        <v>2021</v>
      </c>
      <c r="D214" s="22" t="s">
        <v>41</v>
      </c>
      <c r="E214" s="22" t="s">
        <v>42</v>
      </c>
      <c r="F214">
        <v>1100</v>
      </c>
      <c r="G214" t="s">
        <v>43</v>
      </c>
      <c r="H214" t="s">
        <v>44</v>
      </c>
      <c r="J214">
        <v>200</v>
      </c>
      <c r="K214" t="s">
        <v>45</v>
      </c>
      <c r="L214" s="22" t="s">
        <v>46</v>
      </c>
      <c r="M214" s="1">
        <v>44197</v>
      </c>
      <c r="N214" s="22" t="s">
        <v>47</v>
      </c>
      <c r="O214" t="s">
        <v>48</v>
      </c>
      <c r="P214" s="1">
        <v>44227</v>
      </c>
      <c r="Q214" t="s">
        <v>48</v>
      </c>
      <c r="R214">
        <v>1</v>
      </c>
      <c r="S214" t="s">
        <v>255</v>
      </c>
      <c r="T214" s="22">
        <v>0</v>
      </c>
      <c r="U214" s="22">
        <v>179197.96</v>
      </c>
      <c r="V214" s="22">
        <v>179197.96</v>
      </c>
      <c r="X214">
        <v>27076</v>
      </c>
      <c r="AD214" t="s">
        <v>49</v>
      </c>
      <c r="AF214" t="s">
        <v>256</v>
      </c>
      <c r="AG214" s="22" t="s">
        <v>50</v>
      </c>
      <c r="AI214">
        <v>212</v>
      </c>
      <c r="AJ214" t="s">
        <v>51</v>
      </c>
      <c r="AK214" s="22" t="s">
        <v>52</v>
      </c>
      <c r="AL214" s="22" t="s">
        <v>53</v>
      </c>
      <c r="AM214" s="22">
        <v>212</v>
      </c>
    </row>
    <row r="215" spans="1:39" x14ac:dyDescent="0.25">
      <c r="A215" s="22" t="s">
        <v>39</v>
      </c>
      <c r="B215" t="s">
        <v>257</v>
      </c>
      <c r="C215">
        <v>2021</v>
      </c>
      <c r="D215" s="22" t="s">
        <v>41</v>
      </c>
      <c r="E215" s="22" t="s">
        <v>42</v>
      </c>
      <c r="F215">
        <v>8060</v>
      </c>
      <c r="G215" t="s">
        <v>258</v>
      </c>
      <c r="H215" t="s">
        <v>93</v>
      </c>
      <c r="J215">
        <v>200</v>
      </c>
      <c r="K215" t="s">
        <v>45</v>
      </c>
      <c r="L215" s="22" t="s">
        <v>46</v>
      </c>
      <c r="M215" s="1">
        <v>44197</v>
      </c>
      <c r="N215" s="22" t="s">
        <v>47</v>
      </c>
      <c r="O215" t="s">
        <v>48</v>
      </c>
      <c r="P215" s="1">
        <v>44227</v>
      </c>
      <c r="Q215" t="s">
        <v>48</v>
      </c>
      <c r="R215">
        <v>1</v>
      </c>
      <c r="S215" t="s">
        <v>255</v>
      </c>
      <c r="T215" s="22">
        <v>0</v>
      </c>
      <c r="U215" s="22">
        <v>-179197.96</v>
      </c>
      <c r="W215" s="22">
        <v>179197.96</v>
      </c>
      <c r="X215">
        <v>27077</v>
      </c>
      <c r="AD215" t="s">
        <v>49</v>
      </c>
      <c r="AF215" t="s">
        <v>256</v>
      </c>
      <c r="AG215" s="22" t="s">
        <v>56</v>
      </c>
      <c r="AI215">
        <v>213</v>
      </c>
      <c r="AJ215" t="s">
        <v>51</v>
      </c>
      <c r="AK215" s="22" t="s">
        <v>252</v>
      </c>
      <c r="AL215" s="22" t="s">
        <v>53</v>
      </c>
      <c r="AM215" s="22">
        <v>213</v>
      </c>
    </row>
    <row r="216" spans="1:39" x14ac:dyDescent="0.25">
      <c r="A216" s="22" t="s">
        <v>39</v>
      </c>
      <c r="B216" t="s">
        <v>259</v>
      </c>
      <c r="C216">
        <v>2021</v>
      </c>
      <c r="D216" s="22" t="s">
        <v>41</v>
      </c>
      <c r="E216" s="22" t="s">
        <v>42</v>
      </c>
      <c r="F216">
        <v>1650</v>
      </c>
      <c r="G216" t="s">
        <v>260</v>
      </c>
      <c r="H216" t="s">
        <v>44</v>
      </c>
      <c r="J216">
        <v>200</v>
      </c>
      <c r="K216" t="s">
        <v>45</v>
      </c>
      <c r="L216" s="22" t="s">
        <v>46</v>
      </c>
      <c r="M216" s="1">
        <v>44197</v>
      </c>
      <c r="N216" s="22" t="s">
        <v>47</v>
      </c>
      <c r="O216" t="s">
        <v>48</v>
      </c>
      <c r="P216" s="1">
        <v>44227</v>
      </c>
      <c r="Q216" t="s">
        <v>48</v>
      </c>
      <c r="R216">
        <v>1</v>
      </c>
      <c r="S216" t="s">
        <v>255</v>
      </c>
      <c r="T216" s="22">
        <v>0</v>
      </c>
      <c r="U216" s="22">
        <v>0</v>
      </c>
      <c r="V216" s="22">
        <v>0</v>
      </c>
      <c r="X216">
        <v>27078</v>
      </c>
      <c r="AD216" t="s">
        <v>49</v>
      </c>
      <c r="AF216" t="s">
        <v>256</v>
      </c>
      <c r="AG216" s="22" t="s">
        <v>56</v>
      </c>
      <c r="AI216">
        <v>214</v>
      </c>
      <c r="AJ216" t="s">
        <v>51</v>
      </c>
      <c r="AK216" s="22" t="s">
        <v>52</v>
      </c>
      <c r="AL216" s="22" t="s">
        <v>53</v>
      </c>
      <c r="AM216" s="22">
        <v>214</v>
      </c>
    </row>
    <row r="217" spans="1:39" x14ac:dyDescent="0.25">
      <c r="A217" s="22" t="s">
        <v>39</v>
      </c>
      <c r="B217" t="s">
        <v>40</v>
      </c>
      <c r="C217">
        <v>2021</v>
      </c>
      <c r="D217" s="22" t="s">
        <v>41</v>
      </c>
      <c r="E217" s="22" t="s">
        <v>42</v>
      </c>
      <c r="F217">
        <v>1100</v>
      </c>
      <c r="G217" t="s">
        <v>43</v>
      </c>
      <c r="H217" t="s">
        <v>44</v>
      </c>
      <c r="J217">
        <v>200</v>
      </c>
      <c r="K217" t="s">
        <v>45</v>
      </c>
      <c r="L217" s="22" t="s">
        <v>46</v>
      </c>
      <c r="M217" s="1">
        <v>44197</v>
      </c>
      <c r="N217" s="22" t="s">
        <v>47</v>
      </c>
      <c r="O217" t="s">
        <v>48</v>
      </c>
      <c r="P217" s="1">
        <v>44227</v>
      </c>
      <c r="Q217" t="s">
        <v>48</v>
      </c>
      <c r="R217">
        <v>1</v>
      </c>
      <c r="S217" t="s">
        <v>261</v>
      </c>
      <c r="T217" s="22">
        <v>0</v>
      </c>
      <c r="U217" s="22">
        <v>40414.17</v>
      </c>
      <c r="V217" s="22">
        <v>40414.17</v>
      </c>
      <c r="X217">
        <v>27079</v>
      </c>
      <c r="AD217" t="s">
        <v>49</v>
      </c>
      <c r="AF217" t="s">
        <v>262</v>
      </c>
      <c r="AG217" s="22" t="s">
        <v>50</v>
      </c>
      <c r="AI217">
        <v>215</v>
      </c>
      <c r="AJ217" t="s">
        <v>51</v>
      </c>
      <c r="AK217" s="22" t="s">
        <v>52</v>
      </c>
      <c r="AL217" s="22" t="s">
        <v>53</v>
      </c>
      <c r="AM217" s="22">
        <v>215</v>
      </c>
    </row>
    <row r="218" spans="1:39" x14ac:dyDescent="0.25">
      <c r="A218" s="22" t="s">
        <v>39</v>
      </c>
      <c r="B218" t="s">
        <v>263</v>
      </c>
      <c r="C218">
        <v>2021</v>
      </c>
      <c r="D218" s="22" t="s">
        <v>41</v>
      </c>
      <c r="E218" s="22" t="s">
        <v>42</v>
      </c>
      <c r="F218">
        <v>8070</v>
      </c>
      <c r="G218" t="s">
        <v>264</v>
      </c>
      <c r="H218" t="s">
        <v>93</v>
      </c>
      <c r="J218">
        <v>200</v>
      </c>
      <c r="K218" t="s">
        <v>45</v>
      </c>
      <c r="L218" s="22" t="s">
        <v>46</v>
      </c>
      <c r="M218" s="1">
        <v>44197</v>
      </c>
      <c r="N218" s="22" t="s">
        <v>47</v>
      </c>
      <c r="O218" t="s">
        <v>48</v>
      </c>
      <c r="P218" s="1">
        <v>44227</v>
      </c>
      <c r="Q218" t="s">
        <v>48</v>
      </c>
      <c r="R218">
        <v>1</v>
      </c>
      <c r="S218" t="s">
        <v>261</v>
      </c>
      <c r="T218" s="22">
        <v>0</v>
      </c>
      <c r="U218" s="22">
        <v>-40414.17</v>
      </c>
      <c r="W218" s="22">
        <v>40414.17</v>
      </c>
      <c r="X218">
        <v>27080</v>
      </c>
      <c r="AD218" t="s">
        <v>49</v>
      </c>
      <c r="AF218" t="s">
        <v>262</v>
      </c>
      <c r="AG218" s="22" t="s">
        <v>56</v>
      </c>
      <c r="AI218">
        <v>216</v>
      </c>
      <c r="AJ218" t="s">
        <v>51</v>
      </c>
      <c r="AK218" s="22" t="s">
        <v>252</v>
      </c>
      <c r="AL218" s="22" t="s">
        <v>53</v>
      </c>
      <c r="AM218" s="22">
        <v>216</v>
      </c>
    </row>
    <row r="219" spans="1:39" x14ac:dyDescent="0.25">
      <c r="A219" s="22" t="s">
        <v>39</v>
      </c>
      <c r="B219" t="s">
        <v>265</v>
      </c>
      <c r="C219">
        <v>2021</v>
      </c>
      <c r="D219" s="22" t="s">
        <v>41</v>
      </c>
      <c r="E219" s="22" t="s">
        <v>42</v>
      </c>
      <c r="F219">
        <v>1660</v>
      </c>
      <c r="G219" t="s">
        <v>266</v>
      </c>
      <c r="H219" t="s">
        <v>44</v>
      </c>
      <c r="J219">
        <v>200</v>
      </c>
      <c r="K219" t="s">
        <v>45</v>
      </c>
      <c r="L219" s="22" t="s">
        <v>46</v>
      </c>
      <c r="M219" s="1">
        <v>44197</v>
      </c>
      <c r="N219" s="22" t="s">
        <v>47</v>
      </c>
      <c r="O219" t="s">
        <v>48</v>
      </c>
      <c r="P219" s="1">
        <v>44227</v>
      </c>
      <c r="Q219" t="s">
        <v>48</v>
      </c>
      <c r="R219">
        <v>1</v>
      </c>
      <c r="S219" t="s">
        <v>261</v>
      </c>
      <c r="T219" s="22">
        <v>0</v>
      </c>
      <c r="U219" s="22">
        <v>0</v>
      </c>
      <c r="V219" s="22">
        <v>0</v>
      </c>
      <c r="X219">
        <v>27081</v>
      </c>
      <c r="AD219" t="s">
        <v>49</v>
      </c>
      <c r="AF219" t="s">
        <v>262</v>
      </c>
      <c r="AG219" s="22" t="s">
        <v>56</v>
      </c>
      <c r="AI219">
        <v>217</v>
      </c>
      <c r="AJ219" t="s">
        <v>51</v>
      </c>
      <c r="AK219" s="22" t="s">
        <v>52</v>
      </c>
      <c r="AL219" s="22" t="s">
        <v>53</v>
      </c>
      <c r="AM219" s="22">
        <v>217</v>
      </c>
    </row>
    <row r="220" spans="1:39" x14ac:dyDescent="0.25">
      <c r="A220" s="22" t="s">
        <v>39</v>
      </c>
      <c r="B220" t="s">
        <v>40</v>
      </c>
      <c r="C220">
        <v>2021</v>
      </c>
      <c r="D220" s="22" t="s">
        <v>41</v>
      </c>
      <c r="E220" s="22" t="s">
        <v>42</v>
      </c>
      <c r="F220">
        <v>1100</v>
      </c>
      <c r="G220" t="s">
        <v>43</v>
      </c>
      <c r="H220" t="s">
        <v>44</v>
      </c>
      <c r="J220">
        <v>200</v>
      </c>
      <c r="K220" t="s">
        <v>45</v>
      </c>
      <c r="L220" s="22" t="s">
        <v>46</v>
      </c>
      <c r="M220" s="1">
        <v>44197</v>
      </c>
      <c r="N220" s="22" t="s">
        <v>47</v>
      </c>
      <c r="O220" t="s">
        <v>48</v>
      </c>
      <c r="P220" s="1">
        <v>44227</v>
      </c>
      <c r="Q220" t="s">
        <v>48</v>
      </c>
      <c r="R220">
        <v>1</v>
      </c>
      <c r="U220" s="22">
        <v>499.89</v>
      </c>
      <c r="V220" s="22">
        <v>499.89</v>
      </c>
      <c r="X220">
        <v>27082</v>
      </c>
      <c r="AD220" t="s">
        <v>49</v>
      </c>
      <c r="AG220" s="22" t="s">
        <v>50</v>
      </c>
      <c r="AI220">
        <v>218</v>
      </c>
      <c r="AJ220" t="s">
        <v>51</v>
      </c>
      <c r="AK220" s="22" t="s">
        <v>52</v>
      </c>
      <c r="AL220" s="22" t="s">
        <v>53</v>
      </c>
      <c r="AM220" s="22">
        <v>218</v>
      </c>
    </row>
    <row r="221" spans="1:39" x14ac:dyDescent="0.25">
      <c r="A221" s="22" t="s">
        <v>39</v>
      </c>
      <c r="B221" t="s">
        <v>267</v>
      </c>
      <c r="C221">
        <v>2021</v>
      </c>
      <c r="D221" s="22" t="s">
        <v>41</v>
      </c>
      <c r="E221" s="22" t="s">
        <v>42</v>
      </c>
      <c r="F221">
        <v>9000</v>
      </c>
      <c r="G221" t="s">
        <v>268</v>
      </c>
      <c r="H221" t="s">
        <v>93</v>
      </c>
      <c r="J221">
        <v>200</v>
      </c>
      <c r="K221" t="s">
        <v>45</v>
      </c>
      <c r="L221" s="22" t="s">
        <v>46</v>
      </c>
      <c r="M221" s="1">
        <v>44197</v>
      </c>
      <c r="N221" s="22" t="s">
        <v>47</v>
      </c>
      <c r="O221" t="s">
        <v>48</v>
      </c>
      <c r="P221" s="1">
        <v>44227</v>
      </c>
      <c r="Q221" t="s">
        <v>48</v>
      </c>
      <c r="R221">
        <v>1</v>
      </c>
      <c r="U221" s="22">
        <v>-499.89</v>
      </c>
      <c r="W221" s="22">
        <v>499.89</v>
      </c>
      <c r="X221">
        <v>27083</v>
      </c>
      <c r="AD221" t="s">
        <v>49</v>
      </c>
      <c r="AG221" s="22" t="s">
        <v>56</v>
      </c>
      <c r="AI221">
        <v>219</v>
      </c>
      <c r="AJ221" t="s">
        <v>51</v>
      </c>
      <c r="AK221" s="22" t="s">
        <v>269</v>
      </c>
      <c r="AL221" s="22" t="s">
        <v>53</v>
      </c>
      <c r="AM221" s="22">
        <v>219</v>
      </c>
    </row>
    <row r="222" spans="1:39" x14ac:dyDescent="0.25">
      <c r="A222" s="22" t="s">
        <v>39</v>
      </c>
      <c r="B222" t="s">
        <v>40</v>
      </c>
      <c r="C222">
        <v>2021</v>
      </c>
      <c r="D222" s="22" t="s">
        <v>41</v>
      </c>
      <c r="E222" s="22" t="s">
        <v>42</v>
      </c>
      <c r="F222">
        <v>1100</v>
      </c>
      <c r="G222" t="s">
        <v>43</v>
      </c>
      <c r="H222" t="s">
        <v>44</v>
      </c>
      <c r="J222">
        <v>200</v>
      </c>
      <c r="K222" t="s">
        <v>45</v>
      </c>
      <c r="L222" s="22" t="s">
        <v>46</v>
      </c>
      <c r="M222" s="1">
        <v>44197</v>
      </c>
      <c r="N222" s="22" t="s">
        <v>47</v>
      </c>
      <c r="O222" t="s">
        <v>48</v>
      </c>
      <c r="P222" s="1">
        <v>44227</v>
      </c>
      <c r="Q222" t="s">
        <v>48</v>
      </c>
      <c r="R222">
        <v>1</v>
      </c>
      <c r="U222" s="22">
        <v>-214.54</v>
      </c>
      <c r="W222" s="22">
        <v>214.54</v>
      </c>
      <c r="X222">
        <v>27084</v>
      </c>
      <c r="AD222" t="s">
        <v>49</v>
      </c>
      <c r="AG222" s="22" t="s">
        <v>56</v>
      </c>
      <c r="AI222">
        <v>220</v>
      </c>
      <c r="AJ222" t="s">
        <v>51</v>
      </c>
      <c r="AK222" s="22" t="s">
        <v>52</v>
      </c>
      <c r="AL222" s="22" t="s">
        <v>53</v>
      </c>
      <c r="AM222" s="22">
        <v>220</v>
      </c>
    </row>
    <row r="223" spans="1:39" x14ac:dyDescent="0.25">
      <c r="A223" s="22" t="s">
        <v>39</v>
      </c>
      <c r="B223" t="s">
        <v>270</v>
      </c>
      <c r="C223">
        <v>2021</v>
      </c>
      <c r="D223" s="22" t="s">
        <v>41</v>
      </c>
      <c r="E223" s="22" t="s">
        <v>42</v>
      </c>
      <c r="F223">
        <v>9200</v>
      </c>
      <c r="G223" t="s">
        <v>271</v>
      </c>
      <c r="H223" t="s">
        <v>93</v>
      </c>
      <c r="J223">
        <v>200</v>
      </c>
      <c r="K223" t="s">
        <v>45</v>
      </c>
      <c r="L223" s="22" t="s">
        <v>46</v>
      </c>
      <c r="M223" s="1">
        <v>44197</v>
      </c>
      <c r="N223" s="22" t="s">
        <v>47</v>
      </c>
      <c r="O223" t="s">
        <v>48</v>
      </c>
      <c r="P223" s="1">
        <v>44227</v>
      </c>
      <c r="Q223" t="s">
        <v>48</v>
      </c>
      <c r="R223">
        <v>1</v>
      </c>
      <c r="U223" s="22">
        <v>214.54</v>
      </c>
      <c r="V223" s="22">
        <v>214.54</v>
      </c>
      <c r="X223">
        <v>27085</v>
      </c>
      <c r="AD223" t="s">
        <v>49</v>
      </c>
      <c r="AG223" s="22" t="s">
        <v>50</v>
      </c>
      <c r="AI223">
        <v>221</v>
      </c>
      <c r="AJ223" t="s">
        <v>51</v>
      </c>
      <c r="AK223" s="22" t="s">
        <v>269</v>
      </c>
      <c r="AL223" s="22" t="s">
        <v>53</v>
      </c>
      <c r="AM223" s="22">
        <v>221</v>
      </c>
    </row>
    <row r="224" spans="1:39" x14ac:dyDescent="0.25">
      <c r="A224" s="22" t="s">
        <v>39</v>
      </c>
      <c r="B224" t="s">
        <v>40</v>
      </c>
      <c r="C224">
        <v>2021</v>
      </c>
      <c r="D224" s="22" t="s">
        <v>41</v>
      </c>
      <c r="E224" s="22" t="s">
        <v>42</v>
      </c>
      <c r="F224">
        <v>1100</v>
      </c>
      <c r="G224" t="s">
        <v>43</v>
      </c>
      <c r="H224" t="s">
        <v>44</v>
      </c>
      <c r="J224">
        <v>200</v>
      </c>
      <c r="K224" t="s">
        <v>45</v>
      </c>
      <c r="L224" s="22" t="s">
        <v>46</v>
      </c>
      <c r="M224" s="1">
        <v>44197</v>
      </c>
      <c r="N224" s="22" t="s">
        <v>47</v>
      </c>
      <c r="O224" t="s">
        <v>48</v>
      </c>
      <c r="P224" s="1">
        <v>44227</v>
      </c>
      <c r="Q224" t="s">
        <v>48</v>
      </c>
      <c r="R224">
        <v>1</v>
      </c>
      <c r="U224" s="22">
        <v>-108.08</v>
      </c>
      <c r="W224" s="22">
        <v>108.08</v>
      </c>
      <c r="X224">
        <v>27086</v>
      </c>
      <c r="AD224" t="s">
        <v>49</v>
      </c>
      <c r="AG224" s="22" t="s">
        <v>56</v>
      </c>
      <c r="AI224">
        <v>222</v>
      </c>
      <c r="AJ224" t="s">
        <v>51</v>
      </c>
      <c r="AK224" s="22" t="s">
        <v>52</v>
      </c>
      <c r="AL224" s="22" t="s">
        <v>53</v>
      </c>
      <c r="AM224" s="22">
        <v>222</v>
      </c>
    </row>
    <row r="225" spans="1:39" x14ac:dyDescent="0.25">
      <c r="A225" s="22" t="s">
        <v>39</v>
      </c>
      <c r="B225" t="s">
        <v>272</v>
      </c>
      <c r="C225">
        <v>2021</v>
      </c>
      <c r="D225" s="22" t="s">
        <v>41</v>
      </c>
      <c r="E225" s="22" t="s">
        <v>42</v>
      </c>
      <c r="F225">
        <v>9310</v>
      </c>
      <c r="G225" t="s">
        <v>273</v>
      </c>
      <c r="H225" t="s">
        <v>93</v>
      </c>
      <c r="J225">
        <v>200</v>
      </c>
      <c r="K225" t="s">
        <v>45</v>
      </c>
      <c r="L225" s="22" t="s">
        <v>46</v>
      </c>
      <c r="M225" s="1">
        <v>44197</v>
      </c>
      <c r="N225" s="22" t="s">
        <v>47</v>
      </c>
      <c r="O225" t="s">
        <v>48</v>
      </c>
      <c r="P225" s="1">
        <v>44227</v>
      </c>
      <c r="Q225" t="s">
        <v>48</v>
      </c>
      <c r="R225">
        <v>1</v>
      </c>
      <c r="U225" s="22">
        <v>108.08</v>
      </c>
      <c r="V225" s="22">
        <v>108.08</v>
      </c>
      <c r="X225">
        <v>27087</v>
      </c>
      <c r="AD225" t="s">
        <v>49</v>
      </c>
      <c r="AG225" s="22" t="s">
        <v>50</v>
      </c>
      <c r="AI225">
        <v>223</v>
      </c>
      <c r="AJ225" t="s">
        <v>51</v>
      </c>
      <c r="AK225" s="22" t="s">
        <v>269</v>
      </c>
      <c r="AL225" s="22" t="s">
        <v>53</v>
      </c>
      <c r="AM225" s="22">
        <v>223</v>
      </c>
    </row>
    <row r="226" spans="1:39" x14ac:dyDescent="0.25">
      <c r="A226" s="22" t="s">
        <v>39</v>
      </c>
      <c r="B226" t="s">
        <v>40</v>
      </c>
      <c r="C226">
        <v>2021</v>
      </c>
      <c r="D226" s="22" t="s">
        <v>41</v>
      </c>
      <c r="E226" s="22" t="s">
        <v>42</v>
      </c>
      <c r="F226">
        <v>1100</v>
      </c>
      <c r="G226" t="s">
        <v>43</v>
      </c>
      <c r="H226" t="s">
        <v>44</v>
      </c>
      <c r="J226">
        <v>200</v>
      </c>
      <c r="K226" t="s">
        <v>45</v>
      </c>
      <c r="L226" s="22" t="s">
        <v>46</v>
      </c>
      <c r="M226" s="1">
        <v>44197</v>
      </c>
      <c r="N226" s="22" t="s">
        <v>47</v>
      </c>
      <c r="O226" t="s">
        <v>48</v>
      </c>
      <c r="P226" s="1">
        <v>44227</v>
      </c>
      <c r="Q226" t="s">
        <v>48</v>
      </c>
      <c r="R226">
        <v>1</v>
      </c>
      <c r="U226" s="22">
        <v>-650</v>
      </c>
      <c r="W226" s="22">
        <v>650</v>
      </c>
      <c r="X226">
        <v>27088</v>
      </c>
      <c r="AD226" t="s">
        <v>49</v>
      </c>
      <c r="AG226" s="22" t="s">
        <v>56</v>
      </c>
      <c r="AI226">
        <v>224</v>
      </c>
      <c r="AJ226" t="s">
        <v>51</v>
      </c>
      <c r="AK226" s="22" t="s">
        <v>52</v>
      </c>
      <c r="AL226" s="22" t="s">
        <v>53</v>
      </c>
      <c r="AM226" s="22">
        <v>224</v>
      </c>
    </row>
    <row r="227" spans="1:39" x14ac:dyDescent="0.25">
      <c r="A227" s="22" t="s">
        <v>39</v>
      </c>
      <c r="B227" t="s">
        <v>274</v>
      </c>
      <c r="C227">
        <v>2021</v>
      </c>
      <c r="D227" s="22" t="s">
        <v>41</v>
      </c>
      <c r="E227" s="22" t="s">
        <v>42</v>
      </c>
      <c r="F227">
        <v>9800</v>
      </c>
      <c r="G227" t="s">
        <v>275</v>
      </c>
      <c r="H227" t="s">
        <v>93</v>
      </c>
      <c r="J227">
        <v>200</v>
      </c>
      <c r="K227" t="s">
        <v>45</v>
      </c>
      <c r="L227" s="22" t="s">
        <v>46</v>
      </c>
      <c r="M227" s="1">
        <v>44197</v>
      </c>
      <c r="N227" s="22" t="s">
        <v>47</v>
      </c>
      <c r="O227" t="s">
        <v>48</v>
      </c>
      <c r="P227" s="1">
        <v>44227</v>
      </c>
      <c r="Q227" t="s">
        <v>48</v>
      </c>
      <c r="R227">
        <v>1</v>
      </c>
      <c r="U227" s="22">
        <v>650</v>
      </c>
      <c r="V227" s="22">
        <v>650</v>
      </c>
      <c r="X227">
        <v>27089</v>
      </c>
      <c r="AD227" t="s">
        <v>49</v>
      </c>
      <c r="AG227" s="22" t="s">
        <v>50</v>
      </c>
      <c r="AI227">
        <v>225</v>
      </c>
      <c r="AJ227" t="s">
        <v>51</v>
      </c>
      <c r="AK227" s="22" t="s">
        <v>269</v>
      </c>
      <c r="AL227" s="22" t="s">
        <v>53</v>
      </c>
      <c r="AM227" s="22">
        <v>225</v>
      </c>
    </row>
    <row r="228" spans="1:39" x14ac:dyDescent="0.25">
      <c r="A228" s="22" t="s">
        <v>39</v>
      </c>
      <c r="B228" t="s">
        <v>40</v>
      </c>
      <c r="C228">
        <v>2021</v>
      </c>
      <c r="D228" s="22" t="s">
        <v>41</v>
      </c>
      <c r="E228" s="22" t="s">
        <v>42</v>
      </c>
      <c r="F228">
        <v>1100</v>
      </c>
      <c r="G228" t="s">
        <v>43</v>
      </c>
      <c r="H228" t="s">
        <v>44</v>
      </c>
      <c r="J228">
        <v>200</v>
      </c>
      <c r="K228" t="s">
        <v>45</v>
      </c>
      <c r="L228" s="22" t="s">
        <v>46</v>
      </c>
      <c r="M228" s="1">
        <v>44197</v>
      </c>
      <c r="N228" s="22" t="s">
        <v>47</v>
      </c>
      <c r="O228" t="s">
        <v>48</v>
      </c>
      <c r="P228" s="1">
        <v>44227</v>
      </c>
      <c r="Q228" t="s">
        <v>48</v>
      </c>
      <c r="R228">
        <v>1</v>
      </c>
      <c r="U228" s="22">
        <v>-62</v>
      </c>
      <c r="W228" s="22">
        <v>62</v>
      </c>
      <c r="X228">
        <v>27090</v>
      </c>
      <c r="AD228" t="s">
        <v>49</v>
      </c>
      <c r="AG228" s="22" t="s">
        <v>56</v>
      </c>
      <c r="AI228">
        <v>226</v>
      </c>
      <c r="AJ228" t="s">
        <v>51</v>
      </c>
      <c r="AK228" s="22" t="s">
        <v>52</v>
      </c>
      <c r="AL228" s="22" t="s">
        <v>53</v>
      </c>
      <c r="AM228" s="22">
        <v>226</v>
      </c>
    </row>
    <row r="229" spans="1:39" x14ac:dyDescent="0.25">
      <c r="A229" s="22" t="s">
        <v>39</v>
      </c>
      <c r="B229" t="s">
        <v>276</v>
      </c>
      <c r="C229">
        <v>2021</v>
      </c>
      <c r="D229" s="22" t="s">
        <v>41</v>
      </c>
      <c r="E229" s="22" t="s">
        <v>42</v>
      </c>
      <c r="F229">
        <v>9850</v>
      </c>
      <c r="G229" t="s">
        <v>277</v>
      </c>
      <c r="H229" t="s">
        <v>93</v>
      </c>
      <c r="J229">
        <v>200</v>
      </c>
      <c r="K229" t="s">
        <v>45</v>
      </c>
      <c r="L229" s="22" t="s">
        <v>46</v>
      </c>
      <c r="M229" s="1">
        <v>44197</v>
      </c>
      <c r="N229" s="22" t="s">
        <v>47</v>
      </c>
      <c r="O229" t="s">
        <v>48</v>
      </c>
      <c r="P229" s="1">
        <v>44227</v>
      </c>
      <c r="Q229" t="s">
        <v>48</v>
      </c>
      <c r="R229">
        <v>1</v>
      </c>
      <c r="U229" s="22">
        <v>62</v>
      </c>
      <c r="V229" s="22">
        <v>62</v>
      </c>
      <c r="X229">
        <v>27091</v>
      </c>
      <c r="AD229" t="s">
        <v>49</v>
      </c>
      <c r="AG229" s="22" t="s">
        <v>50</v>
      </c>
      <c r="AI229">
        <v>227</v>
      </c>
      <c r="AJ229" t="s">
        <v>51</v>
      </c>
      <c r="AK229" s="22" t="s">
        <v>269</v>
      </c>
      <c r="AL229" s="22" t="s">
        <v>53</v>
      </c>
      <c r="AM229" s="22">
        <v>227</v>
      </c>
    </row>
    <row r="230" spans="1:39" x14ac:dyDescent="0.25">
      <c r="A230" s="22" t="s">
        <v>39</v>
      </c>
      <c r="B230" t="s">
        <v>40</v>
      </c>
      <c r="C230">
        <v>2021</v>
      </c>
      <c r="D230" s="22" t="s">
        <v>41</v>
      </c>
      <c r="E230" s="22" t="s">
        <v>42</v>
      </c>
      <c r="F230">
        <v>1100</v>
      </c>
      <c r="G230" t="s">
        <v>43</v>
      </c>
      <c r="H230" t="s">
        <v>44</v>
      </c>
      <c r="J230">
        <v>200</v>
      </c>
      <c r="K230" t="s">
        <v>45</v>
      </c>
      <c r="L230" s="22" t="s">
        <v>46</v>
      </c>
      <c r="M230" s="1">
        <v>44197</v>
      </c>
      <c r="N230" s="22" t="s">
        <v>47</v>
      </c>
      <c r="O230" t="s">
        <v>48</v>
      </c>
      <c r="P230" s="1">
        <v>44227</v>
      </c>
      <c r="Q230" t="s">
        <v>48</v>
      </c>
      <c r="R230">
        <v>1</v>
      </c>
      <c r="U230" s="22">
        <v>-32659</v>
      </c>
      <c r="W230" s="22">
        <v>32659</v>
      </c>
      <c r="X230">
        <v>27092</v>
      </c>
      <c r="AD230" t="s">
        <v>49</v>
      </c>
      <c r="AG230" s="22" t="s">
        <v>56</v>
      </c>
      <c r="AI230">
        <v>228</v>
      </c>
      <c r="AJ230" t="s">
        <v>51</v>
      </c>
      <c r="AK230" s="22" t="s">
        <v>52</v>
      </c>
      <c r="AL230" s="22" t="s">
        <v>53</v>
      </c>
      <c r="AM230" s="22">
        <v>228</v>
      </c>
    </row>
    <row r="231" spans="1:39" x14ac:dyDescent="0.25">
      <c r="A231" s="22" t="s">
        <v>39</v>
      </c>
      <c r="B231" t="s">
        <v>278</v>
      </c>
      <c r="C231">
        <v>2021</v>
      </c>
      <c r="D231" s="22" t="s">
        <v>41</v>
      </c>
      <c r="E231" s="22" t="s">
        <v>42</v>
      </c>
      <c r="F231">
        <v>1695</v>
      </c>
      <c r="G231" t="s">
        <v>279</v>
      </c>
      <c r="H231" t="s">
        <v>44</v>
      </c>
      <c r="J231">
        <v>200</v>
      </c>
      <c r="K231" t="s">
        <v>45</v>
      </c>
      <c r="L231" s="22" t="s">
        <v>46</v>
      </c>
      <c r="M231" s="1">
        <v>44197</v>
      </c>
      <c r="N231" s="22" t="s">
        <v>47</v>
      </c>
      <c r="O231" t="s">
        <v>48</v>
      </c>
      <c r="P231" s="1">
        <v>44227</v>
      </c>
      <c r="Q231" t="s">
        <v>48</v>
      </c>
      <c r="R231">
        <v>1</v>
      </c>
      <c r="U231" s="22">
        <v>32659</v>
      </c>
      <c r="V231" s="22">
        <v>32659</v>
      </c>
      <c r="X231">
        <v>27093</v>
      </c>
      <c r="AD231" t="s">
        <v>49</v>
      </c>
      <c r="AG231" s="22" t="s">
        <v>50</v>
      </c>
      <c r="AI231">
        <v>229</v>
      </c>
      <c r="AJ231" t="s">
        <v>51</v>
      </c>
      <c r="AK231" s="22" t="s">
        <v>52</v>
      </c>
      <c r="AL231" s="22" t="s">
        <v>53</v>
      </c>
      <c r="AM231" s="22">
        <v>229</v>
      </c>
    </row>
    <row r="232" spans="1:39" x14ac:dyDescent="0.25">
      <c r="A232" s="22" t="s">
        <v>39</v>
      </c>
      <c r="B232" t="s">
        <v>40</v>
      </c>
      <c r="C232">
        <v>2021</v>
      </c>
      <c r="D232" s="22" t="s">
        <v>41</v>
      </c>
      <c r="E232" s="22" t="s">
        <v>42</v>
      </c>
      <c r="F232">
        <v>1100</v>
      </c>
      <c r="G232" t="s">
        <v>43</v>
      </c>
      <c r="H232" t="s">
        <v>44</v>
      </c>
      <c r="J232">
        <v>200</v>
      </c>
      <c r="K232" t="s">
        <v>45</v>
      </c>
      <c r="L232" s="22" t="s">
        <v>46</v>
      </c>
      <c r="M232" s="1">
        <v>44197</v>
      </c>
      <c r="N232" s="22" t="s">
        <v>47</v>
      </c>
      <c r="O232" t="s">
        <v>48</v>
      </c>
      <c r="P232" s="1">
        <v>44227</v>
      </c>
      <c r="Q232" t="s">
        <v>48</v>
      </c>
      <c r="R232">
        <v>1</v>
      </c>
      <c r="U232" s="22">
        <v>-375</v>
      </c>
      <c r="W232" s="22">
        <v>375</v>
      </c>
      <c r="X232">
        <v>27094</v>
      </c>
      <c r="AD232" t="s">
        <v>49</v>
      </c>
      <c r="AG232" s="22" t="s">
        <v>56</v>
      </c>
      <c r="AI232">
        <v>230</v>
      </c>
      <c r="AJ232" t="s">
        <v>51</v>
      </c>
      <c r="AK232" s="22" t="s">
        <v>52</v>
      </c>
      <c r="AL232" s="22" t="s">
        <v>53</v>
      </c>
      <c r="AM232" s="22">
        <v>230</v>
      </c>
    </row>
    <row r="233" spans="1:39" x14ac:dyDescent="0.25">
      <c r="A233" s="22" t="s">
        <v>39</v>
      </c>
      <c r="B233" t="s">
        <v>280</v>
      </c>
      <c r="C233">
        <v>2021</v>
      </c>
      <c r="D233" s="22" t="s">
        <v>41</v>
      </c>
      <c r="E233" s="22" t="s">
        <v>42</v>
      </c>
      <c r="F233">
        <v>4095</v>
      </c>
      <c r="G233" t="s">
        <v>281</v>
      </c>
      <c r="H233" t="s">
        <v>93</v>
      </c>
      <c r="J233">
        <v>200</v>
      </c>
      <c r="K233" t="s">
        <v>45</v>
      </c>
      <c r="L233" s="22" t="s">
        <v>46</v>
      </c>
      <c r="M233" s="1">
        <v>44197</v>
      </c>
      <c r="N233" s="22" t="s">
        <v>47</v>
      </c>
      <c r="O233" t="s">
        <v>48</v>
      </c>
      <c r="P233" s="1">
        <v>44227</v>
      </c>
      <c r="Q233" t="s">
        <v>48</v>
      </c>
      <c r="R233">
        <v>1</v>
      </c>
      <c r="U233" s="22">
        <v>375</v>
      </c>
      <c r="V233" s="22">
        <v>375</v>
      </c>
      <c r="X233">
        <v>27095</v>
      </c>
      <c r="AD233" t="s">
        <v>49</v>
      </c>
      <c r="AG233" s="22" t="s">
        <v>50</v>
      </c>
      <c r="AI233">
        <v>231</v>
      </c>
      <c r="AJ233" t="s">
        <v>51</v>
      </c>
      <c r="AK233" s="22" t="s">
        <v>94</v>
      </c>
      <c r="AL233" s="22" t="s">
        <v>53</v>
      </c>
      <c r="AM233" s="22">
        <v>231</v>
      </c>
    </row>
    <row r="234" spans="1:39" x14ac:dyDescent="0.25">
      <c r="A234" s="22" t="s">
        <v>39</v>
      </c>
      <c r="B234" t="s">
        <v>40</v>
      </c>
      <c r="C234">
        <v>2021</v>
      </c>
      <c r="D234" s="22" t="s">
        <v>41</v>
      </c>
      <c r="E234" s="22" t="s">
        <v>42</v>
      </c>
      <c r="F234">
        <v>1100</v>
      </c>
      <c r="G234" t="s">
        <v>43</v>
      </c>
      <c r="H234" t="s">
        <v>44</v>
      </c>
      <c r="J234">
        <v>200</v>
      </c>
      <c r="K234" t="s">
        <v>45</v>
      </c>
      <c r="L234" s="22" t="s">
        <v>46</v>
      </c>
      <c r="M234" s="1">
        <v>44228</v>
      </c>
      <c r="N234" s="22" t="s">
        <v>282</v>
      </c>
      <c r="O234" t="s">
        <v>283</v>
      </c>
      <c r="P234" s="1">
        <v>44255</v>
      </c>
      <c r="Q234" t="s">
        <v>283</v>
      </c>
      <c r="R234">
        <v>2</v>
      </c>
      <c r="U234" s="22">
        <v>312.5</v>
      </c>
      <c r="V234" s="22">
        <v>312.5</v>
      </c>
      <c r="X234">
        <v>27096</v>
      </c>
      <c r="AD234" t="s">
        <v>284</v>
      </c>
      <c r="AG234" s="22" t="s">
        <v>50</v>
      </c>
      <c r="AI234">
        <v>232</v>
      </c>
      <c r="AJ234" t="s">
        <v>285</v>
      </c>
      <c r="AK234" s="22" t="s">
        <v>52</v>
      </c>
      <c r="AL234" s="22" t="s">
        <v>53</v>
      </c>
      <c r="AM234" s="22">
        <v>232</v>
      </c>
    </row>
    <row r="235" spans="1:39" x14ac:dyDescent="0.25">
      <c r="A235" s="22" t="s">
        <v>39</v>
      </c>
      <c r="B235" t="s">
        <v>54</v>
      </c>
      <c r="C235">
        <v>2021</v>
      </c>
      <c r="D235" s="22" t="s">
        <v>41</v>
      </c>
      <c r="E235" s="22" t="s">
        <v>42</v>
      </c>
      <c r="F235">
        <v>171</v>
      </c>
      <c r="G235" t="s">
        <v>55</v>
      </c>
      <c r="H235" t="s">
        <v>44</v>
      </c>
      <c r="J235">
        <v>200</v>
      </c>
      <c r="K235" t="s">
        <v>45</v>
      </c>
      <c r="L235" s="22" t="s">
        <v>46</v>
      </c>
      <c r="M235" s="1">
        <v>44228</v>
      </c>
      <c r="N235" s="22" t="s">
        <v>282</v>
      </c>
      <c r="O235" t="s">
        <v>283</v>
      </c>
      <c r="P235" s="1">
        <v>44255</v>
      </c>
      <c r="Q235" t="s">
        <v>283</v>
      </c>
      <c r="R235">
        <v>2</v>
      </c>
      <c r="U235" s="22">
        <v>-312.5</v>
      </c>
      <c r="W235" s="22">
        <v>312.5</v>
      </c>
      <c r="X235">
        <v>27097</v>
      </c>
      <c r="AD235" t="s">
        <v>284</v>
      </c>
      <c r="AG235" s="22" t="s">
        <v>56</v>
      </c>
      <c r="AI235">
        <v>233</v>
      </c>
      <c r="AJ235" t="s">
        <v>285</v>
      </c>
      <c r="AK235" s="22" t="s">
        <v>57</v>
      </c>
      <c r="AL235" s="22" t="s">
        <v>53</v>
      </c>
      <c r="AM235" s="22">
        <v>233</v>
      </c>
    </row>
    <row r="236" spans="1:39" x14ac:dyDescent="0.25">
      <c r="A236" s="22" t="s">
        <v>39</v>
      </c>
      <c r="B236" t="s">
        <v>40</v>
      </c>
      <c r="C236">
        <v>2021</v>
      </c>
      <c r="D236" s="22" t="s">
        <v>41</v>
      </c>
      <c r="E236" s="22" t="s">
        <v>42</v>
      </c>
      <c r="F236">
        <v>1100</v>
      </c>
      <c r="G236" t="s">
        <v>43</v>
      </c>
      <c r="H236" t="s">
        <v>44</v>
      </c>
      <c r="J236">
        <v>200</v>
      </c>
      <c r="K236" t="s">
        <v>45</v>
      </c>
      <c r="L236" s="22" t="s">
        <v>46</v>
      </c>
      <c r="M236" s="1">
        <v>44228</v>
      </c>
      <c r="N236" s="22" t="s">
        <v>282</v>
      </c>
      <c r="O236" t="s">
        <v>283</v>
      </c>
      <c r="P236" s="1">
        <v>44255</v>
      </c>
      <c r="Q236" t="s">
        <v>283</v>
      </c>
      <c r="R236">
        <v>2</v>
      </c>
      <c r="U236" s="22">
        <v>460</v>
      </c>
      <c r="V236" s="22">
        <v>460</v>
      </c>
      <c r="X236">
        <v>27098</v>
      </c>
      <c r="AD236" t="s">
        <v>284</v>
      </c>
      <c r="AG236" s="22" t="s">
        <v>50</v>
      </c>
      <c r="AI236">
        <v>234</v>
      </c>
      <c r="AJ236" t="s">
        <v>285</v>
      </c>
      <c r="AK236" s="22" t="s">
        <v>52</v>
      </c>
      <c r="AL236" s="22" t="s">
        <v>53</v>
      </c>
      <c r="AM236" s="22">
        <v>234</v>
      </c>
    </row>
    <row r="237" spans="1:39" x14ac:dyDescent="0.25">
      <c r="A237" s="22" t="s">
        <v>39</v>
      </c>
      <c r="B237" t="s">
        <v>58</v>
      </c>
      <c r="C237">
        <v>2021</v>
      </c>
      <c r="D237" s="22" t="s">
        <v>41</v>
      </c>
      <c r="E237" s="22" t="s">
        <v>42</v>
      </c>
      <c r="F237">
        <v>211</v>
      </c>
      <c r="G237" t="s">
        <v>59</v>
      </c>
      <c r="H237" t="s">
        <v>44</v>
      </c>
      <c r="J237">
        <v>200</v>
      </c>
      <c r="K237" t="s">
        <v>45</v>
      </c>
      <c r="L237" s="22" t="s">
        <v>46</v>
      </c>
      <c r="M237" s="1">
        <v>44228</v>
      </c>
      <c r="N237" s="22" t="s">
        <v>282</v>
      </c>
      <c r="O237" t="s">
        <v>283</v>
      </c>
      <c r="P237" s="1">
        <v>44255</v>
      </c>
      <c r="Q237" t="s">
        <v>283</v>
      </c>
      <c r="R237">
        <v>2</v>
      </c>
      <c r="U237" s="22">
        <v>-460</v>
      </c>
      <c r="W237" s="22">
        <v>460</v>
      </c>
      <c r="X237">
        <v>27099</v>
      </c>
      <c r="AD237" t="s">
        <v>284</v>
      </c>
      <c r="AG237" s="22" t="s">
        <v>56</v>
      </c>
      <c r="AI237">
        <v>235</v>
      </c>
      <c r="AJ237" t="s">
        <v>285</v>
      </c>
      <c r="AK237" s="22" t="s">
        <v>57</v>
      </c>
      <c r="AL237" s="22" t="s">
        <v>53</v>
      </c>
      <c r="AM237" s="22">
        <v>235</v>
      </c>
    </row>
    <row r="238" spans="1:39" x14ac:dyDescent="0.25">
      <c r="A238" s="22" t="s">
        <v>39</v>
      </c>
      <c r="B238" t="s">
        <v>40</v>
      </c>
      <c r="C238">
        <v>2021</v>
      </c>
      <c r="D238" s="22" t="s">
        <v>41</v>
      </c>
      <c r="E238" s="22" t="s">
        <v>42</v>
      </c>
      <c r="F238">
        <v>1100</v>
      </c>
      <c r="G238" t="s">
        <v>43</v>
      </c>
      <c r="H238" t="s">
        <v>44</v>
      </c>
      <c r="J238">
        <v>200</v>
      </c>
      <c r="K238" t="s">
        <v>45</v>
      </c>
      <c r="L238" s="22" t="s">
        <v>46</v>
      </c>
      <c r="M238" s="1">
        <v>44228</v>
      </c>
      <c r="N238" s="22" t="s">
        <v>282</v>
      </c>
      <c r="O238" t="s">
        <v>283</v>
      </c>
      <c r="P238" s="1">
        <v>44255</v>
      </c>
      <c r="Q238" t="s">
        <v>283</v>
      </c>
      <c r="R238">
        <v>2</v>
      </c>
      <c r="U238" s="22">
        <v>0</v>
      </c>
      <c r="V238" s="22">
        <v>0</v>
      </c>
      <c r="X238">
        <v>27100</v>
      </c>
      <c r="AD238" t="s">
        <v>284</v>
      </c>
      <c r="AG238" s="22" t="s">
        <v>56</v>
      </c>
      <c r="AI238">
        <v>236</v>
      </c>
      <c r="AJ238" t="s">
        <v>285</v>
      </c>
      <c r="AK238" s="22" t="s">
        <v>52</v>
      </c>
      <c r="AL238" s="22" t="s">
        <v>53</v>
      </c>
      <c r="AM238" s="22">
        <v>236</v>
      </c>
    </row>
    <row r="239" spans="1:39" x14ac:dyDescent="0.25">
      <c r="A239" s="22" t="s">
        <v>39</v>
      </c>
      <c r="B239" t="s">
        <v>60</v>
      </c>
      <c r="C239">
        <v>2021</v>
      </c>
      <c r="D239" s="22" t="s">
        <v>41</v>
      </c>
      <c r="E239" s="22" t="s">
        <v>42</v>
      </c>
      <c r="F239">
        <v>230</v>
      </c>
      <c r="G239" t="s">
        <v>61</v>
      </c>
      <c r="H239" t="s">
        <v>44</v>
      </c>
      <c r="J239">
        <v>200</v>
      </c>
      <c r="K239" t="s">
        <v>45</v>
      </c>
      <c r="L239" s="22" t="s">
        <v>46</v>
      </c>
      <c r="M239" s="1">
        <v>44228</v>
      </c>
      <c r="N239" s="22" t="s">
        <v>282</v>
      </c>
      <c r="O239" t="s">
        <v>283</v>
      </c>
      <c r="P239" s="1">
        <v>44255</v>
      </c>
      <c r="Q239" t="s">
        <v>283</v>
      </c>
      <c r="R239">
        <v>2</v>
      </c>
      <c r="U239" s="22">
        <v>0</v>
      </c>
      <c r="V239" s="22">
        <v>0</v>
      </c>
      <c r="X239">
        <v>27101</v>
      </c>
      <c r="AD239" t="s">
        <v>284</v>
      </c>
      <c r="AG239" s="22" t="s">
        <v>56</v>
      </c>
      <c r="AI239">
        <v>237</v>
      </c>
      <c r="AJ239" t="s">
        <v>285</v>
      </c>
      <c r="AK239" s="22" t="s">
        <v>57</v>
      </c>
      <c r="AL239" s="22" t="s">
        <v>53</v>
      </c>
      <c r="AM239" s="22">
        <v>237</v>
      </c>
    </row>
    <row r="240" spans="1:39" x14ac:dyDescent="0.25">
      <c r="A240" s="22" t="s">
        <v>39</v>
      </c>
      <c r="B240" t="s">
        <v>40</v>
      </c>
      <c r="C240">
        <v>2021</v>
      </c>
      <c r="D240" s="22" t="s">
        <v>41</v>
      </c>
      <c r="E240" s="22" t="s">
        <v>42</v>
      </c>
      <c r="F240">
        <v>1100</v>
      </c>
      <c r="G240" t="s">
        <v>43</v>
      </c>
      <c r="H240" t="s">
        <v>44</v>
      </c>
      <c r="J240">
        <v>200</v>
      </c>
      <c r="K240" t="s">
        <v>45</v>
      </c>
      <c r="L240" s="22" t="s">
        <v>46</v>
      </c>
      <c r="M240" s="1">
        <v>44228</v>
      </c>
      <c r="N240" s="22" t="s">
        <v>282</v>
      </c>
      <c r="O240" t="s">
        <v>283</v>
      </c>
      <c r="P240" s="1">
        <v>44255</v>
      </c>
      <c r="Q240" t="s">
        <v>283</v>
      </c>
      <c r="R240">
        <v>2</v>
      </c>
      <c r="U240" s="22">
        <v>1737.21</v>
      </c>
      <c r="V240" s="22">
        <v>1737.21</v>
      </c>
      <c r="X240">
        <v>27102</v>
      </c>
      <c r="AD240" t="s">
        <v>284</v>
      </c>
      <c r="AG240" s="22" t="s">
        <v>50</v>
      </c>
      <c r="AI240">
        <v>238</v>
      </c>
      <c r="AJ240" t="s">
        <v>285</v>
      </c>
      <c r="AK240" s="22" t="s">
        <v>52</v>
      </c>
      <c r="AL240" s="22" t="s">
        <v>53</v>
      </c>
      <c r="AM240" s="22">
        <v>238</v>
      </c>
    </row>
    <row r="241" spans="1:39" x14ac:dyDescent="0.25">
      <c r="A241" s="22" t="s">
        <v>39</v>
      </c>
      <c r="B241" t="s">
        <v>62</v>
      </c>
      <c r="C241">
        <v>2021</v>
      </c>
      <c r="D241" s="22" t="s">
        <v>41</v>
      </c>
      <c r="E241" s="22" t="s">
        <v>42</v>
      </c>
      <c r="F241">
        <v>231</v>
      </c>
      <c r="G241" t="s">
        <v>63</v>
      </c>
      <c r="H241" t="s">
        <v>44</v>
      </c>
      <c r="J241">
        <v>200</v>
      </c>
      <c r="K241" t="s">
        <v>45</v>
      </c>
      <c r="L241" s="22" t="s">
        <v>46</v>
      </c>
      <c r="M241" s="1">
        <v>44228</v>
      </c>
      <c r="N241" s="22" t="s">
        <v>282</v>
      </c>
      <c r="O241" t="s">
        <v>283</v>
      </c>
      <c r="P241" s="1">
        <v>44255</v>
      </c>
      <c r="Q241" t="s">
        <v>283</v>
      </c>
      <c r="R241">
        <v>2</v>
      </c>
      <c r="U241" s="22">
        <v>-1737.21</v>
      </c>
      <c r="W241" s="22">
        <v>1737.21</v>
      </c>
      <c r="X241">
        <v>27103</v>
      </c>
      <c r="AD241" t="s">
        <v>284</v>
      </c>
      <c r="AG241" s="22" t="s">
        <v>56</v>
      </c>
      <c r="AI241">
        <v>239</v>
      </c>
      <c r="AJ241" t="s">
        <v>285</v>
      </c>
      <c r="AK241" s="22" t="s">
        <v>57</v>
      </c>
      <c r="AL241" s="22" t="s">
        <v>53</v>
      </c>
      <c r="AM241" s="22">
        <v>239</v>
      </c>
    </row>
    <row r="242" spans="1:39" x14ac:dyDescent="0.25">
      <c r="A242" s="22" t="s">
        <v>39</v>
      </c>
      <c r="B242" t="s">
        <v>40</v>
      </c>
      <c r="C242">
        <v>2021</v>
      </c>
      <c r="D242" s="22" t="s">
        <v>41</v>
      </c>
      <c r="E242" s="22" t="s">
        <v>42</v>
      </c>
      <c r="F242">
        <v>1100</v>
      </c>
      <c r="G242" t="s">
        <v>43</v>
      </c>
      <c r="H242" t="s">
        <v>44</v>
      </c>
      <c r="J242">
        <v>200</v>
      </c>
      <c r="K242" t="s">
        <v>45</v>
      </c>
      <c r="L242" s="22" t="s">
        <v>46</v>
      </c>
      <c r="M242" s="1">
        <v>44228</v>
      </c>
      <c r="N242" s="22" t="s">
        <v>282</v>
      </c>
      <c r="O242" t="s">
        <v>283</v>
      </c>
      <c r="P242" s="1">
        <v>44255</v>
      </c>
      <c r="Q242" t="s">
        <v>283</v>
      </c>
      <c r="R242">
        <v>2</v>
      </c>
      <c r="U242" s="22">
        <v>0</v>
      </c>
      <c r="V242" s="22">
        <v>0</v>
      </c>
      <c r="X242">
        <v>27104</v>
      </c>
      <c r="AD242" t="s">
        <v>284</v>
      </c>
      <c r="AG242" s="22" t="s">
        <v>56</v>
      </c>
      <c r="AI242">
        <v>240</v>
      </c>
      <c r="AJ242" t="s">
        <v>285</v>
      </c>
      <c r="AK242" s="22" t="s">
        <v>52</v>
      </c>
      <c r="AL242" s="22" t="s">
        <v>53</v>
      </c>
      <c r="AM242" s="22">
        <v>240</v>
      </c>
    </row>
    <row r="243" spans="1:39" x14ac:dyDescent="0.25">
      <c r="A243" s="22" t="s">
        <v>39</v>
      </c>
      <c r="B243" t="s">
        <v>64</v>
      </c>
      <c r="C243">
        <v>2021</v>
      </c>
      <c r="D243" s="22" t="s">
        <v>41</v>
      </c>
      <c r="E243" s="22" t="s">
        <v>42</v>
      </c>
      <c r="F243">
        <v>240</v>
      </c>
      <c r="G243" t="s">
        <v>65</v>
      </c>
      <c r="H243" t="s">
        <v>44</v>
      </c>
      <c r="J243">
        <v>200</v>
      </c>
      <c r="K243" t="s">
        <v>45</v>
      </c>
      <c r="L243" s="22" t="s">
        <v>46</v>
      </c>
      <c r="M243" s="1">
        <v>44228</v>
      </c>
      <c r="N243" s="22" t="s">
        <v>282</v>
      </c>
      <c r="O243" t="s">
        <v>283</v>
      </c>
      <c r="P243" s="1">
        <v>44255</v>
      </c>
      <c r="Q243" t="s">
        <v>283</v>
      </c>
      <c r="R243">
        <v>2</v>
      </c>
      <c r="U243" s="22">
        <v>0</v>
      </c>
      <c r="V243" s="22">
        <v>0</v>
      </c>
      <c r="X243">
        <v>27105</v>
      </c>
      <c r="AD243" t="s">
        <v>284</v>
      </c>
      <c r="AG243" s="22" t="s">
        <v>56</v>
      </c>
      <c r="AI243">
        <v>241</v>
      </c>
      <c r="AJ243" t="s">
        <v>285</v>
      </c>
      <c r="AK243" s="22" t="s">
        <v>57</v>
      </c>
      <c r="AL243" s="22" t="s">
        <v>53</v>
      </c>
      <c r="AM243" s="22">
        <v>241</v>
      </c>
    </row>
    <row r="244" spans="1:39" x14ac:dyDescent="0.25">
      <c r="A244" s="22" t="s">
        <v>39</v>
      </c>
      <c r="B244" t="s">
        <v>40</v>
      </c>
      <c r="C244">
        <v>2021</v>
      </c>
      <c r="D244" s="22" t="s">
        <v>41</v>
      </c>
      <c r="E244" s="22" t="s">
        <v>42</v>
      </c>
      <c r="F244">
        <v>1100</v>
      </c>
      <c r="G244" t="s">
        <v>43</v>
      </c>
      <c r="H244" t="s">
        <v>44</v>
      </c>
      <c r="J244">
        <v>200</v>
      </c>
      <c r="K244" t="s">
        <v>45</v>
      </c>
      <c r="L244" s="22" t="s">
        <v>46</v>
      </c>
      <c r="M244" s="1">
        <v>44228</v>
      </c>
      <c r="N244" s="22" t="s">
        <v>282</v>
      </c>
      <c r="O244" t="s">
        <v>283</v>
      </c>
      <c r="P244" s="1">
        <v>44255</v>
      </c>
      <c r="Q244" t="s">
        <v>283</v>
      </c>
      <c r="R244">
        <v>2</v>
      </c>
      <c r="U244" s="22">
        <v>590.92999999999995</v>
      </c>
      <c r="V244" s="22">
        <v>590.92999999999995</v>
      </c>
      <c r="X244">
        <v>27106</v>
      </c>
      <c r="AD244" t="s">
        <v>284</v>
      </c>
      <c r="AG244" s="22" t="s">
        <v>50</v>
      </c>
      <c r="AI244">
        <v>242</v>
      </c>
      <c r="AJ244" t="s">
        <v>285</v>
      </c>
      <c r="AK244" s="22" t="s">
        <v>52</v>
      </c>
      <c r="AL244" s="22" t="s">
        <v>53</v>
      </c>
      <c r="AM244" s="22">
        <v>242</v>
      </c>
    </row>
    <row r="245" spans="1:39" x14ac:dyDescent="0.25">
      <c r="A245" s="22" t="s">
        <v>39</v>
      </c>
      <c r="B245" t="s">
        <v>66</v>
      </c>
      <c r="C245">
        <v>2021</v>
      </c>
      <c r="D245" s="22" t="s">
        <v>41</v>
      </c>
      <c r="E245" s="22" t="s">
        <v>42</v>
      </c>
      <c r="F245">
        <v>241</v>
      </c>
      <c r="G245" t="s">
        <v>67</v>
      </c>
      <c r="H245" t="s">
        <v>44</v>
      </c>
      <c r="J245">
        <v>200</v>
      </c>
      <c r="K245" t="s">
        <v>45</v>
      </c>
      <c r="L245" s="22" t="s">
        <v>46</v>
      </c>
      <c r="M245" s="1">
        <v>44228</v>
      </c>
      <c r="N245" s="22" t="s">
        <v>282</v>
      </c>
      <c r="O245" t="s">
        <v>283</v>
      </c>
      <c r="P245" s="1">
        <v>44255</v>
      </c>
      <c r="Q245" t="s">
        <v>283</v>
      </c>
      <c r="R245">
        <v>2</v>
      </c>
      <c r="U245" s="22">
        <v>-590.92999999999995</v>
      </c>
      <c r="W245" s="22">
        <v>590.92999999999995</v>
      </c>
      <c r="X245">
        <v>27107</v>
      </c>
      <c r="AD245" t="s">
        <v>284</v>
      </c>
      <c r="AG245" s="22" t="s">
        <v>56</v>
      </c>
      <c r="AI245">
        <v>243</v>
      </c>
      <c r="AJ245" t="s">
        <v>285</v>
      </c>
      <c r="AK245" s="22" t="s">
        <v>57</v>
      </c>
      <c r="AL245" s="22" t="s">
        <v>53</v>
      </c>
      <c r="AM245" s="22">
        <v>243</v>
      </c>
    </row>
    <row r="246" spans="1:39" x14ac:dyDescent="0.25">
      <c r="A246" s="22" t="s">
        <v>39</v>
      </c>
      <c r="B246" t="s">
        <v>40</v>
      </c>
      <c r="C246">
        <v>2021</v>
      </c>
      <c r="D246" s="22" t="s">
        <v>41</v>
      </c>
      <c r="E246" s="22" t="s">
        <v>42</v>
      </c>
      <c r="F246">
        <v>1100</v>
      </c>
      <c r="G246" t="s">
        <v>43</v>
      </c>
      <c r="H246" t="s">
        <v>44</v>
      </c>
      <c r="J246">
        <v>200</v>
      </c>
      <c r="K246" t="s">
        <v>45</v>
      </c>
      <c r="L246" s="22" t="s">
        <v>46</v>
      </c>
      <c r="M246" s="1">
        <v>44228</v>
      </c>
      <c r="N246" s="22" t="s">
        <v>282</v>
      </c>
      <c r="O246" t="s">
        <v>283</v>
      </c>
      <c r="P246" s="1">
        <v>44255</v>
      </c>
      <c r="Q246" t="s">
        <v>283</v>
      </c>
      <c r="R246">
        <v>2</v>
      </c>
      <c r="U246" s="22">
        <v>1294.1300000000001</v>
      </c>
      <c r="V246" s="22">
        <v>1294.1300000000001</v>
      </c>
      <c r="X246">
        <v>27108</v>
      </c>
      <c r="AD246" t="s">
        <v>284</v>
      </c>
      <c r="AG246" s="22" t="s">
        <v>50</v>
      </c>
      <c r="AI246">
        <v>244</v>
      </c>
      <c r="AJ246" t="s">
        <v>285</v>
      </c>
      <c r="AK246" s="22" t="s">
        <v>52</v>
      </c>
      <c r="AL246" s="22" t="s">
        <v>53</v>
      </c>
      <c r="AM246" s="22">
        <v>244</v>
      </c>
    </row>
    <row r="247" spans="1:39" x14ac:dyDescent="0.25">
      <c r="A247" s="22" t="s">
        <v>39</v>
      </c>
      <c r="B247" t="s">
        <v>68</v>
      </c>
      <c r="C247">
        <v>2021</v>
      </c>
      <c r="D247" s="22" t="s">
        <v>41</v>
      </c>
      <c r="E247" s="22" t="s">
        <v>42</v>
      </c>
      <c r="F247">
        <v>271</v>
      </c>
      <c r="G247" t="s">
        <v>69</v>
      </c>
      <c r="H247" t="s">
        <v>44</v>
      </c>
      <c r="J247">
        <v>200</v>
      </c>
      <c r="K247" t="s">
        <v>45</v>
      </c>
      <c r="L247" s="22" t="s">
        <v>46</v>
      </c>
      <c r="M247" s="1">
        <v>44228</v>
      </c>
      <c r="N247" s="22" t="s">
        <v>282</v>
      </c>
      <c r="O247" t="s">
        <v>283</v>
      </c>
      <c r="P247" s="1">
        <v>44255</v>
      </c>
      <c r="Q247" t="s">
        <v>283</v>
      </c>
      <c r="R247">
        <v>2</v>
      </c>
      <c r="U247" s="22">
        <v>-1294.1300000000001</v>
      </c>
      <c r="W247" s="22">
        <v>1294.1300000000001</v>
      </c>
      <c r="X247">
        <v>27109</v>
      </c>
      <c r="AD247" t="s">
        <v>284</v>
      </c>
      <c r="AG247" s="22" t="s">
        <v>56</v>
      </c>
      <c r="AI247">
        <v>245</v>
      </c>
      <c r="AJ247" t="s">
        <v>285</v>
      </c>
      <c r="AK247" s="22" t="s">
        <v>57</v>
      </c>
      <c r="AL247" s="22" t="s">
        <v>53</v>
      </c>
      <c r="AM247" s="22">
        <v>245</v>
      </c>
    </row>
    <row r="248" spans="1:39" x14ac:dyDescent="0.25">
      <c r="A248" s="22" t="s">
        <v>39</v>
      </c>
      <c r="B248" t="s">
        <v>40</v>
      </c>
      <c r="C248">
        <v>2021</v>
      </c>
      <c r="D248" s="22" t="s">
        <v>41</v>
      </c>
      <c r="E248" s="22" t="s">
        <v>42</v>
      </c>
      <c r="F248">
        <v>1100</v>
      </c>
      <c r="G248" t="s">
        <v>43</v>
      </c>
      <c r="H248" t="s">
        <v>44</v>
      </c>
      <c r="J248">
        <v>200</v>
      </c>
      <c r="K248" t="s">
        <v>45</v>
      </c>
      <c r="L248" s="22" t="s">
        <v>46</v>
      </c>
      <c r="M248" s="1">
        <v>44228</v>
      </c>
      <c r="N248" s="22" t="s">
        <v>282</v>
      </c>
      <c r="O248" t="s">
        <v>283</v>
      </c>
      <c r="P248" s="1">
        <v>44255</v>
      </c>
      <c r="Q248" t="s">
        <v>283</v>
      </c>
      <c r="R248">
        <v>2</v>
      </c>
      <c r="U248" s="22">
        <v>375</v>
      </c>
      <c r="V248" s="22">
        <v>375</v>
      </c>
      <c r="X248">
        <v>27110</v>
      </c>
      <c r="AD248" t="s">
        <v>284</v>
      </c>
      <c r="AG248" s="22" t="s">
        <v>50</v>
      </c>
      <c r="AI248">
        <v>246</v>
      </c>
      <c r="AJ248" t="s">
        <v>285</v>
      </c>
      <c r="AK248" s="22" t="s">
        <v>52</v>
      </c>
      <c r="AL248" s="22" t="s">
        <v>53</v>
      </c>
      <c r="AM248" s="22">
        <v>246</v>
      </c>
    </row>
    <row r="249" spans="1:39" x14ac:dyDescent="0.25">
      <c r="A249" s="22" t="s">
        <v>39</v>
      </c>
      <c r="B249" t="s">
        <v>70</v>
      </c>
      <c r="C249">
        <v>2021</v>
      </c>
      <c r="D249" s="22" t="s">
        <v>41</v>
      </c>
      <c r="E249" s="22" t="s">
        <v>42</v>
      </c>
      <c r="F249">
        <v>700</v>
      </c>
      <c r="G249" t="s">
        <v>71</v>
      </c>
      <c r="H249" t="s">
        <v>44</v>
      </c>
      <c r="J249">
        <v>200</v>
      </c>
      <c r="K249" t="s">
        <v>45</v>
      </c>
      <c r="L249" s="22" t="s">
        <v>46</v>
      </c>
      <c r="M249" s="1">
        <v>44228</v>
      </c>
      <c r="N249" s="22" t="s">
        <v>282</v>
      </c>
      <c r="O249" t="s">
        <v>283</v>
      </c>
      <c r="P249" s="1">
        <v>44255</v>
      </c>
      <c r="Q249" t="s">
        <v>283</v>
      </c>
      <c r="R249">
        <v>2</v>
      </c>
      <c r="U249" s="22">
        <v>-375</v>
      </c>
      <c r="W249" s="22">
        <v>375</v>
      </c>
      <c r="X249">
        <v>27111</v>
      </c>
      <c r="AD249" t="s">
        <v>284</v>
      </c>
      <c r="AG249" s="22" t="s">
        <v>56</v>
      </c>
      <c r="AI249">
        <v>247</v>
      </c>
      <c r="AJ249" t="s">
        <v>285</v>
      </c>
      <c r="AK249" s="22" t="s">
        <v>57</v>
      </c>
      <c r="AL249" s="22" t="s">
        <v>53</v>
      </c>
      <c r="AM249" s="22">
        <v>247</v>
      </c>
    </row>
    <row r="250" spans="1:39" x14ac:dyDescent="0.25">
      <c r="A250" s="22" t="s">
        <v>39</v>
      </c>
      <c r="B250" t="s">
        <v>40</v>
      </c>
      <c r="C250">
        <v>2021</v>
      </c>
      <c r="D250" s="22" t="s">
        <v>41</v>
      </c>
      <c r="E250" s="22" t="s">
        <v>42</v>
      </c>
      <c r="F250">
        <v>1100</v>
      </c>
      <c r="G250" t="s">
        <v>43</v>
      </c>
      <c r="H250" t="s">
        <v>44</v>
      </c>
      <c r="J250">
        <v>200</v>
      </c>
      <c r="K250" t="s">
        <v>45</v>
      </c>
      <c r="L250" s="22" t="s">
        <v>46</v>
      </c>
      <c r="M250" s="1">
        <v>44228</v>
      </c>
      <c r="N250" s="22" t="s">
        <v>282</v>
      </c>
      <c r="O250" t="s">
        <v>283</v>
      </c>
      <c r="P250" s="1">
        <v>44255</v>
      </c>
      <c r="Q250" t="s">
        <v>283</v>
      </c>
      <c r="R250">
        <v>2</v>
      </c>
      <c r="U250" s="22">
        <v>833.34</v>
      </c>
      <c r="V250" s="22">
        <v>833.34</v>
      </c>
      <c r="X250">
        <v>27112</v>
      </c>
      <c r="AD250" t="s">
        <v>284</v>
      </c>
      <c r="AG250" s="22" t="s">
        <v>50</v>
      </c>
      <c r="AI250">
        <v>248</v>
      </c>
      <c r="AJ250" t="s">
        <v>285</v>
      </c>
      <c r="AK250" s="22" t="s">
        <v>52</v>
      </c>
      <c r="AL250" s="22" t="s">
        <v>53</v>
      </c>
      <c r="AM250" s="22">
        <v>248</v>
      </c>
    </row>
    <row r="251" spans="1:39" x14ac:dyDescent="0.25">
      <c r="A251" s="22" t="s">
        <v>39</v>
      </c>
      <c r="B251" t="s">
        <v>72</v>
      </c>
      <c r="C251">
        <v>2021</v>
      </c>
      <c r="D251" s="22" t="s">
        <v>41</v>
      </c>
      <c r="E251" s="22" t="s">
        <v>42</v>
      </c>
      <c r="F251">
        <v>760</v>
      </c>
      <c r="G251" t="s">
        <v>73</v>
      </c>
      <c r="H251" t="s">
        <v>44</v>
      </c>
      <c r="J251">
        <v>200</v>
      </c>
      <c r="K251" t="s">
        <v>45</v>
      </c>
      <c r="L251" s="22" t="s">
        <v>46</v>
      </c>
      <c r="M251" s="1">
        <v>44228</v>
      </c>
      <c r="N251" s="22" t="s">
        <v>282</v>
      </c>
      <c r="O251" t="s">
        <v>283</v>
      </c>
      <c r="P251" s="1">
        <v>44255</v>
      </c>
      <c r="Q251" t="s">
        <v>283</v>
      </c>
      <c r="R251">
        <v>2</v>
      </c>
      <c r="U251" s="22">
        <v>-833.34</v>
      </c>
      <c r="W251" s="22">
        <v>833.34</v>
      </c>
      <c r="X251">
        <v>27113</v>
      </c>
      <c r="AD251" t="s">
        <v>284</v>
      </c>
      <c r="AG251" s="22" t="s">
        <v>56</v>
      </c>
      <c r="AI251">
        <v>249</v>
      </c>
      <c r="AJ251" t="s">
        <v>285</v>
      </c>
      <c r="AK251" s="22" t="s">
        <v>57</v>
      </c>
      <c r="AL251" s="22" t="s">
        <v>53</v>
      </c>
      <c r="AM251" s="22">
        <v>249</v>
      </c>
    </row>
    <row r="252" spans="1:39" x14ac:dyDescent="0.25">
      <c r="A252" s="22" t="s">
        <v>39</v>
      </c>
      <c r="B252" t="s">
        <v>40</v>
      </c>
      <c r="C252">
        <v>2021</v>
      </c>
      <c r="D252" s="22" t="s">
        <v>41</v>
      </c>
      <c r="E252" s="22" t="s">
        <v>42</v>
      </c>
      <c r="F252">
        <v>1100</v>
      </c>
      <c r="G252" t="s">
        <v>43</v>
      </c>
      <c r="H252" t="s">
        <v>44</v>
      </c>
      <c r="J252">
        <v>200</v>
      </c>
      <c r="K252" t="s">
        <v>45</v>
      </c>
      <c r="L252" s="22" t="s">
        <v>46</v>
      </c>
      <c r="M252" s="1">
        <v>44228</v>
      </c>
      <c r="N252" s="22" t="s">
        <v>282</v>
      </c>
      <c r="O252" t="s">
        <v>283</v>
      </c>
      <c r="P252" s="1">
        <v>44255</v>
      </c>
      <c r="Q252" t="s">
        <v>283</v>
      </c>
      <c r="R252">
        <v>2</v>
      </c>
      <c r="U252" s="22">
        <v>0</v>
      </c>
      <c r="V252" s="22">
        <v>0</v>
      </c>
      <c r="X252">
        <v>27114</v>
      </c>
      <c r="AD252" t="s">
        <v>284</v>
      </c>
      <c r="AG252" s="22" t="s">
        <v>56</v>
      </c>
      <c r="AI252">
        <v>250</v>
      </c>
      <c r="AJ252" t="s">
        <v>285</v>
      </c>
      <c r="AK252" s="22" t="s">
        <v>52</v>
      </c>
      <c r="AL252" s="22" t="s">
        <v>53</v>
      </c>
      <c r="AM252" s="22">
        <v>250</v>
      </c>
    </row>
    <row r="253" spans="1:39" x14ac:dyDescent="0.25">
      <c r="A253" s="22" t="s">
        <v>39</v>
      </c>
      <c r="B253" t="s">
        <v>74</v>
      </c>
      <c r="C253">
        <v>2021</v>
      </c>
      <c r="D253" s="22" t="s">
        <v>41</v>
      </c>
      <c r="E253" s="22" t="s">
        <v>42</v>
      </c>
      <c r="F253">
        <v>841</v>
      </c>
      <c r="G253" t="s">
        <v>75</v>
      </c>
      <c r="H253" t="s">
        <v>44</v>
      </c>
      <c r="J253">
        <v>200</v>
      </c>
      <c r="K253" t="s">
        <v>45</v>
      </c>
      <c r="L253" s="22" t="s">
        <v>46</v>
      </c>
      <c r="M253" s="1">
        <v>44228</v>
      </c>
      <c r="N253" s="22" t="s">
        <v>282</v>
      </c>
      <c r="O253" t="s">
        <v>283</v>
      </c>
      <c r="P253" s="1">
        <v>44255</v>
      </c>
      <c r="Q253" t="s">
        <v>283</v>
      </c>
      <c r="R253">
        <v>2</v>
      </c>
      <c r="U253" s="22">
        <v>0</v>
      </c>
      <c r="V253" s="22">
        <v>0</v>
      </c>
      <c r="X253">
        <v>27115</v>
      </c>
      <c r="AD253" t="s">
        <v>284</v>
      </c>
      <c r="AG253" s="22" t="s">
        <v>56</v>
      </c>
      <c r="AI253">
        <v>251</v>
      </c>
      <c r="AJ253" t="s">
        <v>285</v>
      </c>
      <c r="AK253" s="22" t="s">
        <v>57</v>
      </c>
      <c r="AL253" s="22" t="s">
        <v>53</v>
      </c>
      <c r="AM253" s="22">
        <v>251</v>
      </c>
    </row>
    <row r="254" spans="1:39" x14ac:dyDescent="0.25">
      <c r="A254" s="22" t="s">
        <v>39</v>
      </c>
      <c r="B254" t="s">
        <v>40</v>
      </c>
      <c r="C254">
        <v>2021</v>
      </c>
      <c r="D254" s="22" t="s">
        <v>41</v>
      </c>
      <c r="E254" s="22" t="s">
        <v>42</v>
      </c>
      <c r="F254">
        <v>1100</v>
      </c>
      <c r="G254" t="s">
        <v>43</v>
      </c>
      <c r="H254" t="s">
        <v>44</v>
      </c>
      <c r="J254">
        <v>200</v>
      </c>
      <c r="K254" t="s">
        <v>45</v>
      </c>
      <c r="L254" s="22" t="s">
        <v>46</v>
      </c>
      <c r="M254" s="1">
        <v>44228</v>
      </c>
      <c r="N254" s="22" t="s">
        <v>282</v>
      </c>
      <c r="O254" t="s">
        <v>283</v>
      </c>
      <c r="P254" s="1">
        <v>44255</v>
      </c>
      <c r="Q254" t="s">
        <v>283</v>
      </c>
      <c r="R254">
        <v>2</v>
      </c>
      <c r="U254" s="22">
        <v>0</v>
      </c>
      <c r="V254" s="22">
        <v>0</v>
      </c>
      <c r="X254">
        <v>27116</v>
      </c>
      <c r="AD254" t="s">
        <v>284</v>
      </c>
      <c r="AG254" s="22" t="s">
        <v>56</v>
      </c>
      <c r="AI254">
        <v>252</v>
      </c>
      <c r="AJ254" t="s">
        <v>285</v>
      </c>
      <c r="AK254" s="22" t="s">
        <v>52</v>
      </c>
      <c r="AL254" s="22" t="s">
        <v>53</v>
      </c>
      <c r="AM254" s="22">
        <v>252</v>
      </c>
    </row>
    <row r="255" spans="1:39" x14ac:dyDescent="0.25">
      <c r="A255" s="22" t="s">
        <v>39</v>
      </c>
      <c r="B255" t="s">
        <v>76</v>
      </c>
      <c r="C255">
        <v>2021</v>
      </c>
      <c r="D255" s="22" t="s">
        <v>41</v>
      </c>
      <c r="E255" s="22" t="s">
        <v>42</v>
      </c>
      <c r="F255">
        <v>861</v>
      </c>
      <c r="G255" t="s">
        <v>77</v>
      </c>
      <c r="H255" t="s">
        <v>44</v>
      </c>
      <c r="J255">
        <v>200</v>
      </c>
      <c r="K255" t="s">
        <v>45</v>
      </c>
      <c r="L255" s="22" t="s">
        <v>46</v>
      </c>
      <c r="M255" s="1">
        <v>44228</v>
      </c>
      <c r="N255" s="22" t="s">
        <v>282</v>
      </c>
      <c r="O255" t="s">
        <v>283</v>
      </c>
      <c r="P255" s="1">
        <v>44255</v>
      </c>
      <c r="Q255" t="s">
        <v>283</v>
      </c>
      <c r="R255">
        <v>2</v>
      </c>
      <c r="U255" s="22">
        <v>0</v>
      </c>
      <c r="V255" s="22">
        <v>0</v>
      </c>
      <c r="X255">
        <v>27117</v>
      </c>
      <c r="AD255" t="s">
        <v>284</v>
      </c>
      <c r="AG255" s="22" t="s">
        <v>56</v>
      </c>
      <c r="AI255">
        <v>253</v>
      </c>
      <c r="AJ255" t="s">
        <v>285</v>
      </c>
      <c r="AK255" s="22" t="s">
        <v>57</v>
      </c>
      <c r="AL255" s="22" t="s">
        <v>53</v>
      </c>
      <c r="AM255" s="22">
        <v>253</v>
      </c>
    </row>
    <row r="256" spans="1:39" x14ac:dyDescent="0.25">
      <c r="A256" s="22" t="s">
        <v>39</v>
      </c>
      <c r="B256" t="s">
        <v>40</v>
      </c>
      <c r="C256">
        <v>2021</v>
      </c>
      <c r="D256" s="22" t="s">
        <v>41</v>
      </c>
      <c r="E256" s="22" t="s">
        <v>42</v>
      </c>
      <c r="F256">
        <v>1100</v>
      </c>
      <c r="G256" t="s">
        <v>43</v>
      </c>
      <c r="H256" t="s">
        <v>44</v>
      </c>
      <c r="J256">
        <v>200</v>
      </c>
      <c r="K256" t="s">
        <v>45</v>
      </c>
      <c r="L256" s="22" t="s">
        <v>46</v>
      </c>
      <c r="M256" s="1">
        <v>44228</v>
      </c>
      <c r="N256" s="22" t="s">
        <v>282</v>
      </c>
      <c r="O256" t="s">
        <v>283</v>
      </c>
      <c r="P256" s="1">
        <v>44255</v>
      </c>
      <c r="Q256" t="s">
        <v>283</v>
      </c>
      <c r="R256">
        <v>2</v>
      </c>
      <c r="U256" s="22">
        <v>-1000</v>
      </c>
      <c r="W256" s="22">
        <v>1000</v>
      </c>
      <c r="X256">
        <v>27118</v>
      </c>
      <c r="AD256" t="s">
        <v>284</v>
      </c>
      <c r="AG256" s="22" t="s">
        <v>56</v>
      </c>
      <c r="AI256">
        <v>254</v>
      </c>
      <c r="AJ256" t="s">
        <v>285</v>
      </c>
      <c r="AK256" s="22" t="s">
        <v>52</v>
      </c>
      <c r="AL256" s="22" t="s">
        <v>53</v>
      </c>
      <c r="AM256" s="22">
        <v>254</v>
      </c>
    </row>
    <row r="257" spans="1:39" x14ac:dyDescent="0.25">
      <c r="A257" s="22" t="s">
        <v>39</v>
      </c>
      <c r="B257" t="s">
        <v>78</v>
      </c>
      <c r="C257">
        <v>2021</v>
      </c>
      <c r="D257" s="22" t="s">
        <v>41</v>
      </c>
      <c r="E257" s="22" t="s">
        <v>42</v>
      </c>
      <c r="F257">
        <v>881</v>
      </c>
      <c r="G257" t="s">
        <v>79</v>
      </c>
      <c r="H257" t="s">
        <v>44</v>
      </c>
      <c r="J257">
        <v>200</v>
      </c>
      <c r="K257" t="s">
        <v>45</v>
      </c>
      <c r="L257" s="22" t="s">
        <v>46</v>
      </c>
      <c r="M257" s="1">
        <v>44228</v>
      </c>
      <c r="N257" s="22" t="s">
        <v>282</v>
      </c>
      <c r="O257" t="s">
        <v>283</v>
      </c>
      <c r="P257" s="1">
        <v>44255</v>
      </c>
      <c r="Q257" t="s">
        <v>283</v>
      </c>
      <c r="R257">
        <v>2</v>
      </c>
      <c r="U257" s="22">
        <v>1000</v>
      </c>
      <c r="V257" s="22">
        <v>1000</v>
      </c>
      <c r="X257">
        <v>27119</v>
      </c>
      <c r="AD257" t="s">
        <v>284</v>
      </c>
      <c r="AG257" s="22" t="s">
        <v>50</v>
      </c>
      <c r="AI257">
        <v>255</v>
      </c>
      <c r="AJ257" t="s">
        <v>285</v>
      </c>
      <c r="AK257" s="22" t="s">
        <v>57</v>
      </c>
      <c r="AL257" s="22" t="s">
        <v>53</v>
      </c>
      <c r="AM257" s="22">
        <v>255</v>
      </c>
    </row>
    <row r="258" spans="1:39" x14ac:dyDescent="0.25">
      <c r="A258" s="22" t="s">
        <v>39</v>
      </c>
      <c r="B258" t="s">
        <v>40</v>
      </c>
      <c r="C258">
        <v>2021</v>
      </c>
      <c r="D258" s="22" t="s">
        <v>41</v>
      </c>
      <c r="E258" s="22" t="s">
        <v>42</v>
      </c>
      <c r="F258">
        <v>1100</v>
      </c>
      <c r="G258" t="s">
        <v>43</v>
      </c>
      <c r="H258" t="s">
        <v>44</v>
      </c>
      <c r="J258">
        <v>200</v>
      </c>
      <c r="K258" t="s">
        <v>45</v>
      </c>
      <c r="L258" s="22" t="s">
        <v>46</v>
      </c>
      <c r="M258" s="1">
        <v>44228</v>
      </c>
      <c r="N258" s="22" t="s">
        <v>282</v>
      </c>
      <c r="O258" t="s">
        <v>283</v>
      </c>
      <c r="P258" s="1">
        <v>44255</v>
      </c>
      <c r="Q258" t="s">
        <v>283</v>
      </c>
      <c r="R258">
        <v>2</v>
      </c>
      <c r="U258" s="22">
        <v>-3281.5</v>
      </c>
      <c r="W258" s="22">
        <v>3281.5</v>
      </c>
      <c r="X258">
        <v>27120</v>
      </c>
      <c r="AD258" t="s">
        <v>284</v>
      </c>
      <c r="AG258" s="22" t="s">
        <v>56</v>
      </c>
      <c r="AI258">
        <v>256</v>
      </c>
      <c r="AJ258" t="s">
        <v>285</v>
      </c>
      <c r="AK258" s="22" t="s">
        <v>52</v>
      </c>
      <c r="AL258" s="22" t="s">
        <v>53</v>
      </c>
      <c r="AM258" s="22">
        <v>256</v>
      </c>
    </row>
    <row r="259" spans="1:39" x14ac:dyDescent="0.25">
      <c r="A259" s="22" t="s">
        <v>39</v>
      </c>
      <c r="B259" t="s">
        <v>80</v>
      </c>
      <c r="C259">
        <v>2021</v>
      </c>
      <c r="D259" s="22" t="s">
        <v>41</v>
      </c>
      <c r="E259" s="22" t="s">
        <v>42</v>
      </c>
      <c r="F259">
        <v>1201</v>
      </c>
      <c r="G259" t="s">
        <v>81</v>
      </c>
      <c r="H259" t="s">
        <v>44</v>
      </c>
      <c r="J259">
        <v>200</v>
      </c>
      <c r="K259" t="s">
        <v>45</v>
      </c>
      <c r="L259" s="22" t="s">
        <v>46</v>
      </c>
      <c r="M259" s="1">
        <v>44228</v>
      </c>
      <c r="N259" s="22" t="s">
        <v>282</v>
      </c>
      <c r="O259" t="s">
        <v>283</v>
      </c>
      <c r="P259" s="1">
        <v>44255</v>
      </c>
      <c r="Q259" t="s">
        <v>283</v>
      </c>
      <c r="R259">
        <v>2</v>
      </c>
      <c r="U259" s="22">
        <v>3281.5</v>
      </c>
      <c r="V259" s="22">
        <v>3281.5</v>
      </c>
      <c r="X259">
        <v>27121</v>
      </c>
      <c r="AD259" t="s">
        <v>284</v>
      </c>
      <c r="AG259" s="22" t="s">
        <v>50</v>
      </c>
      <c r="AI259">
        <v>257</v>
      </c>
      <c r="AJ259" t="s">
        <v>285</v>
      </c>
      <c r="AK259" s="22" t="s">
        <v>52</v>
      </c>
      <c r="AL259" s="22" t="s">
        <v>53</v>
      </c>
      <c r="AM259" s="22">
        <v>257</v>
      </c>
    </row>
    <row r="260" spans="1:39" x14ac:dyDescent="0.25">
      <c r="A260" s="22" t="s">
        <v>39</v>
      </c>
      <c r="B260" t="s">
        <v>40</v>
      </c>
      <c r="C260">
        <v>2021</v>
      </c>
      <c r="D260" s="22" t="s">
        <v>41</v>
      </c>
      <c r="E260" s="22" t="s">
        <v>42</v>
      </c>
      <c r="F260">
        <v>1100</v>
      </c>
      <c r="G260" t="s">
        <v>43</v>
      </c>
      <c r="H260" t="s">
        <v>44</v>
      </c>
      <c r="J260">
        <v>200</v>
      </c>
      <c r="K260" t="s">
        <v>45</v>
      </c>
      <c r="L260" s="22" t="s">
        <v>46</v>
      </c>
      <c r="M260" s="1">
        <v>44228</v>
      </c>
      <c r="N260" s="22" t="s">
        <v>282</v>
      </c>
      <c r="O260" t="s">
        <v>283</v>
      </c>
      <c r="P260" s="1">
        <v>44255</v>
      </c>
      <c r="Q260" t="s">
        <v>283</v>
      </c>
      <c r="R260">
        <v>2</v>
      </c>
      <c r="U260" s="22">
        <v>-162.37</v>
      </c>
      <c r="W260" s="22">
        <v>162.37</v>
      </c>
      <c r="X260">
        <v>27122</v>
      </c>
      <c r="AD260" t="s">
        <v>284</v>
      </c>
      <c r="AG260" s="22" t="s">
        <v>56</v>
      </c>
      <c r="AI260">
        <v>258</v>
      </c>
      <c r="AJ260" t="s">
        <v>285</v>
      </c>
      <c r="AK260" s="22" t="s">
        <v>52</v>
      </c>
      <c r="AL260" s="22" t="s">
        <v>53</v>
      </c>
      <c r="AM260" s="22">
        <v>258</v>
      </c>
    </row>
    <row r="261" spans="1:39" x14ac:dyDescent="0.25">
      <c r="A261" s="22" t="s">
        <v>39</v>
      </c>
      <c r="B261" t="s">
        <v>82</v>
      </c>
      <c r="C261">
        <v>2021</v>
      </c>
      <c r="D261" s="22" t="s">
        <v>41</v>
      </c>
      <c r="E261" s="22" t="s">
        <v>42</v>
      </c>
      <c r="F261">
        <v>1360</v>
      </c>
      <c r="G261" t="s">
        <v>83</v>
      </c>
      <c r="H261" t="s">
        <v>44</v>
      </c>
      <c r="J261">
        <v>200</v>
      </c>
      <c r="K261" t="s">
        <v>45</v>
      </c>
      <c r="L261" s="22" t="s">
        <v>46</v>
      </c>
      <c r="M261" s="1">
        <v>44228</v>
      </c>
      <c r="N261" s="22" t="s">
        <v>282</v>
      </c>
      <c r="O261" t="s">
        <v>283</v>
      </c>
      <c r="P261" s="1">
        <v>44255</v>
      </c>
      <c r="Q261" t="s">
        <v>283</v>
      </c>
      <c r="R261">
        <v>2</v>
      </c>
      <c r="U261" s="22">
        <v>162.37</v>
      </c>
      <c r="V261" s="22">
        <v>162.37</v>
      </c>
      <c r="X261">
        <v>27123</v>
      </c>
      <c r="AD261" t="s">
        <v>284</v>
      </c>
      <c r="AG261" s="22" t="s">
        <v>50</v>
      </c>
      <c r="AI261">
        <v>259</v>
      </c>
      <c r="AJ261" t="s">
        <v>285</v>
      </c>
      <c r="AK261" s="22" t="s">
        <v>52</v>
      </c>
      <c r="AL261" s="22" t="s">
        <v>53</v>
      </c>
      <c r="AM261" s="22">
        <v>259</v>
      </c>
    </row>
    <row r="262" spans="1:39" x14ac:dyDescent="0.25">
      <c r="A262" s="22" t="s">
        <v>39</v>
      </c>
      <c r="B262" t="s">
        <v>40</v>
      </c>
      <c r="C262">
        <v>2021</v>
      </c>
      <c r="D262" s="22" t="s">
        <v>41</v>
      </c>
      <c r="E262" s="22" t="s">
        <v>42</v>
      </c>
      <c r="F262">
        <v>1100</v>
      </c>
      <c r="G262" t="s">
        <v>43</v>
      </c>
      <c r="H262" t="s">
        <v>44</v>
      </c>
      <c r="J262">
        <v>200</v>
      </c>
      <c r="K262" t="s">
        <v>45</v>
      </c>
      <c r="L262" s="22" t="s">
        <v>46</v>
      </c>
      <c r="M262" s="1">
        <v>44228</v>
      </c>
      <c r="N262" s="22" t="s">
        <v>282</v>
      </c>
      <c r="O262" t="s">
        <v>283</v>
      </c>
      <c r="P262" s="1">
        <v>44255</v>
      </c>
      <c r="Q262" t="s">
        <v>283</v>
      </c>
      <c r="R262">
        <v>2</v>
      </c>
      <c r="U262" s="22">
        <v>-999.3</v>
      </c>
      <c r="W262" s="22">
        <v>999.3</v>
      </c>
      <c r="X262">
        <v>27124</v>
      </c>
      <c r="AD262" t="s">
        <v>284</v>
      </c>
      <c r="AG262" s="22" t="s">
        <v>56</v>
      </c>
      <c r="AI262">
        <v>260</v>
      </c>
      <c r="AJ262" t="s">
        <v>285</v>
      </c>
      <c r="AK262" s="22" t="s">
        <v>52</v>
      </c>
      <c r="AL262" s="22" t="s">
        <v>53</v>
      </c>
      <c r="AM262" s="22">
        <v>260</v>
      </c>
    </row>
    <row r="263" spans="1:39" x14ac:dyDescent="0.25">
      <c r="A263" s="22" t="s">
        <v>39</v>
      </c>
      <c r="B263" t="s">
        <v>84</v>
      </c>
      <c r="C263">
        <v>2021</v>
      </c>
      <c r="D263" s="22" t="s">
        <v>41</v>
      </c>
      <c r="E263" s="22" t="s">
        <v>42</v>
      </c>
      <c r="F263">
        <v>1501</v>
      </c>
      <c r="G263" t="s">
        <v>85</v>
      </c>
      <c r="H263" t="s">
        <v>44</v>
      </c>
      <c r="J263">
        <v>200</v>
      </c>
      <c r="K263" t="s">
        <v>45</v>
      </c>
      <c r="L263" s="22" t="s">
        <v>46</v>
      </c>
      <c r="M263" s="1">
        <v>44228</v>
      </c>
      <c r="N263" s="22" t="s">
        <v>282</v>
      </c>
      <c r="O263" t="s">
        <v>283</v>
      </c>
      <c r="P263" s="1">
        <v>44255</v>
      </c>
      <c r="Q263" t="s">
        <v>283</v>
      </c>
      <c r="R263">
        <v>2</v>
      </c>
      <c r="U263" s="22">
        <v>999.3</v>
      </c>
      <c r="V263" s="22">
        <v>999.3</v>
      </c>
      <c r="X263">
        <v>27125</v>
      </c>
      <c r="AD263" t="s">
        <v>284</v>
      </c>
      <c r="AG263" s="22" t="s">
        <v>50</v>
      </c>
      <c r="AI263">
        <v>261</v>
      </c>
      <c r="AJ263" t="s">
        <v>285</v>
      </c>
      <c r="AK263" s="22" t="s">
        <v>52</v>
      </c>
      <c r="AL263" s="22" t="s">
        <v>53</v>
      </c>
      <c r="AM263" s="22">
        <v>261</v>
      </c>
    </row>
    <row r="264" spans="1:39" x14ac:dyDescent="0.25">
      <c r="A264" s="22" t="s">
        <v>39</v>
      </c>
      <c r="B264" t="s">
        <v>40</v>
      </c>
      <c r="C264">
        <v>2021</v>
      </c>
      <c r="D264" s="22" t="s">
        <v>41</v>
      </c>
      <c r="E264" s="22" t="s">
        <v>42</v>
      </c>
      <c r="F264">
        <v>1100</v>
      </c>
      <c r="G264" t="s">
        <v>43</v>
      </c>
      <c r="H264" t="s">
        <v>44</v>
      </c>
      <c r="J264">
        <v>200</v>
      </c>
      <c r="K264" t="s">
        <v>45</v>
      </c>
      <c r="L264" s="22" t="s">
        <v>46</v>
      </c>
      <c r="M264" s="1">
        <v>44228</v>
      </c>
      <c r="N264" s="22" t="s">
        <v>282</v>
      </c>
      <c r="O264" t="s">
        <v>283</v>
      </c>
      <c r="P264" s="1">
        <v>44255</v>
      </c>
      <c r="Q264" t="s">
        <v>283</v>
      </c>
      <c r="R264">
        <v>2</v>
      </c>
      <c r="U264" s="22">
        <v>1022.25</v>
      </c>
      <c r="V264" s="22">
        <v>1022.25</v>
      </c>
      <c r="X264">
        <v>27126</v>
      </c>
      <c r="AD264" t="s">
        <v>284</v>
      </c>
      <c r="AG264" s="22" t="s">
        <v>50</v>
      </c>
      <c r="AI264">
        <v>262</v>
      </c>
      <c r="AJ264" t="s">
        <v>285</v>
      </c>
      <c r="AK264" s="22" t="s">
        <v>52</v>
      </c>
      <c r="AL264" s="22" t="s">
        <v>53</v>
      </c>
      <c r="AM264" s="22">
        <v>262</v>
      </c>
    </row>
    <row r="265" spans="1:39" x14ac:dyDescent="0.25">
      <c r="A265" s="22" t="s">
        <v>39</v>
      </c>
      <c r="B265" t="s">
        <v>86</v>
      </c>
      <c r="C265">
        <v>2021</v>
      </c>
      <c r="D265" s="22" t="s">
        <v>41</v>
      </c>
      <c r="E265" s="22" t="s">
        <v>42</v>
      </c>
      <c r="F265">
        <v>3000</v>
      </c>
      <c r="G265" t="s">
        <v>87</v>
      </c>
      <c r="H265" t="s">
        <v>44</v>
      </c>
      <c r="J265">
        <v>200</v>
      </c>
      <c r="K265" t="s">
        <v>45</v>
      </c>
      <c r="L265" s="22" t="s">
        <v>46</v>
      </c>
      <c r="M265" s="1">
        <v>44228</v>
      </c>
      <c r="N265" s="22" t="s">
        <v>282</v>
      </c>
      <c r="O265" t="s">
        <v>283</v>
      </c>
      <c r="P265" s="1">
        <v>44255</v>
      </c>
      <c r="Q265" t="s">
        <v>283</v>
      </c>
      <c r="R265">
        <v>2</v>
      </c>
      <c r="U265" s="22">
        <v>-1022.25</v>
      </c>
      <c r="W265" s="22">
        <v>1022.25</v>
      </c>
      <c r="X265">
        <v>27127</v>
      </c>
      <c r="AD265" t="s">
        <v>284</v>
      </c>
      <c r="AG265" s="22" t="s">
        <v>56</v>
      </c>
      <c r="AI265">
        <v>263</v>
      </c>
      <c r="AJ265" t="s">
        <v>285</v>
      </c>
      <c r="AK265" s="22" t="s">
        <v>88</v>
      </c>
      <c r="AL265" s="22" t="s">
        <v>53</v>
      </c>
      <c r="AM265" s="22">
        <v>263</v>
      </c>
    </row>
    <row r="266" spans="1:39" x14ac:dyDescent="0.25">
      <c r="A266" s="22" t="s">
        <v>39</v>
      </c>
      <c r="B266" t="s">
        <v>40</v>
      </c>
      <c r="C266">
        <v>2021</v>
      </c>
      <c r="D266" s="22" t="s">
        <v>41</v>
      </c>
      <c r="E266" s="22" t="s">
        <v>42</v>
      </c>
      <c r="F266">
        <v>1100</v>
      </c>
      <c r="G266" t="s">
        <v>43</v>
      </c>
      <c r="H266" t="s">
        <v>44</v>
      </c>
      <c r="J266">
        <v>200</v>
      </c>
      <c r="K266" t="s">
        <v>45</v>
      </c>
      <c r="L266" s="22" t="s">
        <v>46</v>
      </c>
      <c r="M266" s="1">
        <v>44228</v>
      </c>
      <c r="N266" s="22" t="s">
        <v>282</v>
      </c>
      <c r="O266" t="s">
        <v>283</v>
      </c>
      <c r="P266" s="1">
        <v>44255</v>
      </c>
      <c r="Q266" t="s">
        <v>283</v>
      </c>
      <c r="R266">
        <v>2</v>
      </c>
      <c r="U266" s="22">
        <v>-1354.34</v>
      </c>
      <c r="W266" s="22">
        <v>1354.34</v>
      </c>
      <c r="X266">
        <v>27128</v>
      </c>
      <c r="AD266" t="s">
        <v>284</v>
      </c>
      <c r="AG266" s="22" t="s">
        <v>56</v>
      </c>
      <c r="AI266">
        <v>264</v>
      </c>
      <c r="AJ266" t="s">
        <v>285</v>
      </c>
      <c r="AK266" s="22" t="s">
        <v>52</v>
      </c>
      <c r="AL266" s="22" t="s">
        <v>53</v>
      </c>
      <c r="AM266" s="22">
        <v>264</v>
      </c>
    </row>
    <row r="267" spans="1:39" x14ac:dyDescent="0.25">
      <c r="A267" s="22" t="s">
        <v>39</v>
      </c>
      <c r="B267" t="s">
        <v>89</v>
      </c>
      <c r="C267">
        <v>2021</v>
      </c>
      <c r="D267" s="22" t="s">
        <v>41</v>
      </c>
      <c r="E267" s="22" t="s">
        <v>42</v>
      </c>
      <c r="F267">
        <v>3800</v>
      </c>
      <c r="G267" t="s">
        <v>90</v>
      </c>
      <c r="H267" t="s">
        <v>44</v>
      </c>
      <c r="J267">
        <v>200</v>
      </c>
      <c r="K267" t="s">
        <v>45</v>
      </c>
      <c r="L267" s="22" t="s">
        <v>46</v>
      </c>
      <c r="M267" s="1">
        <v>44228</v>
      </c>
      <c r="N267" s="22" t="s">
        <v>282</v>
      </c>
      <c r="O267" t="s">
        <v>283</v>
      </c>
      <c r="P267" s="1">
        <v>44255</v>
      </c>
      <c r="Q267" t="s">
        <v>283</v>
      </c>
      <c r="R267">
        <v>2</v>
      </c>
      <c r="U267" s="22">
        <v>1354.34</v>
      </c>
      <c r="V267" s="22">
        <v>1354.34</v>
      </c>
      <c r="X267">
        <v>27129</v>
      </c>
      <c r="AD267" t="s">
        <v>284</v>
      </c>
      <c r="AG267" s="22" t="s">
        <v>50</v>
      </c>
      <c r="AI267">
        <v>265</v>
      </c>
      <c r="AJ267" t="s">
        <v>285</v>
      </c>
      <c r="AK267" s="22" t="s">
        <v>88</v>
      </c>
      <c r="AL267" s="22" t="s">
        <v>53</v>
      </c>
      <c r="AM267" s="22">
        <v>265</v>
      </c>
    </row>
    <row r="268" spans="1:39" x14ac:dyDescent="0.25">
      <c r="A268" s="22" t="s">
        <v>39</v>
      </c>
      <c r="B268" t="s">
        <v>40</v>
      </c>
      <c r="C268">
        <v>2021</v>
      </c>
      <c r="D268" s="22" t="s">
        <v>41</v>
      </c>
      <c r="E268" s="22" t="s">
        <v>42</v>
      </c>
      <c r="F268">
        <v>1100</v>
      </c>
      <c r="G268" t="s">
        <v>43</v>
      </c>
      <c r="H268" t="s">
        <v>44</v>
      </c>
      <c r="J268">
        <v>200</v>
      </c>
      <c r="K268" t="s">
        <v>45</v>
      </c>
      <c r="L268" s="22" t="s">
        <v>46</v>
      </c>
      <c r="M268" s="1">
        <v>44228</v>
      </c>
      <c r="N268" s="22" t="s">
        <v>282</v>
      </c>
      <c r="O268" t="s">
        <v>283</v>
      </c>
      <c r="P268" s="1">
        <v>44255</v>
      </c>
      <c r="Q268" t="s">
        <v>283</v>
      </c>
      <c r="R268">
        <v>2</v>
      </c>
      <c r="U268" s="22">
        <v>-120480</v>
      </c>
      <c r="W268" s="22">
        <v>120480</v>
      </c>
      <c r="X268">
        <v>27130</v>
      </c>
      <c r="AD268" t="s">
        <v>284</v>
      </c>
      <c r="AG268" s="22" t="s">
        <v>56</v>
      </c>
      <c r="AI268">
        <v>266</v>
      </c>
      <c r="AJ268" t="s">
        <v>285</v>
      </c>
      <c r="AK268" s="22" t="s">
        <v>52</v>
      </c>
      <c r="AL268" s="22" t="s">
        <v>53</v>
      </c>
      <c r="AM268" s="22">
        <v>266</v>
      </c>
    </row>
    <row r="269" spans="1:39" x14ac:dyDescent="0.25">
      <c r="A269" s="22" t="s">
        <v>39</v>
      </c>
      <c r="B269" t="s">
        <v>91</v>
      </c>
      <c r="C269">
        <v>2021</v>
      </c>
      <c r="D269" s="22" t="s">
        <v>41</v>
      </c>
      <c r="E269" s="22" t="s">
        <v>42</v>
      </c>
      <c r="F269">
        <v>4000</v>
      </c>
      <c r="G269" t="s">
        <v>92</v>
      </c>
      <c r="H269" t="s">
        <v>93</v>
      </c>
      <c r="J269">
        <v>200</v>
      </c>
      <c r="K269" t="s">
        <v>45</v>
      </c>
      <c r="L269" s="22" t="s">
        <v>46</v>
      </c>
      <c r="M269" s="1">
        <v>44228</v>
      </c>
      <c r="N269" s="22" t="s">
        <v>282</v>
      </c>
      <c r="O269" t="s">
        <v>283</v>
      </c>
      <c r="P269" s="1">
        <v>44255</v>
      </c>
      <c r="Q269" t="s">
        <v>283</v>
      </c>
      <c r="R269">
        <v>2</v>
      </c>
      <c r="U269" s="22">
        <v>120480</v>
      </c>
      <c r="V269" s="22">
        <v>120480</v>
      </c>
      <c r="X269">
        <v>27131</v>
      </c>
      <c r="AD269" t="s">
        <v>284</v>
      </c>
      <c r="AG269" s="22" t="s">
        <v>50</v>
      </c>
      <c r="AI269">
        <v>267</v>
      </c>
      <c r="AJ269" t="s">
        <v>285</v>
      </c>
      <c r="AK269" s="22" t="s">
        <v>94</v>
      </c>
      <c r="AL269" s="22" t="s">
        <v>53</v>
      </c>
      <c r="AM269" s="22">
        <v>267</v>
      </c>
    </row>
    <row r="270" spans="1:39" x14ac:dyDescent="0.25">
      <c r="A270" s="22" t="s">
        <v>39</v>
      </c>
      <c r="B270" t="s">
        <v>40</v>
      </c>
      <c r="C270">
        <v>2021</v>
      </c>
      <c r="D270" s="22" t="s">
        <v>41</v>
      </c>
      <c r="E270" s="22" t="s">
        <v>42</v>
      </c>
      <c r="F270">
        <v>1100</v>
      </c>
      <c r="G270" t="s">
        <v>43</v>
      </c>
      <c r="H270" t="s">
        <v>44</v>
      </c>
      <c r="J270">
        <v>200</v>
      </c>
      <c r="K270" t="s">
        <v>45</v>
      </c>
      <c r="L270" s="22" t="s">
        <v>46</v>
      </c>
      <c r="M270" s="1">
        <v>44228</v>
      </c>
      <c r="N270" s="22" t="s">
        <v>282</v>
      </c>
      <c r="O270" t="s">
        <v>283</v>
      </c>
      <c r="P270" s="1">
        <v>44255</v>
      </c>
      <c r="Q270" t="s">
        <v>283</v>
      </c>
      <c r="R270">
        <v>2</v>
      </c>
      <c r="U270" s="22">
        <v>-308.26</v>
      </c>
      <c r="W270" s="22">
        <v>308.26</v>
      </c>
      <c r="X270">
        <v>27132</v>
      </c>
      <c r="AD270" t="s">
        <v>284</v>
      </c>
      <c r="AG270" s="22" t="s">
        <v>56</v>
      </c>
      <c r="AI270">
        <v>268</v>
      </c>
      <c r="AJ270" t="s">
        <v>285</v>
      </c>
      <c r="AK270" s="22" t="s">
        <v>52</v>
      </c>
      <c r="AL270" s="22" t="s">
        <v>53</v>
      </c>
      <c r="AM270" s="22">
        <v>268</v>
      </c>
    </row>
    <row r="271" spans="1:39" x14ac:dyDescent="0.25">
      <c r="A271" s="22" t="s">
        <v>39</v>
      </c>
      <c r="B271" t="s">
        <v>95</v>
      </c>
      <c r="C271">
        <v>2021</v>
      </c>
      <c r="D271" s="22" t="s">
        <v>41</v>
      </c>
      <c r="E271" s="22" t="s">
        <v>42</v>
      </c>
      <c r="F271">
        <v>4020</v>
      </c>
      <c r="G271" t="s">
        <v>96</v>
      </c>
      <c r="H271" t="s">
        <v>93</v>
      </c>
      <c r="J271">
        <v>200</v>
      </c>
      <c r="K271" t="s">
        <v>45</v>
      </c>
      <c r="L271" s="22" t="s">
        <v>46</v>
      </c>
      <c r="M271" s="1">
        <v>44228</v>
      </c>
      <c r="N271" s="22" t="s">
        <v>282</v>
      </c>
      <c r="O271" t="s">
        <v>283</v>
      </c>
      <c r="P271" s="1">
        <v>44255</v>
      </c>
      <c r="Q271" t="s">
        <v>283</v>
      </c>
      <c r="R271">
        <v>2</v>
      </c>
      <c r="U271" s="22">
        <v>308.26</v>
      </c>
      <c r="V271" s="22">
        <v>308.26</v>
      </c>
      <c r="X271">
        <v>27133</v>
      </c>
      <c r="AD271" t="s">
        <v>284</v>
      </c>
      <c r="AG271" s="22" t="s">
        <v>50</v>
      </c>
      <c r="AI271">
        <v>269</v>
      </c>
      <c r="AJ271" t="s">
        <v>285</v>
      </c>
      <c r="AK271" s="22" t="s">
        <v>94</v>
      </c>
      <c r="AL271" s="22" t="s">
        <v>53</v>
      </c>
      <c r="AM271" s="22">
        <v>269</v>
      </c>
    </row>
    <row r="272" spans="1:39" x14ac:dyDescent="0.25">
      <c r="A272" s="22" t="s">
        <v>39</v>
      </c>
      <c r="B272" t="s">
        <v>40</v>
      </c>
      <c r="C272">
        <v>2021</v>
      </c>
      <c r="D272" s="22" t="s">
        <v>41</v>
      </c>
      <c r="E272" s="22" t="s">
        <v>42</v>
      </c>
      <c r="F272">
        <v>1100</v>
      </c>
      <c r="G272" t="s">
        <v>43</v>
      </c>
      <c r="H272" t="s">
        <v>44</v>
      </c>
      <c r="J272">
        <v>200</v>
      </c>
      <c r="K272" t="s">
        <v>45</v>
      </c>
      <c r="L272" s="22" t="s">
        <v>46</v>
      </c>
      <c r="M272" s="1">
        <v>44228</v>
      </c>
      <c r="N272" s="22" t="s">
        <v>282</v>
      </c>
      <c r="O272" t="s">
        <v>283</v>
      </c>
      <c r="P272" s="1">
        <v>44255</v>
      </c>
      <c r="Q272" t="s">
        <v>283</v>
      </c>
      <c r="R272">
        <v>2</v>
      </c>
      <c r="U272" s="22">
        <v>-10247.25</v>
      </c>
      <c r="W272" s="22">
        <v>10247.25</v>
      </c>
      <c r="X272">
        <v>27134</v>
      </c>
      <c r="AD272" t="s">
        <v>284</v>
      </c>
      <c r="AG272" s="22" t="s">
        <v>56</v>
      </c>
      <c r="AI272">
        <v>270</v>
      </c>
      <c r="AJ272" t="s">
        <v>285</v>
      </c>
      <c r="AK272" s="22" t="s">
        <v>52</v>
      </c>
      <c r="AL272" s="22" t="s">
        <v>53</v>
      </c>
      <c r="AM272" s="22">
        <v>270</v>
      </c>
    </row>
    <row r="273" spans="1:39" x14ac:dyDescent="0.25">
      <c r="A273" s="22" t="s">
        <v>39</v>
      </c>
      <c r="B273" t="s">
        <v>97</v>
      </c>
      <c r="C273">
        <v>2021</v>
      </c>
      <c r="D273" s="22" t="s">
        <v>41</v>
      </c>
      <c r="E273" s="22" t="s">
        <v>42</v>
      </c>
      <c r="F273">
        <v>4030</v>
      </c>
      <c r="G273" t="s">
        <v>98</v>
      </c>
      <c r="H273" t="s">
        <v>93</v>
      </c>
      <c r="J273">
        <v>200</v>
      </c>
      <c r="K273" t="s">
        <v>45</v>
      </c>
      <c r="L273" s="22" t="s">
        <v>46</v>
      </c>
      <c r="M273" s="1">
        <v>44228</v>
      </c>
      <c r="N273" s="22" t="s">
        <v>282</v>
      </c>
      <c r="O273" t="s">
        <v>283</v>
      </c>
      <c r="P273" s="1">
        <v>44255</v>
      </c>
      <c r="Q273" t="s">
        <v>283</v>
      </c>
      <c r="R273">
        <v>2</v>
      </c>
      <c r="U273" s="22">
        <v>10247.25</v>
      </c>
      <c r="V273" s="22">
        <v>10247.25</v>
      </c>
      <c r="X273">
        <v>27135</v>
      </c>
      <c r="AD273" t="s">
        <v>284</v>
      </c>
      <c r="AG273" s="22" t="s">
        <v>50</v>
      </c>
      <c r="AI273">
        <v>271</v>
      </c>
      <c r="AJ273" t="s">
        <v>285</v>
      </c>
      <c r="AK273" s="22" t="s">
        <v>94</v>
      </c>
      <c r="AL273" s="22" t="s">
        <v>53</v>
      </c>
      <c r="AM273" s="22">
        <v>271</v>
      </c>
    </row>
    <row r="274" spans="1:39" x14ac:dyDescent="0.25">
      <c r="A274" s="22" t="s">
        <v>39</v>
      </c>
      <c r="B274" t="s">
        <v>40</v>
      </c>
      <c r="C274">
        <v>2021</v>
      </c>
      <c r="D274" s="22" t="s">
        <v>41</v>
      </c>
      <c r="E274" s="22" t="s">
        <v>42</v>
      </c>
      <c r="F274">
        <v>1100</v>
      </c>
      <c r="G274" t="s">
        <v>43</v>
      </c>
      <c r="H274" t="s">
        <v>44</v>
      </c>
      <c r="J274">
        <v>200</v>
      </c>
      <c r="K274" t="s">
        <v>45</v>
      </c>
      <c r="L274" s="22" t="s">
        <v>46</v>
      </c>
      <c r="M274" s="1">
        <v>44228</v>
      </c>
      <c r="N274" s="22" t="s">
        <v>282</v>
      </c>
      <c r="O274" t="s">
        <v>283</v>
      </c>
      <c r="P274" s="1">
        <v>44255</v>
      </c>
      <c r="Q274" t="s">
        <v>283</v>
      </c>
      <c r="R274">
        <v>2</v>
      </c>
      <c r="U274" s="22">
        <v>4848.72</v>
      </c>
      <c r="V274" s="22">
        <v>4848.72</v>
      </c>
      <c r="X274">
        <v>27136</v>
      </c>
      <c r="AD274" t="s">
        <v>284</v>
      </c>
      <c r="AG274" s="22" t="s">
        <v>50</v>
      </c>
      <c r="AI274">
        <v>272</v>
      </c>
      <c r="AJ274" t="s">
        <v>285</v>
      </c>
      <c r="AK274" s="22" t="s">
        <v>52</v>
      </c>
      <c r="AL274" s="22" t="s">
        <v>53</v>
      </c>
      <c r="AM274" s="22">
        <v>272</v>
      </c>
    </row>
    <row r="275" spans="1:39" x14ac:dyDescent="0.25">
      <c r="A275" s="22" t="s">
        <v>39</v>
      </c>
      <c r="B275" t="s">
        <v>99</v>
      </c>
      <c r="C275">
        <v>2021</v>
      </c>
      <c r="D275" s="22" t="s">
        <v>41</v>
      </c>
      <c r="E275" s="22" t="s">
        <v>42</v>
      </c>
      <c r="F275">
        <v>4045</v>
      </c>
      <c r="G275" t="s">
        <v>100</v>
      </c>
      <c r="H275" t="s">
        <v>93</v>
      </c>
      <c r="J275">
        <v>200</v>
      </c>
      <c r="K275" t="s">
        <v>45</v>
      </c>
      <c r="L275" s="22" t="s">
        <v>46</v>
      </c>
      <c r="M275" s="1">
        <v>44228</v>
      </c>
      <c r="N275" s="22" t="s">
        <v>282</v>
      </c>
      <c r="O275" t="s">
        <v>283</v>
      </c>
      <c r="P275" s="1">
        <v>44255</v>
      </c>
      <c r="Q275" t="s">
        <v>283</v>
      </c>
      <c r="R275">
        <v>2</v>
      </c>
      <c r="U275" s="22">
        <v>-4848.72</v>
      </c>
      <c r="W275" s="22">
        <v>4848.72</v>
      </c>
      <c r="X275">
        <v>27137</v>
      </c>
      <c r="AD275" t="s">
        <v>284</v>
      </c>
      <c r="AG275" s="22" t="s">
        <v>56</v>
      </c>
      <c r="AI275">
        <v>273</v>
      </c>
      <c r="AJ275" t="s">
        <v>285</v>
      </c>
      <c r="AK275" s="22" t="s">
        <v>94</v>
      </c>
      <c r="AL275" s="22" t="s">
        <v>53</v>
      </c>
      <c r="AM275" s="22">
        <v>273</v>
      </c>
    </row>
    <row r="276" spans="1:39" x14ac:dyDescent="0.25">
      <c r="A276" s="22" t="s">
        <v>39</v>
      </c>
      <c r="B276" t="s">
        <v>40</v>
      </c>
      <c r="C276">
        <v>2021</v>
      </c>
      <c r="D276" s="22" t="s">
        <v>41</v>
      </c>
      <c r="E276" s="22" t="s">
        <v>42</v>
      </c>
      <c r="F276">
        <v>1100</v>
      </c>
      <c r="G276" t="s">
        <v>43</v>
      </c>
      <c r="H276" t="s">
        <v>44</v>
      </c>
      <c r="J276">
        <v>200</v>
      </c>
      <c r="K276" t="s">
        <v>45</v>
      </c>
      <c r="L276" s="22" t="s">
        <v>46</v>
      </c>
      <c r="M276" s="1">
        <v>44228</v>
      </c>
      <c r="N276" s="22" t="s">
        <v>282</v>
      </c>
      <c r="O276" t="s">
        <v>283</v>
      </c>
      <c r="P276" s="1">
        <v>44255</v>
      </c>
      <c r="Q276" t="s">
        <v>283</v>
      </c>
      <c r="R276">
        <v>2</v>
      </c>
      <c r="U276" s="22">
        <v>-12180.52</v>
      </c>
      <c r="W276" s="22">
        <v>12180.52</v>
      </c>
      <c r="X276">
        <v>27138</v>
      </c>
      <c r="AD276" t="s">
        <v>284</v>
      </c>
      <c r="AG276" s="22" t="s">
        <v>56</v>
      </c>
      <c r="AI276">
        <v>274</v>
      </c>
      <c r="AJ276" t="s">
        <v>285</v>
      </c>
      <c r="AK276" s="22" t="s">
        <v>52</v>
      </c>
      <c r="AL276" s="22" t="s">
        <v>53</v>
      </c>
      <c r="AM276" s="22">
        <v>274</v>
      </c>
    </row>
    <row r="277" spans="1:39" x14ac:dyDescent="0.25">
      <c r="A277" s="22" t="s">
        <v>39</v>
      </c>
      <c r="B277" t="s">
        <v>101</v>
      </c>
      <c r="C277">
        <v>2021</v>
      </c>
      <c r="D277" s="22" t="s">
        <v>41</v>
      </c>
      <c r="E277" s="22" t="s">
        <v>42</v>
      </c>
      <c r="F277">
        <v>4050</v>
      </c>
      <c r="G277" t="s">
        <v>102</v>
      </c>
      <c r="H277" t="s">
        <v>93</v>
      </c>
      <c r="J277">
        <v>200</v>
      </c>
      <c r="K277" t="s">
        <v>45</v>
      </c>
      <c r="L277" s="22" t="s">
        <v>46</v>
      </c>
      <c r="M277" s="1">
        <v>44228</v>
      </c>
      <c r="N277" s="22" t="s">
        <v>282</v>
      </c>
      <c r="O277" t="s">
        <v>283</v>
      </c>
      <c r="P277" s="1">
        <v>44255</v>
      </c>
      <c r="Q277" t="s">
        <v>283</v>
      </c>
      <c r="R277">
        <v>2</v>
      </c>
      <c r="U277" s="22">
        <v>12180.52</v>
      </c>
      <c r="V277" s="22">
        <v>12180.52</v>
      </c>
      <c r="X277">
        <v>27139</v>
      </c>
      <c r="AD277" t="s">
        <v>284</v>
      </c>
      <c r="AG277" s="22" t="s">
        <v>50</v>
      </c>
      <c r="AI277">
        <v>275</v>
      </c>
      <c r="AJ277" t="s">
        <v>285</v>
      </c>
      <c r="AK277" s="22" t="s">
        <v>94</v>
      </c>
      <c r="AL277" s="22" t="s">
        <v>53</v>
      </c>
      <c r="AM277" s="22">
        <v>275</v>
      </c>
    </row>
    <row r="278" spans="1:39" x14ac:dyDescent="0.25">
      <c r="A278" s="22" t="s">
        <v>39</v>
      </c>
      <c r="B278" t="s">
        <v>40</v>
      </c>
      <c r="C278">
        <v>2021</v>
      </c>
      <c r="D278" s="22" t="s">
        <v>41</v>
      </c>
      <c r="E278" s="22" t="s">
        <v>42</v>
      </c>
      <c r="F278">
        <v>1100</v>
      </c>
      <c r="G278" t="s">
        <v>43</v>
      </c>
      <c r="H278" t="s">
        <v>44</v>
      </c>
      <c r="J278">
        <v>200</v>
      </c>
      <c r="K278" t="s">
        <v>45</v>
      </c>
      <c r="L278" s="22" t="s">
        <v>46</v>
      </c>
      <c r="M278" s="1">
        <v>44228</v>
      </c>
      <c r="N278" s="22" t="s">
        <v>282</v>
      </c>
      <c r="O278" t="s">
        <v>283</v>
      </c>
      <c r="P278" s="1">
        <v>44255</v>
      </c>
      <c r="Q278" t="s">
        <v>283</v>
      </c>
      <c r="R278">
        <v>2</v>
      </c>
      <c r="U278" s="22">
        <v>-5168.59</v>
      </c>
      <c r="W278" s="22">
        <v>5168.59</v>
      </c>
      <c r="X278">
        <v>27140</v>
      </c>
      <c r="AD278" t="s">
        <v>284</v>
      </c>
      <c r="AG278" s="22" t="s">
        <v>56</v>
      </c>
      <c r="AI278">
        <v>276</v>
      </c>
      <c r="AJ278" t="s">
        <v>285</v>
      </c>
      <c r="AK278" s="22" t="s">
        <v>52</v>
      </c>
      <c r="AL278" s="22" t="s">
        <v>53</v>
      </c>
      <c r="AM278" s="22">
        <v>276</v>
      </c>
    </row>
    <row r="279" spans="1:39" x14ac:dyDescent="0.25">
      <c r="A279" s="22" t="s">
        <v>39</v>
      </c>
      <c r="B279" t="s">
        <v>103</v>
      </c>
      <c r="C279">
        <v>2021</v>
      </c>
      <c r="D279" s="22" t="s">
        <v>41</v>
      </c>
      <c r="E279" s="22" t="s">
        <v>42</v>
      </c>
      <c r="F279">
        <v>4060</v>
      </c>
      <c r="G279" t="s">
        <v>104</v>
      </c>
      <c r="H279" t="s">
        <v>93</v>
      </c>
      <c r="J279">
        <v>200</v>
      </c>
      <c r="K279" t="s">
        <v>45</v>
      </c>
      <c r="L279" s="22" t="s">
        <v>46</v>
      </c>
      <c r="M279" s="1">
        <v>44228</v>
      </c>
      <c r="N279" s="22" t="s">
        <v>282</v>
      </c>
      <c r="O279" t="s">
        <v>283</v>
      </c>
      <c r="P279" s="1">
        <v>44255</v>
      </c>
      <c r="Q279" t="s">
        <v>283</v>
      </c>
      <c r="R279">
        <v>2</v>
      </c>
      <c r="U279" s="22">
        <v>5168.59</v>
      </c>
      <c r="V279" s="22">
        <v>5168.59</v>
      </c>
      <c r="X279">
        <v>27141</v>
      </c>
      <c r="AD279" t="s">
        <v>284</v>
      </c>
      <c r="AG279" s="22" t="s">
        <v>50</v>
      </c>
      <c r="AI279">
        <v>277</v>
      </c>
      <c r="AJ279" t="s">
        <v>285</v>
      </c>
      <c r="AK279" s="22" t="s">
        <v>94</v>
      </c>
      <c r="AL279" s="22" t="s">
        <v>53</v>
      </c>
      <c r="AM279" s="22">
        <v>277</v>
      </c>
    </row>
    <row r="280" spans="1:39" x14ac:dyDescent="0.25">
      <c r="A280" s="22" t="s">
        <v>39</v>
      </c>
      <c r="B280" t="s">
        <v>40</v>
      </c>
      <c r="C280">
        <v>2021</v>
      </c>
      <c r="D280" s="22" t="s">
        <v>41</v>
      </c>
      <c r="E280" s="22" t="s">
        <v>42</v>
      </c>
      <c r="F280">
        <v>1100</v>
      </c>
      <c r="G280" t="s">
        <v>43</v>
      </c>
      <c r="H280" t="s">
        <v>44</v>
      </c>
      <c r="J280">
        <v>200</v>
      </c>
      <c r="K280" t="s">
        <v>45</v>
      </c>
      <c r="L280" s="22" t="s">
        <v>46</v>
      </c>
      <c r="M280" s="1">
        <v>44228</v>
      </c>
      <c r="N280" s="22" t="s">
        <v>282</v>
      </c>
      <c r="O280" t="s">
        <v>283</v>
      </c>
      <c r="P280" s="1">
        <v>44255</v>
      </c>
      <c r="Q280" t="s">
        <v>283</v>
      </c>
      <c r="R280">
        <v>2</v>
      </c>
      <c r="U280" s="22">
        <v>-384.75</v>
      </c>
      <c r="W280" s="22">
        <v>384.75</v>
      </c>
      <c r="X280">
        <v>27142</v>
      </c>
      <c r="AD280" t="s">
        <v>284</v>
      </c>
      <c r="AG280" s="22" t="s">
        <v>56</v>
      </c>
      <c r="AI280">
        <v>278</v>
      </c>
      <c r="AJ280" t="s">
        <v>285</v>
      </c>
      <c r="AK280" s="22" t="s">
        <v>52</v>
      </c>
      <c r="AL280" s="22" t="s">
        <v>53</v>
      </c>
      <c r="AM280" s="22">
        <v>278</v>
      </c>
    </row>
    <row r="281" spans="1:39" x14ac:dyDescent="0.25">
      <c r="A281" s="22" t="s">
        <v>39</v>
      </c>
      <c r="B281" t="s">
        <v>105</v>
      </c>
      <c r="C281">
        <v>2021</v>
      </c>
      <c r="D281" s="22" t="s">
        <v>41</v>
      </c>
      <c r="E281" s="22" t="s">
        <v>42</v>
      </c>
      <c r="F281">
        <v>4090</v>
      </c>
      <c r="G281" t="s">
        <v>106</v>
      </c>
      <c r="H281" t="s">
        <v>93</v>
      </c>
      <c r="J281">
        <v>200</v>
      </c>
      <c r="K281" t="s">
        <v>45</v>
      </c>
      <c r="L281" s="22" t="s">
        <v>46</v>
      </c>
      <c r="M281" s="1">
        <v>44228</v>
      </c>
      <c r="N281" s="22" t="s">
        <v>282</v>
      </c>
      <c r="O281" t="s">
        <v>283</v>
      </c>
      <c r="P281" s="1">
        <v>44255</v>
      </c>
      <c r="Q281" t="s">
        <v>283</v>
      </c>
      <c r="R281">
        <v>2</v>
      </c>
      <c r="U281" s="22">
        <v>384.75</v>
      </c>
      <c r="V281" s="22">
        <v>384.75</v>
      </c>
      <c r="X281">
        <v>27143</v>
      </c>
      <c r="AD281" t="s">
        <v>284</v>
      </c>
      <c r="AG281" s="22" t="s">
        <v>50</v>
      </c>
      <c r="AI281">
        <v>279</v>
      </c>
      <c r="AJ281" t="s">
        <v>285</v>
      </c>
      <c r="AK281" s="22" t="s">
        <v>94</v>
      </c>
      <c r="AL281" s="22" t="s">
        <v>53</v>
      </c>
      <c r="AM281" s="22">
        <v>279</v>
      </c>
    </row>
    <row r="282" spans="1:39" x14ac:dyDescent="0.25">
      <c r="A282" s="22" t="s">
        <v>39</v>
      </c>
      <c r="B282" t="s">
        <v>40</v>
      </c>
      <c r="C282">
        <v>2021</v>
      </c>
      <c r="D282" s="22" t="s">
        <v>41</v>
      </c>
      <c r="E282" s="22" t="s">
        <v>42</v>
      </c>
      <c r="F282">
        <v>1100</v>
      </c>
      <c r="G282" t="s">
        <v>43</v>
      </c>
      <c r="H282" t="s">
        <v>44</v>
      </c>
      <c r="J282">
        <v>200</v>
      </c>
      <c r="K282" t="s">
        <v>45</v>
      </c>
      <c r="L282" s="22" t="s">
        <v>46</v>
      </c>
      <c r="M282" s="1">
        <v>44228</v>
      </c>
      <c r="N282" s="22" t="s">
        <v>282</v>
      </c>
      <c r="O282" t="s">
        <v>283</v>
      </c>
      <c r="P282" s="1">
        <v>44255</v>
      </c>
      <c r="Q282" t="s">
        <v>283</v>
      </c>
      <c r="R282">
        <v>2</v>
      </c>
      <c r="U282" s="22">
        <v>-3542.11</v>
      </c>
      <c r="W282" s="22">
        <v>3542.11</v>
      </c>
      <c r="X282">
        <v>27144</v>
      </c>
      <c r="AD282" t="s">
        <v>284</v>
      </c>
      <c r="AG282" s="22" t="s">
        <v>56</v>
      </c>
      <c r="AI282">
        <v>280</v>
      </c>
      <c r="AJ282" t="s">
        <v>285</v>
      </c>
      <c r="AK282" s="22" t="s">
        <v>52</v>
      </c>
      <c r="AL282" s="22" t="s">
        <v>53</v>
      </c>
      <c r="AM282" s="22">
        <v>280</v>
      </c>
    </row>
    <row r="283" spans="1:39" x14ac:dyDescent="0.25">
      <c r="A283" s="22" t="s">
        <v>39</v>
      </c>
      <c r="B283" t="s">
        <v>107</v>
      </c>
      <c r="C283">
        <v>2021</v>
      </c>
      <c r="D283" s="22" t="s">
        <v>41</v>
      </c>
      <c r="E283" s="22" t="s">
        <v>42</v>
      </c>
      <c r="F283">
        <v>4091</v>
      </c>
      <c r="G283" t="s">
        <v>108</v>
      </c>
      <c r="H283" t="s">
        <v>93</v>
      </c>
      <c r="J283">
        <v>200</v>
      </c>
      <c r="K283" t="s">
        <v>45</v>
      </c>
      <c r="L283" s="22" t="s">
        <v>46</v>
      </c>
      <c r="M283" s="1">
        <v>44228</v>
      </c>
      <c r="N283" s="22" t="s">
        <v>282</v>
      </c>
      <c r="O283" t="s">
        <v>283</v>
      </c>
      <c r="P283" s="1">
        <v>44255</v>
      </c>
      <c r="Q283" t="s">
        <v>283</v>
      </c>
      <c r="R283">
        <v>2</v>
      </c>
      <c r="U283" s="22">
        <v>3542.11</v>
      </c>
      <c r="V283" s="22">
        <v>3542.11</v>
      </c>
      <c r="X283">
        <v>27145</v>
      </c>
      <c r="AD283" t="s">
        <v>284</v>
      </c>
      <c r="AG283" s="22" t="s">
        <v>50</v>
      </c>
      <c r="AI283">
        <v>281</v>
      </c>
      <c r="AJ283" t="s">
        <v>285</v>
      </c>
      <c r="AK283" s="22" t="s">
        <v>94</v>
      </c>
      <c r="AL283" s="22" t="s">
        <v>53</v>
      </c>
      <c r="AM283" s="22">
        <v>281</v>
      </c>
    </row>
    <row r="284" spans="1:39" x14ac:dyDescent="0.25">
      <c r="A284" s="22" t="s">
        <v>39</v>
      </c>
      <c r="B284" t="s">
        <v>40</v>
      </c>
      <c r="C284">
        <v>2021</v>
      </c>
      <c r="D284" s="22" t="s">
        <v>41</v>
      </c>
      <c r="E284" s="22" t="s">
        <v>42</v>
      </c>
      <c r="F284">
        <v>1100</v>
      </c>
      <c r="G284" t="s">
        <v>43</v>
      </c>
      <c r="H284" t="s">
        <v>44</v>
      </c>
      <c r="J284">
        <v>200</v>
      </c>
      <c r="K284" t="s">
        <v>45</v>
      </c>
      <c r="L284" s="22" t="s">
        <v>46</v>
      </c>
      <c r="M284" s="1">
        <v>44228</v>
      </c>
      <c r="N284" s="22" t="s">
        <v>282</v>
      </c>
      <c r="O284" t="s">
        <v>283</v>
      </c>
      <c r="P284" s="1">
        <v>44255</v>
      </c>
      <c r="Q284" t="s">
        <v>283</v>
      </c>
      <c r="R284">
        <v>2</v>
      </c>
      <c r="U284" s="22">
        <v>-312.5</v>
      </c>
      <c r="W284" s="22">
        <v>312.5</v>
      </c>
      <c r="X284">
        <v>27146</v>
      </c>
      <c r="AD284" t="s">
        <v>284</v>
      </c>
      <c r="AG284" s="22" t="s">
        <v>56</v>
      </c>
      <c r="AI284">
        <v>282</v>
      </c>
      <c r="AJ284" t="s">
        <v>285</v>
      </c>
      <c r="AK284" s="22" t="s">
        <v>52</v>
      </c>
      <c r="AL284" s="22" t="s">
        <v>53</v>
      </c>
      <c r="AM284" s="22">
        <v>282</v>
      </c>
    </row>
    <row r="285" spans="1:39" x14ac:dyDescent="0.25">
      <c r="A285" s="22" t="s">
        <v>39</v>
      </c>
      <c r="B285" t="s">
        <v>109</v>
      </c>
      <c r="C285">
        <v>2021</v>
      </c>
      <c r="D285" s="22" t="s">
        <v>41</v>
      </c>
      <c r="E285" s="22" t="s">
        <v>42</v>
      </c>
      <c r="F285">
        <v>4117</v>
      </c>
      <c r="G285" t="s">
        <v>110</v>
      </c>
      <c r="H285" t="s">
        <v>93</v>
      </c>
      <c r="J285">
        <v>200</v>
      </c>
      <c r="K285" t="s">
        <v>45</v>
      </c>
      <c r="L285" s="22" t="s">
        <v>46</v>
      </c>
      <c r="M285" s="1">
        <v>44228</v>
      </c>
      <c r="N285" s="22" t="s">
        <v>282</v>
      </c>
      <c r="O285" t="s">
        <v>283</v>
      </c>
      <c r="P285" s="1">
        <v>44255</v>
      </c>
      <c r="Q285" t="s">
        <v>283</v>
      </c>
      <c r="R285">
        <v>2</v>
      </c>
      <c r="U285" s="22">
        <v>312.5</v>
      </c>
      <c r="V285" s="22">
        <v>312.5</v>
      </c>
      <c r="X285">
        <v>27147</v>
      </c>
      <c r="AD285" t="s">
        <v>284</v>
      </c>
      <c r="AG285" s="22" t="s">
        <v>50</v>
      </c>
      <c r="AI285">
        <v>283</v>
      </c>
      <c r="AJ285" t="s">
        <v>285</v>
      </c>
      <c r="AK285" s="22" t="s">
        <v>94</v>
      </c>
      <c r="AL285" s="22" t="s">
        <v>53</v>
      </c>
      <c r="AM285" s="22">
        <v>283</v>
      </c>
    </row>
    <row r="286" spans="1:39" x14ac:dyDescent="0.25">
      <c r="A286" s="22" t="s">
        <v>39</v>
      </c>
      <c r="B286" t="s">
        <v>40</v>
      </c>
      <c r="C286">
        <v>2021</v>
      </c>
      <c r="D286" s="22" t="s">
        <v>41</v>
      </c>
      <c r="E286" s="22" t="s">
        <v>42</v>
      </c>
      <c r="F286">
        <v>1100</v>
      </c>
      <c r="G286" t="s">
        <v>43</v>
      </c>
      <c r="H286" t="s">
        <v>44</v>
      </c>
      <c r="J286">
        <v>200</v>
      </c>
      <c r="K286" t="s">
        <v>45</v>
      </c>
      <c r="L286" s="22" t="s">
        <v>46</v>
      </c>
      <c r="M286" s="1">
        <v>44228</v>
      </c>
      <c r="N286" s="22" t="s">
        <v>282</v>
      </c>
      <c r="O286" t="s">
        <v>283</v>
      </c>
      <c r="P286" s="1">
        <v>44255</v>
      </c>
      <c r="Q286" t="s">
        <v>283</v>
      </c>
      <c r="R286">
        <v>2</v>
      </c>
      <c r="U286" s="22">
        <v>-460</v>
      </c>
      <c r="W286" s="22">
        <v>460</v>
      </c>
      <c r="X286">
        <v>27148</v>
      </c>
      <c r="AD286" t="s">
        <v>284</v>
      </c>
      <c r="AG286" s="22" t="s">
        <v>56</v>
      </c>
      <c r="AI286">
        <v>284</v>
      </c>
      <c r="AJ286" t="s">
        <v>285</v>
      </c>
      <c r="AK286" s="22" t="s">
        <v>52</v>
      </c>
      <c r="AL286" s="22" t="s">
        <v>53</v>
      </c>
      <c r="AM286" s="22">
        <v>284</v>
      </c>
    </row>
    <row r="287" spans="1:39" x14ac:dyDescent="0.25">
      <c r="A287" s="22" t="s">
        <v>39</v>
      </c>
      <c r="B287" t="s">
        <v>111</v>
      </c>
      <c r="C287">
        <v>2021</v>
      </c>
      <c r="D287" s="22" t="s">
        <v>41</v>
      </c>
      <c r="E287" s="22" t="s">
        <v>42</v>
      </c>
      <c r="F287">
        <v>4121</v>
      </c>
      <c r="G287" t="s">
        <v>112</v>
      </c>
      <c r="H287" t="s">
        <v>93</v>
      </c>
      <c r="J287">
        <v>200</v>
      </c>
      <c r="K287" t="s">
        <v>45</v>
      </c>
      <c r="L287" s="22" t="s">
        <v>46</v>
      </c>
      <c r="M287" s="1">
        <v>44228</v>
      </c>
      <c r="N287" s="22" t="s">
        <v>282</v>
      </c>
      <c r="O287" t="s">
        <v>283</v>
      </c>
      <c r="P287" s="1">
        <v>44255</v>
      </c>
      <c r="Q287" t="s">
        <v>283</v>
      </c>
      <c r="R287">
        <v>2</v>
      </c>
      <c r="U287" s="22">
        <v>460</v>
      </c>
      <c r="V287" s="22">
        <v>460</v>
      </c>
      <c r="X287">
        <v>27149</v>
      </c>
      <c r="AD287" t="s">
        <v>284</v>
      </c>
      <c r="AG287" s="22" t="s">
        <v>50</v>
      </c>
      <c r="AI287">
        <v>285</v>
      </c>
      <c r="AJ287" t="s">
        <v>285</v>
      </c>
      <c r="AK287" s="22" t="s">
        <v>94</v>
      </c>
      <c r="AL287" s="22" t="s">
        <v>53</v>
      </c>
      <c r="AM287" s="22">
        <v>285</v>
      </c>
    </row>
    <row r="288" spans="1:39" x14ac:dyDescent="0.25">
      <c r="A288" s="22" t="s">
        <v>39</v>
      </c>
      <c r="B288" t="s">
        <v>40</v>
      </c>
      <c r="C288">
        <v>2021</v>
      </c>
      <c r="D288" s="22" t="s">
        <v>41</v>
      </c>
      <c r="E288" s="22" t="s">
        <v>42</v>
      </c>
      <c r="F288">
        <v>1100</v>
      </c>
      <c r="G288" t="s">
        <v>43</v>
      </c>
      <c r="H288" t="s">
        <v>44</v>
      </c>
      <c r="J288">
        <v>200</v>
      </c>
      <c r="K288" t="s">
        <v>45</v>
      </c>
      <c r="L288" s="22" t="s">
        <v>46</v>
      </c>
      <c r="M288" s="1">
        <v>44228</v>
      </c>
      <c r="N288" s="22" t="s">
        <v>282</v>
      </c>
      <c r="O288" t="s">
        <v>283</v>
      </c>
      <c r="P288" s="1">
        <v>44255</v>
      </c>
      <c r="Q288" t="s">
        <v>283</v>
      </c>
      <c r="R288">
        <v>2</v>
      </c>
      <c r="U288" s="22">
        <v>-1737.21</v>
      </c>
      <c r="W288" s="22">
        <v>1737.21</v>
      </c>
      <c r="X288">
        <v>27150</v>
      </c>
      <c r="AD288" t="s">
        <v>284</v>
      </c>
      <c r="AG288" s="22" t="s">
        <v>56</v>
      </c>
      <c r="AI288">
        <v>286</v>
      </c>
      <c r="AJ288" t="s">
        <v>285</v>
      </c>
      <c r="AK288" s="22" t="s">
        <v>52</v>
      </c>
      <c r="AL288" s="22" t="s">
        <v>53</v>
      </c>
      <c r="AM288" s="22">
        <v>286</v>
      </c>
    </row>
    <row r="289" spans="1:39" x14ac:dyDescent="0.25">
      <c r="A289" s="22" t="s">
        <v>39</v>
      </c>
      <c r="B289" t="s">
        <v>113</v>
      </c>
      <c r="C289">
        <v>2021</v>
      </c>
      <c r="D289" s="22" t="s">
        <v>41</v>
      </c>
      <c r="E289" s="22" t="s">
        <v>42</v>
      </c>
      <c r="F289">
        <v>4123</v>
      </c>
      <c r="G289" t="s">
        <v>114</v>
      </c>
      <c r="H289" t="s">
        <v>93</v>
      </c>
      <c r="J289">
        <v>200</v>
      </c>
      <c r="K289" t="s">
        <v>45</v>
      </c>
      <c r="L289" s="22" t="s">
        <v>46</v>
      </c>
      <c r="M289" s="1">
        <v>44228</v>
      </c>
      <c r="N289" s="22" t="s">
        <v>282</v>
      </c>
      <c r="O289" t="s">
        <v>283</v>
      </c>
      <c r="P289" s="1">
        <v>44255</v>
      </c>
      <c r="Q289" t="s">
        <v>283</v>
      </c>
      <c r="R289">
        <v>2</v>
      </c>
      <c r="U289" s="22">
        <v>1737.21</v>
      </c>
      <c r="V289" s="22">
        <v>1737.21</v>
      </c>
      <c r="X289">
        <v>27151</v>
      </c>
      <c r="AD289" t="s">
        <v>284</v>
      </c>
      <c r="AG289" s="22" t="s">
        <v>50</v>
      </c>
      <c r="AI289">
        <v>287</v>
      </c>
      <c r="AJ289" t="s">
        <v>285</v>
      </c>
      <c r="AK289" s="22" t="s">
        <v>94</v>
      </c>
      <c r="AL289" s="22" t="s">
        <v>53</v>
      </c>
      <c r="AM289" s="22">
        <v>287</v>
      </c>
    </row>
    <row r="290" spans="1:39" x14ac:dyDescent="0.25">
      <c r="A290" s="22" t="s">
        <v>39</v>
      </c>
      <c r="B290" t="s">
        <v>40</v>
      </c>
      <c r="C290">
        <v>2021</v>
      </c>
      <c r="D290" s="22" t="s">
        <v>41</v>
      </c>
      <c r="E290" s="22" t="s">
        <v>42</v>
      </c>
      <c r="F290">
        <v>1100</v>
      </c>
      <c r="G290" t="s">
        <v>43</v>
      </c>
      <c r="H290" t="s">
        <v>44</v>
      </c>
      <c r="J290">
        <v>200</v>
      </c>
      <c r="K290" t="s">
        <v>45</v>
      </c>
      <c r="L290" s="22" t="s">
        <v>46</v>
      </c>
      <c r="M290" s="1">
        <v>44228</v>
      </c>
      <c r="N290" s="22" t="s">
        <v>282</v>
      </c>
      <c r="O290" t="s">
        <v>283</v>
      </c>
      <c r="P290" s="1">
        <v>44255</v>
      </c>
      <c r="Q290" t="s">
        <v>283</v>
      </c>
      <c r="R290">
        <v>2</v>
      </c>
      <c r="U290" s="22">
        <v>-590.92999999999995</v>
      </c>
      <c r="W290" s="22">
        <v>590.92999999999995</v>
      </c>
      <c r="X290">
        <v>27152</v>
      </c>
      <c r="AD290" t="s">
        <v>284</v>
      </c>
      <c r="AG290" s="22" t="s">
        <v>56</v>
      </c>
      <c r="AI290">
        <v>288</v>
      </c>
      <c r="AJ290" t="s">
        <v>285</v>
      </c>
      <c r="AK290" s="22" t="s">
        <v>52</v>
      </c>
      <c r="AL290" s="22" t="s">
        <v>53</v>
      </c>
      <c r="AM290" s="22">
        <v>288</v>
      </c>
    </row>
    <row r="291" spans="1:39" x14ac:dyDescent="0.25">
      <c r="A291" s="22" t="s">
        <v>39</v>
      </c>
      <c r="B291" t="s">
        <v>115</v>
      </c>
      <c r="C291">
        <v>2021</v>
      </c>
      <c r="D291" s="22" t="s">
        <v>41</v>
      </c>
      <c r="E291" s="22" t="s">
        <v>42</v>
      </c>
      <c r="F291">
        <v>4124</v>
      </c>
      <c r="G291" t="s">
        <v>116</v>
      </c>
      <c r="H291" t="s">
        <v>93</v>
      </c>
      <c r="J291">
        <v>200</v>
      </c>
      <c r="K291" t="s">
        <v>45</v>
      </c>
      <c r="L291" s="22" t="s">
        <v>46</v>
      </c>
      <c r="M291" s="1">
        <v>44228</v>
      </c>
      <c r="N291" s="22" t="s">
        <v>282</v>
      </c>
      <c r="O291" t="s">
        <v>283</v>
      </c>
      <c r="P291" s="1">
        <v>44255</v>
      </c>
      <c r="Q291" t="s">
        <v>283</v>
      </c>
      <c r="R291">
        <v>2</v>
      </c>
      <c r="U291" s="22">
        <v>590.92999999999995</v>
      </c>
      <c r="V291" s="22">
        <v>590.92999999999995</v>
      </c>
      <c r="X291">
        <v>27153</v>
      </c>
      <c r="AD291" t="s">
        <v>284</v>
      </c>
      <c r="AG291" s="22" t="s">
        <v>50</v>
      </c>
      <c r="AI291">
        <v>289</v>
      </c>
      <c r="AJ291" t="s">
        <v>285</v>
      </c>
      <c r="AK291" s="22" t="s">
        <v>94</v>
      </c>
      <c r="AL291" s="22" t="s">
        <v>53</v>
      </c>
      <c r="AM291" s="22">
        <v>289</v>
      </c>
    </row>
    <row r="292" spans="1:39" x14ac:dyDescent="0.25">
      <c r="A292" s="22" t="s">
        <v>39</v>
      </c>
      <c r="B292" t="s">
        <v>40</v>
      </c>
      <c r="C292">
        <v>2021</v>
      </c>
      <c r="D292" s="22" t="s">
        <v>41</v>
      </c>
      <c r="E292" s="22" t="s">
        <v>42</v>
      </c>
      <c r="F292">
        <v>1100</v>
      </c>
      <c r="G292" t="s">
        <v>43</v>
      </c>
      <c r="H292" t="s">
        <v>44</v>
      </c>
      <c r="J292">
        <v>200</v>
      </c>
      <c r="K292" t="s">
        <v>45</v>
      </c>
      <c r="L292" s="22" t="s">
        <v>46</v>
      </c>
      <c r="M292" s="1">
        <v>44228</v>
      </c>
      <c r="N292" s="22" t="s">
        <v>282</v>
      </c>
      <c r="O292" t="s">
        <v>283</v>
      </c>
      <c r="P292" s="1">
        <v>44255</v>
      </c>
      <c r="Q292" t="s">
        <v>283</v>
      </c>
      <c r="R292">
        <v>2</v>
      </c>
      <c r="U292" s="22">
        <v>-1294.1300000000001</v>
      </c>
      <c r="W292" s="22">
        <v>1294.1300000000001</v>
      </c>
      <c r="X292">
        <v>27154</v>
      </c>
      <c r="AD292" t="s">
        <v>284</v>
      </c>
      <c r="AG292" s="22" t="s">
        <v>56</v>
      </c>
      <c r="AI292">
        <v>290</v>
      </c>
      <c r="AJ292" t="s">
        <v>285</v>
      </c>
      <c r="AK292" s="22" t="s">
        <v>52</v>
      </c>
      <c r="AL292" s="22" t="s">
        <v>53</v>
      </c>
      <c r="AM292" s="22">
        <v>290</v>
      </c>
    </row>
    <row r="293" spans="1:39" x14ac:dyDescent="0.25">
      <c r="A293" s="22" t="s">
        <v>39</v>
      </c>
      <c r="B293" t="s">
        <v>117</v>
      </c>
      <c r="C293">
        <v>2021</v>
      </c>
      <c r="D293" s="22" t="s">
        <v>41</v>
      </c>
      <c r="E293" s="22" t="s">
        <v>42</v>
      </c>
      <c r="F293">
        <v>4127</v>
      </c>
      <c r="G293" t="s">
        <v>118</v>
      </c>
      <c r="H293" t="s">
        <v>93</v>
      </c>
      <c r="J293">
        <v>200</v>
      </c>
      <c r="K293" t="s">
        <v>45</v>
      </c>
      <c r="L293" s="22" t="s">
        <v>46</v>
      </c>
      <c r="M293" s="1">
        <v>44228</v>
      </c>
      <c r="N293" s="22" t="s">
        <v>282</v>
      </c>
      <c r="O293" t="s">
        <v>283</v>
      </c>
      <c r="P293" s="1">
        <v>44255</v>
      </c>
      <c r="Q293" t="s">
        <v>283</v>
      </c>
      <c r="R293">
        <v>2</v>
      </c>
      <c r="U293" s="22">
        <v>1294.1300000000001</v>
      </c>
      <c r="V293" s="22">
        <v>1294.1300000000001</v>
      </c>
      <c r="X293">
        <v>27155</v>
      </c>
      <c r="AD293" t="s">
        <v>284</v>
      </c>
      <c r="AG293" s="22" t="s">
        <v>50</v>
      </c>
      <c r="AI293">
        <v>291</v>
      </c>
      <c r="AJ293" t="s">
        <v>285</v>
      </c>
      <c r="AK293" s="22" t="s">
        <v>94</v>
      </c>
      <c r="AL293" s="22" t="s">
        <v>53</v>
      </c>
      <c r="AM293" s="22">
        <v>291</v>
      </c>
    </row>
    <row r="294" spans="1:39" x14ac:dyDescent="0.25">
      <c r="A294" s="22" t="s">
        <v>39</v>
      </c>
      <c r="B294" t="s">
        <v>40</v>
      </c>
      <c r="C294">
        <v>2021</v>
      </c>
      <c r="D294" s="22" t="s">
        <v>41</v>
      </c>
      <c r="E294" s="22" t="s">
        <v>42</v>
      </c>
      <c r="F294">
        <v>1100</v>
      </c>
      <c r="G294" t="s">
        <v>43</v>
      </c>
      <c r="H294" t="s">
        <v>44</v>
      </c>
      <c r="J294">
        <v>200</v>
      </c>
      <c r="K294" t="s">
        <v>45</v>
      </c>
      <c r="L294" s="22" t="s">
        <v>46</v>
      </c>
      <c r="M294" s="1">
        <v>44228</v>
      </c>
      <c r="N294" s="22" t="s">
        <v>282</v>
      </c>
      <c r="O294" t="s">
        <v>283</v>
      </c>
      <c r="P294" s="1">
        <v>44255</v>
      </c>
      <c r="Q294" t="s">
        <v>283</v>
      </c>
      <c r="R294">
        <v>2</v>
      </c>
      <c r="U294" s="22">
        <v>-543.72</v>
      </c>
      <c r="W294" s="22">
        <v>543.72</v>
      </c>
      <c r="X294">
        <v>27156</v>
      </c>
      <c r="AD294" t="s">
        <v>284</v>
      </c>
      <c r="AG294" s="22" t="s">
        <v>56</v>
      </c>
      <c r="AI294">
        <v>292</v>
      </c>
      <c r="AJ294" t="s">
        <v>285</v>
      </c>
      <c r="AK294" s="22" t="s">
        <v>52</v>
      </c>
      <c r="AL294" s="22" t="s">
        <v>53</v>
      </c>
      <c r="AM294" s="22">
        <v>292</v>
      </c>
    </row>
    <row r="295" spans="1:39" x14ac:dyDescent="0.25">
      <c r="A295" s="22" t="s">
        <v>39</v>
      </c>
      <c r="B295" t="s">
        <v>119</v>
      </c>
      <c r="C295">
        <v>2021</v>
      </c>
      <c r="D295" s="22" t="s">
        <v>41</v>
      </c>
      <c r="E295" s="22" t="s">
        <v>42</v>
      </c>
      <c r="F295">
        <v>4200</v>
      </c>
      <c r="G295" t="s">
        <v>120</v>
      </c>
      <c r="H295" t="s">
        <v>93</v>
      </c>
      <c r="J295">
        <v>200</v>
      </c>
      <c r="K295" t="s">
        <v>45</v>
      </c>
      <c r="L295" s="22" t="s">
        <v>46</v>
      </c>
      <c r="M295" s="1">
        <v>44228</v>
      </c>
      <c r="N295" s="22" t="s">
        <v>282</v>
      </c>
      <c r="O295" t="s">
        <v>283</v>
      </c>
      <c r="P295" s="1">
        <v>44255</v>
      </c>
      <c r="Q295" t="s">
        <v>283</v>
      </c>
      <c r="R295">
        <v>2</v>
      </c>
      <c r="U295" s="22">
        <v>543.72</v>
      </c>
      <c r="V295" s="22">
        <v>543.72</v>
      </c>
      <c r="X295">
        <v>27157</v>
      </c>
      <c r="AD295" t="s">
        <v>284</v>
      </c>
      <c r="AG295" s="22" t="s">
        <v>50</v>
      </c>
      <c r="AI295">
        <v>293</v>
      </c>
      <c r="AJ295" t="s">
        <v>285</v>
      </c>
      <c r="AK295" s="22" t="s">
        <v>94</v>
      </c>
      <c r="AL295" s="22" t="s">
        <v>53</v>
      </c>
      <c r="AM295" s="22">
        <v>293</v>
      </c>
    </row>
    <row r="296" spans="1:39" x14ac:dyDescent="0.25">
      <c r="A296" s="22" t="s">
        <v>39</v>
      </c>
      <c r="B296" t="s">
        <v>40</v>
      </c>
      <c r="C296">
        <v>2021</v>
      </c>
      <c r="D296" s="22" t="s">
        <v>41</v>
      </c>
      <c r="E296" s="22" t="s">
        <v>42</v>
      </c>
      <c r="F296">
        <v>1100</v>
      </c>
      <c r="G296" t="s">
        <v>43</v>
      </c>
      <c r="H296" t="s">
        <v>44</v>
      </c>
      <c r="J296">
        <v>200</v>
      </c>
      <c r="K296" t="s">
        <v>45</v>
      </c>
      <c r="L296" s="22" t="s">
        <v>46</v>
      </c>
      <c r="M296" s="1">
        <v>44228</v>
      </c>
      <c r="N296" s="22" t="s">
        <v>282</v>
      </c>
      <c r="O296" t="s">
        <v>283</v>
      </c>
      <c r="P296" s="1">
        <v>44255</v>
      </c>
      <c r="Q296" t="s">
        <v>283</v>
      </c>
      <c r="R296">
        <v>2</v>
      </c>
      <c r="U296" s="22">
        <v>-237.08</v>
      </c>
      <c r="W296" s="22">
        <v>237.08</v>
      </c>
      <c r="X296">
        <v>27158</v>
      </c>
      <c r="AD296" t="s">
        <v>284</v>
      </c>
      <c r="AG296" s="22" t="s">
        <v>56</v>
      </c>
      <c r="AI296">
        <v>294</v>
      </c>
      <c r="AJ296" t="s">
        <v>285</v>
      </c>
      <c r="AK296" s="22" t="s">
        <v>52</v>
      </c>
      <c r="AL296" s="22" t="s">
        <v>53</v>
      </c>
      <c r="AM296" s="22">
        <v>294</v>
      </c>
    </row>
    <row r="297" spans="1:39" x14ac:dyDescent="0.25">
      <c r="A297" s="22" t="s">
        <v>39</v>
      </c>
      <c r="B297" t="s">
        <v>121</v>
      </c>
      <c r="C297">
        <v>2021</v>
      </c>
      <c r="D297" s="22" t="s">
        <v>41</v>
      </c>
      <c r="E297" s="22" t="s">
        <v>42</v>
      </c>
      <c r="F297">
        <v>4205</v>
      </c>
      <c r="G297" t="s">
        <v>122</v>
      </c>
      <c r="H297" t="s">
        <v>93</v>
      </c>
      <c r="J297">
        <v>200</v>
      </c>
      <c r="K297" t="s">
        <v>45</v>
      </c>
      <c r="L297" s="22" t="s">
        <v>46</v>
      </c>
      <c r="M297" s="1">
        <v>44228</v>
      </c>
      <c r="N297" s="22" t="s">
        <v>282</v>
      </c>
      <c r="O297" t="s">
        <v>283</v>
      </c>
      <c r="P297" s="1">
        <v>44255</v>
      </c>
      <c r="Q297" t="s">
        <v>283</v>
      </c>
      <c r="R297">
        <v>2</v>
      </c>
      <c r="U297" s="22">
        <v>237.08</v>
      </c>
      <c r="V297" s="22">
        <v>237.08</v>
      </c>
      <c r="X297">
        <v>27159</v>
      </c>
      <c r="AD297" t="s">
        <v>284</v>
      </c>
      <c r="AG297" s="22" t="s">
        <v>50</v>
      </c>
      <c r="AI297">
        <v>295</v>
      </c>
      <c r="AJ297" t="s">
        <v>285</v>
      </c>
      <c r="AK297" s="22" t="s">
        <v>94</v>
      </c>
      <c r="AL297" s="22" t="s">
        <v>53</v>
      </c>
      <c r="AM297" s="22">
        <v>295</v>
      </c>
    </row>
    <row r="298" spans="1:39" x14ac:dyDescent="0.25">
      <c r="A298" s="22" t="s">
        <v>39</v>
      </c>
      <c r="B298" t="s">
        <v>40</v>
      </c>
      <c r="C298">
        <v>2021</v>
      </c>
      <c r="D298" s="22" t="s">
        <v>41</v>
      </c>
      <c r="E298" s="22" t="s">
        <v>42</v>
      </c>
      <c r="F298">
        <v>1100</v>
      </c>
      <c r="G298" t="s">
        <v>43</v>
      </c>
      <c r="H298" t="s">
        <v>44</v>
      </c>
      <c r="J298">
        <v>200</v>
      </c>
      <c r="K298" t="s">
        <v>45</v>
      </c>
      <c r="L298" s="22" t="s">
        <v>46</v>
      </c>
      <c r="M298" s="1">
        <v>44228</v>
      </c>
      <c r="N298" s="22" t="s">
        <v>282</v>
      </c>
      <c r="O298" t="s">
        <v>283</v>
      </c>
      <c r="P298" s="1">
        <v>44255</v>
      </c>
      <c r="Q298" t="s">
        <v>283</v>
      </c>
      <c r="R298">
        <v>2</v>
      </c>
      <c r="U298" s="22">
        <v>-1431.36</v>
      </c>
      <c r="W298" s="22">
        <v>1431.36</v>
      </c>
      <c r="X298">
        <v>27160</v>
      </c>
      <c r="AD298" t="s">
        <v>284</v>
      </c>
      <c r="AG298" s="22" t="s">
        <v>56</v>
      </c>
      <c r="AI298">
        <v>296</v>
      </c>
      <c r="AJ298" t="s">
        <v>285</v>
      </c>
      <c r="AK298" s="22" t="s">
        <v>52</v>
      </c>
      <c r="AL298" s="22" t="s">
        <v>53</v>
      </c>
      <c r="AM298" s="22">
        <v>296</v>
      </c>
    </row>
    <row r="299" spans="1:39" x14ac:dyDescent="0.25">
      <c r="A299" s="22" t="s">
        <v>39</v>
      </c>
      <c r="B299" t="s">
        <v>123</v>
      </c>
      <c r="C299">
        <v>2021</v>
      </c>
      <c r="D299" s="22" t="s">
        <v>41</v>
      </c>
      <c r="E299" s="22" t="s">
        <v>42</v>
      </c>
      <c r="F299">
        <v>4230</v>
      </c>
      <c r="G299" t="s">
        <v>124</v>
      </c>
      <c r="H299" t="s">
        <v>93</v>
      </c>
      <c r="J299">
        <v>200</v>
      </c>
      <c r="K299" t="s">
        <v>45</v>
      </c>
      <c r="L299" s="22" t="s">
        <v>46</v>
      </c>
      <c r="M299" s="1">
        <v>44228</v>
      </c>
      <c r="N299" s="22" t="s">
        <v>282</v>
      </c>
      <c r="O299" t="s">
        <v>283</v>
      </c>
      <c r="P299" s="1">
        <v>44255</v>
      </c>
      <c r="Q299" t="s">
        <v>283</v>
      </c>
      <c r="R299">
        <v>2</v>
      </c>
      <c r="U299" s="22">
        <v>1431.36</v>
      </c>
      <c r="V299" s="22">
        <v>1431.36</v>
      </c>
      <c r="X299">
        <v>27161</v>
      </c>
      <c r="AD299" t="s">
        <v>284</v>
      </c>
      <c r="AG299" s="22" t="s">
        <v>50</v>
      </c>
      <c r="AI299">
        <v>297</v>
      </c>
      <c r="AJ299" t="s">
        <v>285</v>
      </c>
      <c r="AK299" s="22" t="s">
        <v>94</v>
      </c>
      <c r="AL299" s="22" t="s">
        <v>53</v>
      </c>
      <c r="AM299" s="22">
        <v>297</v>
      </c>
    </row>
    <row r="300" spans="1:39" x14ac:dyDescent="0.25">
      <c r="A300" s="22" t="s">
        <v>39</v>
      </c>
      <c r="B300" t="s">
        <v>40</v>
      </c>
      <c r="C300">
        <v>2021</v>
      </c>
      <c r="D300" s="22" t="s">
        <v>41</v>
      </c>
      <c r="E300" s="22" t="s">
        <v>42</v>
      </c>
      <c r="F300">
        <v>1100</v>
      </c>
      <c r="G300" t="s">
        <v>43</v>
      </c>
      <c r="H300" t="s">
        <v>44</v>
      </c>
      <c r="J300">
        <v>200</v>
      </c>
      <c r="K300" t="s">
        <v>45</v>
      </c>
      <c r="L300" s="22" t="s">
        <v>46</v>
      </c>
      <c r="M300" s="1">
        <v>44228</v>
      </c>
      <c r="N300" s="22" t="s">
        <v>282</v>
      </c>
      <c r="O300" t="s">
        <v>283</v>
      </c>
      <c r="P300" s="1">
        <v>44255</v>
      </c>
      <c r="Q300" t="s">
        <v>283</v>
      </c>
      <c r="R300">
        <v>2</v>
      </c>
      <c r="U300" s="22">
        <v>-161.03</v>
      </c>
      <c r="W300" s="22">
        <v>161.03</v>
      </c>
      <c r="X300">
        <v>27162</v>
      </c>
      <c r="AD300" t="s">
        <v>284</v>
      </c>
      <c r="AG300" s="22" t="s">
        <v>56</v>
      </c>
      <c r="AI300">
        <v>298</v>
      </c>
      <c r="AJ300" t="s">
        <v>285</v>
      </c>
      <c r="AK300" s="22" t="s">
        <v>52</v>
      </c>
      <c r="AL300" s="22" t="s">
        <v>53</v>
      </c>
      <c r="AM300" s="22">
        <v>298</v>
      </c>
    </row>
    <row r="301" spans="1:39" x14ac:dyDescent="0.25">
      <c r="A301" s="22" t="s">
        <v>39</v>
      </c>
      <c r="B301" t="s">
        <v>125</v>
      </c>
      <c r="C301">
        <v>2021</v>
      </c>
      <c r="D301" s="22" t="s">
        <v>41</v>
      </c>
      <c r="E301" s="22" t="s">
        <v>42</v>
      </c>
      <c r="F301">
        <v>4232</v>
      </c>
      <c r="G301" t="s">
        <v>126</v>
      </c>
      <c r="H301" t="s">
        <v>93</v>
      </c>
      <c r="J301">
        <v>200</v>
      </c>
      <c r="K301" t="s">
        <v>45</v>
      </c>
      <c r="L301" s="22" t="s">
        <v>46</v>
      </c>
      <c r="M301" s="1">
        <v>44228</v>
      </c>
      <c r="N301" s="22" t="s">
        <v>282</v>
      </c>
      <c r="O301" t="s">
        <v>283</v>
      </c>
      <c r="P301" s="1">
        <v>44255</v>
      </c>
      <c r="Q301" t="s">
        <v>283</v>
      </c>
      <c r="R301">
        <v>2</v>
      </c>
      <c r="U301" s="22">
        <v>161.03</v>
      </c>
      <c r="V301" s="22">
        <v>161.03</v>
      </c>
      <c r="X301">
        <v>27163</v>
      </c>
      <c r="AD301" t="s">
        <v>284</v>
      </c>
      <c r="AG301" s="22" t="s">
        <v>50</v>
      </c>
      <c r="AI301">
        <v>299</v>
      </c>
      <c r="AJ301" t="s">
        <v>285</v>
      </c>
      <c r="AK301" s="22" t="s">
        <v>94</v>
      </c>
      <c r="AL301" s="22" t="s">
        <v>53</v>
      </c>
      <c r="AM301" s="22">
        <v>299</v>
      </c>
    </row>
    <row r="302" spans="1:39" x14ac:dyDescent="0.25">
      <c r="A302" s="22" t="s">
        <v>39</v>
      </c>
      <c r="B302" t="s">
        <v>40</v>
      </c>
      <c r="C302">
        <v>2021</v>
      </c>
      <c r="D302" s="22" t="s">
        <v>41</v>
      </c>
      <c r="E302" s="22" t="s">
        <v>42</v>
      </c>
      <c r="F302">
        <v>1100</v>
      </c>
      <c r="G302" t="s">
        <v>43</v>
      </c>
      <c r="H302" t="s">
        <v>44</v>
      </c>
      <c r="J302">
        <v>200</v>
      </c>
      <c r="K302" t="s">
        <v>45</v>
      </c>
      <c r="L302" s="22" t="s">
        <v>46</v>
      </c>
      <c r="M302" s="1">
        <v>44228</v>
      </c>
      <c r="N302" s="22" t="s">
        <v>282</v>
      </c>
      <c r="O302" t="s">
        <v>283</v>
      </c>
      <c r="P302" s="1">
        <v>44255</v>
      </c>
      <c r="Q302" t="s">
        <v>283</v>
      </c>
      <c r="R302">
        <v>2</v>
      </c>
      <c r="S302">
        <v>3</v>
      </c>
      <c r="T302" s="22">
        <v>19</v>
      </c>
      <c r="U302" s="22">
        <v>-1280.9000000000001</v>
      </c>
      <c r="W302" s="22">
        <v>1280.9000000000001</v>
      </c>
      <c r="X302">
        <v>27164</v>
      </c>
      <c r="AD302" t="s">
        <v>284</v>
      </c>
      <c r="AF302" t="s">
        <v>127</v>
      </c>
      <c r="AG302" s="22" t="s">
        <v>56</v>
      </c>
      <c r="AI302">
        <v>300</v>
      </c>
      <c r="AJ302" t="s">
        <v>285</v>
      </c>
      <c r="AK302" s="22" t="s">
        <v>52</v>
      </c>
      <c r="AL302" s="22" t="s">
        <v>53</v>
      </c>
      <c r="AM302" s="22">
        <v>300</v>
      </c>
    </row>
    <row r="303" spans="1:39" x14ac:dyDescent="0.25">
      <c r="A303" s="22" t="s">
        <v>39</v>
      </c>
      <c r="B303" t="s">
        <v>128</v>
      </c>
      <c r="C303">
        <v>2021</v>
      </c>
      <c r="D303" s="22" t="s">
        <v>41</v>
      </c>
      <c r="E303" s="22" t="s">
        <v>42</v>
      </c>
      <c r="F303">
        <v>4240</v>
      </c>
      <c r="G303" t="s">
        <v>129</v>
      </c>
      <c r="H303" t="s">
        <v>93</v>
      </c>
      <c r="J303">
        <v>200</v>
      </c>
      <c r="K303" t="s">
        <v>45</v>
      </c>
      <c r="L303" s="22" t="s">
        <v>46</v>
      </c>
      <c r="M303" s="1">
        <v>44228</v>
      </c>
      <c r="N303" s="22" t="s">
        <v>282</v>
      </c>
      <c r="O303" t="s">
        <v>283</v>
      </c>
      <c r="P303" s="1">
        <v>44255</v>
      </c>
      <c r="Q303" t="s">
        <v>283</v>
      </c>
      <c r="R303">
        <v>2</v>
      </c>
      <c r="S303">
        <v>3</v>
      </c>
      <c r="T303" s="22">
        <v>19</v>
      </c>
      <c r="U303" s="22">
        <v>1076.3900000000001</v>
      </c>
      <c r="V303" s="22">
        <v>1076.3900000000001</v>
      </c>
      <c r="X303">
        <v>27165</v>
      </c>
      <c r="AD303" t="s">
        <v>284</v>
      </c>
      <c r="AF303" t="s">
        <v>127</v>
      </c>
      <c r="AG303" s="22" t="s">
        <v>50</v>
      </c>
      <c r="AI303">
        <v>301</v>
      </c>
      <c r="AJ303" t="s">
        <v>285</v>
      </c>
      <c r="AK303" s="22" t="s">
        <v>94</v>
      </c>
      <c r="AL303" s="22" t="s">
        <v>53</v>
      </c>
      <c r="AM303" s="22">
        <v>301</v>
      </c>
    </row>
    <row r="304" spans="1:39" x14ac:dyDescent="0.25">
      <c r="A304" s="22" t="s">
        <v>39</v>
      </c>
      <c r="B304" t="s">
        <v>130</v>
      </c>
      <c r="C304">
        <v>2021</v>
      </c>
      <c r="D304" s="22" t="s">
        <v>41</v>
      </c>
      <c r="E304" s="22" t="s">
        <v>42</v>
      </c>
      <c r="F304">
        <v>1610</v>
      </c>
      <c r="G304" t="s">
        <v>131</v>
      </c>
      <c r="H304" t="s">
        <v>44</v>
      </c>
      <c r="J304">
        <v>200</v>
      </c>
      <c r="K304" t="s">
        <v>45</v>
      </c>
      <c r="L304" s="22" t="s">
        <v>46</v>
      </c>
      <c r="M304" s="1">
        <v>44228</v>
      </c>
      <c r="N304" s="22" t="s">
        <v>282</v>
      </c>
      <c r="O304" t="s">
        <v>283</v>
      </c>
      <c r="P304" s="1">
        <v>44255</v>
      </c>
      <c r="Q304" t="s">
        <v>283</v>
      </c>
      <c r="R304">
        <v>2</v>
      </c>
      <c r="S304">
        <v>3</v>
      </c>
      <c r="T304" s="22">
        <v>19</v>
      </c>
      <c r="U304" s="22">
        <v>204.51</v>
      </c>
      <c r="V304" s="22">
        <v>204.51</v>
      </c>
      <c r="X304">
        <v>27166</v>
      </c>
      <c r="AD304" t="s">
        <v>284</v>
      </c>
      <c r="AF304" t="s">
        <v>127</v>
      </c>
      <c r="AG304" s="22" t="s">
        <v>50</v>
      </c>
      <c r="AI304">
        <v>302</v>
      </c>
      <c r="AJ304" t="s">
        <v>285</v>
      </c>
      <c r="AK304" s="22" t="s">
        <v>52</v>
      </c>
      <c r="AL304" s="22" t="s">
        <v>53</v>
      </c>
      <c r="AM304" s="22">
        <v>302</v>
      </c>
    </row>
    <row r="305" spans="1:39" x14ac:dyDescent="0.25">
      <c r="A305" s="22" t="s">
        <v>39</v>
      </c>
      <c r="B305" t="s">
        <v>40</v>
      </c>
      <c r="C305">
        <v>2021</v>
      </c>
      <c r="D305" s="22" t="s">
        <v>41</v>
      </c>
      <c r="E305" s="22" t="s">
        <v>42</v>
      </c>
      <c r="F305">
        <v>1100</v>
      </c>
      <c r="G305" t="s">
        <v>43</v>
      </c>
      <c r="H305" t="s">
        <v>44</v>
      </c>
      <c r="J305">
        <v>200</v>
      </c>
      <c r="K305" t="s">
        <v>45</v>
      </c>
      <c r="L305" s="22" t="s">
        <v>46</v>
      </c>
      <c r="M305" s="1">
        <v>44228</v>
      </c>
      <c r="N305" s="22" t="s">
        <v>282</v>
      </c>
      <c r="O305" t="s">
        <v>283</v>
      </c>
      <c r="P305" s="1">
        <v>44255</v>
      </c>
      <c r="Q305" t="s">
        <v>283</v>
      </c>
      <c r="R305">
        <v>2</v>
      </c>
      <c r="U305" s="22">
        <v>-2298.75</v>
      </c>
      <c r="W305" s="22">
        <v>2298.75</v>
      </c>
      <c r="X305">
        <v>27167</v>
      </c>
      <c r="AD305" t="s">
        <v>284</v>
      </c>
      <c r="AG305" s="22" t="s">
        <v>56</v>
      </c>
      <c r="AI305">
        <v>303</v>
      </c>
      <c r="AJ305" t="s">
        <v>285</v>
      </c>
      <c r="AK305" s="22" t="s">
        <v>52</v>
      </c>
      <c r="AL305" s="22" t="s">
        <v>53</v>
      </c>
      <c r="AM305" s="22">
        <v>303</v>
      </c>
    </row>
    <row r="306" spans="1:39" x14ac:dyDescent="0.25">
      <c r="A306" s="22" t="s">
        <v>39</v>
      </c>
      <c r="B306" t="s">
        <v>132</v>
      </c>
      <c r="C306">
        <v>2021</v>
      </c>
      <c r="D306" s="22" t="s">
        <v>41</v>
      </c>
      <c r="E306" s="22" t="s">
        <v>42</v>
      </c>
      <c r="F306">
        <v>4260</v>
      </c>
      <c r="G306" t="s">
        <v>133</v>
      </c>
      <c r="H306" t="s">
        <v>93</v>
      </c>
      <c r="J306">
        <v>200</v>
      </c>
      <c r="K306" t="s">
        <v>45</v>
      </c>
      <c r="L306" s="22" t="s">
        <v>46</v>
      </c>
      <c r="M306" s="1">
        <v>44228</v>
      </c>
      <c r="N306" s="22" t="s">
        <v>282</v>
      </c>
      <c r="O306" t="s">
        <v>283</v>
      </c>
      <c r="P306" s="1">
        <v>44255</v>
      </c>
      <c r="Q306" t="s">
        <v>283</v>
      </c>
      <c r="R306">
        <v>2</v>
      </c>
      <c r="U306" s="22">
        <v>2298.75</v>
      </c>
      <c r="V306" s="22">
        <v>2298.75</v>
      </c>
      <c r="X306">
        <v>27168</v>
      </c>
      <c r="AD306" t="s">
        <v>284</v>
      </c>
      <c r="AG306" s="22" t="s">
        <v>50</v>
      </c>
      <c r="AI306">
        <v>304</v>
      </c>
      <c r="AJ306" t="s">
        <v>285</v>
      </c>
      <c r="AK306" s="22" t="s">
        <v>94</v>
      </c>
      <c r="AL306" s="22" t="s">
        <v>53</v>
      </c>
      <c r="AM306" s="22">
        <v>304</v>
      </c>
    </row>
    <row r="307" spans="1:39" x14ac:dyDescent="0.25">
      <c r="A307" s="22" t="s">
        <v>39</v>
      </c>
      <c r="B307" t="s">
        <v>40</v>
      </c>
      <c r="C307">
        <v>2021</v>
      </c>
      <c r="D307" s="22" t="s">
        <v>41</v>
      </c>
      <c r="E307" s="22" t="s">
        <v>42</v>
      </c>
      <c r="F307">
        <v>1100</v>
      </c>
      <c r="G307" t="s">
        <v>43</v>
      </c>
      <c r="H307" t="s">
        <v>44</v>
      </c>
      <c r="J307">
        <v>200</v>
      </c>
      <c r="K307" t="s">
        <v>45</v>
      </c>
      <c r="L307" s="22" t="s">
        <v>46</v>
      </c>
      <c r="M307" s="1">
        <v>44228</v>
      </c>
      <c r="N307" s="22" t="s">
        <v>282</v>
      </c>
      <c r="O307" t="s">
        <v>283</v>
      </c>
      <c r="P307" s="1">
        <v>44255</v>
      </c>
      <c r="Q307" t="s">
        <v>283</v>
      </c>
      <c r="R307">
        <v>2</v>
      </c>
      <c r="S307">
        <v>3</v>
      </c>
      <c r="T307" s="22">
        <v>19</v>
      </c>
      <c r="U307" s="22">
        <v>-170.47</v>
      </c>
      <c r="W307" s="22">
        <v>170.47</v>
      </c>
      <c r="X307">
        <v>27169</v>
      </c>
      <c r="AD307" t="s">
        <v>284</v>
      </c>
      <c r="AF307" t="s">
        <v>127</v>
      </c>
      <c r="AG307" s="22" t="s">
        <v>56</v>
      </c>
      <c r="AI307">
        <v>305</v>
      </c>
      <c r="AJ307" t="s">
        <v>285</v>
      </c>
      <c r="AK307" s="22" t="s">
        <v>52</v>
      </c>
      <c r="AL307" s="22" t="s">
        <v>53</v>
      </c>
      <c r="AM307" s="22">
        <v>305</v>
      </c>
    </row>
    <row r="308" spans="1:39" x14ac:dyDescent="0.25">
      <c r="A308" s="22" t="s">
        <v>39</v>
      </c>
      <c r="B308" t="s">
        <v>134</v>
      </c>
      <c r="C308">
        <v>2021</v>
      </c>
      <c r="D308" s="22" t="s">
        <v>41</v>
      </c>
      <c r="E308" s="22" t="s">
        <v>42</v>
      </c>
      <c r="F308">
        <v>4265</v>
      </c>
      <c r="G308" t="s">
        <v>135</v>
      </c>
      <c r="H308" t="s">
        <v>93</v>
      </c>
      <c r="J308">
        <v>200</v>
      </c>
      <c r="K308" t="s">
        <v>45</v>
      </c>
      <c r="L308" s="22" t="s">
        <v>46</v>
      </c>
      <c r="M308" s="1">
        <v>44228</v>
      </c>
      <c r="N308" s="22" t="s">
        <v>282</v>
      </c>
      <c r="O308" t="s">
        <v>283</v>
      </c>
      <c r="P308" s="1">
        <v>44255</v>
      </c>
      <c r="Q308" t="s">
        <v>283</v>
      </c>
      <c r="R308">
        <v>2</v>
      </c>
      <c r="S308">
        <v>3</v>
      </c>
      <c r="T308" s="22">
        <v>19</v>
      </c>
      <c r="U308" s="22">
        <v>143.25</v>
      </c>
      <c r="V308" s="22">
        <v>143.25</v>
      </c>
      <c r="X308">
        <v>27170</v>
      </c>
      <c r="AD308" t="s">
        <v>284</v>
      </c>
      <c r="AF308" t="s">
        <v>127</v>
      </c>
      <c r="AG308" s="22" t="s">
        <v>50</v>
      </c>
      <c r="AI308">
        <v>306</v>
      </c>
      <c r="AJ308" t="s">
        <v>285</v>
      </c>
      <c r="AK308" s="22" t="s">
        <v>94</v>
      </c>
      <c r="AL308" s="22" t="s">
        <v>53</v>
      </c>
      <c r="AM308" s="22">
        <v>306</v>
      </c>
    </row>
    <row r="309" spans="1:39" x14ac:dyDescent="0.25">
      <c r="A309" s="22" t="s">
        <v>39</v>
      </c>
      <c r="B309" t="s">
        <v>130</v>
      </c>
      <c r="C309">
        <v>2021</v>
      </c>
      <c r="D309" s="22" t="s">
        <v>41</v>
      </c>
      <c r="E309" s="22" t="s">
        <v>42</v>
      </c>
      <c r="F309">
        <v>1610</v>
      </c>
      <c r="G309" t="s">
        <v>131</v>
      </c>
      <c r="H309" t="s">
        <v>44</v>
      </c>
      <c r="J309">
        <v>200</v>
      </c>
      <c r="K309" t="s">
        <v>45</v>
      </c>
      <c r="L309" s="22" t="s">
        <v>46</v>
      </c>
      <c r="M309" s="1">
        <v>44228</v>
      </c>
      <c r="N309" s="22" t="s">
        <v>282</v>
      </c>
      <c r="O309" t="s">
        <v>283</v>
      </c>
      <c r="P309" s="1">
        <v>44255</v>
      </c>
      <c r="Q309" t="s">
        <v>283</v>
      </c>
      <c r="R309">
        <v>2</v>
      </c>
      <c r="S309">
        <v>3</v>
      </c>
      <c r="T309" s="22">
        <v>19</v>
      </c>
      <c r="U309" s="22">
        <v>27.22</v>
      </c>
      <c r="V309" s="22">
        <v>27.22</v>
      </c>
      <c r="X309">
        <v>27171</v>
      </c>
      <c r="AD309" t="s">
        <v>284</v>
      </c>
      <c r="AF309" t="s">
        <v>127</v>
      </c>
      <c r="AG309" s="22" t="s">
        <v>50</v>
      </c>
      <c r="AI309">
        <v>307</v>
      </c>
      <c r="AJ309" t="s">
        <v>285</v>
      </c>
      <c r="AK309" s="22" t="s">
        <v>52</v>
      </c>
      <c r="AL309" s="22" t="s">
        <v>53</v>
      </c>
      <c r="AM309" s="22">
        <v>307</v>
      </c>
    </row>
    <row r="310" spans="1:39" x14ac:dyDescent="0.25">
      <c r="A310" s="22" t="s">
        <v>39</v>
      </c>
      <c r="B310" t="s">
        <v>40</v>
      </c>
      <c r="C310">
        <v>2021</v>
      </c>
      <c r="D310" s="22" t="s">
        <v>41</v>
      </c>
      <c r="E310" s="22" t="s">
        <v>42</v>
      </c>
      <c r="F310">
        <v>1100</v>
      </c>
      <c r="G310" t="s">
        <v>43</v>
      </c>
      <c r="H310" t="s">
        <v>44</v>
      </c>
      <c r="J310">
        <v>200</v>
      </c>
      <c r="K310" t="s">
        <v>45</v>
      </c>
      <c r="L310" s="22" t="s">
        <v>46</v>
      </c>
      <c r="M310" s="1">
        <v>44228</v>
      </c>
      <c r="N310" s="22" t="s">
        <v>282</v>
      </c>
      <c r="O310" t="s">
        <v>283</v>
      </c>
      <c r="P310" s="1">
        <v>44255</v>
      </c>
      <c r="Q310" t="s">
        <v>283</v>
      </c>
      <c r="R310">
        <v>2</v>
      </c>
      <c r="S310">
        <v>3</v>
      </c>
      <c r="T310" s="22">
        <v>19</v>
      </c>
      <c r="U310" s="22">
        <v>-1443.9</v>
      </c>
      <c r="W310" s="22">
        <v>1443.9</v>
      </c>
      <c r="X310">
        <v>27172</v>
      </c>
      <c r="AD310" t="s">
        <v>284</v>
      </c>
      <c r="AF310" t="s">
        <v>127</v>
      </c>
      <c r="AG310" s="22" t="s">
        <v>56</v>
      </c>
      <c r="AI310">
        <v>308</v>
      </c>
      <c r="AJ310" t="s">
        <v>285</v>
      </c>
      <c r="AK310" s="22" t="s">
        <v>52</v>
      </c>
      <c r="AL310" s="22" t="s">
        <v>53</v>
      </c>
      <c r="AM310" s="22">
        <v>308</v>
      </c>
    </row>
    <row r="311" spans="1:39" x14ac:dyDescent="0.25">
      <c r="A311" s="22" t="s">
        <v>39</v>
      </c>
      <c r="B311" t="s">
        <v>136</v>
      </c>
      <c r="C311">
        <v>2021</v>
      </c>
      <c r="D311" s="22" t="s">
        <v>41</v>
      </c>
      <c r="E311" s="22" t="s">
        <v>42</v>
      </c>
      <c r="F311">
        <v>4310</v>
      </c>
      <c r="G311" t="s">
        <v>137</v>
      </c>
      <c r="H311" t="s">
        <v>93</v>
      </c>
      <c r="J311">
        <v>200</v>
      </c>
      <c r="K311" t="s">
        <v>45</v>
      </c>
      <c r="L311" s="22" t="s">
        <v>46</v>
      </c>
      <c r="M311" s="1">
        <v>44228</v>
      </c>
      <c r="N311" s="22" t="s">
        <v>282</v>
      </c>
      <c r="O311" t="s">
        <v>283</v>
      </c>
      <c r="P311" s="1">
        <v>44255</v>
      </c>
      <c r="Q311" t="s">
        <v>283</v>
      </c>
      <c r="R311">
        <v>2</v>
      </c>
      <c r="S311">
        <v>3</v>
      </c>
      <c r="T311" s="22">
        <v>19</v>
      </c>
      <c r="U311" s="22">
        <v>1213.3599999999999</v>
      </c>
      <c r="V311" s="22">
        <v>1213.3599999999999</v>
      </c>
      <c r="X311">
        <v>27173</v>
      </c>
      <c r="AD311" t="s">
        <v>284</v>
      </c>
      <c r="AF311" t="s">
        <v>127</v>
      </c>
      <c r="AG311" s="22" t="s">
        <v>50</v>
      </c>
      <c r="AI311">
        <v>309</v>
      </c>
      <c r="AJ311" t="s">
        <v>285</v>
      </c>
      <c r="AK311" s="22" t="s">
        <v>94</v>
      </c>
      <c r="AL311" s="22" t="s">
        <v>53</v>
      </c>
      <c r="AM311" s="22">
        <v>309</v>
      </c>
    </row>
    <row r="312" spans="1:39" x14ac:dyDescent="0.25">
      <c r="A312" s="22" t="s">
        <v>39</v>
      </c>
      <c r="B312" t="s">
        <v>130</v>
      </c>
      <c r="C312">
        <v>2021</v>
      </c>
      <c r="D312" s="22" t="s">
        <v>41</v>
      </c>
      <c r="E312" s="22" t="s">
        <v>42</v>
      </c>
      <c r="F312">
        <v>1610</v>
      </c>
      <c r="G312" t="s">
        <v>131</v>
      </c>
      <c r="H312" t="s">
        <v>44</v>
      </c>
      <c r="J312">
        <v>200</v>
      </c>
      <c r="K312" t="s">
        <v>45</v>
      </c>
      <c r="L312" s="22" t="s">
        <v>46</v>
      </c>
      <c r="M312" s="1">
        <v>44228</v>
      </c>
      <c r="N312" s="22" t="s">
        <v>282</v>
      </c>
      <c r="O312" t="s">
        <v>283</v>
      </c>
      <c r="P312" s="1">
        <v>44255</v>
      </c>
      <c r="Q312" t="s">
        <v>283</v>
      </c>
      <c r="R312">
        <v>2</v>
      </c>
      <c r="S312">
        <v>3</v>
      </c>
      <c r="T312" s="22">
        <v>19</v>
      </c>
      <c r="U312" s="22">
        <v>230.54</v>
      </c>
      <c r="V312" s="22">
        <v>230.54</v>
      </c>
      <c r="X312">
        <v>27174</v>
      </c>
      <c r="AD312" t="s">
        <v>284</v>
      </c>
      <c r="AF312" t="s">
        <v>127</v>
      </c>
      <c r="AG312" s="22" t="s">
        <v>50</v>
      </c>
      <c r="AI312">
        <v>310</v>
      </c>
      <c r="AJ312" t="s">
        <v>285</v>
      </c>
      <c r="AK312" s="22" t="s">
        <v>52</v>
      </c>
      <c r="AL312" s="22" t="s">
        <v>53</v>
      </c>
      <c r="AM312" s="22">
        <v>310</v>
      </c>
    </row>
    <row r="313" spans="1:39" x14ac:dyDescent="0.25">
      <c r="A313" s="22" t="s">
        <v>39</v>
      </c>
      <c r="B313" t="s">
        <v>40</v>
      </c>
      <c r="C313">
        <v>2021</v>
      </c>
      <c r="D313" s="22" t="s">
        <v>41</v>
      </c>
      <c r="E313" s="22" t="s">
        <v>42</v>
      </c>
      <c r="F313">
        <v>1100</v>
      </c>
      <c r="G313" t="s">
        <v>43</v>
      </c>
      <c r="H313" t="s">
        <v>44</v>
      </c>
      <c r="J313">
        <v>200</v>
      </c>
      <c r="K313" t="s">
        <v>45</v>
      </c>
      <c r="L313" s="22" t="s">
        <v>46</v>
      </c>
      <c r="M313" s="1">
        <v>44228</v>
      </c>
      <c r="N313" s="22" t="s">
        <v>282</v>
      </c>
      <c r="O313" t="s">
        <v>283</v>
      </c>
      <c r="P313" s="1">
        <v>44255</v>
      </c>
      <c r="Q313" t="s">
        <v>283</v>
      </c>
      <c r="R313">
        <v>2</v>
      </c>
      <c r="U313" s="22">
        <v>-833.34</v>
      </c>
      <c r="W313" s="22">
        <v>833.34</v>
      </c>
      <c r="X313">
        <v>27175</v>
      </c>
      <c r="AD313" t="s">
        <v>284</v>
      </c>
      <c r="AG313" s="22" t="s">
        <v>56</v>
      </c>
      <c r="AI313">
        <v>311</v>
      </c>
      <c r="AJ313" t="s">
        <v>285</v>
      </c>
      <c r="AK313" s="22" t="s">
        <v>52</v>
      </c>
      <c r="AL313" s="22" t="s">
        <v>53</v>
      </c>
      <c r="AM313" s="22">
        <v>311</v>
      </c>
    </row>
    <row r="314" spans="1:39" x14ac:dyDescent="0.25">
      <c r="A314" s="22" t="s">
        <v>39</v>
      </c>
      <c r="B314" t="s">
        <v>138</v>
      </c>
      <c r="C314">
        <v>2021</v>
      </c>
      <c r="D314" s="22" t="s">
        <v>41</v>
      </c>
      <c r="E314" s="22" t="s">
        <v>42</v>
      </c>
      <c r="F314">
        <v>4315</v>
      </c>
      <c r="G314" t="s">
        <v>139</v>
      </c>
      <c r="H314" t="s">
        <v>93</v>
      </c>
      <c r="J314">
        <v>200</v>
      </c>
      <c r="K314" t="s">
        <v>45</v>
      </c>
      <c r="L314" s="22" t="s">
        <v>46</v>
      </c>
      <c r="M314" s="1">
        <v>44228</v>
      </c>
      <c r="N314" s="22" t="s">
        <v>282</v>
      </c>
      <c r="O314" t="s">
        <v>283</v>
      </c>
      <c r="P314" s="1">
        <v>44255</v>
      </c>
      <c r="Q314" t="s">
        <v>283</v>
      </c>
      <c r="R314">
        <v>2</v>
      </c>
      <c r="U314" s="22">
        <v>833.34</v>
      </c>
      <c r="V314" s="22">
        <v>833.34</v>
      </c>
      <c r="X314">
        <v>27176</v>
      </c>
      <c r="AD314" t="s">
        <v>284</v>
      </c>
      <c r="AG314" s="22" t="s">
        <v>50</v>
      </c>
      <c r="AI314">
        <v>312</v>
      </c>
      <c r="AJ314" t="s">
        <v>285</v>
      </c>
      <c r="AK314" s="22" t="s">
        <v>94</v>
      </c>
      <c r="AL314" s="22" t="s">
        <v>53</v>
      </c>
      <c r="AM314" s="22">
        <v>312</v>
      </c>
    </row>
    <row r="315" spans="1:39" x14ac:dyDescent="0.25">
      <c r="A315" s="22" t="s">
        <v>39</v>
      </c>
      <c r="B315" t="s">
        <v>40</v>
      </c>
      <c r="C315">
        <v>2021</v>
      </c>
      <c r="D315" s="22" t="s">
        <v>41</v>
      </c>
      <c r="E315" s="22" t="s">
        <v>42</v>
      </c>
      <c r="F315">
        <v>1100</v>
      </c>
      <c r="G315" t="s">
        <v>43</v>
      </c>
      <c r="H315" t="s">
        <v>44</v>
      </c>
      <c r="J315">
        <v>200</v>
      </c>
      <c r="K315" t="s">
        <v>45</v>
      </c>
      <c r="L315" s="22" t="s">
        <v>46</v>
      </c>
      <c r="M315" s="1">
        <v>44228</v>
      </c>
      <c r="N315" s="22" t="s">
        <v>282</v>
      </c>
      <c r="O315" t="s">
        <v>283</v>
      </c>
      <c r="P315" s="1">
        <v>44255</v>
      </c>
      <c r="Q315" t="s">
        <v>283</v>
      </c>
      <c r="R315">
        <v>2</v>
      </c>
      <c r="U315" s="22">
        <v>-1156.56</v>
      </c>
      <c r="W315" s="22">
        <v>1156.56</v>
      </c>
      <c r="X315">
        <v>27177</v>
      </c>
      <c r="AD315" t="s">
        <v>284</v>
      </c>
      <c r="AG315" s="22" t="s">
        <v>56</v>
      </c>
      <c r="AI315">
        <v>313</v>
      </c>
      <c r="AJ315" t="s">
        <v>285</v>
      </c>
      <c r="AK315" s="22" t="s">
        <v>52</v>
      </c>
      <c r="AL315" s="22" t="s">
        <v>53</v>
      </c>
      <c r="AM315" s="22">
        <v>313</v>
      </c>
    </row>
    <row r="316" spans="1:39" x14ac:dyDescent="0.25">
      <c r="A316" s="22" t="s">
        <v>39</v>
      </c>
      <c r="B316" t="s">
        <v>140</v>
      </c>
      <c r="C316">
        <v>2021</v>
      </c>
      <c r="D316" s="22" t="s">
        <v>41</v>
      </c>
      <c r="E316" s="22" t="s">
        <v>42</v>
      </c>
      <c r="F316">
        <v>4320</v>
      </c>
      <c r="G316" t="s">
        <v>141</v>
      </c>
      <c r="H316" t="s">
        <v>93</v>
      </c>
      <c r="J316">
        <v>200</v>
      </c>
      <c r="K316" t="s">
        <v>45</v>
      </c>
      <c r="L316" s="22" t="s">
        <v>46</v>
      </c>
      <c r="M316" s="1">
        <v>44228</v>
      </c>
      <c r="N316" s="22" t="s">
        <v>282</v>
      </c>
      <c r="O316" t="s">
        <v>283</v>
      </c>
      <c r="P316" s="1">
        <v>44255</v>
      </c>
      <c r="Q316" t="s">
        <v>283</v>
      </c>
      <c r="R316">
        <v>2</v>
      </c>
      <c r="U316" s="22">
        <v>1156.56</v>
      </c>
      <c r="V316" s="22">
        <v>1156.56</v>
      </c>
      <c r="X316">
        <v>27178</v>
      </c>
      <c r="AD316" t="s">
        <v>284</v>
      </c>
      <c r="AG316" s="22" t="s">
        <v>50</v>
      </c>
      <c r="AI316">
        <v>314</v>
      </c>
      <c r="AJ316" t="s">
        <v>285</v>
      </c>
      <c r="AK316" s="22" t="s">
        <v>94</v>
      </c>
      <c r="AL316" s="22" t="s">
        <v>53</v>
      </c>
      <c r="AM316" s="22">
        <v>314</v>
      </c>
    </row>
    <row r="317" spans="1:39" x14ac:dyDescent="0.25">
      <c r="A317" s="22" t="s">
        <v>39</v>
      </c>
      <c r="B317" t="s">
        <v>40</v>
      </c>
      <c r="C317">
        <v>2021</v>
      </c>
      <c r="D317" s="22" t="s">
        <v>41</v>
      </c>
      <c r="E317" s="22" t="s">
        <v>42</v>
      </c>
      <c r="F317">
        <v>1100</v>
      </c>
      <c r="G317" t="s">
        <v>43</v>
      </c>
      <c r="H317" t="s">
        <v>44</v>
      </c>
      <c r="J317">
        <v>200</v>
      </c>
      <c r="K317" t="s">
        <v>45</v>
      </c>
      <c r="L317" s="22" t="s">
        <v>46</v>
      </c>
      <c r="M317" s="1">
        <v>44228</v>
      </c>
      <c r="N317" s="22" t="s">
        <v>282</v>
      </c>
      <c r="O317" t="s">
        <v>283</v>
      </c>
      <c r="P317" s="1">
        <v>44255</v>
      </c>
      <c r="Q317" t="s">
        <v>283</v>
      </c>
      <c r="R317">
        <v>2</v>
      </c>
      <c r="U317" s="22">
        <v>-208.08</v>
      </c>
      <c r="W317" s="22">
        <v>208.08</v>
      </c>
      <c r="X317">
        <v>27179</v>
      </c>
      <c r="AD317" t="s">
        <v>284</v>
      </c>
      <c r="AG317" s="22" t="s">
        <v>56</v>
      </c>
      <c r="AI317">
        <v>315</v>
      </c>
      <c r="AJ317" t="s">
        <v>285</v>
      </c>
      <c r="AK317" s="22" t="s">
        <v>52</v>
      </c>
      <c r="AL317" s="22" t="s">
        <v>53</v>
      </c>
      <c r="AM317" s="22">
        <v>315</v>
      </c>
    </row>
    <row r="318" spans="1:39" x14ac:dyDescent="0.25">
      <c r="A318" s="22" t="s">
        <v>39</v>
      </c>
      <c r="B318" t="s">
        <v>142</v>
      </c>
      <c r="C318">
        <v>2021</v>
      </c>
      <c r="D318" s="22" t="s">
        <v>41</v>
      </c>
      <c r="E318" s="22" t="s">
        <v>42</v>
      </c>
      <c r="F318">
        <v>4330</v>
      </c>
      <c r="G318" t="s">
        <v>143</v>
      </c>
      <c r="H318" t="s">
        <v>93</v>
      </c>
      <c r="J318">
        <v>200</v>
      </c>
      <c r="K318" t="s">
        <v>45</v>
      </c>
      <c r="L318" s="22" t="s">
        <v>46</v>
      </c>
      <c r="M318" s="1">
        <v>44228</v>
      </c>
      <c r="N318" s="22" t="s">
        <v>282</v>
      </c>
      <c r="O318" t="s">
        <v>283</v>
      </c>
      <c r="P318" s="1">
        <v>44255</v>
      </c>
      <c r="Q318" t="s">
        <v>283</v>
      </c>
      <c r="R318">
        <v>2</v>
      </c>
      <c r="U318" s="22">
        <v>208.08</v>
      </c>
      <c r="V318" s="22">
        <v>208.08</v>
      </c>
      <c r="X318">
        <v>27180</v>
      </c>
      <c r="AD318" t="s">
        <v>284</v>
      </c>
      <c r="AG318" s="22" t="s">
        <v>50</v>
      </c>
      <c r="AI318">
        <v>316</v>
      </c>
      <c r="AJ318" t="s">
        <v>285</v>
      </c>
      <c r="AK318" s="22" t="s">
        <v>94</v>
      </c>
      <c r="AL318" s="22" t="s">
        <v>53</v>
      </c>
      <c r="AM318" s="22">
        <v>316</v>
      </c>
    </row>
    <row r="319" spans="1:39" x14ac:dyDescent="0.25">
      <c r="A319" s="22" t="s">
        <v>39</v>
      </c>
      <c r="B319" t="s">
        <v>40</v>
      </c>
      <c r="C319">
        <v>2021</v>
      </c>
      <c r="D319" s="22" t="s">
        <v>41</v>
      </c>
      <c r="E319" s="22" t="s">
        <v>42</v>
      </c>
      <c r="F319">
        <v>1100</v>
      </c>
      <c r="G319" t="s">
        <v>43</v>
      </c>
      <c r="H319" t="s">
        <v>44</v>
      </c>
      <c r="J319">
        <v>200</v>
      </c>
      <c r="K319" t="s">
        <v>45</v>
      </c>
      <c r="L319" s="22" t="s">
        <v>46</v>
      </c>
      <c r="M319" s="1">
        <v>44228</v>
      </c>
      <c r="N319" s="22" t="s">
        <v>282</v>
      </c>
      <c r="O319" t="s">
        <v>283</v>
      </c>
      <c r="P319" s="1">
        <v>44255</v>
      </c>
      <c r="Q319" t="s">
        <v>283</v>
      </c>
      <c r="R319">
        <v>2</v>
      </c>
      <c r="U319" s="22">
        <v>-48.95</v>
      </c>
      <c r="W319" s="22">
        <v>48.95</v>
      </c>
      <c r="X319">
        <v>27181</v>
      </c>
      <c r="AD319" t="s">
        <v>284</v>
      </c>
      <c r="AG319" s="22" t="s">
        <v>56</v>
      </c>
      <c r="AI319">
        <v>317</v>
      </c>
      <c r="AJ319" t="s">
        <v>285</v>
      </c>
      <c r="AK319" s="22" t="s">
        <v>52</v>
      </c>
      <c r="AL319" s="22" t="s">
        <v>53</v>
      </c>
      <c r="AM319" s="22">
        <v>317</v>
      </c>
    </row>
    <row r="320" spans="1:39" x14ac:dyDescent="0.25">
      <c r="A320" s="22" t="s">
        <v>39</v>
      </c>
      <c r="B320" t="s">
        <v>144</v>
      </c>
      <c r="C320">
        <v>2021</v>
      </c>
      <c r="D320" s="22" t="s">
        <v>41</v>
      </c>
      <c r="E320" s="22" t="s">
        <v>42</v>
      </c>
      <c r="F320">
        <v>4340</v>
      </c>
      <c r="G320" t="s">
        <v>145</v>
      </c>
      <c r="H320" t="s">
        <v>93</v>
      </c>
      <c r="J320">
        <v>200</v>
      </c>
      <c r="K320" t="s">
        <v>45</v>
      </c>
      <c r="L320" s="22" t="s">
        <v>46</v>
      </c>
      <c r="M320" s="1">
        <v>44228</v>
      </c>
      <c r="N320" s="22" t="s">
        <v>282</v>
      </c>
      <c r="O320" t="s">
        <v>283</v>
      </c>
      <c r="P320" s="1">
        <v>44255</v>
      </c>
      <c r="Q320" t="s">
        <v>283</v>
      </c>
      <c r="R320">
        <v>2</v>
      </c>
      <c r="U320" s="22">
        <v>48.95</v>
      </c>
      <c r="V320" s="22">
        <v>48.95</v>
      </c>
      <c r="X320">
        <v>27182</v>
      </c>
      <c r="AD320" t="s">
        <v>284</v>
      </c>
      <c r="AG320" s="22" t="s">
        <v>50</v>
      </c>
      <c r="AI320">
        <v>318</v>
      </c>
      <c r="AJ320" t="s">
        <v>285</v>
      </c>
      <c r="AK320" s="22" t="s">
        <v>94</v>
      </c>
      <c r="AL320" s="22" t="s">
        <v>53</v>
      </c>
      <c r="AM320" s="22">
        <v>318</v>
      </c>
    </row>
    <row r="321" spans="1:39" x14ac:dyDescent="0.25">
      <c r="A321" s="22" t="s">
        <v>39</v>
      </c>
      <c r="B321" t="s">
        <v>40</v>
      </c>
      <c r="C321">
        <v>2021</v>
      </c>
      <c r="D321" s="22" t="s">
        <v>41</v>
      </c>
      <c r="E321" s="22" t="s">
        <v>42</v>
      </c>
      <c r="F321">
        <v>1100</v>
      </c>
      <c r="G321" t="s">
        <v>43</v>
      </c>
      <c r="H321" t="s">
        <v>44</v>
      </c>
      <c r="J321">
        <v>200</v>
      </c>
      <c r="K321" t="s">
        <v>45</v>
      </c>
      <c r="L321" s="22" t="s">
        <v>46</v>
      </c>
      <c r="M321" s="1">
        <v>44228</v>
      </c>
      <c r="N321" s="22" t="s">
        <v>282</v>
      </c>
      <c r="O321" t="s">
        <v>283</v>
      </c>
      <c r="P321" s="1">
        <v>44255</v>
      </c>
      <c r="Q321" t="s">
        <v>283</v>
      </c>
      <c r="R321">
        <v>2</v>
      </c>
      <c r="S321">
        <v>3</v>
      </c>
      <c r="T321" s="22">
        <v>19</v>
      </c>
      <c r="U321" s="22">
        <v>-113.18</v>
      </c>
      <c r="W321" s="22">
        <v>113.18</v>
      </c>
      <c r="X321">
        <v>27183</v>
      </c>
      <c r="AD321" t="s">
        <v>284</v>
      </c>
      <c r="AF321" t="s">
        <v>127</v>
      </c>
      <c r="AG321" s="22" t="s">
        <v>56</v>
      </c>
      <c r="AI321">
        <v>319</v>
      </c>
      <c r="AJ321" t="s">
        <v>285</v>
      </c>
      <c r="AK321" s="22" t="s">
        <v>52</v>
      </c>
      <c r="AL321" s="22" t="s">
        <v>53</v>
      </c>
      <c r="AM321" s="22">
        <v>319</v>
      </c>
    </row>
    <row r="322" spans="1:39" x14ac:dyDescent="0.25">
      <c r="A322" s="22" t="s">
        <v>39</v>
      </c>
      <c r="B322" t="s">
        <v>146</v>
      </c>
      <c r="C322">
        <v>2021</v>
      </c>
      <c r="D322" s="22" t="s">
        <v>41</v>
      </c>
      <c r="E322" s="22" t="s">
        <v>42</v>
      </c>
      <c r="F322">
        <v>4350</v>
      </c>
      <c r="G322" t="s">
        <v>147</v>
      </c>
      <c r="H322" t="s">
        <v>93</v>
      </c>
      <c r="J322">
        <v>200</v>
      </c>
      <c r="K322" t="s">
        <v>45</v>
      </c>
      <c r="L322" s="22" t="s">
        <v>46</v>
      </c>
      <c r="M322" s="1">
        <v>44228</v>
      </c>
      <c r="N322" s="22" t="s">
        <v>282</v>
      </c>
      <c r="O322" t="s">
        <v>283</v>
      </c>
      <c r="P322" s="1">
        <v>44255</v>
      </c>
      <c r="Q322" t="s">
        <v>283</v>
      </c>
      <c r="R322">
        <v>2</v>
      </c>
      <c r="S322">
        <v>3</v>
      </c>
      <c r="T322" s="22">
        <v>19</v>
      </c>
      <c r="U322" s="22">
        <v>95.11</v>
      </c>
      <c r="V322" s="22">
        <v>95.11</v>
      </c>
      <c r="X322">
        <v>27184</v>
      </c>
      <c r="AD322" t="s">
        <v>284</v>
      </c>
      <c r="AF322" t="s">
        <v>127</v>
      </c>
      <c r="AG322" s="22" t="s">
        <v>50</v>
      </c>
      <c r="AI322">
        <v>320</v>
      </c>
      <c r="AJ322" t="s">
        <v>285</v>
      </c>
      <c r="AK322" s="22" t="s">
        <v>94</v>
      </c>
      <c r="AL322" s="22" t="s">
        <v>53</v>
      </c>
      <c r="AM322" s="22">
        <v>320</v>
      </c>
    </row>
    <row r="323" spans="1:39" x14ac:dyDescent="0.25">
      <c r="A323" s="22" t="s">
        <v>39</v>
      </c>
      <c r="B323" t="s">
        <v>130</v>
      </c>
      <c r="C323">
        <v>2021</v>
      </c>
      <c r="D323" s="22" t="s">
        <v>41</v>
      </c>
      <c r="E323" s="22" t="s">
        <v>42</v>
      </c>
      <c r="F323">
        <v>1610</v>
      </c>
      <c r="G323" t="s">
        <v>131</v>
      </c>
      <c r="H323" t="s">
        <v>44</v>
      </c>
      <c r="J323">
        <v>200</v>
      </c>
      <c r="K323" t="s">
        <v>45</v>
      </c>
      <c r="L323" s="22" t="s">
        <v>46</v>
      </c>
      <c r="M323" s="1">
        <v>44228</v>
      </c>
      <c r="N323" s="22" t="s">
        <v>282</v>
      </c>
      <c r="O323" t="s">
        <v>283</v>
      </c>
      <c r="P323" s="1">
        <v>44255</v>
      </c>
      <c r="Q323" t="s">
        <v>283</v>
      </c>
      <c r="R323">
        <v>2</v>
      </c>
      <c r="S323">
        <v>3</v>
      </c>
      <c r="T323" s="22">
        <v>19</v>
      </c>
      <c r="U323" s="22">
        <v>18.07</v>
      </c>
      <c r="V323" s="22">
        <v>18.07</v>
      </c>
      <c r="X323">
        <v>27185</v>
      </c>
      <c r="AD323" t="s">
        <v>284</v>
      </c>
      <c r="AF323" t="s">
        <v>127</v>
      </c>
      <c r="AG323" s="22" t="s">
        <v>50</v>
      </c>
      <c r="AI323">
        <v>321</v>
      </c>
      <c r="AJ323" t="s">
        <v>285</v>
      </c>
      <c r="AK323" s="22" t="s">
        <v>52</v>
      </c>
      <c r="AL323" s="22" t="s">
        <v>53</v>
      </c>
      <c r="AM323" s="22">
        <v>321</v>
      </c>
    </row>
    <row r="324" spans="1:39" x14ac:dyDescent="0.25">
      <c r="A324" s="22" t="s">
        <v>39</v>
      </c>
      <c r="B324" t="s">
        <v>40</v>
      </c>
      <c r="C324">
        <v>2021</v>
      </c>
      <c r="D324" s="22" t="s">
        <v>41</v>
      </c>
      <c r="E324" s="22" t="s">
        <v>42</v>
      </c>
      <c r="F324">
        <v>1100</v>
      </c>
      <c r="G324" t="s">
        <v>43</v>
      </c>
      <c r="H324" t="s">
        <v>44</v>
      </c>
      <c r="J324">
        <v>200</v>
      </c>
      <c r="K324" t="s">
        <v>45</v>
      </c>
      <c r="L324" s="22" t="s">
        <v>46</v>
      </c>
      <c r="M324" s="1">
        <v>44228</v>
      </c>
      <c r="N324" s="22" t="s">
        <v>282</v>
      </c>
      <c r="O324" t="s">
        <v>283</v>
      </c>
      <c r="P324" s="1">
        <v>44255</v>
      </c>
      <c r="Q324" t="s">
        <v>283</v>
      </c>
      <c r="R324">
        <v>2</v>
      </c>
      <c r="S324">
        <v>3</v>
      </c>
      <c r="T324" s="22">
        <v>19</v>
      </c>
      <c r="U324" s="22">
        <v>-1335.69</v>
      </c>
      <c r="W324" s="22">
        <v>1335.69</v>
      </c>
      <c r="X324">
        <v>27186</v>
      </c>
      <c r="AD324" t="s">
        <v>284</v>
      </c>
      <c r="AF324" t="s">
        <v>127</v>
      </c>
      <c r="AG324" s="22" t="s">
        <v>56</v>
      </c>
      <c r="AI324">
        <v>322</v>
      </c>
      <c r="AJ324" t="s">
        <v>285</v>
      </c>
      <c r="AK324" s="22" t="s">
        <v>52</v>
      </c>
      <c r="AL324" s="22" t="s">
        <v>53</v>
      </c>
      <c r="AM324" s="22">
        <v>322</v>
      </c>
    </row>
    <row r="325" spans="1:39" x14ac:dyDescent="0.25">
      <c r="A325" s="22" t="s">
        <v>39</v>
      </c>
      <c r="B325" t="s">
        <v>148</v>
      </c>
      <c r="C325">
        <v>2021</v>
      </c>
      <c r="D325" s="22" t="s">
        <v>41</v>
      </c>
      <c r="E325" s="22" t="s">
        <v>42</v>
      </c>
      <c r="F325">
        <v>4400</v>
      </c>
      <c r="G325" t="s">
        <v>149</v>
      </c>
      <c r="H325" t="s">
        <v>93</v>
      </c>
      <c r="J325">
        <v>200</v>
      </c>
      <c r="K325" t="s">
        <v>45</v>
      </c>
      <c r="L325" s="22" t="s">
        <v>46</v>
      </c>
      <c r="M325" s="1">
        <v>44228</v>
      </c>
      <c r="N325" s="22" t="s">
        <v>282</v>
      </c>
      <c r="O325" t="s">
        <v>283</v>
      </c>
      <c r="P325" s="1">
        <v>44255</v>
      </c>
      <c r="Q325" t="s">
        <v>283</v>
      </c>
      <c r="R325">
        <v>2</v>
      </c>
      <c r="S325">
        <v>3</v>
      </c>
      <c r="T325" s="22">
        <v>19</v>
      </c>
      <c r="U325" s="22">
        <v>1122.43</v>
      </c>
      <c r="V325" s="22">
        <v>1122.43</v>
      </c>
      <c r="X325">
        <v>27187</v>
      </c>
      <c r="AD325" t="s">
        <v>284</v>
      </c>
      <c r="AF325" t="s">
        <v>127</v>
      </c>
      <c r="AG325" s="22" t="s">
        <v>50</v>
      </c>
      <c r="AI325">
        <v>323</v>
      </c>
      <c r="AJ325" t="s">
        <v>285</v>
      </c>
      <c r="AK325" s="22" t="s">
        <v>94</v>
      </c>
      <c r="AL325" s="22" t="s">
        <v>53</v>
      </c>
      <c r="AM325" s="22">
        <v>323</v>
      </c>
    </row>
    <row r="326" spans="1:39" x14ac:dyDescent="0.25">
      <c r="A326" s="22" t="s">
        <v>39</v>
      </c>
      <c r="B326" t="s">
        <v>130</v>
      </c>
      <c r="C326">
        <v>2021</v>
      </c>
      <c r="D326" s="22" t="s">
        <v>41</v>
      </c>
      <c r="E326" s="22" t="s">
        <v>42</v>
      </c>
      <c r="F326">
        <v>1610</v>
      </c>
      <c r="G326" t="s">
        <v>131</v>
      </c>
      <c r="H326" t="s">
        <v>44</v>
      </c>
      <c r="J326">
        <v>200</v>
      </c>
      <c r="K326" t="s">
        <v>45</v>
      </c>
      <c r="L326" s="22" t="s">
        <v>46</v>
      </c>
      <c r="M326" s="1">
        <v>44228</v>
      </c>
      <c r="N326" s="22" t="s">
        <v>282</v>
      </c>
      <c r="O326" t="s">
        <v>283</v>
      </c>
      <c r="P326" s="1">
        <v>44255</v>
      </c>
      <c r="Q326" t="s">
        <v>283</v>
      </c>
      <c r="R326">
        <v>2</v>
      </c>
      <c r="S326">
        <v>3</v>
      </c>
      <c r="T326" s="22">
        <v>19</v>
      </c>
      <c r="U326" s="22">
        <v>213.26</v>
      </c>
      <c r="V326" s="22">
        <v>213.26</v>
      </c>
      <c r="X326">
        <v>27188</v>
      </c>
      <c r="AD326" t="s">
        <v>284</v>
      </c>
      <c r="AF326" t="s">
        <v>127</v>
      </c>
      <c r="AG326" s="22" t="s">
        <v>50</v>
      </c>
      <c r="AI326">
        <v>324</v>
      </c>
      <c r="AJ326" t="s">
        <v>285</v>
      </c>
      <c r="AK326" s="22" t="s">
        <v>52</v>
      </c>
      <c r="AL326" s="22" t="s">
        <v>53</v>
      </c>
      <c r="AM326" s="22">
        <v>324</v>
      </c>
    </row>
    <row r="327" spans="1:39" x14ac:dyDescent="0.25">
      <c r="A327" s="22" t="s">
        <v>39</v>
      </c>
      <c r="B327" t="s">
        <v>40</v>
      </c>
      <c r="C327">
        <v>2021</v>
      </c>
      <c r="D327" s="22" t="s">
        <v>41</v>
      </c>
      <c r="E327" s="22" t="s">
        <v>42</v>
      </c>
      <c r="F327">
        <v>1100</v>
      </c>
      <c r="G327" t="s">
        <v>43</v>
      </c>
      <c r="H327" t="s">
        <v>44</v>
      </c>
      <c r="J327">
        <v>200</v>
      </c>
      <c r="K327" t="s">
        <v>45</v>
      </c>
      <c r="L327" s="22" t="s">
        <v>46</v>
      </c>
      <c r="M327" s="1">
        <v>44228</v>
      </c>
      <c r="N327" s="22" t="s">
        <v>282</v>
      </c>
      <c r="O327" t="s">
        <v>283</v>
      </c>
      <c r="P327" s="1">
        <v>44255</v>
      </c>
      <c r="Q327" t="s">
        <v>283</v>
      </c>
      <c r="R327">
        <v>2</v>
      </c>
      <c r="S327">
        <v>3</v>
      </c>
      <c r="T327" s="22">
        <v>19</v>
      </c>
      <c r="U327" s="22">
        <v>-1569.25</v>
      </c>
      <c r="W327" s="22">
        <v>1569.25</v>
      </c>
      <c r="X327">
        <v>27189</v>
      </c>
      <c r="AD327" t="s">
        <v>284</v>
      </c>
      <c r="AF327" t="s">
        <v>127</v>
      </c>
      <c r="AG327" s="22" t="s">
        <v>56</v>
      </c>
      <c r="AI327">
        <v>325</v>
      </c>
      <c r="AJ327" t="s">
        <v>285</v>
      </c>
      <c r="AK327" s="22" t="s">
        <v>52</v>
      </c>
      <c r="AL327" s="22" t="s">
        <v>53</v>
      </c>
      <c r="AM327" s="22">
        <v>325</v>
      </c>
    </row>
    <row r="328" spans="1:39" x14ac:dyDescent="0.25">
      <c r="A328" s="22" t="s">
        <v>39</v>
      </c>
      <c r="B328" t="s">
        <v>150</v>
      </c>
      <c r="C328">
        <v>2021</v>
      </c>
      <c r="D328" s="22" t="s">
        <v>41</v>
      </c>
      <c r="E328" s="22" t="s">
        <v>42</v>
      </c>
      <c r="F328">
        <v>4410</v>
      </c>
      <c r="G328" t="s">
        <v>151</v>
      </c>
      <c r="H328" t="s">
        <v>93</v>
      </c>
      <c r="J328">
        <v>200</v>
      </c>
      <c r="K328" t="s">
        <v>45</v>
      </c>
      <c r="L328" s="22" t="s">
        <v>46</v>
      </c>
      <c r="M328" s="1">
        <v>44228</v>
      </c>
      <c r="N328" s="22" t="s">
        <v>282</v>
      </c>
      <c r="O328" t="s">
        <v>283</v>
      </c>
      <c r="P328" s="1">
        <v>44255</v>
      </c>
      <c r="Q328" t="s">
        <v>283</v>
      </c>
      <c r="R328">
        <v>2</v>
      </c>
      <c r="S328">
        <v>3</v>
      </c>
      <c r="T328" s="22">
        <v>19</v>
      </c>
      <c r="U328" s="22">
        <v>1318.7</v>
      </c>
      <c r="V328" s="22">
        <v>1318.7</v>
      </c>
      <c r="X328">
        <v>27190</v>
      </c>
      <c r="AD328" t="s">
        <v>284</v>
      </c>
      <c r="AF328" t="s">
        <v>127</v>
      </c>
      <c r="AG328" s="22" t="s">
        <v>50</v>
      </c>
      <c r="AI328">
        <v>326</v>
      </c>
      <c r="AJ328" t="s">
        <v>285</v>
      </c>
      <c r="AK328" s="22" t="s">
        <v>94</v>
      </c>
      <c r="AL328" s="22" t="s">
        <v>53</v>
      </c>
      <c r="AM328" s="22">
        <v>326</v>
      </c>
    </row>
    <row r="329" spans="1:39" x14ac:dyDescent="0.25">
      <c r="A329" s="22" t="s">
        <v>39</v>
      </c>
      <c r="B329" t="s">
        <v>130</v>
      </c>
      <c r="C329">
        <v>2021</v>
      </c>
      <c r="D329" s="22" t="s">
        <v>41</v>
      </c>
      <c r="E329" s="22" t="s">
        <v>42</v>
      </c>
      <c r="F329">
        <v>1610</v>
      </c>
      <c r="G329" t="s">
        <v>131</v>
      </c>
      <c r="H329" t="s">
        <v>44</v>
      </c>
      <c r="J329">
        <v>200</v>
      </c>
      <c r="K329" t="s">
        <v>45</v>
      </c>
      <c r="L329" s="22" t="s">
        <v>46</v>
      </c>
      <c r="M329" s="1">
        <v>44228</v>
      </c>
      <c r="N329" s="22" t="s">
        <v>282</v>
      </c>
      <c r="O329" t="s">
        <v>283</v>
      </c>
      <c r="P329" s="1">
        <v>44255</v>
      </c>
      <c r="Q329" t="s">
        <v>283</v>
      </c>
      <c r="R329">
        <v>2</v>
      </c>
      <c r="S329">
        <v>3</v>
      </c>
      <c r="T329" s="22">
        <v>19</v>
      </c>
      <c r="U329" s="22">
        <v>250.55</v>
      </c>
      <c r="V329" s="22">
        <v>250.55</v>
      </c>
      <c r="X329">
        <v>27191</v>
      </c>
      <c r="AD329" t="s">
        <v>284</v>
      </c>
      <c r="AF329" t="s">
        <v>127</v>
      </c>
      <c r="AG329" s="22" t="s">
        <v>50</v>
      </c>
      <c r="AI329">
        <v>327</v>
      </c>
      <c r="AJ329" t="s">
        <v>285</v>
      </c>
      <c r="AK329" s="22" t="s">
        <v>52</v>
      </c>
      <c r="AL329" s="22" t="s">
        <v>53</v>
      </c>
      <c r="AM329" s="22">
        <v>327</v>
      </c>
    </row>
    <row r="330" spans="1:39" x14ac:dyDescent="0.25">
      <c r="A330" s="22" t="s">
        <v>39</v>
      </c>
      <c r="B330" t="s">
        <v>40</v>
      </c>
      <c r="C330">
        <v>2021</v>
      </c>
      <c r="D330" s="22" t="s">
        <v>41</v>
      </c>
      <c r="E330" s="22" t="s">
        <v>42</v>
      </c>
      <c r="F330">
        <v>1100</v>
      </c>
      <c r="G330" t="s">
        <v>43</v>
      </c>
      <c r="H330" t="s">
        <v>44</v>
      </c>
      <c r="J330">
        <v>200</v>
      </c>
      <c r="K330" t="s">
        <v>45</v>
      </c>
      <c r="L330" s="22" t="s">
        <v>46</v>
      </c>
      <c r="M330" s="1">
        <v>44228</v>
      </c>
      <c r="N330" s="22" t="s">
        <v>282</v>
      </c>
      <c r="O330" t="s">
        <v>283</v>
      </c>
      <c r="P330" s="1">
        <v>44255</v>
      </c>
      <c r="Q330" t="s">
        <v>283</v>
      </c>
      <c r="R330">
        <v>2</v>
      </c>
      <c r="U330" s="22">
        <v>-611.85</v>
      </c>
      <c r="W330" s="22">
        <v>611.85</v>
      </c>
      <c r="X330">
        <v>27192</v>
      </c>
      <c r="AD330" t="s">
        <v>284</v>
      </c>
      <c r="AG330" s="22" t="s">
        <v>56</v>
      </c>
      <c r="AI330">
        <v>328</v>
      </c>
      <c r="AJ330" t="s">
        <v>285</v>
      </c>
      <c r="AK330" s="22" t="s">
        <v>52</v>
      </c>
      <c r="AL330" s="22" t="s">
        <v>53</v>
      </c>
      <c r="AM330" s="22">
        <v>328</v>
      </c>
    </row>
    <row r="331" spans="1:39" x14ac:dyDescent="0.25">
      <c r="A331" s="22" t="s">
        <v>39</v>
      </c>
      <c r="B331" t="s">
        <v>152</v>
      </c>
      <c r="C331">
        <v>2021</v>
      </c>
      <c r="D331" s="22" t="s">
        <v>41</v>
      </c>
      <c r="E331" s="22" t="s">
        <v>42</v>
      </c>
      <c r="F331">
        <v>4420</v>
      </c>
      <c r="G331" t="s">
        <v>153</v>
      </c>
      <c r="H331" t="s">
        <v>93</v>
      </c>
      <c r="J331">
        <v>200</v>
      </c>
      <c r="K331" t="s">
        <v>45</v>
      </c>
      <c r="L331" s="22" t="s">
        <v>46</v>
      </c>
      <c r="M331" s="1">
        <v>44228</v>
      </c>
      <c r="N331" s="22" t="s">
        <v>282</v>
      </c>
      <c r="O331" t="s">
        <v>283</v>
      </c>
      <c r="P331" s="1">
        <v>44255</v>
      </c>
      <c r="Q331" t="s">
        <v>283</v>
      </c>
      <c r="R331">
        <v>2</v>
      </c>
      <c r="U331" s="22">
        <v>611.85</v>
      </c>
      <c r="V331" s="22">
        <v>611.85</v>
      </c>
      <c r="X331">
        <v>27193</v>
      </c>
      <c r="AD331" t="s">
        <v>284</v>
      </c>
      <c r="AG331" s="22" t="s">
        <v>50</v>
      </c>
      <c r="AI331">
        <v>329</v>
      </c>
      <c r="AJ331" t="s">
        <v>285</v>
      </c>
      <c r="AK331" s="22" t="s">
        <v>94</v>
      </c>
      <c r="AL331" s="22" t="s">
        <v>53</v>
      </c>
      <c r="AM331" s="22">
        <v>329</v>
      </c>
    </row>
    <row r="332" spans="1:39" x14ac:dyDescent="0.25">
      <c r="A332" s="22" t="s">
        <v>39</v>
      </c>
      <c r="B332" t="s">
        <v>40</v>
      </c>
      <c r="C332">
        <v>2021</v>
      </c>
      <c r="D332" s="22" t="s">
        <v>41</v>
      </c>
      <c r="E332" s="22" t="s">
        <v>42</v>
      </c>
      <c r="F332">
        <v>1100</v>
      </c>
      <c r="G332" t="s">
        <v>43</v>
      </c>
      <c r="H332" t="s">
        <v>44</v>
      </c>
      <c r="J332">
        <v>200</v>
      </c>
      <c r="K332" t="s">
        <v>45</v>
      </c>
      <c r="L332" s="22" t="s">
        <v>46</v>
      </c>
      <c r="M332" s="1">
        <v>44228</v>
      </c>
      <c r="N332" s="22" t="s">
        <v>282</v>
      </c>
      <c r="O332" t="s">
        <v>283</v>
      </c>
      <c r="P332" s="1">
        <v>44255</v>
      </c>
      <c r="Q332" t="s">
        <v>283</v>
      </c>
      <c r="R332">
        <v>2</v>
      </c>
      <c r="S332">
        <v>3</v>
      </c>
      <c r="T332" s="22">
        <v>19</v>
      </c>
      <c r="U332" s="22">
        <v>-368.36</v>
      </c>
      <c r="W332" s="22">
        <v>368.36</v>
      </c>
      <c r="X332">
        <v>27194</v>
      </c>
      <c r="AD332" t="s">
        <v>284</v>
      </c>
      <c r="AF332" t="s">
        <v>127</v>
      </c>
      <c r="AG332" s="22" t="s">
        <v>56</v>
      </c>
      <c r="AI332">
        <v>330</v>
      </c>
      <c r="AJ332" t="s">
        <v>285</v>
      </c>
      <c r="AK332" s="22" t="s">
        <v>52</v>
      </c>
      <c r="AL332" s="22" t="s">
        <v>53</v>
      </c>
      <c r="AM332" s="22">
        <v>330</v>
      </c>
    </row>
    <row r="333" spans="1:39" x14ac:dyDescent="0.25">
      <c r="A333" s="22" t="s">
        <v>39</v>
      </c>
      <c r="B333" t="s">
        <v>154</v>
      </c>
      <c r="C333">
        <v>2021</v>
      </c>
      <c r="D333" s="22" t="s">
        <v>41</v>
      </c>
      <c r="E333" s="22" t="s">
        <v>42</v>
      </c>
      <c r="F333">
        <v>4430</v>
      </c>
      <c r="G333" t="s">
        <v>155</v>
      </c>
      <c r="H333" t="s">
        <v>93</v>
      </c>
      <c r="J333">
        <v>200</v>
      </c>
      <c r="K333" t="s">
        <v>45</v>
      </c>
      <c r="L333" s="22" t="s">
        <v>46</v>
      </c>
      <c r="M333" s="1">
        <v>44228</v>
      </c>
      <c r="N333" s="22" t="s">
        <v>282</v>
      </c>
      <c r="O333" t="s">
        <v>283</v>
      </c>
      <c r="P333" s="1">
        <v>44255</v>
      </c>
      <c r="Q333" t="s">
        <v>283</v>
      </c>
      <c r="R333">
        <v>2</v>
      </c>
      <c r="S333">
        <v>3</v>
      </c>
      <c r="T333" s="22">
        <v>19</v>
      </c>
      <c r="U333" s="22">
        <v>309.55</v>
      </c>
      <c r="V333" s="22">
        <v>309.55</v>
      </c>
      <c r="X333">
        <v>27195</v>
      </c>
      <c r="AD333" t="s">
        <v>284</v>
      </c>
      <c r="AF333" t="s">
        <v>127</v>
      </c>
      <c r="AG333" s="22" t="s">
        <v>50</v>
      </c>
      <c r="AI333">
        <v>331</v>
      </c>
      <c r="AJ333" t="s">
        <v>285</v>
      </c>
      <c r="AK333" s="22" t="s">
        <v>94</v>
      </c>
      <c r="AL333" s="22" t="s">
        <v>53</v>
      </c>
      <c r="AM333" s="22">
        <v>331</v>
      </c>
    </row>
    <row r="334" spans="1:39" x14ac:dyDescent="0.25">
      <c r="A334" s="22" t="s">
        <v>39</v>
      </c>
      <c r="B334" t="s">
        <v>130</v>
      </c>
      <c r="C334">
        <v>2021</v>
      </c>
      <c r="D334" s="22" t="s">
        <v>41</v>
      </c>
      <c r="E334" s="22" t="s">
        <v>42</v>
      </c>
      <c r="F334">
        <v>1610</v>
      </c>
      <c r="G334" t="s">
        <v>131</v>
      </c>
      <c r="H334" t="s">
        <v>44</v>
      </c>
      <c r="J334">
        <v>200</v>
      </c>
      <c r="K334" t="s">
        <v>45</v>
      </c>
      <c r="L334" s="22" t="s">
        <v>46</v>
      </c>
      <c r="M334" s="1">
        <v>44228</v>
      </c>
      <c r="N334" s="22" t="s">
        <v>282</v>
      </c>
      <c r="O334" t="s">
        <v>283</v>
      </c>
      <c r="P334" s="1">
        <v>44255</v>
      </c>
      <c r="Q334" t="s">
        <v>283</v>
      </c>
      <c r="R334">
        <v>2</v>
      </c>
      <c r="S334">
        <v>3</v>
      </c>
      <c r="T334" s="22">
        <v>19</v>
      </c>
      <c r="U334" s="22">
        <v>58.81</v>
      </c>
      <c r="V334" s="22">
        <v>58.81</v>
      </c>
      <c r="X334">
        <v>27196</v>
      </c>
      <c r="AD334" t="s">
        <v>284</v>
      </c>
      <c r="AF334" t="s">
        <v>127</v>
      </c>
      <c r="AG334" s="22" t="s">
        <v>50</v>
      </c>
      <c r="AI334">
        <v>332</v>
      </c>
      <c r="AJ334" t="s">
        <v>285</v>
      </c>
      <c r="AK334" s="22" t="s">
        <v>52</v>
      </c>
      <c r="AL334" s="22" t="s">
        <v>53</v>
      </c>
      <c r="AM334" s="22">
        <v>332</v>
      </c>
    </row>
    <row r="335" spans="1:39" x14ac:dyDescent="0.25">
      <c r="A335" s="22" t="s">
        <v>39</v>
      </c>
      <c r="B335" t="s">
        <v>40</v>
      </c>
      <c r="C335">
        <v>2021</v>
      </c>
      <c r="D335" s="22" t="s">
        <v>41</v>
      </c>
      <c r="E335" s="22" t="s">
        <v>42</v>
      </c>
      <c r="F335">
        <v>1100</v>
      </c>
      <c r="G335" t="s">
        <v>43</v>
      </c>
      <c r="H335" t="s">
        <v>44</v>
      </c>
      <c r="J335">
        <v>200</v>
      </c>
      <c r="K335" t="s">
        <v>45</v>
      </c>
      <c r="L335" s="22" t="s">
        <v>46</v>
      </c>
      <c r="M335" s="1">
        <v>44228</v>
      </c>
      <c r="N335" s="22" t="s">
        <v>282</v>
      </c>
      <c r="O335" t="s">
        <v>283</v>
      </c>
      <c r="P335" s="1">
        <v>44255</v>
      </c>
      <c r="Q335" t="s">
        <v>283</v>
      </c>
      <c r="R335">
        <v>2</v>
      </c>
      <c r="S335">
        <v>3</v>
      </c>
      <c r="T335" s="22">
        <v>19</v>
      </c>
      <c r="U335" s="22">
        <v>-318.91000000000003</v>
      </c>
      <c r="W335" s="22">
        <v>318.91000000000003</v>
      </c>
      <c r="X335">
        <v>27197</v>
      </c>
      <c r="AD335" t="s">
        <v>284</v>
      </c>
      <c r="AF335" t="s">
        <v>127</v>
      </c>
      <c r="AG335" s="22" t="s">
        <v>56</v>
      </c>
      <c r="AI335">
        <v>333</v>
      </c>
      <c r="AJ335" t="s">
        <v>285</v>
      </c>
      <c r="AK335" s="22" t="s">
        <v>52</v>
      </c>
      <c r="AL335" s="22" t="s">
        <v>53</v>
      </c>
      <c r="AM335" s="22">
        <v>333</v>
      </c>
    </row>
    <row r="336" spans="1:39" x14ac:dyDescent="0.25">
      <c r="A336" s="22" t="s">
        <v>39</v>
      </c>
      <c r="B336" t="s">
        <v>156</v>
      </c>
      <c r="C336">
        <v>2021</v>
      </c>
      <c r="D336" s="22" t="s">
        <v>41</v>
      </c>
      <c r="E336" s="22" t="s">
        <v>42</v>
      </c>
      <c r="F336">
        <v>4440</v>
      </c>
      <c r="G336" t="s">
        <v>157</v>
      </c>
      <c r="H336" t="s">
        <v>93</v>
      </c>
      <c r="J336">
        <v>200</v>
      </c>
      <c r="K336" t="s">
        <v>45</v>
      </c>
      <c r="L336" s="22" t="s">
        <v>46</v>
      </c>
      <c r="M336" s="1">
        <v>44228</v>
      </c>
      <c r="N336" s="22" t="s">
        <v>282</v>
      </c>
      <c r="O336" t="s">
        <v>283</v>
      </c>
      <c r="P336" s="1">
        <v>44255</v>
      </c>
      <c r="Q336" t="s">
        <v>283</v>
      </c>
      <c r="R336">
        <v>2</v>
      </c>
      <c r="S336">
        <v>3</v>
      </c>
      <c r="T336" s="22">
        <v>19</v>
      </c>
      <c r="U336" s="22">
        <v>267.99</v>
      </c>
      <c r="V336" s="22">
        <v>267.99</v>
      </c>
      <c r="X336">
        <v>27198</v>
      </c>
      <c r="AD336" t="s">
        <v>284</v>
      </c>
      <c r="AF336" t="s">
        <v>127</v>
      </c>
      <c r="AG336" s="22" t="s">
        <v>50</v>
      </c>
      <c r="AI336">
        <v>334</v>
      </c>
      <c r="AJ336" t="s">
        <v>285</v>
      </c>
      <c r="AK336" s="22" t="s">
        <v>94</v>
      </c>
      <c r="AL336" s="22" t="s">
        <v>53</v>
      </c>
      <c r="AM336" s="22">
        <v>334</v>
      </c>
    </row>
    <row r="337" spans="1:39" x14ac:dyDescent="0.25">
      <c r="A337" s="22" t="s">
        <v>39</v>
      </c>
      <c r="B337" t="s">
        <v>130</v>
      </c>
      <c r="C337">
        <v>2021</v>
      </c>
      <c r="D337" s="22" t="s">
        <v>41</v>
      </c>
      <c r="E337" s="22" t="s">
        <v>42</v>
      </c>
      <c r="F337">
        <v>1610</v>
      </c>
      <c r="G337" t="s">
        <v>131</v>
      </c>
      <c r="H337" t="s">
        <v>44</v>
      </c>
      <c r="J337">
        <v>200</v>
      </c>
      <c r="K337" t="s">
        <v>45</v>
      </c>
      <c r="L337" s="22" t="s">
        <v>46</v>
      </c>
      <c r="M337" s="1">
        <v>44228</v>
      </c>
      <c r="N337" s="22" t="s">
        <v>282</v>
      </c>
      <c r="O337" t="s">
        <v>283</v>
      </c>
      <c r="P337" s="1">
        <v>44255</v>
      </c>
      <c r="Q337" t="s">
        <v>283</v>
      </c>
      <c r="R337">
        <v>2</v>
      </c>
      <c r="S337">
        <v>3</v>
      </c>
      <c r="T337" s="22">
        <v>19</v>
      </c>
      <c r="U337" s="22">
        <v>50.92</v>
      </c>
      <c r="V337" s="22">
        <v>50.92</v>
      </c>
      <c r="X337">
        <v>27199</v>
      </c>
      <c r="AD337" t="s">
        <v>284</v>
      </c>
      <c r="AF337" t="s">
        <v>127</v>
      </c>
      <c r="AG337" s="22" t="s">
        <v>50</v>
      </c>
      <c r="AI337">
        <v>335</v>
      </c>
      <c r="AJ337" t="s">
        <v>285</v>
      </c>
      <c r="AK337" s="22" t="s">
        <v>52</v>
      </c>
      <c r="AL337" s="22" t="s">
        <v>53</v>
      </c>
      <c r="AM337" s="22">
        <v>335</v>
      </c>
    </row>
    <row r="338" spans="1:39" x14ac:dyDescent="0.25">
      <c r="A338" s="22" t="s">
        <v>39</v>
      </c>
      <c r="B338" t="s">
        <v>40</v>
      </c>
      <c r="C338">
        <v>2021</v>
      </c>
      <c r="D338" s="22" t="s">
        <v>41</v>
      </c>
      <c r="E338" s="22" t="s">
        <v>42</v>
      </c>
      <c r="F338">
        <v>1100</v>
      </c>
      <c r="G338" t="s">
        <v>43</v>
      </c>
      <c r="H338" t="s">
        <v>44</v>
      </c>
      <c r="J338">
        <v>200</v>
      </c>
      <c r="K338" t="s">
        <v>45</v>
      </c>
      <c r="L338" s="22" t="s">
        <v>46</v>
      </c>
      <c r="M338" s="1">
        <v>44228</v>
      </c>
      <c r="N338" s="22" t="s">
        <v>282</v>
      </c>
      <c r="O338" t="s">
        <v>283</v>
      </c>
      <c r="P338" s="1">
        <v>44255</v>
      </c>
      <c r="Q338" t="s">
        <v>283</v>
      </c>
      <c r="R338">
        <v>2</v>
      </c>
      <c r="S338">
        <v>3</v>
      </c>
      <c r="T338" s="22">
        <v>19</v>
      </c>
      <c r="U338" s="22">
        <v>-214.28</v>
      </c>
      <c r="W338" s="22">
        <v>214.28</v>
      </c>
      <c r="X338">
        <v>27200</v>
      </c>
      <c r="AD338" t="s">
        <v>284</v>
      </c>
      <c r="AF338" t="s">
        <v>127</v>
      </c>
      <c r="AG338" s="22" t="s">
        <v>56</v>
      </c>
      <c r="AI338">
        <v>336</v>
      </c>
      <c r="AJ338" t="s">
        <v>285</v>
      </c>
      <c r="AK338" s="22" t="s">
        <v>52</v>
      </c>
      <c r="AL338" s="22" t="s">
        <v>53</v>
      </c>
      <c r="AM338" s="22">
        <v>336</v>
      </c>
    </row>
    <row r="339" spans="1:39" x14ac:dyDescent="0.25">
      <c r="A339" s="22" t="s">
        <v>39</v>
      </c>
      <c r="B339" t="s">
        <v>158</v>
      </c>
      <c r="C339">
        <v>2021</v>
      </c>
      <c r="D339" s="22" t="s">
        <v>41</v>
      </c>
      <c r="E339" s="22" t="s">
        <v>42</v>
      </c>
      <c r="F339">
        <v>4450</v>
      </c>
      <c r="G339" t="s">
        <v>159</v>
      </c>
      <c r="H339" t="s">
        <v>93</v>
      </c>
      <c r="J339">
        <v>200</v>
      </c>
      <c r="K339" t="s">
        <v>45</v>
      </c>
      <c r="L339" s="22" t="s">
        <v>46</v>
      </c>
      <c r="M339" s="1">
        <v>44228</v>
      </c>
      <c r="N339" s="22" t="s">
        <v>282</v>
      </c>
      <c r="O339" t="s">
        <v>283</v>
      </c>
      <c r="P339" s="1">
        <v>44255</v>
      </c>
      <c r="Q339" t="s">
        <v>283</v>
      </c>
      <c r="R339">
        <v>2</v>
      </c>
      <c r="S339">
        <v>3</v>
      </c>
      <c r="T339" s="22">
        <v>19</v>
      </c>
      <c r="U339" s="22">
        <v>180.07</v>
      </c>
      <c r="V339" s="22">
        <v>180.07</v>
      </c>
      <c r="X339">
        <v>27201</v>
      </c>
      <c r="AD339" t="s">
        <v>284</v>
      </c>
      <c r="AF339" t="s">
        <v>127</v>
      </c>
      <c r="AG339" s="22" t="s">
        <v>50</v>
      </c>
      <c r="AI339">
        <v>337</v>
      </c>
      <c r="AJ339" t="s">
        <v>285</v>
      </c>
      <c r="AK339" s="22" t="s">
        <v>94</v>
      </c>
      <c r="AL339" s="22" t="s">
        <v>53</v>
      </c>
      <c r="AM339" s="22">
        <v>337</v>
      </c>
    </row>
    <row r="340" spans="1:39" x14ac:dyDescent="0.25">
      <c r="A340" s="22" t="s">
        <v>39</v>
      </c>
      <c r="B340" t="s">
        <v>130</v>
      </c>
      <c r="C340">
        <v>2021</v>
      </c>
      <c r="D340" s="22" t="s">
        <v>41</v>
      </c>
      <c r="E340" s="22" t="s">
        <v>42</v>
      </c>
      <c r="F340">
        <v>1610</v>
      </c>
      <c r="G340" t="s">
        <v>131</v>
      </c>
      <c r="H340" t="s">
        <v>44</v>
      </c>
      <c r="J340">
        <v>200</v>
      </c>
      <c r="K340" t="s">
        <v>45</v>
      </c>
      <c r="L340" s="22" t="s">
        <v>46</v>
      </c>
      <c r="M340" s="1">
        <v>44228</v>
      </c>
      <c r="N340" s="22" t="s">
        <v>282</v>
      </c>
      <c r="O340" t="s">
        <v>283</v>
      </c>
      <c r="P340" s="1">
        <v>44255</v>
      </c>
      <c r="Q340" t="s">
        <v>283</v>
      </c>
      <c r="R340">
        <v>2</v>
      </c>
      <c r="S340">
        <v>3</v>
      </c>
      <c r="T340" s="22">
        <v>19</v>
      </c>
      <c r="U340" s="22">
        <v>34.21</v>
      </c>
      <c r="V340" s="22">
        <v>34.21</v>
      </c>
      <c r="X340">
        <v>27202</v>
      </c>
      <c r="AD340" t="s">
        <v>284</v>
      </c>
      <c r="AF340" t="s">
        <v>127</v>
      </c>
      <c r="AG340" s="22" t="s">
        <v>50</v>
      </c>
      <c r="AI340">
        <v>338</v>
      </c>
      <c r="AJ340" t="s">
        <v>285</v>
      </c>
      <c r="AK340" s="22" t="s">
        <v>52</v>
      </c>
      <c r="AL340" s="22" t="s">
        <v>53</v>
      </c>
      <c r="AM340" s="22">
        <v>338</v>
      </c>
    </row>
    <row r="341" spans="1:39" x14ac:dyDescent="0.25">
      <c r="A341" s="22" t="s">
        <v>39</v>
      </c>
      <c r="B341" t="s">
        <v>40</v>
      </c>
      <c r="C341">
        <v>2021</v>
      </c>
      <c r="D341" s="22" t="s">
        <v>41</v>
      </c>
      <c r="E341" s="22" t="s">
        <v>42</v>
      </c>
      <c r="F341">
        <v>1100</v>
      </c>
      <c r="G341" t="s">
        <v>43</v>
      </c>
      <c r="H341" t="s">
        <v>44</v>
      </c>
      <c r="J341">
        <v>200</v>
      </c>
      <c r="K341" t="s">
        <v>45</v>
      </c>
      <c r="L341" s="22" t="s">
        <v>46</v>
      </c>
      <c r="M341" s="1">
        <v>44228</v>
      </c>
      <c r="N341" s="22" t="s">
        <v>282</v>
      </c>
      <c r="O341" t="s">
        <v>283</v>
      </c>
      <c r="P341" s="1">
        <v>44255</v>
      </c>
      <c r="Q341" t="s">
        <v>283</v>
      </c>
      <c r="R341">
        <v>2</v>
      </c>
      <c r="S341">
        <v>3</v>
      </c>
      <c r="T341" s="22">
        <v>19</v>
      </c>
      <c r="U341" s="22">
        <v>-2007.7</v>
      </c>
      <c r="W341" s="22">
        <v>2007.7</v>
      </c>
      <c r="X341">
        <v>27203</v>
      </c>
      <c r="AD341" t="s">
        <v>284</v>
      </c>
      <c r="AF341" t="s">
        <v>127</v>
      </c>
      <c r="AG341" s="22" t="s">
        <v>56</v>
      </c>
      <c r="AI341">
        <v>339</v>
      </c>
      <c r="AJ341" t="s">
        <v>285</v>
      </c>
      <c r="AK341" s="22" t="s">
        <v>52</v>
      </c>
      <c r="AL341" s="22" t="s">
        <v>53</v>
      </c>
      <c r="AM341" s="22">
        <v>339</v>
      </c>
    </row>
    <row r="342" spans="1:39" x14ac:dyDescent="0.25">
      <c r="A342" s="22" t="s">
        <v>39</v>
      </c>
      <c r="B342" t="s">
        <v>160</v>
      </c>
      <c r="C342">
        <v>2021</v>
      </c>
      <c r="D342" s="22" t="s">
        <v>41</v>
      </c>
      <c r="E342" s="22" t="s">
        <v>42</v>
      </c>
      <c r="F342">
        <v>4500</v>
      </c>
      <c r="G342" t="s">
        <v>161</v>
      </c>
      <c r="H342" t="s">
        <v>93</v>
      </c>
      <c r="J342">
        <v>200</v>
      </c>
      <c r="K342" t="s">
        <v>45</v>
      </c>
      <c r="L342" s="22" t="s">
        <v>46</v>
      </c>
      <c r="M342" s="1">
        <v>44228</v>
      </c>
      <c r="N342" s="22" t="s">
        <v>282</v>
      </c>
      <c r="O342" t="s">
        <v>283</v>
      </c>
      <c r="P342" s="1">
        <v>44255</v>
      </c>
      <c r="Q342" t="s">
        <v>283</v>
      </c>
      <c r="R342">
        <v>2</v>
      </c>
      <c r="S342">
        <v>3</v>
      </c>
      <c r="T342" s="22">
        <v>19</v>
      </c>
      <c r="U342" s="22">
        <v>1687.14</v>
      </c>
      <c r="V342" s="22">
        <v>1687.14</v>
      </c>
      <c r="X342">
        <v>27204</v>
      </c>
      <c r="AD342" t="s">
        <v>284</v>
      </c>
      <c r="AF342" t="s">
        <v>127</v>
      </c>
      <c r="AG342" s="22" t="s">
        <v>50</v>
      </c>
      <c r="AI342">
        <v>340</v>
      </c>
      <c r="AJ342" t="s">
        <v>285</v>
      </c>
      <c r="AK342" s="22" t="s">
        <v>94</v>
      </c>
      <c r="AL342" s="22" t="s">
        <v>53</v>
      </c>
      <c r="AM342" s="22">
        <v>340</v>
      </c>
    </row>
    <row r="343" spans="1:39" x14ac:dyDescent="0.25">
      <c r="A343" s="22" t="s">
        <v>39</v>
      </c>
      <c r="B343" t="s">
        <v>130</v>
      </c>
      <c r="C343">
        <v>2021</v>
      </c>
      <c r="D343" s="22" t="s">
        <v>41</v>
      </c>
      <c r="E343" s="22" t="s">
        <v>42</v>
      </c>
      <c r="F343">
        <v>1610</v>
      </c>
      <c r="G343" t="s">
        <v>131</v>
      </c>
      <c r="H343" t="s">
        <v>44</v>
      </c>
      <c r="J343">
        <v>200</v>
      </c>
      <c r="K343" t="s">
        <v>45</v>
      </c>
      <c r="L343" s="22" t="s">
        <v>46</v>
      </c>
      <c r="M343" s="1">
        <v>44228</v>
      </c>
      <c r="N343" s="22" t="s">
        <v>282</v>
      </c>
      <c r="O343" t="s">
        <v>283</v>
      </c>
      <c r="P343" s="1">
        <v>44255</v>
      </c>
      <c r="Q343" t="s">
        <v>283</v>
      </c>
      <c r="R343">
        <v>2</v>
      </c>
      <c r="S343">
        <v>3</v>
      </c>
      <c r="T343" s="22">
        <v>19</v>
      </c>
      <c r="U343" s="22">
        <v>320.56</v>
      </c>
      <c r="V343" s="22">
        <v>320.56</v>
      </c>
      <c r="X343">
        <v>27205</v>
      </c>
      <c r="AD343" t="s">
        <v>284</v>
      </c>
      <c r="AF343" t="s">
        <v>127</v>
      </c>
      <c r="AG343" s="22" t="s">
        <v>50</v>
      </c>
      <c r="AI343">
        <v>341</v>
      </c>
      <c r="AJ343" t="s">
        <v>285</v>
      </c>
      <c r="AK343" s="22" t="s">
        <v>52</v>
      </c>
      <c r="AL343" s="22" t="s">
        <v>53</v>
      </c>
      <c r="AM343" s="22">
        <v>341</v>
      </c>
    </row>
    <row r="344" spans="1:39" x14ac:dyDescent="0.25">
      <c r="A344" s="22" t="s">
        <v>39</v>
      </c>
      <c r="B344" t="s">
        <v>40</v>
      </c>
      <c r="C344">
        <v>2021</v>
      </c>
      <c r="D344" s="22" t="s">
        <v>41</v>
      </c>
      <c r="E344" s="22" t="s">
        <v>42</v>
      </c>
      <c r="F344">
        <v>1100</v>
      </c>
      <c r="G344" t="s">
        <v>43</v>
      </c>
      <c r="H344" t="s">
        <v>44</v>
      </c>
      <c r="J344">
        <v>200</v>
      </c>
      <c r="K344" t="s">
        <v>45</v>
      </c>
      <c r="L344" s="22" t="s">
        <v>46</v>
      </c>
      <c r="M344" s="1">
        <v>44228</v>
      </c>
      <c r="N344" s="22" t="s">
        <v>282</v>
      </c>
      <c r="O344" t="s">
        <v>283</v>
      </c>
      <c r="P344" s="1">
        <v>44255</v>
      </c>
      <c r="Q344" t="s">
        <v>283</v>
      </c>
      <c r="R344">
        <v>2</v>
      </c>
      <c r="U344" s="22">
        <v>-220.24</v>
      </c>
      <c r="W344" s="22">
        <v>220.24</v>
      </c>
      <c r="X344">
        <v>27206</v>
      </c>
      <c r="AD344" t="s">
        <v>284</v>
      </c>
      <c r="AG344" s="22" t="s">
        <v>56</v>
      </c>
      <c r="AI344">
        <v>342</v>
      </c>
      <c r="AJ344" t="s">
        <v>285</v>
      </c>
      <c r="AK344" s="22" t="s">
        <v>52</v>
      </c>
      <c r="AL344" s="22" t="s">
        <v>53</v>
      </c>
      <c r="AM344" s="22">
        <v>342</v>
      </c>
    </row>
    <row r="345" spans="1:39" x14ac:dyDescent="0.25">
      <c r="A345" s="22" t="s">
        <v>39</v>
      </c>
      <c r="B345" t="s">
        <v>162</v>
      </c>
      <c r="C345">
        <v>2021</v>
      </c>
      <c r="D345" s="22" t="s">
        <v>41</v>
      </c>
      <c r="E345" s="22" t="s">
        <v>42</v>
      </c>
      <c r="F345">
        <v>4510</v>
      </c>
      <c r="G345" t="s">
        <v>163</v>
      </c>
      <c r="H345" t="s">
        <v>93</v>
      </c>
      <c r="J345">
        <v>200</v>
      </c>
      <c r="K345" t="s">
        <v>45</v>
      </c>
      <c r="L345" s="22" t="s">
        <v>46</v>
      </c>
      <c r="M345" s="1">
        <v>44228</v>
      </c>
      <c r="N345" s="22" t="s">
        <v>282</v>
      </c>
      <c r="O345" t="s">
        <v>283</v>
      </c>
      <c r="P345" s="1">
        <v>44255</v>
      </c>
      <c r="Q345" t="s">
        <v>283</v>
      </c>
      <c r="R345">
        <v>2</v>
      </c>
      <c r="U345" s="22">
        <v>220.24</v>
      </c>
      <c r="V345" s="22">
        <v>220.24</v>
      </c>
      <c r="X345">
        <v>27207</v>
      </c>
      <c r="AD345" t="s">
        <v>284</v>
      </c>
      <c r="AG345" s="22" t="s">
        <v>50</v>
      </c>
      <c r="AI345">
        <v>343</v>
      </c>
      <c r="AJ345" t="s">
        <v>285</v>
      </c>
      <c r="AK345" s="22" t="s">
        <v>94</v>
      </c>
      <c r="AL345" s="22" t="s">
        <v>53</v>
      </c>
      <c r="AM345" s="22">
        <v>343</v>
      </c>
    </row>
    <row r="346" spans="1:39" x14ac:dyDescent="0.25">
      <c r="A346" s="22" t="s">
        <v>39</v>
      </c>
      <c r="B346" t="s">
        <v>40</v>
      </c>
      <c r="C346">
        <v>2021</v>
      </c>
      <c r="D346" s="22" t="s">
        <v>41</v>
      </c>
      <c r="E346" s="22" t="s">
        <v>42</v>
      </c>
      <c r="F346">
        <v>1100</v>
      </c>
      <c r="G346" t="s">
        <v>43</v>
      </c>
      <c r="H346" t="s">
        <v>44</v>
      </c>
      <c r="J346">
        <v>200</v>
      </c>
      <c r="K346" t="s">
        <v>45</v>
      </c>
      <c r="L346" s="22" t="s">
        <v>46</v>
      </c>
      <c r="M346" s="1">
        <v>44228</v>
      </c>
      <c r="N346" s="22" t="s">
        <v>282</v>
      </c>
      <c r="O346" t="s">
        <v>283</v>
      </c>
      <c r="P346" s="1">
        <v>44255</v>
      </c>
      <c r="Q346" t="s">
        <v>283</v>
      </c>
      <c r="R346">
        <v>2</v>
      </c>
      <c r="S346">
        <v>3</v>
      </c>
      <c r="T346" s="22">
        <v>19</v>
      </c>
      <c r="U346" s="22">
        <v>-218.96</v>
      </c>
      <c r="W346" s="22">
        <v>218.96</v>
      </c>
      <c r="X346">
        <v>27208</v>
      </c>
      <c r="AD346" t="s">
        <v>284</v>
      </c>
      <c r="AF346" t="s">
        <v>127</v>
      </c>
      <c r="AG346" s="22" t="s">
        <v>56</v>
      </c>
      <c r="AI346">
        <v>344</v>
      </c>
      <c r="AJ346" t="s">
        <v>285</v>
      </c>
      <c r="AK346" s="22" t="s">
        <v>52</v>
      </c>
      <c r="AL346" s="22" t="s">
        <v>53</v>
      </c>
      <c r="AM346" s="22">
        <v>344</v>
      </c>
    </row>
    <row r="347" spans="1:39" x14ac:dyDescent="0.25">
      <c r="A347" s="22" t="s">
        <v>39</v>
      </c>
      <c r="B347" t="s">
        <v>164</v>
      </c>
      <c r="C347">
        <v>2021</v>
      </c>
      <c r="D347" s="22" t="s">
        <v>41</v>
      </c>
      <c r="E347" s="22" t="s">
        <v>42</v>
      </c>
      <c r="F347">
        <v>4511</v>
      </c>
      <c r="G347" t="s">
        <v>165</v>
      </c>
      <c r="H347" t="s">
        <v>93</v>
      </c>
      <c r="J347">
        <v>200</v>
      </c>
      <c r="K347" t="s">
        <v>45</v>
      </c>
      <c r="L347" s="22" t="s">
        <v>46</v>
      </c>
      <c r="M347" s="1">
        <v>44228</v>
      </c>
      <c r="N347" s="22" t="s">
        <v>282</v>
      </c>
      <c r="O347" t="s">
        <v>283</v>
      </c>
      <c r="P347" s="1">
        <v>44255</v>
      </c>
      <c r="Q347" t="s">
        <v>283</v>
      </c>
      <c r="R347">
        <v>2</v>
      </c>
      <c r="S347">
        <v>3</v>
      </c>
      <c r="T347" s="22">
        <v>19</v>
      </c>
      <c r="U347" s="22">
        <v>184</v>
      </c>
      <c r="V347" s="22">
        <v>184</v>
      </c>
      <c r="X347">
        <v>27209</v>
      </c>
      <c r="AD347" t="s">
        <v>284</v>
      </c>
      <c r="AF347" t="s">
        <v>127</v>
      </c>
      <c r="AG347" s="22" t="s">
        <v>50</v>
      </c>
      <c r="AI347">
        <v>345</v>
      </c>
      <c r="AJ347" t="s">
        <v>285</v>
      </c>
      <c r="AK347" s="22" t="s">
        <v>94</v>
      </c>
      <c r="AL347" s="22" t="s">
        <v>53</v>
      </c>
      <c r="AM347" s="22">
        <v>345</v>
      </c>
    </row>
    <row r="348" spans="1:39" x14ac:dyDescent="0.25">
      <c r="A348" s="22" t="s">
        <v>39</v>
      </c>
      <c r="B348" t="s">
        <v>130</v>
      </c>
      <c r="C348">
        <v>2021</v>
      </c>
      <c r="D348" s="22" t="s">
        <v>41</v>
      </c>
      <c r="E348" s="22" t="s">
        <v>42</v>
      </c>
      <c r="F348">
        <v>1610</v>
      </c>
      <c r="G348" t="s">
        <v>131</v>
      </c>
      <c r="H348" t="s">
        <v>44</v>
      </c>
      <c r="J348">
        <v>200</v>
      </c>
      <c r="K348" t="s">
        <v>45</v>
      </c>
      <c r="L348" s="22" t="s">
        <v>46</v>
      </c>
      <c r="M348" s="1">
        <v>44228</v>
      </c>
      <c r="N348" s="22" t="s">
        <v>282</v>
      </c>
      <c r="O348" t="s">
        <v>283</v>
      </c>
      <c r="P348" s="1">
        <v>44255</v>
      </c>
      <c r="Q348" t="s">
        <v>283</v>
      </c>
      <c r="R348">
        <v>2</v>
      </c>
      <c r="S348">
        <v>3</v>
      </c>
      <c r="T348" s="22">
        <v>19</v>
      </c>
      <c r="U348" s="22">
        <v>34.96</v>
      </c>
      <c r="V348" s="22">
        <v>34.96</v>
      </c>
      <c r="X348">
        <v>27210</v>
      </c>
      <c r="AD348" t="s">
        <v>284</v>
      </c>
      <c r="AF348" t="s">
        <v>127</v>
      </c>
      <c r="AG348" s="22" t="s">
        <v>50</v>
      </c>
      <c r="AI348">
        <v>346</v>
      </c>
      <c r="AJ348" t="s">
        <v>285</v>
      </c>
      <c r="AK348" s="22" t="s">
        <v>52</v>
      </c>
      <c r="AL348" s="22" t="s">
        <v>53</v>
      </c>
      <c r="AM348" s="22">
        <v>346</v>
      </c>
    </row>
    <row r="349" spans="1:39" x14ac:dyDescent="0.25">
      <c r="A349" s="22" t="s">
        <v>39</v>
      </c>
      <c r="B349" t="s">
        <v>40</v>
      </c>
      <c r="C349">
        <v>2021</v>
      </c>
      <c r="D349" s="22" t="s">
        <v>41</v>
      </c>
      <c r="E349" s="22" t="s">
        <v>42</v>
      </c>
      <c r="F349">
        <v>1100</v>
      </c>
      <c r="G349" t="s">
        <v>43</v>
      </c>
      <c r="H349" t="s">
        <v>44</v>
      </c>
      <c r="J349">
        <v>200</v>
      </c>
      <c r="K349" t="s">
        <v>45</v>
      </c>
      <c r="L349" s="22" t="s">
        <v>46</v>
      </c>
      <c r="M349" s="1">
        <v>44228</v>
      </c>
      <c r="N349" s="22" t="s">
        <v>282</v>
      </c>
      <c r="O349" t="s">
        <v>283</v>
      </c>
      <c r="P349" s="1">
        <v>44255</v>
      </c>
      <c r="Q349" t="s">
        <v>283</v>
      </c>
      <c r="R349">
        <v>2</v>
      </c>
      <c r="U349" s="22">
        <v>-694.31</v>
      </c>
      <c r="W349" s="22">
        <v>694.31</v>
      </c>
      <c r="X349">
        <v>27211</v>
      </c>
      <c r="AD349" t="s">
        <v>284</v>
      </c>
      <c r="AG349" s="22" t="s">
        <v>56</v>
      </c>
      <c r="AI349">
        <v>347</v>
      </c>
      <c r="AJ349" t="s">
        <v>285</v>
      </c>
      <c r="AK349" s="22" t="s">
        <v>52</v>
      </c>
      <c r="AL349" s="22" t="s">
        <v>53</v>
      </c>
      <c r="AM349" s="22">
        <v>347</v>
      </c>
    </row>
    <row r="350" spans="1:39" x14ac:dyDescent="0.25">
      <c r="A350" s="22" t="s">
        <v>39</v>
      </c>
      <c r="B350" t="s">
        <v>166</v>
      </c>
      <c r="C350">
        <v>2021</v>
      </c>
      <c r="D350" s="22" t="s">
        <v>41</v>
      </c>
      <c r="E350" s="22" t="s">
        <v>42</v>
      </c>
      <c r="F350">
        <v>4512</v>
      </c>
      <c r="G350" t="s">
        <v>167</v>
      </c>
      <c r="H350" t="s">
        <v>93</v>
      </c>
      <c r="J350">
        <v>200</v>
      </c>
      <c r="K350" t="s">
        <v>45</v>
      </c>
      <c r="L350" s="22" t="s">
        <v>46</v>
      </c>
      <c r="M350" s="1">
        <v>44228</v>
      </c>
      <c r="N350" s="22" t="s">
        <v>282</v>
      </c>
      <c r="O350" t="s">
        <v>283</v>
      </c>
      <c r="P350" s="1">
        <v>44255</v>
      </c>
      <c r="Q350" t="s">
        <v>283</v>
      </c>
      <c r="R350">
        <v>2</v>
      </c>
      <c r="U350" s="22">
        <v>694.31</v>
      </c>
      <c r="V350" s="22">
        <v>694.31</v>
      </c>
      <c r="X350">
        <v>27212</v>
      </c>
      <c r="AD350" t="s">
        <v>284</v>
      </c>
      <c r="AG350" s="22" t="s">
        <v>50</v>
      </c>
      <c r="AI350">
        <v>348</v>
      </c>
      <c r="AJ350" t="s">
        <v>285</v>
      </c>
      <c r="AK350" s="22" t="s">
        <v>94</v>
      </c>
      <c r="AL350" s="22" t="s">
        <v>53</v>
      </c>
      <c r="AM350" s="22">
        <v>348</v>
      </c>
    </row>
    <row r="351" spans="1:39" x14ac:dyDescent="0.25">
      <c r="A351" s="22" t="s">
        <v>39</v>
      </c>
      <c r="B351" t="s">
        <v>40</v>
      </c>
      <c r="C351">
        <v>2021</v>
      </c>
      <c r="D351" s="22" t="s">
        <v>41</v>
      </c>
      <c r="E351" s="22" t="s">
        <v>42</v>
      </c>
      <c r="F351">
        <v>1100</v>
      </c>
      <c r="G351" t="s">
        <v>43</v>
      </c>
      <c r="H351" t="s">
        <v>44</v>
      </c>
      <c r="J351">
        <v>200</v>
      </c>
      <c r="K351" t="s">
        <v>45</v>
      </c>
      <c r="L351" s="22" t="s">
        <v>46</v>
      </c>
      <c r="M351" s="1">
        <v>44228</v>
      </c>
      <c r="N351" s="22" t="s">
        <v>282</v>
      </c>
      <c r="O351" t="s">
        <v>283</v>
      </c>
      <c r="P351" s="1">
        <v>44255</v>
      </c>
      <c r="Q351" t="s">
        <v>283</v>
      </c>
      <c r="R351">
        <v>2</v>
      </c>
      <c r="S351">
        <v>3</v>
      </c>
      <c r="T351" s="22">
        <v>19</v>
      </c>
      <c r="U351" s="22">
        <v>-594.94000000000005</v>
      </c>
      <c r="W351" s="22">
        <v>594.94000000000005</v>
      </c>
      <c r="X351">
        <v>27213</v>
      </c>
      <c r="AD351" t="s">
        <v>284</v>
      </c>
      <c r="AF351" t="s">
        <v>127</v>
      </c>
      <c r="AG351" s="22" t="s">
        <v>56</v>
      </c>
      <c r="AI351">
        <v>349</v>
      </c>
      <c r="AJ351" t="s">
        <v>285</v>
      </c>
      <c r="AK351" s="22" t="s">
        <v>52</v>
      </c>
      <c r="AL351" s="22" t="s">
        <v>53</v>
      </c>
      <c r="AM351" s="22">
        <v>349</v>
      </c>
    </row>
    <row r="352" spans="1:39" x14ac:dyDescent="0.25">
      <c r="A352" s="22" t="s">
        <v>39</v>
      </c>
      <c r="B352" t="s">
        <v>168</v>
      </c>
      <c r="C352">
        <v>2021</v>
      </c>
      <c r="D352" s="22" t="s">
        <v>41</v>
      </c>
      <c r="E352" s="22" t="s">
        <v>42</v>
      </c>
      <c r="F352">
        <v>4520</v>
      </c>
      <c r="G352" t="s">
        <v>169</v>
      </c>
      <c r="H352" t="s">
        <v>93</v>
      </c>
      <c r="J352">
        <v>200</v>
      </c>
      <c r="K352" t="s">
        <v>45</v>
      </c>
      <c r="L352" s="22" t="s">
        <v>46</v>
      </c>
      <c r="M352" s="1">
        <v>44228</v>
      </c>
      <c r="N352" s="22" t="s">
        <v>282</v>
      </c>
      <c r="O352" t="s">
        <v>283</v>
      </c>
      <c r="P352" s="1">
        <v>44255</v>
      </c>
      <c r="Q352" t="s">
        <v>283</v>
      </c>
      <c r="R352">
        <v>2</v>
      </c>
      <c r="S352">
        <v>3</v>
      </c>
      <c r="T352" s="22">
        <v>19</v>
      </c>
      <c r="U352" s="22">
        <v>499.95</v>
      </c>
      <c r="V352" s="22">
        <v>499.95</v>
      </c>
      <c r="X352">
        <v>27214</v>
      </c>
      <c r="AD352" t="s">
        <v>284</v>
      </c>
      <c r="AF352" t="s">
        <v>127</v>
      </c>
      <c r="AG352" s="22" t="s">
        <v>50</v>
      </c>
      <c r="AI352">
        <v>350</v>
      </c>
      <c r="AJ352" t="s">
        <v>285</v>
      </c>
      <c r="AK352" s="22" t="s">
        <v>94</v>
      </c>
      <c r="AL352" s="22" t="s">
        <v>53</v>
      </c>
      <c r="AM352" s="22">
        <v>350</v>
      </c>
    </row>
    <row r="353" spans="1:39" x14ac:dyDescent="0.25">
      <c r="A353" s="22" t="s">
        <v>39</v>
      </c>
      <c r="B353" t="s">
        <v>130</v>
      </c>
      <c r="C353">
        <v>2021</v>
      </c>
      <c r="D353" s="22" t="s">
        <v>41</v>
      </c>
      <c r="E353" s="22" t="s">
        <v>42</v>
      </c>
      <c r="F353">
        <v>1610</v>
      </c>
      <c r="G353" t="s">
        <v>131</v>
      </c>
      <c r="H353" t="s">
        <v>44</v>
      </c>
      <c r="J353">
        <v>200</v>
      </c>
      <c r="K353" t="s">
        <v>45</v>
      </c>
      <c r="L353" s="22" t="s">
        <v>46</v>
      </c>
      <c r="M353" s="1">
        <v>44228</v>
      </c>
      <c r="N353" s="22" t="s">
        <v>282</v>
      </c>
      <c r="O353" t="s">
        <v>283</v>
      </c>
      <c r="P353" s="1">
        <v>44255</v>
      </c>
      <c r="Q353" t="s">
        <v>283</v>
      </c>
      <c r="R353">
        <v>2</v>
      </c>
      <c r="S353">
        <v>3</v>
      </c>
      <c r="T353" s="22">
        <v>19</v>
      </c>
      <c r="U353" s="22">
        <v>94.99</v>
      </c>
      <c r="V353" s="22">
        <v>94.99</v>
      </c>
      <c r="X353">
        <v>27215</v>
      </c>
      <c r="AD353" t="s">
        <v>284</v>
      </c>
      <c r="AF353" t="s">
        <v>127</v>
      </c>
      <c r="AG353" s="22" t="s">
        <v>50</v>
      </c>
      <c r="AI353">
        <v>351</v>
      </c>
      <c r="AJ353" t="s">
        <v>285</v>
      </c>
      <c r="AK353" s="22" t="s">
        <v>52</v>
      </c>
      <c r="AL353" s="22" t="s">
        <v>53</v>
      </c>
      <c r="AM353" s="22">
        <v>351</v>
      </c>
    </row>
    <row r="354" spans="1:39" x14ac:dyDescent="0.25">
      <c r="A354" s="22" t="s">
        <v>39</v>
      </c>
      <c r="B354" t="s">
        <v>40</v>
      </c>
      <c r="C354">
        <v>2021</v>
      </c>
      <c r="D354" s="22" t="s">
        <v>41</v>
      </c>
      <c r="E354" s="22" t="s">
        <v>42</v>
      </c>
      <c r="F354">
        <v>1100</v>
      </c>
      <c r="G354" t="s">
        <v>43</v>
      </c>
      <c r="H354" t="s">
        <v>44</v>
      </c>
      <c r="J354">
        <v>200</v>
      </c>
      <c r="K354" t="s">
        <v>45</v>
      </c>
      <c r="L354" s="22" t="s">
        <v>46</v>
      </c>
      <c r="M354" s="1">
        <v>44228</v>
      </c>
      <c r="N354" s="22" t="s">
        <v>282</v>
      </c>
      <c r="O354" t="s">
        <v>283</v>
      </c>
      <c r="P354" s="1">
        <v>44255</v>
      </c>
      <c r="Q354" t="s">
        <v>283</v>
      </c>
      <c r="R354">
        <v>2</v>
      </c>
      <c r="S354">
        <v>3</v>
      </c>
      <c r="T354" s="22">
        <v>19</v>
      </c>
      <c r="U354" s="22">
        <v>-8239.7199999999993</v>
      </c>
      <c r="W354" s="22">
        <v>8239.7199999999993</v>
      </c>
      <c r="X354">
        <v>27216</v>
      </c>
      <c r="AD354" t="s">
        <v>284</v>
      </c>
      <c r="AF354" t="s">
        <v>127</v>
      </c>
      <c r="AG354" s="22" t="s">
        <v>56</v>
      </c>
      <c r="AI354">
        <v>352</v>
      </c>
      <c r="AJ354" t="s">
        <v>285</v>
      </c>
      <c r="AK354" s="22" t="s">
        <v>52</v>
      </c>
      <c r="AL354" s="22" t="s">
        <v>53</v>
      </c>
      <c r="AM354" s="22">
        <v>352</v>
      </c>
    </row>
    <row r="355" spans="1:39" x14ac:dyDescent="0.25">
      <c r="A355" s="22" t="s">
        <v>39</v>
      </c>
      <c r="B355" t="s">
        <v>170</v>
      </c>
      <c r="C355">
        <v>2021</v>
      </c>
      <c r="D355" s="22" t="s">
        <v>41</v>
      </c>
      <c r="E355" s="22" t="s">
        <v>42</v>
      </c>
      <c r="F355">
        <v>4550</v>
      </c>
      <c r="G355" t="s">
        <v>171</v>
      </c>
      <c r="H355" t="s">
        <v>93</v>
      </c>
      <c r="J355">
        <v>200</v>
      </c>
      <c r="K355" t="s">
        <v>45</v>
      </c>
      <c r="L355" s="22" t="s">
        <v>46</v>
      </c>
      <c r="M355" s="1">
        <v>44228</v>
      </c>
      <c r="N355" s="22" t="s">
        <v>282</v>
      </c>
      <c r="O355" t="s">
        <v>283</v>
      </c>
      <c r="P355" s="1">
        <v>44255</v>
      </c>
      <c r="Q355" t="s">
        <v>283</v>
      </c>
      <c r="R355">
        <v>2</v>
      </c>
      <c r="S355">
        <v>3</v>
      </c>
      <c r="T355" s="22">
        <v>19</v>
      </c>
      <c r="U355" s="22">
        <v>6924.13</v>
      </c>
      <c r="V355" s="22">
        <v>6924.13</v>
      </c>
      <c r="X355">
        <v>27217</v>
      </c>
      <c r="AD355" t="s">
        <v>284</v>
      </c>
      <c r="AF355" t="s">
        <v>127</v>
      </c>
      <c r="AG355" s="22" t="s">
        <v>50</v>
      </c>
      <c r="AI355">
        <v>353</v>
      </c>
      <c r="AJ355" t="s">
        <v>285</v>
      </c>
      <c r="AK355" s="22" t="s">
        <v>94</v>
      </c>
      <c r="AL355" s="22" t="s">
        <v>53</v>
      </c>
      <c r="AM355" s="22">
        <v>353</v>
      </c>
    </row>
    <row r="356" spans="1:39" x14ac:dyDescent="0.25">
      <c r="A356" s="22" t="s">
        <v>39</v>
      </c>
      <c r="B356" t="s">
        <v>130</v>
      </c>
      <c r="C356">
        <v>2021</v>
      </c>
      <c r="D356" s="22" t="s">
        <v>41</v>
      </c>
      <c r="E356" s="22" t="s">
        <v>42</v>
      </c>
      <c r="F356">
        <v>1610</v>
      </c>
      <c r="G356" t="s">
        <v>131</v>
      </c>
      <c r="H356" t="s">
        <v>44</v>
      </c>
      <c r="J356">
        <v>200</v>
      </c>
      <c r="K356" t="s">
        <v>45</v>
      </c>
      <c r="L356" s="22" t="s">
        <v>46</v>
      </c>
      <c r="M356" s="1">
        <v>44228</v>
      </c>
      <c r="N356" s="22" t="s">
        <v>282</v>
      </c>
      <c r="O356" t="s">
        <v>283</v>
      </c>
      <c r="P356" s="1">
        <v>44255</v>
      </c>
      <c r="Q356" t="s">
        <v>283</v>
      </c>
      <c r="R356">
        <v>2</v>
      </c>
      <c r="S356">
        <v>3</v>
      </c>
      <c r="T356" s="22">
        <v>19</v>
      </c>
      <c r="U356" s="22">
        <v>1315.59</v>
      </c>
      <c r="V356" s="22">
        <v>1315.59</v>
      </c>
      <c r="X356">
        <v>27218</v>
      </c>
      <c r="AD356" t="s">
        <v>284</v>
      </c>
      <c r="AF356" t="s">
        <v>127</v>
      </c>
      <c r="AG356" s="22" t="s">
        <v>50</v>
      </c>
      <c r="AI356">
        <v>354</v>
      </c>
      <c r="AJ356" t="s">
        <v>285</v>
      </c>
      <c r="AK356" s="22" t="s">
        <v>52</v>
      </c>
      <c r="AL356" s="22" t="s">
        <v>53</v>
      </c>
      <c r="AM356" s="22">
        <v>354</v>
      </c>
    </row>
    <row r="357" spans="1:39" x14ac:dyDescent="0.25">
      <c r="A357" s="22" t="s">
        <v>39</v>
      </c>
      <c r="B357" t="s">
        <v>40</v>
      </c>
      <c r="C357">
        <v>2021</v>
      </c>
      <c r="D357" s="22" t="s">
        <v>41</v>
      </c>
      <c r="E357" s="22" t="s">
        <v>42</v>
      </c>
      <c r="F357">
        <v>1100</v>
      </c>
      <c r="G357" t="s">
        <v>43</v>
      </c>
      <c r="H357" t="s">
        <v>44</v>
      </c>
      <c r="J357">
        <v>200</v>
      </c>
      <c r="K357" t="s">
        <v>45</v>
      </c>
      <c r="L357" s="22" t="s">
        <v>46</v>
      </c>
      <c r="M357" s="1">
        <v>44228</v>
      </c>
      <c r="N357" s="22" t="s">
        <v>282</v>
      </c>
      <c r="O357" t="s">
        <v>283</v>
      </c>
      <c r="P357" s="1">
        <v>44255</v>
      </c>
      <c r="Q357" t="s">
        <v>283</v>
      </c>
      <c r="R357">
        <v>2</v>
      </c>
      <c r="U357" s="22">
        <v>-355.81</v>
      </c>
      <c r="W357" s="22">
        <v>355.81</v>
      </c>
      <c r="X357">
        <v>27219</v>
      </c>
      <c r="AD357" t="s">
        <v>284</v>
      </c>
      <c r="AG357" s="22" t="s">
        <v>56</v>
      </c>
      <c r="AI357">
        <v>355</v>
      </c>
      <c r="AJ357" t="s">
        <v>285</v>
      </c>
      <c r="AK357" s="22" t="s">
        <v>52</v>
      </c>
      <c r="AL357" s="22" t="s">
        <v>53</v>
      </c>
      <c r="AM357" s="22">
        <v>355</v>
      </c>
    </row>
    <row r="358" spans="1:39" x14ac:dyDescent="0.25">
      <c r="A358" s="22" t="s">
        <v>39</v>
      </c>
      <c r="B358" t="s">
        <v>172</v>
      </c>
      <c r="C358">
        <v>2021</v>
      </c>
      <c r="D358" s="22" t="s">
        <v>41</v>
      </c>
      <c r="E358" s="22" t="s">
        <v>42</v>
      </c>
      <c r="F358">
        <v>4560</v>
      </c>
      <c r="G358" t="s">
        <v>173</v>
      </c>
      <c r="H358" t="s">
        <v>93</v>
      </c>
      <c r="J358">
        <v>200</v>
      </c>
      <c r="K358" t="s">
        <v>45</v>
      </c>
      <c r="L358" s="22" t="s">
        <v>46</v>
      </c>
      <c r="M358" s="1">
        <v>44228</v>
      </c>
      <c r="N358" s="22" t="s">
        <v>282</v>
      </c>
      <c r="O358" t="s">
        <v>283</v>
      </c>
      <c r="P358" s="1">
        <v>44255</v>
      </c>
      <c r="Q358" t="s">
        <v>283</v>
      </c>
      <c r="R358">
        <v>2</v>
      </c>
      <c r="U358" s="22">
        <v>355.81</v>
      </c>
      <c r="V358" s="22">
        <v>355.81</v>
      </c>
      <c r="X358">
        <v>27220</v>
      </c>
      <c r="AD358" t="s">
        <v>284</v>
      </c>
      <c r="AG358" s="22" t="s">
        <v>50</v>
      </c>
      <c r="AI358">
        <v>356</v>
      </c>
      <c r="AJ358" t="s">
        <v>285</v>
      </c>
      <c r="AK358" s="22" t="s">
        <v>94</v>
      </c>
      <c r="AL358" s="22" t="s">
        <v>53</v>
      </c>
      <c r="AM358" s="22">
        <v>356</v>
      </c>
    </row>
    <row r="359" spans="1:39" x14ac:dyDescent="0.25">
      <c r="A359" s="22" t="s">
        <v>39</v>
      </c>
      <c r="B359" t="s">
        <v>40</v>
      </c>
      <c r="C359">
        <v>2021</v>
      </c>
      <c r="D359" s="22" t="s">
        <v>41</v>
      </c>
      <c r="E359" s="22" t="s">
        <v>42</v>
      </c>
      <c r="F359">
        <v>1100</v>
      </c>
      <c r="G359" t="s">
        <v>43</v>
      </c>
      <c r="H359" t="s">
        <v>44</v>
      </c>
      <c r="J359">
        <v>200</v>
      </c>
      <c r="K359" t="s">
        <v>45</v>
      </c>
      <c r="L359" s="22" t="s">
        <v>46</v>
      </c>
      <c r="M359" s="1">
        <v>44228</v>
      </c>
      <c r="N359" s="22" t="s">
        <v>282</v>
      </c>
      <c r="O359" t="s">
        <v>283</v>
      </c>
      <c r="P359" s="1">
        <v>44255</v>
      </c>
      <c r="Q359" t="s">
        <v>283</v>
      </c>
      <c r="R359">
        <v>2</v>
      </c>
      <c r="U359" s="22">
        <v>-90.82</v>
      </c>
      <c r="W359" s="22">
        <v>90.82</v>
      </c>
      <c r="X359">
        <v>27221</v>
      </c>
      <c r="AD359" t="s">
        <v>284</v>
      </c>
      <c r="AG359" s="22" t="s">
        <v>56</v>
      </c>
      <c r="AI359">
        <v>357</v>
      </c>
      <c r="AJ359" t="s">
        <v>285</v>
      </c>
      <c r="AK359" s="22" t="s">
        <v>52</v>
      </c>
      <c r="AL359" s="22" t="s">
        <v>53</v>
      </c>
      <c r="AM359" s="22">
        <v>357</v>
      </c>
    </row>
    <row r="360" spans="1:39" x14ac:dyDescent="0.25">
      <c r="A360" s="22" t="s">
        <v>39</v>
      </c>
      <c r="B360" t="s">
        <v>174</v>
      </c>
      <c r="C360">
        <v>2021</v>
      </c>
      <c r="D360" s="22" t="s">
        <v>41</v>
      </c>
      <c r="E360" s="22" t="s">
        <v>42</v>
      </c>
      <c r="F360">
        <v>4580</v>
      </c>
      <c r="G360" t="s">
        <v>175</v>
      </c>
      <c r="H360" t="s">
        <v>93</v>
      </c>
      <c r="J360">
        <v>200</v>
      </c>
      <c r="K360" t="s">
        <v>45</v>
      </c>
      <c r="L360" s="22" t="s">
        <v>46</v>
      </c>
      <c r="M360" s="1">
        <v>44228</v>
      </c>
      <c r="N360" s="22" t="s">
        <v>282</v>
      </c>
      <c r="O360" t="s">
        <v>283</v>
      </c>
      <c r="P360" s="1">
        <v>44255</v>
      </c>
      <c r="Q360" t="s">
        <v>283</v>
      </c>
      <c r="R360">
        <v>2</v>
      </c>
      <c r="U360" s="22">
        <v>90.82</v>
      </c>
      <c r="V360" s="22">
        <v>90.82</v>
      </c>
      <c r="X360">
        <v>27222</v>
      </c>
      <c r="AD360" t="s">
        <v>284</v>
      </c>
      <c r="AG360" s="22" t="s">
        <v>50</v>
      </c>
      <c r="AI360">
        <v>358</v>
      </c>
      <c r="AJ360" t="s">
        <v>285</v>
      </c>
      <c r="AK360" s="22" t="s">
        <v>94</v>
      </c>
      <c r="AL360" s="22" t="s">
        <v>53</v>
      </c>
      <c r="AM360" s="22">
        <v>358</v>
      </c>
    </row>
    <row r="361" spans="1:39" x14ac:dyDescent="0.25">
      <c r="A361" s="22" t="s">
        <v>39</v>
      </c>
      <c r="B361" t="s">
        <v>40</v>
      </c>
      <c r="C361">
        <v>2021</v>
      </c>
      <c r="D361" s="22" t="s">
        <v>41</v>
      </c>
      <c r="E361" s="22" t="s">
        <v>42</v>
      </c>
      <c r="F361">
        <v>1100</v>
      </c>
      <c r="G361" t="s">
        <v>43</v>
      </c>
      <c r="H361" t="s">
        <v>44</v>
      </c>
      <c r="J361">
        <v>200</v>
      </c>
      <c r="K361" t="s">
        <v>45</v>
      </c>
      <c r="L361" s="22" t="s">
        <v>46</v>
      </c>
      <c r="M361" s="1">
        <v>44228</v>
      </c>
      <c r="N361" s="22" t="s">
        <v>282</v>
      </c>
      <c r="O361" t="s">
        <v>283</v>
      </c>
      <c r="P361" s="1">
        <v>44255</v>
      </c>
      <c r="Q361" t="s">
        <v>283</v>
      </c>
      <c r="R361">
        <v>2</v>
      </c>
      <c r="S361">
        <v>3</v>
      </c>
      <c r="T361" s="22">
        <v>19</v>
      </c>
      <c r="U361" s="22">
        <v>-480.03</v>
      </c>
      <c r="W361" s="22">
        <v>480.03</v>
      </c>
      <c r="X361">
        <v>27223</v>
      </c>
      <c r="AD361" t="s">
        <v>284</v>
      </c>
      <c r="AF361" t="s">
        <v>127</v>
      </c>
      <c r="AG361" s="22" t="s">
        <v>56</v>
      </c>
      <c r="AI361">
        <v>359</v>
      </c>
      <c r="AJ361" t="s">
        <v>285</v>
      </c>
      <c r="AK361" s="22" t="s">
        <v>52</v>
      </c>
      <c r="AL361" s="22" t="s">
        <v>53</v>
      </c>
      <c r="AM361" s="22">
        <v>359</v>
      </c>
    </row>
    <row r="362" spans="1:39" x14ac:dyDescent="0.25">
      <c r="A362" s="22" t="s">
        <v>39</v>
      </c>
      <c r="B362" t="s">
        <v>176</v>
      </c>
      <c r="C362">
        <v>2021</v>
      </c>
      <c r="D362" s="22" t="s">
        <v>41</v>
      </c>
      <c r="E362" s="22" t="s">
        <v>42</v>
      </c>
      <c r="F362">
        <v>4600</v>
      </c>
      <c r="G362" t="s">
        <v>177</v>
      </c>
      <c r="H362" t="s">
        <v>93</v>
      </c>
      <c r="J362">
        <v>200</v>
      </c>
      <c r="K362" t="s">
        <v>45</v>
      </c>
      <c r="L362" s="22" t="s">
        <v>46</v>
      </c>
      <c r="M362" s="1">
        <v>44228</v>
      </c>
      <c r="N362" s="22" t="s">
        <v>282</v>
      </c>
      <c r="O362" t="s">
        <v>283</v>
      </c>
      <c r="P362" s="1">
        <v>44255</v>
      </c>
      <c r="Q362" t="s">
        <v>283</v>
      </c>
      <c r="R362">
        <v>2</v>
      </c>
      <c r="S362">
        <v>3</v>
      </c>
      <c r="T362" s="22">
        <v>19</v>
      </c>
      <c r="U362" s="22">
        <v>403.39</v>
      </c>
      <c r="V362" s="22">
        <v>403.39</v>
      </c>
      <c r="X362">
        <v>27224</v>
      </c>
      <c r="AD362" t="s">
        <v>284</v>
      </c>
      <c r="AF362" t="s">
        <v>127</v>
      </c>
      <c r="AG362" s="22" t="s">
        <v>50</v>
      </c>
      <c r="AI362">
        <v>360</v>
      </c>
      <c r="AJ362" t="s">
        <v>285</v>
      </c>
      <c r="AK362" s="22" t="s">
        <v>94</v>
      </c>
      <c r="AL362" s="22" t="s">
        <v>53</v>
      </c>
      <c r="AM362" s="22">
        <v>360</v>
      </c>
    </row>
    <row r="363" spans="1:39" x14ac:dyDescent="0.25">
      <c r="A363" s="22" t="s">
        <v>39</v>
      </c>
      <c r="B363" t="s">
        <v>130</v>
      </c>
      <c r="C363">
        <v>2021</v>
      </c>
      <c r="D363" s="22" t="s">
        <v>41</v>
      </c>
      <c r="E363" s="22" t="s">
        <v>42</v>
      </c>
      <c r="F363">
        <v>1610</v>
      </c>
      <c r="G363" t="s">
        <v>131</v>
      </c>
      <c r="H363" t="s">
        <v>44</v>
      </c>
      <c r="J363">
        <v>200</v>
      </c>
      <c r="K363" t="s">
        <v>45</v>
      </c>
      <c r="L363" s="22" t="s">
        <v>46</v>
      </c>
      <c r="M363" s="1">
        <v>44228</v>
      </c>
      <c r="N363" s="22" t="s">
        <v>282</v>
      </c>
      <c r="O363" t="s">
        <v>283</v>
      </c>
      <c r="P363" s="1">
        <v>44255</v>
      </c>
      <c r="Q363" t="s">
        <v>283</v>
      </c>
      <c r="R363">
        <v>2</v>
      </c>
      <c r="S363">
        <v>3</v>
      </c>
      <c r="T363" s="22">
        <v>19</v>
      </c>
      <c r="U363" s="22">
        <v>76.64</v>
      </c>
      <c r="V363" s="22">
        <v>76.64</v>
      </c>
      <c r="X363">
        <v>27225</v>
      </c>
      <c r="AD363" t="s">
        <v>284</v>
      </c>
      <c r="AF363" t="s">
        <v>127</v>
      </c>
      <c r="AG363" s="22" t="s">
        <v>50</v>
      </c>
      <c r="AI363">
        <v>361</v>
      </c>
      <c r="AJ363" t="s">
        <v>285</v>
      </c>
      <c r="AK363" s="22" t="s">
        <v>52</v>
      </c>
      <c r="AL363" s="22" t="s">
        <v>53</v>
      </c>
      <c r="AM363" s="22">
        <v>361</v>
      </c>
    </row>
    <row r="364" spans="1:39" x14ac:dyDescent="0.25">
      <c r="A364" s="22" t="s">
        <v>39</v>
      </c>
      <c r="B364" t="s">
        <v>40</v>
      </c>
      <c r="C364">
        <v>2021</v>
      </c>
      <c r="D364" s="22" t="s">
        <v>41</v>
      </c>
      <c r="E364" s="22" t="s">
        <v>42</v>
      </c>
      <c r="F364">
        <v>1100</v>
      </c>
      <c r="G364" t="s">
        <v>43</v>
      </c>
      <c r="H364" t="s">
        <v>44</v>
      </c>
      <c r="J364">
        <v>200</v>
      </c>
      <c r="K364" t="s">
        <v>45</v>
      </c>
      <c r="L364" s="22" t="s">
        <v>46</v>
      </c>
      <c r="M364" s="1">
        <v>44228</v>
      </c>
      <c r="N364" s="22" t="s">
        <v>282</v>
      </c>
      <c r="O364" t="s">
        <v>283</v>
      </c>
      <c r="P364" s="1">
        <v>44255</v>
      </c>
      <c r="Q364" t="s">
        <v>283</v>
      </c>
      <c r="R364">
        <v>2</v>
      </c>
      <c r="S364">
        <v>3</v>
      </c>
      <c r="T364" s="22">
        <v>19</v>
      </c>
      <c r="U364" s="22">
        <v>-677.99</v>
      </c>
      <c r="W364" s="22">
        <v>677.99</v>
      </c>
      <c r="X364">
        <v>27226</v>
      </c>
      <c r="AD364" t="s">
        <v>284</v>
      </c>
      <c r="AF364" t="s">
        <v>127</v>
      </c>
      <c r="AG364" s="22" t="s">
        <v>56</v>
      </c>
      <c r="AI364">
        <v>362</v>
      </c>
      <c r="AJ364" t="s">
        <v>285</v>
      </c>
      <c r="AK364" s="22" t="s">
        <v>52</v>
      </c>
      <c r="AL364" s="22" t="s">
        <v>53</v>
      </c>
      <c r="AM364" s="22">
        <v>362</v>
      </c>
    </row>
    <row r="365" spans="1:39" x14ac:dyDescent="0.25">
      <c r="A365" s="22" t="s">
        <v>39</v>
      </c>
      <c r="B365" t="s">
        <v>178</v>
      </c>
      <c r="C365">
        <v>2021</v>
      </c>
      <c r="D365" s="22" t="s">
        <v>41</v>
      </c>
      <c r="E365" s="22" t="s">
        <v>42</v>
      </c>
      <c r="F365">
        <v>4610</v>
      </c>
      <c r="G365" t="s">
        <v>179</v>
      </c>
      <c r="H365" t="s">
        <v>93</v>
      </c>
      <c r="J365">
        <v>200</v>
      </c>
      <c r="K365" t="s">
        <v>45</v>
      </c>
      <c r="L365" s="22" t="s">
        <v>46</v>
      </c>
      <c r="M365" s="1">
        <v>44228</v>
      </c>
      <c r="N365" s="22" t="s">
        <v>282</v>
      </c>
      <c r="O365" t="s">
        <v>283</v>
      </c>
      <c r="P365" s="1">
        <v>44255</v>
      </c>
      <c r="Q365" t="s">
        <v>283</v>
      </c>
      <c r="R365">
        <v>2</v>
      </c>
      <c r="S365">
        <v>3</v>
      </c>
      <c r="T365" s="22">
        <v>19</v>
      </c>
      <c r="U365" s="22">
        <v>569.74</v>
      </c>
      <c r="V365" s="22">
        <v>569.74</v>
      </c>
      <c r="X365">
        <v>27227</v>
      </c>
      <c r="AD365" t="s">
        <v>284</v>
      </c>
      <c r="AF365" t="s">
        <v>127</v>
      </c>
      <c r="AG365" s="22" t="s">
        <v>50</v>
      </c>
      <c r="AI365">
        <v>363</v>
      </c>
      <c r="AJ365" t="s">
        <v>285</v>
      </c>
      <c r="AK365" s="22" t="s">
        <v>94</v>
      </c>
      <c r="AL365" s="22" t="s">
        <v>53</v>
      </c>
      <c r="AM365" s="22">
        <v>363</v>
      </c>
    </row>
    <row r="366" spans="1:39" x14ac:dyDescent="0.25">
      <c r="A366" s="22" t="s">
        <v>39</v>
      </c>
      <c r="B366" t="s">
        <v>130</v>
      </c>
      <c r="C366">
        <v>2021</v>
      </c>
      <c r="D366" s="22" t="s">
        <v>41</v>
      </c>
      <c r="E366" s="22" t="s">
        <v>42</v>
      </c>
      <c r="F366">
        <v>1610</v>
      </c>
      <c r="G366" t="s">
        <v>131</v>
      </c>
      <c r="H366" t="s">
        <v>44</v>
      </c>
      <c r="J366">
        <v>200</v>
      </c>
      <c r="K366" t="s">
        <v>45</v>
      </c>
      <c r="L366" s="22" t="s">
        <v>46</v>
      </c>
      <c r="M366" s="1">
        <v>44228</v>
      </c>
      <c r="N366" s="22" t="s">
        <v>282</v>
      </c>
      <c r="O366" t="s">
        <v>283</v>
      </c>
      <c r="P366" s="1">
        <v>44255</v>
      </c>
      <c r="Q366" t="s">
        <v>283</v>
      </c>
      <c r="R366">
        <v>2</v>
      </c>
      <c r="S366">
        <v>3</v>
      </c>
      <c r="T366" s="22">
        <v>19</v>
      </c>
      <c r="U366" s="22">
        <v>108.25</v>
      </c>
      <c r="V366" s="22">
        <v>108.25</v>
      </c>
      <c r="X366">
        <v>27228</v>
      </c>
      <c r="AD366" t="s">
        <v>284</v>
      </c>
      <c r="AF366" t="s">
        <v>127</v>
      </c>
      <c r="AG366" s="22" t="s">
        <v>50</v>
      </c>
      <c r="AI366">
        <v>364</v>
      </c>
      <c r="AJ366" t="s">
        <v>285</v>
      </c>
      <c r="AK366" s="22" t="s">
        <v>52</v>
      </c>
      <c r="AL366" s="22" t="s">
        <v>53</v>
      </c>
      <c r="AM366" s="22">
        <v>364</v>
      </c>
    </row>
    <row r="367" spans="1:39" x14ac:dyDescent="0.25">
      <c r="A367" s="22" t="s">
        <v>39</v>
      </c>
      <c r="B367" t="s">
        <v>40</v>
      </c>
      <c r="C367">
        <v>2021</v>
      </c>
      <c r="D367" s="22" t="s">
        <v>41</v>
      </c>
      <c r="E367" s="22" t="s">
        <v>42</v>
      </c>
      <c r="F367">
        <v>1100</v>
      </c>
      <c r="G367" t="s">
        <v>43</v>
      </c>
      <c r="H367" t="s">
        <v>44</v>
      </c>
      <c r="J367">
        <v>200</v>
      </c>
      <c r="K367" t="s">
        <v>45</v>
      </c>
      <c r="L367" s="22" t="s">
        <v>46</v>
      </c>
      <c r="M367" s="1">
        <v>44228</v>
      </c>
      <c r="N367" s="22" t="s">
        <v>282</v>
      </c>
      <c r="O367" t="s">
        <v>283</v>
      </c>
      <c r="P367" s="1">
        <v>44255</v>
      </c>
      <c r="Q367" t="s">
        <v>283</v>
      </c>
      <c r="R367">
        <v>2</v>
      </c>
      <c r="U367" s="22">
        <v>-209.35</v>
      </c>
      <c r="W367" s="22">
        <v>209.35</v>
      </c>
      <c r="X367">
        <v>27229</v>
      </c>
      <c r="AD367" t="s">
        <v>284</v>
      </c>
      <c r="AG367" s="22" t="s">
        <v>56</v>
      </c>
      <c r="AI367">
        <v>365</v>
      </c>
      <c r="AJ367" t="s">
        <v>285</v>
      </c>
      <c r="AK367" s="22" t="s">
        <v>52</v>
      </c>
      <c r="AL367" s="22" t="s">
        <v>53</v>
      </c>
      <c r="AM367" s="22">
        <v>365</v>
      </c>
    </row>
    <row r="368" spans="1:39" x14ac:dyDescent="0.25">
      <c r="A368" s="22" t="s">
        <v>39</v>
      </c>
      <c r="B368" t="s">
        <v>180</v>
      </c>
      <c r="C368">
        <v>2021</v>
      </c>
      <c r="D368" s="22" t="s">
        <v>41</v>
      </c>
      <c r="E368" s="22" t="s">
        <v>42</v>
      </c>
      <c r="F368">
        <v>4620</v>
      </c>
      <c r="G368" t="s">
        <v>181</v>
      </c>
      <c r="H368" t="s">
        <v>93</v>
      </c>
      <c r="J368">
        <v>200</v>
      </c>
      <c r="K368" t="s">
        <v>45</v>
      </c>
      <c r="L368" s="22" t="s">
        <v>46</v>
      </c>
      <c r="M368" s="1">
        <v>44228</v>
      </c>
      <c r="N368" s="22" t="s">
        <v>282</v>
      </c>
      <c r="O368" t="s">
        <v>283</v>
      </c>
      <c r="P368" s="1">
        <v>44255</v>
      </c>
      <c r="Q368" t="s">
        <v>283</v>
      </c>
      <c r="R368">
        <v>2</v>
      </c>
      <c r="U368" s="22">
        <v>209.35</v>
      </c>
      <c r="V368" s="22">
        <v>209.35</v>
      </c>
      <c r="X368">
        <v>27230</v>
      </c>
      <c r="AD368" t="s">
        <v>284</v>
      </c>
      <c r="AG368" s="22" t="s">
        <v>50</v>
      </c>
      <c r="AI368">
        <v>366</v>
      </c>
      <c r="AJ368" t="s">
        <v>285</v>
      </c>
      <c r="AK368" s="22" t="s">
        <v>94</v>
      </c>
      <c r="AL368" s="22" t="s">
        <v>53</v>
      </c>
      <c r="AM368" s="22">
        <v>366</v>
      </c>
    </row>
    <row r="369" spans="1:39" x14ac:dyDescent="0.25">
      <c r="A369" s="22" t="s">
        <v>39</v>
      </c>
      <c r="B369" t="s">
        <v>40</v>
      </c>
      <c r="C369">
        <v>2021</v>
      </c>
      <c r="D369" s="22" t="s">
        <v>41</v>
      </c>
      <c r="E369" s="22" t="s">
        <v>42</v>
      </c>
      <c r="F369">
        <v>1100</v>
      </c>
      <c r="G369" t="s">
        <v>43</v>
      </c>
      <c r="H369" t="s">
        <v>44</v>
      </c>
      <c r="J369">
        <v>200</v>
      </c>
      <c r="K369" t="s">
        <v>45</v>
      </c>
      <c r="L369" s="22" t="s">
        <v>46</v>
      </c>
      <c r="M369" s="1">
        <v>44228</v>
      </c>
      <c r="N369" s="22" t="s">
        <v>282</v>
      </c>
      <c r="O369" t="s">
        <v>283</v>
      </c>
      <c r="P369" s="1">
        <v>44255</v>
      </c>
      <c r="Q369" t="s">
        <v>283</v>
      </c>
      <c r="R369">
        <v>2</v>
      </c>
      <c r="U369" s="22">
        <v>-268.51</v>
      </c>
      <c r="W369" s="22">
        <v>268.51</v>
      </c>
      <c r="X369">
        <v>27231</v>
      </c>
      <c r="AD369" t="s">
        <v>284</v>
      </c>
      <c r="AG369" s="22" t="s">
        <v>56</v>
      </c>
      <c r="AI369">
        <v>367</v>
      </c>
      <c r="AJ369" t="s">
        <v>285</v>
      </c>
      <c r="AK369" s="22" t="s">
        <v>52</v>
      </c>
      <c r="AL369" s="22" t="s">
        <v>53</v>
      </c>
      <c r="AM369" s="22">
        <v>367</v>
      </c>
    </row>
    <row r="370" spans="1:39" x14ac:dyDescent="0.25">
      <c r="A370" s="22" t="s">
        <v>39</v>
      </c>
      <c r="B370" t="s">
        <v>182</v>
      </c>
      <c r="C370">
        <v>2021</v>
      </c>
      <c r="D370" s="22" t="s">
        <v>41</v>
      </c>
      <c r="E370" s="22" t="s">
        <v>42</v>
      </c>
      <c r="F370">
        <v>4630</v>
      </c>
      <c r="G370" t="s">
        <v>183</v>
      </c>
      <c r="H370" t="s">
        <v>93</v>
      </c>
      <c r="J370">
        <v>200</v>
      </c>
      <c r="K370" t="s">
        <v>45</v>
      </c>
      <c r="L370" s="22" t="s">
        <v>46</v>
      </c>
      <c r="M370" s="1">
        <v>44228</v>
      </c>
      <c r="N370" s="22" t="s">
        <v>282</v>
      </c>
      <c r="O370" t="s">
        <v>283</v>
      </c>
      <c r="P370" s="1">
        <v>44255</v>
      </c>
      <c r="Q370" t="s">
        <v>283</v>
      </c>
      <c r="R370">
        <v>2</v>
      </c>
      <c r="U370" s="22">
        <v>268.51</v>
      </c>
      <c r="V370" s="22">
        <v>268.51</v>
      </c>
      <c r="X370">
        <v>27232</v>
      </c>
      <c r="AD370" t="s">
        <v>284</v>
      </c>
      <c r="AG370" s="22" t="s">
        <v>50</v>
      </c>
      <c r="AI370">
        <v>368</v>
      </c>
      <c r="AJ370" t="s">
        <v>285</v>
      </c>
      <c r="AK370" s="22" t="s">
        <v>94</v>
      </c>
      <c r="AL370" s="22" t="s">
        <v>53</v>
      </c>
      <c r="AM370" s="22">
        <v>368</v>
      </c>
    </row>
    <row r="371" spans="1:39" x14ac:dyDescent="0.25">
      <c r="A371" s="22" t="s">
        <v>39</v>
      </c>
      <c r="B371" t="s">
        <v>40</v>
      </c>
      <c r="C371">
        <v>2021</v>
      </c>
      <c r="D371" s="22" t="s">
        <v>41</v>
      </c>
      <c r="E371" s="22" t="s">
        <v>42</v>
      </c>
      <c r="F371">
        <v>1100</v>
      </c>
      <c r="G371" t="s">
        <v>43</v>
      </c>
      <c r="H371" t="s">
        <v>44</v>
      </c>
      <c r="J371">
        <v>200</v>
      </c>
      <c r="K371" t="s">
        <v>45</v>
      </c>
      <c r="L371" s="22" t="s">
        <v>46</v>
      </c>
      <c r="M371" s="1">
        <v>44228</v>
      </c>
      <c r="N371" s="22" t="s">
        <v>282</v>
      </c>
      <c r="O371" t="s">
        <v>283</v>
      </c>
      <c r="P371" s="1">
        <v>44255</v>
      </c>
      <c r="Q371" t="s">
        <v>283</v>
      </c>
      <c r="R371">
        <v>2</v>
      </c>
      <c r="U371" s="22">
        <v>-164.71</v>
      </c>
      <c r="W371" s="22">
        <v>164.71</v>
      </c>
      <c r="X371">
        <v>27233</v>
      </c>
      <c r="AD371" t="s">
        <v>284</v>
      </c>
      <c r="AG371" s="22" t="s">
        <v>56</v>
      </c>
      <c r="AI371">
        <v>369</v>
      </c>
      <c r="AJ371" t="s">
        <v>285</v>
      </c>
      <c r="AK371" s="22" t="s">
        <v>52</v>
      </c>
      <c r="AL371" s="22" t="s">
        <v>53</v>
      </c>
      <c r="AM371" s="22">
        <v>369</v>
      </c>
    </row>
    <row r="372" spans="1:39" x14ac:dyDescent="0.25">
      <c r="A372" s="22" t="s">
        <v>39</v>
      </c>
      <c r="B372" t="s">
        <v>184</v>
      </c>
      <c r="C372">
        <v>2021</v>
      </c>
      <c r="D372" s="22" t="s">
        <v>41</v>
      </c>
      <c r="E372" s="22" t="s">
        <v>42</v>
      </c>
      <c r="F372">
        <v>4660</v>
      </c>
      <c r="G372" t="s">
        <v>185</v>
      </c>
      <c r="H372" t="s">
        <v>93</v>
      </c>
      <c r="J372">
        <v>200</v>
      </c>
      <c r="K372" t="s">
        <v>45</v>
      </c>
      <c r="L372" s="22" t="s">
        <v>46</v>
      </c>
      <c r="M372" s="1">
        <v>44228</v>
      </c>
      <c r="N372" s="22" t="s">
        <v>282</v>
      </c>
      <c r="O372" t="s">
        <v>283</v>
      </c>
      <c r="P372" s="1">
        <v>44255</v>
      </c>
      <c r="Q372" t="s">
        <v>283</v>
      </c>
      <c r="R372">
        <v>2</v>
      </c>
      <c r="U372" s="22">
        <v>164.71</v>
      </c>
      <c r="V372" s="22">
        <v>164.71</v>
      </c>
      <c r="X372">
        <v>27234</v>
      </c>
      <c r="AD372" t="s">
        <v>284</v>
      </c>
      <c r="AG372" s="22" t="s">
        <v>50</v>
      </c>
      <c r="AI372">
        <v>370</v>
      </c>
      <c r="AJ372" t="s">
        <v>285</v>
      </c>
      <c r="AK372" s="22" t="s">
        <v>94</v>
      </c>
      <c r="AL372" s="22" t="s">
        <v>53</v>
      </c>
      <c r="AM372" s="22">
        <v>370</v>
      </c>
    </row>
    <row r="373" spans="1:39" x14ac:dyDescent="0.25">
      <c r="A373" s="22" t="s">
        <v>39</v>
      </c>
      <c r="B373" t="s">
        <v>40</v>
      </c>
      <c r="C373">
        <v>2021</v>
      </c>
      <c r="D373" s="22" t="s">
        <v>41</v>
      </c>
      <c r="E373" s="22" t="s">
        <v>42</v>
      </c>
      <c r="F373">
        <v>1100</v>
      </c>
      <c r="G373" t="s">
        <v>43</v>
      </c>
      <c r="H373" t="s">
        <v>44</v>
      </c>
      <c r="J373">
        <v>200</v>
      </c>
      <c r="K373" t="s">
        <v>45</v>
      </c>
      <c r="L373" s="22" t="s">
        <v>46</v>
      </c>
      <c r="M373" s="1">
        <v>44228</v>
      </c>
      <c r="N373" s="22" t="s">
        <v>282</v>
      </c>
      <c r="O373" t="s">
        <v>283</v>
      </c>
      <c r="P373" s="1">
        <v>44255</v>
      </c>
      <c r="Q373" t="s">
        <v>283</v>
      </c>
      <c r="R373">
        <v>2</v>
      </c>
      <c r="U373" s="22">
        <v>-207.64</v>
      </c>
      <c r="W373" s="22">
        <v>207.64</v>
      </c>
      <c r="X373">
        <v>27235</v>
      </c>
      <c r="AD373" t="s">
        <v>284</v>
      </c>
      <c r="AG373" s="22" t="s">
        <v>56</v>
      </c>
      <c r="AI373">
        <v>371</v>
      </c>
      <c r="AJ373" t="s">
        <v>285</v>
      </c>
      <c r="AK373" s="22" t="s">
        <v>52</v>
      </c>
      <c r="AL373" s="22" t="s">
        <v>53</v>
      </c>
      <c r="AM373" s="22">
        <v>371</v>
      </c>
    </row>
    <row r="374" spans="1:39" x14ac:dyDescent="0.25">
      <c r="A374" s="22" t="s">
        <v>39</v>
      </c>
      <c r="B374" t="s">
        <v>186</v>
      </c>
      <c r="C374">
        <v>2021</v>
      </c>
      <c r="D374" s="22" t="s">
        <v>41</v>
      </c>
      <c r="E374" s="22" t="s">
        <v>42</v>
      </c>
      <c r="F374">
        <v>4670</v>
      </c>
      <c r="G374" t="s">
        <v>187</v>
      </c>
      <c r="H374" t="s">
        <v>93</v>
      </c>
      <c r="J374">
        <v>200</v>
      </c>
      <c r="K374" t="s">
        <v>45</v>
      </c>
      <c r="L374" s="22" t="s">
        <v>46</v>
      </c>
      <c r="M374" s="1">
        <v>44228</v>
      </c>
      <c r="N374" s="22" t="s">
        <v>282</v>
      </c>
      <c r="O374" t="s">
        <v>283</v>
      </c>
      <c r="P374" s="1">
        <v>44255</v>
      </c>
      <c r="Q374" t="s">
        <v>283</v>
      </c>
      <c r="R374">
        <v>2</v>
      </c>
      <c r="U374" s="22">
        <v>207.64</v>
      </c>
      <c r="V374" s="22">
        <v>207.64</v>
      </c>
      <c r="X374">
        <v>27236</v>
      </c>
      <c r="AD374" t="s">
        <v>284</v>
      </c>
      <c r="AG374" s="22" t="s">
        <v>50</v>
      </c>
      <c r="AI374">
        <v>372</v>
      </c>
      <c r="AJ374" t="s">
        <v>285</v>
      </c>
      <c r="AK374" s="22" t="s">
        <v>94</v>
      </c>
      <c r="AL374" s="22" t="s">
        <v>53</v>
      </c>
      <c r="AM374" s="22">
        <v>372</v>
      </c>
    </row>
    <row r="375" spans="1:39" x14ac:dyDescent="0.25">
      <c r="A375" s="22" t="s">
        <v>39</v>
      </c>
      <c r="B375" t="s">
        <v>40</v>
      </c>
      <c r="C375">
        <v>2021</v>
      </c>
      <c r="D375" s="22" t="s">
        <v>41</v>
      </c>
      <c r="E375" s="22" t="s">
        <v>42</v>
      </c>
      <c r="F375">
        <v>1100</v>
      </c>
      <c r="G375" t="s">
        <v>43</v>
      </c>
      <c r="H375" t="s">
        <v>44</v>
      </c>
      <c r="J375">
        <v>200</v>
      </c>
      <c r="K375" t="s">
        <v>45</v>
      </c>
      <c r="L375" s="22" t="s">
        <v>46</v>
      </c>
      <c r="M375" s="1">
        <v>44228</v>
      </c>
      <c r="N375" s="22" t="s">
        <v>282</v>
      </c>
      <c r="O375" t="s">
        <v>283</v>
      </c>
      <c r="P375" s="1">
        <v>44255</v>
      </c>
      <c r="Q375" t="s">
        <v>283</v>
      </c>
      <c r="R375">
        <v>2</v>
      </c>
      <c r="U375" s="22">
        <v>-31.44</v>
      </c>
      <c r="W375" s="22">
        <v>31.44</v>
      </c>
      <c r="X375">
        <v>27237</v>
      </c>
      <c r="AD375" t="s">
        <v>284</v>
      </c>
      <c r="AG375" s="22" t="s">
        <v>56</v>
      </c>
      <c r="AI375">
        <v>373</v>
      </c>
      <c r="AJ375" t="s">
        <v>285</v>
      </c>
      <c r="AK375" s="22" t="s">
        <v>52</v>
      </c>
      <c r="AL375" s="22" t="s">
        <v>53</v>
      </c>
      <c r="AM375" s="22">
        <v>373</v>
      </c>
    </row>
    <row r="376" spans="1:39" x14ac:dyDescent="0.25">
      <c r="A376" s="22" t="s">
        <v>39</v>
      </c>
      <c r="B376" t="s">
        <v>188</v>
      </c>
      <c r="C376">
        <v>2021</v>
      </c>
      <c r="D376" s="22" t="s">
        <v>41</v>
      </c>
      <c r="E376" s="22" t="s">
        <v>42</v>
      </c>
      <c r="F376">
        <v>4680</v>
      </c>
      <c r="G376" t="s">
        <v>189</v>
      </c>
      <c r="H376" t="s">
        <v>93</v>
      </c>
      <c r="J376">
        <v>200</v>
      </c>
      <c r="K376" t="s">
        <v>45</v>
      </c>
      <c r="L376" s="22" t="s">
        <v>46</v>
      </c>
      <c r="M376" s="1">
        <v>44228</v>
      </c>
      <c r="N376" s="22" t="s">
        <v>282</v>
      </c>
      <c r="O376" t="s">
        <v>283</v>
      </c>
      <c r="P376" s="1">
        <v>44255</v>
      </c>
      <c r="Q376" t="s">
        <v>283</v>
      </c>
      <c r="R376">
        <v>2</v>
      </c>
      <c r="U376" s="22">
        <v>31.44</v>
      </c>
      <c r="V376" s="22">
        <v>31.44</v>
      </c>
      <c r="X376">
        <v>27238</v>
      </c>
      <c r="AD376" t="s">
        <v>284</v>
      </c>
      <c r="AG376" s="22" t="s">
        <v>50</v>
      </c>
      <c r="AI376">
        <v>374</v>
      </c>
      <c r="AJ376" t="s">
        <v>285</v>
      </c>
      <c r="AK376" s="22" t="s">
        <v>94</v>
      </c>
      <c r="AL376" s="22" t="s">
        <v>53</v>
      </c>
      <c r="AM376" s="22">
        <v>374</v>
      </c>
    </row>
    <row r="377" spans="1:39" x14ac:dyDescent="0.25">
      <c r="A377" s="22" t="s">
        <v>39</v>
      </c>
      <c r="B377" t="s">
        <v>40</v>
      </c>
      <c r="C377">
        <v>2021</v>
      </c>
      <c r="D377" s="22" t="s">
        <v>41</v>
      </c>
      <c r="E377" s="22" t="s">
        <v>42</v>
      </c>
      <c r="F377">
        <v>1100</v>
      </c>
      <c r="G377" t="s">
        <v>43</v>
      </c>
      <c r="H377" t="s">
        <v>44</v>
      </c>
      <c r="J377">
        <v>200</v>
      </c>
      <c r="K377" t="s">
        <v>45</v>
      </c>
      <c r="L377" s="22" t="s">
        <v>46</v>
      </c>
      <c r="M377" s="1">
        <v>44228</v>
      </c>
      <c r="N377" s="22" t="s">
        <v>282</v>
      </c>
      <c r="O377" t="s">
        <v>283</v>
      </c>
      <c r="P377" s="1">
        <v>44255</v>
      </c>
      <c r="Q377" t="s">
        <v>283</v>
      </c>
      <c r="R377">
        <v>2</v>
      </c>
      <c r="S377">
        <v>3</v>
      </c>
      <c r="T377" s="22">
        <v>19</v>
      </c>
      <c r="U377" s="22">
        <v>-155.05000000000001</v>
      </c>
      <c r="W377" s="22">
        <v>155.05000000000001</v>
      </c>
      <c r="X377">
        <v>27239</v>
      </c>
      <c r="AD377" t="s">
        <v>284</v>
      </c>
      <c r="AF377" t="s">
        <v>127</v>
      </c>
      <c r="AG377" s="22" t="s">
        <v>56</v>
      </c>
      <c r="AI377">
        <v>375</v>
      </c>
      <c r="AJ377" t="s">
        <v>285</v>
      </c>
      <c r="AK377" s="22" t="s">
        <v>52</v>
      </c>
      <c r="AL377" s="22" t="s">
        <v>53</v>
      </c>
      <c r="AM377" s="22">
        <v>375</v>
      </c>
    </row>
    <row r="378" spans="1:39" x14ac:dyDescent="0.25">
      <c r="A378" s="22" t="s">
        <v>39</v>
      </c>
      <c r="B378" t="s">
        <v>190</v>
      </c>
      <c r="C378">
        <v>2021</v>
      </c>
      <c r="D378" s="22" t="s">
        <v>41</v>
      </c>
      <c r="E378" s="22" t="s">
        <v>42</v>
      </c>
      <c r="F378">
        <v>4700</v>
      </c>
      <c r="G378" t="s">
        <v>191</v>
      </c>
      <c r="H378" t="s">
        <v>93</v>
      </c>
      <c r="J378">
        <v>200</v>
      </c>
      <c r="K378" t="s">
        <v>45</v>
      </c>
      <c r="L378" s="22" t="s">
        <v>46</v>
      </c>
      <c r="M378" s="1">
        <v>44228</v>
      </c>
      <c r="N378" s="22" t="s">
        <v>282</v>
      </c>
      <c r="O378" t="s">
        <v>283</v>
      </c>
      <c r="P378" s="1">
        <v>44255</v>
      </c>
      <c r="Q378" t="s">
        <v>283</v>
      </c>
      <c r="R378">
        <v>2</v>
      </c>
      <c r="S378">
        <v>3</v>
      </c>
      <c r="T378" s="22">
        <v>19</v>
      </c>
      <c r="U378" s="22">
        <v>130.29</v>
      </c>
      <c r="V378" s="22">
        <v>130.29</v>
      </c>
      <c r="X378">
        <v>27240</v>
      </c>
      <c r="AD378" t="s">
        <v>284</v>
      </c>
      <c r="AF378" t="s">
        <v>127</v>
      </c>
      <c r="AG378" s="22" t="s">
        <v>50</v>
      </c>
      <c r="AI378">
        <v>376</v>
      </c>
      <c r="AJ378" t="s">
        <v>285</v>
      </c>
      <c r="AK378" s="22" t="s">
        <v>94</v>
      </c>
      <c r="AL378" s="22" t="s">
        <v>53</v>
      </c>
      <c r="AM378" s="22">
        <v>376</v>
      </c>
    </row>
    <row r="379" spans="1:39" x14ac:dyDescent="0.25">
      <c r="A379" s="22" t="s">
        <v>39</v>
      </c>
      <c r="B379" t="s">
        <v>130</v>
      </c>
      <c r="C379">
        <v>2021</v>
      </c>
      <c r="D379" s="22" t="s">
        <v>41</v>
      </c>
      <c r="E379" s="22" t="s">
        <v>42</v>
      </c>
      <c r="F379">
        <v>1610</v>
      </c>
      <c r="G379" t="s">
        <v>131</v>
      </c>
      <c r="H379" t="s">
        <v>44</v>
      </c>
      <c r="J379">
        <v>200</v>
      </c>
      <c r="K379" t="s">
        <v>45</v>
      </c>
      <c r="L379" s="22" t="s">
        <v>46</v>
      </c>
      <c r="M379" s="1">
        <v>44228</v>
      </c>
      <c r="N379" s="22" t="s">
        <v>282</v>
      </c>
      <c r="O379" t="s">
        <v>283</v>
      </c>
      <c r="P379" s="1">
        <v>44255</v>
      </c>
      <c r="Q379" t="s">
        <v>283</v>
      </c>
      <c r="R379">
        <v>2</v>
      </c>
      <c r="S379">
        <v>3</v>
      </c>
      <c r="T379" s="22">
        <v>19</v>
      </c>
      <c r="U379" s="22">
        <v>24.76</v>
      </c>
      <c r="V379" s="22">
        <v>24.76</v>
      </c>
      <c r="X379">
        <v>27241</v>
      </c>
      <c r="AD379" t="s">
        <v>284</v>
      </c>
      <c r="AF379" t="s">
        <v>127</v>
      </c>
      <c r="AG379" s="22" t="s">
        <v>50</v>
      </c>
      <c r="AI379">
        <v>377</v>
      </c>
      <c r="AJ379" t="s">
        <v>285</v>
      </c>
      <c r="AK379" s="22" t="s">
        <v>52</v>
      </c>
      <c r="AL379" s="22" t="s">
        <v>53</v>
      </c>
      <c r="AM379" s="22">
        <v>377</v>
      </c>
    </row>
    <row r="380" spans="1:39" x14ac:dyDescent="0.25">
      <c r="A380" s="22" t="s">
        <v>39</v>
      </c>
      <c r="B380" t="s">
        <v>40</v>
      </c>
      <c r="C380">
        <v>2021</v>
      </c>
      <c r="D380" s="22" t="s">
        <v>41</v>
      </c>
      <c r="E380" s="22" t="s">
        <v>42</v>
      </c>
      <c r="F380">
        <v>1100</v>
      </c>
      <c r="G380" t="s">
        <v>43</v>
      </c>
      <c r="H380" t="s">
        <v>44</v>
      </c>
      <c r="J380">
        <v>200</v>
      </c>
      <c r="K380" t="s">
        <v>45</v>
      </c>
      <c r="L380" s="22" t="s">
        <v>46</v>
      </c>
      <c r="M380" s="1">
        <v>44228</v>
      </c>
      <c r="N380" s="22" t="s">
        <v>282</v>
      </c>
      <c r="O380" t="s">
        <v>283</v>
      </c>
      <c r="P380" s="1">
        <v>44255</v>
      </c>
      <c r="Q380" t="s">
        <v>283</v>
      </c>
      <c r="R380">
        <v>2</v>
      </c>
      <c r="S380">
        <v>3</v>
      </c>
      <c r="T380" s="22">
        <v>19</v>
      </c>
      <c r="U380" s="22">
        <v>-416.26</v>
      </c>
      <c r="W380" s="22">
        <v>416.26</v>
      </c>
      <c r="X380">
        <v>27242</v>
      </c>
      <c r="AD380" t="s">
        <v>284</v>
      </c>
      <c r="AF380" t="s">
        <v>127</v>
      </c>
      <c r="AG380" s="22" t="s">
        <v>56</v>
      </c>
      <c r="AI380">
        <v>378</v>
      </c>
      <c r="AJ380" t="s">
        <v>285</v>
      </c>
      <c r="AK380" s="22" t="s">
        <v>52</v>
      </c>
      <c r="AL380" s="22" t="s">
        <v>53</v>
      </c>
      <c r="AM380" s="22">
        <v>378</v>
      </c>
    </row>
    <row r="381" spans="1:39" x14ac:dyDescent="0.25">
      <c r="A381" s="22" t="s">
        <v>39</v>
      </c>
      <c r="B381" t="s">
        <v>192</v>
      </c>
      <c r="C381">
        <v>2021</v>
      </c>
      <c r="D381" s="22" t="s">
        <v>41</v>
      </c>
      <c r="E381" s="22" t="s">
        <v>42</v>
      </c>
      <c r="F381">
        <v>4710</v>
      </c>
      <c r="G381" t="s">
        <v>193</v>
      </c>
      <c r="H381" t="s">
        <v>93</v>
      </c>
      <c r="J381">
        <v>200</v>
      </c>
      <c r="K381" t="s">
        <v>45</v>
      </c>
      <c r="L381" s="22" t="s">
        <v>46</v>
      </c>
      <c r="M381" s="1">
        <v>44228</v>
      </c>
      <c r="N381" s="22" t="s">
        <v>282</v>
      </c>
      <c r="O381" t="s">
        <v>283</v>
      </c>
      <c r="P381" s="1">
        <v>44255</v>
      </c>
      <c r="Q381" t="s">
        <v>283</v>
      </c>
      <c r="R381">
        <v>2</v>
      </c>
      <c r="S381">
        <v>3</v>
      </c>
      <c r="T381" s="22">
        <v>19</v>
      </c>
      <c r="U381" s="22">
        <v>349.8</v>
      </c>
      <c r="V381" s="22">
        <v>349.8</v>
      </c>
      <c r="X381">
        <v>27243</v>
      </c>
      <c r="AD381" t="s">
        <v>284</v>
      </c>
      <c r="AF381" t="s">
        <v>127</v>
      </c>
      <c r="AG381" s="22" t="s">
        <v>50</v>
      </c>
      <c r="AI381">
        <v>379</v>
      </c>
      <c r="AJ381" t="s">
        <v>285</v>
      </c>
      <c r="AK381" s="22" t="s">
        <v>94</v>
      </c>
      <c r="AL381" s="22" t="s">
        <v>53</v>
      </c>
      <c r="AM381" s="22">
        <v>379</v>
      </c>
    </row>
    <row r="382" spans="1:39" x14ac:dyDescent="0.25">
      <c r="A382" s="22" t="s">
        <v>39</v>
      </c>
      <c r="B382" t="s">
        <v>130</v>
      </c>
      <c r="C382">
        <v>2021</v>
      </c>
      <c r="D382" s="22" t="s">
        <v>41</v>
      </c>
      <c r="E382" s="22" t="s">
        <v>42</v>
      </c>
      <c r="F382">
        <v>1610</v>
      </c>
      <c r="G382" t="s">
        <v>131</v>
      </c>
      <c r="H382" t="s">
        <v>44</v>
      </c>
      <c r="J382">
        <v>200</v>
      </c>
      <c r="K382" t="s">
        <v>45</v>
      </c>
      <c r="L382" s="22" t="s">
        <v>46</v>
      </c>
      <c r="M382" s="1">
        <v>44228</v>
      </c>
      <c r="N382" s="22" t="s">
        <v>282</v>
      </c>
      <c r="O382" t="s">
        <v>283</v>
      </c>
      <c r="P382" s="1">
        <v>44255</v>
      </c>
      <c r="Q382" t="s">
        <v>283</v>
      </c>
      <c r="R382">
        <v>2</v>
      </c>
      <c r="S382">
        <v>3</v>
      </c>
      <c r="T382" s="22">
        <v>19</v>
      </c>
      <c r="U382" s="22">
        <v>66.459999999999994</v>
      </c>
      <c r="V382" s="22">
        <v>66.459999999999994</v>
      </c>
      <c r="X382">
        <v>27244</v>
      </c>
      <c r="AD382" t="s">
        <v>284</v>
      </c>
      <c r="AF382" t="s">
        <v>127</v>
      </c>
      <c r="AG382" s="22" t="s">
        <v>50</v>
      </c>
      <c r="AI382">
        <v>380</v>
      </c>
      <c r="AJ382" t="s">
        <v>285</v>
      </c>
      <c r="AK382" s="22" t="s">
        <v>52</v>
      </c>
      <c r="AL382" s="22" t="s">
        <v>53</v>
      </c>
      <c r="AM382" s="22">
        <v>380</v>
      </c>
    </row>
    <row r="383" spans="1:39" x14ac:dyDescent="0.25">
      <c r="A383" s="22" t="s">
        <v>39</v>
      </c>
      <c r="B383" t="s">
        <v>40</v>
      </c>
      <c r="C383">
        <v>2021</v>
      </c>
      <c r="D383" s="22" t="s">
        <v>41</v>
      </c>
      <c r="E383" s="22" t="s">
        <v>42</v>
      </c>
      <c r="F383">
        <v>1100</v>
      </c>
      <c r="G383" t="s">
        <v>43</v>
      </c>
      <c r="H383" t="s">
        <v>44</v>
      </c>
      <c r="J383">
        <v>200</v>
      </c>
      <c r="K383" t="s">
        <v>45</v>
      </c>
      <c r="L383" s="22" t="s">
        <v>46</v>
      </c>
      <c r="M383" s="1">
        <v>44228</v>
      </c>
      <c r="N383" s="22" t="s">
        <v>282</v>
      </c>
      <c r="O383" t="s">
        <v>283</v>
      </c>
      <c r="P383" s="1">
        <v>44255</v>
      </c>
      <c r="Q383" t="s">
        <v>283</v>
      </c>
      <c r="R383">
        <v>2</v>
      </c>
      <c r="S383">
        <v>3</v>
      </c>
      <c r="T383" s="22">
        <v>19</v>
      </c>
      <c r="U383" s="22">
        <v>-3119.3</v>
      </c>
      <c r="W383" s="22">
        <v>3119.3</v>
      </c>
      <c r="X383">
        <v>27245</v>
      </c>
      <c r="AD383" t="s">
        <v>284</v>
      </c>
      <c r="AF383" t="s">
        <v>127</v>
      </c>
      <c r="AG383" s="22" t="s">
        <v>56</v>
      </c>
      <c r="AI383">
        <v>381</v>
      </c>
      <c r="AJ383" t="s">
        <v>285</v>
      </c>
      <c r="AK383" s="22" t="s">
        <v>52</v>
      </c>
      <c r="AL383" s="22" t="s">
        <v>53</v>
      </c>
      <c r="AM383" s="22">
        <v>381</v>
      </c>
    </row>
    <row r="384" spans="1:39" x14ac:dyDescent="0.25">
      <c r="A384" s="22" t="s">
        <v>39</v>
      </c>
      <c r="B384" t="s">
        <v>194</v>
      </c>
      <c r="C384">
        <v>2021</v>
      </c>
      <c r="D384" s="22" t="s">
        <v>41</v>
      </c>
      <c r="E384" s="22" t="s">
        <v>42</v>
      </c>
      <c r="F384">
        <v>4720</v>
      </c>
      <c r="G384" t="s">
        <v>195</v>
      </c>
      <c r="H384" t="s">
        <v>93</v>
      </c>
      <c r="J384">
        <v>200</v>
      </c>
      <c r="K384" t="s">
        <v>45</v>
      </c>
      <c r="L384" s="22" t="s">
        <v>46</v>
      </c>
      <c r="M384" s="1">
        <v>44228</v>
      </c>
      <c r="N384" s="22" t="s">
        <v>282</v>
      </c>
      <c r="O384" t="s">
        <v>283</v>
      </c>
      <c r="P384" s="1">
        <v>44255</v>
      </c>
      <c r="Q384" t="s">
        <v>283</v>
      </c>
      <c r="R384">
        <v>2</v>
      </c>
      <c r="S384">
        <v>3</v>
      </c>
      <c r="T384" s="22">
        <v>19</v>
      </c>
      <c r="U384" s="22">
        <v>2621.2600000000002</v>
      </c>
      <c r="V384" s="22">
        <v>2621.2600000000002</v>
      </c>
      <c r="X384">
        <v>27246</v>
      </c>
      <c r="AD384" t="s">
        <v>284</v>
      </c>
      <c r="AF384" t="s">
        <v>127</v>
      </c>
      <c r="AG384" s="22" t="s">
        <v>50</v>
      </c>
      <c r="AI384">
        <v>382</v>
      </c>
      <c r="AJ384" t="s">
        <v>285</v>
      </c>
      <c r="AK384" s="22" t="s">
        <v>94</v>
      </c>
      <c r="AL384" s="22" t="s">
        <v>53</v>
      </c>
      <c r="AM384" s="22">
        <v>382</v>
      </c>
    </row>
    <row r="385" spans="1:39" x14ac:dyDescent="0.25">
      <c r="A385" s="22" t="s">
        <v>39</v>
      </c>
      <c r="B385" t="s">
        <v>130</v>
      </c>
      <c r="C385">
        <v>2021</v>
      </c>
      <c r="D385" s="22" t="s">
        <v>41</v>
      </c>
      <c r="E385" s="22" t="s">
        <v>42</v>
      </c>
      <c r="F385">
        <v>1610</v>
      </c>
      <c r="G385" t="s">
        <v>131</v>
      </c>
      <c r="H385" t="s">
        <v>44</v>
      </c>
      <c r="J385">
        <v>200</v>
      </c>
      <c r="K385" t="s">
        <v>45</v>
      </c>
      <c r="L385" s="22" t="s">
        <v>46</v>
      </c>
      <c r="M385" s="1">
        <v>44228</v>
      </c>
      <c r="N385" s="22" t="s">
        <v>282</v>
      </c>
      <c r="O385" t="s">
        <v>283</v>
      </c>
      <c r="P385" s="1">
        <v>44255</v>
      </c>
      <c r="Q385" t="s">
        <v>283</v>
      </c>
      <c r="R385">
        <v>2</v>
      </c>
      <c r="S385">
        <v>3</v>
      </c>
      <c r="T385" s="22">
        <v>19</v>
      </c>
      <c r="U385" s="22">
        <v>498.04</v>
      </c>
      <c r="V385" s="22">
        <v>498.04</v>
      </c>
      <c r="X385">
        <v>27247</v>
      </c>
      <c r="AD385" t="s">
        <v>284</v>
      </c>
      <c r="AF385" t="s">
        <v>127</v>
      </c>
      <c r="AG385" s="22" t="s">
        <v>50</v>
      </c>
      <c r="AI385">
        <v>383</v>
      </c>
      <c r="AJ385" t="s">
        <v>285</v>
      </c>
      <c r="AK385" s="22" t="s">
        <v>52</v>
      </c>
      <c r="AL385" s="22" t="s">
        <v>53</v>
      </c>
      <c r="AM385" s="22">
        <v>383</v>
      </c>
    </row>
    <row r="386" spans="1:39" x14ac:dyDescent="0.25">
      <c r="A386" s="22" t="s">
        <v>39</v>
      </c>
      <c r="B386" t="s">
        <v>40</v>
      </c>
      <c r="C386">
        <v>2021</v>
      </c>
      <c r="D386" s="22" t="s">
        <v>41</v>
      </c>
      <c r="E386" s="22" t="s">
        <v>42</v>
      </c>
      <c r="F386">
        <v>1100</v>
      </c>
      <c r="G386" t="s">
        <v>43</v>
      </c>
      <c r="H386" t="s">
        <v>44</v>
      </c>
      <c r="J386">
        <v>200</v>
      </c>
      <c r="K386" t="s">
        <v>45</v>
      </c>
      <c r="L386" s="22" t="s">
        <v>46</v>
      </c>
      <c r="M386" s="1">
        <v>44228</v>
      </c>
      <c r="N386" s="22" t="s">
        <v>282</v>
      </c>
      <c r="O386" t="s">
        <v>283</v>
      </c>
      <c r="P386" s="1">
        <v>44255</v>
      </c>
      <c r="Q386" t="s">
        <v>283</v>
      </c>
      <c r="R386">
        <v>2</v>
      </c>
      <c r="U386" s="22">
        <v>-102.78</v>
      </c>
      <c r="W386" s="22">
        <v>102.78</v>
      </c>
      <c r="X386">
        <v>27248</v>
      </c>
      <c r="AD386" t="s">
        <v>284</v>
      </c>
      <c r="AG386" s="22" t="s">
        <v>56</v>
      </c>
      <c r="AI386">
        <v>384</v>
      </c>
      <c r="AJ386" t="s">
        <v>285</v>
      </c>
      <c r="AK386" s="22" t="s">
        <v>52</v>
      </c>
      <c r="AL386" s="22" t="s">
        <v>53</v>
      </c>
      <c r="AM386" s="22">
        <v>384</v>
      </c>
    </row>
    <row r="387" spans="1:39" x14ac:dyDescent="0.25">
      <c r="A387" s="22" t="s">
        <v>39</v>
      </c>
      <c r="B387" t="s">
        <v>196</v>
      </c>
      <c r="C387">
        <v>2021</v>
      </c>
      <c r="D387" s="22" t="s">
        <v>41</v>
      </c>
      <c r="E387" s="22" t="s">
        <v>42</v>
      </c>
      <c r="F387">
        <v>4730</v>
      </c>
      <c r="G387" t="s">
        <v>197</v>
      </c>
      <c r="H387" t="s">
        <v>93</v>
      </c>
      <c r="J387">
        <v>200</v>
      </c>
      <c r="K387" t="s">
        <v>45</v>
      </c>
      <c r="L387" s="22" t="s">
        <v>46</v>
      </c>
      <c r="M387" s="1">
        <v>44228</v>
      </c>
      <c r="N387" s="22" t="s">
        <v>282</v>
      </c>
      <c r="O387" t="s">
        <v>283</v>
      </c>
      <c r="P387" s="1">
        <v>44255</v>
      </c>
      <c r="Q387" t="s">
        <v>283</v>
      </c>
      <c r="R387">
        <v>2</v>
      </c>
      <c r="U387" s="22">
        <v>102.78</v>
      </c>
      <c r="V387" s="22">
        <v>102.78</v>
      </c>
      <c r="X387">
        <v>27249</v>
      </c>
      <c r="AD387" t="s">
        <v>284</v>
      </c>
      <c r="AG387" s="22" t="s">
        <v>50</v>
      </c>
      <c r="AI387">
        <v>385</v>
      </c>
      <c r="AJ387" t="s">
        <v>285</v>
      </c>
      <c r="AK387" s="22" t="s">
        <v>94</v>
      </c>
      <c r="AL387" s="22" t="s">
        <v>53</v>
      </c>
      <c r="AM387" s="22">
        <v>385</v>
      </c>
    </row>
    <row r="388" spans="1:39" x14ac:dyDescent="0.25">
      <c r="A388" s="22" t="s">
        <v>39</v>
      </c>
      <c r="B388" t="s">
        <v>40</v>
      </c>
      <c r="C388">
        <v>2021</v>
      </c>
      <c r="D388" s="22" t="s">
        <v>41</v>
      </c>
      <c r="E388" s="22" t="s">
        <v>42</v>
      </c>
      <c r="F388">
        <v>1100</v>
      </c>
      <c r="G388" t="s">
        <v>43</v>
      </c>
      <c r="H388" t="s">
        <v>44</v>
      </c>
      <c r="J388">
        <v>200</v>
      </c>
      <c r="K388" t="s">
        <v>45</v>
      </c>
      <c r="L388" s="22" t="s">
        <v>46</v>
      </c>
      <c r="M388" s="1">
        <v>44228</v>
      </c>
      <c r="N388" s="22" t="s">
        <v>282</v>
      </c>
      <c r="O388" t="s">
        <v>283</v>
      </c>
      <c r="P388" s="1">
        <v>44255</v>
      </c>
      <c r="Q388" t="s">
        <v>283</v>
      </c>
      <c r="R388">
        <v>2</v>
      </c>
      <c r="S388">
        <v>3</v>
      </c>
      <c r="T388" s="22">
        <v>19</v>
      </c>
      <c r="U388" s="22">
        <v>-1352.13</v>
      </c>
      <c r="W388" s="22">
        <v>1352.13</v>
      </c>
      <c r="X388">
        <v>27250</v>
      </c>
      <c r="AD388" t="s">
        <v>284</v>
      </c>
      <c r="AF388" t="s">
        <v>127</v>
      </c>
      <c r="AG388" s="22" t="s">
        <v>56</v>
      </c>
      <c r="AI388">
        <v>386</v>
      </c>
      <c r="AJ388" t="s">
        <v>285</v>
      </c>
      <c r="AK388" s="22" t="s">
        <v>52</v>
      </c>
      <c r="AL388" s="22" t="s">
        <v>53</v>
      </c>
      <c r="AM388" s="22">
        <v>386</v>
      </c>
    </row>
    <row r="389" spans="1:39" x14ac:dyDescent="0.25">
      <c r="A389" s="22" t="s">
        <v>39</v>
      </c>
      <c r="B389" t="s">
        <v>198</v>
      </c>
      <c r="C389">
        <v>2021</v>
      </c>
      <c r="D389" s="22" t="s">
        <v>41</v>
      </c>
      <c r="E389" s="22" t="s">
        <v>42</v>
      </c>
      <c r="F389">
        <v>4740</v>
      </c>
      <c r="G389" t="s">
        <v>199</v>
      </c>
      <c r="H389" t="s">
        <v>93</v>
      </c>
      <c r="J389">
        <v>200</v>
      </c>
      <c r="K389" t="s">
        <v>45</v>
      </c>
      <c r="L389" s="22" t="s">
        <v>46</v>
      </c>
      <c r="M389" s="1">
        <v>44228</v>
      </c>
      <c r="N389" s="22" t="s">
        <v>282</v>
      </c>
      <c r="O389" t="s">
        <v>283</v>
      </c>
      <c r="P389" s="1">
        <v>44255</v>
      </c>
      <c r="Q389" t="s">
        <v>283</v>
      </c>
      <c r="R389">
        <v>2</v>
      </c>
      <c r="S389">
        <v>3</v>
      </c>
      <c r="T389" s="22">
        <v>19</v>
      </c>
      <c r="U389" s="22">
        <v>1136.24</v>
      </c>
      <c r="V389" s="22">
        <v>1136.24</v>
      </c>
      <c r="X389">
        <v>27251</v>
      </c>
      <c r="AD389" t="s">
        <v>284</v>
      </c>
      <c r="AF389" t="s">
        <v>127</v>
      </c>
      <c r="AG389" s="22" t="s">
        <v>50</v>
      </c>
      <c r="AI389">
        <v>387</v>
      </c>
      <c r="AJ389" t="s">
        <v>285</v>
      </c>
      <c r="AK389" s="22" t="s">
        <v>94</v>
      </c>
      <c r="AL389" s="22" t="s">
        <v>53</v>
      </c>
      <c r="AM389" s="22">
        <v>387</v>
      </c>
    </row>
    <row r="390" spans="1:39" x14ac:dyDescent="0.25">
      <c r="A390" s="22" t="s">
        <v>39</v>
      </c>
      <c r="B390" t="s">
        <v>130</v>
      </c>
      <c r="C390">
        <v>2021</v>
      </c>
      <c r="D390" s="22" t="s">
        <v>41</v>
      </c>
      <c r="E390" s="22" t="s">
        <v>42</v>
      </c>
      <c r="F390">
        <v>1610</v>
      </c>
      <c r="G390" t="s">
        <v>131</v>
      </c>
      <c r="H390" t="s">
        <v>44</v>
      </c>
      <c r="J390">
        <v>200</v>
      </c>
      <c r="K390" t="s">
        <v>45</v>
      </c>
      <c r="L390" s="22" t="s">
        <v>46</v>
      </c>
      <c r="M390" s="1">
        <v>44228</v>
      </c>
      <c r="N390" s="22" t="s">
        <v>282</v>
      </c>
      <c r="O390" t="s">
        <v>283</v>
      </c>
      <c r="P390" s="1">
        <v>44255</v>
      </c>
      <c r="Q390" t="s">
        <v>283</v>
      </c>
      <c r="R390">
        <v>2</v>
      </c>
      <c r="S390">
        <v>3</v>
      </c>
      <c r="T390" s="22">
        <v>19</v>
      </c>
      <c r="U390" s="22">
        <v>215.89</v>
      </c>
      <c r="V390" s="22">
        <v>215.89</v>
      </c>
      <c r="X390">
        <v>27252</v>
      </c>
      <c r="AD390" t="s">
        <v>284</v>
      </c>
      <c r="AF390" t="s">
        <v>127</v>
      </c>
      <c r="AG390" s="22" t="s">
        <v>50</v>
      </c>
      <c r="AI390">
        <v>388</v>
      </c>
      <c r="AJ390" t="s">
        <v>285</v>
      </c>
      <c r="AK390" s="22" t="s">
        <v>52</v>
      </c>
      <c r="AL390" s="22" t="s">
        <v>53</v>
      </c>
      <c r="AM390" s="22">
        <v>388</v>
      </c>
    </row>
    <row r="391" spans="1:39" x14ac:dyDescent="0.25">
      <c r="A391" s="22" t="s">
        <v>39</v>
      </c>
      <c r="B391" t="s">
        <v>40</v>
      </c>
      <c r="C391">
        <v>2021</v>
      </c>
      <c r="D391" s="22" t="s">
        <v>41</v>
      </c>
      <c r="E391" s="22" t="s">
        <v>42</v>
      </c>
      <c r="F391">
        <v>1100</v>
      </c>
      <c r="G391" t="s">
        <v>43</v>
      </c>
      <c r="H391" t="s">
        <v>44</v>
      </c>
      <c r="J391">
        <v>200</v>
      </c>
      <c r="K391" t="s">
        <v>45</v>
      </c>
      <c r="L391" s="22" t="s">
        <v>46</v>
      </c>
      <c r="M391" s="1">
        <v>44228</v>
      </c>
      <c r="N391" s="22" t="s">
        <v>282</v>
      </c>
      <c r="O391" t="s">
        <v>283</v>
      </c>
      <c r="P391" s="1">
        <v>44255</v>
      </c>
      <c r="Q391" t="s">
        <v>283</v>
      </c>
      <c r="R391">
        <v>2</v>
      </c>
      <c r="S391">
        <v>3</v>
      </c>
      <c r="T391" s="22">
        <v>19</v>
      </c>
      <c r="U391" s="22">
        <v>-746.49</v>
      </c>
      <c r="W391" s="22">
        <v>746.49</v>
      </c>
      <c r="X391">
        <v>27253</v>
      </c>
      <c r="AD391" t="s">
        <v>284</v>
      </c>
      <c r="AF391" t="s">
        <v>127</v>
      </c>
      <c r="AG391" s="22" t="s">
        <v>56</v>
      </c>
      <c r="AI391">
        <v>389</v>
      </c>
      <c r="AJ391" t="s">
        <v>285</v>
      </c>
      <c r="AK391" s="22" t="s">
        <v>52</v>
      </c>
      <c r="AL391" s="22" t="s">
        <v>53</v>
      </c>
      <c r="AM391" s="22">
        <v>389</v>
      </c>
    </row>
    <row r="392" spans="1:39" x14ac:dyDescent="0.25">
      <c r="A392" s="22" t="s">
        <v>39</v>
      </c>
      <c r="B392" t="s">
        <v>200</v>
      </c>
      <c r="C392">
        <v>2021</v>
      </c>
      <c r="D392" s="22" t="s">
        <v>41</v>
      </c>
      <c r="E392" s="22" t="s">
        <v>42</v>
      </c>
      <c r="F392">
        <v>4750</v>
      </c>
      <c r="G392" t="s">
        <v>201</v>
      </c>
      <c r="H392" t="s">
        <v>93</v>
      </c>
      <c r="J392">
        <v>200</v>
      </c>
      <c r="K392" t="s">
        <v>45</v>
      </c>
      <c r="L392" s="22" t="s">
        <v>46</v>
      </c>
      <c r="M392" s="1">
        <v>44228</v>
      </c>
      <c r="N392" s="22" t="s">
        <v>282</v>
      </c>
      <c r="O392" t="s">
        <v>283</v>
      </c>
      <c r="P392" s="1">
        <v>44255</v>
      </c>
      <c r="Q392" t="s">
        <v>283</v>
      </c>
      <c r="R392">
        <v>2</v>
      </c>
      <c r="S392">
        <v>3</v>
      </c>
      <c r="T392" s="22">
        <v>19</v>
      </c>
      <c r="U392" s="22">
        <v>627.29999999999995</v>
      </c>
      <c r="V392" s="22">
        <v>627.29999999999995</v>
      </c>
      <c r="X392">
        <v>27254</v>
      </c>
      <c r="AD392" t="s">
        <v>284</v>
      </c>
      <c r="AF392" t="s">
        <v>127</v>
      </c>
      <c r="AG392" s="22" t="s">
        <v>50</v>
      </c>
      <c r="AI392">
        <v>390</v>
      </c>
      <c r="AJ392" t="s">
        <v>285</v>
      </c>
      <c r="AK392" s="22" t="s">
        <v>94</v>
      </c>
      <c r="AL392" s="22" t="s">
        <v>53</v>
      </c>
      <c r="AM392" s="22">
        <v>390</v>
      </c>
    </row>
    <row r="393" spans="1:39" x14ac:dyDescent="0.25">
      <c r="A393" s="22" t="s">
        <v>39</v>
      </c>
      <c r="B393" t="s">
        <v>130</v>
      </c>
      <c r="C393">
        <v>2021</v>
      </c>
      <c r="D393" s="22" t="s">
        <v>41</v>
      </c>
      <c r="E393" s="22" t="s">
        <v>42</v>
      </c>
      <c r="F393">
        <v>1610</v>
      </c>
      <c r="G393" t="s">
        <v>131</v>
      </c>
      <c r="H393" t="s">
        <v>44</v>
      </c>
      <c r="J393">
        <v>200</v>
      </c>
      <c r="K393" t="s">
        <v>45</v>
      </c>
      <c r="L393" s="22" t="s">
        <v>46</v>
      </c>
      <c r="M393" s="1">
        <v>44228</v>
      </c>
      <c r="N393" s="22" t="s">
        <v>282</v>
      </c>
      <c r="O393" t="s">
        <v>283</v>
      </c>
      <c r="P393" s="1">
        <v>44255</v>
      </c>
      <c r="Q393" t="s">
        <v>283</v>
      </c>
      <c r="R393">
        <v>2</v>
      </c>
      <c r="S393">
        <v>3</v>
      </c>
      <c r="T393" s="22">
        <v>19</v>
      </c>
      <c r="U393" s="22">
        <v>119.19</v>
      </c>
      <c r="V393" s="22">
        <v>119.19</v>
      </c>
      <c r="X393">
        <v>27255</v>
      </c>
      <c r="AD393" t="s">
        <v>284</v>
      </c>
      <c r="AF393" t="s">
        <v>127</v>
      </c>
      <c r="AG393" s="22" t="s">
        <v>50</v>
      </c>
      <c r="AI393">
        <v>391</v>
      </c>
      <c r="AJ393" t="s">
        <v>285</v>
      </c>
      <c r="AK393" s="22" t="s">
        <v>52</v>
      </c>
      <c r="AL393" s="22" t="s">
        <v>53</v>
      </c>
      <c r="AM393" s="22">
        <v>391</v>
      </c>
    </row>
    <row r="394" spans="1:39" x14ac:dyDescent="0.25">
      <c r="A394" s="22" t="s">
        <v>39</v>
      </c>
      <c r="B394" t="s">
        <v>40</v>
      </c>
      <c r="C394">
        <v>2021</v>
      </c>
      <c r="D394" s="22" t="s">
        <v>41</v>
      </c>
      <c r="E394" s="22" t="s">
        <v>42</v>
      </c>
      <c r="F394">
        <v>1100</v>
      </c>
      <c r="G394" t="s">
        <v>43</v>
      </c>
      <c r="H394" t="s">
        <v>44</v>
      </c>
      <c r="J394">
        <v>200</v>
      </c>
      <c r="K394" t="s">
        <v>45</v>
      </c>
      <c r="L394" s="22" t="s">
        <v>46</v>
      </c>
      <c r="M394" s="1">
        <v>44228</v>
      </c>
      <c r="N394" s="22" t="s">
        <v>282</v>
      </c>
      <c r="O394" t="s">
        <v>283</v>
      </c>
      <c r="P394" s="1">
        <v>44255</v>
      </c>
      <c r="Q394" t="s">
        <v>283</v>
      </c>
      <c r="R394">
        <v>2</v>
      </c>
      <c r="U394" s="22">
        <v>-314.5</v>
      </c>
      <c r="W394" s="22">
        <v>314.5</v>
      </c>
      <c r="X394">
        <v>27256</v>
      </c>
      <c r="AD394" t="s">
        <v>284</v>
      </c>
      <c r="AG394" s="22" t="s">
        <v>56</v>
      </c>
      <c r="AI394">
        <v>392</v>
      </c>
      <c r="AJ394" t="s">
        <v>285</v>
      </c>
      <c r="AK394" s="22" t="s">
        <v>52</v>
      </c>
      <c r="AL394" s="22" t="s">
        <v>53</v>
      </c>
      <c r="AM394" s="22">
        <v>392</v>
      </c>
    </row>
    <row r="395" spans="1:39" x14ac:dyDescent="0.25">
      <c r="A395" s="22" t="s">
        <v>39</v>
      </c>
      <c r="B395" t="s">
        <v>202</v>
      </c>
      <c r="C395">
        <v>2021</v>
      </c>
      <c r="D395" s="22" t="s">
        <v>41</v>
      </c>
      <c r="E395" s="22" t="s">
        <v>42</v>
      </c>
      <c r="F395">
        <v>4760</v>
      </c>
      <c r="G395" t="s">
        <v>203</v>
      </c>
      <c r="H395" t="s">
        <v>93</v>
      </c>
      <c r="J395">
        <v>200</v>
      </c>
      <c r="K395" t="s">
        <v>45</v>
      </c>
      <c r="L395" s="22" t="s">
        <v>46</v>
      </c>
      <c r="M395" s="1">
        <v>44228</v>
      </c>
      <c r="N395" s="22" t="s">
        <v>282</v>
      </c>
      <c r="O395" t="s">
        <v>283</v>
      </c>
      <c r="P395" s="1">
        <v>44255</v>
      </c>
      <c r="Q395" t="s">
        <v>283</v>
      </c>
      <c r="R395">
        <v>2</v>
      </c>
      <c r="U395" s="22">
        <v>314.5</v>
      </c>
      <c r="V395" s="22">
        <v>314.5</v>
      </c>
      <c r="X395">
        <v>27257</v>
      </c>
      <c r="AD395" t="s">
        <v>284</v>
      </c>
      <c r="AG395" s="22" t="s">
        <v>50</v>
      </c>
      <c r="AI395">
        <v>393</v>
      </c>
      <c r="AJ395" t="s">
        <v>285</v>
      </c>
      <c r="AK395" s="22" t="s">
        <v>94</v>
      </c>
      <c r="AL395" s="22" t="s">
        <v>53</v>
      </c>
      <c r="AM395" s="22">
        <v>393</v>
      </c>
    </row>
    <row r="396" spans="1:39" x14ac:dyDescent="0.25">
      <c r="A396" s="22" t="s">
        <v>39</v>
      </c>
      <c r="B396" t="s">
        <v>40</v>
      </c>
      <c r="C396">
        <v>2021</v>
      </c>
      <c r="D396" s="22" t="s">
        <v>41</v>
      </c>
      <c r="E396" s="22" t="s">
        <v>42</v>
      </c>
      <c r="F396">
        <v>1100</v>
      </c>
      <c r="G396" t="s">
        <v>43</v>
      </c>
      <c r="H396" t="s">
        <v>44</v>
      </c>
      <c r="J396">
        <v>200</v>
      </c>
      <c r="K396" t="s">
        <v>45</v>
      </c>
      <c r="L396" s="22" t="s">
        <v>46</v>
      </c>
      <c r="M396" s="1">
        <v>44228</v>
      </c>
      <c r="N396" s="22" t="s">
        <v>282</v>
      </c>
      <c r="O396" t="s">
        <v>283</v>
      </c>
      <c r="P396" s="1">
        <v>44255</v>
      </c>
      <c r="Q396" t="s">
        <v>283</v>
      </c>
      <c r="R396">
        <v>2</v>
      </c>
      <c r="S396">
        <v>3</v>
      </c>
      <c r="T396" s="22">
        <v>19</v>
      </c>
      <c r="U396" s="22">
        <v>-187.39</v>
      </c>
      <c r="W396" s="22">
        <v>187.39</v>
      </c>
      <c r="X396">
        <v>27258</v>
      </c>
      <c r="AD396" t="s">
        <v>284</v>
      </c>
      <c r="AF396" t="s">
        <v>127</v>
      </c>
      <c r="AG396" s="22" t="s">
        <v>56</v>
      </c>
      <c r="AI396">
        <v>394</v>
      </c>
      <c r="AJ396" t="s">
        <v>285</v>
      </c>
      <c r="AK396" s="22" t="s">
        <v>52</v>
      </c>
      <c r="AL396" s="22" t="s">
        <v>53</v>
      </c>
      <c r="AM396" s="22">
        <v>394</v>
      </c>
    </row>
    <row r="397" spans="1:39" x14ac:dyDescent="0.25">
      <c r="A397" s="22" t="s">
        <v>39</v>
      </c>
      <c r="B397" t="s">
        <v>204</v>
      </c>
      <c r="C397">
        <v>2021</v>
      </c>
      <c r="D397" s="22" t="s">
        <v>41</v>
      </c>
      <c r="E397" s="22" t="s">
        <v>42</v>
      </c>
      <c r="F397">
        <v>4775</v>
      </c>
      <c r="G397" t="s">
        <v>205</v>
      </c>
      <c r="H397" t="s">
        <v>93</v>
      </c>
      <c r="J397">
        <v>200</v>
      </c>
      <c r="K397" t="s">
        <v>45</v>
      </c>
      <c r="L397" s="22" t="s">
        <v>46</v>
      </c>
      <c r="M397" s="1">
        <v>44228</v>
      </c>
      <c r="N397" s="22" t="s">
        <v>282</v>
      </c>
      <c r="O397" t="s">
        <v>283</v>
      </c>
      <c r="P397" s="1">
        <v>44255</v>
      </c>
      <c r="Q397" t="s">
        <v>283</v>
      </c>
      <c r="R397">
        <v>2</v>
      </c>
      <c r="S397">
        <v>3</v>
      </c>
      <c r="T397" s="22">
        <v>19</v>
      </c>
      <c r="U397" s="22">
        <v>157.47</v>
      </c>
      <c r="V397" s="22">
        <v>157.47</v>
      </c>
      <c r="X397">
        <v>27259</v>
      </c>
      <c r="AD397" t="s">
        <v>284</v>
      </c>
      <c r="AF397" t="s">
        <v>127</v>
      </c>
      <c r="AG397" s="22" t="s">
        <v>50</v>
      </c>
      <c r="AI397">
        <v>395</v>
      </c>
      <c r="AJ397" t="s">
        <v>285</v>
      </c>
      <c r="AK397" s="22" t="s">
        <v>94</v>
      </c>
      <c r="AL397" s="22" t="s">
        <v>53</v>
      </c>
      <c r="AM397" s="22">
        <v>395</v>
      </c>
    </row>
    <row r="398" spans="1:39" x14ac:dyDescent="0.25">
      <c r="A398" s="22" t="s">
        <v>39</v>
      </c>
      <c r="B398" t="s">
        <v>130</v>
      </c>
      <c r="C398">
        <v>2021</v>
      </c>
      <c r="D398" s="22" t="s">
        <v>41</v>
      </c>
      <c r="E398" s="22" t="s">
        <v>42</v>
      </c>
      <c r="F398">
        <v>1610</v>
      </c>
      <c r="G398" t="s">
        <v>131</v>
      </c>
      <c r="H398" t="s">
        <v>44</v>
      </c>
      <c r="J398">
        <v>200</v>
      </c>
      <c r="K398" t="s">
        <v>45</v>
      </c>
      <c r="L398" s="22" t="s">
        <v>46</v>
      </c>
      <c r="M398" s="1">
        <v>44228</v>
      </c>
      <c r="N398" s="22" t="s">
        <v>282</v>
      </c>
      <c r="O398" t="s">
        <v>283</v>
      </c>
      <c r="P398" s="1">
        <v>44255</v>
      </c>
      <c r="Q398" t="s">
        <v>283</v>
      </c>
      <c r="R398">
        <v>2</v>
      </c>
      <c r="S398">
        <v>3</v>
      </c>
      <c r="T398" s="22">
        <v>19</v>
      </c>
      <c r="U398" s="22">
        <v>29.92</v>
      </c>
      <c r="V398" s="22">
        <v>29.92</v>
      </c>
      <c r="X398">
        <v>27260</v>
      </c>
      <c r="AD398" t="s">
        <v>284</v>
      </c>
      <c r="AF398" t="s">
        <v>127</v>
      </c>
      <c r="AG398" s="22" t="s">
        <v>50</v>
      </c>
      <c r="AI398">
        <v>396</v>
      </c>
      <c r="AJ398" t="s">
        <v>285</v>
      </c>
      <c r="AK398" s="22" t="s">
        <v>52</v>
      </c>
      <c r="AL398" s="22" t="s">
        <v>53</v>
      </c>
      <c r="AM398" s="22">
        <v>396</v>
      </c>
    </row>
    <row r="399" spans="1:39" x14ac:dyDescent="0.25">
      <c r="A399" s="22" t="s">
        <v>39</v>
      </c>
      <c r="B399" t="s">
        <v>40</v>
      </c>
      <c r="C399">
        <v>2021</v>
      </c>
      <c r="D399" s="22" t="s">
        <v>41</v>
      </c>
      <c r="E399" s="22" t="s">
        <v>42</v>
      </c>
      <c r="F399">
        <v>1100</v>
      </c>
      <c r="G399" t="s">
        <v>43</v>
      </c>
      <c r="H399" t="s">
        <v>44</v>
      </c>
      <c r="J399">
        <v>200</v>
      </c>
      <c r="K399" t="s">
        <v>45</v>
      </c>
      <c r="L399" s="22" t="s">
        <v>46</v>
      </c>
      <c r="M399" s="1">
        <v>44228</v>
      </c>
      <c r="N399" s="22" t="s">
        <v>282</v>
      </c>
      <c r="O399" t="s">
        <v>283</v>
      </c>
      <c r="P399" s="1">
        <v>44255</v>
      </c>
      <c r="Q399" t="s">
        <v>283</v>
      </c>
      <c r="R399">
        <v>2</v>
      </c>
      <c r="U399" s="22">
        <v>-49.36</v>
      </c>
      <c r="W399" s="22">
        <v>49.36</v>
      </c>
      <c r="X399">
        <v>27261</v>
      </c>
      <c r="AD399" t="s">
        <v>284</v>
      </c>
      <c r="AG399" s="22" t="s">
        <v>56</v>
      </c>
      <c r="AI399">
        <v>397</v>
      </c>
      <c r="AJ399" t="s">
        <v>285</v>
      </c>
      <c r="AK399" s="22" t="s">
        <v>52</v>
      </c>
      <c r="AL399" s="22" t="s">
        <v>53</v>
      </c>
      <c r="AM399" s="22">
        <v>397</v>
      </c>
    </row>
    <row r="400" spans="1:39" x14ac:dyDescent="0.25">
      <c r="A400" s="22" t="s">
        <v>39</v>
      </c>
      <c r="B400" t="s">
        <v>206</v>
      </c>
      <c r="C400">
        <v>2021</v>
      </c>
      <c r="D400" s="22" t="s">
        <v>41</v>
      </c>
      <c r="E400" s="22" t="s">
        <v>42</v>
      </c>
      <c r="F400">
        <v>4780</v>
      </c>
      <c r="G400" t="s">
        <v>207</v>
      </c>
      <c r="H400" t="s">
        <v>93</v>
      </c>
      <c r="J400">
        <v>200</v>
      </c>
      <c r="K400" t="s">
        <v>45</v>
      </c>
      <c r="L400" s="22" t="s">
        <v>46</v>
      </c>
      <c r="M400" s="1">
        <v>44228</v>
      </c>
      <c r="N400" s="22" t="s">
        <v>282</v>
      </c>
      <c r="O400" t="s">
        <v>283</v>
      </c>
      <c r="P400" s="1">
        <v>44255</v>
      </c>
      <c r="Q400" t="s">
        <v>283</v>
      </c>
      <c r="R400">
        <v>2</v>
      </c>
      <c r="U400" s="22">
        <v>49.36</v>
      </c>
      <c r="V400" s="22">
        <v>49.36</v>
      </c>
      <c r="X400">
        <v>27262</v>
      </c>
      <c r="AD400" t="s">
        <v>284</v>
      </c>
      <c r="AG400" s="22" t="s">
        <v>50</v>
      </c>
      <c r="AI400">
        <v>398</v>
      </c>
      <c r="AJ400" t="s">
        <v>285</v>
      </c>
      <c r="AK400" s="22" t="s">
        <v>94</v>
      </c>
      <c r="AL400" s="22" t="s">
        <v>53</v>
      </c>
      <c r="AM400" s="22">
        <v>398</v>
      </c>
    </row>
    <row r="401" spans="1:39" x14ac:dyDescent="0.25">
      <c r="A401" s="22" t="s">
        <v>39</v>
      </c>
      <c r="B401" t="s">
        <v>40</v>
      </c>
      <c r="C401">
        <v>2021</v>
      </c>
      <c r="D401" s="22" t="s">
        <v>41</v>
      </c>
      <c r="E401" s="22" t="s">
        <v>42</v>
      </c>
      <c r="F401">
        <v>1100</v>
      </c>
      <c r="G401" t="s">
        <v>43</v>
      </c>
      <c r="H401" t="s">
        <v>44</v>
      </c>
      <c r="J401">
        <v>200</v>
      </c>
      <c r="K401" t="s">
        <v>45</v>
      </c>
      <c r="L401" s="22" t="s">
        <v>46</v>
      </c>
      <c r="M401" s="1">
        <v>44228</v>
      </c>
      <c r="N401" s="22" t="s">
        <v>282</v>
      </c>
      <c r="O401" t="s">
        <v>283</v>
      </c>
      <c r="P401" s="1">
        <v>44255</v>
      </c>
      <c r="Q401" t="s">
        <v>283</v>
      </c>
      <c r="R401">
        <v>2</v>
      </c>
      <c r="S401">
        <v>3</v>
      </c>
      <c r="T401" s="22">
        <v>19</v>
      </c>
      <c r="U401" s="22">
        <v>-2003.25</v>
      </c>
      <c r="W401" s="22">
        <v>2003.25</v>
      </c>
      <c r="X401">
        <v>27263</v>
      </c>
      <c r="AD401" t="s">
        <v>284</v>
      </c>
      <c r="AF401" t="s">
        <v>127</v>
      </c>
      <c r="AG401" s="22" t="s">
        <v>56</v>
      </c>
      <c r="AI401">
        <v>399</v>
      </c>
      <c r="AJ401" t="s">
        <v>285</v>
      </c>
      <c r="AK401" s="22" t="s">
        <v>52</v>
      </c>
      <c r="AL401" s="22" t="s">
        <v>53</v>
      </c>
      <c r="AM401" s="22">
        <v>399</v>
      </c>
    </row>
    <row r="402" spans="1:39" x14ac:dyDescent="0.25">
      <c r="A402" s="22" t="s">
        <v>39</v>
      </c>
      <c r="B402" t="s">
        <v>208</v>
      </c>
      <c r="C402">
        <v>2021</v>
      </c>
      <c r="D402" s="22" t="s">
        <v>41</v>
      </c>
      <c r="E402" s="22" t="s">
        <v>42</v>
      </c>
      <c r="F402">
        <v>4800</v>
      </c>
      <c r="G402" t="s">
        <v>209</v>
      </c>
      <c r="H402" t="s">
        <v>93</v>
      </c>
      <c r="J402">
        <v>200</v>
      </c>
      <c r="K402" t="s">
        <v>45</v>
      </c>
      <c r="L402" s="22" t="s">
        <v>46</v>
      </c>
      <c r="M402" s="1">
        <v>44228</v>
      </c>
      <c r="N402" s="22" t="s">
        <v>282</v>
      </c>
      <c r="O402" t="s">
        <v>283</v>
      </c>
      <c r="P402" s="1">
        <v>44255</v>
      </c>
      <c r="Q402" t="s">
        <v>283</v>
      </c>
      <c r="R402">
        <v>2</v>
      </c>
      <c r="S402">
        <v>3</v>
      </c>
      <c r="T402" s="22">
        <v>19</v>
      </c>
      <c r="U402" s="22">
        <v>1683.4</v>
      </c>
      <c r="V402" s="22">
        <v>1683.4</v>
      </c>
      <c r="X402">
        <v>27264</v>
      </c>
      <c r="AD402" t="s">
        <v>284</v>
      </c>
      <c r="AF402" t="s">
        <v>127</v>
      </c>
      <c r="AG402" s="22" t="s">
        <v>50</v>
      </c>
      <c r="AI402">
        <v>400</v>
      </c>
      <c r="AJ402" t="s">
        <v>285</v>
      </c>
      <c r="AK402" s="22" t="s">
        <v>94</v>
      </c>
      <c r="AL402" s="22" t="s">
        <v>53</v>
      </c>
      <c r="AM402" s="22">
        <v>400</v>
      </c>
    </row>
    <row r="403" spans="1:39" x14ac:dyDescent="0.25">
      <c r="A403" s="22" t="s">
        <v>39</v>
      </c>
      <c r="B403" t="s">
        <v>130</v>
      </c>
      <c r="C403">
        <v>2021</v>
      </c>
      <c r="D403" s="22" t="s">
        <v>41</v>
      </c>
      <c r="E403" s="22" t="s">
        <v>42</v>
      </c>
      <c r="F403">
        <v>1610</v>
      </c>
      <c r="G403" t="s">
        <v>131</v>
      </c>
      <c r="H403" t="s">
        <v>44</v>
      </c>
      <c r="J403">
        <v>200</v>
      </c>
      <c r="K403" t="s">
        <v>45</v>
      </c>
      <c r="L403" s="22" t="s">
        <v>46</v>
      </c>
      <c r="M403" s="1">
        <v>44228</v>
      </c>
      <c r="N403" s="22" t="s">
        <v>282</v>
      </c>
      <c r="O403" t="s">
        <v>283</v>
      </c>
      <c r="P403" s="1">
        <v>44255</v>
      </c>
      <c r="Q403" t="s">
        <v>283</v>
      </c>
      <c r="R403">
        <v>2</v>
      </c>
      <c r="S403">
        <v>3</v>
      </c>
      <c r="T403" s="22">
        <v>19</v>
      </c>
      <c r="U403" s="22">
        <v>319.85000000000002</v>
      </c>
      <c r="V403" s="22">
        <v>319.85000000000002</v>
      </c>
      <c r="X403">
        <v>27265</v>
      </c>
      <c r="AD403" t="s">
        <v>284</v>
      </c>
      <c r="AF403" t="s">
        <v>127</v>
      </c>
      <c r="AG403" s="22" t="s">
        <v>50</v>
      </c>
      <c r="AI403">
        <v>401</v>
      </c>
      <c r="AJ403" t="s">
        <v>285</v>
      </c>
      <c r="AK403" s="22" t="s">
        <v>52</v>
      </c>
      <c r="AL403" s="22" t="s">
        <v>53</v>
      </c>
      <c r="AM403" s="22">
        <v>401</v>
      </c>
    </row>
    <row r="404" spans="1:39" x14ac:dyDescent="0.25">
      <c r="A404" s="22" t="s">
        <v>39</v>
      </c>
      <c r="B404" t="s">
        <v>40</v>
      </c>
      <c r="C404">
        <v>2021</v>
      </c>
      <c r="D404" s="22" t="s">
        <v>41</v>
      </c>
      <c r="E404" s="22" t="s">
        <v>42</v>
      </c>
      <c r="F404">
        <v>1100</v>
      </c>
      <c r="G404" t="s">
        <v>43</v>
      </c>
      <c r="H404" t="s">
        <v>44</v>
      </c>
      <c r="J404">
        <v>200</v>
      </c>
      <c r="K404" t="s">
        <v>45</v>
      </c>
      <c r="L404" s="22" t="s">
        <v>46</v>
      </c>
      <c r="M404" s="1">
        <v>44228</v>
      </c>
      <c r="N404" s="22" t="s">
        <v>282</v>
      </c>
      <c r="O404" t="s">
        <v>283</v>
      </c>
      <c r="P404" s="1">
        <v>44255</v>
      </c>
      <c r="Q404" t="s">
        <v>283</v>
      </c>
      <c r="R404">
        <v>2</v>
      </c>
      <c r="S404">
        <v>3</v>
      </c>
      <c r="T404" s="22">
        <v>19</v>
      </c>
      <c r="U404" s="22">
        <v>-739.74</v>
      </c>
      <c r="W404" s="22">
        <v>739.74</v>
      </c>
      <c r="X404">
        <v>27266</v>
      </c>
      <c r="AD404" t="s">
        <v>284</v>
      </c>
      <c r="AF404" t="s">
        <v>127</v>
      </c>
      <c r="AG404" s="22" t="s">
        <v>56</v>
      </c>
      <c r="AI404">
        <v>402</v>
      </c>
      <c r="AJ404" t="s">
        <v>285</v>
      </c>
      <c r="AK404" s="22" t="s">
        <v>52</v>
      </c>
      <c r="AL404" s="22" t="s">
        <v>53</v>
      </c>
      <c r="AM404" s="22">
        <v>402</v>
      </c>
    </row>
    <row r="405" spans="1:39" x14ac:dyDescent="0.25">
      <c r="A405" s="22" t="s">
        <v>39</v>
      </c>
      <c r="B405" t="s">
        <v>210</v>
      </c>
      <c r="C405">
        <v>2021</v>
      </c>
      <c r="D405" s="22" t="s">
        <v>41</v>
      </c>
      <c r="E405" s="22" t="s">
        <v>42</v>
      </c>
      <c r="F405">
        <v>4805</v>
      </c>
      <c r="G405" t="s">
        <v>211</v>
      </c>
      <c r="H405" t="s">
        <v>93</v>
      </c>
      <c r="J405">
        <v>200</v>
      </c>
      <c r="K405" t="s">
        <v>45</v>
      </c>
      <c r="L405" s="22" t="s">
        <v>46</v>
      </c>
      <c r="M405" s="1">
        <v>44228</v>
      </c>
      <c r="N405" s="22" t="s">
        <v>282</v>
      </c>
      <c r="O405" t="s">
        <v>283</v>
      </c>
      <c r="P405" s="1">
        <v>44255</v>
      </c>
      <c r="Q405" t="s">
        <v>283</v>
      </c>
      <c r="R405">
        <v>2</v>
      </c>
      <c r="S405">
        <v>3</v>
      </c>
      <c r="T405" s="22">
        <v>19</v>
      </c>
      <c r="U405" s="22">
        <v>621.63</v>
      </c>
      <c r="V405" s="22">
        <v>621.63</v>
      </c>
      <c r="X405">
        <v>27267</v>
      </c>
      <c r="AD405" t="s">
        <v>284</v>
      </c>
      <c r="AF405" t="s">
        <v>127</v>
      </c>
      <c r="AG405" s="22" t="s">
        <v>50</v>
      </c>
      <c r="AI405">
        <v>403</v>
      </c>
      <c r="AJ405" t="s">
        <v>285</v>
      </c>
      <c r="AK405" s="22" t="s">
        <v>94</v>
      </c>
      <c r="AL405" s="22" t="s">
        <v>53</v>
      </c>
      <c r="AM405" s="22">
        <v>403</v>
      </c>
    </row>
    <row r="406" spans="1:39" x14ac:dyDescent="0.25">
      <c r="A406" s="22" t="s">
        <v>39</v>
      </c>
      <c r="B406" t="s">
        <v>130</v>
      </c>
      <c r="C406">
        <v>2021</v>
      </c>
      <c r="D406" s="22" t="s">
        <v>41</v>
      </c>
      <c r="E406" s="22" t="s">
        <v>42</v>
      </c>
      <c r="F406">
        <v>1610</v>
      </c>
      <c r="G406" t="s">
        <v>131</v>
      </c>
      <c r="H406" t="s">
        <v>44</v>
      </c>
      <c r="J406">
        <v>200</v>
      </c>
      <c r="K406" t="s">
        <v>45</v>
      </c>
      <c r="L406" s="22" t="s">
        <v>46</v>
      </c>
      <c r="M406" s="1">
        <v>44228</v>
      </c>
      <c r="N406" s="22" t="s">
        <v>282</v>
      </c>
      <c r="O406" t="s">
        <v>283</v>
      </c>
      <c r="P406" s="1">
        <v>44255</v>
      </c>
      <c r="Q406" t="s">
        <v>283</v>
      </c>
      <c r="R406">
        <v>2</v>
      </c>
      <c r="S406">
        <v>3</v>
      </c>
      <c r="T406" s="22">
        <v>19</v>
      </c>
      <c r="U406" s="22">
        <v>118.11</v>
      </c>
      <c r="V406" s="22">
        <v>118.11</v>
      </c>
      <c r="X406">
        <v>27268</v>
      </c>
      <c r="AD406" t="s">
        <v>284</v>
      </c>
      <c r="AF406" t="s">
        <v>127</v>
      </c>
      <c r="AG406" s="22" t="s">
        <v>50</v>
      </c>
      <c r="AI406">
        <v>404</v>
      </c>
      <c r="AJ406" t="s">
        <v>285</v>
      </c>
      <c r="AK406" s="22" t="s">
        <v>52</v>
      </c>
      <c r="AL406" s="22" t="s">
        <v>53</v>
      </c>
      <c r="AM406" s="22">
        <v>404</v>
      </c>
    </row>
    <row r="407" spans="1:39" x14ac:dyDescent="0.25">
      <c r="A407" s="22" t="s">
        <v>39</v>
      </c>
      <c r="B407" t="s">
        <v>40</v>
      </c>
      <c r="C407">
        <v>2021</v>
      </c>
      <c r="D407" s="22" t="s">
        <v>41</v>
      </c>
      <c r="E407" s="22" t="s">
        <v>42</v>
      </c>
      <c r="F407">
        <v>1100</v>
      </c>
      <c r="G407" t="s">
        <v>43</v>
      </c>
      <c r="H407" t="s">
        <v>44</v>
      </c>
      <c r="J407">
        <v>200</v>
      </c>
      <c r="K407" t="s">
        <v>45</v>
      </c>
      <c r="L407" s="22" t="s">
        <v>46</v>
      </c>
      <c r="M407" s="1">
        <v>44228</v>
      </c>
      <c r="N407" s="22" t="s">
        <v>282</v>
      </c>
      <c r="O407" t="s">
        <v>283</v>
      </c>
      <c r="P407" s="1">
        <v>44255</v>
      </c>
      <c r="Q407" t="s">
        <v>283</v>
      </c>
      <c r="R407">
        <v>2</v>
      </c>
      <c r="S407">
        <v>3</v>
      </c>
      <c r="T407" s="22">
        <v>19</v>
      </c>
      <c r="U407" s="22">
        <v>-1632.22</v>
      </c>
      <c r="W407" s="22">
        <v>1632.22</v>
      </c>
      <c r="X407">
        <v>27269</v>
      </c>
      <c r="AD407" t="s">
        <v>284</v>
      </c>
      <c r="AF407" t="s">
        <v>127</v>
      </c>
      <c r="AG407" s="22" t="s">
        <v>56</v>
      </c>
      <c r="AI407">
        <v>405</v>
      </c>
      <c r="AJ407" t="s">
        <v>285</v>
      </c>
      <c r="AK407" s="22" t="s">
        <v>52</v>
      </c>
      <c r="AL407" s="22" t="s">
        <v>53</v>
      </c>
      <c r="AM407" s="22">
        <v>405</v>
      </c>
    </row>
    <row r="408" spans="1:39" x14ac:dyDescent="0.25">
      <c r="A408" s="22" t="s">
        <v>39</v>
      </c>
      <c r="B408" t="s">
        <v>212</v>
      </c>
      <c r="C408">
        <v>2021</v>
      </c>
      <c r="D408" s="22" t="s">
        <v>41</v>
      </c>
      <c r="E408" s="22" t="s">
        <v>42</v>
      </c>
      <c r="F408">
        <v>4810</v>
      </c>
      <c r="G408" t="s">
        <v>213</v>
      </c>
      <c r="H408" t="s">
        <v>93</v>
      </c>
      <c r="J408">
        <v>200</v>
      </c>
      <c r="K408" t="s">
        <v>45</v>
      </c>
      <c r="L408" s="22" t="s">
        <v>46</v>
      </c>
      <c r="M408" s="1">
        <v>44228</v>
      </c>
      <c r="N408" s="22" t="s">
        <v>282</v>
      </c>
      <c r="O408" t="s">
        <v>283</v>
      </c>
      <c r="P408" s="1">
        <v>44255</v>
      </c>
      <c r="Q408" t="s">
        <v>283</v>
      </c>
      <c r="R408">
        <v>2</v>
      </c>
      <c r="S408">
        <v>3</v>
      </c>
      <c r="T408" s="22">
        <v>19</v>
      </c>
      <c r="U408" s="22">
        <v>1371.61</v>
      </c>
      <c r="V408" s="22">
        <v>1371.61</v>
      </c>
      <c r="X408">
        <v>27270</v>
      </c>
      <c r="AD408" t="s">
        <v>284</v>
      </c>
      <c r="AF408" t="s">
        <v>127</v>
      </c>
      <c r="AG408" s="22" t="s">
        <v>50</v>
      </c>
      <c r="AI408">
        <v>406</v>
      </c>
      <c r="AJ408" t="s">
        <v>285</v>
      </c>
      <c r="AK408" s="22" t="s">
        <v>94</v>
      </c>
      <c r="AL408" s="22" t="s">
        <v>53</v>
      </c>
      <c r="AM408" s="22">
        <v>406</v>
      </c>
    </row>
    <row r="409" spans="1:39" x14ac:dyDescent="0.25">
      <c r="A409" s="22" t="s">
        <v>39</v>
      </c>
      <c r="B409" t="s">
        <v>130</v>
      </c>
      <c r="C409">
        <v>2021</v>
      </c>
      <c r="D409" s="22" t="s">
        <v>41</v>
      </c>
      <c r="E409" s="22" t="s">
        <v>42</v>
      </c>
      <c r="F409">
        <v>1610</v>
      </c>
      <c r="G409" t="s">
        <v>131</v>
      </c>
      <c r="H409" t="s">
        <v>44</v>
      </c>
      <c r="J409">
        <v>200</v>
      </c>
      <c r="K409" t="s">
        <v>45</v>
      </c>
      <c r="L409" s="22" t="s">
        <v>46</v>
      </c>
      <c r="M409" s="1">
        <v>44228</v>
      </c>
      <c r="N409" s="22" t="s">
        <v>282</v>
      </c>
      <c r="O409" t="s">
        <v>283</v>
      </c>
      <c r="P409" s="1">
        <v>44255</v>
      </c>
      <c r="Q409" t="s">
        <v>283</v>
      </c>
      <c r="R409">
        <v>2</v>
      </c>
      <c r="S409">
        <v>3</v>
      </c>
      <c r="T409" s="22">
        <v>19</v>
      </c>
      <c r="U409" s="22">
        <v>260.61</v>
      </c>
      <c r="V409" s="22">
        <v>260.61</v>
      </c>
      <c r="X409">
        <v>27271</v>
      </c>
      <c r="AD409" t="s">
        <v>284</v>
      </c>
      <c r="AF409" t="s">
        <v>127</v>
      </c>
      <c r="AG409" s="22" t="s">
        <v>50</v>
      </c>
      <c r="AI409">
        <v>407</v>
      </c>
      <c r="AJ409" t="s">
        <v>285</v>
      </c>
      <c r="AK409" s="22" t="s">
        <v>52</v>
      </c>
      <c r="AL409" s="22" t="s">
        <v>53</v>
      </c>
      <c r="AM409" s="22">
        <v>407</v>
      </c>
    </row>
    <row r="410" spans="1:39" x14ac:dyDescent="0.25">
      <c r="A410" s="22" t="s">
        <v>39</v>
      </c>
      <c r="B410" t="s">
        <v>40</v>
      </c>
      <c r="C410">
        <v>2021</v>
      </c>
      <c r="D410" s="22" t="s">
        <v>41</v>
      </c>
      <c r="E410" s="22" t="s">
        <v>42</v>
      </c>
      <c r="F410">
        <v>1100</v>
      </c>
      <c r="G410" t="s">
        <v>43</v>
      </c>
      <c r="H410" t="s">
        <v>44</v>
      </c>
      <c r="J410">
        <v>200</v>
      </c>
      <c r="K410" t="s">
        <v>45</v>
      </c>
      <c r="L410" s="22" t="s">
        <v>46</v>
      </c>
      <c r="M410" s="1">
        <v>44228</v>
      </c>
      <c r="N410" s="22" t="s">
        <v>282</v>
      </c>
      <c r="O410" t="s">
        <v>283</v>
      </c>
      <c r="P410" s="1">
        <v>44255</v>
      </c>
      <c r="Q410" t="s">
        <v>283</v>
      </c>
      <c r="R410">
        <v>2</v>
      </c>
      <c r="U410" s="22">
        <v>-224.1</v>
      </c>
      <c r="W410" s="22">
        <v>224.1</v>
      </c>
      <c r="X410">
        <v>27272</v>
      </c>
      <c r="AD410" t="s">
        <v>284</v>
      </c>
      <c r="AG410" s="22" t="s">
        <v>56</v>
      </c>
      <c r="AI410">
        <v>408</v>
      </c>
      <c r="AJ410" t="s">
        <v>285</v>
      </c>
      <c r="AK410" s="22" t="s">
        <v>52</v>
      </c>
      <c r="AL410" s="22" t="s">
        <v>53</v>
      </c>
      <c r="AM410" s="22">
        <v>408</v>
      </c>
    </row>
    <row r="411" spans="1:39" x14ac:dyDescent="0.25">
      <c r="A411" s="22" t="s">
        <v>39</v>
      </c>
      <c r="B411" t="s">
        <v>214</v>
      </c>
      <c r="C411">
        <v>2021</v>
      </c>
      <c r="D411" s="22" t="s">
        <v>41</v>
      </c>
      <c r="E411" s="22" t="s">
        <v>42</v>
      </c>
      <c r="F411">
        <v>4850</v>
      </c>
      <c r="G411" t="s">
        <v>215</v>
      </c>
      <c r="H411" t="s">
        <v>93</v>
      </c>
      <c r="J411">
        <v>200</v>
      </c>
      <c r="K411" t="s">
        <v>45</v>
      </c>
      <c r="L411" s="22" t="s">
        <v>46</v>
      </c>
      <c r="M411" s="1">
        <v>44228</v>
      </c>
      <c r="N411" s="22" t="s">
        <v>282</v>
      </c>
      <c r="O411" t="s">
        <v>283</v>
      </c>
      <c r="P411" s="1">
        <v>44255</v>
      </c>
      <c r="Q411" t="s">
        <v>283</v>
      </c>
      <c r="R411">
        <v>2</v>
      </c>
      <c r="U411" s="22">
        <v>224.1</v>
      </c>
      <c r="V411" s="22">
        <v>224.1</v>
      </c>
      <c r="X411">
        <v>27273</v>
      </c>
      <c r="AD411" t="s">
        <v>284</v>
      </c>
      <c r="AG411" s="22" t="s">
        <v>50</v>
      </c>
      <c r="AI411">
        <v>409</v>
      </c>
      <c r="AJ411" t="s">
        <v>285</v>
      </c>
      <c r="AK411" s="22" t="s">
        <v>94</v>
      </c>
      <c r="AL411" s="22" t="s">
        <v>53</v>
      </c>
      <c r="AM411" s="22">
        <v>409</v>
      </c>
    </row>
    <row r="412" spans="1:39" x14ac:dyDescent="0.25">
      <c r="A412" s="22" t="s">
        <v>39</v>
      </c>
      <c r="B412" t="s">
        <v>40</v>
      </c>
      <c r="C412">
        <v>2021</v>
      </c>
      <c r="D412" s="22" t="s">
        <v>41</v>
      </c>
      <c r="E412" s="22" t="s">
        <v>42</v>
      </c>
      <c r="F412">
        <v>1100</v>
      </c>
      <c r="G412" t="s">
        <v>43</v>
      </c>
      <c r="H412" t="s">
        <v>44</v>
      </c>
      <c r="J412">
        <v>200</v>
      </c>
      <c r="K412" t="s">
        <v>45</v>
      </c>
      <c r="L412" s="22" t="s">
        <v>46</v>
      </c>
      <c r="M412" s="1">
        <v>44228</v>
      </c>
      <c r="N412" s="22" t="s">
        <v>282</v>
      </c>
      <c r="O412" t="s">
        <v>283</v>
      </c>
      <c r="P412" s="1">
        <v>44255</v>
      </c>
      <c r="Q412" t="s">
        <v>283</v>
      </c>
      <c r="R412">
        <v>2</v>
      </c>
      <c r="U412" s="22">
        <v>-7830</v>
      </c>
      <c r="W412" s="22">
        <v>7830</v>
      </c>
      <c r="X412">
        <v>27274</v>
      </c>
      <c r="AD412" t="s">
        <v>284</v>
      </c>
      <c r="AG412" s="22" t="s">
        <v>56</v>
      </c>
      <c r="AI412">
        <v>410</v>
      </c>
      <c r="AJ412" t="s">
        <v>285</v>
      </c>
      <c r="AK412" s="22" t="s">
        <v>52</v>
      </c>
      <c r="AL412" s="22" t="s">
        <v>53</v>
      </c>
      <c r="AM412" s="22">
        <v>410</v>
      </c>
    </row>
    <row r="413" spans="1:39" x14ac:dyDescent="0.25">
      <c r="A413" s="22" t="s">
        <v>39</v>
      </c>
      <c r="B413" t="s">
        <v>216</v>
      </c>
      <c r="C413">
        <v>2021</v>
      </c>
      <c r="D413" s="22" t="s">
        <v>41</v>
      </c>
      <c r="E413" s="22" t="s">
        <v>42</v>
      </c>
      <c r="F413">
        <v>4860</v>
      </c>
      <c r="G413" t="s">
        <v>217</v>
      </c>
      <c r="H413" t="s">
        <v>93</v>
      </c>
      <c r="J413">
        <v>200</v>
      </c>
      <c r="K413" t="s">
        <v>45</v>
      </c>
      <c r="L413" s="22" t="s">
        <v>46</v>
      </c>
      <c r="M413" s="1">
        <v>44228</v>
      </c>
      <c r="N413" s="22" t="s">
        <v>282</v>
      </c>
      <c r="O413" t="s">
        <v>283</v>
      </c>
      <c r="P413" s="1">
        <v>44255</v>
      </c>
      <c r="Q413" t="s">
        <v>283</v>
      </c>
      <c r="R413">
        <v>2</v>
      </c>
      <c r="U413" s="22">
        <v>7830</v>
      </c>
      <c r="V413" s="22">
        <v>7830</v>
      </c>
      <c r="X413">
        <v>27275</v>
      </c>
      <c r="AD413" t="s">
        <v>284</v>
      </c>
      <c r="AG413" s="22" t="s">
        <v>50</v>
      </c>
      <c r="AI413">
        <v>411</v>
      </c>
      <c r="AJ413" t="s">
        <v>285</v>
      </c>
      <c r="AK413" s="22" t="s">
        <v>94</v>
      </c>
      <c r="AL413" s="22" t="s">
        <v>53</v>
      </c>
      <c r="AM413" s="22">
        <v>411</v>
      </c>
    </row>
    <row r="414" spans="1:39" x14ac:dyDescent="0.25">
      <c r="A414" s="22" t="s">
        <v>39</v>
      </c>
      <c r="B414" t="s">
        <v>40</v>
      </c>
      <c r="C414">
        <v>2021</v>
      </c>
      <c r="D414" s="22" t="s">
        <v>41</v>
      </c>
      <c r="E414" s="22" t="s">
        <v>42</v>
      </c>
      <c r="F414">
        <v>1100</v>
      </c>
      <c r="G414" t="s">
        <v>43</v>
      </c>
      <c r="H414" t="s">
        <v>44</v>
      </c>
      <c r="J414">
        <v>200</v>
      </c>
      <c r="K414" t="s">
        <v>45</v>
      </c>
      <c r="L414" s="22" t="s">
        <v>46</v>
      </c>
      <c r="M414" s="1">
        <v>44228</v>
      </c>
      <c r="N414" s="22" t="s">
        <v>282</v>
      </c>
      <c r="O414" t="s">
        <v>283</v>
      </c>
      <c r="P414" s="1">
        <v>44255</v>
      </c>
      <c r="Q414" t="s">
        <v>283</v>
      </c>
      <c r="R414">
        <v>2</v>
      </c>
      <c r="U414" s="22">
        <v>-117.7</v>
      </c>
      <c r="W414" s="22">
        <v>117.7</v>
      </c>
      <c r="X414">
        <v>27276</v>
      </c>
      <c r="AD414" t="s">
        <v>284</v>
      </c>
      <c r="AG414" s="22" t="s">
        <v>56</v>
      </c>
      <c r="AI414">
        <v>412</v>
      </c>
      <c r="AJ414" t="s">
        <v>285</v>
      </c>
      <c r="AK414" s="22" t="s">
        <v>52</v>
      </c>
      <c r="AL414" s="22" t="s">
        <v>53</v>
      </c>
      <c r="AM414" s="22">
        <v>412</v>
      </c>
    </row>
    <row r="415" spans="1:39" x14ac:dyDescent="0.25">
      <c r="A415" s="22" t="s">
        <v>39</v>
      </c>
      <c r="B415" t="s">
        <v>218</v>
      </c>
      <c r="C415">
        <v>2021</v>
      </c>
      <c r="D415" s="22" t="s">
        <v>41</v>
      </c>
      <c r="E415" s="22" t="s">
        <v>42</v>
      </c>
      <c r="F415">
        <v>4880</v>
      </c>
      <c r="G415" t="s">
        <v>219</v>
      </c>
      <c r="H415" t="s">
        <v>93</v>
      </c>
      <c r="J415">
        <v>200</v>
      </c>
      <c r="K415" t="s">
        <v>45</v>
      </c>
      <c r="L415" s="22" t="s">
        <v>46</v>
      </c>
      <c r="M415" s="1">
        <v>44228</v>
      </c>
      <c r="N415" s="22" t="s">
        <v>282</v>
      </c>
      <c r="O415" t="s">
        <v>283</v>
      </c>
      <c r="P415" s="1">
        <v>44255</v>
      </c>
      <c r="Q415" t="s">
        <v>283</v>
      </c>
      <c r="R415">
        <v>2</v>
      </c>
      <c r="U415" s="22">
        <v>117.7</v>
      </c>
      <c r="V415" s="22">
        <v>117.7</v>
      </c>
      <c r="X415">
        <v>27277</v>
      </c>
      <c r="AD415" t="s">
        <v>284</v>
      </c>
      <c r="AG415" s="22" t="s">
        <v>50</v>
      </c>
      <c r="AI415">
        <v>413</v>
      </c>
      <c r="AJ415" t="s">
        <v>285</v>
      </c>
      <c r="AK415" s="22" t="s">
        <v>94</v>
      </c>
      <c r="AL415" s="22" t="s">
        <v>53</v>
      </c>
      <c r="AM415" s="22">
        <v>413</v>
      </c>
    </row>
    <row r="416" spans="1:39" x14ac:dyDescent="0.25">
      <c r="A416" s="22" t="s">
        <v>39</v>
      </c>
      <c r="B416" t="s">
        <v>40</v>
      </c>
      <c r="C416">
        <v>2021</v>
      </c>
      <c r="D416" s="22" t="s">
        <v>41</v>
      </c>
      <c r="E416" s="22" t="s">
        <v>42</v>
      </c>
      <c r="F416">
        <v>1100</v>
      </c>
      <c r="G416" t="s">
        <v>43</v>
      </c>
      <c r="H416" t="s">
        <v>44</v>
      </c>
      <c r="J416">
        <v>200</v>
      </c>
      <c r="K416" t="s">
        <v>45</v>
      </c>
      <c r="L416" s="22" t="s">
        <v>46</v>
      </c>
      <c r="M416" s="1">
        <v>44228</v>
      </c>
      <c r="N416" s="22" t="s">
        <v>282</v>
      </c>
      <c r="O416" t="s">
        <v>283</v>
      </c>
      <c r="P416" s="1">
        <v>44255</v>
      </c>
      <c r="Q416" t="s">
        <v>283</v>
      </c>
      <c r="R416">
        <v>2</v>
      </c>
      <c r="U416" s="22">
        <v>273.7</v>
      </c>
      <c r="V416" s="22">
        <v>273.7</v>
      </c>
      <c r="X416">
        <v>27278</v>
      </c>
      <c r="AD416" t="s">
        <v>284</v>
      </c>
      <c r="AG416" s="22" t="s">
        <v>50</v>
      </c>
      <c r="AI416">
        <v>414</v>
      </c>
      <c r="AJ416" t="s">
        <v>285</v>
      </c>
      <c r="AK416" s="22" t="s">
        <v>52</v>
      </c>
      <c r="AL416" s="22" t="s">
        <v>53</v>
      </c>
      <c r="AM416" s="22">
        <v>414</v>
      </c>
    </row>
    <row r="417" spans="1:39" x14ac:dyDescent="0.25">
      <c r="A417" s="22" t="s">
        <v>39</v>
      </c>
      <c r="B417" t="s">
        <v>220</v>
      </c>
      <c r="C417">
        <v>2021</v>
      </c>
      <c r="D417" s="22" t="s">
        <v>41</v>
      </c>
      <c r="E417" s="22" t="s">
        <v>42</v>
      </c>
      <c r="F417">
        <v>4902</v>
      </c>
      <c r="G417" t="s">
        <v>221</v>
      </c>
      <c r="H417" t="s">
        <v>93</v>
      </c>
      <c r="J417">
        <v>200</v>
      </c>
      <c r="K417" t="s">
        <v>45</v>
      </c>
      <c r="L417" s="22" t="s">
        <v>46</v>
      </c>
      <c r="M417" s="1">
        <v>44228</v>
      </c>
      <c r="N417" s="22" t="s">
        <v>282</v>
      </c>
      <c r="O417" t="s">
        <v>283</v>
      </c>
      <c r="P417" s="1">
        <v>44255</v>
      </c>
      <c r="Q417" t="s">
        <v>283</v>
      </c>
      <c r="R417">
        <v>2</v>
      </c>
      <c r="U417" s="22">
        <v>-273.7</v>
      </c>
      <c r="W417" s="22">
        <v>273.7</v>
      </c>
      <c r="X417">
        <v>27279</v>
      </c>
      <c r="AD417" t="s">
        <v>284</v>
      </c>
      <c r="AG417" s="22" t="s">
        <v>56</v>
      </c>
      <c r="AI417">
        <v>415</v>
      </c>
      <c r="AJ417" t="s">
        <v>285</v>
      </c>
      <c r="AK417" s="22" t="s">
        <v>94</v>
      </c>
      <c r="AL417" s="22" t="s">
        <v>53</v>
      </c>
      <c r="AM417" s="22">
        <v>415</v>
      </c>
    </row>
    <row r="418" spans="1:39" x14ac:dyDescent="0.25">
      <c r="A418" s="22" t="s">
        <v>39</v>
      </c>
      <c r="B418" t="s">
        <v>40</v>
      </c>
      <c r="C418">
        <v>2021</v>
      </c>
      <c r="D418" s="22" t="s">
        <v>41</v>
      </c>
      <c r="E418" s="22" t="s">
        <v>42</v>
      </c>
      <c r="F418">
        <v>1100</v>
      </c>
      <c r="G418" t="s">
        <v>43</v>
      </c>
      <c r="H418" t="s">
        <v>44</v>
      </c>
      <c r="J418">
        <v>200</v>
      </c>
      <c r="K418" t="s">
        <v>45</v>
      </c>
      <c r="L418" s="22" t="s">
        <v>46</v>
      </c>
      <c r="M418" s="1">
        <v>44228</v>
      </c>
      <c r="N418" s="22" t="s">
        <v>282</v>
      </c>
      <c r="O418" t="s">
        <v>283</v>
      </c>
      <c r="P418" s="1">
        <v>44255</v>
      </c>
      <c r="Q418" t="s">
        <v>283</v>
      </c>
      <c r="R418">
        <v>2</v>
      </c>
      <c r="U418" s="22">
        <v>86.88</v>
      </c>
      <c r="V418" s="22">
        <v>86.88</v>
      </c>
      <c r="X418">
        <v>27280</v>
      </c>
      <c r="AD418" t="s">
        <v>284</v>
      </c>
      <c r="AG418" s="22" t="s">
        <v>50</v>
      </c>
      <c r="AI418">
        <v>416</v>
      </c>
      <c r="AJ418" t="s">
        <v>285</v>
      </c>
      <c r="AK418" s="22" t="s">
        <v>52</v>
      </c>
      <c r="AL418" s="22" t="s">
        <v>53</v>
      </c>
      <c r="AM418" s="22">
        <v>416</v>
      </c>
    </row>
    <row r="419" spans="1:39" x14ac:dyDescent="0.25">
      <c r="A419" s="22" t="s">
        <v>39</v>
      </c>
      <c r="B419" t="s">
        <v>222</v>
      </c>
      <c r="C419">
        <v>2021</v>
      </c>
      <c r="D419" s="22" t="s">
        <v>41</v>
      </c>
      <c r="E419" s="22" t="s">
        <v>42</v>
      </c>
      <c r="F419">
        <v>4910</v>
      </c>
      <c r="G419" t="s">
        <v>223</v>
      </c>
      <c r="H419" t="s">
        <v>93</v>
      </c>
      <c r="J419">
        <v>200</v>
      </c>
      <c r="K419" t="s">
        <v>45</v>
      </c>
      <c r="L419" s="22" t="s">
        <v>46</v>
      </c>
      <c r="M419" s="1">
        <v>44228</v>
      </c>
      <c r="N419" s="22" t="s">
        <v>282</v>
      </c>
      <c r="O419" t="s">
        <v>283</v>
      </c>
      <c r="P419" s="1">
        <v>44255</v>
      </c>
      <c r="Q419" t="s">
        <v>283</v>
      </c>
      <c r="R419">
        <v>2</v>
      </c>
      <c r="U419" s="22">
        <v>-86.88</v>
      </c>
      <c r="W419" s="22">
        <v>86.88</v>
      </c>
      <c r="X419">
        <v>27281</v>
      </c>
      <c r="AD419" t="s">
        <v>284</v>
      </c>
      <c r="AG419" s="22" t="s">
        <v>56</v>
      </c>
      <c r="AI419">
        <v>417</v>
      </c>
      <c r="AJ419" t="s">
        <v>285</v>
      </c>
      <c r="AK419" s="22" t="s">
        <v>94</v>
      </c>
      <c r="AL419" s="22" t="s">
        <v>53</v>
      </c>
      <c r="AM419" s="22">
        <v>417</v>
      </c>
    </row>
    <row r="420" spans="1:39" x14ac:dyDescent="0.25">
      <c r="A420" s="22" t="s">
        <v>39</v>
      </c>
      <c r="B420" t="s">
        <v>40</v>
      </c>
      <c r="C420">
        <v>2021</v>
      </c>
      <c r="D420" s="22" t="s">
        <v>41</v>
      </c>
      <c r="E420" s="22" t="s">
        <v>42</v>
      </c>
      <c r="F420">
        <v>1100</v>
      </c>
      <c r="G420" t="s">
        <v>43</v>
      </c>
      <c r="H420" t="s">
        <v>44</v>
      </c>
      <c r="J420">
        <v>200</v>
      </c>
      <c r="K420" t="s">
        <v>45</v>
      </c>
      <c r="L420" s="22" t="s">
        <v>46</v>
      </c>
      <c r="M420" s="1">
        <v>44228</v>
      </c>
      <c r="N420" s="22" t="s">
        <v>282</v>
      </c>
      <c r="O420" t="s">
        <v>283</v>
      </c>
      <c r="P420" s="1">
        <v>44255</v>
      </c>
      <c r="Q420" t="s">
        <v>283</v>
      </c>
      <c r="R420">
        <v>2</v>
      </c>
      <c r="U420" s="22">
        <v>261.49</v>
      </c>
      <c r="V420" s="22">
        <v>261.49</v>
      </c>
      <c r="X420">
        <v>27282</v>
      </c>
      <c r="AD420" t="s">
        <v>284</v>
      </c>
      <c r="AG420" s="22" t="s">
        <v>50</v>
      </c>
      <c r="AI420">
        <v>418</v>
      </c>
      <c r="AJ420" t="s">
        <v>285</v>
      </c>
      <c r="AK420" s="22" t="s">
        <v>52</v>
      </c>
      <c r="AL420" s="22" t="s">
        <v>53</v>
      </c>
      <c r="AM420" s="22">
        <v>418</v>
      </c>
    </row>
    <row r="421" spans="1:39" x14ac:dyDescent="0.25">
      <c r="A421" s="22" t="s">
        <v>39</v>
      </c>
      <c r="B421" t="s">
        <v>224</v>
      </c>
      <c r="C421">
        <v>2021</v>
      </c>
      <c r="D421" s="22" t="s">
        <v>41</v>
      </c>
      <c r="E421" s="22" t="s">
        <v>42</v>
      </c>
      <c r="F421">
        <v>4942</v>
      </c>
      <c r="G421" t="s">
        <v>225</v>
      </c>
      <c r="H421" t="s">
        <v>93</v>
      </c>
      <c r="J421">
        <v>200</v>
      </c>
      <c r="K421" t="s">
        <v>45</v>
      </c>
      <c r="L421" s="22" t="s">
        <v>46</v>
      </c>
      <c r="M421" s="1">
        <v>44228</v>
      </c>
      <c r="N421" s="22" t="s">
        <v>282</v>
      </c>
      <c r="O421" t="s">
        <v>283</v>
      </c>
      <c r="P421" s="1">
        <v>44255</v>
      </c>
      <c r="Q421" t="s">
        <v>283</v>
      </c>
      <c r="R421">
        <v>2</v>
      </c>
      <c r="U421" s="22">
        <v>-261.49</v>
      </c>
      <c r="W421" s="22">
        <v>261.49</v>
      </c>
      <c r="X421">
        <v>27283</v>
      </c>
      <c r="AD421" t="s">
        <v>284</v>
      </c>
      <c r="AG421" s="22" t="s">
        <v>56</v>
      </c>
      <c r="AI421">
        <v>419</v>
      </c>
      <c r="AJ421" t="s">
        <v>285</v>
      </c>
      <c r="AK421" s="22" t="s">
        <v>94</v>
      </c>
      <c r="AL421" s="22" t="s">
        <v>53</v>
      </c>
      <c r="AM421" s="22">
        <v>419</v>
      </c>
    </row>
    <row r="422" spans="1:39" x14ac:dyDescent="0.25">
      <c r="A422" s="22" t="s">
        <v>39</v>
      </c>
      <c r="B422" t="s">
        <v>40</v>
      </c>
      <c r="C422">
        <v>2021</v>
      </c>
      <c r="D422" s="22" t="s">
        <v>41</v>
      </c>
      <c r="E422" s="22" t="s">
        <v>42</v>
      </c>
      <c r="F422">
        <v>1100</v>
      </c>
      <c r="G422" t="s">
        <v>43</v>
      </c>
      <c r="H422" t="s">
        <v>44</v>
      </c>
      <c r="J422">
        <v>200</v>
      </c>
      <c r="K422" t="s">
        <v>45</v>
      </c>
      <c r="L422" s="22" t="s">
        <v>46</v>
      </c>
      <c r="M422" s="1">
        <v>44228</v>
      </c>
      <c r="N422" s="22" t="s">
        <v>282</v>
      </c>
      <c r="O422" t="s">
        <v>283</v>
      </c>
      <c r="P422" s="1">
        <v>44255</v>
      </c>
      <c r="Q422" t="s">
        <v>283</v>
      </c>
      <c r="R422">
        <v>2</v>
      </c>
      <c r="U422" s="22">
        <v>-377.65</v>
      </c>
      <c r="W422" s="22">
        <v>377.65</v>
      </c>
      <c r="X422">
        <v>27284</v>
      </c>
      <c r="AD422" t="s">
        <v>284</v>
      </c>
      <c r="AG422" s="22" t="s">
        <v>56</v>
      </c>
      <c r="AI422">
        <v>420</v>
      </c>
      <c r="AJ422" t="s">
        <v>285</v>
      </c>
      <c r="AK422" s="22" t="s">
        <v>52</v>
      </c>
      <c r="AL422" s="22" t="s">
        <v>53</v>
      </c>
      <c r="AM422" s="22">
        <v>420</v>
      </c>
    </row>
    <row r="423" spans="1:39" x14ac:dyDescent="0.25">
      <c r="A423" s="22" t="s">
        <v>39</v>
      </c>
      <c r="B423" t="s">
        <v>226</v>
      </c>
      <c r="C423">
        <v>2021</v>
      </c>
      <c r="D423" s="22" t="s">
        <v>41</v>
      </c>
      <c r="E423" s="22" t="s">
        <v>42</v>
      </c>
      <c r="F423">
        <v>4960</v>
      </c>
      <c r="G423" t="s">
        <v>227</v>
      </c>
      <c r="H423" t="s">
        <v>93</v>
      </c>
      <c r="J423">
        <v>200</v>
      </c>
      <c r="K423" t="s">
        <v>45</v>
      </c>
      <c r="L423" s="22" t="s">
        <v>46</v>
      </c>
      <c r="M423" s="1">
        <v>44228</v>
      </c>
      <c r="N423" s="22" t="s">
        <v>282</v>
      </c>
      <c r="O423" t="s">
        <v>283</v>
      </c>
      <c r="P423" s="1">
        <v>44255</v>
      </c>
      <c r="Q423" t="s">
        <v>283</v>
      </c>
      <c r="R423">
        <v>2</v>
      </c>
      <c r="U423" s="22">
        <v>377.65</v>
      </c>
      <c r="V423" s="22">
        <v>377.65</v>
      </c>
      <c r="X423">
        <v>27285</v>
      </c>
      <c r="AD423" t="s">
        <v>284</v>
      </c>
      <c r="AG423" s="22" t="s">
        <v>50</v>
      </c>
      <c r="AI423">
        <v>421</v>
      </c>
      <c r="AJ423" t="s">
        <v>285</v>
      </c>
      <c r="AK423" s="22" t="s">
        <v>94</v>
      </c>
      <c r="AL423" s="22" t="s">
        <v>53</v>
      </c>
      <c r="AM423" s="22">
        <v>421</v>
      </c>
    </row>
    <row r="424" spans="1:39" x14ac:dyDescent="0.25">
      <c r="A424" s="22" t="s">
        <v>39</v>
      </c>
      <c r="B424" t="s">
        <v>40</v>
      </c>
      <c r="C424">
        <v>2021</v>
      </c>
      <c r="D424" s="22" t="s">
        <v>41</v>
      </c>
      <c r="E424" s="22" t="s">
        <v>42</v>
      </c>
      <c r="F424">
        <v>1100</v>
      </c>
      <c r="G424" t="s">
        <v>43</v>
      </c>
      <c r="H424" t="s">
        <v>44</v>
      </c>
      <c r="J424">
        <v>200</v>
      </c>
      <c r="K424" t="s">
        <v>45</v>
      </c>
      <c r="L424" s="22" t="s">
        <v>46</v>
      </c>
      <c r="M424" s="1">
        <v>44228</v>
      </c>
      <c r="N424" s="22" t="s">
        <v>282</v>
      </c>
      <c r="O424" t="s">
        <v>283</v>
      </c>
      <c r="P424" s="1">
        <v>44255</v>
      </c>
      <c r="Q424" t="s">
        <v>283</v>
      </c>
      <c r="R424">
        <v>2</v>
      </c>
      <c r="U424" s="22">
        <v>-633.08000000000004</v>
      </c>
      <c r="W424" s="22">
        <v>633.08000000000004</v>
      </c>
      <c r="X424">
        <v>27286</v>
      </c>
      <c r="AD424" t="s">
        <v>284</v>
      </c>
      <c r="AG424" s="22" t="s">
        <v>56</v>
      </c>
      <c r="AI424">
        <v>422</v>
      </c>
      <c r="AJ424" t="s">
        <v>285</v>
      </c>
      <c r="AK424" s="22" t="s">
        <v>52</v>
      </c>
      <c r="AL424" s="22" t="s">
        <v>53</v>
      </c>
      <c r="AM424" s="22">
        <v>422</v>
      </c>
    </row>
    <row r="425" spans="1:39" x14ac:dyDescent="0.25">
      <c r="A425" s="22" t="s">
        <v>39</v>
      </c>
      <c r="B425" t="s">
        <v>228</v>
      </c>
      <c r="C425">
        <v>2021</v>
      </c>
      <c r="D425" s="22" t="s">
        <v>41</v>
      </c>
      <c r="E425" s="22" t="s">
        <v>42</v>
      </c>
      <c r="F425">
        <v>4970</v>
      </c>
      <c r="G425" t="s">
        <v>229</v>
      </c>
      <c r="H425" t="s">
        <v>93</v>
      </c>
      <c r="J425">
        <v>200</v>
      </c>
      <c r="K425" t="s">
        <v>45</v>
      </c>
      <c r="L425" s="22" t="s">
        <v>46</v>
      </c>
      <c r="M425" s="1">
        <v>44228</v>
      </c>
      <c r="N425" s="22" t="s">
        <v>282</v>
      </c>
      <c r="O425" t="s">
        <v>283</v>
      </c>
      <c r="P425" s="1">
        <v>44255</v>
      </c>
      <c r="Q425" t="s">
        <v>283</v>
      </c>
      <c r="R425">
        <v>2</v>
      </c>
      <c r="U425" s="22">
        <v>633.08000000000004</v>
      </c>
      <c r="V425" s="22">
        <v>633.08000000000004</v>
      </c>
      <c r="X425">
        <v>27287</v>
      </c>
      <c r="AD425" t="s">
        <v>284</v>
      </c>
      <c r="AG425" s="22" t="s">
        <v>50</v>
      </c>
      <c r="AI425">
        <v>423</v>
      </c>
      <c r="AJ425" t="s">
        <v>285</v>
      </c>
      <c r="AK425" s="22" t="s">
        <v>94</v>
      </c>
      <c r="AL425" s="22" t="s">
        <v>53</v>
      </c>
      <c r="AM425" s="22">
        <v>423</v>
      </c>
    </row>
    <row r="426" spans="1:39" x14ac:dyDescent="0.25">
      <c r="A426" s="22" t="s">
        <v>39</v>
      </c>
      <c r="B426" t="s">
        <v>40</v>
      </c>
      <c r="C426">
        <v>2021</v>
      </c>
      <c r="D426" s="22" t="s">
        <v>41</v>
      </c>
      <c r="E426" s="22" t="s">
        <v>42</v>
      </c>
      <c r="F426">
        <v>1100</v>
      </c>
      <c r="G426" t="s">
        <v>43</v>
      </c>
      <c r="H426" t="s">
        <v>44</v>
      </c>
      <c r="J426">
        <v>200</v>
      </c>
      <c r="K426" t="s">
        <v>45</v>
      </c>
      <c r="L426" s="22" t="s">
        <v>46</v>
      </c>
      <c r="M426" s="1">
        <v>44228</v>
      </c>
      <c r="N426" s="22" t="s">
        <v>282</v>
      </c>
      <c r="O426" t="s">
        <v>283</v>
      </c>
      <c r="P426" s="1">
        <v>44255</v>
      </c>
      <c r="Q426" t="s">
        <v>283</v>
      </c>
      <c r="R426">
        <v>2</v>
      </c>
      <c r="U426" s="22">
        <v>-255.15</v>
      </c>
      <c r="W426" s="22">
        <v>255.15</v>
      </c>
      <c r="X426">
        <v>27288</v>
      </c>
      <c r="AD426" t="s">
        <v>284</v>
      </c>
      <c r="AG426" s="22" t="s">
        <v>56</v>
      </c>
      <c r="AI426">
        <v>424</v>
      </c>
      <c r="AJ426" t="s">
        <v>285</v>
      </c>
      <c r="AK426" s="22" t="s">
        <v>52</v>
      </c>
      <c r="AL426" s="22" t="s">
        <v>53</v>
      </c>
      <c r="AM426" s="22">
        <v>424</v>
      </c>
    </row>
    <row r="427" spans="1:39" x14ac:dyDescent="0.25">
      <c r="A427" s="22" t="s">
        <v>39</v>
      </c>
      <c r="B427" t="s">
        <v>230</v>
      </c>
      <c r="C427">
        <v>2021</v>
      </c>
      <c r="D427" s="22" t="s">
        <v>41</v>
      </c>
      <c r="E427" s="22" t="s">
        <v>42</v>
      </c>
      <c r="F427">
        <v>4980</v>
      </c>
      <c r="G427" t="s">
        <v>231</v>
      </c>
      <c r="H427" t="s">
        <v>93</v>
      </c>
      <c r="J427">
        <v>200</v>
      </c>
      <c r="K427" t="s">
        <v>45</v>
      </c>
      <c r="L427" s="22" t="s">
        <v>46</v>
      </c>
      <c r="M427" s="1">
        <v>44228</v>
      </c>
      <c r="N427" s="22" t="s">
        <v>282</v>
      </c>
      <c r="O427" t="s">
        <v>283</v>
      </c>
      <c r="P427" s="1">
        <v>44255</v>
      </c>
      <c r="Q427" t="s">
        <v>283</v>
      </c>
      <c r="R427">
        <v>2</v>
      </c>
      <c r="U427" s="22">
        <v>255.15</v>
      </c>
      <c r="V427" s="22">
        <v>255.15</v>
      </c>
      <c r="X427">
        <v>27289</v>
      </c>
      <c r="AD427" t="s">
        <v>284</v>
      </c>
      <c r="AG427" s="22" t="s">
        <v>50</v>
      </c>
      <c r="AI427">
        <v>425</v>
      </c>
      <c r="AJ427" t="s">
        <v>285</v>
      </c>
      <c r="AK427" s="22" t="s">
        <v>94</v>
      </c>
      <c r="AL427" s="22" t="s">
        <v>53</v>
      </c>
      <c r="AM427" s="22">
        <v>425</v>
      </c>
    </row>
    <row r="428" spans="1:39" x14ac:dyDescent="0.25">
      <c r="A428" s="22" t="s">
        <v>39</v>
      </c>
      <c r="B428" t="s">
        <v>40</v>
      </c>
      <c r="C428">
        <v>2021</v>
      </c>
      <c r="D428" s="22" t="s">
        <v>41</v>
      </c>
      <c r="E428" s="22" t="s">
        <v>42</v>
      </c>
      <c r="F428">
        <v>1100</v>
      </c>
      <c r="G428" t="s">
        <v>43</v>
      </c>
      <c r="H428" t="s">
        <v>44</v>
      </c>
      <c r="J428">
        <v>200</v>
      </c>
      <c r="K428" t="s">
        <v>45</v>
      </c>
      <c r="L428" s="22" t="s">
        <v>46</v>
      </c>
      <c r="M428" s="1">
        <v>44228</v>
      </c>
      <c r="N428" s="22" t="s">
        <v>282</v>
      </c>
      <c r="O428" t="s">
        <v>283</v>
      </c>
      <c r="P428" s="1">
        <v>44255</v>
      </c>
      <c r="Q428" t="s">
        <v>283</v>
      </c>
      <c r="R428">
        <v>2</v>
      </c>
      <c r="S428">
        <v>3</v>
      </c>
      <c r="T428" s="22">
        <v>19</v>
      </c>
      <c r="U428" s="22">
        <v>-866907.59</v>
      </c>
      <c r="W428" s="22">
        <v>866907.59</v>
      </c>
      <c r="X428">
        <v>27290</v>
      </c>
      <c r="AD428" t="s">
        <v>284</v>
      </c>
      <c r="AF428" t="s">
        <v>127</v>
      </c>
      <c r="AG428" s="22" t="s">
        <v>56</v>
      </c>
      <c r="AI428">
        <v>426</v>
      </c>
      <c r="AJ428" t="s">
        <v>285</v>
      </c>
      <c r="AK428" s="22" t="s">
        <v>52</v>
      </c>
      <c r="AL428" s="22" t="s">
        <v>53</v>
      </c>
      <c r="AM428" s="22">
        <v>426</v>
      </c>
    </row>
    <row r="429" spans="1:39" x14ac:dyDescent="0.25">
      <c r="A429" s="22" t="s">
        <v>39</v>
      </c>
      <c r="B429" t="s">
        <v>232</v>
      </c>
      <c r="C429">
        <v>2021</v>
      </c>
      <c r="D429" s="22" t="s">
        <v>41</v>
      </c>
      <c r="E429" s="22" t="s">
        <v>42</v>
      </c>
      <c r="F429">
        <v>7000</v>
      </c>
      <c r="G429" t="s">
        <v>233</v>
      </c>
      <c r="H429" t="s">
        <v>93</v>
      </c>
      <c r="J429">
        <v>200</v>
      </c>
      <c r="K429" t="s">
        <v>45</v>
      </c>
      <c r="L429" s="22" t="s">
        <v>46</v>
      </c>
      <c r="M429" s="1">
        <v>44228</v>
      </c>
      <c r="N429" s="22" t="s">
        <v>282</v>
      </c>
      <c r="O429" t="s">
        <v>283</v>
      </c>
      <c r="P429" s="1">
        <v>44255</v>
      </c>
      <c r="Q429" t="s">
        <v>283</v>
      </c>
      <c r="R429">
        <v>2</v>
      </c>
      <c r="S429">
        <v>3</v>
      </c>
      <c r="T429" s="22">
        <v>19</v>
      </c>
      <c r="U429" s="22">
        <v>728493.77</v>
      </c>
      <c r="V429" s="22">
        <v>728493.77</v>
      </c>
      <c r="X429">
        <v>27291</v>
      </c>
      <c r="AD429" t="s">
        <v>284</v>
      </c>
      <c r="AF429" t="s">
        <v>127</v>
      </c>
      <c r="AG429" s="22" t="s">
        <v>50</v>
      </c>
      <c r="AI429">
        <v>427</v>
      </c>
      <c r="AJ429" t="s">
        <v>285</v>
      </c>
      <c r="AK429" s="22" t="s">
        <v>234</v>
      </c>
      <c r="AL429" s="22" t="s">
        <v>53</v>
      </c>
      <c r="AM429" s="22">
        <v>427</v>
      </c>
    </row>
    <row r="430" spans="1:39" x14ac:dyDescent="0.25">
      <c r="A430" s="22" t="s">
        <v>39</v>
      </c>
      <c r="B430" t="s">
        <v>232</v>
      </c>
      <c r="C430">
        <v>2021</v>
      </c>
      <c r="D430" s="22" t="s">
        <v>41</v>
      </c>
      <c r="E430" s="22" t="s">
        <v>42</v>
      </c>
      <c r="F430">
        <v>7000</v>
      </c>
      <c r="G430" t="s">
        <v>233</v>
      </c>
      <c r="H430" t="s">
        <v>93</v>
      </c>
      <c r="J430">
        <v>200</v>
      </c>
      <c r="K430" t="s">
        <v>45</v>
      </c>
      <c r="L430" s="22" t="s">
        <v>46</v>
      </c>
      <c r="M430" s="1">
        <v>44228</v>
      </c>
      <c r="N430" s="22" t="s">
        <v>282</v>
      </c>
      <c r="O430" t="s">
        <v>283</v>
      </c>
      <c r="P430" s="1">
        <v>44255</v>
      </c>
      <c r="Q430" t="s">
        <v>286</v>
      </c>
      <c r="R430">
        <v>2</v>
      </c>
      <c r="S430">
        <v>3</v>
      </c>
      <c r="T430" s="22">
        <v>19</v>
      </c>
      <c r="U430" s="22">
        <v>156779.54999999999</v>
      </c>
      <c r="V430" s="22">
        <v>156779.54999999999</v>
      </c>
      <c r="X430">
        <v>27291</v>
      </c>
      <c r="Y430">
        <v>361000</v>
      </c>
      <c r="Z430" t="s">
        <v>287</v>
      </c>
      <c r="AA430" t="s">
        <v>288</v>
      </c>
      <c r="AB430" t="s">
        <v>289</v>
      </c>
      <c r="AC430" t="s">
        <v>290</v>
      </c>
      <c r="AD430" t="s">
        <v>284</v>
      </c>
      <c r="AF430" t="s">
        <v>127</v>
      </c>
      <c r="AG430" s="22" t="s">
        <v>50</v>
      </c>
      <c r="AI430">
        <v>428</v>
      </c>
      <c r="AJ430" t="s">
        <v>285</v>
      </c>
      <c r="AK430" s="22" t="s">
        <v>234</v>
      </c>
      <c r="AL430" s="22" t="s">
        <v>53</v>
      </c>
      <c r="AM430" s="22">
        <v>428</v>
      </c>
    </row>
    <row r="431" spans="1:39" x14ac:dyDescent="0.25">
      <c r="A431" s="22" t="s">
        <v>39</v>
      </c>
      <c r="B431" t="s">
        <v>130</v>
      </c>
      <c r="C431">
        <v>2021</v>
      </c>
      <c r="D431" s="22" t="s">
        <v>41</v>
      </c>
      <c r="E431" s="22" t="s">
        <v>42</v>
      </c>
      <c r="F431">
        <v>1610</v>
      </c>
      <c r="G431" t="s">
        <v>131</v>
      </c>
      <c r="H431" t="s">
        <v>44</v>
      </c>
      <c r="J431">
        <v>200</v>
      </c>
      <c r="K431" t="s">
        <v>45</v>
      </c>
      <c r="L431" s="22" t="s">
        <v>46</v>
      </c>
      <c r="M431" s="1">
        <v>44228</v>
      </c>
      <c r="N431" s="22" t="s">
        <v>282</v>
      </c>
      <c r="O431" t="s">
        <v>283</v>
      </c>
      <c r="P431" s="1">
        <v>44255</v>
      </c>
      <c r="Q431" t="s">
        <v>286</v>
      </c>
      <c r="R431">
        <v>2</v>
      </c>
      <c r="S431">
        <v>3</v>
      </c>
      <c r="T431" s="22">
        <v>19</v>
      </c>
      <c r="U431" s="22">
        <v>29788.11</v>
      </c>
      <c r="V431" s="22">
        <v>29788.11</v>
      </c>
      <c r="X431">
        <v>27291</v>
      </c>
      <c r="Y431">
        <v>361000</v>
      </c>
      <c r="Z431" t="s">
        <v>287</v>
      </c>
      <c r="AA431" t="s">
        <v>288</v>
      </c>
      <c r="AB431" t="s">
        <v>289</v>
      </c>
      <c r="AC431" t="s">
        <v>290</v>
      </c>
      <c r="AD431" t="s">
        <v>284</v>
      </c>
      <c r="AF431" t="s">
        <v>127</v>
      </c>
      <c r="AG431" s="22" t="s">
        <v>50</v>
      </c>
      <c r="AI431">
        <v>429</v>
      </c>
      <c r="AJ431" t="s">
        <v>285</v>
      </c>
      <c r="AK431" s="22" t="s">
        <v>52</v>
      </c>
      <c r="AL431" s="22" t="s">
        <v>53</v>
      </c>
      <c r="AM431" s="22">
        <v>429</v>
      </c>
    </row>
    <row r="432" spans="1:39" x14ac:dyDescent="0.25">
      <c r="A432" s="22" t="s">
        <v>39</v>
      </c>
      <c r="B432" t="s">
        <v>291</v>
      </c>
      <c r="C432">
        <v>2021</v>
      </c>
      <c r="D432" s="22" t="s">
        <v>41</v>
      </c>
      <c r="E432" s="22" t="s">
        <v>42</v>
      </c>
      <c r="F432">
        <v>1500</v>
      </c>
      <c r="G432" t="s">
        <v>292</v>
      </c>
      <c r="H432" t="s">
        <v>44</v>
      </c>
      <c r="J432">
        <v>200</v>
      </c>
      <c r="K432" t="s">
        <v>45</v>
      </c>
      <c r="L432" s="22" t="s">
        <v>46</v>
      </c>
      <c r="M432" s="1">
        <v>44228</v>
      </c>
      <c r="N432" s="22" t="s">
        <v>282</v>
      </c>
      <c r="O432" t="s">
        <v>283</v>
      </c>
      <c r="P432" s="1">
        <v>44255</v>
      </c>
      <c r="Q432" t="s">
        <v>286</v>
      </c>
      <c r="R432">
        <v>2</v>
      </c>
      <c r="S432">
        <v>3</v>
      </c>
      <c r="T432" s="22">
        <v>19</v>
      </c>
      <c r="U432" s="22">
        <v>-186567.66</v>
      </c>
      <c r="W432" s="22">
        <v>186567.66</v>
      </c>
      <c r="X432">
        <v>27291</v>
      </c>
      <c r="Y432">
        <v>361000</v>
      </c>
      <c r="Z432" t="s">
        <v>287</v>
      </c>
      <c r="AA432" t="s">
        <v>288</v>
      </c>
      <c r="AB432" t="s">
        <v>289</v>
      </c>
      <c r="AC432" t="s">
        <v>290</v>
      </c>
      <c r="AD432" t="s">
        <v>284</v>
      </c>
      <c r="AF432" t="s">
        <v>127</v>
      </c>
      <c r="AG432" s="22" t="s">
        <v>56</v>
      </c>
      <c r="AI432">
        <v>430</v>
      </c>
      <c r="AJ432" t="s">
        <v>285</v>
      </c>
      <c r="AK432" s="22" t="s">
        <v>52</v>
      </c>
      <c r="AL432" s="22" t="s">
        <v>53</v>
      </c>
      <c r="AM432" s="22">
        <v>430</v>
      </c>
    </row>
    <row r="433" spans="1:39" x14ac:dyDescent="0.25">
      <c r="A433" s="22" t="s">
        <v>39</v>
      </c>
      <c r="B433" t="s">
        <v>130</v>
      </c>
      <c r="C433">
        <v>2021</v>
      </c>
      <c r="D433" s="22" t="s">
        <v>41</v>
      </c>
      <c r="E433" s="22" t="s">
        <v>42</v>
      </c>
      <c r="F433">
        <v>1610</v>
      </c>
      <c r="G433" t="s">
        <v>131</v>
      </c>
      <c r="H433" t="s">
        <v>44</v>
      </c>
      <c r="J433">
        <v>200</v>
      </c>
      <c r="K433" t="s">
        <v>45</v>
      </c>
      <c r="L433" s="22" t="s">
        <v>46</v>
      </c>
      <c r="M433" s="1">
        <v>44228</v>
      </c>
      <c r="N433" s="22" t="s">
        <v>282</v>
      </c>
      <c r="O433" t="s">
        <v>283</v>
      </c>
      <c r="P433" s="1">
        <v>44255</v>
      </c>
      <c r="Q433" t="s">
        <v>283</v>
      </c>
      <c r="R433">
        <v>2</v>
      </c>
      <c r="S433">
        <v>3</v>
      </c>
      <c r="T433" s="22">
        <v>19</v>
      </c>
      <c r="U433" s="22">
        <v>138413.82</v>
      </c>
      <c r="V433" s="22">
        <v>138413.82</v>
      </c>
      <c r="X433">
        <v>27292</v>
      </c>
      <c r="AD433" t="s">
        <v>284</v>
      </c>
      <c r="AF433" t="s">
        <v>127</v>
      </c>
      <c r="AG433" s="22" t="s">
        <v>50</v>
      </c>
      <c r="AI433">
        <v>431</v>
      </c>
      <c r="AJ433" t="s">
        <v>285</v>
      </c>
      <c r="AK433" s="22" t="s">
        <v>52</v>
      </c>
      <c r="AL433" s="22" t="s">
        <v>53</v>
      </c>
      <c r="AM433" s="22">
        <v>431</v>
      </c>
    </row>
    <row r="434" spans="1:39" x14ac:dyDescent="0.25">
      <c r="A434" s="22" t="s">
        <v>39</v>
      </c>
      <c r="B434" t="s">
        <v>40</v>
      </c>
      <c r="C434">
        <v>2021</v>
      </c>
      <c r="D434" s="22" t="s">
        <v>41</v>
      </c>
      <c r="E434" s="22" t="s">
        <v>42</v>
      </c>
      <c r="F434">
        <v>1100</v>
      </c>
      <c r="G434" t="s">
        <v>43</v>
      </c>
      <c r="H434" t="s">
        <v>44</v>
      </c>
      <c r="J434">
        <v>200</v>
      </c>
      <c r="K434" t="s">
        <v>45</v>
      </c>
      <c r="L434" s="22" t="s">
        <v>46</v>
      </c>
      <c r="M434" s="1">
        <v>44228</v>
      </c>
      <c r="N434" s="22" t="s">
        <v>282</v>
      </c>
      <c r="O434" t="s">
        <v>283</v>
      </c>
      <c r="P434" s="1">
        <v>44255</v>
      </c>
      <c r="Q434" t="s">
        <v>283</v>
      </c>
      <c r="R434">
        <v>2</v>
      </c>
      <c r="S434" t="s">
        <v>235</v>
      </c>
      <c r="T434" s="22">
        <v>19</v>
      </c>
      <c r="U434" s="22">
        <v>-251587.15</v>
      </c>
      <c r="W434" s="22">
        <v>251587.15</v>
      </c>
      <c r="X434">
        <v>27293</v>
      </c>
      <c r="AD434" t="s">
        <v>284</v>
      </c>
      <c r="AF434" t="s">
        <v>236</v>
      </c>
      <c r="AG434" s="22" t="s">
        <v>56</v>
      </c>
      <c r="AI434">
        <v>432</v>
      </c>
      <c r="AJ434" t="s">
        <v>285</v>
      </c>
      <c r="AK434" s="22" t="s">
        <v>52</v>
      </c>
      <c r="AL434" s="22" t="s">
        <v>53</v>
      </c>
      <c r="AM434" s="22">
        <v>432</v>
      </c>
    </row>
    <row r="435" spans="1:39" x14ac:dyDescent="0.25">
      <c r="A435" s="22" t="s">
        <v>39</v>
      </c>
      <c r="B435" t="s">
        <v>237</v>
      </c>
      <c r="C435">
        <v>2021</v>
      </c>
      <c r="D435" s="22" t="s">
        <v>41</v>
      </c>
      <c r="E435" s="22" t="s">
        <v>42</v>
      </c>
      <c r="F435">
        <v>7060</v>
      </c>
      <c r="G435" t="s">
        <v>238</v>
      </c>
      <c r="H435" t="s">
        <v>93</v>
      </c>
      <c r="J435">
        <v>200</v>
      </c>
      <c r="K435" t="s">
        <v>45</v>
      </c>
      <c r="L435" s="22" t="s">
        <v>46</v>
      </c>
      <c r="M435" s="1">
        <v>44228</v>
      </c>
      <c r="N435" s="22" t="s">
        <v>282</v>
      </c>
      <c r="O435" t="s">
        <v>283</v>
      </c>
      <c r="P435" s="1">
        <v>44255</v>
      </c>
      <c r="Q435" t="s">
        <v>283</v>
      </c>
      <c r="R435">
        <v>2</v>
      </c>
      <c r="S435" t="s">
        <v>235</v>
      </c>
      <c r="T435" s="22">
        <v>19</v>
      </c>
      <c r="U435" s="22">
        <v>251587.15</v>
      </c>
      <c r="V435" s="22">
        <v>251587.15</v>
      </c>
      <c r="X435">
        <v>27294</v>
      </c>
      <c r="AD435" t="s">
        <v>284</v>
      </c>
      <c r="AF435" t="s">
        <v>236</v>
      </c>
      <c r="AG435" s="22" t="s">
        <v>50</v>
      </c>
      <c r="AI435">
        <v>433</v>
      </c>
      <c r="AJ435" t="s">
        <v>285</v>
      </c>
      <c r="AK435" s="22" t="s">
        <v>234</v>
      </c>
      <c r="AL435" s="22" t="s">
        <v>53</v>
      </c>
      <c r="AM435" s="22">
        <v>433</v>
      </c>
    </row>
    <row r="436" spans="1:39" x14ac:dyDescent="0.25">
      <c r="A436" s="22" t="s">
        <v>39</v>
      </c>
      <c r="B436" t="s">
        <v>239</v>
      </c>
      <c r="C436">
        <v>2021</v>
      </c>
      <c r="D436" s="22" t="s">
        <v>41</v>
      </c>
      <c r="E436" s="22" t="s">
        <v>42</v>
      </c>
      <c r="F436">
        <v>1651</v>
      </c>
      <c r="G436" t="s">
        <v>240</v>
      </c>
      <c r="H436" t="s">
        <v>44</v>
      </c>
      <c r="J436">
        <v>200</v>
      </c>
      <c r="K436" t="s">
        <v>45</v>
      </c>
      <c r="L436" s="22" t="s">
        <v>46</v>
      </c>
      <c r="M436" s="1">
        <v>44228</v>
      </c>
      <c r="N436" s="22" t="s">
        <v>282</v>
      </c>
      <c r="O436" t="s">
        <v>283</v>
      </c>
      <c r="P436" s="1">
        <v>44255</v>
      </c>
      <c r="Q436" t="s">
        <v>283</v>
      </c>
      <c r="R436">
        <v>2</v>
      </c>
      <c r="S436" t="s">
        <v>235</v>
      </c>
      <c r="T436" s="22">
        <v>19</v>
      </c>
      <c r="U436" s="22">
        <v>-47801.56</v>
      </c>
      <c r="W436" s="22">
        <v>47801.56</v>
      </c>
      <c r="X436">
        <v>27295</v>
      </c>
      <c r="AD436" t="s">
        <v>284</v>
      </c>
      <c r="AF436" t="s">
        <v>236</v>
      </c>
      <c r="AG436" s="22" t="s">
        <v>56</v>
      </c>
      <c r="AI436">
        <v>434</v>
      </c>
      <c r="AJ436" t="s">
        <v>285</v>
      </c>
      <c r="AK436" s="22" t="s">
        <v>52</v>
      </c>
      <c r="AL436" s="22" t="s">
        <v>53</v>
      </c>
      <c r="AM436" s="22">
        <v>434</v>
      </c>
    </row>
    <row r="437" spans="1:39" x14ac:dyDescent="0.25">
      <c r="A437" s="22" t="s">
        <v>39</v>
      </c>
      <c r="B437" t="s">
        <v>241</v>
      </c>
      <c r="C437">
        <v>2021</v>
      </c>
      <c r="D437" s="22" t="s">
        <v>41</v>
      </c>
      <c r="E437" s="22" t="s">
        <v>42</v>
      </c>
      <c r="F437">
        <v>1652</v>
      </c>
      <c r="G437" t="s">
        <v>242</v>
      </c>
      <c r="H437" t="s">
        <v>44</v>
      </c>
      <c r="J437">
        <v>200</v>
      </c>
      <c r="K437" t="s">
        <v>45</v>
      </c>
      <c r="L437" s="22" t="s">
        <v>46</v>
      </c>
      <c r="M437" s="1">
        <v>44228</v>
      </c>
      <c r="N437" s="22" t="s">
        <v>282</v>
      </c>
      <c r="O437" t="s">
        <v>283</v>
      </c>
      <c r="P437" s="1">
        <v>44255</v>
      </c>
      <c r="Q437" t="s">
        <v>283</v>
      </c>
      <c r="R437">
        <v>2</v>
      </c>
      <c r="S437" t="s">
        <v>235</v>
      </c>
      <c r="T437" s="22">
        <v>19</v>
      </c>
      <c r="U437" s="22">
        <v>47801.56</v>
      </c>
      <c r="V437" s="22">
        <v>47801.56</v>
      </c>
      <c r="X437">
        <v>27296</v>
      </c>
      <c r="AD437" t="s">
        <v>284</v>
      </c>
      <c r="AF437" t="s">
        <v>236</v>
      </c>
      <c r="AG437" s="22" t="s">
        <v>50</v>
      </c>
      <c r="AI437">
        <v>435</v>
      </c>
      <c r="AJ437" t="s">
        <v>285</v>
      </c>
      <c r="AK437" s="22" t="s">
        <v>52</v>
      </c>
      <c r="AL437" s="22" t="s">
        <v>53</v>
      </c>
      <c r="AM437" s="22">
        <v>435</v>
      </c>
    </row>
    <row r="438" spans="1:39" x14ac:dyDescent="0.25">
      <c r="A438" s="22" t="s">
        <v>39</v>
      </c>
      <c r="B438" t="s">
        <v>40</v>
      </c>
      <c r="C438">
        <v>2021</v>
      </c>
      <c r="D438" s="22" t="s">
        <v>41</v>
      </c>
      <c r="E438" s="22" t="s">
        <v>42</v>
      </c>
      <c r="F438">
        <v>1100</v>
      </c>
      <c r="G438" t="s">
        <v>43</v>
      </c>
      <c r="H438" t="s">
        <v>44</v>
      </c>
      <c r="J438">
        <v>200</v>
      </c>
      <c r="K438" t="s">
        <v>45</v>
      </c>
      <c r="L438" s="22" t="s">
        <v>46</v>
      </c>
      <c r="M438" s="1">
        <v>44228</v>
      </c>
      <c r="N438" s="22" t="s">
        <v>282</v>
      </c>
      <c r="O438" t="s">
        <v>283</v>
      </c>
      <c r="P438" s="1">
        <v>44255</v>
      </c>
      <c r="Q438" t="s">
        <v>283</v>
      </c>
      <c r="R438">
        <v>2</v>
      </c>
      <c r="U438" s="22">
        <v>-296.95999999999998</v>
      </c>
      <c r="W438" s="22">
        <v>296.95999999999998</v>
      </c>
      <c r="X438">
        <v>27297</v>
      </c>
      <c r="AD438" t="s">
        <v>284</v>
      </c>
      <c r="AG438" s="22" t="s">
        <v>56</v>
      </c>
      <c r="AI438">
        <v>436</v>
      </c>
      <c r="AJ438" t="s">
        <v>285</v>
      </c>
      <c r="AK438" s="22" t="s">
        <v>52</v>
      </c>
      <c r="AL438" s="22" t="s">
        <v>53</v>
      </c>
      <c r="AM438" s="22">
        <v>436</v>
      </c>
    </row>
    <row r="439" spans="1:39" x14ac:dyDescent="0.25">
      <c r="A439" s="22" t="s">
        <v>39</v>
      </c>
      <c r="B439" t="s">
        <v>243</v>
      </c>
      <c r="C439">
        <v>2021</v>
      </c>
      <c r="D439" s="22" t="s">
        <v>41</v>
      </c>
      <c r="E439" s="22" t="s">
        <v>42</v>
      </c>
      <c r="F439">
        <v>7300</v>
      </c>
      <c r="G439" t="s">
        <v>244</v>
      </c>
      <c r="H439" t="s">
        <v>93</v>
      </c>
      <c r="J439">
        <v>200</v>
      </c>
      <c r="K439" t="s">
        <v>45</v>
      </c>
      <c r="L439" s="22" t="s">
        <v>46</v>
      </c>
      <c r="M439" s="1">
        <v>44228</v>
      </c>
      <c r="N439" s="22" t="s">
        <v>282</v>
      </c>
      <c r="O439" t="s">
        <v>283</v>
      </c>
      <c r="P439" s="1">
        <v>44255</v>
      </c>
      <c r="Q439" t="s">
        <v>283</v>
      </c>
      <c r="R439">
        <v>2</v>
      </c>
      <c r="U439" s="22">
        <v>296.95999999999998</v>
      </c>
      <c r="V439" s="22">
        <v>296.95999999999998</v>
      </c>
      <c r="X439">
        <v>27298</v>
      </c>
      <c r="AD439" t="s">
        <v>284</v>
      </c>
      <c r="AG439" s="22" t="s">
        <v>50</v>
      </c>
      <c r="AI439">
        <v>437</v>
      </c>
      <c r="AJ439" t="s">
        <v>285</v>
      </c>
      <c r="AK439" s="22" t="s">
        <v>234</v>
      </c>
      <c r="AL439" s="22" t="s">
        <v>53</v>
      </c>
      <c r="AM439" s="22">
        <v>437</v>
      </c>
    </row>
    <row r="440" spans="1:39" x14ac:dyDescent="0.25">
      <c r="A440" s="22" t="s">
        <v>39</v>
      </c>
      <c r="B440" t="s">
        <v>40</v>
      </c>
      <c r="C440">
        <v>2021</v>
      </c>
      <c r="D440" s="22" t="s">
        <v>41</v>
      </c>
      <c r="E440" s="22" t="s">
        <v>42</v>
      </c>
      <c r="F440">
        <v>1100</v>
      </c>
      <c r="G440" t="s">
        <v>43</v>
      </c>
      <c r="H440" t="s">
        <v>44</v>
      </c>
      <c r="J440">
        <v>200</v>
      </c>
      <c r="K440" t="s">
        <v>45</v>
      </c>
      <c r="L440" s="22" t="s">
        <v>46</v>
      </c>
      <c r="M440" s="1">
        <v>44228</v>
      </c>
      <c r="N440" s="22" t="s">
        <v>282</v>
      </c>
      <c r="O440" t="s">
        <v>283</v>
      </c>
      <c r="P440" s="1">
        <v>44255</v>
      </c>
      <c r="Q440" t="s">
        <v>283</v>
      </c>
      <c r="R440">
        <v>2</v>
      </c>
      <c r="U440" s="22">
        <v>-1013.09</v>
      </c>
      <c r="W440" s="22">
        <v>1013.09</v>
      </c>
      <c r="X440">
        <v>27299</v>
      </c>
      <c r="AD440" t="s">
        <v>284</v>
      </c>
      <c r="AG440" s="22" t="s">
        <v>56</v>
      </c>
      <c r="AI440">
        <v>438</v>
      </c>
      <c r="AJ440" t="s">
        <v>285</v>
      </c>
      <c r="AK440" s="22" t="s">
        <v>52</v>
      </c>
      <c r="AL440" s="22" t="s">
        <v>53</v>
      </c>
      <c r="AM440" s="22">
        <v>438</v>
      </c>
    </row>
    <row r="441" spans="1:39" x14ac:dyDescent="0.25">
      <c r="A441" s="22" t="s">
        <v>39</v>
      </c>
      <c r="B441" t="s">
        <v>245</v>
      </c>
      <c r="C441">
        <v>2021</v>
      </c>
      <c r="D441" s="22" t="s">
        <v>41</v>
      </c>
      <c r="E441" s="22" t="s">
        <v>42</v>
      </c>
      <c r="F441">
        <v>7500</v>
      </c>
      <c r="G441" t="s">
        <v>246</v>
      </c>
      <c r="H441" t="s">
        <v>93</v>
      </c>
      <c r="J441">
        <v>200</v>
      </c>
      <c r="K441" t="s">
        <v>45</v>
      </c>
      <c r="L441" s="22" t="s">
        <v>46</v>
      </c>
      <c r="M441" s="1">
        <v>44228</v>
      </c>
      <c r="N441" s="22" t="s">
        <v>282</v>
      </c>
      <c r="O441" t="s">
        <v>283</v>
      </c>
      <c r="P441" s="1">
        <v>44255</v>
      </c>
      <c r="Q441" t="s">
        <v>283</v>
      </c>
      <c r="R441">
        <v>2</v>
      </c>
      <c r="U441" s="22">
        <v>1013.09</v>
      </c>
      <c r="V441" s="22">
        <v>1013.09</v>
      </c>
      <c r="X441">
        <v>27300</v>
      </c>
      <c r="AD441" t="s">
        <v>284</v>
      </c>
      <c r="AG441" s="22" t="s">
        <v>50</v>
      </c>
      <c r="AI441">
        <v>439</v>
      </c>
      <c r="AJ441" t="s">
        <v>285</v>
      </c>
      <c r="AK441" s="22" t="s">
        <v>234</v>
      </c>
      <c r="AL441" s="22" t="s">
        <v>53</v>
      </c>
      <c r="AM441" s="22">
        <v>439</v>
      </c>
    </row>
    <row r="442" spans="1:39" x14ac:dyDescent="0.25">
      <c r="A442" s="22" t="s">
        <v>39</v>
      </c>
      <c r="B442" t="s">
        <v>40</v>
      </c>
      <c r="C442">
        <v>2021</v>
      </c>
      <c r="D442" s="22" t="s">
        <v>41</v>
      </c>
      <c r="E442" s="22" t="s">
        <v>42</v>
      </c>
      <c r="F442">
        <v>1100</v>
      </c>
      <c r="G442" t="s">
        <v>43</v>
      </c>
      <c r="H442" t="s">
        <v>44</v>
      </c>
      <c r="J442">
        <v>200</v>
      </c>
      <c r="K442" t="s">
        <v>45</v>
      </c>
      <c r="L442" s="22" t="s">
        <v>46</v>
      </c>
      <c r="M442" s="1">
        <v>44228</v>
      </c>
      <c r="N442" s="22" t="s">
        <v>282</v>
      </c>
      <c r="O442" t="s">
        <v>283</v>
      </c>
      <c r="P442" s="1">
        <v>44255</v>
      </c>
      <c r="Q442" t="s">
        <v>283</v>
      </c>
      <c r="R442">
        <v>2</v>
      </c>
      <c r="S442">
        <v>3</v>
      </c>
      <c r="T442" s="22">
        <v>19</v>
      </c>
      <c r="U442" s="22">
        <v>1599.28</v>
      </c>
      <c r="V442" s="22">
        <v>1599.28</v>
      </c>
      <c r="X442">
        <v>27301</v>
      </c>
      <c r="AD442" t="s">
        <v>284</v>
      </c>
      <c r="AF442" t="s">
        <v>127</v>
      </c>
      <c r="AG442" s="22" t="s">
        <v>50</v>
      </c>
      <c r="AI442">
        <v>440</v>
      </c>
      <c r="AJ442" t="s">
        <v>285</v>
      </c>
      <c r="AK442" s="22" t="s">
        <v>52</v>
      </c>
      <c r="AL442" s="22" t="s">
        <v>53</v>
      </c>
      <c r="AM442" s="22">
        <v>440</v>
      </c>
    </row>
    <row r="443" spans="1:39" x14ac:dyDescent="0.25">
      <c r="A443" s="22" t="s">
        <v>39</v>
      </c>
      <c r="B443" t="s">
        <v>247</v>
      </c>
      <c r="C443">
        <v>2021</v>
      </c>
      <c r="D443" s="22" t="s">
        <v>41</v>
      </c>
      <c r="E443" s="22" t="s">
        <v>42</v>
      </c>
      <c r="F443">
        <v>7900</v>
      </c>
      <c r="G443" t="s">
        <v>248</v>
      </c>
      <c r="H443" t="s">
        <v>93</v>
      </c>
      <c r="J443">
        <v>200</v>
      </c>
      <c r="K443" t="s">
        <v>45</v>
      </c>
      <c r="L443" s="22" t="s">
        <v>46</v>
      </c>
      <c r="M443" s="1">
        <v>44228</v>
      </c>
      <c r="N443" s="22" t="s">
        <v>282</v>
      </c>
      <c r="O443" t="s">
        <v>283</v>
      </c>
      <c r="P443" s="1">
        <v>44255</v>
      </c>
      <c r="Q443" t="s">
        <v>283</v>
      </c>
      <c r="R443">
        <v>2</v>
      </c>
      <c r="S443">
        <v>3</v>
      </c>
      <c r="T443" s="22">
        <v>19</v>
      </c>
      <c r="U443" s="22">
        <v>-1343.93</v>
      </c>
      <c r="W443" s="22">
        <v>1343.93</v>
      </c>
      <c r="X443">
        <v>27302</v>
      </c>
      <c r="AD443" t="s">
        <v>284</v>
      </c>
      <c r="AF443" t="s">
        <v>127</v>
      </c>
      <c r="AG443" s="22" t="s">
        <v>56</v>
      </c>
      <c r="AI443">
        <v>441</v>
      </c>
      <c r="AJ443" t="s">
        <v>285</v>
      </c>
      <c r="AK443" s="22" t="s">
        <v>234</v>
      </c>
      <c r="AL443" s="22" t="s">
        <v>53</v>
      </c>
      <c r="AM443" s="22">
        <v>441</v>
      </c>
    </row>
    <row r="444" spans="1:39" x14ac:dyDescent="0.25">
      <c r="A444" s="22" t="s">
        <v>39</v>
      </c>
      <c r="B444" t="s">
        <v>130</v>
      </c>
      <c r="C444">
        <v>2021</v>
      </c>
      <c r="D444" s="22" t="s">
        <v>41</v>
      </c>
      <c r="E444" s="22" t="s">
        <v>42</v>
      </c>
      <c r="F444">
        <v>1610</v>
      </c>
      <c r="G444" t="s">
        <v>131</v>
      </c>
      <c r="H444" t="s">
        <v>44</v>
      </c>
      <c r="J444">
        <v>200</v>
      </c>
      <c r="K444" t="s">
        <v>45</v>
      </c>
      <c r="L444" s="22" t="s">
        <v>46</v>
      </c>
      <c r="M444" s="1">
        <v>44228</v>
      </c>
      <c r="N444" s="22" t="s">
        <v>282</v>
      </c>
      <c r="O444" t="s">
        <v>283</v>
      </c>
      <c r="P444" s="1">
        <v>44255</v>
      </c>
      <c r="Q444" t="s">
        <v>283</v>
      </c>
      <c r="R444">
        <v>2</v>
      </c>
      <c r="S444">
        <v>3</v>
      </c>
      <c r="T444" s="22">
        <v>19</v>
      </c>
      <c r="U444" s="22">
        <v>-255.35</v>
      </c>
      <c r="W444" s="22">
        <v>255.35</v>
      </c>
      <c r="X444">
        <v>27303</v>
      </c>
      <c r="AD444" t="s">
        <v>284</v>
      </c>
      <c r="AF444" t="s">
        <v>127</v>
      </c>
      <c r="AG444" s="22" t="s">
        <v>56</v>
      </c>
      <c r="AI444">
        <v>442</v>
      </c>
      <c r="AJ444" t="s">
        <v>285</v>
      </c>
      <c r="AK444" s="22" t="s">
        <v>52</v>
      </c>
      <c r="AL444" s="22" t="s">
        <v>53</v>
      </c>
      <c r="AM444" s="22">
        <v>442</v>
      </c>
    </row>
    <row r="445" spans="1:39" x14ac:dyDescent="0.25">
      <c r="A445" s="22" t="s">
        <v>39</v>
      </c>
      <c r="B445" t="s">
        <v>40</v>
      </c>
      <c r="C445">
        <v>2021</v>
      </c>
      <c r="D445" s="22" t="s">
        <v>41</v>
      </c>
      <c r="E445" s="22" t="s">
        <v>42</v>
      </c>
      <c r="F445">
        <v>1100</v>
      </c>
      <c r="G445" t="s">
        <v>43</v>
      </c>
      <c r="H445" t="s">
        <v>44</v>
      </c>
      <c r="J445">
        <v>200</v>
      </c>
      <c r="K445" t="s">
        <v>45</v>
      </c>
      <c r="L445" s="22" t="s">
        <v>46</v>
      </c>
      <c r="M445" s="1">
        <v>44228</v>
      </c>
      <c r="N445" s="22" t="s">
        <v>282</v>
      </c>
      <c r="O445" t="s">
        <v>283</v>
      </c>
      <c r="P445" s="1">
        <v>44255</v>
      </c>
      <c r="Q445" t="s">
        <v>283</v>
      </c>
      <c r="R445">
        <v>2</v>
      </c>
      <c r="S445">
        <v>1</v>
      </c>
      <c r="T445" s="22">
        <v>19</v>
      </c>
      <c r="U445" s="22">
        <v>1047645.84</v>
      </c>
      <c r="V445" s="22">
        <v>1047645.84</v>
      </c>
      <c r="X445">
        <v>27304</v>
      </c>
      <c r="AD445" t="s">
        <v>284</v>
      </c>
      <c r="AF445" t="s">
        <v>249</v>
      </c>
      <c r="AG445" s="22" t="s">
        <v>50</v>
      </c>
      <c r="AI445">
        <v>443</v>
      </c>
      <c r="AJ445" t="s">
        <v>285</v>
      </c>
      <c r="AK445" s="22" t="s">
        <v>52</v>
      </c>
      <c r="AL445" s="22" t="s">
        <v>53</v>
      </c>
      <c r="AM445" s="22">
        <v>443</v>
      </c>
    </row>
    <row r="446" spans="1:39" x14ac:dyDescent="0.25">
      <c r="A446" s="22" t="s">
        <v>39</v>
      </c>
      <c r="B446" t="s">
        <v>250</v>
      </c>
      <c r="C446">
        <v>2021</v>
      </c>
      <c r="D446" s="22" t="s">
        <v>41</v>
      </c>
      <c r="E446" s="22" t="s">
        <v>42</v>
      </c>
      <c r="F446">
        <v>8000</v>
      </c>
      <c r="G446" t="s">
        <v>251</v>
      </c>
      <c r="H446" t="s">
        <v>93</v>
      </c>
      <c r="J446">
        <v>200</v>
      </c>
      <c r="K446" t="s">
        <v>45</v>
      </c>
      <c r="L446" s="22" t="s">
        <v>46</v>
      </c>
      <c r="M446" s="1">
        <v>44228</v>
      </c>
      <c r="N446" s="22" t="s">
        <v>282</v>
      </c>
      <c r="O446" t="s">
        <v>283</v>
      </c>
      <c r="P446" s="1">
        <v>44255</v>
      </c>
      <c r="Q446" t="s">
        <v>283</v>
      </c>
      <c r="R446">
        <v>2</v>
      </c>
      <c r="S446">
        <v>1</v>
      </c>
      <c r="T446" s="22">
        <v>19</v>
      </c>
      <c r="U446" s="22">
        <v>-880374.66</v>
      </c>
      <c r="W446" s="22">
        <v>880374.66</v>
      </c>
      <c r="X446">
        <v>27305</v>
      </c>
      <c r="AD446" t="s">
        <v>284</v>
      </c>
      <c r="AF446" t="s">
        <v>249</v>
      </c>
      <c r="AG446" s="22" t="s">
        <v>56</v>
      </c>
      <c r="AI446">
        <v>444</v>
      </c>
      <c r="AJ446" t="s">
        <v>285</v>
      </c>
      <c r="AK446" s="22" t="s">
        <v>252</v>
      </c>
      <c r="AL446" s="22" t="s">
        <v>53</v>
      </c>
      <c r="AM446" s="22">
        <v>444</v>
      </c>
    </row>
    <row r="447" spans="1:39" x14ac:dyDescent="0.25">
      <c r="A447" s="22" t="s">
        <v>39</v>
      </c>
      <c r="B447" t="s">
        <v>253</v>
      </c>
      <c r="C447">
        <v>2021</v>
      </c>
      <c r="D447" s="22" t="s">
        <v>41</v>
      </c>
      <c r="E447" s="22" t="s">
        <v>42</v>
      </c>
      <c r="F447">
        <v>1600</v>
      </c>
      <c r="G447" t="s">
        <v>254</v>
      </c>
      <c r="H447" t="s">
        <v>44</v>
      </c>
      <c r="J447">
        <v>200</v>
      </c>
      <c r="K447" t="s">
        <v>45</v>
      </c>
      <c r="L447" s="22" t="s">
        <v>46</v>
      </c>
      <c r="M447" s="1">
        <v>44228</v>
      </c>
      <c r="N447" s="22" t="s">
        <v>282</v>
      </c>
      <c r="O447" t="s">
        <v>283</v>
      </c>
      <c r="P447" s="1">
        <v>44255</v>
      </c>
      <c r="Q447" t="s">
        <v>283</v>
      </c>
      <c r="R447">
        <v>2</v>
      </c>
      <c r="S447">
        <v>1</v>
      </c>
      <c r="T447" s="22">
        <v>19</v>
      </c>
      <c r="U447" s="22">
        <v>-167271.18</v>
      </c>
      <c r="W447" s="22">
        <v>167271.18</v>
      </c>
      <c r="X447">
        <v>27306</v>
      </c>
      <c r="AD447" t="s">
        <v>284</v>
      </c>
      <c r="AF447" t="s">
        <v>249</v>
      </c>
      <c r="AG447" s="22" t="s">
        <v>56</v>
      </c>
      <c r="AI447">
        <v>445</v>
      </c>
      <c r="AJ447" t="s">
        <v>285</v>
      </c>
      <c r="AK447" s="22" t="s">
        <v>52</v>
      </c>
      <c r="AL447" s="22" t="s">
        <v>53</v>
      </c>
      <c r="AM447" s="22">
        <v>445</v>
      </c>
    </row>
    <row r="448" spans="1:39" x14ac:dyDescent="0.25">
      <c r="A448" s="22" t="s">
        <v>39</v>
      </c>
      <c r="B448" t="s">
        <v>40</v>
      </c>
      <c r="C448">
        <v>2021</v>
      </c>
      <c r="D448" s="22" t="s">
        <v>41</v>
      </c>
      <c r="E448" s="22" t="s">
        <v>42</v>
      </c>
      <c r="F448">
        <v>1100</v>
      </c>
      <c r="G448" t="s">
        <v>43</v>
      </c>
      <c r="H448" t="s">
        <v>44</v>
      </c>
      <c r="J448">
        <v>200</v>
      </c>
      <c r="K448" t="s">
        <v>45</v>
      </c>
      <c r="L448" s="22" t="s">
        <v>46</v>
      </c>
      <c r="M448" s="1">
        <v>44228</v>
      </c>
      <c r="N448" s="22" t="s">
        <v>282</v>
      </c>
      <c r="O448" t="s">
        <v>283</v>
      </c>
      <c r="P448" s="1">
        <v>44255</v>
      </c>
      <c r="Q448" t="s">
        <v>283</v>
      </c>
      <c r="R448">
        <v>2</v>
      </c>
      <c r="S448" t="s">
        <v>255</v>
      </c>
      <c r="T448" s="22">
        <v>0</v>
      </c>
      <c r="U448" s="22">
        <v>285932.34000000003</v>
      </c>
      <c r="V448" s="22">
        <v>285932.34000000003</v>
      </c>
      <c r="X448">
        <v>27307</v>
      </c>
      <c r="AD448" t="s">
        <v>284</v>
      </c>
      <c r="AF448" t="s">
        <v>256</v>
      </c>
      <c r="AG448" s="22" t="s">
        <v>50</v>
      </c>
      <c r="AI448">
        <v>446</v>
      </c>
      <c r="AJ448" t="s">
        <v>285</v>
      </c>
      <c r="AK448" s="22" t="s">
        <v>52</v>
      </c>
      <c r="AL448" s="22" t="s">
        <v>53</v>
      </c>
      <c r="AM448" s="22">
        <v>446</v>
      </c>
    </row>
    <row r="449" spans="1:39" x14ac:dyDescent="0.25">
      <c r="A449" s="22" t="s">
        <v>39</v>
      </c>
      <c r="B449" t="s">
        <v>257</v>
      </c>
      <c r="C449">
        <v>2021</v>
      </c>
      <c r="D449" s="22" t="s">
        <v>41</v>
      </c>
      <c r="E449" s="22" t="s">
        <v>42</v>
      </c>
      <c r="F449">
        <v>8060</v>
      </c>
      <c r="G449" t="s">
        <v>258</v>
      </c>
      <c r="H449" t="s">
        <v>93</v>
      </c>
      <c r="J449">
        <v>200</v>
      </c>
      <c r="K449" t="s">
        <v>45</v>
      </c>
      <c r="L449" s="22" t="s">
        <v>46</v>
      </c>
      <c r="M449" s="1">
        <v>44228</v>
      </c>
      <c r="N449" s="22" t="s">
        <v>282</v>
      </c>
      <c r="O449" t="s">
        <v>283</v>
      </c>
      <c r="P449" s="1">
        <v>44255</v>
      </c>
      <c r="Q449" t="s">
        <v>283</v>
      </c>
      <c r="R449">
        <v>2</v>
      </c>
      <c r="S449" t="s">
        <v>255</v>
      </c>
      <c r="T449" s="22">
        <v>0</v>
      </c>
      <c r="U449" s="22">
        <v>-285932.34000000003</v>
      </c>
      <c r="W449" s="22">
        <v>285932.34000000003</v>
      </c>
      <c r="X449">
        <v>27308</v>
      </c>
      <c r="AD449" t="s">
        <v>284</v>
      </c>
      <c r="AF449" t="s">
        <v>256</v>
      </c>
      <c r="AG449" s="22" t="s">
        <v>56</v>
      </c>
      <c r="AI449">
        <v>447</v>
      </c>
      <c r="AJ449" t="s">
        <v>285</v>
      </c>
      <c r="AK449" s="22" t="s">
        <v>252</v>
      </c>
      <c r="AL449" s="22" t="s">
        <v>53</v>
      </c>
      <c r="AM449" s="22">
        <v>447</v>
      </c>
    </row>
    <row r="450" spans="1:39" x14ac:dyDescent="0.25">
      <c r="A450" s="22" t="s">
        <v>39</v>
      </c>
      <c r="B450" t="s">
        <v>259</v>
      </c>
      <c r="C450">
        <v>2021</v>
      </c>
      <c r="D450" s="22" t="s">
        <v>41</v>
      </c>
      <c r="E450" s="22" t="s">
        <v>42</v>
      </c>
      <c r="F450">
        <v>1650</v>
      </c>
      <c r="G450" t="s">
        <v>260</v>
      </c>
      <c r="H450" t="s">
        <v>44</v>
      </c>
      <c r="J450">
        <v>200</v>
      </c>
      <c r="K450" t="s">
        <v>45</v>
      </c>
      <c r="L450" s="22" t="s">
        <v>46</v>
      </c>
      <c r="M450" s="1">
        <v>44228</v>
      </c>
      <c r="N450" s="22" t="s">
        <v>282</v>
      </c>
      <c r="O450" t="s">
        <v>283</v>
      </c>
      <c r="P450" s="1">
        <v>44255</v>
      </c>
      <c r="Q450" t="s">
        <v>283</v>
      </c>
      <c r="R450">
        <v>2</v>
      </c>
      <c r="S450" t="s">
        <v>255</v>
      </c>
      <c r="T450" s="22">
        <v>0</v>
      </c>
      <c r="U450" s="22">
        <v>0</v>
      </c>
      <c r="V450" s="22">
        <v>0</v>
      </c>
      <c r="X450">
        <v>27309</v>
      </c>
      <c r="AD450" t="s">
        <v>284</v>
      </c>
      <c r="AF450" t="s">
        <v>256</v>
      </c>
      <c r="AG450" s="22" t="s">
        <v>56</v>
      </c>
      <c r="AI450">
        <v>448</v>
      </c>
      <c r="AJ450" t="s">
        <v>285</v>
      </c>
      <c r="AK450" s="22" t="s">
        <v>52</v>
      </c>
      <c r="AL450" s="22" t="s">
        <v>53</v>
      </c>
      <c r="AM450" s="22">
        <v>448</v>
      </c>
    </row>
    <row r="451" spans="1:39" x14ac:dyDescent="0.25">
      <c r="A451" s="22" t="s">
        <v>39</v>
      </c>
      <c r="B451" t="s">
        <v>40</v>
      </c>
      <c r="C451">
        <v>2021</v>
      </c>
      <c r="D451" s="22" t="s">
        <v>41</v>
      </c>
      <c r="E451" s="22" t="s">
        <v>42</v>
      </c>
      <c r="F451">
        <v>1100</v>
      </c>
      <c r="G451" t="s">
        <v>43</v>
      </c>
      <c r="H451" t="s">
        <v>44</v>
      </c>
      <c r="J451">
        <v>200</v>
      </c>
      <c r="K451" t="s">
        <v>45</v>
      </c>
      <c r="L451" s="22" t="s">
        <v>46</v>
      </c>
      <c r="M451" s="1">
        <v>44228</v>
      </c>
      <c r="N451" s="22" t="s">
        <v>282</v>
      </c>
      <c r="O451" t="s">
        <v>283</v>
      </c>
      <c r="P451" s="1">
        <v>44255</v>
      </c>
      <c r="Q451" t="s">
        <v>283</v>
      </c>
      <c r="R451">
        <v>2</v>
      </c>
      <c r="S451" t="s">
        <v>261</v>
      </c>
      <c r="T451" s="22">
        <v>0</v>
      </c>
      <c r="U451" s="22">
        <v>28551.58</v>
      </c>
      <c r="V451" s="22">
        <v>28551.58</v>
      </c>
      <c r="X451">
        <v>27310</v>
      </c>
      <c r="AD451" t="s">
        <v>284</v>
      </c>
      <c r="AF451" t="s">
        <v>262</v>
      </c>
      <c r="AG451" s="22" t="s">
        <v>50</v>
      </c>
      <c r="AI451">
        <v>449</v>
      </c>
      <c r="AJ451" t="s">
        <v>285</v>
      </c>
      <c r="AK451" s="22" t="s">
        <v>52</v>
      </c>
      <c r="AL451" s="22" t="s">
        <v>53</v>
      </c>
      <c r="AM451" s="22">
        <v>449</v>
      </c>
    </row>
    <row r="452" spans="1:39" x14ac:dyDescent="0.25">
      <c r="A452" s="22" t="s">
        <v>39</v>
      </c>
      <c r="B452" t="s">
        <v>263</v>
      </c>
      <c r="C452">
        <v>2021</v>
      </c>
      <c r="D452" s="22" t="s">
        <v>41</v>
      </c>
      <c r="E452" s="22" t="s">
        <v>42</v>
      </c>
      <c r="F452">
        <v>8070</v>
      </c>
      <c r="G452" t="s">
        <v>264</v>
      </c>
      <c r="H452" t="s">
        <v>93</v>
      </c>
      <c r="J452">
        <v>200</v>
      </c>
      <c r="K452" t="s">
        <v>45</v>
      </c>
      <c r="L452" s="22" t="s">
        <v>46</v>
      </c>
      <c r="M452" s="1">
        <v>44228</v>
      </c>
      <c r="N452" s="22" t="s">
        <v>282</v>
      </c>
      <c r="O452" t="s">
        <v>283</v>
      </c>
      <c r="P452" s="1">
        <v>44255</v>
      </c>
      <c r="Q452" t="s">
        <v>283</v>
      </c>
      <c r="R452">
        <v>2</v>
      </c>
      <c r="S452" t="s">
        <v>261</v>
      </c>
      <c r="T452" s="22">
        <v>0</v>
      </c>
      <c r="U452" s="22">
        <v>-28551.58</v>
      </c>
      <c r="W452" s="22">
        <v>28551.58</v>
      </c>
      <c r="X452">
        <v>27311</v>
      </c>
      <c r="AD452" t="s">
        <v>284</v>
      </c>
      <c r="AF452" t="s">
        <v>262</v>
      </c>
      <c r="AG452" s="22" t="s">
        <v>56</v>
      </c>
      <c r="AI452">
        <v>450</v>
      </c>
      <c r="AJ452" t="s">
        <v>285</v>
      </c>
      <c r="AK452" s="22" t="s">
        <v>252</v>
      </c>
      <c r="AL452" s="22" t="s">
        <v>53</v>
      </c>
      <c r="AM452" s="22">
        <v>450</v>
      </c>
    </row>
    <row r="453" spans="1:39" x14ac:dyDescent="0.25">
      <c r="A453" s="22" t="s">
        <v>39</v>
      </c>
      <c r="B453" t="s">
        <v>265</v>
      </c>
      <c r="C453">
        <v>2021</v>
      </c>
      <c r="D453" s="22" t="s">
        <v>41</v>
      </c>
      <c r="E453" s="22" t="s">
        <v>42</v>
      </c>
      <c r="F453">
        <v>1660</v>
      </c>
      <c r="G453" t="s">
        <v>266</v>
      </c>
      <c r="H453" t="s">
        <v>44</v>
      </c>
      <c r="J453">
        <v>200</v>
      </c>
      <c r="K453" t="s">
        <v>45</v>
      </c>
      <c r="L453" s="22" t="s">
        <v>46</v>
      </c>
      <c r="M453" s="1">
        <v>44228</v>
      </c>
      <c r="N453" s="22" t="s">
        <v>282</v>
      </c>
      <c r="O453" t="s">
        <v>283</v>
      </c>
      <c r="P453" s="1">
        <v>44255</v>
      </c>
      <c r="Q453" t="s">
        <v>283</v>
      </c>
      <c r="R453">
        <v>2</v>
      </c>
      <c r="S453" t="s">
        <v>261</v>
      </c>
      <c r="T453" s="22">
        <v>0</v>
      </c>
      <c r="U453" s="22">
        <v>0</v>
      </c>
      <c r="V453" s="22">
        <v>0</v>
      </c>
      <c r="X453">
        <v>27312</v>
      </c>
      <c r="AD453" t="s">
        <v>284</v>
      </c>
      <c r="AF453" t="s">
        <v>262</v>
      </c>
      <c r="AG453" s="22" t="s">
        <v>56</v>
      </c>
      <c r="AI453">
        <v>451</v>
      </c>
      <c r="AJ453" t="s">
        <v>285</v>
      </c>
      <c r="AK453" s="22" t="s">
        <v>52</v>
      </c>
      <c r="AL453" s="22" t="s">
        <v>53</v>
      </c>
      <c r="AM453" s="22">
        <v>451</v>
      </c>
    </row>
    <row r="454" spans="1:39" x14ac:dyDescent="0.25">
      <c r="A454" s="22" t="s">
        <v>39</v>
      </c>
      <c r="B454" t="s">
        <v>40</v>
      </c>
      <c r="C454">
        <v>2021</v>
      </c>
      <c r="D454" s="22" t="s">
        <v>41</v>
      </c>
      <c r="E454" s="22" t="s">
        <v>42</v>
      </c>
      <c r="F454">
        <v>1100</v>
      </c>
      <c r="G454" t="s">
        <v>43</v>
      </c>
      <c r="H454" t="s">
        <v>44</v>
      </c>
      <c r="J454">
        <v>200</v>
      </c>
      <c r="K454" t="s">
        <v>45</v>
      </c>
      <c r="L454" s="22" t="s">
        <v>46</v>
      </c>
      <c r="M454" s="1">
        <v>44228</v>
      </c>
      <c r="N454" s="22" t="s">
        <v>282</v>
      </c>
      <c r="O454" t="s">
        <v>283</v>
      </c>
      <c r="P454" s="1">
        <v>44255</v>
      </c>
      <c r="Q454" t="s">
        <v>283</v>
      </c>
      <c r="R454">
        <v>2</v>
      </c>
      <c r="U454" s="22">
        <v>232.02</v>
      </c>
      <c r="V454" s="22">
        <v>232.02</v>
      </c>
      <c r="X454">
        <v>27313</v>
      </c>
      <c r="AD454" t="s">
        <v>284</v>
      </c>
      <c r="AG454" s="22" t="s">
        <v>50</v>
      </c>
      <c r="AI454">
        <v>452</v>
      </c>
      <c r="AJ454" t="s">
        <v>285</v>
      </c>
      <c r="AK454" s="22" t="s">
        <v>52</v>
      </c>
      <c r="AL454" s="22" t="s">
        <v>53</v>
      </c>
      <c r="AM454" s="22">
        <v>452</v>
      </c>
    </row>
    <row r="455" spans="1:39" x14ac:dyDescent="0.25">
      <c r="A455" s="22" t="s">
        <v>39</v>
      </c>
      <c r="B455" t="s">
        <v>267</v>
      </c>
      <c r="C455">
        <v>2021</v>
      </c>
      <c r="D455" s="22" t="s">
        <v>41</v>
      </c>
      <c r="E455" s="22" t="s">
        <v>42</v>
      </c>
      <c r="F455">
        <v>9000</v>
      </c>
      <c r="G455" t="s">
        <v>268</v>
      </c>
      <c r="H455" t="s">
        <v>93</v>
      </c>
      <c r="J455">
        <v>200</v>
      </c>
      <c r="K455" t="s">
        <v>45</v>
      </c>
      <c r="L455" s="22" t="s">
        <v>46</v>
      </c>
      <c r="M455" s="1">
        <v>44228</v>
      </c>
      <c r="N455" s="22" t="s">
        <v>282</v>
      </c>
      <c r="O455" t="s">
        <v>283</v>
      </c>
      <c r="P455" s="1">
        <v>44255</v>
      </c>
      <c r="Q455" t="s">
        <v>283</v>
      </c>
      <c r="R455">
        <v>2</v>
      </c>
      <c r="U455" s="22">
        <v>-232.02</v>
      </c>
      <c r="W455" s="22">
        <v>232.02</v>
      </c>
      <c r="X455">
        <v>27314</v>
      </c>
      <c r="AD455" t="s">
        <v>284</v>
      </c>
      <c r="AG455" s="22" t="s">
        <v>56</v>
      </c>
      <c r="AI455">
        <v>453</v>
      </c>
      <c r="AJ455" t="s">
        <v>285</v>
      </c>
      <c r="AK455" s="22" t="s">
        <v>269</v>
      </c>
      <c r="AL455" s="22" t="s">
        <v>53</v>
      </c>
      <c r="AM455" s="22">
        <v>453</v>
      </c>
    </row>
    <row r="456" spans="1:39" x14ac:dyDescent="0.25">
      <c r="A456" s="22" t="s">
        <v>39</v>
      </c>
      <c r="B456" t="s">
        <v>40</v>
      </c>
      <c r="C456">
        <v>2021</v>
      </c>
      <c r="D456" s="22" t="s">
        <v>41</v>
      </c>
      <c r="E456" s="22" t="s">
        <v>42</v>
      </c>
      <c r="F456">
        <v>1100</v>
      </c>
      <c r="G456" t="s">
        <v>43</v>
      </c>
      <c r="H456" t="s">
        <v>44</v>
      </c>
      <c r="J456">
        <v>200</v>
      </c>
      <c r="K456" t="s">
        <v>45</v>
      </c>
      <c r="L456" s="22" t="s">
        <v>46</v>
      </c>
      <c r="M456" s="1">
        <v>44228</v>
      </c>
      <c r="N456" s="22" t="s">
        <v>282</v>
      </c>
      <c r="O456" t="s">
        <v>283</v>
      </c>
      <c r="P456" s="1">
        <v>44255</v>
      </c>
      <c r="Q456" t="s">
        <v>283</v>
      </c>
      <c r="R456">
        <v>2</v>
      </c>
      <c r="U456" s="22">
        <v>-287.77999999999997</v>
      </c>
      <c r="W456" s="22">
        <v>287.77999999999997</v>
      </c>
      <c r="X456">
        <v>27315</v>
      </c>
      <c r="AD456" t="s">
        <v>284</v>
      </c>
      <c r="AG456" s="22" t="s">
        <v>56</v>
      </c>
      <c r="AI456">
        <v>454</v>
      </c>
      <c r="AJ456" t="s">
        <v>285</v>
      </c>
      <c r="AK456" s="22" t="s">
        <v>52</v>
      </c>
      <c r="AL456" s="22" t="s">
        <v>53</v>
      </c>
      <c r="AM456" s="22">
        <v>454</v>
      </c>
    </row>
    <row r="457" spans="1:39" x14ac:dyDescent="0.25">
      <c r="A457" s="22" t="s">
        <v>39</v>
      </c>
      <c r="B457" t="s">
        <v>270</v>
      </c>
      <c r="C457">
        <v>2021</v>
      </c>
      <c r="D457" s="22" t="s">
        <v>41</v>
      </c>
      <c r="E457" s="22" t="s">
        <v>42</v>
      </c>
      <c r="F457">
        <v>9200</v>
      </c>
      <c r="G457" t="s">
        <v>271</v>
      </c>
      <c r="H457" t="s">
        <v>93</v>
      </c>
      <c r="J457">
        <v>200</v>
      </c>
      <c r="K457" t="s">
        <v>45</v>
      </c>
      <c r="L457" s="22" t="s">
        <v>46</v>
      </c>
      <c r="M457" s="1">
        <v>44228</v>
      </c>
      <c r="N457" s="22" t="s">
        <v>282</v>
      </c>
      <c r="O457" t="s">
        <v>283</v>
      </c>
      <c r="P457" s="1">
        <v>44255</v>
      </c>
      <c r="Q457" t="s">
        <v>283</v>
      </c>
      <c r="R457">
        <v>2</v>
      </c>
      <c r="U457" s="22">
        <v>287.77999999999997</v>
      </c>
      <c r="V457" s="22">
        <v>287.77999999999997</v>
      </c>
      <c r="X457">
        <v>27316</v>
      </c>
      <c r="AD457" t="s">
        <v>284</v>
      </c>
      <c r="AG457" s="22" t="s">
        <v>50</v>
      </c>
      <c r="AI457">
        <v>455</v>
      </c>
      <c r="AJ457" t="s">
        <v>285</v>
      </c>
      <c r="AK457" s="22" t="s">
        <v>269</v>
      </c>
      <c r="AL457" s="22" t="s">
        <v>53</v>
      </c>
      <c r="AM457" s="22">
        <v>455</v>
      </c>
    </row>
    <row r="458" spans="1:39" x14ac:dyDescent="0.25">
      <c r="A458" s="22" t="s">
        <v>39</v>
      </c>
      <c r="B458" t="s">
        <v>40</v>
      </c>
      <c r="C458">
        <v>2021</v>
      </c>
      <c r="D458" s="22" t="s">
        <v>41</v>
      </c>
      <c r="E458" s="22" t="s">
        <v>42</v>
      </c>
      <c r="F458">
        <v>1100</v>
      </c>
      <c r="G458" t="s">
        <v>43</v>
      </c>
      <c r="H458" t="s">
        <v>44</v>
      </c>
      <c r="J458">
        <v>200</v>
      </c>
      <c r="K458" t="s">
        <v>45</v>
      </c>
      <c r="L458" s="22" t="s">
        <v>46</v>
      </c>
      <c r="M458" s="1">
        <v>44228</v>
      </c>
      <c r="N458" s="22" t="s">
        <v>282</v>
      </c>
      <c r="O458" t="s">
        <v>283</v>
      </c>
      <c r="P458" s="1">
        <v>44255</v>
      </c>
      <c r="Q458" t="s">
        <v>283</v>
      </c>
      <c r="R458">
        <v>2</v>
      </c>
      <c r="U458" s="22">
        <v>-108.05</v>
      </c>
      <c r="W458" s="22">
        <v>108.05</v>
      </c>
      <c r="X458">
        <v>27317</v>
      </c>
      <c r="AD458" t="s">
        <v>284</v>
      </c>
      <c r="AG458" s="22" t="s">
        <v>56</v>
      </c>
      <c r="AI458">
        <v>456</v>
      </c>
      <c r="AJ458" t="s">
        <v>285</v>
      </c>
      <c r="AK458" s="22" t="s">
        <v>52</v>
      </c>
      <c r="AL458" s="22" t="s">
        <v>53</v>
      </c>
      <c r="AM458" s="22">
        <v>456</v>
      </c>
    </row>
    <row r="459" spans="1:39" x14ac:dyDescent="0.25">
      <c r="A459" s="22" t="s">
        <v>39</v>
      </c>
      <c r="B459" t="s">
        <v>272</v>
      </c>
      <c r="C459">
        <v>2021</v>
      </c>
      <c r="D459" s="22" t="s">
        <v>41</v>
      </c>
      <c r="E459" s="22" t="s">
        <v>42</v>
      </c>
      <c r="F459">
        <v>9310</v>
      </c>
      <c r="G459" t="s">
        <v>273</v>
      </c>
      <c r="H459" t="s">
        <v>93</v>
      </c>
      <c r="J459">
        <v>200</v>
      </c>
      <c r="K459" t="s">
        <v>45</v>
      </c>
      <c r="L459" s="22" t="s">
        <v>46</v>
      </c>
      <c r="M459" s="1">
        <v>44228</v>
      </c>
      <c r="N459" s="22" t="s">
        <v>282</v>
      </c>
      <c r="O459" t="s">
        <v>283</v>
      </c>
      <c r="P459" s="1">
        <v>44255</v>
      </c>
      <c r="Q459" t="s">
        <v>283</v>
      </c>
      <c r="R459">
        <v>2</v>
      </c>
      <c r="U459" s="22">
        <v>108.05</v>
      </c>
      <c r="V459" s="22">
        <v>108.05</v>
      </c>
      <c r="X459">
        <v>27318</v>
      </c>
      <c r="AD459" t="s">
        <v>284</v>
      </c>
      <c r="AG459" s="22" t="s">
        <v>50</v>
      </c>
      <c r="AI459">
        <v>457</v>
      </c>
      <c r="AJ459" t="s">
        <v>285</v>
      </c>
      <c r="AK459" s="22" t="s">
        <v>269</v>
      </c>
      <c r="AL459" s="22" t="s">
        <v>53</v>
      </c>
      <c r="AM459" s="22">
        <v>457</v>
      </c>
    </row>
    <row r="460" spans="1:39" x14ac:dyDescent="0.25">
      <c r="A460" s="22" t="s">
        <v>39</v>
      </c>
      <c r="B460" t="s">
        <v>40</v>
      </c>
      <c r="C460">
        <v>2021</v>
      </c>
      <c r="D460" s="22" t="s">
        <v>41</v>
      </c>
      <c r="E460" s="22" t="s">
        <v>42</v>
      </c>
      <c r="F460">
        <v>1100</v>
      </c>
      <c r="G460" t="s">
        <v>43</v>
      </c>
      <c r="H460" t="s">
        <v>44</v>
      </c>
      <c r="J460">
        <v>200</v>
      </c>
      <c r="K460" t="s">
        <v>45</v>
      </c>
      <c r="L460" s="22" t="s">
        <v>46</v>
      </c>
      <c r="M460" s="1">
        <v>44228</v>
      </c>
      <c r="N460" s="22" t="s">
        <v>282</v>
      </c>
      <c r="O460" t="s">
        <v>283</v>
      </c>
      <c r="P460" s="1">
        <v>44255</v>
      </c>
      <c r="Q460" t="s">
        <v>283</v>
      </c>
      <c r="R460">
        <v>2</v>
      </c>
      <c r="U460" s="22">
        <v>-9320</v>
      </c>
      <c r="W460" s="22">
        <v>9320</v>
      </c>
      <c r="X460">
        <v>27319</v>
      </c>
      <c r="AD460" t="s">
        <v>284</v>
      </c>
      <c r="AG460" s="22" t="s">
        <v>56</v>
      </c>
      <c r="AI460">
        <v>458</v>
      </c>
      <c r="AJ460" t="s">
        <v>285</v>
      </c>
      <c r="AK460" s="22" t="s">
        <v>52</v>
      </c>
      <c r="AL460" s="22" t="s">
        <v>53</v>
      </c>
      <c r="AM460" s="22">
        <v>458</v>
      </c>
    </row>
    <row r="461" spans="1:39" x14ac:dyDescent="0.25">
      <c r="A461" s="22" t="s">
        <v>39</v>
      </c>
      <c r="B461" t="s">
        <v>274</v>
      </c>
      <c r="C461">
        <v>2021</v>
      </c>
      <c r="D461" s="22" t="s">
        <v>41</v>
      </c>
      <c r="E461" s="22" t="s">
        <v>42</v>
      </c>
      <c r="F461">
        <v>9800</v>
      </c>
      <c r="G461" t="s">
        <v>275</v>
      </c>
      <c r="H461" t="s">
        <v>93</v>
      </c>
      <c r="J461">
        <v>200</v>
      </c>
      <c r="K461" t="s">
        <v>45</v>
      </c>
      <c r="L461" s="22" t="s">
        <v>46</v>
      </c>
      <c r="M461" s="1">
        <v>44228</v>
      </c>
      <c r="N461" s="22" t="s">
        <v>282</v>
      </c>
      <c r="O461" t="s">
        <v>283</v>
      </c>
      <c r="P461" s="1">
        <v>44255</v>
      </c>
      <c r="Q461" t="s">
        <v>283</v>
      </c>
      <c r="R461">
        <v>2</v>
      </c>
      <c r="U461" s="22">
        <v>9320</v>
      </c>
      <c r="V461" s="22">
        <v>9320</v>
      </c>
      <c r="X461">
        <v>27320</v>
      </c>
      <c r="AD461" t="s">
        <v>284</v>
      </c>
      <c r="AG461" s="22" t="s">
        <v>50</v>
      </c>
      <c r="AI461">
        <v>459</v>
      </c>
      <c r="AJ461" t="s">
        <v>285</v>
      </c>
      <c r="AK461" s="22" t="s">
        <v>269</v>
      </c>
      <c r="AL461" s="22" t="s">
        <v>53</v>
      </c>
      <c r="AM461" s="22">
        <v>459</v>
      </c>
    </row>
    <row r="462" spans="1:39" x14ac:dyDescent="0.25">
      <c r="A462" s="22" t="s">
        <v>39</v>
      </c>
      <c r="B462" t="s">
        <v>40</v>
      </c>
      <c r="C462">
        <v>2021</v>
      </c>
      <c r="D462" s="22" t="s">
        <v>41</v>
      </c>
      <c r="E462" s="22" t="s">
        <v>42</v>
      </c>
      <c r="F462">
        <v>1100</v>
      </c>
      <c r="G462" t="s">
        <v>43</v>
      </c>
      <c r="H462" t="s">
        <v>44</v>
      </c>
      <c r="J462">
        <v>200</v>
      </c>
      <c r="K462" t="s">
        <v>45</v>
      </c>
      <c r="L462" s="22" t="s">
        <v>46</v>
      </c>
      <c r="M462" s="1">
        <v>44228</v>
      </c>
      <c r="N462" s="22" t="s">
        <v>282</v>
      </c>
      <c r="O462" t="s">
        <v>283</v>
      </c>
      <c r="P462" s="1">
        <v>44255</v>
      </c>
      <c r="Q462" t="s">
        <v>283</v>
      </c>
      <c r="R462">
        <v>2</v>
      </c>
      <c r="U462" s="22">
        <v>57</v>
      </c>
      <c r="V462" s="22">
        <v>57</v>
      </c>
      <c r="X462">
        <v>27321</v>
      </c>
      <c r="AD462" t="s">
        <v>284</v>
      </c>
      <c r="AG462" s="22" t="s">
        <v>50</v>
      </c>
      <c r="AI462">
        <v>460</v>
      </c>
      <c r="AJ462" t="s">
        <v>285</v>
      </c>
      <c r="AK462" s="22" t="s">
        <v>52</v>
      </c>
      <c r="AL462" s="22" t="s">
        <v>53</v>
      </c>
      <c r="AM462" s="22">
        <v>460</v>
      </c>
    </row>
    <row r="463" spans="1:39" x14ac:dyDescent="0.25">
      <c r="A463" s="22" t="s">
        <v>39</v>
      </c>
      <c r="B463" t="s">
        <v>276</v>
      </c>
      <c r="C463">
        <v>2021</v>
      </c>
      <c r="D463" s="22" t="s">
        <v>41</v>
      </c>
      <c r="E463" s="22" t="s">
        <v>42</v>
      </c>
      <c r="F463">
        <v>9850</v>
      </c>
      <c r="G463" t="s">
        <v>277</v>
      </c>
      <c r="H463" t="s">
        <v>93</v>
      </c>
      <c r="J463">
        <v>200</v>
      </c>
      <c r="K463" t="s">
        <v>45</v>
      </c>
      <c r="L463" s="22" t="s">
        <v>46</v>
      </c>
      <c r="M463" s="1">
        <v>44228</v>
      </c>
      <c r="N463" s="22" t="s">
        <v>282</v>
      </c>
      <c r="O463" t="s">
        <v>283</v>
      </c>
      <c r="P463" s="1">
        <v>44255</v>
      </c>
      <c r="Q463" t="s">
        <v>283</v>
      </c>
      <c r="R463">
        <v>2</v>
      </c>
      <c r="U463" s="22">
        <v>-57</v>
      </c>
      <c r="W463" s="22">
        <v>57</v>
      </c>
      <c r="X463">
        <v>27322</v>
      </c>
      <c r="AD463" t="s">
        <v>284</v>
      </c>
      <c r="AG463" s="22" t="s">
        <v>56</v>
      </c>
      <c r="AI463">
        <v>461</v>
      </c>
      <c r="AJ463" t="s">
        <v>285</v>
      </c>
      <c r="AK463" s="22" t="s">
        <v>269</v>
      </c>
      <c r="AL463" s="22" t="s">
        <v>53</v>
      </c>
      <c r="AM463" s="22">
        <v>461</v>
      </c>
    </row>
    <row r="464" spans="1:39" x14ac:dyDescent="0.25">
      <c r="A464" s="22" t="s">
        <v>39</v>
      </c>
      <c r="B464" t="s">
        <v>40</v>
      </c>
      <c r="C464">
        <v>2021</v>
      </c>
      <c r="D464" s="22" t="s">
        <v>41</v>
      </c>
      <c r="E464" s="22" t="s">
        <v>42</v>
      </c>
      <c r="F464">
        <v>1100</v>
      </c>
      <c r="G464" t="s">
        <v>43</v>
      </c>
      <c r="H464" t="s">
        <v>44</v>
      </c>
      <c r="J464">
        <v>200</v>
      </c>
      <c r="K464" t="s">
        <v>45</v>
      </c>
      <c r="L464" s="22" t="s">
        <v>46</v>
      </c>
      <c r="M464" s="1">
        <v>44228</v>
      </c>
      <c r="N464" s="22" t="s">
        <v>282</v>
      </c>
      <c r="O464" t="s">
        <v>283</v>
      </c>
      <c r="P464" s="1">
        <v>44255</v>
      </c>
      <c r="Q464" t="s">
        <v>283</v>
      </c>
      <c r="R464">
        <v>2</v>
      </c>
      <c r="U464" s="22">
        <v>-34636</v>
      </c>
      <c r="W464" s="22">
        <v>34636</v>
      </c>
      <c r="X464">
        <v>27323</v>
      </c>
      <c r="AD464" t="s">
        <v>284</v>
      </c>
      <c r="AG464" s="22" t="s">
        <v>56</v>
      </c>
      <c r="AI464">
        <v>462</v>
      </c>
      <c r="AJ464" t="s">
        <v>285</v>
      </c>
      <c r="AK464" s="22" t="s">
        <v>52</v>
      </c>
      <c r="AL464" s="22" t="s">
        <v>53</v>
      </c>
      <c r="AM464" s="22">
        <v>462</v>
      </c>
    </row>
    <row r="465" spans="1:39" x14ac:dyDescent="0.25">
      <c r="A465" s="22" t="s">
        <v>39</v>
      </c>
      <c r="B465" t="s">
        <v>293</v>
      </c>
      <c r="C465">
        <v>2021</v>
      </c>
      <c r="D465" s="22" t="s">
        <v>41</v>
      </c>
      <c r="E465" s="22" t="s">
        <v>42</v>
      </c>
      <c r="F465">
        <v>1690</v>
      </c>
      <c r="G465" t="s">
        <v>294</v>
      </c>
      <c r="H465" t="s">
        <v>44</v>
      </c>
      <c r="J465">
        <v>200</v>
      </c>
      <c r="K465" t="s">
        <v>45</v>
      </c>
      <c r="L465" s="22" t="s">
        <v>46</v>
      </c>
      <c r="M465" s="1">
        <v>44228</v>
      </c>
      <c r="N465" s="22" t="s">
        <v>282</v>
      </c>
      <c r="O465" t="s">
        <v>283</v>
      </c>
      <c r="P465" s="1">
        <v>44255</v>
      </c>
      <c r="Q465" t="s">
        <v>283</v>
      </c>
      <c r="R465">
        <v>2</v>
      </c>
      <c r="U465" s="22">
        <v>34636</v>
      </c>
      <c r="V465" s="22">
        <v>34636</v>
      </c>
      <c r="X465">
        <v>27324</v>
      </c>
      <c r="AD465" t="s">
        <v>284</v>
      </c>
      <c r="AG465" s="22" t="s">
        <v>50</v>
      </c>
      <c r="AI465">
        <v>463</v>
      </c>
      <c r="AJ465" t="s">
        <v>285</v>
      </c>
      <c r="AK465" s="22" t="s">
        <v>52</v>
      </c>
      <c r="AL465" s="22" t="s">
        <v>53</v>
      </c>
      <c r="AM465" s="22">
        <v>463</v>
      </c>
    </row>
    <row r="466" spans="1:39" x14ac:dyDescent="0.25">
      <c r="A466" s="22" t="s">
        <v>39</v>
      </c>
      <c r="B466" t="s">
        <v>40</v>
      </c>
      <c r="C466">
        <v>2021</v>
      </c>
      <c r="D466" s="22" t="s">
        <v>41</v>
      </c>
      <c r="E466" s="22" t="s">
        <v>42</v>
      </c>
      <c r="F466">
        <v>1100</v>
      </c>
      <c r="G466" t="s">
        <v>43</v>
      </c>
      <c r="H466" t="s">
        <v>44</v>
      </c>
      <c r="I466" s="22">
        <v>15008</v>
      </c>
      <c r="J466">
        <v>200</v>
      </c>
      <c r="K466" t="s">
        <v>45</v>
      </c>
      <c r="L466" s="22" t="s">
        <v>46</v>
      </c>
      <c r="M466" s="1">
        <v>44228</v>
      </c>
      <c r="N466" s="22" t="s">
        <v>282</v>
      </c>
      <c r="O466" t="s">
        <v>283</v>
      </c>
      <c r="P466" s="1">
        <v>44234</v>
      </c>
      <c r="Q466" t="s">
        <v>295</v>
      </c>
      <c r="R466">
        <v>2</v>
      </c>
      <c r="U466" s="22">
        <v>3580.54</v>
      </c>
      <c r="V466" s="22">
        <v>3580.54</v>
      </c>
      <c r="X466">
        <v>27325</v>
      </c>
      <c r="Y466">
        <v>26000</v>
      </c>
      <c r="Z466" t="s">
        <v>296</v>
      </c>
      <c r="AA466" t="s">
        <v>297</v>
      </c>
      <c r="AB466" t="s">
        <v>298</v>
      </c>
      <c r="AC466" t="s">
        <v>299</v>
      </c>
      <c r="AD466" t="s">
        <v>284</v>
      </c>
      <c r="AG466" s="22" t="s">
        <v>50</v>
      </c>
      <c r="AI466">
        <v>464</v>
      </c>
      <c r="AJ466" t="s">
        <v>285</v>
      </c>
      <c r="AK466" s="22" t="s">
        <v>52</v>
      </c>
      <c r="AL466" s="22" t="s">
        <v>53</v>
      </c>
      <c r="AM466" s="22">
        <v>464</v>
      </c>
    </row>
    <row r="467" spans="1:39" x14ac:dyDescent="0.25">
      <c r="A467" s="22" t="s">
        <v>39</v>
      </c>
      <c r="B467" t="s">
        <v>300</v>
      </c>
      <c r="C467">
        <v>2021</v>
      </c>
      <c r="D467" s="22" t="s">
        <v>41</v>
      </c>
      <c r="E467" s="22" t="s">
        <v>42</v>
      </c>
      <c r="F467">
        <v>1200</v>
      </c>
      <c r="G467" t="s">
        <v>301</v>
      </c>
      <c r="H467" t="s">
        <v>44</v>
      </c>
      <c r="I467" s="22">
        <v>15008</v>
      </c>
      <c r="J467">
        <v>200</v>
      </c>
      <c r="K467" t="s">
        <v>45</v>
      </c>
      <c r="L467" s="22" t="s">
        <v>46</v>
      </c>
      <c r="M467" s="1">
        <v>44228</v>
      </c>
      <c r="N467" s="22" t="s">
        <v>282</v>
      </c>
      <c r="O467" t="s">
        <v>283</v>
      </c>
      <c r="P467" s="1">
        <v>44234</v>
      </c>
      <c r="Q467" t="s">
        <v>295</v>
      </c>
      <c r="R467">
        <v>2</v>
      </c>
      <c r="U467" s="22">
        <v>-3580.54</v>
      </c>
      <c r="W467" s="22">
        <v>3580.54</v>
      </c>
      <c r="X467">
        <v>27326</v>
      </c>
      <c r="Y467">
        <v>26000</v>
      </c>
      <c r="Z467" t="s">
        <v>296</v>
      </c>
      <c r="AA467" t="s">
        <v>297</v>
      </c>
      <c r="AB467" t="s">
        <v>298</v>
      </c>
      <c r="AC467" t="s">
        <v>299</v>
      </c>
      <c r="AD467" t="s">
        <v>284</v>
      </c>
      <c r="AG467" s="22" t="s">
        <v>56</v>
      </c>
      <c r="AI467">
        <v>465</v>
      </c>
      <c r="AJ467" t="s">
        <v>285</v>
      </c>
      <c r="AK467" s="22" t="s">
        <v>52</v>
      </c>
      <c r="AL467" s="22" t="s">
        <v>53</v>
      </c>
      <c r="AM467" s="22">
        <v>465</v>
      </c>
    </row>
    <row r="468" spans="1:39" x14ac:dyDescent="0.25">
      <c r="A468" s="22" t="s">
        <v>39</v>
      </c>
      <c r="B468" t="s">
        <v>40</v>
      </c>
      <c r="C468">
        <v>2021</v>
      </c>
      <c r="D468" s="22" t="s">
        <v>41</v>
      </c>
      <c r="E468" s="22" t="s">
        <v>42</v>
      </c>
      <c r="F468">
        <v>1100</v>
      </c>
      <c r="G468" t="s">
        <v>43</v>
      </c>
      <c r="H468" t="s">
        <v>44</v>
      </c>
      <c r="I468" s="22">
        <v>15192</v>
      </c>
      <c r="J468">
        <v>200</v>
      </c>
      <c r="K468" t="s">
        <v>45</v>
      </c>
      <c r="L468" s="22" t="s">
        <v>46</v>
      </c>
      <c r="M468" s="1">
        <v>44228</v>
      </c>
      <c r="N468" s="22" t="s">
        <v>282</v>
      </c>
      <c r="O468" t="s">
        <v>283</v>
      </c>
      <c r="P468" s="1">
        <v>44241</v>
      </c>
      <c r="Q468" t="s">
        <v>302</v>
      </c>
      <c r="R468">
        <v>2</v>
      </c>
      <c r="U468" s="22">
        <v>5978</v>
      </c>
      <c r="V468" s="22">
        <v>5978</v>
      </c>
      <c r="X468">
        <v>27327</v>
      </c>
      <c r="Y468">
        <v>26000</v>
      </c>
      <c r="Z468" t="s">
        <v>296</v>
      </c>
      <c r="AA468" t="s">
        <v>297</v>
      </c>
      <c r="AB468" t="s">
        <v>298</v>
      </c>
      <c r="AC468" t="s">
        <v>299</v>
      </c>
      <c r="AD468" t="s">
        <v>284</v>
      </c>
      <c r="AG468" s="22" t="s">
        <v>50</v>
      </c>
      <c r="AI468">
        <v>466</v>
      </c>
      <c r="AJ468" t="s">
        <v>285</v>
      </c>
      <c r="AK468" s="22" t="s">
        <v>52</v>
      </c>
      <c r="AL468" s="22" t="s">
        <v>53</v>
      </c>
      <c r="AM468" s="22">
        <v>466</v>
      </c>
    </row>
    <row r="469" spans="1:39" x14ac:dyDescent="0.25">
      <c r="A469" s="22" t="s">
        <v>39</v>
      </c>
      <c r="B469" t="s">
        <v>300</v>
      </c>
      <c r="C469">
        <v>2021</v>
      </c>
      <c r="D469" s="22" t="s">
        <v>41</v>
      </c>
      <c r="E469" s="22" t="s">
        <v>42</v>
      </c>
      <c r="F469">
        <v>1200</v>
      </c>
      <c r="G469" t="s">
        <v>301</v>
      </c>
      <c r="H469" t="s">
        <v>44</v>
      </c>
      <c r="I469" s="22">
        <v>15192</v>
      </c>
      <c r="J469">
        <v>200</v>
      </c>
      <c r="K469" t="s">
        <v>45</v>
      </c>
      <c r="L469" s="22" t="s">
        <v>46</v>
      </c>
      <c r="M469" s="1">
        <v>44228</v>
      </c>
      <c r="N469" s="22" t="s">
        <v>282</v>
      </c>
      <c r="O469" t="s">
        <v>283</v>
      </c>
      <c r="P469" s="1">
        <v>44241</v>
      </c>
      <c r="Q469" t="s">
        <v>302</v>
      </c>
      <c r="R469">
        <v>2</v>
      </c>
      <c r="U469" s="22">
        <v>-5978</v>
      </c>
      <c r="W469" s="22">
        <v>5978</v>
      </c>
      <c r="X469">
        <v>27328</v>
      </c>
      <c r="Y469">
        <v>26000</v>
      </c>
      <c r="Z469" t="s">
        <v>296</v>
      </c>
      <c r="AA469" t="s">
        <v>297</v>
      </c>
      <c r="AB469" t="s">
        <v>298</v>
      </c>
      <c r="AC469" t="s">
        <v>299</v>
      </c>
      <c r="AD469" t="s">
        <v>284</v>
      </c>
      <c r="AG469" s="22" t="s">
        <v>56</v>
      </c>
      <c r="AI469">
        <v>467</v>
      </c>
      <c r="AJ469" t="s">
        <v>285</v>
      </c>
      <c r="AK469" s="22" t="s">
        <v>52</v>
      </c>
      <c r="AL469" s="22" t="s">
        <v>53</v>
      </c>
      <c r="AM469" s="22">
        <v>467</v>
      </c>
    </row>
    <row r="470" spans="1:39" x14ac:dyDescent="0.25">
      <c r="A470" s="22" t="s">
        <v>39</v>
      </c>
      <c r="B470" t="s">
        <v>40</v>
      </c>
      <c r="C470">
        <v>2021</v>
      </c>
      <c r="D470" s="22" t="s">
        <v>41</v>
      </c>
      <c r="E470" s="22" t="s">
        <v>42</v>
      </c>
      <c r="F470">
        <v>1100</v>
      </c>
      <c r="G470" t="s">
        <v>43</v>
      </c>
      <c r="H470" t="s">
        <v>44</v>
      </c>
      <c r="J470">
        <v>200</v>
      </c>
      <c r="K470" t="s">
        <v>45</v>
      </c>
      <c r="L470" s="22" t="s">
        <v>46</v>
      </c>
      <c r="M470" s="1">
        <v>44228</v>
      </c>
      <c r="N470" s="22" t="s">
        <v>282</v>
      </c>
      <c r="O470" t="s">
        <v>283</v>
      </c>
      <c r="P470" s="1">
        <v>44255</v>
      </c>
      <c r="Q470" t="s">
        <v>283</v>
      </c>
      <c r="R470">
        <v>2</v>
      </c>
      <c r="U470" s="22">
        <v>-375</v>
      </c>
      <c r="W470" s="22">
        <v>375</v>
      </c>
      <c r="X470">
        <v>27329</v>
      </c>
      <c r="AD470" t="s">
        <v>284</v>
      </c>
      <c r="AG470" s="22" t="s">
        <v>56</v>
      </c>
      <c r="AI470">
        <v>468</v>
      </c>
      <c r="AJ470" t="s">
        <v>285</v>
      </c>
      <c r="AK470" s="22" t="s">
        <v>52</v>
      </c>
      <c r="AL470" s="22" t="s">
        <v>53</v>
      </c>
      <c r="AM470" s="22">
        <v>468</v>
      </c>
    </row>
    <row r="471" spans="1:39" x14ac:dyDescent="0.25">
      <c r="A471" s="22" t="s">
        <v>39</v>
      </c>
      <c r="B471" t="s">
        <v>280</v>
      </c>
      <c r="C471">
        <v>2021</v>
      </c>
      <c r="D471" s="22" t="s">
        <v>41</v>
      </c>
      <c r="E471" s="22" t="s">
        <v>42</v>
      </c>
      <c r="F471">
        <v>4095</v>
      </c>
      <c r="G471" t="s">
        <v>281</v>
      </c>
      <c r="H471" t="s">
        <v>93</v>
      </c>
      <c r="J471">
        <v>200</v>
      </c>
      <c r="K471" t="s">
        <v>45</v>
      </c>
      <c r="L471" s="22" t="s">
        <v>46</v>
      </c>
      <c r="M471" s="1">
        <v>44228</v>
      </c>
      <c r="N471" s="22" t="s">
        <v>282</v>
      </c>
      <c r="O471" t="s">
        <v>283</v>
      </c>
      <c r="P471" s="1">
        <v>44255</v>
      </c>
      <c r="Q471" t="s">
        <v>283</v>
      </c>
      <c r="R471">
        <v>2</v>
      </c>
      <c r="U471" s="22">
        <v>375</v>
      </c>
      <c r="V471" s="22">
        <v>375</v>
      </c>
      <c r="X471">
        <v>27330</v>
      </c>
      <c r="AD471" t="s">
        <v>284</v>
      </c>
      <c r="AG471" s="22" t="s">
        <v>50</v>
      </c>
      <c r="AI471">
        <v>469</v>
      </c>
      <c r="AJ471" t="s">
        <v>285</v>
      </c>
      <c r="AK471" s="22" t="s">
        <v>94</v>
      </c>
      <c r="AL471" s="22" t="s">
        <v>53</v>
      </c>
      <c r="AM471" s="22">
        <v>469</v>
      </c>
    </row>
    <row r="472" spans="1:39" x14ac:dyDescent="0.25">
      <c r="A472" s="22" t="s">
        <v>39</v>
      </c>
      <c r="B472" t="s">
        <v>40</v>
      </c>
      <c r="C472">
        <v>2021</v>
      </c>
      <c r="D472" s="22" t="s">
        <v>41</v>
      </c>
      <c r="E472" s="22" t="s">
        <v>42</v>
      </c>
      <c r="F472">
        <v>1100</v>
      </c>
      <c r="G472" t="s">
        <v>43</v>
      </c>
      <c r="H472" t="s">
        <v>44</v>
      </c>
      <c r="J472">
        <v>200</v>
      </c>
      <c r="K472" t="s">
        <v>45</v>
      </c>
      <c r="L472" s="22" t="s">
        <v>46</v>
      </c>
      <c r="M472" s="1">
        <v>44256</v>
      </c>
      <c r="N472" s="22" t="s">
        <v>303</v>
      </c>
      <c r="O472" t="s">
        <v>304</v>
      </c>
      <c r="P472" s="1">
        <v>44286</v>
      </c>
      <c r="Q472" t="s">
        <v>304</v>
      </c>
      <c r="R472">
        <v>3</v>
      </c>
      <c r="U472" s="22">
        <v>312.5</v>
      </c>
      <c r="V472" s="22">
        <v>312.5</v>
      </c>
      <c r="X472">
        <v>43056</v>
      </c>
      <c r="AD472" t="s">
        <v>305</v>
      </c>
      <c r="AG472" s="22" t="s">
        <v>50</v>
      </c>
      <c r="AI472">
        <v>470</v>
      </c>
      <c r="AJ472" t="s">
        <v>306</v>
      </c>
      <c r="AK472" s="22" t="s">
        <v>52</v>
      </c>
      <c r="AL472" s="22" t="s">
        <v>53</v>
      </c>
      <c r="AM472" s="22">
        <v>470</v>
      </c>
    </row>
    <row r="473" spans="1:39" x14ac:dyDescent="0.25">
      <c r="A473" s="22" t="s">
        <v>39</v>
      </c>
      <c r="B473" t="s">
        <v>54</v>
      </c>
      <c r="C473">
        <v>2021</v>
      </c>
      <c r="D473" s="22" t="s">
        <v>41</v>
      </c>
      <c r="E473" s="22" t="s">
        <v>42</v>
      </c>
      <c r="F473">
        <v>171</v>
      </c>
      <c r="G473" t="s">
        <v>55</v>
      </c>
      <c r="H473" t="s">
        <v>44</v>
      </c>
      <c r="J473">
        <v>200</v>
      </c>
      <c r="K473" t="s">
        <v>45</v>
      </c>
      <c r="L473" s="22" t="s">
        <v>46</v>
      </c>
      <c r="M473" s="1">
        <v>44256</v>
      </c>
      <c r="N473" s="22" t="s">
        <v>303</v>
      </c>
      <c r="O473" t="s">
        <v>304</v>
      </c>
      <c r="P473" s="1">
        <v>44286</v>
      </c>
      <c r="Q473" t="s">
        <v>304</v>
      </c>
      <c r="R473">
        <v>3</v>
      </c>
      <c r="U473" s="22">
        <v>-312.5</v>
      </c>
      <c r="W473" s="22">
        <v>312.5</v>
      </c>
      <c r="X473">
        <v>43057</v>
      </c>
      <c r="AD473" t="s">
        <v>305</v>
      </c>
      <c r="AG473" s="22" t="s">
        <v>56</v>
      </c>
      <c r="AI473">
        <v>471</v>
      </c>
      <c r="AJ473" t="s">
        <v>306</v>
      </c>
      <c r="AK473" s="22" t="s">
        <v>57</v>
      </c>
      <c r="AL473" s="22" t="s">
        <v>53</v>
      </c>
      <c r="AM473" s="22">
        <v>471</v>
      </c>
    </row>
    <row r="474" spans="1:39" x14ac:dyDescent="0.25">
      <c r="A474" s="22" t="s">
        <v>39</v>
      </c>
      <c r="B474" t="s">
        <v>40</v>
      </c>
      <c r="C474">
        <v>2021</v>
      </c>
      <c r="D474" s="22" t="s">
        <v>41</v>
      </c>
      <c r="E474" s="22" t="s">
        <v>42</v>
      </c>
      <c r="F474">
        <v>1100</v>
      </c>
      <c r="G474" t="s">
        <v>43</v>
      </c>
      <c r="H474" t="s">
        <v>44</v>
      </c>
      <c r="J474">
        <v>200</v>
      </c>
      <c r="K474" t="s">
        <v>45</v>
      </c>
      <c r="L474" s="22" t="s">
        <v>46</v>
      </c>
      <c r="M474" s="1">
        <v>44256</v>
      </c>
      <c r="N474" s="22" t="s">
        <v>303</v>
      </c>
      <c r="O474" t="s">
        <v>304</v>
      </c>
      <c r="P474" s="1">
        <v>44286</v>
      </c>
      <c r="Q474" t="s">
        <v>304</v>
      </c>
      <c r="R474">
        <v>3</v>
      </c>
      <c r="U474" s="22">
        <v>460</v>
      </c>
      <c r="V474" s="22">
        <v>460</v>
      </c>
      <c r="X474">
        <v>43058</v>
      </c>
      <c r="AD474" t="s">
        <v>305</v>
      </c>
      <c r="AG474" s="22" t="s">
        <v>50</v>
      </c>
      <c r="AI474">
        <v>472</v>
      </c>
      <c r="AJ474" t="s">
        <v>306</v>
      </c>
      <c r="AK474" s="22" t="s">
        <v>52</v>
      </c>
      <c r="AL474" s="22" t="s">
        <v>53</v>
      </c>
      <c r="AM474" s="22">
        <v>472</v>
      </c>
    </row>
    <row r="475" spans="1:39" x14ac:dyDescent="0.25">
      <c r="A475" s="22" t="s">
        <v>39</v>
      </c>
      <c r="B475" t="s">
        <v>58</v>
      </c>
      <c r="C475">
        <v>2021</v>
      </c>
      <c r="D475" s="22" t="s">
        <v>41</v>
      </c>
      <c r="E475" s="22" t="s">
        <v>42</v>
      </c>
      <c r="F475">
        <v>211</v>
      </c>
      <c r="G475" t="s">
        <v>59</v>
      </c>
      <c r="H475" t="s">
        <v>44</v>
      </c>
      <c r="J475">
        <v>200</v>
      </c>
      <c r="K475" t="s">
        <v>45</v>
      </c>
      <c r="L475" s="22" t="s">
        <v>46</v>
      </c>
      <c r="M475" s="1">
        <v>44256</v>
      </c>
      <c r="N475" s="22" t="s">
        <v>303</v>
      </c>
      <c r="O475" t="s">
        <v>304</v>
      </c>
      <c r="P475" s="1">
        <v>44286</v>
      </c>
      <c r="Q475" t="s">
        <v>304</v>
      </c>
      <c r="R475">
        <v>3</v>
      </c>
      <c r="U475" s="22">
        <v>-460</v>
      </c>
      <c r="W475" s="22">
        <v>460</v>
      </c>
      <c r="X475">
        <v>43059</v>
      </c>
      <c r="AD475" t="s">
        <v>305</v>
      </c>
      <c r="AG475" s="22" t="s">
        <v>56</v>
      </c>
      <c r="AI475">
        <v>473</v>
      </c>
      <c r="AJ475" t="s">
        <v>306</v>
      </c>
      <c r="AK475" s="22" t="s">
        <v>57</v>
      </c>
      <c r="AL475" s="22" t="s">
        <v>53</v>
      </c>
      <c r="AM475" s="22">
        <v>473</v>
      </c>
    </row>
    <row r="476" spans="1:39" x14ac:dyDescent="0.25">
      <c r="A476" s="22" t="s">
        <v>39</v>
      </c>
      <c r="B476" t="s">
        <v>40</v>
      </c>
      <c r="C476">
        <v>2021</v>
      </c>
      <c r="D476" s="22" t="s">
        <v>41</v>
      </c>
      <c r="E476" s="22" t="s">
        <v>42</v>
      </c>
      <c r="F476">
        <v>1100</v>
      </c>
      <c r="G476" t="s">
        <v>43</v>
      </c>
      <c r="H476" t="s">
        <v>44</v>
      </c>
      <c r="J476">
        <v>200</v>
      </c>
      <c r="K476" t="s">
        <v>45</v>
      </c>
      <c r="L476" s="22" t="s">
        <v>46</v>
      </c>
      <c r="M476" s="1">
        <v>44256</v>
      </c>
      <c r="N476" s="22" t="s">
        <v>303</v>
      </c>
      <c r="O476" t="s">
        <v>304</v>
      </c>
      <c r="P476" s="1">
        <v>44286</v>
      </c>
      <c r="Q476" t="s">
        <v>304</v>
      </c>
      <c r="R476">
        <v>3</v>
      </c>
      <c r="U476" s="22">
        <v>0</v>
      </c>
      <c r="V476" s="22">
        <v>0</v>
      </c>
      <c r="X476">
        <v>43060</v>
      </c>
      <c r="AD476" t="s">
        <v>305</v>
      </c>
      <c r="AG476" s="22" t="s">
        <v>56</v>
      </c>
      <c r="AI476">
        <v>474</v>
      </c>
      <c r="AJ476" t="s">
        <v>306</v>
      </c>
      <c r="AK476" s="22" t="s">
        <v>52</v>
      </c>
      <c r="AL476" s="22" t="s">
        <v>53</v>
      </c>
      <c r="AM476" s="22">
        <v>474</v>
      </c>
    </row>
    <row r="477" spans="1:39" x14ac:dyDescent="0.25">
      <c r="A477" s="22" t="s">
        <v>39</v>
      </c>
      <c r="B477" t="s">
        <v>60</v>
      </c>
      <c r="C477">
        <v>2021</v>
      </c>
      <c r="D477" s="22" t="s">
        <v>41</v>
      </c>
      <c r="E477" s="22" t="s">
        <v>42</v>
      </c>
      <c r="F477">
        <v>230</v>
      </c>
      <c r="G477" t="s">
        <v>61</v>
      </c>
      <c r="H477" t="s">
        <v>44</v>
      </c>
      <c r="J477">
        <v>200</v>
      </c>
      <c r="K477" t="s">
        <v>45</v>
      </c>
      <c r="L477" s="22" t="s">
        <v>46</v>
      </c>
      <c r="M477" s="1">
        <v>44256</v>
      </c>
      <c r="N477" s="22" t="s">
        <v>303</v>
      </c>
      <c r="O477" t="s">
        <v>304</v>
      </c>
      <c r="P477" s="1">
        <v>44286</v>
      </c>
      <c r="Q477" t="s">
        <v>304</v>
      </c>
      <c r="R477">
        <v>3</v>
      </c>
      <c r="U477" s="22">
        <v>0</v>
      </c>
      <c r="V477" s="22">
        <v>0</v>
      </c>
      <c r="X477">
        <v>43061</v>
      </c>
      <c r="AD477" t="s">
        <v>305</v>
      </c>
      <c r="AG477" s="22" t="s">
        <v>56</v>
      </c>
      <c r="AI477">
        <v>475</v>
      </c>
      <c r="AJ477" t="s">
        <v>306</v>
      </c>
      <c r="AK477" s="22" t="s">
        <v>57</v>
      </c>
      <c r="AL477" s="22" t="s">
        <v>53</v>
      </c>
      <c r="AM477" s="22">
        <v>475</v>
      </c>
    </row>
    <row r="478" spans="1:39" x14ac:dyDescent="0.25">
      <c r="A478" s="22" t="s">
        <v>39</v>
      </c>
      <c r="B478" t="s">
        <v>40</v>
      </c>
      <c r="C478">
        <v>2021</v>
      </c>
      <c r="D478" s="22" t="s">
        <v>41</v>
      </c>
      <c r="E478" s="22" t="s">
        <v>42</v>
      </c>
      <c r="F478">
        <v>1100</v>
      </c>
      <c r="G478" t="s">
        <v>43</v>
      </c>
      <c r="H478" t="s">
        <v>44</v>
      </c>
      <c r="J478">
        <v>200</v>
      </c>
      <c r="K478" t="s">
        <v>45</v>
      </c>
      <c r="L478" s="22" t="s">
        <v>46</v>
      </c>
      <c r="M478" s="1">
        <v>44256</v>
      </c>
      <c r="N478" s="22" t="s">
        <v>303</v>
      </c>
      <c r="O478" t="s">
        <v>304</v>
      </c>
      <c r="P478" s="1">
        <v>44286</v>
      </c>
      <c r="Q478" t="s">
        <v>304</v>
      </c>
      <c r="R478">
        <v>3</v>
      </c>
      <c r="U478" s="22">
        <v>1737.21</v>
      </c>
      <c r="V478" s="22">
        <v>1737.21</v>
      </c>
      <c r="X478">
        <v>43062</v>
      </c>
      <c r="AD478" t="s">
        <v>305</v>
      </c>
      <c r="AG478" s="22" t="s">
        <v>50</v>
      </c>
      <c r="AI478">
        <v>476</v>
      </c>
      <c r="AJ478" t="s">
        <v>306</v>
      </c>
      <c r="AK478" s="22" t="s">
        <v>52</v>
      </c>
      <c r="AL478" s="22" t="s">
        <v>53</v>
      </c>
      <c r="AM478" s="22">
        <v>476</v>
      </c>
    </row>
    <row r="479" spans="1:39" x14ac:dyDescent="0.25">
      <c r="A479" s="22" t="s">
        <v>39</v>
      </c>
      <c r="B479" t="s">
        <v>62</v>
      </c>
      <c r="C479">
        <v>2021</v>
      </c>
      <c r="D479" s="22" t="s">
        <v>41</v>
      </c>
      <c r="E479" s="22" t="s">
        <v>42</v>
      </c>
      <c r="F479">
        <v>231</v>
      </c>
      <c r="G479" t="s">
        <v>63</v>
      </c>
      <c r="H479" t="s">
        <v>44</v>
      </c>
      <c r="J479">
        <v>200</v>
      </c>
      <c r="K479" t="s">
        <v>45</v>
      </c>
      <c r="L479" s="22" t="s">
        <v>46</v>
      </c>
      <c r="M479" s="1">
        <v>44256</v>
      </c>
      <c r="N479" s="22" t="s">
        <v>303</v>
      </c>
      <c r="O479" t="s">
        <v>304</v>
      </c>
      <c r="P479" s="1">
        <v>44286</v>
      </c>
      <c r="Q479" t="s">
        <v>304</v>
      </c>
      <c r="R479">
        <v>3</v>
      </c>
      <c r="U479" s="22">
        <v>-1737.21</v>
      </c>
      <c r="W479" s="22">
        <v>1737.21</v>
      </c>
      <c r="X479">
        <v>43063</v>
      </c>
      <c r="AD479" t="s">
        <v>305</v>
      </c>
      <c r="AG479" s="22" t="s">
        <v>56</v>
      </c>
      <c r="AI479">
        <v>477</v>
      </c>
      <c r="AJ479" t="s">
        <v>306</v>
      </c>
      <c r="AK479" s="22" t="s">
        <v>57</v>
      </c>
      <c r="AL479" s="22" t="s">
        <v>53</v>
      </c>
      <c r="AM479" s="22">
        <v>477</v>
      </c>
    </row>
    <row r="480" spans="1:39" x14ac:dyDescent="0.25">
      <c r="A480" s="22" t="s">
        <v>39</v>
      </c>
      <c r="B480" t="s">
        <v>40</v>
      </c>
      <c r="C480">
        <v>2021</v>
      </c>
      <c r="D480" s="22" t="s">
        <v>41</v>
      </c>
      <c r="E480" s="22" t="s">
        <v>42</v>
      </c>
      <c r="F480">
        <v>1100</v>
      </c>
      <c r="G480" t="s">
        <v>43</v>
      </c>
      <c r="H480" t="s">
        <v>44</v>
      </c>
      <c r="J480">
        <v>200</v>
      </c>
      <c r="K480" t="s">
        <v>45</v>
      </c>
      <c r="L480" s="22" t="s">
        <v>46</v>
      </c>
      <c r="M480" s="1">
        <v>44256</v>
      </c>
      <c r="N480" s="22" t="s">
        <v>303</v>
      </c>
      <c r="O480" t="s">
        <v>304</v>
      </c>
      <c r="P480" s="1">
        <v>44286</v>
      </c>
      <c r="Q480" t="s">
        <v>304</v>
      </c>
      <c r="R480">
        <v>3</v>
      </c>
      <c r="U480" s="22">
        <v>0</v>
      </c>
      <c r="V480" s="22">
        <v>0</v>
      </c>
      <c r="X480">
        <v>43064</v>
      </c>
      <c r="AD480" t="s">
        <v>305</v>
      </c>
      <c r="AG480" s="22" t="s">
        <v>56</v>
      </c>
      <c r="AI480">
        <v>478</v>
      </c>
      <c r="AJ480" t="s">
        <v>306</v>
      </c>
      <c r="AK480" s="22" t="s">
        <v>52</v>
      </c>
      <c r="AL480" s="22" t="s">
        <v>53</v>
      </c>
      <c r="AM480" s="22">
        <v>478</v>
      </c>
    </row>
    <row r="481" spans="1:39" x14ac:dyDescent="0.25">
      <c r="A481" s="22" t="s">
        <v>39</v>
      </c>
      <c r="B481" t="s">
        <v>64</v>
      </c>
      <c r="C481">
        <v>2021</v>
      </c>
      <c r="D481" s="22" t="s">
        <v>41</v>
      </c>
      <c r="E481" s="22" t="s">
        <v>42</v>
      </c>
      <c r="F481">
        <v>240</v>
      </c>
      <c r="G481" t="s">
        <v>65</v>
      </c>
      <c r="H481" t="s">
        <v>44</v>
      </c>
      <c r="J481">
        <v>200</v>
      </c>
      <c r="K481" t="s">
        <v>45</v>
      </c>
      <c r="L481" s="22" t="s">
        <v>46</v>
      </c>
      <c r="M481" s="1">
        <v>44256</v>
      </c>
      <c r="N481" s="22" t="s">
        <v>303</v>
      </c>
      <c r="O481" t="s">
        <v>304</v>
      </c>
      <c r="P481" s="1">
        <v>44286</v>
      </c>
      <c r="Q481" t="s">
        <v>304</v>
      </c>
      <c r="R481">
        <v>3</v>
      </c>
      <c r="U481" s="22">
        <v>0</v>
      </c>
      <c r="V481" s="22">
        <v>0</v>
      </c>
      <c r="X481">
        <v>43065</v>
      </c>
      <c r="AD481" t="s">
        <v>305</v>
      </c>
      <c r="AG481" s="22" t="s">
        <v>56</v>
      </c>
      <c r="AI481">
        <v>479</v>
      </c>
      <c r="AJ481" t="s">
        <v>306</v>
      </c>
      <c r="AK481" s="22" t="s">
        <v>57</v>
      </c>
      <c r="AL481" s="22" t="s">
        <v>53</v>
      </c>
      <c r="AM481" s="22">
        <v>479</v>
      </c>
    </row>
    <row r="482" spans="1:39" x14ac:dyDescent="0.25">
      <c r="A482" s="22" t="s">
        <v>39</v>
      </c>
      <c r="B482" t="s">
        <v>40</v>
      </c>
      <c r="C482">
        <v>2021</v>
      </c>
      <c r="D482" s="22" t="s">
        <v>41</v>
      </c>
      <c r="E482" s="22" t="s">
        <v>42</v>
      </c>
      <c r="F482">
        <v>1100</v>
      </c>
      <c r="G482" t="s">
        <v>43</v>
      </c>
      <c r="H482" t="s">
        <v>44</v>
      </c>
      <c r="J482">
        <v>200</v>
      </c>
      <c r="K482" t="s">
        <v>45</v>
      </c>
      <c r="L482" s="22" t="s">
        <v>46</v>
      </c>
      <c r="M482" s="1">
        <v>44256</v>
      </c>
      <c r="N482" s="22" t="s">
        <v>303</v>
      </c>
      <c r="O482" t="s">
        <v>304</v>
      </c>
      <c r="P482" s="1">
        <v>44286</v>
      </c>
      <c r="Q482" t="s">
        <v>304</v>
      </c>
      <c r="R482">
        <v>3</v>
      </c>
      <c r="U482" s="22">
        <v>590.92999999999995</v>
      </c>
      <c r="V482" s="22">
        <v>590.92999999999995</v>
      </c>
      <c r="X482">
        <v>43066</v>
      </c>
      <c r="AD482" t="s">
        <v>305</v>
      </c>
      <c r="AG482" s="22" t="s">
        <v>50</v>
      </c>
      <c r="AI482">
        <v>480</v>
      </c>
      <c r="AJ482" t="s">
        <v>306</v>
      </c>
      <c r="AK482" s="22" t="s">
        <v>52</v>
      </c>
      <c r="AL482" s="22" t="s">
        <v>53</v>
      </c>
      <c r="AM482" s="22">
        <v>480</v>
      </c>
    </row>
    <row r="483" spans="1:39" x14ac:dyDescent="0.25">
      <c r="A483" s="22" t="s">
        <v>39</v>
      </c>
      <c r="B483" t="s">
        <v>66</v>
      </c>
      <c r="C483">
        <v>2021</v>
      </c>
      <c r="D483" s="22" t="s">
        <v>41</v>
      </c>
      <c r="E483" s="22" t="s">
        <v>42</v>
      </c>
      <c r="F483">
        <v>241</v>
      </c>
      <c r="G483" t="s">
        <v>67</v>
      </c>
      <c r="H483" t="s">
        <v>44</v>
      </c>
      <c r="J483">
        <v>200</v>
      </c>
      <c r="K483" t="s">
        <v>45</v>
      </c>
      <c r="L483" s="22" t="s">
        <v>46</v>
      </c>
      <c r="M483" s="1">
        <v>44256</v>
      </c>
      <c r="N483" s="22" t="s">
        <v>303</v>
      </c>
      <c r="O483" t="s">
        <v>304</v>
      </c>
      <c r="P483" s="1">
        <v>44286</v>
      </c>
      <c r="Q483" t="s">
        <v>304</v>
      </c>
      <c r="R483">
        <v>3</v>
      </c>
      <c r="U483" s="22">
        <v>-590.92999999999995</v>
      </c>
      <c r="W483" s="22">
        <v>590.92999999999995</v>
      </c>
      <c r="X483">
        <v>43067</v>
      </c>
      <c r="AD483" t="s">
        <v>305</v>
      </c>
      <c r="AG483" s="22" t="s">
        <v>56</v>
      </c>
      <c r="AI483">
        <v>481</v>
      </c>
      <c r="AJ483" t="s">
        <v>306</v>
      </c>
      <c r="AK483" s="22" t="s">
        <v>57</v>
      </c>
      <c r="AL483" s="22" t="s">
        <v>53</v>
      </c>
      <c r="AM483" s="22">
        <v>481</v>
      </c>
    </row>
    <row r="484" spans="1:39" x14ac:dyDescent="0.25">
      <c r="A484" s="22" t="s">
        <v>39</v>
      </c>
      <c r="B484" t="s">
        <v>40</v>
      </c>
      <c r="C484">
        <v>2021</v>
      </c>
      <c r="D484" s="22" t="s">
        <v>41</v>
      </c>
      <c r="E484" s="22" t="s">
        <v>42</v>
      </c>
      <c r="F484">
        <v>1100</v>
      </c>
      <c r="G484" t="s">
        <v>43</v>
      </c>
      <c r="H484" t="s">
        <v>44</v>
      </c>
      <c r="J484">
        <v>200</v>
      </c>
      <c r="K484" t="s">
        <v>45</v>
      </c>
      <c r="L484" s="22" t="s">
        <v>46</v>
      </c>
      <c r="M484" s="1">
        <v>44256</v>
      </c>
      <c r="N484" s="22" t="s">
        <v>303</v>
      </c>
      <c r="O484" t="s">
        <v>304</v>
      </c>
      <c r="P484" s="1">
        <v>44286</v>
      </c>
      <c r="Q484" t="s">
        <v>304</v>
      </c>
      <c r="R484">
        <v>3</v>
      </c>
      <c r="U484" s="22">
        <v>1294.1300000000001</v>
      </c>
      <c r="V484" s="22">
        <v>1294.1300000000001</v>
      </c>
      <c r="X484">
        <v>43068</v>
      </c>
      <c r="AD484" t="s">
        <v>305</v>
      </c>
      <c r="AG484" s="22" t="s">
        <v>50</v>
      </c>
      <c r="AI484">
        <v>482</v>
      </c>
      <c r="AJ484" t="s">
        <v>306</v>
      </c>
      <c r="AK484" s="22" t="s">
        <v>52</v>
      </c>
      <c r="AL484" s="22" t="s">
        <v>53</v>
      </c>
      <c r="AM484" s="22">
        <v>482</v>
      </c>
    </row>
    <row r="485" spans="1:39" x14ac:dyDescent="0.25">
      <c r="A485" s="22" t="s">
        <v>39</v>
      </c>
      <c r="B485" t="s">
        <v>68</v>
      </c>
      <c r="C485">
        <v>2021</v>
      </c>
      <c r="D485" s="22" t="s">
        <v>41</v>
      </c>
      <c r="E485" s="22" t="s">
        <v>42</v>
      </c>
      <c r="F485">
        <v>271</v>
      </c>
      <c r="G485" t="s">
        <v>69</v>
      </c>
      <c r="H485" t="s">
        <v>44</v>
      </c>
      <c r="J485">
        <v>200</v>
      </c>
      <c r="K485" t="s">
        <v>45</v>
      </c>
      <c r="L485" s="22" t="s">
        <v>46</v>
      </c>
      <c r="M485" s="1">
        <v>44256</v>
      </c>
      <c r="N485" s="22" t="s">
        <v>303</v>
      </c>
      <c r="O485" t="s">
        <v>304</v>
      </c>
      <c r="P485" s="1">
        <v>44286</v>
      </c>
      <c r="Q485" t="s">
        <v>304</v>
      </c>
      <c r="R485">
        <v>3</v>
      </c>
      <c r="U485" s="22">
        <v>-1294.1300000000001</v>
      </c>
      <c r="W485" s="22">
        <v>1294.1300000000001</v>
      </c>
      <c r="X485">
        <v>43069</v>
      </c>
      <c r="AD485" t="s">
        <v>305</v>
      </c>
      <c r="AG485" s="22" t="s">
        <v>56</v>
      </c>
      <c r="AI485">
        <v>483</v>
      </c>
      <c r="AJ485" t="s">
        <v>306</v>
      </c>
      <c r="AK485" s="22" t="s">
        <v>57</v>
      </c>
      <c r="AL485" s="22" t="s">
        <v>53</v>
      </c>
      <c r="AM485" s="22">
        <v>483</v>
      </c>
    </row>
    <row r="486" spans="1:39" x14ac:dyDescent="0.25">
      <c r="A486" s="22" t="s">
        <v>39</v>
      </c>
      <c r="B486" t="s">
        <v>40</v>
      </c>
      <c r="C486">
        <v>2021</v>
      </c>
      <c r="D486" s="22" t="s">
        <v>41</v>
      </c>
      <c r="E486" s="22" t="s">
        <v>42</v>
      </c>
      <c r="F486">
        <v>1100</v>
      </c>
      <c r="G486" t="s">
        <v>43</v>
      </c>
      <c r="H486" t="s">
        <v>44</v>
      </c>
      <c r="J486">
        <v>200</v>
      </c>
      <c r="K486" t="s">
        <v>45</v>
      </c>
      <c r="L486" s="22" t="s">
        <v>46</v>
      </c>
      <c r="M486" s="1">
        <v>44256</v>
      </c>
      <c r="N486" s="22" t="s">
        <v>303</v>
      </c>
      <c r="O486" t="s">
        <v>304</v>
      </c>
      <c r="P486" s="1">
        <v>44286</v>
      </c>
      <c r="Q486" t="s">
        <v>304</v>
      </c>
      <c r="R486">
        <v>3</v>
      </c>
      <c r="U486" s="22">
        <v>375</v>
      </c>
      <c r="V486" s="22">
        <v>375</v>
      </c>
      <c r="X486">
        <v>43070</v>
      </c>
      <c r="AD486" t="s">
        <v>305</v>
      </c>
      <c r="AG486" s="22" t="s">
        <v>50</v>
      </c>
      <c r="AI486">
        <v>484</v>
      </c>
      <c r="AJ486" t="s">
        <v>306</v>
      </c>
      <c r="AK486" s="22" t="s">
        <v>52</v>
      </c>
      <c r="AL486" s="22" t="s">
        <v>53</v>
      </c>
      <c r="AM486" s="22">
        <v>484</v>
      </c>
    </row>
    <row r="487" spans="1:39" x14ac:dyDescent="0.25">
      <c r="A487" s="22" t="s">
        <v>39</v>
      </c>
      <c r="B487" t="s">
        <v>70</v>
      </c>
      <c r="C487">
        <v>2021</v>
      </c>
      <c r="D487" s="22" t="s">
        <v>41</v>
      </c>
      <c r="E487" s="22" t="s">
        <v>42</v>
      </c>
      <c r="F487">
        <v>700</v>
      </c>
      <c r="G487" t="s">
        <v>71</v>
      </c>
      <c r="H487" t="s">
        <v>44</v>
      </c>
      <c r="J487">
        <v>200</v>
      </c>
      <c r="K487" t="s">
        <v>45</v>
      </c>
      <c r="L487" s="22" t="s">
        <v>46</v>
      </c>
      <c r="M487" s="1">
        <v>44256</v>
      </c>
      <c r="N487" s="22" t="s">
        <v>303</v>
      </c>
      <c r="O487" t="s">
        <v>304</v>
      </c>
      <c r="P487" s="1">
        <v>44286</v>
      </c>
      <c r="Q487" t="s">
        <v>304</v>
      </c>
      <c r="R487">
        <v>3</v>
      </c>
      <c r="U487" s="22">
        <v>-375</v>
      </c>
      <c r="W487" s="22">
        <v>375</v>
      </c>
      <c r="X487">
        <v>43071</v>
      </c>
      <c r="AD487" t="s">
        <v>305</v>
      </c>
      <c r="AG487" s="22" t="s">
        <v>56</v>
      </c>
      <c r="AI487">
        <v>485</v>
      </c>
      <c r="AJ487" t="s">
        <v>306</v>
      </c>
      <c r="AK487" s="22" t="s">
        <v>57</v>
      </c>
      <c r="AL487" s="22" t="s">
        <v>53</v>
      </c>
      <c r="AM487" s="22">
        <v>485</v>
      </c>
    </row>
    <row r="488" spans="1:39" x14ac:dyDescent="0.25">
      <c r="A488" s="22" t="s">
        <v>39</v>
      </c>
      <c r="B488" t="s">
        <v>40</v>
      </c>
      <c r="C488">
        <v>2021</v>
      </c>
      <c r="D488" s="22" t="s">
        <v>41</v>
      </c>
      <c r="E488" s="22" t="s">
        <v>42</v>
      </c>
      <c r="F488">
        <v>1100</v>
      </c>
      <c r="G488" t="s">
        <v>43</v>
      </c>
      <c r="H488" t="s">
        <v>44</v>
      </c>
      <c r="J488">
        <v>200</v>
      </c>
      <c r="K488" t="s">
        <v>45</v>
      </c>
      <c r="L488" s="22" t="s">
        <v>46</v>
      </c>
      <c r="M488" s="1">
        <v>44256</v>
      </c>
      <c r="N488" s="22" t="s">
        <v>303</v>
      </c>
      <c r="O488" t="s">
        <v>304</v>
      </c>
      <c r="P488" s="1">
        <v>44286</v>
      </c>
      <c r="Q488" t="s">
        <v>304</v>
      </c>
      <c r="R488">
        <v>3</v>
      </c>
      <c r="U488" s="22">
        <v>833.34</v>
      </c>
      <c r="V488" s="22">
        <v>833.34</v>
      </c>
      <c r="X488">
        <v>43072</v>
      </c>
      <c r="AD488" t="s">
        <v>305</v>
      </c>
      <c r="AG488" s="22" t="s">
        <v>50</v>
      </c>
      <c r="AI488">
        <v>486</v>
      </c>
      <c r="AJ488" t="s">
        <v>306</v>
      </c>
      <c r="AK488" s="22" t="s">
        <v>52</v>
      </c>
      <c r="AL488" s="22" t="s">
        <v>53</v>
      </c>
      <c r="AM488" s="22">
        <v>486</v>
      </c>
    </row>
    <row r="489" spans="1:39" x14ac:dyDescent="0.25">
      <c r="A489" s="22" t="s">
        <v>39</v>
      </c>
      <c r="B489" t="s">
        <v>72</v>
      </c>
      <c r="C489">
        <v>2021</v>
      </c>
      <c r="D489" s="22" t="s">
        <v>41</v>
      </c>
      <c r="E489" s="22" t="s">
        <v>42</v>
      </c>
      <c r="F489">
        <v>760</v>
      </c>
      <c r="G489" t="s">
        <v>73</v>
      </c>
      <c r="H489" t="s">
        <v>44</v>
      </c>
      <c r="J489">
        <v>200</v>
      </c>
      <c r="K489" t="s">
        <v>45</v>
      </c>
      <c r="L489" s="22" t="s">
        <v>46</v>
      </c>
      <c r="M489" s="1">
        <v>44256</v>
      </c>
      <c r="N489" s="22" t="s">
        <v>303</v>
      </c>
      <c r="O489" t="s">
        <v>304</v>
      </c>
      <c r="P489" s="1">
        <v>44286</v>
      </c>
      <c r="Q489" t="s">
        <v>304</v>
      </c>
      <c r="R489">
        <v>3</v>
      </c>
      <c r="U489" s="22">
        <v>-833.34</v>
      </c>
      <c r="W489" s="22">
        <v>833.34</v>
      </c>
      <c r="X489">
        <v>43073</v>
      </c>
      <c r="AD489" t="s">
        <v>305</v>
      </c>
      <c r="AG489" s="22" t="s">
        <v>56</v>
      </c>
      <c r="AI489">
        <v>487</v>
      </c>
      <c r="AJ489" t="s">
        <v>306</v>
      </c>
      <c r="AK489" s="22" t="s">
        <v>57</v>
      </c>
      <c r="AL489" s="22" t="s">
        <v>53</v>
      </c>
      <c r="AM489" s="22">
        <v>487</v>
      </c>
    </row>
    <row r="490" spans="1:39" x14ac:dyDescent="0.25">
      <c r="A490" s="22" t="s">
        <v>39</v>
      </c>
      <c r="B490" t="s">
        <v>40</v>
      </c>
      <c r="C490">
        <v>2021</v>
      </c>
      <c r="D490" s="22" t="s">
        <v>41</v>
      </c>
      <c r="E490" s="22" t="s">
        <v>42</v>
      </c>
      <c r="F490">
        <v>1100</v>
      </c>
      <c r="G490" t="s">
        <v>43</v>
      </c>
      <c r="H490" t="s">
        <v>44</v>
      </c>
      <c r="J490">
        <v>200</v>
      </c>
      <c r="K490" t="s">
        <v>45</v>
      </c>
      <c r="L490" s="22" t="s">
        <v>46</v>
      </c>
      <c r="M490" s="1">
        <v>44256</v>
      </c>
      <c r="N490" s="22" t="s">
        <v>303</v>
      </c>
      <c r="O490" t="s">
        <v>304</v>
      </c>
      <c r="P490" s="1">
        <v>44286</v>
      </c>
      <c r="Q490" t="s">
        <v>304</v>
      </c>
      <c r="R490">
        <v>3</v>
      </c>
      <c r="U490" s="22">
        <v>0</v>
      </c>
      <c r="V490" s="22">
        <v>0</v>
      </c>
      <c r="X490">
        <v>43074</v>
      </c>
      <c r="AD490" t="s">
        <v>305</v>
      </c>
      <c r="AG490" s="22" t="s">
        <v>56</v>
      </c>
      <c r="AI490">
        <v>488</v>
      </c>
      <c r="AJ490" t="s">
        <v>306</v>
      </c>
      <c r="AK490" s="22" t="s">
        <v>52</v>
      </c>
      <c r="AL490" s="22" t="s">
        <v>53</v>
      </c>
      <c r="AM490" s="22">
        <v>488</v>
      </c>
    </row>
    <row r="491" spans="1:39" x14ac:dyDescent="0.25">
      <c r="A491" s="22" t="s">
        <v>39</v>
      </c>
      <c r="B491" t="s">
        <v>74</v>
      </c>
      <c r="C491">
        <v>2021</v>
      </c>
      <c r="D491" s="22" t="s">
        <v>41</v>
      </c>
      <c r="E491" s="22" t="s">
        <v>42</v>
      </c>
      <c r="F491">
        <v>841</v>
      </c>
      <c r="G491" t="s">
        <v>75</v>
      </c>
      <c r="H491" t="s">
        <v>44</v>
      </c>
      <c r="J491">
        <v>200</v>
      </c>
      <c r="K491" t="s">
        <v>45</v>
      </c>
      <c r="L491" s="22" t="s">
        <v>46</v>
      </c>
      <c r="M491" s="1">
        <v>44256</v>
      </c>
      <c r="N491" s="22" t="s">
        <v>303</v>
      </c>
      <c r="O491" t="s">
        <v>304</v>
      </c>
      <c r="P491" s="1">
        <v>44286</v>
      </c>
      <c r="Q491" t="s">
        <v>304</v>
      </c>
      <c r="R491">
        <v>3</v>
      </c>
      <c r="U491" s="22">
        <v>0</v>
      </c>
      <c r="V491" s="22">
        <v>0</v>
      </c>
      <c r="X491">
        <v>43075</v>
      </c>
      <c r="AD491" t="s">
        <v>305</v>
      </c>
      <c r="AG491" s="22" t="s">
        <v>56</v>
      </c>
      <c r="AI491">
        <v>489</v>
      </c>
      <c r="AJ491" t="s">
        <v>306</v>
      </c>
      <c r="AK491" s="22" t="s">
        <v>57</v>
      </c>
      <c r="AL491" s="22" t="s">
        <v>53</v>
      </c>
      <c r="AM491" s="22">
        <v>489</v>
      </c>
    </row>
    <row r="492" spans="1:39" x14ac:dyDescent="0.25">
      <c r="A492" s="22" t="s">
        <v>39</v>
      </c>
      <c r="B492" t="s">
        <v>40</v>
      </c>
      <c r="C492">
        <v>2021</v>
      </c>
      <c r="D492" s="22" t="s">
        <v>41</v>
      </c>
      <c r="E492" s="22" t="s">
        <v>42</v>
      </c>
      <c r="F492">
        <v>1100</v>
      </c>
      <c r="G492" t="s">
        <v>43</v>
      </c>
      <c r="H492" t="s">
        <v>44</v>
      </c>
      <c r="J492">
        <v>200</v>
      </c>
      <c r="K492" t="s">
        <v>45</v>
      </c>
      <c r="L492" s="22" t="s">
        <v>46</v>
      </c>
      <c r="M492" s="1">
        <v>44256</v>
      </c>
      <c r="N492" s="22" t="s">
        <v>303</v>
      </c>
      <c r="O492" t="s">
        <v>304</v>
      </c>
      <c r="P492" s="1">
        <v>44286</v>
      </c>
      <c r="Q492" t="s">
        <v>304</v>
      </c>
      <c r="R492">
        <v>3</v>
      </c>
      <c r="U492" s="22">
        <v>-1250</v>
      </c>
      <c r="W492" s="22">
        <v>1250</v>
      </c>
      <c r="X492">
        <v>43076</v>
      </c>
      <c r="AD492" t="s">
        <v>305</v>
      </c>
      <c r="AG492" s="22" t="s">
        <v>56</v>
      </c>
      <c r="AI492">
        <v>490</v>
      </c>
      <c r="AJ492" t="s">
        <v>306</v>
      </c>
      <c r="AK492" s="22" t="s">
        <v>52</v>
      </c>
      <c r="AL492" s="22" t="s">
        <v>53</v>
      </c>
      <c r="AM492" s="22">
        <v>490</v>
      </c>
    </row>
    <row r="493" spans="1:39" x14ac:dyDescent="0.25">
      <c r="A493" s="22" t="s">
        <v>39</v>
      </c>
      <c r="B493" t="s">
        <v>76</v>
      </c>
      <c r="C493">
        <v>2021</v>
      </c>
      <c r="D493" s="22" t="s">
        <v>41</v>
      </c>
      <c r="E493" s="22" t="s">
        <v>42</v>
      </c>
      <c r="F493">
        <v>861</v>
      </c>
      <c r="G493" t="s">
        <v>77</v>
      </c>
      <c r="H493" t="s">
        <v>44</v>
      </c>
      <c r="J493">
        <v>200</v>
      </c>
      <c r="K493" t="s">
        <v>45</v>
      </c>
      <c r="L493" s="22" t="s">
        <v>46</v>
      </c>
      <c r="M493" s="1">
        <v>44256</v>
      </c>
      <c r="N493" s="22" t="s">
        <v>303</v>
      </c>
      <c r="O493" t="s">
        <v>304</v>
      </c>
      <c r="P493" s="1">
        <v>44286</v>
      </c>
      <c r="Q493" t="s">
        <v>304</v>
      </c>
      <c r="R493">
        <v>3</v>
      </c>
      <c r="U493" s="22">
        <v>1250</v>
      </c>
      <c r="V493" s="22">
        <v>1250</v>
      </c>
      <c r="X493">
        <v>43077</v>
      </c>
      <c r="AD493" t="s">
        <v>305</v>
      </c>
      <c r="AG493" s="22" t="s">
        <v>50</v>
      </c>
      <c r="AI493">
        <v>491</v>
      </c>
      <c r="AJ493" t="s">
        <v>306</v>
      </c>
      <c r="AK493" s="22" t="s">
        <v>57</v>
      </c>
      <c r="AL493" s="22" t="s">
        <v>53</v>
      </c>
      <c r="AM493" s="22">
        <v>491</v>
      </c>
    </row>
    <row r="494" spans="1:39" x14ac:dyDescent="0.25">
      <c r="A494" s="22" t="s">
        <v>39</v>
      </c>
      <c r="B494" t="s">
        <v>40</v>
      </c>
      <c r="C494">
        <v>2021</v>
      </c>
      <c r="D494" s="22" t="s">
        <v>41</v>
      </c>
      <c r="E494" s="22" t="s">
        <v>42</v>
      </c>
      <c r="F494">
        <v>1100</v>
      </c>
      <c r="G494" t="s">
        <v>43</v>
      </c>
      <c r="H494" t="s">
        <v>44</v>
      </c>
      <c r="J494">
        <v>200</v>
      </c>
      <c r="K494" t="s">
        <v>45</v>
      </c>
      <c r="L494" s="22" t="s">
        <v>46</v>
      </c>
      <c r="M494" s="1">
        <v>44256</v>
      </c>
      <c r="N494" s="22" t="s">
        <v>303</v>
      </c>
      <c r="O494" t="s">
        <v>304</v>
      </c>
      <c r="P494" s="1">
        <v>44286</v>
      </c>
      <c r="Q494" t="s">
        <v>304</v>
      </c>
      <c r="R494">
        <v>3</v>
      </c>
      <c r="U494" s="22">
        <v>-1000</v>
      </c>
      <c r="W494" s="22">
        <v>1000</v>
      </c>
      <c r="X494">
        <v>43078</v>
      </c>
      <c r="AD494" t="s">
        <v>305</v>
      </c>
      <c r="AG494" s="22" t="s">
        <v>56</v>
      </c>
      <c r="AI494">
        <v>492</v>
      </c>
      <c r="AJ494" t="s">
        <v>306</v>
      </c>
      <c r="AK494" s="22" t="s">
        <v>52</v>
      </c>
      <c r="AL494" s="22" t="s">
        <v>53</v>
      </c>
      <c r="AM494" s="22">
        <v>492</v>
      </c>
    </row>
    <row r="495" spans="1:39" x14ac:dyDescent="0.25">
      <c r="A495" s="22" t="s">
        <v>39</v>
      </c>
      <c r="B495" t="s">
        <v>78</v>
      </c>
      <c r="C495">
        <v>2021</v>
      </c>
      <c r="D495" s="22" t="s">
        <v>41</v>
      </c>
      <c r="E495" s="22" t="s">
        <v>42</v>
      </c>
      <c r="F495">
        <v>881</v>
      </c>
      <c r="G495" t="s">
        <v>79</v>
      </c>
      <c r="H495" t="s">
        <v>44</v>
      </c>
      <c r="J495">
        <v>200</v>
      </c>
      <c r="K495" t="s">
        <v>45</v>
      </c>
      <c r="L495" s="22" t="s">
        <v>46</v>
      </c>
      <c r="M495" s="1">
        <v>44256</v>
      </c>
      <c r="N495" s="22" t="s">
        <v>303</v>
      </c>
      <c r="O495" t="s">
        <v>304</v>
      </c>
      <c r="P495" s="1">
        <v>44286</v>
      </c>
      <c r="Q495" t="s">
        <v>304</v>
      </c>
      <c r="R495">
        <v>3</v>
      </c>
      <c r="U495" s="22">
        <v>1000</v>
      </c>
      <c r="V495" s="22">
        <v>1000</v>
      </c>
      <c r="X495">
        <v>43079</v>
      </c>
      <c r="AD495" t="s">
        <v>305</v>
      </c>
      <c r="AG495" s="22" t="s">
        <v>50</v>
      </c>
      <c r="AI495">
        <v>493</v>
      </c>
      <c r="AJ495" t="s">
        <v>306</v>
      </c>
      <c r="AK495" s="22" t="s">
        <v>57</v>
      </c>
      <c r="AL495" s="22" t="s">
        <v>53</v>
      </c>
      <c r="AM495" s="22">
        <v>493</v>
      </c>
    </row>
    <row r="496" spans="1:39" x14ac:dyDescent="0.25">
      <c r="A496" s="22" t="s">
        <v>39</v>
      </c>
      <c r="B496" t="s">
        <v>40</v>
      </c>
      <c r="C496">
        <v>2021</v>
      </c>
      <c r="D496" s="22" t="s">
        <v>41</v>
      </c>
      <c r="E496" s="22" t="s">
        <v>42</v>
      </c>
      <c r="F496">
        <v>1100</v>
      </c>
      <c r="G496" t="s">
        <v>43</v>
      </c>
      <c r="H496" t="s">
        <v>44</v>
      </c>
      <c r="J496">
        <v>200</v>
      </c>
      <c r="K496" t="s">
        <v>45</v>
      </c>
      <c r="L496" s="22" t="s">
        <v>46</v>
      </c>
      <c r="M496" s="1">
        <v>44256</v>
      </c>
      <c r="N496" s="22" t="s">
        <v>303</v>
      </c>
      <c r="O496" t="s">
        <v>304</v>
      </c>
      <c r="P496" s="1">
        <v>44286</v>
      </c>
      <c r="Q496" t="s">
        <v>304</v>
      </c>
      <c r="R496">
        <v>3</v>
      </c>
      <c r="U496" s="22">
        <v>-2941.77</v>
      </c>
      <c r="W496" s="22">
        <v>2941.77</v>
      </c>
      <c r="X496">
        <v>43080</v>
      </c>
      <c r="AD496" t="s">
        <v>305</v>
      </c>
      <c r="AG496" s="22" t="s">
        <v>56</v>
      </c>
      <c r="AI496">
        <v>494</v>
      </c>
      <c r="AJ496" t="s">
        <v>306</v>
      </c>
      <c r="AK496" s="22" t="s">
        <v>52</v>
      </c>
      <c r="AL496" s="22" t="s">
        <v>53</v>
      </c>
      <c r="AM496" s="22">
        <v>494</v>
      </c>
    </row>
    <row r="497" spans="1:39" x14ac:dyDescent="0.25">
      <c r="A497" s="22" t="s">
        <v>39</v>
      </c>
      <c r="B497" t="s">
        <v>80</v>
      </c>
      <c r="C497">
        <v>2021</v>
      </c>
      <c r="D497" s="22" t="s">
        <v>41</v>
      </c>
      <c r="E497" s="22" t="s">
        <v>42</v>
      </c>
      <c r="F497">
        <v>1201</v>
      </c>
      <c r="G497" t="s">
        <v>81</v>
      </c>
      <c r="H497" t="s">
        <v>44</v>
      </c>
      <c r="J497">
        <v>200</v>
      </c>
      <c r="K497" t="s">
        <v>45</v>
      </c>
      <c r="L497" s="22" t="s">
        <v>46</v>
      </c>
      <c r="M497" s="1">
        <v>44256</v>
      </c>
      <c r="N497" s="22" t="s">
        <v>303</v>
      </c>
      <c r="O497" t="s">
        <v>304</v>
      </c>
      <c r="P497" s="1">
        <v>44286</v>
      </c>
      <c r="Q497" t="s">
        <v>304</v>
      </c>
      <c r="R497">
        <v>3</v>
      </c>
      <c r="U497" s="22">
        <v>2941.77</v>
      </c>
      <c r="V497" s="22">
        <v>2941.77</v>
      </c>
      <c r="X497">
        <v>43081</v>
      </c>
      <c r="AD497" t="s">
        <v>305</v>
      </c>
      <c r="AG497" s="22" t="s">
        <v>50</v>
      </c>
      <c r="AI497">
        <v>495</v>
      </c>
      <c r="AJ497" t="s">
        <v>306</v>
      </c>
      <c r="AK497" s="22" t="s">
        <v>52</v>
      </c>
      <c r="AL497" s="22" t="s">
        <v>53</v>
      </c>
      <c r="AM497" s="22">
        <v>495</v>
      </c>
    </row>
    <row r="498" spans="1:39" x14ac:dyDescent="0.25">
      <c r="A498" s="22" t="s">
        <v>39</v>
      </c>
      <c r="B498" t="s">
        <v>40</v>
      </c>
      <c r="C498">
        <v>2021</v>
      </c>
      <c r="D498" s="22" t="s">
        <v>41</v>
      </c>
      <c r="E498" s="22" t="s">
        <v>42</v>
      </c>
      <c r="F498">
        <v>1100</v>
      </c>
      <c r="G498" t="s">
        <v>43</v>
      </c>
      <c r="H498" t="s">
        <v>44</v>
      </c>
      <c r="J498">
        <v>200</v>
      </c>
      <c r="K498" t="s">
        <v>45</v>
      </c>
      <c r="L498" s="22" t="s">
        <v>46</v>
      </c>
      <c r="M498" s="1">
        <v>44256</v>
      </c>
      <c r="N498" s="22" t="s">
        <v>303</v>
      </c>
      <c r="O498" t="s">
        <v>304</v>
      </c>
      <c r="P498" s="1">
        <v>44286</v>
      </c>
      <c r="Q498" t="s">
        <v>304</v>
      </c>
      <c r="R498">
        <v>3</v>
      </c>
      <c r="U498" s="22">
        <v>-134.75</v>
      </c>
      <c r="W498" s="22">
        <v>134.75</v>
      </c>
      <c r="X498">
        <v>43082</v>
      </c>
      <c r="AD498" t="s">
        <v>305</v>
      </c>
      <c r="AG498" s="22" t="s">
        <v>56</v>
      </c>
      <c r="AI498">
        <v>496</v>
      </c>
      <c r="AJ498" t="s">
        <v>306</v>
      </c>
      <c r="AK498" s="22" t="s">
        <v>52</v>
      </c>
      <c r="AL498" s="22" t="s">
        <v>53</v>
      </c>
      <c r="AM498" s="22">
        <v>496</v>
      </c>
    </row>
    <row r="499" spans="1:39" x14ac:dyDescent="0.25">
      <c r="A499" s="22" t="s">
        <v>39</v>
      </c>
      <c r="B499" t="s">
        <v>82</v>
      </c>
      <c r="C499">
        <v>2021</v>
      </c>
      <c r="D499" s="22" t="s">
        <v>41</v>
      </c>
      <c r="E499" s="22" t="s">
        <v>42</v>
      </c>
      <c r="F499">
        <v>1360</v>
      </c>
      <c r="G499" t="s">
        <v>83</v>
      </c>
      <c r="H499" t="s">
        <v>44</v>
      </c>
      <c r="J499">
        <v>200</v>
      </c>
      <c r="K499" t="s">
        <v>45</v>
      </c>
      <c r="L499" s="22" t="s">
        <v>46</v>
      </c>
      <c r="M499" s="1">
        <v>44256</v>
      </c>
      <c r="N499" s="22" t="s">
        <v>303</v>
      </c>
      <c r="O499" t="s">
        <v>304</v>
      </c>
      <c r="P499" s="1">
        <v>44286</v>
      </c>
      <c r="Q499" t="s">
        <v>304</v>
      </c>
      <c r="R499">
        <v>3</v>
      </c>
      <c r="U499" s="22">
        <v>134.75</v>
      </c>
      <c r="V499" s="22">
        <v>134.75</v>
      </c>
      <c r="X499">
        <v>43083</v>
      </c>
      <c r="AD499" t="s">
        <v>305</v>
      </c>
      <c r="AG499" s="22" t="s">
        <v>50</v>
      </c>
      <c r="AI499">
        <v>497</v>
      </c>
      <c r="AJ499" t="s">
        <v>306</v>
      </c>
      <c r="AK499" s="22" t="s">
        <v>52</v>
      </c>
      <c r="AL499" s="22" t="s">
        <v>53</v>
      </c>
      <c r="AM499" s="22">
        <v>497</v>
      </c>
    </row>
    <row r="500" spans="1:39" x14ac:dyDescent="0.25">
      <c r="A500" s="22" t="s">
        <v>39</v>
      </c>
      <c r="B500" t="s">
        <v>40</v>
      </c>
      <c r="C500">
        <v>2021</v>
      </c>
      <c r="D500" s="22" t="s">
        <v>41</v>
      </c>
      <c r="E500" s="22" t="s">
        <v>42</v>
      </c>
      <c r="F500">
        <v>1100</v>
      </c>
      <c r="G500" t="s">
        <v>43</v>
      </c>
      <c r="H500" t="s">
        <v>44</v>
      </c>
      <c r="J500">
        <v>200</v>
      </c>
      <c r="K500" t="s">
        <v>45</v>
      </c>
      <c r="L500" s="22" t="s">
        <v>46</v>
      </c>
      <c r="M500" s="1">
        <v>44256</v>
      </c>
      <c r="N500" s="22" t="s">
        <v>303</v>
      </c>
      <c r="O500" t="s">
        <v>304</v>
      </c>
      <c r="P500" s="1">
        <v>44286</v>
      </c>
      <c r="Q500" t="s">
        <v>304</v>
      </c>
      <c r="R500">
        <v>3</v>
      </c>
      <c r="U500" s="22">
        <v>-598.89</v>
      </c>
      <c r="W500" s="22">
        <v>598.89</v>
      </c>
      <c r="X500">
        <v>43084</v>
      </c>
      <c r="AD500" t="s">
        <v>305</v>
      </c>
      <c r="AG500" s="22" t="s">
        <v>56</v>
      </c>
      <c r="AI500">
        <v>498</v>
      </c>
      <c r="AJ500" t="s">
        <v>306</v>
      </c>
      <c r="AK500" s="22" t="s">
        <v>52</v>
      </c>
      <c r="AL500" s="22" t="s">
        <v>53</v>
      </c>
      <c r="AM500" s="22">
        <v>498</v>
      </c>
    </row>
    <row r="501" spans="1:39" x14ac:dyDescent="0.25">
      <c r="A501" s="22" t="s">
        <v>39</v>
      </c>
      <c r="B501" t="s">
        <v>84</v>
      </c>
      <c r="C501">
        <v>2021</v>
      </c>
      <c r="D501" s="22" t="s">
        <v>41</v>
      </c>
      <c r="E501" s="22" t="s">
        <v>42</v>
      </c>
      <c r="F501">
        <v>1501</v>
      </c>
      <c r="G501" t="s">
        <v>85</v>
      </c>
      <c r="H501" t="s">
        <v>44</v>
      </c>
      <c r="J501">
        <v>200</v>
      </c>
      <c r="K501" t="s">
        <v>45</v>
      </c>
      <c r="L501" s="22" t="s">
        <v>46</v>
      </c>
      <c r="M501" s="1">
        <v>44256</v>
      </c>
      <c r="N501" s="22" t="s">
        <v>303</v>
      </c>
      <c r="O501" t="s">
        <v>304</v>
      </c>
      <c r="P501" s="1">
        <v>44286</v>
      </c>
      <c r="Q501" t="s">
        <v>304</v>
      </c>
      <c r="R501">
        <v>3</v>
      </c>
      <c r="U501" s="22">
        <v>598.89</v>
      </c>
      <c r="V501" s="22">
        <v>598.89</v>
      </c>
      <c r="X501">
        <v>43085</v>
      </c>
      <c r="AD501" t="s">
        <v>305</v>
      </c>
      <c r="AG501" s="22" t="s">
        <v>50</v>
      </c>
      <c r="AI501">
        <v>499</v>
      </c>
      <c r="AJ501" t="s">
        <v>306</v>
      </c>
      <c r="AK501" s="22" t="s">
        <v>52</v>
      </c>
      <c r="AL501" s="22" t="s">
        <v>53</v>
      </c>
      <c r="AM501" s="22">
        <v>499</v>
      </c>
    </row>
    <row r="502" spans="1:39" x14ac:dyDescent="0.25">
      <c r="A502" s="22" t="s">
        <v>39</v>
      </c>
      <c r="B502" t="s">
        <v>40</v>
      </c>
      <c r="C502">
        <v>2021</v>
      </c>
      <c r="D502" s="22" t="s">
        <v>41</v>
      </c>
      <c r="E502" s="22" t="s">
        <v>42</v>
      </c>
      <c r="F502">
        <v>1100</v>
      </c>
      <c r="G502" t="s">
        <v>43</v>
      </c>
      <c r="H502" t="s">
        <v>44</v>
      </c>
      <c r="J502">
        <v>200</v>
      </c>
      <c r="K502" t="s">
        <v>45</v>
      </c>
      <c r="L502" s="22" t="s">
        <v>46</v>
      </c>
      <c r="M502" s="1">
        <v>44256</v>
      </c>
      <c r="N502" s="22" t="s">
        <v>303</v>
      </c>
      <c r="O502" t="s">
        <v>304</v>
      </c>
      <c r="P502" s="1">
        <v>44286</v>
      </c>
      <c r="Q502" t="s">
        <v>304</v>
      </c>
      <c r="R502">
        <v>3</v>
      </c>
      <c r="U502" s="22">
        <v>-1947.28</v>
      </c>
      <c r="W502" s="22">
        <v>1947.28</v>
      </c>
      <c r="X502">
        <v>43086</v>
      </c>
      <c r="AD502" t="s">
        <v>305</v>
      </c>
      <c r="AG502" s="22" t="s">
        <v>56</v>
      </c>
      <c r="AI502">
        <v>500</v>
      </c>
      <c r="AJ502" t="s">
        <v>306</v>
      </c>
      <c r="AK502" s="22" t="s">
        <v>52</v>
      </c>
      <c r="AL502" s="22" t="s">
        <v>53</v>
      </c>
      <c r="AM502" s="22">
        <v>500</v>
      </c>
    </row>
    <row r="503" spans="1:39" x14ac:dyDescent="0.25">
      <c r="A503" s="22" t="s">
        <v>39</v>
      </c>
      <c r="B503" t="s">
        <v>86</v>
      </c>
      <c r="C503">
        <v>2021</v>
      </c>
      <c r="D503" s="22" t="s">
        <v>41</v>
      </c>
      <c r="E503" s="22" t="s">
        <v>42</v>
      </c>
      <c r="F503">
        <v>3000</v>
      </c>
      <c r="G503" t="s">
        <v>87</v>
      </c>
      <c r="H503" t="s">
        <v>44</v>
      </c>
      <c r="J503">
        <v>200</v>
      </c>
      <c r="K503" t="s">
        <v>45</v>
      </c>
      <c r="L503" s="22" t="s">
        <v>46</v>
      </c>
      <c r="M503" s="1">
        <v>44256</v>
      </c>
      <c r="N503" s="22" t="s">
        <v>303</v>
      </c>
      <c r="O503" t="s">
        <v>304</v>
      </c>
      <c r="P503" s="1">
        <v>44286</v>
      </c>
      <c r="Q503" t="s">
        <v>304</v>
      </c>
      <c r="R503">
        <v>3</v>
      </c>
      <c r="U503" s="22">
        <v>1947.28</v>
      </c>
      <c r="V503" s="22">
        <v>1947.28</v>
      </c>
      <c r="X503">
        <v>43087</v>
      </c>
      <c r="AD503" t="s">
        <v>305</v>
      </c>
      <c r="AG503" s="22" t="s">
        <v>50</v>
      </c>
      <c r="AI503">
        <v>501</v>
      </c>
      <c r="AJ503" t="s">
        <v>306</v>
      </c>
      <c r="AK503" s="22" t="s">
        <v>88</v>
      </c>
      <c r="AL503" s="22" t="s">
        <v>53</v>
      </c>
      <c r="AM503" s="22">
        <v>501</v>
      </c>
    </row>
    <row r="504" spans="1:39" x14ac:dyDescent="0.25">
      <c r="A504" s="22" t="s">
        <v>39</v>
      </c>
      <c r="B504" t="s">
        <v>40</v>
      </c>
      <c r="C504">
        <v>2021</v>
      </c>
      <c r="D504" s="22" t="s">
        <v>41</v>
      </c>
      <c r="E504" s="22" t="s">
        <v>42</v>
      </c>
      <c r="F504">
        <v>1100</v>
      </c>
      <c r="G504" t="s">
        <v>43</v>
      </c>
      <c r="H504" t="s">
        <v>44</v>
      </c>
      <c r="J504">
        <v>200</v>
      </c>
      <c r="K504" t="s">
        <v>45</v>
      </c>
      <c r="L504" s="22" t="s">
        <v>46</v>
      </c>
      <c r="M504" s="1">
        <v>44256</v>
      </c>
      <c r="N504" s="22" t="s">
        <v>303</v>
      </c>
      <c r="O504" t="s">
        <v>304</v>
      </c>
      <c r="P504" s="1">
        <v>44286</v>
      </c>
      <c r="Q504" t="s">
        <v>304</v>
      </c>
      <c r="R504">
        <v>3</v>
      </c>
      <c r="U504" s="22">
        <v>-4182.32</v>
      </c>
      <c r="W504" s="22">
        <v>4182.32</v>
      </c>
      <c r="X504">
        <v>43088</v>
      </c>
      <c r="AD504" t="s">
        <v>305</v>
      </c>
      <c r="AG504" s="22" t="s">
        <v>56</v>
      </c>
      <c r="AI504">
        <v>502</v>
      </c>
      <c r="AJ504" t="s">
        <v>306</v>
      </c>
      <c r="AK504" s="22" t="s">
        <v>52</v>
      </c>
      <c r="AL504" s="22" t="s">
        <v>53</v>
      </c>
      <c r="AM504" s="22">
        <v>502</v>
      </c>
    </row>
    <row r="505" spans="1:39" x14ac:dyDescent="0.25">
      <c r="A505" s="22" t="s">
        <v>39</v>
      </c>
      <c r="B505" t="s">
        <v>89</v>
      </c>
      <c r="C505">
        <v>2021</v>
      </c>
      <c r="D505" s="22" t="s">
        <v>41</v>
      </c>
      <c r="E505" s="22" t="s">
        <v>42</v>
      </c>
      <c r="F505">
        <v>3800</v>
      </c>
      <c r="G505" t="s">
        <v>90</v>
      </c>
      <c r="H505" t="s">
        <v>44</v>
      </c>
      <c r="J505">
        <v>200</v>
      </c>
      <c r="K505" t="s">
        <v>45</v>
      </c>
      <c r="L505" s="22" t="s">
        <v>46</v>
      </c>
      <c r="M505" s="1">
        <v>44256</v>
      </c>
      <c r="N505" s="22" t="s">
        <v>303</v>
      </c>
      <c r="O505" t="s">
        <v>304</v>
      </c>
      <c r="P505" s="1">
        <v>44286</v>
      </c>
      <c r="Q505" t="s">
        <v>304</v>
      </c>
      <c r="R505">
        <v>3</v>
      </c>
      <c r="U505" s="22">
        <v>4182.32</v>
      </c>
      <c r="V505" s="22">
        <v>4182.32</v>
      </c>
      <c r="X505">
        <v>43089</v>
      </c>
      <c r="AD505" t="s">
        <v>305</v>
      </c>
      <c r="AG505" s="22" t="s">
        <v>50</v>
      </c>
      <c r="AI505">
        <v>503</v>
      </c>
      <c r="AJ505" t="s">
        <v>306</v>
      </c>
      <c r="AK505" s="22" t="s">
        <v>88</v>
      </c>
      <c r="AL505" s="22" t="s">
        <v>53</v>
      </c>
      <c r="AM505" s="22">
        <v>503</v>
      </c>
    </row>
    <row r="506" spans="1:39" x14ac:dyDescent="0.25">
      <c r="A506" s="22" t="s">
        <v>39</v>
      </c>
      <c r="B506" t="s">
        <v>40</v>
      </c>
      <c r="C506">
        <v>2021</v>
      </c>
      <c r="D506" s="22" t="s">
        <v>41</v>
      </c>
      <c r="E506" s="22" t="s">
        <v>42</v>
      </c>
      <c r="F506">
        <v>1100</v>
      </c>
      <c r="G506" t="s">
        <v>43</v>
      </c>
      <c r="H506" t="s">
        <v>44</v>
      </c>
      <c r="J506">
        <v>200</v>
      </c>
      <c r="K506" t="s">
        <v>45</v>
      </c>
      <c r="L506" s="22" t="s">
        <v>46</v>
      </c>
      <c r="M506" s="1">
        <v>44256</v>
      </c>
      <c r="N506" s="22" t="s">
        <v>303</v>
      </c>
      <c r="O506" t="s">
        <v>304</v>
      </c>
      <c r="P506" s="1">
        <v>44286</v>
      </c>
      <c r="Q506" t="s">
        <v>304</v>
      </c>
      <c r="R506">
        <v>3</v>
      </c>
      <c r="U506" s="22">
        <v>-130353.4</v>
      </c>
      <c r="W506" s="22">
        <v>130353.4</v>
      </c>
      <c r="X506">
        <v>43090</v>
      </c>
      <c r="AD506" t="s">
        <v>305</v>
      </c>
      <c r="AG506" s="22" t="s">
        <v>56</v>
      </c>
      <c r="AI506">
        <v>504</v>
      </c>
      <c r="AJ506" t="s">
        <v>306</v>
      </c>
      <c r="AK506" s="22" t="s">
        <v>52</v>
      </c>
      <c r="AL506" s="22" t="s">
        <v>53</v>
      </c>
      <c r="AM506" s="22">
        <v>504</v>
      </c>
    </row>
    <row r="507" spans="1:39" x14ac:dyDescent="0.25">
      <c r="A507" s="22" t="s">
        <v>39</v>
      </c>
      <c r="B507" t="s">
        <v>91</v>
      </c>
      <c r="C507">
        <v>2021</v>
      </c>
      <c r="D507" s="22" t="s">
        <v>41</v>
      </c>
      <c r="E507" s="22" t="s">
        <v>42</v>
      </c>
      <c r="F507">
        <v>4000</v>
      </c>
      <c r="G507" t="s">
        <v>92</v>
      </c>
      <c r="H507" t="s">
        <v>93</v>
      </c>
      <c r="J507">
        <v>200</v>
      </c>
      <c r="K507" t="s">
        <v>45</v>
      </c>
      <c r="L507" s="22" t="s">
        <v>46</v>
      </c>
      <c r="M507" s="1">
        <v>44256</v>
      </c>
      <c r="N507" s="22" t="s">
        <v>303</v>
      </c>
      <c r="O507" t="s">
        <v>304</v>
      </c>
      <c r="P507" s="1">
        <v>44286</v>
      </c>
      <c r="Q507" t="s">
        <v>304</v>
      </c>
      <c r="R507">
        <v>3</v>
      </c>
      <c r="U507" s="22">
        <v>130353.4</v>
      </c>
      <c r="V507" s="22">
        <v>130353.4</v>
      </c>
      <c r="X507">
        <v>43091</v>
      </c>
      <c r="AD507" t="s">
        <v>305</v>
      </c>
      <c r="AG507" s="22" t="s">
        <v>50</v>
      </c>
      <c r="AI507">
        <v>505</v>
      </c>
      <c r="AJ507" t="s">
        <v>306</v>
      </c>
      <c r="AK507" s="22" t="s">
        <v>94</v>
      </c>
      <c r="AL507" s="22" t="s">
        <v>53</v>
      </c>
      <c r="AM507" s="22">
        <v>505</v>
      </c>
    </row>
    <row r="508" spans="1:39" x14ac:dyDescent="0.25">
      <c r="A508" s="22" t="s">
        <v>39</v>
      </c>
      <c r="B508" t="s">
        <v>40</v>
      </c>
      <c r="C508">
        <v>2021</v>
      </c>
      <c r="D508" s="22" t="s">
        <v>41</v>
      </c>
      <c r="E508" s="22" t="s">
        <v>42</v>
      </c>
      <c r="F508">
        <v>1100</v>
      </c>
      <c r="G508" t="s">
        <v>43</v>
      </c>
      <c r="H508" t="s">
        <v>44</v>
      </c>
      <c r="J508">
        <v>200</v>
      </c>
      <c r="K508" t="s">
        <v>45</v>
      </c>
      <c r="L508" s="22" t="s">
        <v>46</v>
      </c>
      <c r="M508" s="1">
        <v>44256</v>
      </c>
      <c r="N508" s="22" t="s">
        <v>303</v>
      </c>
      <c r="O508" t="s">
        <v>304</v>
      </c>
      <c r="P508" s="1">
        <v>44286</v>
      </c>
      <c r="Q508" t="s">
        <v>304</v>
      </c>
      <c r="R508">
        <v>3</v>
      </c>
      <c r="U508" s="22">
        <v>-235.35</v>
      </c>
      <c r="W508" s="22">
        <v>235.35</v>
      </c>
      <c r="X508">
        <v>43092</v>
      </c>
      <c r="AD508" t="s">
        <v>305</v>
      </c>
      <c r="AG508" s="22" t="s">
        <v>56</v>
      </c>
      <c r="AI508">
        <v>506</v>
      </c>
      <c r="AJ508" t="s">
        <v>306</v>
      </c>
      <c r="AK508" s="22" t="s">
        <v>52</v>
      </c>
      <c r="AL508" s="22" t="s">
        <v>53</v>
      </c>
      <c r="AM508" s="22">
        <v>506</v>
      </c>
    </row>
    <row r="509" spans="1:39" x14ac:dyDescent="0.25">
      <c r="A509" s="22" t="s">
        <v>39</v>
      </c>
      <c r="B509" t="s">
        <v>95</v>
      </c>
      <c r="C509">
        <v>2021</v>
      </c>
      <c r="D509" s="22" t="s">
        <v>41</v>
      </c>
      <c r="E509" s="22" t="s">
        <v>42</v>
      </c>
      <c r="F509">
        <v>4020</v>
      </c>
      <c r="G509" t="s">
        <v>96</v>
      </c>
      <c r="H509" t="s">
        <v>93</v>
      </c>
      <c r="J509">
        <v>200</v>
      </c>
      <c r="K509" t="s">
        <v>45</v>
      </c>
      <c r="L509" s="22" t="s">
        <v>46</v>
      </c>
      <c r="M509" s="1">
        <v>44256</v>
      </c>
      <c r="N509" s="22" t="s">
        <v>303</v>
      </c>
      <c r="O509" t="s">
        <v>304</v>
      </c>
      <c r="P509" s="1">
        <v>44286</v>
      </c>
      <c r="Q509" t="s">
        <v>304</v>
      </c>
      <c r="R509">
        <v>3</v>
      </c>
      <c r="U509" s="22">
        <v>235.35</v>
      </c>
      <c r="V509" s="22">
        <v>235.35</v>
      </c>
      <c r="X509">
        <v>43093</v>
      </c>
      <c r="AD509" t="s">
        <v>305</v>
      </c>
      <c r="AG509" s="22" t="s">
        <v>50</v>
      </c>
      <c r="AI509">
        <v>507</v>
      </c>
      <c r="AJ509" t="s">
        <v>306</v>
      </c>
      <c r="AK509" s="22" t="s">
        <v>94</v>
      </c>
      <c r="AL509" s="22" t="s">
        <v>53</v>
      </c>
      <c r="AM509" s="22">
        <v>507</v>
      </c>
    </row>
    <row r="510" spans="1:39" x14ac:dyDescent="0.25">
      <c r="A510" s="22" t="s">
        <v>39</v>
      </c>
      <c r="B510" t="s">
        <v>40</v>
      </c>
      <c r="C510">
        <v>2021</v>
      </c>
      <c r="D510" s="22" t="s">
        <v>41</v>
      </c>
      <c r="E510" s="22" t="s">
        <v>42</v>
      </c>
      <c r="F510">
        <v>1100</v>
      </c>
      <c r="G510" t="s">
        <v>43</v>
      </c>
      <c r="H510" t="s">
        <v>44</v>
      </c>
      <c r="J510">
        <v>200</v>
      </c>
      <c r="K510" t="s">
        <v>45</v>
      </c>
      <c r="L510" s="22" t="s">
        <v>46</v>
      </c>
      <c r="M510" s="1">
        <v>44256</v>
      </c>
      <c r="N510" s="22" t="s">
        <v>303</v>
      </c>
      <c r="O510" t="s">
        <v>304</v>
      </c>
      <c r="P510" s="1">
        <v>44286</v>
      </c>
      <c r="Q510" t="s">
        <v>304</v>
      </c>
      <c r="R510">
        <v>3</v>
      </c>
      <c r="U510" s="22">
        <v>-12333.75</v>
      </c>
      <c r="W510" s="22">
        <v>12333.75</v>
      </c>
      <c r="X510">
        <v>43094</v>
      </c>
      <c r="AD510" t="s">
        <v>305</v>
      </c>
      <c r="AG510" s="22" t="s">
        <v>56</v>
      </c>
      <c r="AI510">
        <v>508</v>
      </c>
      <c r="AJ510" t="s">
        <v>306</v>
      </c>
      <c r="AK510" s="22" t="s">
        <v>52</v>
      </c>
      <c r="AL510" s="22" t="s">
        <v>53</v>
      </c>
      <c r="AM510" s="22">
        <v>508</v>
      </c>
    </row>
    <row r="511" spans="1:39" x14ac:dyDescent="0.25">
      <c r="A511" s="22" t="s">
        <v>39</v>
      </c>
      <c r="B511" t="s">
        <v>97</v>
      </c>
      <c r="C511">
        <v>2021</v>
      </c>
      <c r="D511" s="22" t="s">
        <v>41</v>
      </c>
      <c r="E511" s="22" t="s">
        <v>42</v>
      </c>
      <c r="F511">
        <v>4030</v>
      </c>
      <c r="G511" t="s">
        <v>98</v>
      </c>
      <c r="H511" t="s">
        <v>93</v>
      </c>
      <c r="J511">
        <v>200</v>
      </c>
      <c r="K511" t="s">
        <v>45</v>
      </c>
      <c r="L511" s="22" t="s">
        <v>46</v>
      </c>
      <c r="M511" s="1">
        <v>44256</v>
      </c>
      <c r="N511" s="22" t="s">
        <v>303</v>
      </c>
      <c r="O511" t="s">
        <v>304</v>
      </c>
      <c r="P511" s="1">
        <v>44286</v>
      </c>
      <c r="Q511" t="s">
        <v>304</v>
      </c>
      <c r="R511">
        <v>3</v>
      </c>
      <c r="U511" s="22">
        <v>12333.75</v>
      </c>
      <c r="V511" s="22">
        <v>12333.75</v>
      </c>
      <c r="X511">
        <v>43095</v>
      </c>
      <c r="AD511" t="s">
        <v>305</v>
      </c>
      <c r="AG511" s="22" t="s">
        <v>50</v>
      </c>
      <c r="AI511">
        <v>509</v>
      </c>
      <c r="AJ511" t="s">
        <v>306</v>
      </c>
      <c r="AK511" s="22" t="s">
        <v>94</v>
      </c>
      <c r="AL511" s="22" t="s">
        <v>53</v>
      </c>
      <c r="AM511" s="22">
        <v>509</v>
      </c>
    </row>
    <row r="512" spans="1:39" x14ac:dyDescent="0.25">
      <c r="A512" s="22" t="s">
        <v>39</v>
      </c>
      <c r="B512" t="s">
        <v>40</v>
      </c>
      <c r="C512">
        <v>2021</v>
      </c>
      <c r="D512" s="22" t="s">
        <v>41</v>
      </c>
      <c r="E512" s="22" t="s">
        <v>42</v>
      </c>
      <c r="F512">
        <v>1100</v>
      </c>
      <c r="G512" t="s">
        <v>43</v>
      </c>
      <c r="H512" t="s">
        <v>44</v>
      </c>
      <c r="J512">
        <v>200</v>
      </c>
      <c r="K512" t="s">
        <v>45</v>
      </c>
      <c r="L512" s="22" t="s">
        <v>46</v>
      </c>
      <c r="M512" s="1">
        <v>44256</v>
      </c>
      <c r="N512" s="22" t="s">
        <v>303</v>
      </c>
      <c r="O512" t="s">
        <v>304</v>
      </c>
      <c r="P512" s="1">
        <v>44286</v>
      </c>
      <c r="Q512" t="s">
        <v>304</v>
      </c>
      <c r="R512">
        <v>3</v>
      </c>
      <c r="U512" s="22">
        <v>5367.12</v>
      </c>
      <c r="V512" s="22">
        <v>5367.12</v>
      </c>
      <c r="X512">
        <v>43096</v>
      </c>
      <c r="AD512" t="s">
        <v>305</v>
      </c>
      <c r="AG512" s="22" t="s">
        <v>50</v>
      </c>
      <c r="AI512">
        <v>510</v>
      </c>
      <c r="AJ512" t="s">
        <v>306</v>
      </c>
      <c r="AK512" s="22" t="s">
        <v>52</v>
      </c>
      <c r="AL512" s="22" t="s">
        <v>53</v>
      </c>
      <c r="AM512" s="22">
        <v>510</v>
      </c>
    </row>
    <row r="513" spans="1:39" x14ac:dyDescent="0.25">
      <c r="A513" s="22" t="s">
        <v>39</v>
      </c>
      <c r="B513" t="s">
        <v>99</v>
      </c>
      <c r="C513">
        <v>2021</v>
      </c>
      <c r="D513" s="22" t="s">
        <v>41</v>
      </c>
      <c r="E513" s="22" t="s">
        <v>42</v>
      </c>
      <c r="F513">
        <v>4045</v>
      </c>
      <c r="G513" t="s">
        <v>100</v>
      </c>
      <c r="H513" t="s">
        <v>93</v>
      </c>
      <c r="J513">
        <v>200</v>
      </c>
      <c r="K513" t="s">
        <v>45</v>
      </c>
      <c r="L513" s="22" t="s">
        <v>46</v>
      </c>
      <c r="M513" s="1">
        <v>44256</v>
      </c>
      <c r="N513" s="22" t="s">
        <v>303</v>
      </c>
      <c r="O513" t="s">
        <v>304</v>
      </c>
      <c r="P513" s="1">
        <v>44286</v>
      </c>
      <c r="Q513" t="s">
        <v>304</v>
      </c>
      <c r="R513">
        <v>3</v>
      </c>
      <c r="U513" s="22">
        <v>-5367.12</v>
      </c>
      <c r="W513" s="22">
        <v>5367.12</v>
      </c>
      <c r="X513">
        <v>43097</v>
      </c>
      <c r="AD513" t="s">
        <v>305</v>
      </c>
      <c r="AG513" s="22" t="s">
        <v>56</v>
      </c>
      <c r="AI513">
        <v>511</v>
      </c>
      <c r="AJ513" t="s">
        <v>306</v>
      </c>
      <c r="AK513" s="22" t="s">
        <v>94</v>
      </c>
      <c r="AL513" s="22" t="s">
        <v>53</v>
      </c>
      <c r="AM513" s="22">
        <v>511</v>
      </c>
    </row>
    <row r="514" spans="1:39" x14ac:dyDescent="0.25">
      <c r="A514" s="22" t="s">
        <v>39</v>
      </c>
      <c r="B514" t="s">
        <v>40</v>
      </c>
      <c r="C514">
        <v>2021</v>
      </c>
      <c r="D514" s="22" t="s">
        <v>41</v>
      </c>
      <c r="E514" s="22" t="s">
        <v>42</v>
      </c>
      <c r="F514">
        <v>1100</v>
      </c>
      <c r="G514" t="s">
        <v>43</v>
      </c>
      <c r="H514" t="s">
        <v>44</v>
      </c>
      <c r="J514">
        <v>200</v>
      </c>
      <c r="K514" t="s">
        <v>45</v>
      </c>
      <c r="L514" s="22" t="s">
        <v>46</v>
      </c>
      <c r="M514" s="1">
        <v>44256</v>
      </c>
      <c r="N514" s="22" t="s">
        <v>303</v>
      </c>
      <c r="O514" t="s">
        <v>304</v>
      </c>
      <c r="P514" s="1">
        <v>44286</v>
      </c>
      <c r="Q514" t="s">
        <v>304</v>
      </c>
      <c r="R514">
        <v>3</v>
      </c>
      <c r="U514" s="22">
        <v>-12160.64</v>
      </c>
      <c r="W514" s="22">
        <v>12160.64</v>
      </c>
      <c r="X514">
        <v>43098</v>
      </c>
      <c r="AD514" t="s">
        <v>305</v>
      </c>
      <c r="AG514" s="22" t="s">
        <v>56</v>
      </c>
      <c r="AI514">
        <v>512</v>
      </c>
      <c r="AJ514" t="s">
        <v>306</v>
      </c>
      <c r="AK514" s="22" t="s">
        <v>52</v>
      </c>
      <c r="AL514" s="22" t="s">
        <v>53</v>
      </c>
      <c r="AM514" s="22">
        <v>512</v>
      </c>
    </row>
    <row r="515" spans="1:39" x14ac:dyDescent="0.25">
      <c r="A515" s="22" t="s">
        <v>39</v>
      </c>
      <c r="B515" t="s">
        <v>101</v>
      </c>
      <c r="C515">
        <v>2021</v>
      </c>
      <c r="D515" s="22" t="s">
        <v>41</v>
      </c>
      <c r="E515" s="22" t="s">
        <v>42</v>
      </c>
      <c r="F515">
        <v>4050</v>
      </c>
      <c r="G515" t="s">
        <v>102</v>
      </c>
      <c r="H515" t="s">
        <v>93</v>
      </c>
      <c r="J515">
        <v>200</v>
      </c>
      <c r="K515" t="s">
        <v>45</v>
      </c>
      <c r="L515" s="22" t="s">
        <v>46</v>
      </c>
      <c r="M515" s="1">
        <v>44256</v>
      </c>
      <c r="N515" s="22" t="s">
        <v>303</v>
      </c>
      <c r="O515" t="s">
        <v>304</v>
      </c>
      <c r="P515" s="1">
        <v>44286</v>
      </c>
      <c r="Q515" t="s">
        <v>304</v>
      </c>
      <c r="R515">
        <v>3</v>
      </c>
      <c r="U515" s="22">
        <v>12160.64</v>
      </c>
      <c r="V515" s="22">
        <v>12160.64</v>
      </c>
      <c r="X515">
        <v>43099</v>
      </c>
      <c r="AD515" t="s">
        <v>305</v>
      </c>
      <c r="AG515" s="22" t="s">
        <v>50</v>
      </c>
      <c r="AI515">
        <v>513</v>
      </c>
      <c r="AJ515" t="s">
        <v>306</v>
      </c>
      <c r="AK515" s="22" t="s">
        <v>94</v>
      </c>
      <c r="AL515" s="22" t="s">
        <v>53</v>
      </c>
      <c r="AM515" s="22">
        <v>513</v>
      </c>
    </row>
    <row r="516" spans="1:39" x14ac:dyDescent="0.25">
      <c r="A516" s="22" t="s">
        <v>39</v>
      </c>
      <c r="B516" t="s">
        <v>40</v>
      </c>
      <c r="C516">
        <v>2021</v>
      </c>
      <c r="D516" s="22" t="s">
        <v>41</v>
      </c>
      <c r="E516" s="22" t="s">
        <v>42</v>
      </c>
      <c r="F516">
        <v>1100</v>
      </c>
      <c r="G516" t="s">
        <v>43</v>
      </c>
      <c r="H516" t="s">
        <v>44</v>
      </c>
      <c r="J516">
        <v>200</v>
      </c>
      <c r="K516" t="s">
        <v>45</v>
      </c>
      <c r="L516" s="22" t="s">
        <v>46</v>
      </c>
      <c r="M516" s="1">
        <v>44256</v>
      </c>
      <c r="N516" s="22" t="s">
        <v>303</v>
      </c>
      <c r="O516" t="s">
        <v>304</v>
      </c>
      <c r="P516" s="1">
        <v>44286</v>
      </c>
      <c r="Q516" t="s">
        <v>304</v>
      </c>
      <c r="R516">
        <v>3</v>
      </c>
      <c r="U516" s="22">
        <v>-5970.98</v>
      </c>
      <c r="W516" s="22">
        <v>5970.98</v>
      </c>
      <c r="X516">
        <v>43100</v>
      </c>
      <c r="AD516" t="s">
        <v>305</v>
      </c>
      <c r="AG516" s="22" t="s">
        <v>56</v>
      </c>
      <c r="AI516">
        <v>514</v>
      </c>
      <c r="AJ516" t="s">
        <v>306</v>
      </c>
      <c r="AK516" s="22" t="s">
        <v>52</v>
      </c>
      <c r="AL516" s="22" t="s">
        <v>53</v>
      </c>
      <c r="AM516" s="22">
        <v>514</v>
      </c>
    </row>
    <row r="517" spans="1:39" x14ac:dyDescent="0.25">
      <c r="A517" s="22" t="s">
        <v>39</v>
      </c>
      <c r="B517" t="s">
        <v>103</v>
      </c>
      <c r="C517">
        <v>2021</v>
      </c>
      <c r="D517" s="22" t="s">
        <v>41</v>
      </c>
      <c r="E517" s="22" t="s">
        <v>42</v>
      </c>
      <c r="F517">
        <v>4060</v>
      </c>
      <c r="G517" t="s">
        <v>104</v>
      </c>
      <c r="H517" t="s">
        <v>93</v>
      </c>
      <c r="J517">
        <v>200</v>
      </c>
      <c r="K517" t="s">
        <v>45</v>
      </c>
      <c r="L517" s="22" t="s">
        <v>46</v>
      </c>
      <c r="M517" s="1">
        <v>44256</v>
      </c>
      <c r="N517" s="22" t="s">
        <v>303</v>
      </c>
      <c r="O517" t="s">
        <v>304</v>
      </c>
      <c r="P517" s="1">
        <v>44286</v>
      </c>
      <c r="Q517" t="s">
        <v>304</v>
      </c>
      <c r="R517">
        <v>3</v>
      </c>
      <c r="U517" s="22">
        <v>5970.98</v>
      </c>
      <c r="V517" s="22">
        <v>5970.98</v>
      </c>
      <c r="X517">
        <v>43101</v>
      </c>
      <c r="AD517" t="s">
        <v>305</v>
      </c>
      <c r="AG517" s="22" t="s">
        <v>50</v>
      </c>
      <c r="AI517">
        <v>515</v>
      </c>
      <c r="AJ517" t="s">
        <v>306</v>
      </c>
      <c r="AK517" s="22" t="s">
        <v>94</v>
      </c>
      <c r="AL517" s="22" t="s">
        <v>53</v>
      </c>
      <c r="AM517" s="22">
        <v>515</v>
      </c>
    </row>
    <row r="518" spans="1:39" x14ac:dyDescent="0.25">
      <c r="A518" s="22" t="s">
        <v>39</v>
      </c>
      <c r="B518" t="s">
        <v>40</v>
      </c>
      <c r="C518">
        <v>2021</v>
      </c>
      <c r="D518" s="22" t="s">
        <v>41</v>
      </c>
      <c r="E518" s="22" t="s">
        <v>42</v>
      </c>
      <c r="F518">
        <v>1100</v>
      </c>
      <c r="G518" t="s">
        <v>43</v>
      </c>
      <c r="H518" t="s">
        <v>44</v>
      </c>
      <c r="J518">
        <v>200</v>
      </c>
      <c r="K518" t="s">
        <v>45</v>
      </c>
      <c r="L518" s="22" t="s">
        <v>46</v>
      </c>
      <c r="M518" s="1">
        <v>44256</v>
      </c>
      <c r="N518" s="22" t="s">
        <v>303</v>
      </c>
      <c r="O518" t="s">
        <v>304</v>
      </c>
      <c r="P518" s="1">
        <v>44286</v>
      </c>
      <c r="Q518" t="s">
        <v>304</v>
      </c>
      <c r="R518">
        <v>3</v>
      </c>
      <c r="U518" s="22">
        <v>-451.87</v>
      </c>
      <c r="W518" s="22">
        <v>451.87</v>
      </c>
      <c r="X518">
        <v>43102</v>
      </c>
      <c r="AD518" t="s">
        <v>305</v>
      </c>
      <c r="AG518" s="22" t="s">
        <v>56</v>
      </c>
      <c r="AI518">
        <v>516</v>
      </c>
      <c r="AJ518" t="s">
        <v>306</v>
      </c>
      <c r="AK518" s="22" t="s">
        <v>52</v>
      </c>
      <c r="AL518" s="22" t="s">
        <v>53</v>
      </c>
      <c r="AM518" s="22">
        <v>516</v>
      </c>
    </row>
    <row r="519" spans="1:39" x14ac:dyDescent="0.25">
      <c r="A519" s="22" t="s">
        <v>39</v>
      </c>
      <c r="B519" t="s">
        <v>105</v>
      </c>
      <c r="C519">
        <v>2021</v>
      </c>
      <c r="D519" s="22" t="s">
        <v>41</v>
      </c>
      <c r="E519" s="22" t="s">
        <v>42</v>
      </c>
      <c r="F519">
        <v>4090</v>
      </c>
      <c r="G519" t="s">
        <v>106</v>
      </c>
      <c r="H519" t="s">
        <v>93</v>
      </c>
      <c r="J519">
        <v>200</v>
      </c>
      <c r="K519" t="s">
        <v>45</v>
      </c>
      <c r="L519" s="22" t="s">
        <v>46</v>
      </c>
      <c r="M519" s="1">
        <v>44256</v>
      </c>
      <c r="N519" s="22" t="s">
        <v>303</v>
      </c>
      <c r="O519" t="s">
        <v>304</v>
      </c>
      <c r="P519" s="1">
        <v>44286</v>
      </c>
      <c r="Q519" t="s">
        <v>304</v>
      </c>
      <c r="R519">
        <v>3</v>
      </c>
      <c r="U519" s="22">
        <v>451.87</v>
      </c>
      <c r="V519" s="22">
        <v>451.87</v>
      </c>
      <c r="X519">
        <v>43103</v>
      </c>
      <c r="AD519" t="s">
        <v>305</v>
      </c>
      <c r="AG519" s="22" t="s">
        <v>50</v>
      </c>
      <c r="AI519">
        <v>517</v>
      </c>
      <c r="AJ519" t="s">
        <v>306</v>
      </c>
      <c r="AK519" s="22" t="s">
        <v>94</v>
      </c>
      <c r="AL519" s="22" t="s">
        <v>53</v>
      </c>
      <c r="AM519" s="22">
        <v>517</v>
      </c>
    </row>
    <row r="520" spans="1:39" x14ac:dyDescent="0.25">
      <c r="A520" s="22" t="s">
        <v>39</v>
      </c>
      <c r="B520" t="s">
        <v>40</v>
      </c>
      <c r="C520">
        <v>2021</v>
      </c>
      <c r="D520" s="22" t="s">
        <v>41</v>
      </c>
      <c r="E520" s="22" t="s">
        <v>42</v>
      </c>
      <c r="F520">
        <v>1100</v>
      </c>
      <c r="G520" t="s">
        <v>43</v>
      </c>
      <c r="H520" t="s">
        <v>44</v>
      </c>
      <c r="J520">
        <v>200</v>
      </c>
      <c r="K520" t="s">
        <v>45</v>
      </c>
      <c r="L520" s="22" t="s">
        <v>46</v>
      </c>
      <c r="M520" s="1">
        <v>44256</v>
      </c>
      <c r="N520" s="22" t="s">
        <v>303</v>
      </c>
      <c r="O520" t="s">
        <v>304</v>
      </c>
      <c r="P520" s="1">
        <v>44286</v>
      </c>
      <c r="Q520" t="s">
        <v>304</v>
      </c>
      <c r="R520">
        <v>3</v>
      </c>
      <c r="U520" s="22">
        <v>-3274.02</v>
      </c>
      <c r="W520" s="22">
        <v>3274.02</v>
      </c>
      <c r="X520">
        <v>43104</v>
      </c>
      <c r="AD520" t="s">
        <v>305</v>
      </c>
      <c r="AG520" s="22" t="s">
        <v>56</v>
      </c>
      <c r="AI520">
        <v>518</v>
      </c>
      <c r="AJ520" t="s">
        <v>306</v>
      </c>
      <c r="AK520" s="22" t="s">
        <v>52</v>
      </c>
      <c r="AL520" s="22" t="s">
        <v>53</v>
      </c>
      <c r="AM520" s="22">
        <v>518</v>
      </c>
    </row>
    <row r="521" spans="1:39" x14ac:dyDescent="0.25">
      <c r="A521" s="22" t="s">
        <v>39</v>
      </c>
      <c r="B521" t="s">
        <v>107</v>
      </c>
      <c r="C521">
        <v>2021</v>
      </c>
      <c r="D521" s="22" t="s">
        <v>41</v>
      </c>
      <c r="E521" s="22" t="s">
        <v>42</v>
      </c>
      <c r="F521">
        <v>4091</v>
      </c>
      <c r="G521" t="s">
        <v>108</v>
      </c>
      <c r="H521" t="s">
        <v>93</v>
      </c>
      <c r="J521">
        <v>200</v>
      </c>
      <c r="K521" t="s">
        <v>45</v>
      </c>
      <c r="L521" s="22" t="s">
        <v>46</v>
      </c>
      <c r="M521" s="1">
        <v>44256</v>
      </c>
      <c r="N521" s="22" t="s">
        <v>303</v>
      </c>
      <c r="O521" t="s">
        <v>304</v>
      </c>
      <c r="P521" s="1">
        <v>44286</v>
      </c>
      <c r="Q521" t="s">
        <v>304</v>
      </c>
      <c r="R521">
        <v>3</v>
      </c>
      <c r="U521" s="22">
        <v>3274.02</v>
      </c>
      <c r="V521" s="22">
        <v>3274.02</v>
      </c>
      <c r="X521">
        <v>43105</v>
      </c>
      <c r="AD521" t="s">
        <v>305</v>
      </c>
      <c r="AG521" s="22" t="s">
        <v>50</v>
      </c>
      <c r="AI521">
        <v>519</v>
      </c>
      <c r="AJ521" t="s">
        <v>306</v>
      </c>
      <c r="AK521" s="22" t="s">
        <v>94</v>
      </c>
      <c r="AL521" s="22" t="s">
        <v>53</v>
      </c>
      <c r="AM521" s="22">
        <v>519</v>
      </c>
    </row>
    <row r="522" spans="1:39" x14ac:dyDescent="0.25">
      <c r="A522" s="22" t="s">
        <v>39</v>
      </c>
      <c r="B522" t="s">
        <v>40</v>
      </c>
      <c r="C522">
        <v>2021</v>
      </c>
      <c r="D522" s="22" t="s">
        <v>41</v>
      </c>
      <c r="E522" s="22" t="s">
        <v>42</v>
      </c>
      <c r="F522">
        <v>1100</v>
      </c>
      <c r="G522" t="s">
        <v>43</v>
      </c>
      <c r="H522" t="s">
        <v>44</v>
      </c>
      <c r="J522">
        <v>200</v>
      </c>
      <c r="K522" t="s">
        <v>45</v>
      </c>
      <c r="L522" s="22" t="s">
        <v>46</v>
      </c>
      <c r="M522" s="1">
        <v>44256</v>
      </c>
      <c r="N522" s="22" t="s">
        <v>303</v>
      </c>
      <c r="O522" t="s">
        <v>304</v>
      </c>
      <c r="P522" s="1">
        <v>44286</v>
      </c>
      <c r="Q522" t="s">
        <v>304</v>
      </c>
      <c r="R522">
        <v>3</v>
      </c>
      <c r="U522" s="22">
        <v>-312.5</v>
      </c>
      <c r="W522" s="22">
        <v>312.5</v>
      </c>
      <c r="X522">
        <v>43106</v>
      </c>
      <c r="AD522" t="s">
        <v>305</v>
      </c>
      <c r="AG522" s="22" t="s">
        <v>56</v>
      </c>
      <c r="AI522">
        <v>520</v>
      </c>
      <c r="AJ522" t="s">
        <v>306</v>
      </c>
      <c r="AK522" s="22" t="s">
        <v>52</v>
      </c>
      <c r="AL522" s="22" t="s">
        <v>53</v>
      </c>
      <c r="AM522" s="22">
        <v>520</v>
      </c>
    </row>
    <row r="523" spans="1:39" x14ac:dyDescent="0.25">
      <c r="A523" s="22" t="s">
        <v>39</v>
      </c>
      <c r="B523" t="s">
        <v>109</v>
      </c>
      <c r="C523">
        <v>2021</v>
      </c>
      <c r="D523" s="22" t="s">
        <v>41</v>
      </c>
      <c r="E523" s="22" t="s">
        <v>42</v>
      </c>
      <c r="F523">
        <v>4117</v>
      </c>
      <c r="G523" t="s">
        <v>110</v>
      </c>
      <c r="H523" t="s">
        <v>93</v>
      </c>
      <c r="J523">
        <v>200</v>
      </c>
      <c r="K523" t="s">
        <v>45</v>
      </c>
      <c r="L523" s="22" t="s">
        <v>46</v>
      </c>
      <c r="M523" s="1">
        <v>44256</v>
      </c>
      <c r="N523" s="22" t="s">
        <v>303</v>
      </c>
      <c r="O523" t="s">
        <v>304</v>
      </c>
      <c r="P523" s="1">
        <v>44286</v>
      </c>
      <c r="Q523" t="s">
        <v>304</v>
      </c>
      <c r="R523">
        <v>3</v>
      </c>
      <c r="U523" s="22">
        <v>312.5</v>
      </c>
      <c r="V523" s="22">
        <v>312.5</v>
      </c>
      <c r="X523">
        <v>43107</v>
      </c>
      <c r="AD523" t="s">
        <v>305</v>
      </c>
      <c r="AG523" s="22" t="s">
        <v>50</v>
      </c>
      <c r="AI523">
        <v>521</v>
      </c>
      <c r="AJ523" t="s">
        <v>306</v>
      </c>
      <c r="AK523" s="22" t="s">
        <v>94</v>
      </c>
      <c r="AL523" s="22" t="s">
        <v>53</v>
      </c>
      <c r="AM523" s="22">
        <v>521</v>
      </c>
    </row>
    <row r="524" spans="1:39" x14ac:dyDescent="0.25">
      <c r="A524" s="22" t="s">
        <v>39</v>
      </c>
      <c r="B524" t="s">
        <v>40</v>
      </c>
      <c r="C524">
        <v>2021</v>
      </c>
      <c r="D524" s="22" t="s">
        <v>41</v>
      </c>
      <c r="E524" s="22" t="s">
        <v>42</v>
      </c>
      <c r="F524">
        <v>1100</v>
      </c>
      <c r="G524" t="s">
        <v>43</v>
      </c>
      <c r="H524" t="s">
        <v>44</v>
      </c>
      <c r="J524">
        <v>200</v>
      </c>
      <c r="K524" t="s">
        <v>45</v>
      </c>
      <c r="L524" s="22" t="s">
        <v>46</v>
      </c>
      <c r="M524" s="1">
        <v>44256</v>
      </c>
      <c r="N524" s="22" t="s">
        <v>303</v>
      </c>
      <c r="O524" t="s">
        <v>304</v>
      </c>
      <c r="P524" s="1">
        <v>44286</v>
      </c>
      <c r="Q524" t="s">
        <v>304</v>
      </c>
      <c r="R524">
        <v>3</v>
      </c>
      <c r="U524" s="22">
        <v>-460</v>
      </c>
      <c r="W524" s="22">
        <v>460</v>
      </c>
      <c r="X524">
        <v>43108</v>
      </c>
      <c r="AD524" t="s">
        <v>305</v>
      </c>
      <c r="AG524" s="22" t="s">
        <v>56</v>
      </c>
      <c r="AI524">
        <v>522</v>
      </c>
      <c r="AJ524" t="s">
        <v>306</v>
      </c>
      <c r="AK524" s="22" t="s">
        <v>52</v>
      </c>
      <c r="AL524" s="22" t="s">
        <v>53</v>
      </c>
      <c r="AM524" s="22">
        <v>522</v>
      </c>
    </row>
    <row r="525" spans="1:39" x14ac:dyDescent="0.25">
      <c r="A525" s="22" t="s">
        <v>39</v>
      </c>
      <c r="B525" t="s">
        <v>111</v>
      </c>
      <c r="C525">
        <v>2021</v>
      </c>
      <c r="D525" s="22" t="s">
        <v>41</v>
      </c>
      <c r="E525" s="22" t="s">
        <v>42</v>
      </c>
      <c r="F525">
        <v>4121</v>
      </c>
      <c r="G525" t="s">
        <v>112</v>
      </c>
      <c r="H525" t="s">
        <v>93</v>
      </c>
      <c r="J525">
        <v>200</v>
      </c>
      <c r="K525" t="s">
        <v>45</v>
      </c>
      <c r="L525" s="22" t="s">
        <v>46</v>
      </c>
      <c r="M525" s="1">
        <v>44256</v>
      </c>
      <c r="N525" s="22" t="s">
        <v>303</v>
      </c>
      <c r="O525" t="s">
        <v>304</v>
      </c>
      <c r="P525" s="1">
        <v>44286</v>
      </c>
      <c r="Q525" t="s">
        <v>304</v>
      </c>
      <c r="R525">
        <v>3</v>
      </c>
      <c r="U525" s="22">
        <v>460</v>
      </c>
      <c r="V525" s="22">
        <v>460</v>
      </c>
      <c r="X525">
        <v>43109</v>
      </c>
      <c r="AD525" t="s">
        <v>305</v>
      </c>
      <c r="AG525" s="22" t="s">
        <v>50</v>
      </c>
      <c r="AI525">
        <v>523</v>
      </c>
      <c r="AJ525" t="s">
        <v>306</v>
      </c>
      <c r="AK525" s="22" t="s">
        <v>94</v>
      </c>
      <c r="AL525" s="22" t="s">
        <v>53</v>
      </c>
      <c r="AM525" s="22">
        <v>523</v>
      </c>
    </row>
    <row r="526" spans="1:39" x14ac:dyDescent="0.25">
      <c r="A526" s="22" t="s">
        <v>39</v>
      </c>
      <c r="B526" t="s">
        <v>40</v>
      </c>
      <c r="C526">
        <v>2021</v>
      </c>
      <c r="D526" s="22" t="s">
        <v>41</v>
      </c>
      <c r="E526" s="22" t="s">
        <v>42</v>
      </c>
      <c r="F526">
        <v>1100</v>
      </c>
      <c r="G526" t="s">
        <v>43</v>
      </c>
      <c r="H526" t="s">
        <v>44</v>
      </c>
      <c r="J526">
        <v>200</v>
      </c>
      <c r="K526" t="s">
        <v>45</v>
      </c>
      <c r="L526" s="22" t="s">
        <v>46</v>
      </c>
      <c r="M526" s="1">
        <v>44256</v>
      </c>
      <c r="N526" s="22" t="s">
        <v>303</v>
      </c>
      <c r="O526" t="s">
        <v>304</v>
      </c>
      <c r="P526" s="1">
        <v>44286</v>
      </c>
      <c r="Q526" t="s">
        <v>304</v>
      </c>
      <c r="R526">
        <v>3</v>
      </c>
      <c r="U526" s="22">
        <v>-1737.21</v>
      </c>
      <c r="W526" s="22">
        <v>1737.21</v>
      </c>
      <c r="X526">
        <v>43110</v>
      </c>
      <c r="AD526" t="s">
        <v>305</v>
      </c>
      <c r="AG526" s="22" t="s">
        <v>56</v>
      </c>
      <c r="AI526">
        <v>524</v>
      </c>
      <c r="AJ526" t="s">
        <v>306</v>
      </c>
      <c r="AK526" s="22" t="s">
        <v>52</v>
      </c>
      <c r="AL526" s="22" t="s">
        <v>53</v>
      </c>
      <c r="AM526" s="22">
        <v>524</v>
      </c>
    </row>
    <row r="527" spans="1:39" x14ac:dyDescent="0.25">
      <c r="A527" s="22" t="s">
        <v>39</v>
      </c>
      <c r="B527" t="s">
        <v>113</v>
      </c>
      <c r="C527">
        <v>2021</v>
      </c>
      <c r="D527" s="22" t="s">
        <v>41</v>
      </c>
      <c r="E527" s="22" t="s">
        <v>42</v>
      </c>
      <c r="F527">
        <v>4123</v>
      </c>
      <c r="G527" t="s">
        <v>114</v>
      </c>
      <c r="H527" t="s">
        <v>93</v>
      </c>
      <c r="J527">
        <v>200</v>
      </c>
      <c r="K527" t="s">
        <v>45</v>
      </c>
      <c r="L527" s="22" t="s">
        <v>46</v>
      </c>
      <c r="M527" s="1">
        <v>44256</v>
      </c>
      <c r="N527" s="22" t="s">
        <v>303</v>
      </c>
      <c r="O527" t="s">
        <v>304</v>
      </c>
      <c r="P527" s="1">
        <v>44286</v>
      </c>
      <c r="Q527" t="s">
        <v>304</v>
      </c>
      <c r="R527">
        <v>3</v>
      </c>
      <c r="U527" s="22">
        <v>1737.21</v>
      </c>
      <c r="V527" s="22">
        <v>1737.21</v>
      </c>
      <c r="X527">
        <v>43111</v>
      </c>
      <c r="AD527" t="s">
        <v>305</v>
      </c>
      <c r="AG527" s="22" t="s">
        <v>50</v>
      </c>
      <c r="AI527">
        <v>525</v>
      </c>
      <c r="AJ527" t="s">
        <v>306</v>
      </c>
      <c r="AK527" s="22" t="s">
        <v>94</v>
      </c>
      <c r="AL527" s="22" t="s">
        <v>53</v>
      </c>
      <c r="AM527" s="22">
        <v>525</v>
      </c>
    </row>
    <row r="528" spans="1:39" x14ac:dyDescent="0.25">
      <c r="A528" s="22" t="s">
        <v>39</v>
      </c>
      <c r="B528" t="s">
        <v>40</v>
      </c>
      <c r="C528">
        <v>2021</v>
      </c>
      <c r="D528" s="22" t="s">
        <v>41</v>
      </c>
      <c r="E528" s="22" t="s">
        <v>42</v>
      </c>
      <c r="F528">
        <v>1100</v>
      </c>
      <c r="G528" t="s">
        <v>43</v>
      </c>
      <c r="H528" t="s">
        <v>44</v>
      </c>
      <c r="J528">
        <v>200</v>
      </c>
      <c r="K528" t="s">
        <v>45</v>
      </c>
      <c r="L528" s="22" t="s">
        <v>46</v>
      </c>
      <c r="M528" s="1">
        <v>44256</v>
      </c>
      <c r="N528" s="22" t="s">
        <v>303</v>
      </c>
      <c r="O528" t="s">
        <v>304</v>
      </c>
      <c r="P528" s="1">
        <v>44286</v>
      </c>
      <c r="Q528" t="s">
        <v>304</v>
      </c>
      <c r="R528">
        <v>3</v>
      </c>
      <c r="U528" s="22">
        <v>-590.92999999999995</v>
      </c>
      <c r="W528" s="22">
        <v>590.92999999999995</v>
      </c>
      <c r="X528">
        <v>43112</v>
      </c>
      <c r="AD528" t="s">
        <v>305</v>
      </c>
      <c r="AG528" s="22" t="s">
        <v>56</v>
      </c>
      <c r="AI528">
        <v>526</v>
      </c>
      <c r="AJ528" t="s">
        <v>306</v>
      </c>
      <c r="AK528" s="22" t="s">
        <v>52</v>
      </c>
      <c r="AL528" s="22" t="s">
        <v>53</v>
      </c>
      <c r="AM528" s="22">
        <v>526</v>
      </c>
    </row>
    <row r="529" spans="1:39" x14ac:dyDescent="0.25">
      <c r="A529" s="22" t="s">
        <v>39</v>
      </c>
      <c r="B529" t="s">
        <v>115</v>
      </c>
      <c r="C529">
        <v>2021</v>
      </c>
      <c r="D529" s="22" t="s">
        <v>41</v>
      </c>
      <c r="E529" s="22" t="s">
        <v>42</v>
      </c>
      <c r="F529">
        <v>4124</v>
      </c>
      <c r="G529" t="s">
        <v>116</v>
      </c>
      <c r="H529" t="s">
        <v>93</v>
      </c>
      <c r="J529">
        <v>200</v>
      </c>
      <c r="K529" t="s">
        <v>45</v>
      </c>
      <c r="L529" s="22" t="s">
        <v>46</v>
      </c>
      <c r="M529" s="1">
        <v>44256</v>
      </c>
      <c r="N529" s="22" t="s">
        <v>303</v>
      </c>
      <c r="O529" t="s">
        <v>304</v>
      </c>
      <c r="P529" s="1">
        <v>44286</v>
      </c>
      <c r="Q529" t="s">
        <v>304</v>
      </c>
      <c r="R529">
        <v>3</v>
      </c>
      <c r="U529" s="22">
        <v>590.92999999999995</v>
      </c>
      <c r="V529" s="22">
        <v>590.92999999999995</v>
      </c>
      <c r="X529">
        <v>43113</v>
      </c>
      <c r="AD529" t="s">
        <v>305</v>
      </c>
      <c r="AG529" s="22" t="s">
        <v>50</v>
      </c>
      <c r="AI529">
        <v>527</v>
      </c>
      <c r="AJ529" t="s">
        <v>306</v>
      </c>
      <c r="AK529" s="22" t="s">
        <v>94</v>
      </c>
      <c r="AL529" s="22" t="s">
        <v>53</v>
      </c>
      <c r="AM529" s="22">
        <v>527</v>
      </c>
    </row>
    <row r="530" spans="1:39" x14ac:dyDescent="0.25">
      <c r="A530" s="22" t="s">
        <v>39</v>
      </c>
      <c r="B530" t="s">
        <v>40</v>
      </c>
      <c r="C530">
        <v>2021</v>
      </c>
      <c r="D530" s="22" t="s">
        <v>41</v>
      </c>
      <c r="E530" s="22" t="s">
        <v>42</v>
      </c>
      <c r="F530">
        <v>1100</v>
      </c>
      <c r="G530" t="s">
        <v>43</v>
      </c>
      <c r="H530" t="s">
        <v>44</v>
      </c>
      <c r="J530">
        <v>200</v>
      </c>
      <c r="K530" t="s">
        <v>45</v>
      </c>
      <c r="L530" s="22" t="s">
        <v>46</v>
      </c>
      <c r="M530" s="1">
        <v>44256</v>
      </c>
      <c r="N530" s="22" t="s">
        <v>303</v>
      </c>
      <c r="O530" t="s">
        <v>304</v>
      </c>
      <c r="P530" s="1">
        <v>44286</v>
      </c>
      <c r="Q530" t="s">
        <v>304</v>
      </c>
      <c r="R530">
        <v>3</v>
      </c>
      <c r="U530" s="22">
        <v>-1294.1300000000001</v>
      </c>
      <c r="W530" s="22">
        <v>1294.1300000000001</v>
      </c>
      <c r="X530">
        <v>43114</v>
      </c>
      <c r="AD530" t="s">
        <v>305</v>
      </c>
      <c r="AG530" s="22" t="s">
        <v>56</v>
      </c>
      <c r="AI530">
        <v>528</v>
      </c>
      <c r="AJ530" t="s">
        <v>306</v>
      </c>
      <c r="AK530" s="22" t="s">
        <v>52</v>
      </c>
      <c r="AL530" s="22" t="s">
        <v>53</v>
      </c>
      <c r="AM530" s="22">
        <v>528</v>
      </c>
    </row>
    <row r="531" spans="1:39" x14ac:dyDescent="0.25">
      <c r="A531" s="22" t="s">
        <v>39</v>
      </c>
      <c r="B531" t="s">
        <v>117</v>
      </c>
      <c r="C531">
        <v>2021</v>
      </c>
      <c r="D531" s="22" t="s">
        <v>41</v>
      </c>
      <c r="E531" s="22" t="s">
        <v>42</v>
      </c>
      <c r="F531">
        <v>4127</v>
      </c>
      <c r="G531" t="s">
        <v>118</v>
      </c>
      <c r="H531" t="s">
        <v>93</v>
      </c>
      <c r="J531">
        <v>200</v>
      </c>
      <c r="K531" t="s">
        <v>45</v>
      </c>
      <c r="L531" s="22" t="s">
        <v>46</v>
      </c>
      <c r="M531" s="1">
        <v>44256</v>
      </c>
      <c r="N531" s="22" t="s">
        <v>303</v>
      </c>
      <c r="O531" t="s">
        <v>304</v>
      </c>
      <c r="P531" s="1">
        <v>44286</v>
      </c>
      <c r="Q531" t="s">
        <v>304</v>
      </c>
      <c r="R531">
        <v>3</v>
      </c>
      <c r="U531" s="22">
        <v>1294.1300000000001</v>
      </c>
      <c r="V531" s="22">
        <v>1294.1300000000001</v>
      </c>
      <c r="X531">
        <v>43115</v>
      </c>
      <c r="AD531" t="s">
        <v>305</v>
      </c>
      <c r="AG531" s="22" t="s">
        <v>50</v>
      </c>
      <c r="AI531">
        <v>529</v>
      </c>
      <c r="AJ531" t="s">
        <v>306</v>
      </c>
      <c r="AK531" s="22" t="s">
        <v>94</v>
      </c>
      <c r="AL531" s="22" t="s">
        <v>53</v>
      </c>
      <c r="AM531" s="22">
        <v>529</v>
      </c>
    </row>
    <row r="532" spans="1:39" x14ac:dyDescent="0.25">
      <c r="A532" s="22" t="s">
        <v>39</v>
      </c>
      <c r="B532" t="s">
        <v>40</v>
      </c>
      <c r="C532">
        <v>2021</v>
      </c>
      <c r="D532" s="22" t="s">
        <v>41</v>
      </c>
      <c r="E532" s="22" t="s">
        <v>42</v>
      </c>
      <c r="F532">
        <v>1100</v>
      </c>
      <c r="G532" t="s">
        <v>43</v>
      </c>
      <c r="H532" t="s">
        <v>44</v>
      </c>
      <c r="J532">
        <v>200</v>
      </c>
      <c r="K532" t="s">
        <v>45</v>
      </c>
      <c r="L532" s="22" t="s">
        <v>46</v>
      </c>
      <c r="M532" s="1">
        <v>44256</v>
      </c>
      <c r="N532" s="22" t="s">
        <v>303</v>
      </c>
      <c r="O532" t="s">
        <v>304</v>
      </c>
      <c r="P532" s="1">
        <v>44286</v>
      </c>
      <c r="Q532" t="s">
        <v>304</v>
      </c>
      <c r="R532">
        <v>3</v>
      </c>
      <c r="U532" s="22">
        <v>-518.41999999999996</v>
      </c>
      <c r="W532" s="22">
        <v>518.41999999999996</v>
      </c>
      <c r="X532">
        <v>43116</v>
      </c>
      <c r="AD532" t="s">
        <v>305</v>
      </c>
      <c r="AG532" s="22" t="s">
        <v>56</v>
      </c>
      <c r="AI532">
        <v>530</v>
      </c>
      <c r="AJ532" t="s">
        <v>306</v>
      </c>
      <c r="AK532" s="22" t="s">
        <v>52</v>
      </c>
      <c r="AL532" s="22" t="s">
        <v>53</v>
      </c>
      <c r="AM532" s="22">
        <v>530</v>
      </c>
    </row>
    <row r="533" spans="1:39" x14ac:dyDescent="0.25">
      <c r="A533" s="22" t="s">
        <v>39</v>
      </c>
      <c r="B533" t="s">
        <v>119</v>
      </c>
      <c r="C533">
        <v>2021</v>
      </c>
      <c r="D533" s="22" t="s">
        <v>41</v>
      </c>
      <c r="E533" s="22" t="s">
        <v>42</v>
      </c>
      <c r="F533">
        <v>4200</v>
      </c>
      <c r="G533" t="s">
        <v>120</v>
      </c>
      <c r="H533" t="s">
        <v>93</v>
      </c>
      <c r="J533">
        <v>200</v>
      </c>
      <c r="K533" t="s">
        <v>45</v>
      </c>
      <c r="L533" s="22" t="s">
        <v>46</v>
      </c>
      <c r="M533" s="1">
        <v>44256</v>
      </c>
      <c r="N533" s="22" t="s">
        <v>303</v>
      </c>
      <c r="O533" t="s">
        <v>304</v>
      </c>
      <c r="P533" s="1">
        <v>44286</v>
      </c>
      <c r="Q533" t="s">
        <v>304</v>
      </c>
      <c r="R533">
        <v>3</v>
      </c>
      <c r="U533" s="22">
        <v>518.41999999999996</v>
      </c>
      <c r="V533" s="22">
        <v>518.41999999999996</v>
      </c>
      <c r="X533">
        <v>43117</v>
      </c>
      <c r="AD533" t="s">
        <v>305</v>
      </c>
      <c r="AG533" s="22" t="s">
        <v>50</v>
      </c>
      <c r="AI533">
        <v>531</v>
      </c>
      <c r="AJ533" t="s">
        <v>306</v>
      </c>
      <c r="AK533" s="22" t="s">
        <v>94</v>
      </c>
      <c r="AL533" s="22" t="s">
        <v>53</v>
      </c>
      <c r="AM533" s="22">
        <v>531</v>
      </c>
    </row>
    <row r="534" spans="1:39" x14ac:dyDescent="0.25">
      <c r="A534" s="22" t="s">
        <v>39</v>
      </c>
      <c r="B534" t="s">
        <v>40</v>
      </c>
      <c r="C534">
        <v>2021</v>
      </c>
      <c r="D534" s="22" t="s">
        <v>41</v>
      </c>
      <c r="E534" s="22" t="s">
        <v>42</v>
      </c>
      <c r="F534">
        <v>1100</v>
      </c>
      <c r="G534" t="s">
        <v>43</v>
      </c>
      <c r="H534" t="s">
        <v>44</v>
      </c>
      <c r="J534">
        <v>200</v>
      </c>
      <c r="K534" t="s">
        <v>45</v>
      </c>
      <c r="L534" s="22" t="s">
        <v>46</v>
      </c>
      <c r="M534" s="1">
        <v>44256</v>
      </c>
      <c r="N534" s="22" t="s">
        <v>303</v>
      </c>
      <c r="O534" t="s">
        <v>304</v>
      </c>
      <c r="P534" s="1">
        <v>44286</v>
      </c>
      <c r="Q534" t="s">
        <v>304</v>
      </c>
      <c r="R534">
        <v>3</v>
      </c>
      <c r="U534" s="22">
        <v>-364.32</v>
      </c>
      <c r="W534" s="22">
        <v>364.32</v>
      </c>
      <c r="X534">
        <v>43118</v>
      </c>
      <c r="AD534" t="s">
        <v>305</v>
      </c>
      <c r="AG534" s="22" t="s">
        <v>56</v>
      </c>
      <c r="AI534">
        <v>532</v>
      </c>
      <c r="AJ534" t="s">
        <v>306</v>
      </c>
      <c r="AK534" s="22" t="s">
        <v>52</v>
      </c>
      <c r="AL534" s="22" t="s">
        <v>53</v>
      </c>
      <c r="AM534" s="22">
        <v>532</v>
      </c>
    </row>
    <row r="535" spans="1:39" x14ac:dyDescent="0.25">
      <c r="A535" s="22" t="s">
        <v>39</v>
      </c>
      <c r="B535" t="s">
        <v>121</v>
      </c>
      <c r="C535">
        <v>2021</v>
      </c>
      <c r="D535" s="22" t="s">
        <v>41</v>
      </c>
      <c r="E535" s="22" t="s">
        <v>42</v>
      </c>
      <c r="F535">
        <v>4205</v>
      </c>
      <c r="G535" t="s">
        <v>122</v>
      </c>
      <c r="H535" t="s">
        <v>93</v>
      </c>
      <c r="J535">
        <v>200</v>
      </c>
      <c r="K535" t="s">
        <v>45</v>
      </c>
      <c r="L535" s="22" t="s">
        <v>46</v>
      </c>
      <c r="M535" s="1">
        <v>44256</v>
      </c>
      <c r="N535" s="22" t="s">
        <v>303</v>
      </c>
      <c r="O535" t="s">
        <v>304</v>
      </c>
      <c r="P535" s="1">
        <v>44286</v>
      </c>
      <c r="Q535" t="s">
        <v>304</v>
      </c>
      <c r="R535">
        <v>3</v>
      </c>
      <c r="U535" s="22">
        <v>364.32</v>
      </c>
      <c r="V535" s="22">
        <v>364.32</v>
      </c>
      <c r="X535">
        <v>43119</v>
      </c>
      <c r="AD535" t="s">
        <v>305</v>
      </c>
      <c r="AG535" s="22" t="s">
        <v>50</v>
      </c>
      <c r="AI535">
        <v>533</v>
      </c>
      <c r="AJ535" t="s">
        <v>306</v>
      </c>
      <c r="AK535" s="22" t="s">
        <v>94</v>
      </c>
      <c r="AL535" s="22" t="s">
        <v>53</v>
      </c>
      <c r="AM535" s="22">
        <v>533</v>
      </c>
    </row>
    <row r="536" spans="1:39" x14ac:dyDescent="0.25">
      <c r="A536" s="22" t="s">
        <v>39</v>
      </c>
      <c r="B536" t="s">
        <v>40</v>
      </c>
      <c r="C536">
        <v>2021</v>
      </c>
      <c r="D536" s="22" t="s">
        <v>41</v>
      </c>
      <c r="E536" s="22" t="s">
        <v>42</v>
      </c>
      <c r="F536">
        <v>1100</v>
      </c>
      <c r="G536" t="s">
        <v>43</v>
      </c>
      <c r="H536" t="s">
        <v>44</v>
      </c>
      <c r="J536">
        <v>200</v>
      </c>
      <c r="K536" t="s">
        <v>45</v>
      </c>
      <c r="L536" s="22" t="s">
        <v>46</v>
      </c>
      <c r="M536" s="1">
        <v>44256</v>
      </c>
      <c r="N536" s="22" t="s">
        <v>303</v>
      </c>
      <c r="O536" t="s">
        <v>304</v>
      </c>
      <c r="P536" s="1">
        <v>44286</v>
      </c>
      <c r="Q536" t="s">
        <v>304</v>
      </c>
      <c r="R536">
        <v>3</v>
      </c>
      <c r="U536" s="22">
        <v>-1159.8499999999999</v>
      </c>
      <c r="W536" s="22">
        <v>1159.8499999999999</v>
      </c>
      <c r="X536">
        <v>43120</v>
      </c>
      <c r="AD536" t="s">
        <v>305</v>
      </c>
      <c r="AG536" s="22" t="s">
        <v>56</v>
      </c>
      <c r="AI536">
        <v>534</v>
      </c>
      <c r="AJ536" t="s">
        <v>306</v>
      </c>
      <c r="AK536" s="22" t="s">
        <v>52</v>
      </c>
      <c r="AL536" s="22" t="s">
        <v>53</v>
      </c>
      <c r="AM536" s="22">
        <v>534</v>
      </c>
    </row>
    <row r="537" spans="1:39" x14ac:dyDescent="0.25">
      <c r="A537" s="22" t="s">
        <v>39</v>
      </c>
      <c r="B537" t="s">
        <v>123</v>
      </c>
      <c r="C537">
        <v>2021</v>
      </c>
      <c r="D537" s="22" t="s">
        <v>41</v>
      </c>
      <c r="E537" s="22" t="s">
        <v>42</v>
      </c>
      <c r="F537">
        <v>4230</v>
      </c>
      <c r="G537" t="s">
        <v>124</v>
      </c>
      <c r="H537" t="s">
        <v>93</v>
      </c>
      <c r="J537">
        <v>200</v>
      </c>
      <c r="K537" t="s">
        <v>45</v>
      </c>
      <c r="L537" s="22" t="s">
        <v>46</v>
      </c>
      <c r="M537" s="1">
        <v>44256</v>
      </c>
      <c r="N537" s="22" t="s">
        <v>303</v>
      </c>
      <c r="O537" t="s">
        <v>304</v>
      </c>
      <c r="P537" s="1">
        <v>44286</v>
      </c>
      <c r="Q537" t="s">
        <v>304</v>
      </c>
      <c r="R537">
        <v>3</v>
      </c>
      <c r="U537" s="22">
        <v>1159.8499999999999</v>
      </c>
      <c r="V537" s="22">
        <v>1159.8499999999999</v>
      </c>
      <c r="X537">
        <v>43121</v>
      </c>
      <c r="AD537" t="s">
        <v>305</v>
      </c>
      <c r="AG537" s="22" t="s">
        <v>50</v>
      </c>
      <c r="AI537">
        <v>535</v>
      </c>
      <c r="AJ537" t="s">
        <v>306</v>
      </c>
      <c r="AK537" s="22" t="s">
        <v>94</v>
      </c>
      <c r="AL537" s="22" t="s">
        <v>53</v>
      </c>
      <c r="AM537" s="22">
        <v>535</v>
      </c>
    </row>
    <row r="538" spans="1:39" x14ac:dyDescent="0.25">
      <c r="A538" s="22" t="s">
        <v>39</v>
      </c>
      <c r="B538" t="s">
        <v>40</v>
      </c>
      <c r="C538">
        <v>2021</v>
      </c>
      <c r="D538" s="22" t="s">
        <v>41</v>
      </c>
      <c r="E538" s="22" t="s">
        <v>42</v>
      </c>
      <c r="F538">
        <v>1100</v>
      </c>
      <c r="G538" t="s">
        <v>43</v>
      </c>
      <c r="H538" t="s">
        <v>44</v>
      </c>
      <c r="J538">
        <v>200</v>
      </c>
      <c r="K538" t="s">
        <v>45</v>
      </c>
      <c r="L538" s="22" t="s">
        <v>46</v>
      </c>
      <c r="M538" s="1">
        <v>44256</v>
      </c>
      <c r="N538" s="22" t="s">
        <v>303</v>
      </c>
      <c r="O538" t="s">
        <v>304</v>
      </c>
      <c r="P538" s="1">
        <v>44286</v>
      </c>
      <c r="Q538" t="s">
        <v>304</v>
      </c>
      <c r="R538">
        <v>3</v>
      </c>
      <c r="U538" s="22">
        <v>-150.16</v>
      </c>
      <c r="W538" s="22">
        <v>150.16</v>
      </c>
      <c r="X538">
        <v>43122</v>
      </c>
      <c r="AD538" t="s">
        <v>305</v>
      </c>
      <c r="AG538" s="22" t="s">
        <v>56</v>
      </c>
      <c r="AI538">
        <v>536</v>
      </c>
      <c r="AJ538" t="s">
        <v>306</v>
      </c>
      <c r="AK538" s="22" t="s">
        <v>52</v>
      </c>
      <c r="AL538" s="22" t="s">
        <v>53</v>
      </c>
      <c r="AM538" s="22">
        <v>536</v>
      </c>
    </row>
    <row r="539" spans="1:39" x14ac:dyDescent="0.25">
      <c r="A539" s="22" t="s">
        <v>39</v>
      </c>
      <c r="B539" t="s">
        <v>125</v>
      </c>
      <c r="C539">
        <v>2021</v>
      </c>
      <c r="D539" s="22" t="s">
        <v>41</v>
      </c>
      <c r="E539" s="22" t="s">
        <v>42</v>
      </c>
      <c r="F539">
        <v>4232</v>
      </c>
      <c r="G539" t="s">
        <v>126</v>
      </c>
      <c r="H539" t="s">
        <v>93</v>
      </c>
      <c r="J539">
        <v>200</v>
      </c>
      <c r="K539" t="s">
        <v>45</v>
      </c>
      <c r="L539" s="22" t="s">
        <v>46</v>
      </c>
      <c r="M539" s="1">
        <v>44256</v>
      </c>
      <c r="N539" s="22" t="s">
        <v>303</v>
      </c>
      <c r="O539" t="s">
        <v>304</v>
      </c>
      <c r="P539" s="1">
        <v>44286</v>
      </c>
      <c r="Q539" t="s">
        <v>304</v>
      </c>
      <c r="R539">
        <v>3</v>
      </c>
      <c r="U539" s="22">
        <v>150.16</v>
      </c>
      <c r="V539" s="22">
        <v>150.16</v>
      </c>
      <c r="X539">
        <v>43123</v>
      </c>
      <c r="AD539" t="s">
        <v>305</v>
      </c>
      <c r="AG539" s="22" t="s">
        <v>50</v>
      </c>
      <c r="AI539">
        <v>537</v>
      </c>
      <c r="AJ539" t="s">
        <v>306</v>
      </c>
      <c r="AK539" s="22" t="s">
        <v>94</v>
      </c>
      <c r="AL539" s="22" t="s">
        <v>53</v>
      </c>
      <c r="AM539" s="22">
        <v>537</v>
      </c>
    </row>
    <row r="540" spans="1:39" x14ac:dyDescent="0.25">
      <c r="A540" s="22" t="s">
        <v>39</v>
      </c>
      <c r="B540" t="s">
        <v>40</v>
      </c>
      <c r="C540">
        <v>2021</v>
      </c>
      <c r="D540" s="22" t="s">
        <v>41</v>
      </c>
      <c r="E540" s="22" t="s">
        <v>42</v>
      </c>
      <c r="F540">
        <v>1100</v>
      </c>
      <c r="G540" t="s">
        <v>43</v>
      </c>
      <c r="H540" t="s">
        <v>44</v>
      </c>
      <c r="J540">
        <v>200</v>
      </c>
      <c r="K540" t="s">
        <v>45</v>
      </c>
      <c r="L540" s="22" t="s">
        <v>46</v>
      </c>
      <c r="M540" s="1">
        <v>44256</v>
      </c>
      <c r="N540" s="22" t="s">
        <v>303</v>
      </c>
      <c r="O540" t="s">
        <v>304</v>
      </c>
      <c r="P540" s="1">
        <v>44286</v>
      </c>
      <c r="Q540" t="s">
        <v>304</v>
      </c>
      <c r="R540">
        <v>3</v>
      </c>
      <c r="S540">
        <v>3</v>
      </c>
      <c r="T540" s="22">
        <v>19</v>
      </c>
      <c r="U540" s="22">
        <v>-1847.37</v>
      </c>
      <c r="W540" s="22">
        <v>1847.37</v>
      </c>
      <c r="X540">
        <v>43124</v>
      </c>
      <c r="AD540" t="s">
        <v>305</v>
      </c>
      <c r="AF540" t="s">
        <v>127</v>
      </c>
      <c r="AG540" s="22" t="s">
        <v>56</v>
      </c>
      <c r="AI540">
        <v>538</v>
      </c>
      <c r="AJ540" t="s">
        <v>306</v>
      </c>
      <c r="AK540" s="22" t="s">
        <v>52</v>
      </c>
      <c r="AL540" s="22" t="s">
        <v>53</v>
      </c>
      <c r="AM540" s="22">
        <v>538</v>
      </c>
    </row>
    <row r="541" spans="1:39" x14ac:dyDescent="0.25">
      <c r="A541" s="22" t="s">
        <v>39</v>
      </c>
      <c r="B541" t="s">
        <v>128</v>
      </c>
      <c r="C541">
        <v>2021</v>
      </c>
      <c r="D541" s="22" t="s">
        <v>41</v>
      </c>
      <c r="E541" s="22" t="s">
        <v>42</v>
      </c>
      <c r="F541">
        <v>4240</v>
      </c>
      <c r="G541" t="s">
        <v>129</v>
      </c>
      <c r="H541" t="s">
        <v>93</v>
      </c>
      <c r="J541">
        <v>200</v>
      </c>
      <c r="K541" t="s">
        <v>45</v>
      </c>
      <c r="L541" s="22" t="s">
        <v>46</v>
      </c>
      <c r="M541" s="1">
        <v>44256</v>
      </c>
      <c r="N541" s="22" t="s">
        <v>303</v>
      </c>
      <c r="O541" t="s">
        <v>304</v>
      </c>
      <c r="P541" s="1">
        <v>44286</v>
      </c>
      <c r="Q541" t="s">
        <v>304</v>
      </c>
      <c r="R541">
        <v>3</v>
      </c>
      <c r="S541">
        <v>3</v>
      </c>
      <c r="T541" s="22">
        <v>19</v>
      </c>
      <c r="U541" s="22">
        <v>1552.41</v>
      </c>
      <c r="V541" s="22">
        <v>1552.41</v>
      </c>
      <c r="X541">
        <v>43125</v>
      </c>
      <c r="AD541" t="s">
        <v>305</v>
      </c>
      <c r="AF541" t="s">
        <v>127</v>
      </c>
      <c r="AG541" s="22" t="s">
        <v>50</v>
      </c>
      <c r="AI541">
        <v>539</v>
      </c>
      <c r="AJ541" t="s">
        <v>306</v>
      </c>
      <c r="AK541" s="22" t="s">
        <v>94</v>
      </c>
      <c r="AL541" s="22" t="s">
        <v>53</v>
      </c>
      <c r="AM541" s="22">
        <v>539</v>
      </c>
    </row>
    <row r="542" spans="1:39" x14ac:dyDescent="0.25">
      <c r="A542" s="22" t="s">
        <v>39</v>
      </c>
      <c r="B542" t="s">
        <v>130</v>
      </c>
      <c r="C542">
        <v>2021</v>
      </c>
      <c r="D542" s="22" t="s">
        <v>41</v>
      </c>
      <c r="E542" s="22" t="s">
        <v>42</v>
      </c>
      <c r="F542">
        <v>1610</v>
      </c>
      <c r="G542" t="s">
        <v>131</v>
      </c>
      <c r="H542" t="s">
        <v>44</v>
      </c>
      <c r="J542">
        <v>200</v>
      </c>
      <c r="K542" t="s">
        <v>45</v>
      </c>
      <c r="L542" s="22" t="s">
        <v>46</v>
      </c>
      <c r="M542" s="1">
        <v>44256</v>
      </c>
      <c r="N542" s="22" t="s">
        <v>303</v>
      </c>
      <c r="O542" t="s">
        <v>304</v>
      </c>
      <c r="P542" s="1">
        <v>44286</v>
      </c>
      <c r="Q542" t="s">
        <v>304</v>
      </c>
      <c r="R542">
        <v>3</v>
      </c>
      <c r="S542">
        <v>3</v>
      </c>
      <c r="T542" s="22">
        <v>19</v>
      </c>
      <c r="U542" s="22">
        <v>294.95999999999998</v>
      </c>
      <c r="V542" s="22">
        <v>294.95999999999998</v>
      </c>
      <c r="X542">
        <v>43126</v>
      </c>
      <c r="AD542" t="s">
        <v>305</v>
      </c>
      <c r="AF542" t="s">
        <v>127</v>
      </c>
      <c r="AG542" s="22" t="s">
        <v>50</v>
      </c>
      <c r="AI542">
        <v>540</v>
      </c>
      <c r="AJ542" t="s">
        <v>306</v>
      </c>
      <c r="AK542" s="22" t="s">
        <v>52</v>
      </c>
      <c r="AL542" s="22" t="s">
        <v>53</v>
      </c>
      <c r="AM542" s="22">
        <v>540</v>
      </c>
    </row>
    <row r="543" spans="1:39" x14ac:dyDescent="0.25">
      <c r="A543" s="22" t="s">
        <v>39</v>
      </c>
      <c r="B543" t="s">
        <v>40</v>
      </c>
      <c r="C543">
        <v>2021</v>
      </c>
      <c r="D543" s="22" t="s">
        <v>41</v>
      </c>
      <c r="E543" s="22" t="s">
        <v>42</v>
      </c>
      <c r="F543">
        <v>1100</v>
      </c>
      <c r="G543" t="s">
        <v>43</v>
      </c>
      <c r="H543" t="s">
        <v>44</v>
      </c>
      <c r="J543">
        <v>200</v>
      </c>
      <c r="K543" t="s">
        <v>45</v>
      </c>
      <c r="L543" s="22" t="s">
        <v>46</v>
      </c>
      <c r="M543" s="1">
        <v>44256</v>
      </c>
      <c r="N543" s="22" t="s">
        <v>303</v>
      </c>
      <c r="O543" t="s">
        <v>304</v>
      </c>
      <c r="P543" s="1">
        <v>44286</v>
      </c>
      <c r="Q543" t="s">
        <v>304</v>
      </c>
      <c r="R543">
        <v>3</v>
      </c>
      <c r="U543" s="22">
        <v>-1855.07</v>
      </c>
      <c r="W543" s="22">
        <v>1855.07</v>
      </c>
      <c r="X543">
        <v>43127</v>
      </c>
      <c r="AD543" t="s">
        <v>305</v>
      </c>
      <c r="AG543" s="22" t="s">
        <v>56</v>
      </c>
      <c r="AI543">
        <v>541</v>
      </c>
      <c r="AJ543" t="s">
        <v>306</v>
      </c>
      <c r="AK543" s="22" t="s">
        <v>52</v>
      </c>
      <c r="AL543" s="22" t="s">
        <v>53</v>
      </c>
      <c r="AM543" s="22">
        <v>541</v>
      </c>
    </row>
    <row r="544" spans="1:39" x14ac:dyDescent="0.25">
      <c r="A544" s="22" t="s">
        <v>39</v>
      </c>
      <c r="B544" t="s">
        <v>132</v>
      </c>
      <c r="C544">
        <v>2021</v>
      </c>
      <c r="D544" s="22" t="s">
        <v>41</v>
      </c>
      <c r="E544" s="22" t="s">
        <v>42</v>
      </c>
      <c r="F544">
        <v>4260</v>
      </c>
      <c r="G544" t="s">
        <v>133</v>
      </c>
      <c r="H544" t="s">
        <v>93</v>
      </c>
      <c r="J544">
        <v>200</v>
      </c>
      <c r="K544" t="s">
        <v>45</v>
      </c>
      <c r="L544" s="22" t="s">
        <v>46</v>
      </c>
      <c r="M544" s="1">
        <v>44256</v>
      </c>
      <c r="N544" s="22" t="s">
        <v>303</v>
      </c>
      <c r="O544" t="s">
        <v>304</v>
      </c>
      <c r="P544" s="1">
        <v>44286</v>
      </c>
      <c r="Q544" t="s">
        <v>304</v>
      </c>
      <c r="R544">
        <v>3</v>
      </c>
      <c r="U544" s="22">
        <v>1855.07</v>
      </c>
      <c r="V544" s="22">
        <v>1855.07</v>
      </c>
      <c r="X544">
        <v>43128</v>
      </c>
      <c r="AD544" t="s">
        <v>305</v>
      </c>
      <c r="AG544" s="22" t="s">
        <v>50</v>
      </c>
      <c r="AI544">
        <v>542</v>
      </c>
      <c r="AJ544" t="s">
        <v>306</v>
      </c>
      <c r="AK544" s="22" t="s">
        <v>94</v>
      </c>
      <c r="AL544" s="22" t="s">
        <v>53</v>
      </c>
      <c r="AM544" s="22">
        <v>542</v>
      </c>
    </row>
    <row r="545" spans="1:39" x14ac:dyDescent="0.25">
      <c r="A545" s="22" t="s">
        <v>39</v>
      </c>
      <c r="B545" t="s">
        <v>40</v>
      </c>
      <c r="C545">
        <v>2021</v>
      </c>
      <c r="D545" s="22" t="s">
        <v>41</v>
      </c>
      <c r="E545" s="22" t="s">
        <v>42</v>
      </c>
      <c r="F545">
        <v>1100</v>
      </c>
      <c r="G545" t="s">
        <v>43</v>
      </c>
      <c r="H545" t="s">
        <v>44</v>
      </c>
      <c r="J545">
        <v>200</v>
      </c>
      <c r="K545" t="s">
        <v>45</v>
      </c>
      <c r="L545" s="22" t="s">
        <v>46</v>
      </c>
      <c r="M545" s="1">
        <v>44256</v>
      </c>
      <c r="N545" s="22" t="s">
        <v>303</v>
      </c>
      <c r="O545" t="s">
        <v>304</v>
      </c>
      <c r="P545" s="1">
        <v>44286</v>
      </c>
      <c r="Q545" t="s">
        <v>304</v>
      </c>
      <c r="R545">
        <v>3</v>
      </c>
      <c r="S545">
        <v>3</v>
      </c>
      <c r="T545" s="22">
        <v>19</v>
      </c>
      <c r="U545" s="22">
        <v>-143.84</v>
      </c>
      <c r="W545" s="22">
        <v>143.84</v>
      </c>
      <c r="X545">
        <v>43129</v>
      </c>
      <c r="AD545" t="s">
        <v>305</v>
      </c>
      <c r="AF545" t="s">
        <v>127</v>
      </c>
      <c r="AG545" s="22" t="s">
        <v>56</v>
      </c>
      <c r="AI545">
        <v>543</v>
      </c>
      <c r="AJ545" t="s">
        <v>306</v>
      </c>
      <c r="AK545" s="22" t="s">
        <v>52</v>
      </c>
      <c r="AL545" s="22" t="s">
        <v>53</v>
      </c>
      <c r="AM545" s="22">
        <v>543</v>
      </c>
    </row>
    <row r="546" spans="1:39" x14ac:dyDescent="0.25">
      <c r="A546" s="22" t="s">
        <v>39</v>
      </c>
      <c r="B546" t="s">
        <v>134</v>
      </c>
      <c r="C546">
        <v>2021</v>
      </c>
      <c r="D546" s="22" t="s">
        <v>41</v>
      </c>
      <c r="E546" s="22" t="s">
        <v>42</v>
      </c>
      <c r="F546">
        <v>4265</v>
      </c>
      <c r="G546" t="s">
        <v>135</v>
      </c>
      <c r="H546" t="s">
        <v>93</v>
      </c>
      <c r="J546">
        <v>200</v>
      </c>
      <c r="K546" t="s">
        <v>45</v>
      </c>
      <c r="L546" s="22" t="s">
        <v>46</v>
      </c>
      <c r="M546" s="1">
        <v>44256</v>
      </c>
      <c r="N546" s="22" t="s">
        <v>303</v>
      </c>
      <c r="O546" t="s">
        <v>304</v>
      </c>
      <c r="P546" s="1">
        <v>44286</v>
      </c>
      <c r="Q546" t="s">
        <v>304</v>
      </c>
      <c r="R546">
        <v>3</v>
      </c>
      <c r="S546">
        <v>3</v>
      </c>
      <c r="T546" s="22">
        <v>19</v>
      </c>
      <c r="U546" s="22">
        <v>120.87</v>
      </c>
      <c r="V546" s="22">
        <v>120.87</v>
      </c>
      <c r="X546">
        <v>43130</v>
      </c>
      <c r="AD546" t="s">
        <v>305</v>
      </c>
      <c r="AF546" t="s">
        <v>127</v>
      </c>
      <c r="AG546" s="22" t="s">
        <v>50</v>
      </c>
      <c r="AI546">
        <v>544</v>
      </c>
      <c r="AJ546" t="s">
        <v>306</v>
      </c>
      <c r="AK546" s="22" t="s">
        <v>94</v>
      </c>
      <c r="AL546" s="22" t="s">
        <v>53</v>
      </c>
      <c r="AM546" s="22">
        <v>544</v>
      </c>
    </row>
    <row r="547" spans="1:39" x14ac:dyDescent="0.25">
      <c r="A547" s="22" t="s">
        <v>39</v>
      </c>
      <c r="B547" t="s">
        <v>130</v>
      </c>
      <c r="C547">
        <v>2021</v>
      </c>
      <c r="D547" s="22" t="s">
        <v>41</v>
      </c>
      <c r="E547" s="22" t="s">
        <v>42</v>
      </c>
      <c r="F547">
        <v>1610</v>
      </c>
      <c r="G547" t="s">
        <v>131</v>
      </c>
      <c r="H547" t="s">
        <v>44</v>
      </c>
      <c r="J547">
        <v>200</v>
      </c>
      <c r="K547" t="s">
        <v>45</v>
      </c>
      <c r="L547" s="22" t="s">
        <v>46</v>
      </c>
      <c r="M547" s="1">
        <v>44256</v>
      </c>
      <c r="N547" s="22" t="s">
        <v>303</v>
      </c>
      <c r="O547" t="s">
        <v>304</v>
      </c>
      <c r="P547" s="1">
        <v>44286</v>
      </c>
      <c r="Q547" t="s">
        <v>304</v>
      </c>
      <c r="R547">
        <v>3</v>
      </c>
      <c r="S547">
        <v>3</v>
      </c>
      <c r="T547" s="22">
        <v>19</v>
      </c>
      <c r="U547" s="22">
        <v>22.97</v>
      </c>
      <c r="V547" s="22">
        <v>22.97</v>
      </c>
      <c r="X547">
        <v>43131</v>
      </c>
      <c r="AD547" t="s">
        <v>305</v>
      </c>
      <c r="AF547" t="s">
        <v>127</v>
      </c>
      <c r="AG547" s="22" t="s">
        <v>50</v>
      </c>
      <c r="AI547">
        <v>545</v>
      </c>
      <c r="AJ547" t="s">
        <v>306</v>
      </c>
      <c r="AK547" s="22" t="s">
        <v>52</v>
      </c>
      <c r="AL547" s="22" t="s">
        <v>53</v>
      </c>
      <c r="AM547" s="22">
        <v>545</v>
      </c>
    </row>
    <row r="548" spans="1:39" x14ac:dyDescent="0.25">
      <c r="A548" s="22" t="s">
        <v>39</v>
      </c>
      <c r="B548" t="s">
        <v>40</v>
      </c>
      <c r="C548">
        <v>2021</v>
      </c>
      <c r="D548" s="22" t="s">
        <v>41</v>
      </c>
      <c r="E548" s="22" t="s">
        <v>42</v>
      </c>
      <c r="F548">
        <v>1100</v>
      </c>
      <c r="G548" t="s">
        <v>43</v>
      </c>
      <c r="H548" t="s">
        <v>44</v>
      </c>
      <c r="J548">
        <v>200</v>
      </c>
      <c r="K548" t="s">
        <v>45</v>
      </c>
      <c r="L548" s="22" t="s">
        <v>46</v>
      </c>
      <c r="M548" s="1">
        <v>44256</v>
      </c>
      <c r="N548" s="22" t="s">
        <v>303</v>
      </c>
      <c r="O548" t="s">
        <v>304</v>
      </c>
      <c r="P548" s="1">
        <v>44286</v>
      </c>
      <c r="Q548" t="s">
        <v>304</v>
      </c>
      <c r="R548">
        <v>3</v>
      </c>
      <c r="S548">
        <v>3</v>
      </c>
      <c r="T548" s="22">
        <v>19</v>
      </c>
      <c r="U548" s="22">
        <v>-1533.89</v>
      </c>
      <c r="W548" s="22">
        <v>1533.89</v>
      </c>
      <c r="X548">
        <v>43132</v>
      </c>
      <c r="AD548" t="s">
        <v>305</v>
      </c>
      <c r="AF548" t="s">
        <v>127</v>
      </c>
      <c r="AG548" s="22" t="s">
        <v>56</v>
      </c>
      <c r="AI548">
        <v>546</v>
      </c>
      <c r="AJ548" t="s">
        <v>306</v>
      </c>
      <c r="AK548" s="22" t="s">
        <v>52</v>
      </c>
      <c r="AL548" s="22" t="s">
        <v>53</v>
      </c>
      <c r="AM548" s="22">
        <v>546</v>
      </c>
    </row>
    <row r="549" spans="1:39" x14ac:dyDescent="0.25">
      <c r="A549" s="22" t="s">
        <v>39</v>
      </c>
      <c r="B549" t="s">
        <v>136</v>
      </c>
      <c r="C549">
        <v>2021</v>
      </c>
      <c r="D549" s="22" t="s">
        <v>41</v>
      </c>
      <c r="E549" s="22" t="s">
        <v>42</v>
      </c>
      <c r="F549">
        <v>4310</v>
      </c>
      <c r="G549" t="s">
        <v>137</v>
      </c>
      <c r="H549" t="s">
        <v>93</v>
      </c>
      <c r="J549">
        <v>200</v>
      </c>
      <c r="K549" t="s">
        <v>45</v>
      </c>
      <c r="L549" s="22" t="s">
        <v>46</v>
      </c>
      <c r="M549" s="1">
        <v>44256</v>
      </c>
      <c r="N549" s="22" t="s">
        <v>303</v>
      </c>
      <c r="O549" t="s">
        <v>304</v>
      </c>
      <c r="P549" s="1">
        <v>44286</v>
      </c>
      <c r="Q549" t="s">
        <v>304</v>
      </c>
      <c r="R549">
        <v>3</v>
      </c>
      <c r="S549">
        <v>3</v>
      </c>
      <c r="T549" s="22">
        <v>19</v>
      </c>
      <c r="U549" s="22">
        <v>1288.98</v>
      </c>
      <c r="V549" s="22">
        <v>1288.98</v>
      </c>
      <c r="X549">
        <v>43133</v>
      </c>
      <c r="AD549" t="s">
        <v>305</v>
      </c>
      <c r="AF549" t="s">
        <v>127</v>
      </c>
      <c r="AG549" s="22" t="s">
        <v>50</v>
      </c>
      <c r="AI549">
        <v>547</v>
      </c>
      <c r="AJ549" t="s">
        <v>306</v>
      </c>
      <c r="AK549" s="22" t="s">
        <v>94</v>
      </c>
      <c r="AL549" s="22" t="s">
        <v>53</v>
      </c>
      <c r="AM549" s="22">
        <v>547</v>
      </c>
    </row>
    <row r="550" spans="1:39" x14ac:dyDescent="0.25">
      <c r="A550" s="22" t="s">
        <v>39</v>
      </c>
      <c r="B550" t="s">
        <v>130</v>
      </c>
      <c r="C550">
        <v>2021</v>
      </c>
      <c r="D550" s="22" t="s">
        <v>41</v>
      </c>
      <c r="E550" s="22" t="s">
        <v>42</v>
      </c>
      <c r="F550">
        <v>1610</v>
      </c>
      <c r="G550" t="s">
        <v>131</v>
      </c>
      <c r="H550" t="s">
        <v>44</v>
      </c>
      <c r="J550">
        <v>200</v>
      </c>
      <c r="K550" t="s">
        <v>45</v>
      </c>
      <c r="L550" s="22" t="s">
        <v>46</v>
      </c>
      <c r="M550" s="1">
        <v>44256</v>
      </c>
      <c r="N550" s="22" t="s">
        <v>303</v>
      </c>
      <c r="O550" t="s">
        <v>304</v>
      </c>
      <c r="P550" s="1">
        <v>44286</v>
      </c>
      <c r="Q550" t="s">
        <v>304</v>
      </c>
      <c r="R550">
        <v>3</v>
      </c>
      <c r="S550">
        <v>3</v>
      </c>
      <c r="T550" s="22">
        <v>19</v>
      </c>
      <c r="U550" s="22">
        <v>244.91</v>
      </c>
      <c r="V550" s="22">
        <v>244.91</v>
      </c>
      <c r="X550">
        <v>43134</v>
      </c>
      <c r="AD550" t="s">
        <v>305</v>
      </c>
      <c r="AF550" t="s">
        <v>127</v>
      </c>
      <c r="AG550" s="22" t="s">
        <v>50</v>
      </c>
      <c r="AI550">
        <v>548</v>
      </c>
      <c r="AJ550" t="s">
        <v>306</v>
      </c>
      <c r="AK550" s="22" t="s">
        <v>52</v>
      </c>
      <c r="AL550" s="22" t="s">
        <v>53</v>
      </c>
      <c r="AM550" s="22">
        <v>548</v>
      </c>
    </row>
    <row r="551" spans="1:39" x14ac:dyDescent="0.25">
      <c r="A551" s="22" t="s">
        <v>39</v>
      </c>
      <c r="B551" t="s">
        <v>40</v>
      </c>
      <c r="C551">
        <v>2021</v>
      </c>
      <c r="D551" s="22" t="s">
        <v>41</v>
      </c>
      <c r="E551" s="22" t="s">
        <v>42</v>
      </c>
      <c r="F551">
        <v>1100</v>
      </c>
      <c r="G551" t="s">
        <v>43</v>
      </c>
      <c r="H551" t="s">
        <v>44</v>
      </c>
      <c r="J551">
        <v>200</v>
      </c>
      <c r="K551" t="s">
        <v>45</v>
      </c>
      <c r="L551" s="22" t="s">
        <v>46</v>
      </c>
      <c r="M551" s="1">
        <v>44256</v>
      </c>
      <c r="N551" s="22" t="s">
        <v>303</v>
      </c>
      <c r="O551" t="s">
        <v>304</v>
      </c>
      <c r="P551" s="1">
        <v>44286</v>
      </c>
      <c r="Q551" t="s">
        <v>304</v>
      </c>
      <c r="R551">
        <v>3</v>
      </c>
      <c r="U551" s="22">
        <v>-833.34</v>
      </c>
      <c r="W551" s="22">
        <v>833.34</v>
      </c>
      <c r="X551">
        <v>43135</v>
      </c>
      <c r="AD551" t="s">
        <v>305</v>
      </c>
      <c r="AG551" s="22" t="s">
        <v>56</v>
      </c>
      <c r="AI551">
        <v>549</v>
      </c>
      <c r="AJ551" t="s">
        <v>306</v>
      </c>
      <c r="AK551" s="22" t="s">
        <v>52</v>
      </c>
      <c r="AL551" s="22" t="s">
        <v>53</v>
      </c>
      <c r="AM551" s="22">
        <v>549</v>
      </c>
    </row>
    <row r="552" spans="1:39" x14ac:dyDescent="0.25">
      <c r="A552" s="22" t="s">
        <v>39</v>
      </c>
      <c r="B552" t="s">
        <v>138</v>
      </c>
      <c r="C552">
        <v>2021</v>
      </c>
      <c r="D552" s="22" t="s">
        <v>41</v>
      </c>
      <c r="E552" s="22" t="s">
        <v>42</v>
      </c>
      <c r="F552">
        <v>4315</v>
      </c>
      <c r="G552" t="s">
        <v>139</v>
      </c>
      <c r="H552" t="s">
        <v>93</v>
      </c>
      <c r="J552">
        <v>200</v>
      </c>
      <c r="K552" t="s">
        <v>45</v>
      </c>
      <c r="L552" s="22" t="s">
        <v>46</v>
      </c>
      <c r="M552" s="1">
        <v>44256</v>
      </c>
      <c r="N552" s="22" t="s">
        <v>303</v>
      </c>
      <c r="O552" t="s">
        <v>304</v>
      </c>
      <c r="P552" s="1">
        <v>44286</v>
      </c>
      <c r="Q552" t="s">
        <v>304</v>
      </c>
      <c r="R552">
        <v>3</v>
      </c>
      <c r="U552" s="22">
        <v>833.34</v>
      </c>
      <c r="V552" s="22">
        <v>833.34</v>
      </c>
      <c r="X552">
        <v>43136</v>
      </c>
      <c r="AD552" t="s">
        <v>305</v>
      </c>
      <c r="AG552" s="22" t="s">
        <v>50</v>
      </c>
      <c r="AI552">
        <v>550</v>
      </c>
      <c r="AJ552" t="s">
        <v>306</v>
      </c>
      <c r="AK552" s="22" t="s">
        <v>94</v>
      </c>
      <c r="AL552" s="22" t="s">
        <v>53</v>
      </c>
      <c r="AM552" s="22">
        <v>550</v>
      </c>
    </row>
    <row r="553" spans="1:39" x14ac:dyDescent="0.25">
      <c r="A553" s="22" t="s">
        <v>39</v>
      </c>
      <c r="B553" t="s">
        <v>40</v>
      </c>
      <c r="C553">
        <v>2021</v>
      </c>
      <c r="D553" s="22" t="s">
        <v>41</v>
      </c>
      <c r="E553" s="22" t="s">
        <v>42</v>
      </c>
      <c r="F553">
        <v>1100</v>
      </c>
      <c r="G553" t="s">
        <v>43</v>
      </c>
      <c r="H553" t="s">
        <v>44</v>
      </c>
      <c r="J553">
        <v>200</v>
      </c>
      <c r="K553" t="s">
        <v>45</v>
      </c>
      <c r="L553" s="22" t="s">
        <v>46</v>
      </c>
      <c r="M553" s="1">
        <v>44256</v>
      </c>
      <c r="N553" s="22" t="s">
        <v>303</v>
      </c>
      <c r="O553" t="s">
        <v>304</v>
      </c>
      <c r="P553" s="1">
        <v>44286</v>
      </c>
      <c r="Q553" t="s">
        <v>304</v>
      </c>
      <c r="R553">
        <v>3</v>
      </c>
      <c r="U553" s="22">
        <v>-1197.32</v>
      </c>
      <c r="W553" s="22">
        <v>1197.32</v>
      </c>
      <c r="X553">
        <v>43137</v>
      </c>
      <c r="AD553" t="s">
        <v>305</v>
      </c>
      <c r="AG553" s="22" t="s">
        <v>56</v>
      </c>
      <c r="AI553">
        <v>551</v>
      </c>
      <c r="AJ553" t="s">
        <v>306</v>
      </c>
      <c r="AK553" s="22" t="s">
        <v>52</v>
      </c>
      <c r="AL553" s="22" t="s">
        <v>53</v>
      </c>
      <c r="AM553" s="22">
        <v>551</v>
      </c>
    </row>
    <row r="554" spans="1:39" x14ac:dyDescent="0.25">
      <c r="A554" s="22" t="s">
        <v>39</v>
      </c>
      <c r="B554" t="s">
        <v>140</v>
      </c>
      <c r="C554">
        <v>2021</v>
      </c>
      <c r="D554" s="22" t="s">
        <v>41</v>
      </c>
      <c r="E554" s="22" t="s">
        <v>42</v>
      </c>
      <c r="F554">
        <v>4320</v>
      </c>
      <c r="G554" t="s">
        <v>141</v>
      </c>
      <c r="H554" t="s">
        <v>93</v>
      </c>
      <c r="J554">
        <v>200</v>
      </c>
      <c r="K554" t="s">
        <v>45</v>
      </c>
      <c r="L554" s="22" t="s">
        <v>46</v>
      </c>
      <c r="M554" s="1">
        <v>44256</v>
      </c>
      <c r="N554" s="22" t="s">
        <v>303</v>
      </c>
      <c r="O554" t="s">
        <v>304</v>
      </c>
      <c r="P554" s="1">
        <v>44286</v>
      </c>
      <c r="Q554" t="s">
        <v>304</v>
      </c>
      <c r="R554">
        <v>3</v>
      </c>
      <c r="U554" s="22">
        <v>1197.32</v>
      </c>
      <c r="V554" s="22">
        <v>1197.32</v>
      </c>
      <c r="X554">
        <v>43138</v>
      </c>
      <c r="AD554" t="s">
        <v>305</v>
      </c>
      <c r="AG554" s="22" t="s">
        <v>50</v>
      </c>
      <c r="AI554">
        <v>552</v>
      </c>
      <c r="AJ554" t="s">
        <v>306</v>
      </c>
      <c r="AK554" s="22" t="s">
        <v>94</v>
      </c>
      <c r="AL554" s="22" t="s">
        <v>53</v>
      </c>
      <c r="AM554" s="22">
        <v>552</v>
      </c>
    </row>
    <row r="555" spans="1:39" x14ac:dyDescent="0.25">
      <c r="A555" s="22" t="s">
        <v>39</v>
      </c>
      <c r="B555" t="s">
        <v>40</v>
      </c>
      <c r="C555">
        <v>2021</v>
      </c>
      <c r="D555" s="22" t="s">
        <v>41</v>
      </c>
      <c r="E555" s="22" t="s">
        <v>42</v>
      </c>
      <c r="F555">
        <v>1100</v>
      </c>
      <c r="G555" t="s">
        <v>43</v>
      </c>
      <c r="H555" t="s">
        <v>44</v>
      </c>
      <c r="J555">
        <v>200</v>
      </c>
      <c r="K555" t="s">
        <v>45</v>
      </c>
      <c r="L555" s="22" t="s">
        <v>46</v>
      </c>
      <c r="M555" s="1">
        <v>44256</v>
      </c>
      <c r="N555" s="22" t="s">
        <v>303</v>
      </c>
      <c r="O555" t="s">
        <v>304</v>
      </c>
      <c r="P555" s="1">
        <v>44286</v>
      </c>
      <c r="Q555" t="s">
        <v>304</v>
      </c>
      <c r="R555">
        <v>3</v>
      </c>
      <c r="U555" s="22">
        <v>-175.44</v>
      </c>
      <c r="W555" s="22">
        <v>175.44</v>
      </c>
      <c r="X555">
        <v>43139</v>
      </c>
      <c r="AD555" t="s">
        <v>305</v>
      </c>
      <c r="AG555" s="22" t="s">
        <v>56</v>
      </c>
      <c r="AI555">
        <v>553</v>
      </c>
      <c r="AJ555" t="s">
        <v>306</v>
      </c>
      <c r="AK555" s="22" t="s">
        <v>52</v>
      </c>
      <c r="AL555" s="22" t="s">
        <v>53</v>
      </c>
      <c r="AM555" s="22">
        <v>553</v>
      </c>
    </row>
    <row r="556" spans="1:39" x14ac:dyDescent="0.25">
      <c r="A556" s="22" t="s">
        <v>39</v>
      </c>
      <c r="B556" t="s">
        <v>142</v>
      </c>
      <c r="C556">
        <v>2021</v>
      </c>
      <c r="D556" s="22" t="s">
        <v>41</v>
      </c>
      <c r="E556" s="22" t="s">
        <v>42</v>
      </c>
      <c r="F556">
        <v>4330</v>
      </c>
      <c r="G556" t="s">
        <v>143</v>
      </c>
      <c r="H556" t="s">
        <v>93</v>
      </c>
      <c r="J556">
        <v>200</v>
      </c>
      <c r="K556" t="s">
        <v>45</v>
      </c>
      <c r="L556" s="22" t="s">
        <v>46</v>
      </c>
      <c r="M556" s="1">
        <v>44256</v>
      </c>
      <c r="N556" s="22" t="s">
        <v>303</v>
      </c>
      <c r="O556" t="s">
        <v>304</v>
      </c>
      <c r="P556" s="1">
        <v>44286</v>
      </c>
      <c r="Q556" t="s">
        <v>304</v>
      </c>
      <c r="R556">
        <v>3</v>
      </c>
      <c r="U556" s="22">
        <v>175.44</v>
      </c>
      <c r="V556" s="22">
        <v>175.44</v>
      </c>
      <c r="X556">
        <v>43140</v>
      </c>
      <c r="AD556" t="s">
        <v>305</v>
      </c>
      <c r="AG556" s="22" t="s">
        <v>50</v>
      </c>
      <c r="AI556">
        <v>554</v>
      </c>
      <c r="AJ556" t="s">
        <v>306</v>
      </c>
      <c r="AK556" s="22" t="s">
        <v>94</v>
      </c>
      <c r="AL556" s="22" t="s">
        <v>53</v>
      </c>
      <c r="AM556" s="22">
        <v>554</v>
      </c>
    </row>
    <row r="557" spans="1:39" x14ac:dyDescent="0.25">
      <c r="A557" s="22" t="s">
        <v>39</v>
      </c>
      <c r="B557" t="s">
        <v>40</v>
      </c>
      <c r="C557">
        <v>2021</v>
      </c>
      <c r="D557" s="22" t="s">
        <v>41</v>
      </c>
      <c r="E557" s="22" t="s">
        <v>42</v>
      </c>
      <c r="F557">
        <v>1100</v>
      </c>
      <c r="G557" t="s">
        <v>43</v>
      </c>
      <c r="H557" t="s">
        <v>44</v>
      </c>
      <c r="J557">
        <v>200</v>
      </c>
      <c r="K557" t="s">
        <v>45</v>
      </c>
      <c r="L557" s="22" t="s">
        <v>46</v>
      </c>
      <c r="M557" s="1">
        <v>44256</v>
      </c>
      <c r="N557" s="22" t="s">
        <v>303</v>
      </c>
      <c r="O557" t="s">
        <v>304</v>
      </c>
      <c r="P557" s="1">
        <v>44286</v>
      </c>
      <c r="Q557" t="s">
        <v>304</v>
      </c>
      <c r="R557">
        <v>3</v>
      </c>
      <c r="U557" s="22">
        <v>-32.479999999999997</v>
      </c>
      <c r="W557" s="22">
        <v>32.479999999999997</v>
      </c>
      <c r="X557">
        <v>43141</v>
      </c>
      <c r="AD557" t="s">
        <v>305</v>
      </c>
      <c r="AG557" s="22" t="s">
        <v>56</v>
      </c>
      <c r="AI557">
        <v>555</v>
      </c>
      <c r="AJ557" t="s">
        <v>306</v>
      </c>
      <c r="AK557" s="22" t="s">
        <v>52</v>
      </c>
      <c r="AL557" s="22" t="s">
        <v>53</v>
      </c>
      <c r="AM557" s="22">
        <v>555</v>
      </c>
    </row>
    <row r="558" spans="1:39" x14ac:dyDescent="0.25">
      <c r="A558" s="22" t="s">
        <v>39</v>
      </c>
      <c r="B558" t="s">
        <v>144</v>
      </c>
      <c r="C558">
        <v>2021</v>
      </c>
      <c r="D558" s="22" t="s">
        <v>41</v>
      </c>
      <c r="E558" s="22" t="s">
        <v>42</v>
      </c>
      <c r="F558">
        <v>4340</v>
      </c>
      <c r="G558" t="s">
        <v>145</v>
      </c>
      <c r="H558" t="s">
        <v>93</v>
      </c>
      <c r="J558">
        <v>200</v>
      </c>
      <c r="K558" t="s">
        <v>45</v>
      </c>
      <c r="L558" s="22" t="s">
        <v>46</v>
      </c>
      <c r="M558" s="1">
        <v>44256</v>
      </c>
      <c r="N558" s="22" t="s">
        <v>303</v>
      </c>
      <c r="O558" t="s">
        <v>304</v>
      </c>
      <c r="P558" s="1">
        <v>44286</v>
      </c>
      <c r="Q558" t="s">
        <v>304</v>
      </c>
      <c r="R558">
        <v>3</v>
      </c>
      <c r="U558" s="22">
        <v>32.479999999999997</v>
      </c>
      <c r="V558" s="22">
        <v>32.479999999999997</v>
      </c>
      <c r="X558">
        <v>43142</v>
      </c>
      <c r="AD558" t="s">
        <v>305</v>
      </c>
      <c r="AG558" s="22" t="s">
        <v>50</v>
      </c>
      <c r="AI558">
        <v>556</v>
      </c>
      <c r="AJ558" t="s">
        <v>306</v>
      </c>
      <c r="AK558" s="22" t="s">
        <v>94</v>
      </c>
      <c r="AL558" s="22" t="s">
        <v>53</v>
      </c>
      <c r="AM558" s="22">
        <v>556</v>
      </c>
    </row>
    <row r="559" spans="1:39" x14ac:dyDescent="0.25">
      <c r="A559" s="22" t="s">
        <v>39</v>
      </c>
      <c r="B559" t="s">
        <v>40</v>
      </c>
      <c r="C559">
        <v>2021</v>
      </c>
      <c r="D559" s="22" t="s">
        <v>41</v>
      </c>
      <c r="E559" s="22" t="s">
        <v>42</v>
      </c>
      <c r="F559">
        <v>1100</v>
      </c>
      <c r="G559" t="s">
        <v>43</v>
      </c>
      <c r="H559" t="s">
        <v>44</v>
      </c>
      <c r="J559">
        <v>200</v>
      </c>
      <c r="K559" t="s">
        <v>45</v>
      </c>
      <c r="L559" s="22" t="s">
        <v>46</v>
      </c>
      <c r="M559" s="1">
        <v>44256</v>
      </c>
      <c r="N559" s="22" t="s">
        <v>303</v>
      </c>
      <c r="O559" t="s">
        <v>304</v>
      </c>
      <c r="P559" s="1">
        <v>44286</v>
      </c>
      <c r="Q559" t="s">
        <v>304</v>
      </c>
      <c r="R559">
        <v>3</v>
      </c>
      <c r="S559">
        <v>3</v>
      </c>
      <c r="T559" s="22">
        <v>19</v>
      </c>
      <c r="U559" s="22">
        <v>-41.98</v>
      </c>
      <c r="W559" s="22">
        <v>41.98</v>
      </c>
      <c r="X559">
        <v>43143</v>
      </c>
      <c r="AD559" t="s">
        <v>305</v>
      </c>
      <c r="AF559" t="s">
        <v>127</v>
      </c>
      <c r="AG559" s="22" t="s">
        <v>56</v>
      </c>
      <c r="AI559">
        <v>557</v>
      </c>
      <c r="AJ559" t="s">
        <v>306</v>
      </c>
      <c r="AK559" s="22" t="s">
        <v>52</v>
      </c>
      <c r="AL559" s="22" t="s">
        <v>53</v>
      </c>
      <c r="AM559" s="22">
        <v>557</v>
      </c>
    </row>
    <row r="560" spans="1:39" x14ac:dyDescent="0.25">
      <c r="A560" s="22" t="s">
        <v>39</v>
      </c>
      <c r="B560" t="s">
        <v>146</v>
      </c>
      <c r="C560">
        <v>2021</v>
      </c>
      <c r="D560" s="22" t="s">
        <v>41</v>
      </c>
      <c r="E560" s="22" t="s">
        <v>42</v>
      </c>
      <c r="F560">
        <v>4350</v>
      </c>
      <c r="G560" t="s">
        <v>147</v>
      </c>
      <c r="H560" t="s">
        <v>93</v>
      </c>
      <c r="J560">
        <v>200</v>
      </c>
      <c r="K560" t="s">
        <v>45</v>
      </c>
      <c r="L560" s="22" t="s">
        <v>46</v>
      </c>
      <c r="M560" s="1">
        <v>44256</v>
      </c>
      <c r="N560" s="22" t="s">
        <v>303</v>
      </c>
      <c r="O560" t="s">
        <v>304</v>
      </c>
      <c r="P560" s="1">
        <v>44286</v>
      </c>
      <c r="Q560" t="s">
        <v>304</v>
      </c>
      <c r="R560">
        <v>3</v>
      </c>
      <c r="S560">
        <v>3</v>
      </c>
      <c r="T560" s="22">
        <v>19</v>
      </c>
      <c r="U560" s="22">
        <v>35.28</v>
      </c>
      <c r="V560" s="22">
        <v>35.28</v>
      </c>
      <c r="X560">
        <v>43144</v>
      </c>
      <c r="AD560" t="s">
        <v>305</v>
      </c>
      <c r="AF560" t="s">
        <v>127</v>
      </c>
      <c r="AG560" s="22" t="s">
        <v>50</v>
      </c>
      <c r="AI560">
        <v>558</v>
      </c>
      <c r="AJ560" t="s">
        <v>306</v>
      </c>
      <c r="AK560" s="22" t="s">
        <v>94</v>
      </c>
      <c r="AL560" s="22" t="s">
        <v>53</v>
      </c>
      <c r="AM560" s="22">
        <v>558</v>
      </c>
    </row>
    <row r="561" spans="1:39" x14ac:dyDescent="0.25">
      <c r="A561" s="22" t="s">
        <v>39</v>
      </c>
      <c r="B561" t="s">
        <v>130</v>
      </c>
      <c r="C561">
        <v>2021</v>
      </c>
      <c r="D561" s="22" t="s">
        <v>41</v>
      </c>
      <c r="E561" s="22" t="s">
        <v>42</v>
      </c>
      <c r="F561">
        <v>1610</v>
      </c>
      <c r="G561" t="s">
        <v>131</v>
      </c>
      <c r="H561" t="s">
        <v>44</v>
      </c>
      <c r="J561">
        <v>200</v>
      </c>
      <c r="K561" t="s">
        <v>45</v>
      </c>
      <c r="L561" s="22" t="s">
        <v>46</v>
      </c>
      <c r="M561" s="1">
        <v>44256</v>
      </c>
      <c r="N561" s="22" t="s">
        <v>303</v>
      </c>
      <c r="O561" t="s">
        <v>304</v>
      </c>
      <c r="P561" s="1">
        <v>44286</v>
      </c>
      <c r="Q561" t="s">
        <v>304</v>
      </c>
      <c r="R561">
        <v>3</v>
      </c>
      <c r="S561">
        <v>3</v>
      </c>
      <c r="T561" s="22">
        <v>19</v>
      </c>
      <c r="U561" s="22">
        <v>6.7</v>
      </c>
      <c r="V561" s="22">
        <v>6.7</v>
      </c>
      <c r="X561">
        <v>43145</v>
      </c>
      <c r="AD561" t="s">
        <v>305</v>
      </c>
      <c r="AF561" t="s">
        <v>127</v>
      </c>
      <c r="AG561" s="22" t="s">
        <v>50</v>
      </c>
      <c r="AI561">
        <v>559</v>
      </c>
      <c r="AJ561" t="s">
        <v>306</v>
      </c>
      <c r="AK561" s="22" t="s">
        <v>52</v>
      </c>
      <c r="AL561" s="22" t="s">
        <v>53</v>
      </c>
      <c r="AM561" s="22">
        <v>559</v>
      </c>
    </row>
    <row r="562" spans="1:39" x14ac:dyDescent="0.25">
      <c r="A562" s="22" t="s">
        <v>39</v>
      </c>
      <c r="B562" t="s">
        <v>40</v>
      </c>
      <c r="C562">
        <v>2021</v>
      </c>
      <c r="D562" s="22" t="s">
        <v>41</v>
      </c>
      <c r="E562" s="22" t="s">
        <v>42</v>
      </c>
      <c r="F562">
        <v>1100</v>
      </c>
      <c r="G562" t="s">
        <v>43</v>
      </c>
      <c r="H562" t="s">
        <v>44</v>
      </c>
      <c r="J562">
        <v>200</v>
      </c>
      <c r="K562" t="s">
        <v>45</v>
      </c>
      <c r="L562" s="22" t="s">
        <v>46</v>
      </c>
      <c r="M562" s="1">
        <v>44256</v>
      </c>
      <c r="N562" s="22" t="s">
        <v>303</v>
      </c>
      <c r="O562" t="s">
        <v>304</v>
      </c>
      <c r="P562" s="1">
        <v>44286</v>
      </c>
      <c r="Q562" t="s">
        <v>304</v>
      </c>
      <c r="R562">
        <v>3</v>
      </c>
      <c r="S562">
        <v>3</v>
      </c>
      <c r="T562" s="22">
        <v>19</v>
      </c>
      <c r="U562" s="22">
        <v>-894.9</v>
      </c>
      <c r="W562" s="22">
        <v>894.9</v>
      </c>
      <c r="X562">
        <v>43146</v>
      </c>
      <c r="AD562" t="s">
        <v>305</v>
      </c>
      <c r="AF562" t="s">
        <v>127</v>
      </c>
      <c r="AG562" s="22" t="s">
        <v>56</v>
      </c>
      <c r="AI562">
        <v>560</v>
      </c>
      <c r="AJ562" t="s">
        <v>306</v>
      </c>
      <c r="AK562" s="22" t="s">
        <v>52</v>
      </c>
      <c r="AL562" s="22" t="s">
        <v>53</v>
      </c>
      <c r="AM562" s="22">
        <v>560</v>
      </c>
    </row>
    <row r="563" spans="1:39" x14ac:dyDescent="0.25">
      <c r="A563" s="22" t="s">
        <v>39</v>
      </c>
      <c r="B563" t="s">
        <v>148</v>
      </c>
      <c r="C563">
        <v>2021</v>
      </c>
      <c r="D563" s="22" t="s">
        <v>41</v>
      </c>
      <c r="E563" s="22" t="s">
        <v>42</v>
      </c>
      <c r="F563">
        <v>4400</v>
      </c>
      <c r="G563" t="s">
        <v>149</v>
      </c>
      <c r="H563" t="s">
        <v>93</v>
      </c>
      <c r="J563">
        <v>200</v>
      </c>
      <c r="K563" t="s">
        <v>45</v>
      </c>
      <c r="L563" s="22" t="s">
        <v>46</v>
      </c>
      <c r="M563" s="1">
        <v>44256</v>
      </c>
      <c r="N563" s="22" t="s">
        <v>303</v>
      </c>
      <c r="O563" t="s">
        <v>304</v>
      </c>
      <c r="P563" s="1">
        <v>44286</v>
      </c>
      <c r="Q563" t="s">
        <v>304</v>
      </c>
      <c r="R563">
        <v>3</v>
      </c>
      <c r="S563">
        <v>3</v>
      </c>
      <c r="T563" s="22">
        <v>19</v>
      </c>
      <c r="U563" s="22">
        <v>752.02</v>
      </c>
      <c r="V563" s="22">
        <v>752.02</v>
      </c>
      <c r="X563">
        <v>43147</v>
      </c>
      <c r="AD563" t="s">
        <v>305</v>
      </c>
      <c r="AF563" t="s">
        <v>127</v>
      </c>
      <c r="AG563" s="22" t="s">
        <v>50</v>
      </c>
      <c r="AI563">
        <v>561</v>
      </c>
      <c r="AJ563" t="s">
        <v>306</v>
      </c>
      <c r="AK563" s="22" t="s">
        <v>94</v>
      </c>
      <c r="AL563" s="22" t="s">
        <v>53</v>
      </c>
      <c r="AM563" s="22">
        <v>561</v>
      </c>
    </row>
    <row r="564" spans="1:39" x14ac:dyDescent="0.25">
      <c r="A564" s="22" t="s">
        <v>39</v>
      </c>
      <c r="B564" t="s">
        <v>130</v>
      </c>
      <c r="C564">
        <v>2021</v>
      </c>
      <c r="D564" s="22" t="s">
        <v>41</v>
      </c>
      <c r="E564" s="22" t="s">
        <v>42</v>
      </c>
      <c r="F564">
        <v>1610</v>
      </c>
      <c r="G564" t="s">
        <v>131</v>
      </c>
      <c r="H564" t="s">
        <v>44</v>
      </c>
      <c r="J564">
        <v>200</v>
      </c>
      <c r="K564" t="s">
        <v>45</v>
      </c>
      <c r="L564" s="22" t="s">
        <v>46</v>
      </c>
      <c r="M564" s="1">
        <v>44256</v>
      </c>
      <c r="N564" s="22" t="s">
        <v>303</v>
      </c>
      <c r="O564" t="s">
        <v>304</v>
      </c>
      <c r="P564" s="1">
        <v>44286</v>
      </c>
      <c r="Q564" t="s">
        <v>304</v>
      </c>
      <c r="R564">
        <v>3</v>
      </c>
      <c r="S564">
        <v>3</v>
      </c>
      <c r="T564" s="22">
        <v>19</v>
      </c>
      <c r="U564" s="22">
        <v>142.88</v>
      </c>
      <c r="V564" s="22">
        <v>142.88</v>
      </c>
      <c r="X564">
        <v>43148</v>
      </c>
      <c r="AD564" t="s">
        <v>305</v>
      </c>
      <c r="AF564" t="s">
        <v>127</v>
      </c>
      <c r="AG564" s="22" t="s">
        <v>50</v>
      </c>
      <c r="AI564">
        <v>562</v>
      </c>
      <c r="AJ564" t="s">
        <v>306</v>
      </c>
      <c r="AK564" s="22" t="s">
        <v>52</v>
      </c>
      <c r="AL564" s="22" t="s">
        <v>53</v>
      </c>
      <c r="AM564" s="22">
        <v>562</v>
      </c>
    </row>
    <row r="565" spans="1:39" x14ac:dyDescent="0.25">
      <c r="A565" s="22" t="s">
        <v>39</v>
      </c>
      <c r="B565" t="s">
        <v>40</v>
      </c>
      <c r="C565">
        <v>2021</v>
      </c>
      <c r="D565" s="22" t="s">
        <v>41</v>
      </c>
      <c r="E565" s="22" t="s">
        <v>42</v>
      </c>
      <c r="F565">
        <v>1100</v>
      </c>
      <c r="G565" t="s">
        <v>43</v>
      </c>
      <c r="H565" t="s">
        <v>44</v>
      </c>
      <c r="J565">
        <v>200</v>
      </c>
      <c r="K565" t="s">
        <v>45</v>
      </c>
      <c r="L565" s="22" t="s">
        <v>46</v>
      </c>
      <c r="M565" s="1">
        <v>44256</v>
      </c>
      <c r="N565" s="22" t="s">
        <v>303</v>
      </c>
      <c r="O565" t="s">
        <v>304</v>
      </c>
      <c r="P565" s="1">
        <v>44286</v>
      </c>
      <c r="Q565" t="s">
        <v>304</v>
      </c>
      <c r="R565">
        <v>3</v>
      </c>
      <c r="S565">
        <v>3</v>
      </c>
      <c r="T565" s="22">
        <v>19</v>
      </c>
      <c r="U565" s="22">
        <v>-1427.95</v>
      </c>
      <c r="W565" s="22">
        <v>1427.95</v>
      </c>
      <c r="X565">
        <v>43149</v>
      </c>
      <c r="AD565" t="s">
        <v>305</v>
      </c>
      <c r="AF565" t="s">
        <v>127</v>
      </c>
      <c r="AG565" s="22" t="s">
        <v>56</v>
      </c>
      <c r="AI565">
        <v>563</v>
      </c>
      <c r="AJ565" t="s">
        <v>306</v>
      </c>
      <c r="AK565" s="22" t="s">
        <v>52</v>
      </c>
      <c r="AL565" s="22" t="s">
        <v>53</v>
      </c>
      <c r="AM565" s="22">
        <v>563</v>
      </c>
    </row>
    <row r="566" spans="1:39" x14ac:dyDescent="0.25">
      <c r="A566" s="22" t="s">
        <v>39</v>
      </c>
      <c r="B566" t="s">
        <v>150</v>
      </c>
      <c r="C566">
        <v>2021</v>
      </c>
      <c r="D566" s="22" t="s">
        <v>41</v>
      </c>
      <c r="E566" s="22" t="s">
        <v>42</v>
      </c>
      <c r="F566">
        <v>4410</v>
      </c>
      <c r="G566" t="s">
        <v>151</v>
      </c>
      <c r="H566" t="s">
        <v>93</v>
      </c>
      <c r="J566">
        <v>200</v>
      </c>
      <c r="K566" t="s">
        <v>45</v>
      </c>
      <c r="L566" s="22" t="s">
        <v>46</v>
      </c>
      <c r="M566" s="1">
        <v>44256</v>
      </c>
      <c r="N566" s="22" t="s">
        <v>303</v>
      </c>
      <c r="O566" t="s">
        <v>304</v>
      </c>
      <c r="P566" s="1">
        <v>44286</v>
      </c>
      <c r="Q566" t="s">
        <v>304</v>
      </c>
      <c r="R566">
        <v>3</v>
      </c>
      <c r="S566">
        <v>3</v>
      </c>
      <c r="T566" s="22">
        <v>19</v>
      </c>
      <c r="U566" s="22">
        <v>1199.96</v>
      </c>
      <c r="V566" s="22">
        <v>1199.96</v>
      </c>
      <c r="X566">
        <v>43150</v>
      </c>
      <c r="AD566" t="s">
        <v>305</v>
      </c>
      <c r="AF566" t="s">
        <v>127</v>
      </c>
      <c r="AG566" s="22" t="s">
        <v>50</v>
      </c>
      <c r="AI566">
        <v>564</v>
      </c>
      <c r="AJ566" t="s">
        <v>306</v>
      </c>
      <c r="AK566" s="22" t="s">
        <v>94</v>
      </c>
      <c r="AL566" s="22" t="s">
        <v>53</v>
      </c>
      <c r="AM566" s="22">
        <v>564</v>
      </c>
    </row>
    <row r="567" spans="1:39" x14ac:dyDescent="0.25">
      <c r="A567" s="22" t="s">
        <v>39</v>
      </c>
      <c r="B567" t="s">
        <v>130</v>
      </c>
      <c r="C567">
        <v>2021</v>
      </c>
      <c r="D567" s="22" t="s">
        <v>41</v>
      </c>
      <c r="E567" s="22" t="s">
        <v>42</v>
      </c>
      <c r="F567">
        <v>1610</v>
      </c>
      <c r="G567" t="s">
        <v>131</v>
      </c>
      <c r="H567" t="s">
        <v>44</v>
      </c>
      <c r="J567">
        <v>200</v>
      </c>
      <c r="K567" t="s">
        <v>45</v>
      </c>
      <c r="L567" s="22" t="s">
        <v>46</v>
      </c>
      <c r="M567" s="1">
        <v>44256</v>
      </c>
      <c r="N567" s="22" t="s">
        <v>303</v>
      </c>
      <c r="O567" t="s">
        <v>304</v>
      </c>
      <c r="P567" s="1">
        <v>44286</v>
      </c>
      <c r="Q567" t="s">
        <v>304</v>
      </c>
      <c r="R567">
        <v>3</v>
      </c>
      <c r="S567">
        <v>3</v>
      </c>
      <c r="T567" s="22">
        <v>19</v>
      </c>
      <c r="U567" s="22">
        <v>227.99</v>
      </c>
      <c r="V567" s="22">
        <v>227.99</v>
      </c>
      <c r="X567">
        <v>43151</v>
      </c>
      <c r="AD567" t="s">
        <v>305</v>
      </c>
      <c r="AF567" t="s">
        <v>127</v>
      </c>
      <c r="AG567" s="22" t="s">
        <v>50</v>
      </c>
      <c r="AI567">
        <v>565</v>
      </c>
      <c r="AJ567" t="s">
        <v>306</v>
      </c>
      <c r="AK567" s="22" t="s">
        <v>52</v>
      </c>
      <c r="AL567" s="22" t="s">
        <v>53</v>
      </c>
      <c r="AM567" s="22">
        <v>565</v>
      </c>
    </row>
    <row r="568" spans="1:39" x14ac:dyDescent="0.25">
      <c r="A568" s="22" t="s">
        <v>39</v>
      </c>
      <c r="B568" t="s">
        <v>40</v>
      </c>
      <c r="C568">
        <v>2021</v>
      </c>
      <c r="D568" s="22" t="s">
        <v>41</v>
      </c>
      <c r="E568" s="22" t="s">
        <v>42</v>
      </c>
      <c r="F568">
        <v>1100</v>
      </c>
      <c r="G568" t="s">
        <v>43</v>
      </c>
      <c r="H568" t="s">
        <v>44</v>
      </c>
      <c r="J568">
        <v>200</v>
      </c>
      <c r="K568" t="s">
        <v>45</v>
      </c>
      <c r="L568" s="22" t="s">
        <v>46</v>
      </c>
      <c r="M568" s="1">
        <v>44256</v>
      </c>
      <c r="N568" s="22" t="s">
        <v>303</v>
      </c>
      <c r="O568" t="s">
        <v>304</v>
      </c>
      <c r="P568" s="1">
        <v>44286</v>
      </c>
      <c r="Q568" t="s">
        <v>304</v>
      </c>
      <c r="R568">
        <v>3</v>
      </c>
      <c r="U568" s="22">
        <v>-835.34</v>
      </c>
      <c r="W568" s="22">
        <v>835.34</v>
      </c>
      <c r="X568">
        <v>43152</v>
      </c>
      <c r="AD568" t="s">
        <v>305</v>
      </c>
      <c r="AG568" s="22" t="s">
        <v>56</v>
      </c>
      <c r="AI568">
        <v>566</v>
      </c>
      <c r="AJ568" t="s">
        <v>306</v>
      </c>
      <c r="AK568" s="22" t="s">
        <v>52</v>
      </c>
      <c r="AL568" s="22" t="s">
        <v>53</v>
      </c>
      <c r="AM568" s="22">
        <v>566</v>
      </c>
    </row>
    <row r="569" spans="1:39" x14ac:dyDescent="0.25">
      <c r="A569" s="22" t="s">
        <v>39</v>
      </c>
      <c r="B569" t="s">
        <v>152</v>
      </c>
      <c r="C569">
        <v>2021</v>
      </c>
      <c r="D569" s="22" t="s">
        <v>41</v>
      </c>
      <c r="E569" s="22" t="s">
        <v>42</v>
      </c>
      <c r="F569">
        <v>4420</v>
      </c>
      <c r="G569" t="s">
        <v>153</v>
      </c>
      <c r="H569" t="s">
        <v>93</v>
      </c>
      <c r="J569">
        <v>200</v>
      </c>
      <c r="K569" t="s">
        <v>45</v>
      </c>
      <c r="L569" s="22" t="s">
        <v>46</v>
      </c>
      <c r="M569" s="1">
        <v>44256</v>
      </c>
      <c r="N569" s="22" t="s">
        <v>303</v>
      </c>
      <c r="O569" t="s">
        <v>304</v>
      </c>
      <c r="P569" s="1">
        <v>44286</v>
      </c>
      <c r="Q569" t="s">
        <v>304</v>
      </c>
      <c r="R569">
        <v>3</v>
      </c>
      <c r="U569" s="22">
        <v>835.34</v>
      </c>
      <c r="V569" s="22">
        <v>835.34</v>
      </c>
      <c r="X569">
        <v>43153</v>
      </c>
      <c r="AD569" t="s">
        <v>305</v>
      </c>
      <c r="AG569" s="22" t="s">
        <v>50</v>
      </c>
      <c r="AI569">
        <v>567</v>
      </c>
      <c r="AJ569" t="s">
        <v>306</v>
      </c>
      <c r="AK569" s="22" t="s">
        <v>94</v>
      </c>
      <c r="AL569" s="22" t="s">
        <v>53</v>
      </c>
      <c r="AM569" s="22">
        <v>567</v>
      </c>
    </row>
    <row r="570" spans="1:39" x14ac:dyDescent="0.25">
      <c r="A570" s="22" t="s">
        <v>39</v>
      </c>
      <c r="B570" t="s">
        <v>40</v>
      </c>
      <c r="C570">
        <v>2021</v>
      </c>
      <c r="D570" s="22" t="s">
        <v>41</v>
      </c>
      <c r="E570" s="22" t="s">
        <v>42</v>
      </c>
      <c r="F570">
        <v>1100</v>
      </c>
      <c r="G570" t="s">
        <v>43</v>
      </c>
      <c r="H570" t="s">
        <v>44</v>
      </c>
      <c r="J570">
        <v>200</v>
      </c>
      <c r="K570" t="s">
        <v>45</v>
      </c>
      <c r="L570" s="22" t="s">
        <v>46</v>
      </c>
      <c r="M570" s="1">
        <v>44256</v>
      </c>
      <c r="N570" s="22" t="s">
        <v>303</v>
      </c>
      <c r="O570" t="s">
        <v>304</v>
      </c>
      <c r="P570" s="1">
        <v>44286</v>
      </c>
      <c r="Q570" t="s">
        <v>304</v>
      </c>
      <c r="R570">
        <v>3</v>
      </c>
      <c r="S570">
        <v>3</v>
      </c>
      <c r="T570" s="22">
        <v>19</v>
      </c>
      <c r="U570" s="22">
        <v>-548.27</v>
      </c>
      <c r="W570" s="22">
        <v>548.27</v>
      </c>
      <c r="X570">
        <v>43154</v>
      </c>
      <c r="AD570" t="s">
        <v>305</v>
      </c>
      <c r="AF570" t="s">
        <v>127</v>
      </c>
      <c r="AG570" s="22" t="s">
        <v>56</v>
      </c>
      <c r="AI570">
        <v>568</v>
      </c>
      <c r="AJ570" t="s">
        <v>306</v>
      </c>
      <c r="AK570" s="22" t="s">
        <v>52</v>
      </c>
      <c r="AL570" s="22" t="s">
        <v>53</v>
      </c>
      <c r="AM570" s="22">
        <v>568</v>
      </c>
    </row>
    <row r="571" spans="1:39" x14ac:dyDescent="0.25">
      <c r="A571" s="22" t="s">
        <v>39</v>
      </c>
      <c r="B571" t="s">
        <v>154</v>
      </c>
      <c r="C571">
        <v>2021</v>
      </c>
      <c r="D571" s="22" t="s">
        <v>41</v>
      </c>
      <c r="E571" s="22" t="s">
        <v>42</v>
      </c>
      <c r="F571">
        <v>4430</v>
      </c>
      <c r="G571" t="s">
        <v>155</v>
      </c>
      <c r="H571" t="s">
        <v>93</v>
      </c>
      <c r="J571">
        <v>200</v>
      </c>
      <c r="K571" t="s">
        <v>45</v>
      </c>
      <c r="L571" s="22" t="s">
        <v>46</v>
      </c>
      <c r="M571" s="1">
        <v>44256</v>
      </c>
      <c r="N571" s="22" t="s">
        <v>303</v>
      </c>
      <c r="O571" t="s">
        <v>304</v>
      </c>
      <c r="P571" s="1">
        <v>44286</v>
      </c>
      <c r="Q571" t="s">
        <v>304</v>
      </c>
      <c r="R571">
        <v>3</v>
      </c>
      <c r="S571">
        <v>3</v>
      </c>
      <c r="T571" s="22">
        <v>19</v>
      </c>
      <c r="U571" s="22">
        <v>460.73</v>
      </c>
      <c r="V571" s="22">
        <v>460.73</v>
      </c>
      <c r="X571">
        <v>43155</v>
      </c>
      <c r="AD571" t="s">
        <v>305</v>
      </c>
      <c r="AF571" t="s">
        <v>127</v>
      </c>
      <c r="AG571" s="22" t="s">
        <v>50</v>
      </c>
      <c r="AI571">
        <v>569</v>
      </c>
      <c r="AJ571" t="s">
        <v>306</v>
      </c>
      <c r="AK571" s="22" t="s">
        <v>94</v>
      </c>
      <c r="AL571" s="22" t="s">
        <v>53</v>
      </c>
      <c r="AM571" s="22">
        <v>569</v>
      </c>
    </row>
    <row r="572" spans="1:39" x14ac:dyDescent="0.25">
      <c r="A572" s="22" t="s">
        <v>39</v>
      </c>
      <c r="B572" t="s">
        <v>130</v>
      </c>
      <c r="C572">
        <v>2021</v>
      </c>
      <c r="D572" s="22" t="s">
        <v>41</v>
      </c>
      <c r="E572" s="22" t="s">
        <v>42</v>
      </c>
      <c r="F572">
        <v>1610</v>
      </c>
      <c r="G572" t="s">
        <v>131</v>
      </c>
      <c r="H572" t="s">
        <v>44</v>
      </c>
      <c r="J572">
        <v>200</v>
      </c>
      <c r="K572" t="s">
        <v>45</v>
      </c>
      <c r="L572" s="22" t="s">
        <v>46</v>
      </c>
      <c r="M572" s="1">
        <v>44256</v>
      </c>
      <c r="N572" s="22" t="s">
        <v>303</v>
      </c>
      <c r="O572" t="s">
        <v>304</v>
      </c>
      <c r="P572" s="1">
        <v>44286</v>
      </c>
      <c r="Q572" t="s">
        <v>304</v>
      </c>
      <c r="R572">
        <v>3</v>
      </c>
      <c r="S572">
        <v>3</v>
      </c>
      <c r="T572" s="22">
        <v>19</v>
      </c>
      <c r="U572" s="22">
        <v>87.54</v>
      </c>
      <c r="V572" s="22">
        <v>87.54</v>
      </c>
      <c r="X572">
        <v>43156</v>
      </c>
      <c r="AD572" t="s">
        <v>305</v>
      </c>
      <c r="AF572" t="s">
        <v>127</v>
      </c>
      <c r="AG572" s="22" t="s">
        <v>50</v>
      </c>
      <c r="AI572">
        <v>570</v>
      </c>
      <c r="AJ572" t="s">
        <v>306</v>
      </c>
      <c r="AK572" s="22" t="s">
        <v>52</v>
      </c>
      <c r="AL572" s="22" t="s">
        <v>53</v>
      </c>
      <c r="AM572" s="22">
        <v>570</v>
      </c>
    </row>
    <row r="573" spans="1:39" x14ac:dyDescent="0.25">
      <c r="A573" s="22" t="s">
        <v>39</v>
      </c>
      <c r="B573" t="s">
        <v>40</v>
      </c>
      <c r="C573">
        <v>2021</v>
      </c>
      <c r="D573" s="22" t="s">
        <v>41</v>
      </c>
      <c r="E573" s="22" t="s">
        <v>42</v>
      </c>
      <c r="F573">
        <v>1100</v>
      </c>
      <c r="G573" t="s">
        <v>43</v>
      </c>
      <c r="H573" t="s">
        <v>44</v>
      </c>
      <c r="J573">
        <v>200</v>
      </c>
      <c r="K573" t="s">
        <v>45</v>
      </c>
      <c r="L573" s="22" t="s">
        <v>46</v>
      </c>
      <c r="M573" s="1">
        <v>44256</v>
      </c>
      <c r="N573" s="22" t="s">
        <v>303</v>
      </c>
      <c r="O573" t="s">
        <v>304</v>
      </c>
      <c r="P573" s="1">
        <v>44286</v>
      </c>
      <c r="Q573" t="s">
        <v>304</v>
      </c>
      <c r="R573">
        <v>3</v>
      </c>
      <c r="S573">
        <v>3</v>
      </c>
      <c r="T573" s="22">
        <v>19</v>
      </c>
      <c r="U573" s="22">
        <v>-356.68</v>
      </c>
      <c r="W573" s="22">
        <v>356.68</v>
      </c>
      <c r="X573">
        <v>43157</v>
      </c>
      <c r="AD573" t="s">
        <v>305</v>
      </c>
      <c r="AF573" t="s">
        <v>127</v>
      </c>
      <c r="AG573" s="22" t="s">
        <v>56</v>
      </c>
      <c r="AI573">
        <v>571</v>
      </c>
      <c r="AJ573" t="s">
        <v>306</v>
      </c>
      <c r="AK573" s="22" t="s">
        <v>52</v>
      </c>
      <c r="AL573" s="22" t="s">
        <v>53</v>
      </c>
      <c r="AM573" s="22">
        <v>571</v>
      </c>
    </row>
    <row r="574" spans="1:39" x14ac:dyDescent="0.25">
      <c r="A574" s="22" t="s">
        <v>39</v>
      </c>
      <c r="B574" t="s">
        <v>156</v>
      </c>
      <c r="C574">
        <v>2021</v>
      </c>
      <c r="D574" s="22" t="s">
        <v>41</v>
      </c>
      <c r="E574" s="22" t="s">
        <v>42</v>
      </c>
      <c r="F574">
        <v>4440</v>
      </c>
      <c r="G574" t="s">
        <v>157</v>
      </c>
      <c r="H574" t="s">
        <v>93</v>
      </c>
      <c r="J574">
        <v>200</v>
      </c>
      <c r="K574" t="s">
        <v>45</v>
      </c>
      <c r="L574" s="22" t="s">
        <v>46</v>
      </c>
      <c r="M574" s="1">
        <v>44256</v>
      </c>
      <c r="N574" s="22" t="s">
        <v>303</v>
      </c>
      <c r="O574" t="s">
        <v>304</v>
      </c>
      <c r="P574" s="1">
        <v>44286</v>
      </c>
      <c r="Q574" t="s">
        <v>304</v>
      </c>
      <c r="R574">
        <v>3</v>
      </c>
      <c r="S574">
        <v>3</v>
      </c>
      <c r="T574" s="22">
        <v>19</v>
      </c>
      <c r="U574" s="22">
        <v>299.73</v>
      </c>
      <c r="V574" s="22">
        <v>299.73</v>
      </c>
      <c r="X574">
        <v>43158</v>
      </c>
      <c r="AD574" t="s">
        <v>305</v>
      </c>
      <c r="AF574" t="s">
        <v>127</v>
      </c>
      <c r="AG574" s="22" t="s">
        <v>50</v>
      </c>
      <c r="AI574">
        <v>572</v>
      </c>
      <c r="AJ574" t="s">
        <v>306</v>
      </c>
      <c r="AK574" s="22" t="s">
        <v>94</v>
      </c>
      <c r="AL574" s="22" t="s">
        <v>53</v>
      </c>
      <c r="AM574" s="22">
        <v>572</v>
      </c>
    </row>
    <row r="575" spans="1:39" x14ac:dyDescent="0.25">
      <c r="A575" s="22" t="s">
        <v>39</v>
      </c>
      <c r="B575" t="s">
        <v>130</v>
      </c>
      <c r="C575">
        <v>2021</v>
      </c>
      <c r="D575" s="22" t="s">
        <v>41</v>
      </c>
      <c r="E575" s="22" t="s">
        <v>42</v>
      </c>
      <c r="F575">
        <v>1610</v>
      </c>
      <c r="G575" t="s">
        <v>131</v>
      </c>
      <c r="H575" t="s">
        <v>44</v>
      </c>
      <c r="J575">
        <v>200</v>
      </c>
      <c r="K575" t="s">
        <v>45</v>
      </c>
      <c r="L575" s="22" t="s">
        <v>46</v>
      </c>
      <c r="M575" s="1">
        <v>44256</v>
      </c>
      <c r="N575" s="22" t="s">
        <v>303</v>
      </c>
      <c r="O575" t="s">
        <v>304</v>
      </c>
      <c r="P575" s="1">
        <v>44286</v>
      </c>
      <c r="Q575" t="s">
        <v>304</v>
      </c>
      <c r="R575">
        <v>3</v>
      </c>
      <c r="S575">
        <v>3</v>
      </c>
      <c r="T575" s="22">
        <v>19</v>
      </c>
      <c r="U575" s="22">
        <v>56.95</v>
      </c>
      <c r="V575" s="22">
        <v>56.95</v>
      </c>
      <c r="X575">
        <v>43159</v>
      </c>
      <c r="AD575" t="s">
        <v>305</v>
      </c>
      <c r="AF575" t="s">
        <v>127</v>
      </c>
      <c r="AG575" s="22" t="s">
        <v>50</v>
      </c>
      <c r="AI575">
        <v>573</v>
      </c>
      <c r="AJ575" t="s">
        <v>306</v>
      </c>
      <c r="AK575" s="22" t="s">
        <v>52</v>
      </c>
      <c r="AL575" s="22" t="s">
        <v>53</v>
      </c>
      <c r="AM575" s="22">
        <v>573</v>
      </c>
    </row>
    <row r="576" spans="1:39" x14ac:dyDescent="0.25">
      <c r="A576" s="22" t="s">
        <v>39</v>
      </c>
      <c r="B576" t="s">
        <v>40</v>
      </c>
      <c r="C576">
        <v>2021</v>
      </c>
      <c r="D576" s="22" t="s">
        <v>41</v>
      </c>
      <c r="E576" s="22" t="s">
        <v>42</v>
      </c>
      <c r="F576">
        <v>1100</v>
      </c>
      <c r="G576" t="s">
        <v>43</v>
      </c>
      <c r="H576" t="s">
        <v>44</v>
      </c>
      <c r="J576">
        <v>200</v>
      </c>
      <c r="K576" t="s">
        <v>45</v>
      </c>
      <c r="L576" s="22" t="s">
        <v>46</v>
      </c>
      <c r="M576" s="1">
        <v>44256</v>
      </c>
      <c r="N576" s="22" t="s">
        <v>303</v>
      </c>
      <c r="O576" t="s">
        <v>304</v>
      </c>
      <c r="P576" s="1">
        <v>44286</v>
      </c>
      <c r="Q576" t="s">
        <v>304</v>
      </c>
      <c r="R576">
        <v>3</v>
      </c>
      <c r="S576">
        <v>3</v>
      </c>
      <c r="T576" s="22">
        <v>19</v>
      </c>
      <c r="U576" s="22">
        <v>-181.57</v>
      </c>
      <c r="W576" s="22">
        <v>181.57</v>
      </c>
      <c r="X576">
        <v>43160</v>
      </c>
      <c r="AD576" t="s">
        <v>305</v>
      </c>
      <c r="AF576" t="s">
        <v>127</v>
      </c>
      <c r="AG576" s="22" t="s">
        <v>56</v>
      </c>
      <c r="AI576">
        <v>574</v>
      </c>
      <c r="AJ576" t="s">
        <v>306</v>
      </c>
      <c r="AK576" s="22" t="s">
        <v>52</v>
      </c>
      <c r="AL576" s="22" t="s">
        <v>53</v>
      </c>
      <c r="AM576" s="22">
        <v>574</v>
      </c>
    </row>
    <row r="577" spans="1:39" x14ac:dyDescent="0.25">
      <c r="A577" s="22" t="s">
        <v>39</v>
      </c>
      <c r="B577" t="s">
        <v>158</v>
      </c>
      <c r="C577">
        <v>2021</v>
      </c>
      <c r="D577" s="22" t="s">
        <v>41</v>
      </c>
      <c r="E577" s="22" t="s">
        <v>42</v>
      </c>
      <c r="F577">
        <v>4450</v>
      </c>
      <c r="G577" t="s">
        <v>159</v>
      </c>
      <c r="H577" t="s">
        <v>93</v>
      </c>
      <c r="J577">
        <v>200</v>
      </c>
      <c r="K577" t="s">
        <v>45</v>
      </c>
      <c r="L577" s="22" t="s">
        <v>46</v>
      </c>
      <c r="M577" s="1">
        <v>44256</v>
      </c>
      <c r="N577" s="22" t="s">
        <v>303</v>
      </c>
      <c r="O577" t="s">
        <v>304</v>
      </c>
      <c r="P577" s="1">
        <v>44286</v>
      </c>
      <c r="Q577" t="s">
        <v>304</v>
      </c>
      <c r="R577">
        <v>3</v>
      </c>
      <c r="S577">
        <v>3</v>
      </c>
      <c r="T577" s="22">
        <v>19</v>
      </c>
      <c r="U577" s="22">
        <v>152.58000000000001</v>
      </c>
      <c r="V577" s="22">
        <v>152.58000000000001</v>
      </c>
      <c r="X577">
        <v>43161</v>
      </c>
      <c r="AD577" t="s">
        <v>305</v>
      </c>
      <c r="AF577" t="s">
        <v>127</v>
      </c>
      <c r="AG577" s="22" t="s">
        <v>50</v>
      </c>
      <c r="AI577">
        <v>575</v>
      </c>
      <c r="AJ577" t="s">
        <v>306</v>
      </c>
      <c r="AK577" s="22" t="s">
        <v>94</v>
      </c>
      <c r="AL577" s="22" t="s">
        <v>53</v>
      </c>
      <c r="AM577" s="22">
        <v>575</v>
      </c>
    </row>
    <row r="578" spans="1:39" x14ac:dyDescent="0.25">
      <c r="A578" s="22" t="s">
        <v>39</v>
      </c>
      <c r="B578" t="s">
        <v>130</v>
      </c>
      <c r="C578">
        <v>2021</v>
      </c>
      <c r="D578" s="22" t="s">
        <v>41</v>
      </c>
      <c r="E578" s="22" t="s">
        <v>42</v>
      </c>
      <c r="F578">
        <v>1610</v>
      </c>
      <c r="G578" t="s">
        <v>131</v>
      </c>
      <c r="H578" t="s">
        <v>44</v>
      </c>
      <c r="J578">
        <v>200</v>
      </c>
      <c r="K578" t="s">
        <v>45</v>
      </c>
      <c r="L578" s="22" t="s">
        <v>46</v>
      </c>
      <c r="M578" s="1">
        <v>44256</v>
      </c>
      <c r="N578" s="22" t="s">
        <v>303</v>
      </c>
      <c r="O578" t="s">
        <v>304</v>
      </c>
      <c r="P578" s="1">
        <v>44286</v>
      </c>
      <c r="Q578" t="s">
        <v>304</v>
      </c>
      <c r="R578">
        <v>3</v>
      </c>
      <c r="S578">
        <v>3</v>
      </c>
      <c r="T578" s="22">
        <v>19</v>
      </c>
      <c r="U578" s="22">
        <v>28.99</v>
      </c>
      <c r="V578" s="22">
        <v>28.99</v>
      </c>
      <c r="X578">
        <v>43162</v>
      </c>
      <c r="AD578" t="s">
        <v>305</v>
      </c>
      <c r="AF578" t="s">
        <v>127</v>
      </c>
      <c r="AG578" s="22" t="s">
        <v>50</v>
      </c>
      <c r="AI578">
        <v>576</v>
      </c>
      <c r="AJ578" t="s">
        <v>306</v>
      </c>
      <c r="AK578" s="22" t="s">
        <v>52</v>
      </c>
      <c r="AL578" s="22" t="s">
        <v>53</v>
      </c>
      <c r="AM578" s="22">
        <v>576</v>
      </c>
    </row>
    <row r="579" spans="1:39" x14ac:dyDescent="0.25">
      <c r="A579" s="22" t="s">
        <v>39</v>
      </c>
      <c r="B579" t="s">
        <v>40</v>
      </c>
      <c r="C579">
        <v>2021</v>
      </c>
      <c r="D579" s="22" t="s">
        <v>41</v>
      </c>
      <c r="E579" s="22" t="s">
        <v>42</v>
      </c>
      <c r="F579">
        <v>1100</v>
      </c>
      <c r="G579" t="s">
        <v>43</v>
      </c>
      <c r="H579" t="s">
        <v>44</v>
      </c>
      <c r="J579">
        <v>200</v>
      </c>
      <c r="K579" t="s">
        <v>45</v>
      </c>
      <c r="L579" s="22" t="s">
        <v>46</v>
      </c>
      <c r="M579" s="1">
        <v>44256</v>
      </c>
      <c r="N579" s="22" t="s">
        <v>303</v>
      </c>
      <c r="O579" t="s">
        <v>304</v>
      </c>
      <c r="P579" s="1">
        <v>44286</v>
      </c>
      <c r="Q579" t="s">
        <v>304</v>
      </c>
      <c r="R579">
        <v>3</v>
      </c>
      <c r="S579">
        <v>3</v>
      </c>
      <c r="T579" s="22">
        <v>19</v>
      </c>
      <c r="U579" s="22">
        <v>-3385.86</v>
      </c>
      <c r="W579" s="22">
        <v>3385.86</v>
      </c>
      <c r="X579">
        <v>43163</v>
      </c>
      <c r="AD579" t="s">
        <v>305</v>
      </c>
      <c r="AF579" t="s">
        <v>127</v>
      </c>
      <c r="AG579" s="22" t="s">
        <v>56</v>
      </c>
      <c r="AI579">
        <v>577</v>
      </c>
      <c r="AJ579" t="s">
        <v>306</v>
      </c>
      <c r="AK579" s="22" t="s">
        <v>52</v>
      </c>
      <c r="AL579" s="22" t="s">
        <v>53</v>
      </c>
      <c r="AM579" s="22">
        <v>577</v>
      </c>
    </row>
    <row r="580" spans="1:39" x14ac:dyDescent="0.25">
      <c r="A580" s="22" t="s">
        <v>39</v>
      </c>
      <c r="B580" t="s">
        <v>160</v>
      </c>
      <c r="C580">
        <v>2021</v>
      </c>
      <c r="D580" s="22" t="s">
        <v>41</v>
      </c>
      <c r="E580" s="22" t="s">
        <v>42</v>
      </c>
      <c r="F580">
        <v>4500</v>
      </c>
      <c r="G580" t="s">
        <v>161</v>
      </c>
      <c r="H580" t="s">
        <v>93</v>
      </c>
      <c r="J580">
        <v>200</v>
      </c>
      <c r="K580" t="s">
        <v>45</v>
      </c>
      <c r="L580" s="22" t="s">
        <v>46</v>
      </c>
      <c r="M580" s="1">
        <v>44256</v>
      </c>
      <c r="N580" s="22" t="s">
        <v>303</v>
      </c>
      <c r="O580" t="s">
        <v>304</v>
      </c>
      <c r="P580" s="1">
        <v>44286</v>
      </c>
      <c r="Q580" t="s">
        <v>304</v>
      </c>
      <c r="R580">
        <v>3</v>
      </c>
      <c r="S580">
        <v>3</v>
      </c>
      <c r="T580" s="22">
        <v>19</v>
      </c>
      <c r="U580" s="22">
        <v>2845.26</v>
      </c>
      <c r="V580" s="22">
        <v>2845.26</v>
      </c>
      <c r="X580">
        <v>43164</v>
      </c>
      <c r="AD580" t="s">
        <v>305</v>
      </c>
      <c r="AF580" t="s">
        <v>127</v>
      </c>
      <c r="AG580" s="22" t="s">
        <v>50</v>
      </c>
      <c r="AI580">
        <v>578</v>
      </c>
      <c r="AJ580" t="s">
        <v>306</v>
      </c>
      <c r="AK580" s="22" t="s">
        <v>94</v>
      </c>
      <c r="AL580" s="22" t="s">
        <v>53</v>
      </c>
      <c r="AM580" s="22">
        <v>578</v>
      </c>
    </row>
    <row r="581" spans="1:39" x14ac:dyDescent="0.25">
      <c r="A581" s="22" t="s">
        <v>39</v>
      </c>
      <c r="B581" t="s">
        <v>130</v>
      </c>
      <c r="C581">
        <v>2021</v>
      </c>
      <c r="D581" s="22" t="s">
        <v>41</v>
      </c>
      <c r="E581" s="22" t="s">
        <v>42</v>
      </c>
      <c r="F581">
        <v>1610</v>
      </c>
      <c r="G581" t="s">
        <v>131</v>
      </c>
      <c r="H581" t="s">
        <v>44</v>
      </c>
      <c r="J581">
        <v>200</v>
      </c>
      <c r="K581" t="s">
        <v>45</v>
      </c>
      <c r="L581" s="22" t="s">
        <v>46</v>
      </c>
      <c r="M581" s="1">
        <v>44256</v>
      </c>
      <c r="N581" s="22" t="s">
        <v>303</v>
      </c>
      <c r="O581" t="s">
        <v>304</v>
      </c>
      <c r="P581" s="1">
        <v>44286</v>
      </c>
      <c r="Q581" t="s">
        <v>304</v>
      </c>
      <c r="R581">
        <v>3</v>
      </c>
      <c r="S581">
        <v>3</v>
      </c>
      <c r="T581" s="22">
        <v>19</v>
      </c>
      <c r="U581" s="22">
        <v>540.6</v>
      </c>
      <c r="V581" s="22">
        <v>540.6</v>
      </c>
      <c r="X581">
        <v>43165</v>
      </c>
      <c r="AD581" t="s">
        <v>305</v>
      </c>
      <c r="AF581" t="s">
        <v>127</v>
      </c>
      <c r="AG581" s="22" t="s">
        <v>50</v>
      </c>
      <c r="AI581">
        <v>579</v>
      </c>
      <c r="AJ581" t="s">
        <v>306</v>
      </c>
      <c r="AK581" s="22" t="s">
        <v>52</v>
      </c>
      <c r="AL581" s="22" t="s">
        <v>53</v>
      </c>
      <c r="AM581" s="22">
        <v>579</v>
      </c>
    </row>
    <row r="582" spans="1:39" x14ac:dyDescent="0.25">
      <c r="A582" s="22" t="s">
        <v>39</v>
      </c>
      <c r="B582" t="s">
        <v>40</v>
      </c>
      <c r="C582">
        <v>2021</v>
      </c>
      <c r="D582" s="22" t="s">
        <v>41</v>
      </c>
      <c r="E582" s="22" t="s">
        <v>42</v>
      </c>
      <c r="F582">
        <v>1100</v>
      </c>
      <c r="G582" t="s">
        <v>43</v>
      </c>
      <c r="H582" t="s">
        <v>44</v>
      </c>
      <c r="J582">
        <v>200</v>
      </c>
      <c r="K582" t="s">
        <v>45</v>
      </c>
      <c r="L582" s="22" t="s">
        <v>46</v>
      </c>
      <c r="M582" s="1">
        <v>44256</v>
      </c>
      <c r="N582" s="22" t="s">
        <v>303</v>
      </c>
      <c r="O582" t="s">
        <v>304</v>
      </c>
      <c r="P582" s="1">
        <v>44286</v>
      </c>
      <c r="Q582" t="s">
        <v>304</v>
      </c>
      <c r="R582">
        <v>3</v>
      </c>
      <c r="U582" s="22">
        <v>-203.17</v>
      </c>
      <c r="W582" s="22">
        <v>203.17</v>
      </c>
      <c r="X582">
        <v>43166</v>
      </c>
      <c r="AD582" t="s">
        <v>305</v>
      </c>
      <c r="AG582" s="22" t="s">
        <v>56</v>
      </c>
      <c r="AI582">
        <v>580</v>
      </c>
      <c r="AJ582" t="s">
        <v>306</v>
      </c>
      <c r="AK582" s="22" t="s">
        <v>52</v>
      </c>
      <c r="AL582" s="22" t="s">
        <v>53</v>
      </c>
      <c r="AM582" s="22">
        <v>580</v>
      </c>
    </row>
    <row r="583" spans="1:39" x14ac:dyDescent="0.25">
      <c r="A583" s="22" t="s">
        <v>39</v>
      </c>
      <c r="B583" t="s">
        <v>162</v>
      </c>
      <c r="C583">
        <v>2021</v>
      </c>
      <c r="D583" s="22" t="s">
        <v>41</v>
      </c>
      <c r="E583" s="22" t="s">
        <v>42</v>
      </c>
      <c r="F583">
        <v>4510</v>
      </c>
      <c r="G583" t="s">
        <v>163</v>
      </c>
      <c r="H583" t="s">
        <v>93</v>
      </c>
      <c r="J583">
        <v>200</v>
      </c>
      <c r="K583" t="s">
        <v>45</v>
      </c>
      <c r="L583" s="22" t="s">
        <v>46</v>
      </c>
      <c r="M583" s="1">
        <v>44256</v>
      </c>
      <c r="N583" s="22" t="s">
        <v>303</v>
      </c>
      <c r="O583" t="s">
        <v>304</v>
      </c>
      <c r="P583" s="1">
        <v>44286</v>
      </c>
      <c r="Q583" t="s">
        <v>304</v>
      </c>
      <c r="R583">
        <v>3</v>
      </c>
      <c r="U583" s="22">
        <v>203.17</v>
      </c>
      <c r="V583" s="22">
        <v>203.17</v>
      </c>
      <c r="X583">
        <v>43167</v>
      </c>
      <c r="AD583" t="s">
        <v>305</v>
      </c>
      <c r="AG583" s="22" t="s">
        <v>50</v>
      </c>
      <c r="AI583">
        <v>581</v>
      </c>
      <c r="AJ583" t="s">
        <v>306</v>
      </c>
      <c r="AK583" s="22" t="s">
        <v>94</v>
      </c>
      <c r="AL583" s="22" t="s">
        <v>53</v>
      </c>
      <c r="AM583" s="22">
        <v>581</v>
      </c>
    </row>
    <row r="584" spans="1:39" x14ac:dyDescent="0.25">
      <c r="A584" s="22" t="s">
        <v>39</v>
      </c>
      <c r="B584" t="s">
        <v>40</v>
      </c>
      <c r="C584">
        <v>2021</v>
      </c>
      <c r="D584" s="22" t="s">
        <v>41</v>
      </c>
      <c r="E584" s="22" t="s">
        <v>42</v>
      </c>
      <c r="F584">
        <v>1100</v>
      </c>
      <c r="G584" t="s">
        <v>43</v>
      </c>
      <c r="H584" t="s">
        <v>44</v>
      </c>
      <c r="J584">
        <v>200</v>
      </c>
      <c r="K584" t="s">
        <v>45</v>
      </c>
      <c r="L584" s="22" t="s">
        <v>46</v>
      </c>
      <c r="M584" s="1">
        <v>44256</v>
      </c>
      <c r="N584" s="22" t="s">
        <v>303</v>
      </c>
      <c r="O584" t="s">
        <v>304</v>
      </c>
      <c r="P584" s="1">
        <v>44286</v>
      </c>
      <c r="Q584" t="s">
        <v>304</v>
      </c>
      <c r="R584">
        <v>3</v>
      </c>
      <c r="S584">
        <v>3</v>
      </c>
      <c r="T584" s="22">
        <v>19</v>
      </c>
      <c r="U584" s="22">
        <v>-208.03</v>
      </c>
      <c r="W584" s="22">
        <v>208.03</v>
      </c>
      <c r="X584">
        <v>43168</v>
      </c>
      <c r="AD584" t="s">
        <v>305</v>
      </c>
      <c r="AF584" t="s">
        <v>127</v>
      </c>
      <c r="AG584" s="22" t="s">
        <v>56</v>
      </c>
      <c r="AI584">
        <v>582</v>
      </c>
      <c r="AJ584" t="s">
        <v>306</v>
      </c>
      <c r="AK584" s="22" t="s">
        <v>52</v>
      </c>
      <c r="AL584" s="22" t="s">
        <v>53</v>
      </c>
      <c r="AM584" s="22">
        <v>582</v>
      </c>
    </row>
    <row r="585" spans="1:39" x14ac:dyDescent="0.25">
      <c r="A585" s="22" t="s">
        <v>39</v>
      </c>
      <c r="B585" t="s">
        <v>164</v>
      </c>
      <c r="C585">
        <v>2021</v>
      </c>
      <c r="D585" s="22" t="s">
        <v>41</v>
      </c>
      <c r="E585" s="22" t="s">
        <v>42</v>
      </c>
      <c r="F585">
        <v>4511</v>
      </c>
      <c r="G585" t="s">
        <v>165</v>
      </c>
      <c r="H585" t="s">
        <v>93</v>
      </c>
      <c r="J585">
        <v>200</v>
      </c>
      <c r="K585" t="s">
        <v>45</v>
      </c>
      <c r="L585" s="22" t="s">
        <v>46</v>
      </c>
      <c r="M585" s="1">
        <v>44256</v>
      </c>
      <c r="N585" s="22" t="s">
        <v>303</v>
      </c>
      <c r="O585" t="s">
        <v>304</v>
      </c>
      <c r="P585" s="1">
        <v>44286</v>
      </c>
      <c r="Q585" t="s">
        <v>304</v>
      </c>
      <c r="R585">
        <v>3</v>
      </c>
      <c r="S585">
        <v>3</v>
      </c>
      <c r="T585" s="22">
        <v>19</v>
      </c>
      <c r="U585" s="22">
        <v>174.81</v>
      </c>
      <c r="V585" s="22">
        <v>174.81</v>
      </c>
      <c r="X585">
        <v>43169</v>
      </c>
      <c r="AD585" t="s">
        <v>305</v>
      </c>
      <c r="AF585" t="s">
        <v>127</v>
      </c>
      <c r="AG585" s="22" t="s">
        <v>50</v>
      </c>
      <c r="AI585">
        <v>583</v>
      </c>
      <c r="AJ585" t="s">
        <v>306</v>
      </c>
      <c r="AK585" s="22" t="s">
        <v>94</v>
      </c>
      <c r="AL585" s="22" t="s">
        <v>53</v>
      </c>
      <c r="AM585" s="22">
        <v>583</v>
      </c>
    </row>
    <row r="586" spans="1:39" x14ac:dyDescent="0.25">
      <c r="A586" s="22" t="s">
        <v>39</v>
      </c>
      <c r="B586" t="s">
        <v>130</v>
      </c>
      <c r="C586">
        <v>2021</v>
      </c>
      <c r="D586" s="22" t="s">
        <v>41</v>
      </c>
      <c r="E586" s="22" t="s">
        <v>42</v>
      </c>
      <c r="F586">
        <v>1610</v>
      </c>
      <c r="G586" t="s">
        <v>131</v>
      </c>
      <c r="H586" t="s">
        <v>44</v>
      </c>
      <c r="J586">
        <v>200</v>
      </c>
      <c r="K586" t="s">
        <v>45</v>
      </c>
      <c r="L586" s="22" t="s">
        <v>46</v>
      </c>
      <c r="M586" s="1">
        <v>44256</v>
      </c>
      <c r="N586" s="22" t="s">
        <v>303</v>
      </c>
      <c r="O586" t="s">
        <v>304</v>
      </c>
      <c r="P586" s="1">
        <v>44286</v>
      </c>
      <c r="Q586" t="s">
        <v>304</v>
      </c>
      <c r="R586">
        <v>3</v>
      </c>
      <c r="S586">
        <v>3</v>
      </c>
      <c r="T586" s="22">
        <v>19</v>
      </c>
      <c r="U586" s="22">
        <v>33.22</v>
      </c>
      <c r="V586" s="22">
        <v>33.22</v>
      </c>
      <c r="X586">
        <v>43170</v>
      </c>
      <c r="AD586" t="s">
        <v>305</v>
      </c>
      <c r="AF586" t="s">
        <v>127</v>
      </c>
      <c r="AG586" s="22" t="s">
        <v>50</v>
      </c>
      <c r="AI586">
        <v>584</v>
      </c>
      <c r="AJ586" t="s">
        <v>306</v>
      </c>
      <c r="AK586" s="22" t="s">
        <v>52</v>
      </c>
      <c r="AL586" s="22" t="s">
        <v>53</v>
      </c>
      <c r="AM586" s="22">
        <v>584</v>
      </c>
    </row>
    <row r="587" spans="1:39" x14ac:dyDescent="0.25">
      <c r="A587" s="22" t="s">
        <v>39</v>
      </c>
      <c r="B587" t="s">
        <v>40</v>
      </c>
      <c r="C587">
        <v>2021</v>
      </c>
      <c r="D587" s="22" t="s">
        <v>41</v>
      </c>
      <c r="E587" s="22" t="s">
        <v>42</v>
      </c>
      <c r="F587">
        <v>1100</v>
      </c>
      <c r="G587" t="s">
        <v>43</v>
      </c>
      <c r="H587" t="s">
        <v>44</v>
      </c>
      <c r="J587">
        <v>200</v>
      </c>
      <c r="K587" t="s">
        <v>45</v>
      </c>
      <c r="L587" s="22" t="s">
        <v>46</v>
      </c>
      <c r="M587" s="1">
        <v>44256</v>
      </c>
      <c r="N587" s="22" t="s">
        <v>303</v>
      </c>
      <c r="O587" t="s">
        <v>304</v>
      </c>
      <c r="P587" s="1">
        <v>44286</v>
      </c>
      <c r="Q587" t="s">
        <v>304</v>
      </c>
      <c r="R587">
        <v>3</v>
      </c>
      <c r="U587" s="22">
        <v>-724.78</v>
      </c>
      <c r="W587" s="22">
        <v>724.78</v>
      </c>
      <c r="X587">
        <v>43171</v>
      </c>
      <c r="AD587" t="s">
        <v>305</v>
      </c>
      <c r="AG587" s="22" t="s">
        <v>56</v>
      </c>
      <c r="AI587">
        <v>585</v>
      </c>
      <c r="AJ587" t="s">
        <v>306</v>
      </c>
      <c r="AK587" s="22" t="s">
        <v>52</v>
      </c>
      <c r="AL587" s="22" t="s">
        <v>53</v>
      </c>
      <c r="AM587" s="22">
        <v>585</v>
      </c>
    </row>
    <row r="588" spans="1:39" x14ac:dyDescent="0.25">
      <c r="A588" s="22" t="s">
        <v>39</v>
      </c>
      <c r="B588" t="s">
        <v>166</v>
      </c>
      <c r="C588">
        <v>2021</v>
      </c>
      <c r="D588" s="22" t="s">
        <v>41</v>
      </c>
      <c r="E588" s="22" t="s">
        <v>42</v>
      </c>
      <c r="F588">
        <v>4512</v>
      </c>
      <c r="G588" t="s">
        <v>167</v>
      </c>
      <c r="H588" t="s">
        <v>93</v>
      </c>
      <c r="J588">
        <v>200</v>
      </c>
      <c r="K588" t="s">
        <v>45</v>
      </c>
      <c r="L588" s="22" t="s">
        <v>46</v>
      </c>
      <c r="M588" s="1">
        <v>44256</v>
      </c>
      <c r="N588" s="22" t="s">
        <v>303</v>
      </c>
      <c r="O588" t="s">
        <v>304</v>
      </c>
      <c r="P588" s="1">
        <v>44286</v>
      </c>
      <c r="Q588" t="s">
        <v>304</v>
      </c>
      <c r="R588">
        <v>3</v>
      </c>
      <c r="U588" s="22">
        <v>724.78</v>
      </c>
      <c r="V588" s="22">
        <v>724.78</v>
      </c>
      <c r="X588">
        <v>43172</v>
      </c>
      <c r="AD588" t="s">
        <v>305</v>
      </c>
      <c r="AG588" s="22" t="s">
        <v>50</v>
      </c>
      <c r="AI588">
        <v>586</v>
      </c>
      <c r="AJ588" t="s">
        <v>306</v>
      </c>
      <c r="AK588" s="22" t="s">
        <v>94</v>
      </c>
      <c r="AL588" s="22" t="s">
        <v>53</v>
      </c>
      <c r="AM588" s="22">
        <v>586</v>
      </c>
    </row>
    <row r="589" spans="1:39" x14ac:dyDescent="0.25">
      <c r="A589" s="22" t="s">
        <v>39</v>
      </c>
      <c r="B589" t="s">
        <v>40</v>
      </c>
      <c r="C589">
        <v>2021</v>
      </c>
      <c r="D589" s="22" t="s">
        <v>41</v>
      </c>
      <c r="E589" s="22" t="s">
        <v>42</v>
      </c>
      <c r="F589">
        <v>1100</v>
      </c>
      <c r="G589" t="s">
        <v>43</v>
      </c>
      <c r="H589" t="s">
        <v>44</v>
      </c>
      <c r="J589">
        <v>200</v>
      </c>
      <c r="K589" t="s">
        <v>45</v>
      </c>
      <c r="L589" s="22" t="s">
        <v>46</v>
      </c>
      <c r="M589" s="1">
        <v>44256</v>
      </c>
      <c r="N589" s="22" t="s">
        <v>303</v>
      </c>
      <c r="O589" t="s">
        <v>304</v>
      </c>
      <c r="P589" s="1">
        <v>44286</v>
      </c>
      <c r="Q589" t="s">
        <v>304</v>
      </c>
      <c r="R589">
        <v>3</v>
      </c>
      <c r="S589">
        <v>3</v>
      </c>
      <c r="T589" s="22">
        <v>19</v>
      </c>
      <c r="U589" s="22">
        <v>-349.86</v>
      </c>
      <c r="W589" s="22">
        <v>349.86</v>
      </c>
      <c r="X589">
        <v>43173</v>
      </c>
      <c r="AD589" t="s">
        <v>305</v>
      </c>
      <c r="AF589" t="s">
        <v>127</v>
      </c>
      <c r="AG589" s="22" t="s">
        <v>56</v>
      </c>
      <c r="AI589">
        <v>587</v>
      </c>
      <c r="AJ589" t="s">
        <v>306</v>
      </c>
      <c r="AK589" s="22" t="s">
        <v>52</v>
      </c>
      <c r="AL589" s="22" t="s">
        <v>53</v>
      </c>
      <c r="AM589" s="22">
        <v>587</v>
      </c>
    </row>
    <row r="590" spans="1:39" x14ac:dyDescent="0.25">
      <c r="A590" s="22" t="s">
        <v>39</v>
      </c>
      <c r="B590" t="s">
        <v>168</v>
      </c>
      <c r="C590">
        <v>2021</v>
      </c>
      <c r="D590" s="22" t="s">
        <v>41</v>
      </c>
      <c r="E590" s="22" t="s">
        <v>42</v>
      </c>
      <c r="F590">
        <v>4520</v>
      </c>
      <c r="G590" t="s">
        <v>169</v>
      </c>
      <c r="H590" t="s">
        <v>93</v>
      </c>
      <c r="J590">
        <v>200</v>
      </c>
      <c r="K590" t="s">
        <v>45</v>
      </c>
      <c r="L590" s="22" t="s">
        <v>46</v>
      </c>
      <c r="M590" s="1">
        <v>44256</v>
      </c>
      <c r="N590" s="22" t="s">
        <v>303</v>
      </c>
      <c r="O590" t="s">
        <v>304</v>
      </c>
      <c r="P590" s="1">
        <v>44286</v>
      </c>
      <c r="Q590" t="s">
        <v>304</v>
      </c>
      <c r="R590">
        <v>3</v>
      </c>
      <c r="S590">
        <v>3</v>
      </c>
      <c r="T590" s="22">
        <v>19</v>
      </c>
      <c r="U590" s="22">
        <v>294</v>
      </c>
      <c r="V590" s="22">
        <v>294</v>
      </c>
      <c r="X590">
        <v>43174</v>
      </c>
      <c r="AD590" t="s">
        <v>305</v>
      </c>
      <c r="AF590" t="s">
        <v>127</v>
      </c>
      <c r="AG590" s="22" t="s">
        <v>50</v>
      </c>
      <c r="AI590">
        <v>588</v>
      </c>
      <c r="AJ590" t="s">
        <v>306</v>
      </c>
      <c r="AK590" s="22" t="s">
        <v>94</v>
      </c>
      <c r="AL590" s="22" t="s">
        <v>53</v>
      </c>
      <c r="AM590" s="22">
        <v>588</v>
      </c>
    </row>
    <row r="591" spans="1:39" x14ac:dyDescent="0.25">
      <c r="A591" s="22" t="s">
        <v>39</v>
      </c>
      <c r="B591" t="s">
        <v>130</v>
      </c>
      <c r="C591">
        <v>2021</v>
      </c>
      <c r="D591" s="22" t="s">
        <v>41</v>
      </c>
      <c r="E591" s="22" t="s">
        <v>42</v>
      </c>
      <c r="F591">
        <v>1610</v>
      </c>
      <c r="G591" t="s">
        <v>131</v>
      </c>
      <c r="H591" t="s">
        <v>44</v>
      </c>
      <c r="J591">
        <v>200</v>
      </c>
      <c r="K591" t="s">
        <v>45</v>
      </c>
      <c r="L591" s="22" t="s">
        <v>46</v>
      </c>
      <c r="M591" s="1">
        <v>44256</v>
      </c>
      <c r="N591" s="22" t="s">
        <v>303</v>
      </c>
      <c r="O591" t="s">
        <v>304</v>
      </c>
      <c r="P591" s="1">
        <v>44286</v>
      </c>
      <c r="Q591" t="s">
        <v>304</v>
      </c>
      <c r="R591">
        <v>3</v>
      </c>
      <c r="S591">
        <v>3</v>
      </c>
      <c r="T591" s="22">
        <v>19</v>
      </c>
      <c r="U591" s="22">
        <v>55.86</v>
      </c>
      <c r="V591" s="22">
        <v>55.86</v>
      </c>
      <c r="X591">
        <v>43175</v>
      </c>
      <c r="AD591" t="s">
        <v>305</v>
      </c>
      <c r="AF591" t="s">
        <v>127</v>
      </c>
      <c r="AG591" s="22" t="s">
        <v>50</v>
      </c>
      <c r="AI591">
        <v>589</v>
      </c>
      <c r="AJ591" t="s">
        <v>306</v>
      </c>
      <c r="AK591" s="22" t="s">
        <v>52</v>
      </c>
      <c r="AL591" s="22" t="s">
        <v>53</v>
      </c>
      <c r="AM591" s="22">
        <v>589</v>
      </c>
    </row>
    <row r="592" spans="1:39" x14ac:dyDescent="0.25">
      <c r="A592" s="22" t="s">
        <v>39</v>
      </c>
      <c r="B592" t="s">
        <v>40</v>
      </c>
      <c r="C592">
        <v>2021</v>
      </c>
      <c r="D592" s="22" t="s">
        <v>41</v>
      </c>
      <c r="E592" s="22" t="s">
        <v>42</v>
      </c>
      <c r="F592">
        <v>1100</v>
      </c>
      <c r="G592" t="s">
        <v>43</v>
      </c>
      <c r="H592" t="s">
        <v>44</v>
      </c>
      <c r="J592">
        <v>200</v>
      </c>
      <c r="K592" t="s">
        <v>45</v>
      </c>
      <c r="L592" s="22" t="s">
        <v>46</v>
      </c>
      <c r="M592" s="1">
        <v>44256</v>
      </c>
      <c r="N592" s="22" t="s">
        <v>303</v>
      </c>
      <c r="O592" t="s">
        <v>304</v>
      </c>
      <c r="P592" s="1">
        <v>44286</v>
      </c>
      <c r="Q592" t="s">
        <v>304</v>
      </c>
      <c r="R592">
        <v>3</v>
      </c>
      <c r="S592">
        <v>3</v>
      </c>
      <c r="T592" s="22">
        <v>19</v>
      </c>
      <c r="U592" s="22">
        <v>-5137.33</v>
      </c>
      <c r="W592" s="22">
        <v>5137.33</v>
      </c>
      <c r="X592">
        <v>43176</v>
      </c>
      <c r="AD592" t="s">
        <v>305</v>
      </c>
      <c r="AF592" t="s">
        <v>127</v>
      </c>
      <c r="AG592" s="22" t="s">
        <v>56</v>
      </c>
      <c r="AI592">
        <v>590</v>
      </c>
      <c r="AJ592" t="s">
        <v>306</v>
      </c>
      <c r="AK592" s="22" t="s">
        <v>52</v>
      </c>
      <c r="AL592" s="22" t="s">
        <v>53</v>
      </c>
      <c r="AM592" s="22">
        <v>590</v>
      </c>
    </row>
    <row r="593" spans="1:39" x14ac:dyDescent="0.25">
      <c r="A593" s="22" t="s">
        <v>39</v>
      </c>
      <c r="B593" t="s">
        <v>170</v>
      </c>
      <c r="C593">
        <v>2021</v>
      </c>
      <c r="D593" s="22" t="s">
        <v>41</v>
      </c>
      <c r="E593" s="22" t="s">
        <v>42</v>
      </c>
      <c r="F593">
        <v>4550</v>
      </c>
      <c r="G593" t="s">
        <v>171</v>
      </c>
      <c r="H593" t="s">
        <v>93</v>
      </c>
      <c r="J593">
        <v>200</v>
      </c>
      <c r="K593" t="s">
        <v>45</v>
      </c>
      <c r="L593" s="22" t="s">
        <v>46</v>
      </c>
      <c r="M593" s="1">
        <v>44256</v>
      </c>
      <c r="N593" s="22" t="s">
        <v>303</v>
      </c>
      <c r="O593" t="s">
        <v>304</v>
      </c>
      <c r="P593" s="1">
        <v>44286</v>
      </c>
      <c r="Q593" t="s">
        <v>304</v>
      </c>
      <c r="R593">
        <v>3</v>
      </c>
      <c r="S593">
        <v>3</v>
      </c>
      <c r="T593" s="22">
        <v>19</v>
      </c>
      <c r="U593" s="22">
        <v>4317.08</v>
      </c>
      <c r="V593" s="22">
        <v>4317.08</v>
      </c>
      <c r="X593">
        <v>43177</v>
      </c>
      <c r="AD593" t="s">
        <v>305</v>
      </c>
      <c r="AF593" t="s">
        <v>127</v>
      </c>
      <c r="AG593" s="22" t="s">
        <v>50</v>
      </c>
      <c r="AI593">
        <v>591</v>
      </c>
      <c r="AJ593" t="s">
        <v>306</v>
      </c>
      <c r="AK593" s="22" t="s">
        <v>94</v>
      </c>
      <c r="AL593" s="22" t="s">
        <v>53</v>
      </c>
      <c r="AM593" s="22">
        <v>591</v>
      </c>
    </row>
    <row r="594" spans="1:39" x14ac:dyDescent="0.25">
      <c r="A594" s="22" t="s">
        <v>39</v>
      </c>
      <c r="B594" t="s">
        <v>130</v>
      </c>
      <c r="C594">
        <v>2021</v>
      </c>
      <c r="D594" s="22" t="s">
        <v>41</v>
      </c>
      <c r="E594" s="22" t="s">
        <v>42</v>
      </c>
      <c r="F594">
        <v>1610</v>
      </c>
      <c r="G594" t="s">
        <v>131</v>
      </c>
      <c r="H594" t="s">
        <v>44</v>
      </c>
      <c r="J594">
        <v>200</v>
      </c>
      <c r="K594" t="s">
        <v>45</v>
      </c>
      <c r="L594" s="22" t="s">
        <v>46</v>
      </c>
      <c r="M594" s="1">
        <v>44256</v>
      </c>
      <c r="N594" s="22" t="s">
        <v>303</v>
      </c>
      <c r="O594" t="s">
        <v>304</v>
      </c>
      <c r="P594" s="1">
        <v>44286</v>
      </c>
      <c r="Q594" t="s">
        <v>304</v>
      </c>
      <c r="R594">
        <v>3</v>
      </c>
      <c r="S594">
        <v>3</v>
      </c>
      <c r="T594" s="22">
        <v>19</v>
      </c>
      <c r="U594" s="22">
        <v>820.25</v>
      </c>
      <c r="V594" s="22">
        <v>820.25</v>
      </c>
      <c r="X594">
        <v>43178</v>
      </c>
      <c r="AD594" t="s">
        <v>305</v>
      </c>
      <c r="AF594" t="s">
        <v>127</v>
      </c>
      <c r="AG594" s="22" t="s">
        <v>50</v>
      </c>
      <c r="AI594">
        <v>592</v>
      </c>
      <c r="AJ594" t="s">
        <v>306</v>
      </c>
      <c r="AK594" s="22" t="s">
        <v>52</v>
      </c>
      <c r="AL594" s="22" t="s">
        <v>53</v>
      </c>
      <c r="AM594" s="22">
        <v>592</v>
      </c>
    </row>
    <row r="595" spans="1:39" x14ac:dyDescent="0.25">
      <c r="A595" s="22" t="s">
        <v>39</v>
      </c>
      <c r="B595" t="s">
        <v>40</v>
      </c>
      <c r="C595">
        <v>2021</v>
      </c>
      <c r="D595" s="22" t="s">
        <v>41</v>
      </c>
      <c r="E595" s="22" t="s">
        <v>42</v>
      </c>
      <c r="F595">
        <v>1100</v>
      </c>
      <c r="G595" t="s">
        <v>43</v>
      </c>
      <c r="H595" t="s">
        <v>44</v>
      </c>
      <c r="J595">
        <v>200</v>
      </c>
      <c r="K595" t="s">
        <v>45</v>
      </c>
      <c r="L595" s="22" t="s">
        <v>46</v>
      </c>
      <c r="M595" s="1">
        <v>44256</v>
      </c>
      <c r="N595" s="22" t="s">
        <v>303</v>
      </c>
      <c r="O595" t="s">
        <v>304</v>
      </c>
      <c r="P595" s="1">
        <v>44286</v>
      </c>
      <c r="Q595" t="s">
        <v>304</v>
      </c>
      <c r="R595">
        <v>3</v>
      </c>
      <c r="U595" s="22">
        <v>-448.39</v>
      </c>
      <c r="W595" s="22">
        <v>448.39</v>
      </c>
      <c r="X595">
        <v>43179</v>
      </c>
      <c r="AD595" t="s">
        <v>305</v>
      </c>
      <c r="AG595" s="22" t="s">
        <v>56</v>
      </c>
      <c r="AI595">
        <v>593</v>
      </c>
      <c r="AJ595" t="s">
        <v>306</v>
      </c>
      <c r="AK595" s="22" t="s">
        <v>52</v>
      </c>
      <c r="AL595" s="22" t="s">
        <v>53</v>
      </c>
      <c r="AM595" s="22">
        <v>593</v>
      </c>
    </row>
    <row r="596" spans="1:39" x14ac:dyDescent="0.25">
      <c r="A596" s="22" t="s">
        <v>39</v>
      </c>
      <c r="B596" t="s">
        <v>172</v>
      </c>
      <c r="C596">
        <v>2021</v>
      </c>
      <c r="D596" s="22" t="s">
        <v>41</v>
      </c>
      <c r="E596" s="22" t="s">
        <v>42</v>
      </c>
      <c r="F596">
        <v>4560</v>
      </c>
      <c r="G596" t="s">
        <v>173</v>
      </c>
      <c r="H596" t="s">
        <v>93</v>
      </c>
      <c r="J596">
        <v>200</v>
      </c>
      <c r="K596" t="s">
        <v>45</v>
      </c>
      <c r="L596" s="22" t="s">
        <v>46</v>
      </c>
      <c r="M596" s="1">
        <v>44256</v>
      </c>
      <c r="N596" s="22" t="s">
        <v>303</v>
      </c>
      <c r="O596" t="s">
        <v>304</v>
      </c>
      <c r="P596" s="1">
        <v>44286</v>
      </c>
      <c r="Q596" t="s">
        <v>304</v>
      </c>
      <c r="R596">
        <v>3</v>
      </c>
      <c r="U596" s="22">
        <v>448.39</v>
      </c>
      <c r="V596" s="22">
        <v>448.39</v>
      </c>
      <c r="X596">
        <v>43180</v>
      </c>
      <c r="AD596" t="s">
        <v>305</v>
      </c>
      <c r="AG596" s="22" t="s">
        <v>50</v>
      </c>
      <c r="AI596">
        <v>594</v>
      </c>
      <c r="AJ596" t="s">
        <v>306</v>
      </c>
      <c r="AK596" s="22" t="s">
        <v>94</v>
      </c>
      <c r="AL596" s="22" t="s">
        <v>53</v>
      </c>
      <c r="AM596" s="22">
        <v>594</v>
      </c>
    </row>
    <row r="597" spans="1:39" x14ac:dyDescent="0.25">
      <c r="A597" s="22" t="s">
        <v>39</v>
      </c>
      <c r="B597" t="s">
        <v>40</v>
      </c>
      <c r="C597">
        <v>2021</v>
      </c>
      <c r="D597" s="22" t="s">
        <v>41</v>
      </c>
      <c r="E597" s="22" t="s">
        <v>42</v>
      </c>
      <c r="F597">
        <v>1100</v>
      </c>
      <c r="G597" t="s">
        <v>43</v>
      </c>
      <c r="H597" t="s">
        <v>44</v>
      </c>
      <c r="J597">
        <v>200</v>
      </c>
      <c r="K597" t="s">
        <v>45</v>
      </c>
      <c r="L597" s="22" t="s">
        <v>46</v>
      </c>
      <c r="M597" s="1">
        <v>44256</v>
      </c>
      <c r="N597" s="22" t="s">
        <v>303</v>
      </c>
      <c r="O597" t="s">
        <v>304</v>
      </c>
      <c r="P597" s="1">
        <v>44286</v>
      </c>
      <c r="Q597" t="s">
        <v>304</v>
      </c>
      <c r="R597">
        <v>3</v>
      </c>
      <c r="U597" s="22">
        <v>-83.85</v>
      </c>
      <c r="W597" s="22">
        <v>83.85</v>
      </c>
      <c r="X597">
        <v>43181</v>
      </c>
      <c r="AD597" t="s">
        <v>305</v>
      </c>
      <c r="AG597" s="22" t="s">
        <v>56</v>
      </c>
      <c r="AI597">
        <v>595</v>
      </c>
      <c r="AJ597" t="s">
        <v>306</v>
      </c>
      <c r="AK597" s="22" t="s">
        <v>52</v>
      </c>
      <c r="AL597" s="22" t="s">
        <v>53</v>
      </c>
      <c r="AM597" s="22">
        <v>595</v>
      </c>
    </row>
    <row r="598" spans="1:39" x14ac:dyDescent="0.25">
      <c r="A598" s="22" t="s">
        <v>39</v>
      </c>
      <c r="B598" t="s">
        <v>174</v>
      </c>
      <c r="C598">
        <v>2021</v>
      </c>
      <c r="D598" s="22" t="s">
        <v>41</v>
      </c>
      <c r="E598" s="22" t="s">
        <v>42</v>
      </c>
      <c r="F598">
        <v>4580</v>
      </c>
      <c r="G598" t="s">
        <v>175</v>
      </c>
      <c r="H598" t="s">
        <v>93</v>
      </c>
      <c r="J598">
        <v>200</v>
      </c>
      <c r="K598" t="s">
        <v>45</v>
      </c>
      <c r="L598" s="22" t="s">
        <v>46</v>
      </c>
      <c r="M598" s="1">
        <v>44256</v>
      </c>
      <c r="N598" s="22" t="s">
        <v>303</v>
      </c>
      <c r="O598" t="s">
        <v>304</v>
      </c>
      <c r="P598" s="1">
        <v>44286</v>
      </c>
      <c r="Q598" t="s">
        <v>304</v>
      </c>
      <c r="R598">
        <v>3</v>
      </c>
      <c r="U598" s="22">
        <v>83.85</v>
      </c>
      <c r="V598" s="22">
        <v>83.85</v>
      </c>
      <c r="X598">
        <v>43182</v>
      </c>
      <c r="AD598" t="s">
        <v>305</v>
      </c>
      <c r="AG598" s="22" t="s">
        <v>50</v>
      </c>
      <c r="AI598">
        <v>596</v>
      </c>
      <c r="AJ598" t="s">
        <v>306</v>
      </c>
      <c r="AK598" s="22" t="s">
        <v>94</v>
      </c>
      <c r="AL598" s="22" t="s">
        <v>53</v>
      </c>
      <c r="AM598" s="22">
        <v>596</v>
      </c>
    </row>
    <row r="599" spans="1:39" x14ac:dyDescent="0.25">
      <c r="A599" s="22" t="s">
        <v>39</v>
      </c>
      <c r="B599" t="s">
        <v>40</v>
      </c>
      <c r="C599">
        <v>2021</v>
      </c>
      <c r="D599" s="22" t="s">
        <v>41</v>
      </c>
      <c r="E599" s="22" t="s">
        <v>42</v>
      </c>
      <c r="F599">
        <v>1100</v>
      </c>
      <c r="G599" t="s">
        <v>43</v>
      </c>
      <c r="H599" t="s">
        <v>44</v>
      </c>
      <c r="J599">
        <v>200</v>
      </c>
      <c r="K599" t="s">
        <v>45</v>
      </c>
      <c r="L599" s="22" t="s">
        <v>46</v>
      </c>
      <c r="M599" s="1">
        <v>44256</v>
      </c>
      <c r="N599" s="22" t="s">
        <v>303</v>
      </c>
      <c r="O599" t="s">
        <v>304</v>
      </c>
      <c r="P599" s="1">
        <v>44286</v>
      </c>
      <c r="Q599" t="s">
        <v>304</v>
      </c>
      <c r="R599">
        <v>3</v>
      </c>
      <c r="S599">
        <v>3</v>
      </c>
      <c r="T599" s="22">
        <v>19</v>
      </c>
      <c r="U599" s="22">
        <v>-463.48</v>
      </c>
      <c r="W599" s="22">
        <v>463.48</v>
      </c>
      <c r="X599">
        <v>43183</v>
      </c>
      <c r="AD599" t="s">
        <v>305</v>
      </c>
      <c r="AF599" t="s">
        <v>127</v>
      </c>
      <c r="AG599" s="22" t="s">
        <v>56</v>
      </c>
      <c r="AI599">
        <v>597</v>
      </c>
      <c r="AJ599" t="s">
        <v>306</v>
      </c>
      <c r="AK599" s="22" t="s">
        <v>52</v>
      </c>
      <c r="AL599" s="22" t="s">
        <v>53</v>
      </c>
      <c r="AM599" s="22">
        <v>597</v>
      </c>
    </row>
    <row r="600" spans="1:39" x14ac:dyDescent="0.25">
      <c r="A600" s="22" t="s">
        <v>39</v>
      </c>
      <c r="B600" t="s">
        <v>176</v>
      </c>
      <c r="C600">
        <v>2021</v>
      </c>
      <c r="D600" s="22" t="s">
        <v>41</v>
      </c>
      <c r="E600" s="22" t="s">
        <v>42</v>
      </c>
      <c r="F600">
        <v>4600</v>
      </c>
      <c r="G600" t="s">
        <v>177</v>
      </c>
      <c r="H600" t="s">
        <v>93</v>
      </c>
      <c r="J600">
        <v>200</v>
      </c>
      <c r="K600" t="s">
        <v>45</v>
      </c>
      <c r="L600" s="22" t="s">
        <v>46</v>
      </c>
      <c r="M600" s="1">
        <v>44256</v>
      </c>
      <c r="N600" s="22" t="s">
        <v>303</v>
      </c>
      <c r="O600" t="s">
        <v>304</v>
      </c>
      <c r="P600" s="1">
        <v>44286</v>
      </c>
      <c r="Q600" t="s">
        <v>304</v>
      </c>
      <c r="R600">
        <v>3</v>
      </c>
      <c r="S600">
        <v>3</v>
      </c>
      <c r="T600" s="22">
        <v>19</v>
      </c>
      <c r="U600" s="22">
        <v>389.48</v>
      </c>
      <c r="V600" s="22">
        <v>389.48</v>
      </c>
      <c r="X600">
        <v>43184</v>
      </c>
      <c r="AD600" t="s">
        <v>305</v>
      </c>
      <c r="AF600" t="s">
        <v>127</v>
      </c>
      <c r="AG600" s="22" t="s">
        <v>50</v>
      </c>
      <c r="AI600">
        <v>598</v>
      </c>
      <c r="AJ600" t="s">
        <v>306</v>
      </c>
      <c r="AK600" s="22" t="s">
        <v>94</v>
      </c>
      <c r="AL600" s="22" t="s">
        <v>53</v>
      </c>
      <c r="AM600" s="22">
        <v>598</v>
      </c>
    </row>
    <row r="601" spans="1:39" x14ac:dyDescent="0.25">
      <c r="A601" s="22" t="s">
        <v>39</v>
      </c>
      <c r="B601" t="s">
        <v>130</v>
      </c>
      <c r="C601">
        <v>2021</v>
      </c>
      <c r="D601" s="22" t="s">
        <v>41</v>
      </c>
      <c r="E601" s="22" t="s">
        <v>42</v>
      </c>
      <c r="F601">
        <v>1610</v>
      </c>
      <c r="G601" t="s">
        <v>131</v>
      </c>
      <c r="H601" t="s">
        <v>44</v>
      </c>
      <c r="J601">
        <v>200</v>
      </c>
      <c r="K601" t="s">
        <v>45</v>
      </c>
      <c r="L601" s="22" t="s">
        <v>46</v>
      </c>
      <c r="M601" s="1">
        <v>44256</v>
      </c>
      <c r="N601" s="22" t="s">
        <v>303</v>
      </c>
      <c r="O601" t="s">
        <v>304</v>
      </c>
      <c r="P601" s="1">
        <v>44286</v>
      </c>
      <c r="Q601" t="s">
        <v>304</v>
      </c>
      <c r="R601">
        <v>3</v>
      </c>
      <c r="S601">
        <v>3</v>
      </c>
      <c r="T601" s="22">
        <v>19</v>
      </c>
      <c r="U601" s="22">
        <v>74</v>
      </c>
      <c r="V601" s="22">
        <v>74</v>
      </c>
      <c r="X601">
        <v>43185</v>
      </c>
      <c r="AD601" t="s">
        <v>305</v>
      </c>
      <c r="AF601" t="s">
        <v>127</v>
      </c>
      <c r="AG601" s="22" t="s">
        <v>50</v>
      </c>
      <c r="AI601">
        <v>599</v>
      </c>
      <c r="AJ601" t="s">
        <v>306</v>
      </c>
      <c r="AK601" s="22" t="s">
        <v>52</v>
      </c>
      <c r="AL601" s="22" t="s">
        <v>53</v>
      </c>
      <c r="AM601" s="22">
        <v>599</v>
      </c>
    </row>
    <row r="602" spans="1:39" x14ac:dyDescent="0.25">
      <c r="A602" s="22" t="s">
        <v>39</v>
      </c>
      <c r="B602" t="s">
        <v>40</v>
      </c>
      <c r="C602">
        <v>2021</v>
      </c>
      <c r="D602" s="22" t="s">
        <v>41</v>
      </c>
      <c r="E602" s="22" t="s">
        <v>42</v>
      </c>
      <c r="F602">
        <v>1100</v>
      </c>
      <c r="G602" t="s">
        <v>43</v>
      </c>
      <c r="H602" t="s">
        <v>44</v>
      </c>
      <c r="J602">
        <v>200</v>
      </c>
      <c r="K602" t="s">
        <v>45</v>
      </c>
      <c r="L602" s="22" t="s">
        <v>46</v>
      </c>
      <c r="M602" s="1">
        <v>44256</v>
      </c>
      <c r="N602" s="22" t="s">
        <v>303</v>
      </c>
      <c r="O602" t="s">
        <v>304</v>
      </c>
      <c r="P602" s="1">
        <v>44286</v>
      </c>
      <c r="Q602" t="s">
        <v>304</v>
      </c>
      <c r="R602">
        <v>3</v>
      </c>
      <c r="S602">
        <v>3</v>
      </c>
      <c r="T602" s="22">
        <v>19</v>
      </c>
      <c r="U602" s="22">
        <v>-520.33000000000004</v>
      </c>
      <c r="W602" s="22">
        <v>520.33000000000004</v>
      </c>
      <c r="X602">
        <v>43186</v>
      </c>
      <c r="AD602" t="s">
        <v>305</v>
      </c>
      <c r="AF602" t="s">
        <v>127</v>
      </c>
      <c r="AG602" s="22" t="s">
        <v>56</v>
      </c>
      <c r="AI602">
        <v>600</v>
      </c>
      <c r="AJ602" t="s">
        <v>306</v>
      </c>
      <c r="AK602" s="22" t="s">
        <v>52</v>
      </c>
      <c r="AL602" s="22" t="s">
        <v>53</v>
      </c>
      <c r="AM602" s="22">
        <v>600</v>
      </c>
    </row>
    <row r="603" spans="1:39" x14ac:dyDescent="0.25">
      <c r="A603" s="22" t="s">
        <v>39</v>
      </c>
      <c r="B603" t="s">
        <v>178</v>
      </c>
      <c r="C603">
        <v>2021</v>
      </c>
      <c r="D603" s="22" t="s">
        <v>41</v>
      </c>
      <c r="E603" s="22" t="s">
        <v>42</v>
      </c>
      <c r="F603">
        <v>4610</v>
      </c>
      <c r="G603" t="s">
        <v>179</v>
      </c>
      <c r="H603" t="s">
        <v>93</v>
      </c>
      <c r="J603">
        <v>200</v>
      </c>
      <c r="K603" t="s">
        <v>45</v>
      </c>
      <c r="L603" s="22" t="s">
        <v>46</v>
      </c>
      <c r="M603" s="1">
        <v>44256</v>
      </c>
      <c r="N603" s="22" t="s">
        <v>303</v>
      </c>
      <c r="O603" t="s">
        <v>304</v>
      </c>
      <c r="P603" s="1">
        <v>44286</v>
      </c>
      <c r="Q603" t="s">
        <v>304</v>
      </c>
      <c r="R603">
        <v>3</v>
      </c>
      <c r="S603">
        <v>3</v>
      </c>
      <c r="T603" s="22">
        <v>19</v>
      </c>
      <c r="U603" s="22">
        <v>437.25</v>
      </c>
      <c r="V603" s="22">
        <v>437.25</v>
      </c>
      <c r="X603">
        <v>43187</v>
      </c>
      <c r="AD603" t="s">
        <v>305</v>
      </c>
      <c r="AF603" t="s">
        <v>127</v>
      </c>
      <c r="AG603" s="22" t="s">
        <v>50</v>
      </c>
      <c r="AI603">
        <v>601</v>
      </c>
      <c r="AJ603" t="s">
        <v>306</v>
      </c>
      <c r="AK603" s="22" t="s">
        <v>94</v>
      </c>
      <c r="AL603" s="22" t="s">
        <v>53</v>
      </c>
      <c r="AM603" s="22">
        <v>601</v>
      </c>
    </row>
    <row r="604" spans="1:39" x14ac:dyDescent="0.25">
      <c r="A604" s="22" t="s">
        <v>39</v>
      </c>
      <c r="B604" t="s">
        <v>130</v>
      </c>
      <c r="C604">
        <v>2021</v>
      </c>
      <c r="D604" s="22" t="s">
        <v>41</v>
      </c>
      <c r="E604" s="22" t="s">
        <v>42</v>
      </c>
      <c r="F604">
        <v>1610</v>
      </c>
      <c r="G604" t="s">
        <v>131</v>
      </c>
      <c r="H604" t="s">
        <v>44</v>
      </c>
      <c r="J604">
        <v>200</v>
      </c>
      <c r="K604" t="s">
        <v>45</v>
      </c>
      <c r="L604" s="22" t="s">
        <v>46</v>
      </c>
      <c r="M604" s="1">
        <v>44256</v>
      </c>
      <c r="N604" s="22" t="s">
        <v>303</v>
      </c>
      <c r="O604" t="s">
        <v>304</v>
      </c>
      <c r="P604" s="1">
        <v>44286</v>
      </c>
      <c r="Q604" t="s">
        <v>304</v>
      </c>
      <c r="R604">
        <v>3</v>
      </c>
      <c r="S604">
        <v>3</v>
      </c>
      <c r="T604" s="22">
        <v>19</v>
      </c>
      <c r="U604" s="22">
        <v>83.08</v>
      </c>
      <c r="V604" s="22">
        <v>83.08</v>
      </c>
      <c r="X604">
        <v>43188</v>
      </c>
      <c r="AD604" t="s">
        <v>305</v>
      </c>
      <c r="AF604" t="s">
        <v>127</v>
      </c>
      <c r="AG604" s="22" t="s">
        <v>50</v>
      </c>
      <c r="AI604">
        <v>602</v>
      </c>
      <c r="AJ604" t="s">
        <v>306</v>
      </c>
      <c r="AK604" s="22" t="s">
        <v>52</v>
      </c>
      <c r="AL604" s="22" t="s">
        <v>53</v>
      </c>
      <c r="AM604" s="22">
        <v>602</v>
      </c>
    </row>
    <row r="605" spans="1:39" x14ac:dyDescent="0.25">
      <c r="A605" s="22" t="s">
        <v>39</v>
      </c>
      <c r="B605" t="s">
        <v>40</v>
      </c>
      <c r="C605">
        <v>2021</v>
      </c>
      <c r="D605" s="22" t="s">
        <v>41</v>
      </c>
      <c r="E605" s="22" t="s">
        <v>42</v>
      </c>
      <c r="F605">
        <v>1100</v>
      </c>
      <c r="G605" t="s">
        <v>43</v>
      </c>
      <c r="H605" t="s">
        <v>44</v>
      </c>
      <c r="J605">
        <v>200</v>
      </c>
      <c r="K605" t="s">
        <v>45</v>
      </c>
      <c r="L605" s="22" t="s">
        <v>46</v>
      </c>
      <c r="M605" s="1">
        <v>44256</v>
      </c>
      <c r="N605" s="22" t="s">
        <v>303</v>
      </c>
      <c r="O605" t="s">
        <v>304</v>
      </c>
      <c r="P605" s="1">
        <v>44286</v>
      </c>
      <c r="Q605" t="s">
        <v>304</v>
      </c>
      <c r="R605">
        <v>3</v>
      </c>
      <c r="U605" s="22">
        <v>-265.98</v>
      </c>
      <c r="W605" s="22">
        <v>265.98</v>
      </c>
      <c r="X605">
        <v>43189</v>
      </c>
      <c r="AD605" t="s">
        <v>305</v>
      </c>
      <c r="AG605" s="22" t="s">
        <v>56</v>
      </c>
      <c r="AI605">
        <v>603</v>
      </c>
      <c r="AJ605" t="s">
        <v>306</v>
      </c>
      <c r="AK605" s="22" t="s">
        <v>52</v>
      </c>
      <c r="AL605" s="22" t="s">
        <v>53</v>
      </c>
      <c r="AM605" s="22">
        <v>603</v>
      </c>
    </row>
    <row r="606" spans="1:39" x14ac:dyDescent="0.25">
      <c r="A606" s="22" t="s">
        <v>39</v>
      </c>
      <c r="B606" t="s">
        <v>180</v>
      </c>
      <c r="C606">
        <v>2021</v>
      </c>
      <c r="D606" s="22" t="s">
        <v>41</v>
      </c>
      <c r="E606" s="22" t="s">
        <v>42</v>
      </c>
      <c r="F606">
        <v>4620</v>
      </c>
      <c r="G606" t="s">
        <v>181</v>
      </c>
      <c r="H606" t="s">
        <v>93</v>
      </c>
      <c r="J606">
        <v>200</v>
      </c>
      <c r="K606" t="s">
        <v>45</v>
      </c>
      <c r="L606" s="22" t="s">
        <v>46</v>
      </c>
      <c r="M606" s="1">
        <v>44256</v>
      </c>
      <c r="N606" s="22" t="s">
        <v>303</v>
      </c>
      <c r="O606" t="s">
        <v>304</v>
      </c>
      <c r="P606" s="1">
        <v>44286</v>
      </c>
      <c r="Q606" t="s">
        <v>304</v>
      </c>
      <c r="R606">
        <v>3</v>
      </c>
      <c r="U606" s="22">
        <v>265.98</v>
      </c>
      <c r="V606" s="22">
        <v>265.98</v>
      </c>
      <c r="X606">
        <v>43190</v>
      </c>
      <c r="AD606" t="s">
        <v>305</v>
      </c>
      <c r="AG606" s="22" t="s">
        <v>50</v>
      </c>
      <c r="AI606">
        <v>604</v>
      </c>
      <c r="AJ606" t="s">
        <v>306</v>
      </c>
      <c r="AK606" s="22" t="s">
        <v>94</v>
      </c>
      <c r="AL606" s="22" t="s">
        <v>53</v>
      </c>
      <c r="AM606" s="22">
        <v>604</v>
      </c>
    </row>
    <row r="607" spans="1:39" x14ac:dyDescent="0.25">
      <c r="A607" s="22" t="s">
        <v>39</v>
      </c>
      <c r="B607" t="s">
        <v>40</v>
      </c>
      <c r="C607">
        <v>2021</v>
      </c>
      <c r="D607" s="22" t="s">
        <v>41</v>
      </c>
      <c r="E607" s="22" t="s">
        <v>42</v>
      </c>
      <c r="F607">
        <v>1100</v>
      </c>
      <c r="G607" t="s">
        <v>43</v>
      </c>
      <c r="H607" t="s">
        <v>44</v>
      </c>
      <c r="J607">
        <v>200</v>
      </c>
      <c r="K607" t="s">
        <v>45</v>
      </c>
      <c r="L607" s="22" t="s">
        <v>46</v>
      </c>
      <c r="M607" s="1">
        <v>44256</v>
      </c>
      <c r="N607" s="22" t="s">
        <v>303</v>
      </c>
      <c r="O607" t="s">
        <v>304</v>
      </c>
      <c r="P607" s="1">
        <v>44286</v>
      </c>
      <c r="Q607" t="s">
        <v>304</v>
      </c>
      <c r="R607">
        <v>3</v>
      </c>
      <c r="U607" s="22">
        <v>-208.89</v>
      </c>
      <c r="W607" s="22">
        <v>208.89</v>
      </c>
      <c r="X607">
        <v>43191</v>
      </c>
      <c r="AD607" t="s">
        <v>305</v>
      </c>
      <c r="AG607" s="22" t="s">
        <v>56</v>
      </c>
      <c r="AI607">
        <v>605</v>
      </c>
      <c r="AJ607" t="s">
        <v>306</v>
      </c>
      <c r="AK607" s="22" t="s">
        <v>52</v>
      </c>
      <c r="AL607" s="22" t="s">
        <v>53</v>
      </c>
      <c r="AM607" s="22">
        <v>605</v>
      </c>
    </row>
    <row r="608" spans="1:39" x14ac:dyDescent="0.25">
      <c r="A608" s="22" t="s">
        <v>39</v>
      </c>
      <c r="B608" t="s">
        <v>182</v>
      </c>
      <c r="C608">
        <v>2021</v>
      </c>
      <c r="D608" s="22" t="s">
        <v>41</v>
      </c>
      <c r="E608" s="22" t="s">
        <v>42</v>
      </c>
      <c r="F608">
        <v>4630</v>
      </c>
      <c r="G608" t="s">
        <v>183</v>
      </c>
      <c r="H608" t="s">
        <v>93</v>
      </c>
      <c r="J608">
        <v>200</v>
      </c>
      <c r="K608" t="s">
        <v>45</v>
      </c>
      <c r="L608" s="22" t="s">
        <v>46</v>
      </c>
      <c r="M608" s="1">
        <v>44256</v>
      </c>
      <c r="N608" s="22" t="s">
        <v>303</v>
      </c>
      <c r="O608" t="s">
        <v>304</v>
      </c>
      <c r="P608" s="1">
        <v>44286</v>
      </c>
      <c r="Q608" t="s">
        <v>304</v>
      </c>
      <c r="R608">
        <v>3</v>
      </c>
      <c r="U608" s="22">
        <v>208.89</v>
      </c>
      <c r="V608" s="22">
        <v>208.89</v>
      </c>
      <c r="X608">
        <v>43192</v>
      </c>
      <c r="AD608" t="s">
        <v>305</v>
      </c>
      <c r="AG608" s="22" t="s">
        <v>50</v>
      </c>
      <c r="AI608">
        <v>606</v>
      </c>
      <c r="AJ608" t="s">
        <v>306</v>
      </c>
      <c r="AK608" s="22" t="s">
        <v>94</v>
      </c>
      <c r="AL608" s="22" t="s">
        <v>53</v>
      </c>
      <c r="AM608" s="22">
        <v>606</v>
      </c>
    </row>
    <row r="609" spans="1:39" x14ac:dyDescent="0.25">
      <c r="A609" s="22" t="s">
        <v>39</v>
      </c>
      <c r="B609" t="s">
        <v>40</v>
      </c>
      <c r="C609">
        <v>2021</v>
      </c>
      <c r="D609" s="22" t="s">
        <v>41</v>
      </c>
      <c r="E609" s="22" t="s">
        <v>42</v>
      </c>
      <c r="F609">
        <v>1100</v>
      </c>
      <c r="G609" t="s">
        <v>43</v>
      </c>
      <c r="H609" t="s">
        <v>44</v>
      </c>
      <c r="J609">
        <v>200</v>
      </c>
      <c r="K609" t="s">
        <v>45</v>
      </c>
      <c r="L609" s="22" t="s">
        <v>46</v>
      </c>
      <c r="M609" s="1">
        <v>44256</v>
      </c>
      <c r="N609" s="22" t="s">
        <v>303</v>
      </c>
      <c r="O609" t="s">
        <v>304</v>
      </c>
      <c r="P609" s="1">
        <v>44286</v>
      </c>
      <c r="Q609" t="s">
        <v>304</v>
      </c>
      <c r="R609">
        <v>3</v>
      </c>
      <c r="U609" s="22">
        <v>-198.31</v>
      </c>
      <c r="W609" s="22">
        <v>198.31</v>
      </c>
      <c r="X609">
        <v>43193</v>
      </c>
      <c r="AD609" t="s">
        <v>305</v>
      </c>
      <c r="AG609" s="22" t="s">
        <v>56</v>
      </c>
      <c r="AI609">
        <v>607</v>
      </c>
      <c r="AJ609" t="s">
        <v>306</v>
      </c>
      <c r="AK609" s="22" t="s">
        <v>52</v>
      </c>
      <c r="AL609" s="22" t="s">
        <v>53</v>
      </c>
      <c r="AM609" s="22">
        <v>607</v>
      </c>
    </row>
    <row r="610" spans="1:39" x14ac:dyDescent="0.25">
      <c r="A610" s="22" t="s">
        <v>39</v>
      </c>
      <c r="B610" t="s">
        <v>184</v>
      </c>
      <c r="C610">
        <v>2021</v>
      </c>
      <c r="D610" s="22" t="s">
        <v>41</v>
      </c>
      <c r="E610" s="22" t="s">
        <v>42</v>
      </c>
      <c r="F610">
        <v>4660</v>
      </c>
      <c r="G610" t="s">
        <v>185</v>
      </c>
      <c r="H610" t="s">
        <v>93</v>
      </c>
      <c r="J610">
        <v>200</v>
      </c>
      <c r="K610" t="s">
        <v>45</v>
      </c>
      <c r="L610" s="22" t="s">
        <v>46</v>
      </c>
      <c r="M610" s="1">
        <v>44256</v>
      </c>
      <c r="N610" s="22" t="s">
        <v>303</v>
      </c>
      <c r="O610" t="s">
        <v>304</v>
      </c>
      <c r="P610" s="1">
        <v>44286</v>
      </c>
      <c r="Q610" t="s">
        <v>304</v>
      </c>
      <c r="R610">
        <v>3</v>
      </c>
      <c r="U610" s="22">
        <v>198.31</v>
      </c>
      <c r="V610" s="22">
        <v>198.31</v>
      </c>
      <c r="X610">
        <v>43194</v>
      </c>
      <c r="AD610" t="s">
        <v>305</v>
      </c>
      <c r="AG610" s="22" t="s">
        <v>50</v>
      </c>
      <c r="AI610">
        <v>608</v>
      </c>
      <c r="AJ610" t="s">
        <v>306</v>
      </c>
      <c r="AK610" s="22" t="s">
        <v>94</v>
      </c>
      <c r="AL610" s="22" t="s">
        <v>53</v>
      </c>
      <c r="AM610" s="22">
        <v>608</v>
      </c>
    </row>
    <row r="611" spans="1:39" x14ac:dyDescent="0.25">
      <c r="A611" s="22" t="s">
        <v>39</v>
      </c>
      <c r="B611" t="s">
        <v>40</v>
      </c>
      <c r="C611">
        <v>2021</v>
      </c>
      <c r="D611" s="22" t="s">
        <v>41</v>
      </c>
      <c r="E611" s="22" t="s">
        <v>42</v>
      </c>
      <c r="F611">
        <v>1100</v>
      </c>
      <c r="G611" t="s">
        <v>43</v>
      </c>
      <c r="H611" t="s">
        <v>44</v>
      </c>
      <c r="J611">
        <v>200</v>
      </c>
      <c r="K611" t="s">
        <v>45</v>
      </c>
      <c r="L611" s="22" t="s">
        <v>46</v>
      </c>
      <c r="M611" s="1">
        <v>44256</v>
      </c>
      <c r="N611" s="22" t="s">
        <v>303</v>
      </c>
      <c r="O611" t="s">
        <v>304</v>
      </c>
      <c r="P611" s="1">
        <v>44286</v>
      </c>
      <c r="Q611" t="s">
        <v>304</v>
      </c>
      <c r="R611">
        <v>3</v>
      </c>
      <c r="U611" s="22">
        <v>-221.03</v>
      </c>
      <c r="W611" s="22">
        <v>221.03</v>
      </c>
      <c r="X611">
        <v>43195</v>
      </c>
      <c r="AD611" t="s">
        <v>305</v>
      </c>
      <c r="AG611" s="22" t="s">
        <v>56</v>
      </c>
      <c r="AI611">
        <v>609</v>
      </c>
      <c r="AJ611" t="s">
        <v>306</v>
      </c>
      <c r="AK611" s="22" t="s">
        <v>52</v>
      </c>
      <c r="AL611" s="22" t="s">
        <v>53</v>
      </c>
      <c r="AM611" s="22">
        <v>609</v>
      </c>
    </row>
    <row r="612" spans="1:39" x14ac:dyDescent="0.25">
      <c r="A612" s="22" t="s">
        <v>39</v>
      </c>
      <c r="B612" t="s">
        <v>186</v>
      </c>
      <c r="C612">
        <v>2021</v>
      </c>
      <c r="D612" s="22" t="s">
        <v>41</v>
      </c>
      <c r="E612" s="22" t="s">
        <v>42</v>
      </c>
      <c r="F612">
        <v>4670</v>
      </c>
      <c r="G612" t="s">
        <v>187</v>
      </c>
      <c r="H612" t="s">
        <v>93</v>
      </c>
      <c r="J612">
        <v>200</v>
      </c>
      <c r="K612" t="s">
        <v>45</v>
      </c>
      <c r="L612" s="22" t="s">
        <v>46</v>
      </c>
      <c r="M612" s="1">
        <v>44256</v>
      </c>
      <c r="N612" s="22" t="s">
        <v>303</v>
      </c>
      <c r="O612" t="s">
        <v>304</v>
      </c>
      <c r="P612" s="1">
        <v>44286</v>
      </c>
      <c r="Q612" t="s">
        <v>304</v>
      </c>
      <c r="R612">
        <v>3</v>
      </c>
      <c r="U612" s="22">
        <v>221.03</v>
      </c>
      <c r="V612" s="22">
        <v>221.03</v>
      </c>
      <c r="X612">
        <v>43196</v>
      </c>
      <c r="AD612" t="s">
        <v>305</v>
      </c>
      <c r="AG612" s="22" t="s">
        <v>50</v>
      </c>
      <c r="AI612">
        <v>610</v>
      </c>
      <c r="AJ612" t="s">
        <v>306</v>
      </c>
      <c r="AK612" s="22" t="s">
        <v>94</v>
      </c>
      <c r="AL612" s="22" t="s">
        <v>53</v>
      </c>
      <c r="AM612" s="22">
        <v>610</v>
      </c>
    </row>
    <row r="613" spans="1:39" x14ac:dyDescent="0.25">
      <c r="A613" s="22" t="s">
        <v>39</v>
      </c>
      <c r="B613" t="s">
        <v>40</v>
      </c>
      <c r="C613">
        <v>2021</v>
      </c>
      <c r="D613" s="22" t="s">
        <v>41</v>
      </c>
      <c r="E613" s="22" t="s">
        <v>42</v>
      </c>
      <c r="F613">
        <v>1100</v>
      </c>
      <c r="G613" t="s">
        <v>43</v>
      </c>
      <c r="H613" t="s">
        <v>44</v>
      </c>
      <c r="J613">
        <v>200</v>
      </c>
      <c r="K613" t="s">
        <v>45</v>
      </c>
      <c r="L613" s="22" t="s">
        <v>46</v>
      </c>
      <c r="M613" s="1">
        <v>44256</v>
      </c>
      <c r="N613" s="22" t="s">
        <v>303</v>
      </c>
      <c r="O613" t="s">
        <v>304</v>
      </c>
      <c r="P613" s="1">
        <v>44286</v>
      </c>
      <c r="Q613" t="s">
        <v>304</v>
      </c>
      <c r="R613">
        <v>3</v>
      </c>
      <c r="U613" s="22">
        <v>-1.1299999999999999</v>
      </c>
      <c r="W613" s="22">
        <v>1.1299999999999999</v>
      </c>
      <c r="X613">
        <v>43197</v>
      </c>
      <c r="AD613" t="s">
        <v>305</v>
      </c>
      <c r="AG613" s="22" t="s">
        <v>56</v>
      </c>
      <c r="AI613">
        <v>611</v>
      </c>
      <c r="AJ613" t="s">
        <v>306</v>
      </c>
      <c r="AK613" s="22" t="s">
        <v>52</v>
      </c>
      <c r="AL613" s="22" t="s">
        <v>53</v>
      </c>
      <c r="AM613" s="22">
        <v>611</v>
      </c>
    </row>
    <row r="614" spans="1:39" x14ac:dyDescent="0.25">
      <c r="A614" s="22" t="s">
        <v>39</v>
      </c>
      <c r="B614" t="s">
        <v>188</v>
      </c>
      <c r="C614">
        <v>2021</v>
      </c>
      <c r="D614" s="22" t="s">
        <v>41</v>
      </c>
      <c r="E614" s="22" t="s">
        <v>42</v>
      </c>
      <c r="F614">
        <v>4680</v>
      </c>
      <c r="G614" t="s">
        <v>189</v>
      </c>
      <c r="H614" t="s">
        <v>93</v>
      </c>
      <c r="J614">
        <v>200</v>
      </c>
      <c r="K614" t="s">
        <v>45</v>
      </c>
      <c r="L614" s="22" t="s">
        <v>46</v>
      </c>
      <c r="M614" s="1">
        <v>44256</v>
      </c>
      <c r="N614" s="22" t="s">
        <v>303</v>
      </c>
      <c r="O614" t="s">
        <v>304</v>
      </c>
      <c r="P614" s="1">
        <v>44286</v>
      </c>
      <c r="Q614" t="s">
        <v>304</v>
      </c>
      <c r="R614">
        <v>3</v>
      </c>
      <c r="U614" s="22">
        <v>1.1299999999999999</v>
      </c>
      <c r="V614" s="22">
        <v>1.1299999999999999</v>
      </c>
      <c r="X614">
        <v>43198</v>
      </c>
      <c r="AD614" t="s">
        <v>305</v>
      </c>
      <c r="AG614" s="22" t="s">
        <v>50</v>
      </c>
      <c r="AI614">
        <v>612</v>
      </c>
      <c r="AJ614" t="s">
        <v>306</v>
      </c>
      <c r="AK614" s="22" t="s">
        <v>94</v>
      </c>
      <c r="AL614" s="22" t="s">
        <v>53</v>
      </c>
      <c r="AM614" s="22">
        <v>612</v>
      </c>
    </row>
    <row r="615" spans="1:39" x14ac:dyDescent="0.25">
      <c r="A615" s="22" t="s">
        <v>39</v>
      </c>
      <c r="B615" t="s">
        <v>40</v>
      </c>
      <c r="C615">
        <v>2021</v>
      </c>
      <c r="D615" s="22" t="s">
        <v>41</v>
      </c>
      <c r="E615" s="22" t="s">
        <v>42</v>
      </c>
      <c r="F615">
        <v>1100</v>
      </c>
      <c r="G615" t="s">
        <v>43</v>
      </c>
      <c r="H615" t="s">
        <v>44</v>
      </c>
      <c r="J615">
        <v>200</v>
      </c>
      <c r="K615" t="s">
        <v>45</v>
      </c>
      <c r="L615" s="22" t="s">
        <v>46</v>
      </c>
      <c r="M615" s="1">
        <v>44256</v>
      </c>
      <c r="N615" s="22" t="s">
        <v>303</v>
      </c>
      <c r="O615" t="s">
        <v>304</v>
      </c>
      <c r="P615" s="1">
        <v>44286</v>
      </c>
      <c r="Q615" t="s">
        <v>304</v>
      </c>
      <c r="R615">
        <v>3</v>
      </c>
      <c r="S615">
        <v>3</v>
      </c>
      <c r="T615" s="22">
        <v>19</v>
      </c>
      <c r="U615" s="22">
        <v>-185.87</v>
      </c>
      <c r="W615" s="22">
        <v>185.87</v>
      </c>
      <c r="X615">
        <v>43199</v>
      </c>
      <c r="AD615" t="s">
        <v>305</v>
      </c>
      <c r="AF615" t="s">
        <v>127</v>
      </c>
      <c r="AG615" s="22" t="s">
        <v>56</v>
      </c>
      <c r="AI615">
        <v>613</v>
      </c>
      <c r="AJ615" t="s">
        <v>306</v>
      </c>
      <c r="AK615" s="22" t="s">
        <v>52</v>
      </c>
      <c r="AL615" s="22" t="s">
        <v>53</v>
      </c>
      <c r="AM615" s="22">
        <v>613</v>
      </c>
    </row>
    <row r="616" spans="1:39" x14ac:dyDescent="0.25">
      <c r="A616" s="22" t="s">
        <v>39</v>
      </c>
      <c r="B616" t="s">
        <v>190</v>
      </c>
      <c r="C616">
        <v>2021</v>
      </c>
      <c r="D616" s="22" t="s">
        <v>41</v>
      </c>
      <c r="E616" s="22" t="s">
        <v>42</v>
      </c>
      <c r="F616">
        <v>4700</v>
      </c>
      <c r="G616" t="s">
        <v>191</v>
      </c>
      <c r="H616" t="s">
        <v>93</v>
      </c>
      <c r="J616">
        <v>200</v>
      </c>
      <c r="K616" t="s">
        <v>45</v>
      </c>
      <c r="L616" s="22" t="s">
        <v>46</v>
      </c>
      <c r="M616" s="1">
        <v>44256</v>
      </c>
      <c r="N616" s="22" t="s">
        <v>303</v>
      </c>
      <c r="O616" t="s">
        <v>304</v>
      </c>
      <c r="P616" s="1">
        <v>44286</v>
      </c>
      <c r="Q616" t="s">
        <v>304</v>
      </c>
      <c r="R616">
        <v>3</v>
      </c>
      <c r="S616">
        <v>3</v>
      </c>
      <c r="T616" s="22">
        <v>19</v>
      </c>
      <c r="U616" s="22">
        <v>156.19</v>
      </c>
      <c r="V616" s="22">
        <v>156.19</v>
      </c>
      <c r="X616">
        <v>43200</v>
      </c>
      <c r="AD616" t="s">
        <v>305</v>
      </c>
      <c r="AF616" t="s">
        <v>127</v>
      </c>
      <c r="AG616" s="22" t="s">
        <v>50</v>
      </c>
      <c r="AI616">
        <v>614</v>
      </c>
      <c r="AJ616" t="s">
        <v>306</v>
      </c>
      <c r="AK616" s="22" t="s">
        <v>94</v>
      </c>
      <c r="AL616" s="22" t="s">
        <v>53</v>
      </c>
      <c r="AM616" s="22">
        <v>614</v>
      </c>
    </row>
    <row r="617" spans="1:39" x14ac:dyDescent="0.25">
      <c r="A617" s="22" t="s">
        <v>39</v>
      </c>
      <c r="B617" t="s">
        <v>130</v>
      </c>
      <c r="C617">
        <v>2021</v>
      </c>
      <c r="D617" s="22" t="s">
        <v>41</v>
      </c>
      <c r="E617" s="22" t="s">
        <v>42</v>
      </c>
      <c r="F617">
        <v>1610</v>
      </c>
      <c r="G617" t="s">
        <v>131</v>
      </c>
      <c r="H617" t="s">
        <v>44</v>
      </c>
      <c r="J617">
        <v>200</v>
      </c>
      <c r="K617" t="s">
        <v>45</v>
      </c>
      <c r="L617" s="22" t="s">
        <v>46</v>
      </c>
      <c r="M617" s="1">
        <v>44256</v>
      </c>
      <c r="N617" s="22" t="s">
        <v>303</v>
      </c>
      <c r="O617" t="s">
        <v>304</v>
      </c>
      <c r="P617" s="1">
        <v>44286</v>
      </c>
      <c r="Q617" t="s">
        <v>304</v>
      </c>
      <c r="R617">
        <v>3</v>
      </c>
      <c r="S617">
        <v>3</v>
      </c>
      <c r="T617" s="22">
        <v>19</v>
      </c>
      <c r="U617" s="22">
        <v>29.68</v>
      </c>
      <c r="V617" s="22">
        <v>29.68</v>
      </c>
      <c r="X617">
        <v>43201</v>
      </c>
      <c r="AD617" t="s">
        <v>305</v>
      </c>
      <c r="AF617" t="s">
        <v>127</v>
      </c>
      <c r="AG617" s="22" t="s">
        <v>50</v>
      </c>
      <c r="AI617">
        <v>615</v>
      </c>
      <c r="AJ617" t="s">
        <v>306</v>
      </c>
      <c r="AK617" s="22" t="s">
        <v>52</v>
      </c>
      <c r="AL617" s="22" t="s">
        <v>53</v>
      </c>
      <c r="AM617" s="22">
        <v>615</v>
      </c>
    </row>
    <row r="618" spans="1:39" x14ac:dyDescent="0.25">
      <c r="A618" s="22" t="s">
        <v>39</v>
      </c>
      <c r="B618" t="s">
        <v>40</v>
      </c>
      <c r="C618">
        <v>2021</v>
      </c>
      <c r="D618" s="22" t="s">
        <v>41</v>
      </c>
      <c r="E618" s="22" t="s">
        <v>42</v>
      </c>
      <c r="F618">
        <v>1100</v>
      </c>
      <c r="G618" t="s">
        <v>43</v>
      </c>
      <c r="H618" t="s">
        <v>44</v>
      </c>
      <c r="J618">
        <v>200</v>
      </c>
      <c r="K618" t="s">
        <v>45</v>
      </c>
      <c r="L618" s="22" t="s">
        <v>46</v>
      </c>
      <c r="M618" s="1">
        <v>44256</v>
      </c>
      <c r="N618" s="22" t="s">
        <v>303</v>
      </c>
      <c r="O618" t="s">
        <v>304</v>
      </c>
      <c r="P618" s="1">
        <v>44286</v>
      </c>
      <c r="Q618" t="s">
        <v>304</v>
      </c>
      <c r="R618">
        <v>3</v>
      </c>
      <c r="S618">
        <v>3</v>
      </c>
      <c r="T618" s="22">
        <v>19</v>
      </c>
      <c r="U618" s="22">
        <v>-380.37</v>
      </c>
      <c r="W618" s="22">
        <v>380.37</v>
      </c>
      <c r="X618">
        <v>43202</v>
      </c>
      <c r="AD618" t="s">
        <v>305</v>
      </c>
      <c r="AF618" t="s">
        <v>127</v>
      </c>
      <c r="AG618" s="22" t="s">
        <v>56</v>
      </c>
      <c r="AI618">
        <v>616</v>
      </c>
      <c r="AJ618" t="s">
        <v>306</v>
      </c>
      <c r="AK618" s="22" t="s">
        <v>52</v>
      </c>
      <c r="AL618" s="22" t="s">
        <v>53</v>
      </c>
      <c r="AM618" s="22">
        <v>616</v>
      </c>
    </row>
    <row r="619" spans="1:39" x14ac:dyDescent="0.25">
      <c r="A619" s="22" t="s">
        <v>39</v>
      </c>
      <c r="B619" t="s">
        <v>192</v>
      </c>
      <c r="C619">
        <v>2021</v>
      </c>
      <c r="D619" s="22" t="s">
        <v>41</v>
      </c>
      <c r="E619" s="22" t="s">
        <v>42</v>
      </c>
      <c r="F619">
        <v>4710</v>
      </c>
      <c r="G619" t="s">
        <v>193</v>
      </c>
      <c r="H619" t="s">
        <v>93</v>
      </c>
      <c r="J619">
        <v>200</v>
      </c>
      <c r="K619" t="s">
        <v>45</v>
      </c>
      <c r="L619" s="22" t="s">
        <v>46</v>
      </c>
      <c r="M619" s="1">
        <v>44256</v>
      </c>
      <c r="N619" s="22" t="s">
        <v>303</v>
      </c>
      <c r="O619" t="s">
        <v>304</v>
      </c>
      <c r="P619" s="1">
        <v>44286</v>
      </c>
      <c r="Q619" t="s">
        <v>304</v>
      </c>
      <c r="R619">
        <v>3</v>
      </c>
      <c r="S619">
        <v>3</v>
      </c>
      <c r="T619" s="22">
        <v>19</v>
      </c>
      <c r="U619" s="22">
        <v>319.64</v>
      </c>
      <c r="V619" s="22">
        <v>319.64</v>
      </c>
      <c r="X619">
        <v>43203</v>
      </c>
      <c r="AD619" t="s">
        <v>305</v>
      </c>
      <c r="AF619" t="s">
        <v>127</v>
      </c>
      <c r="AG619" s="22" t="s">
        <v>50</v>
      </c>
      <c r="AI619">
        <v>617</v>
      </c>
      <c r="AJ619" t="s">
        <v>306</v>
      </c>
      <c r="AK619" s="22" t="s">
        <v>94</v>
      </c>
      <c r="AL619" s="22" t="s">
        <v>53</v>
      </c>
      <c r="AM619" s="22">
        <v>617</v>
      </c>
    </row>
    <row r="620" spans="1:39" x14ac:dyDescent="0.25">
      <c r="A620" s="22" t="s">
        <v>39</v>
      </c>
      <c r="B620" t="s">
        <v>130</v>
      </c>
      <c r="C620">
        <v>2021</v>
      </c>
      <c r="D620" s="22" t="s">
        <v>41</v>
      </c>
      <c r="E620" s="22" t="s">
        <v>42</v>
      </c>
      <c r="F620">
        <v>1610</v>
      </c>
      <c r="G620" t="s">
        <v>131</v>
      </c>
      <c r="H620" t="s">
        <v>44</v>
      </c>
      <c r="J620">
        <v>200</v>
      </c>
      <c r="K620" t="s">
        <v>45</v>
      </c>
      <c r="L620" s="22" t="s">
        <v>46</v>
      </c>
      <c r="M620" s="1">
        <v>44256</v>
      </c>
      <c r="N620" s="22" t="s">
        <v>303</v>
      </c>
      <c r="O620" t="s">
        <v>304</v>
      </c>
      <c r="P620" s="1">
        <v>44286</v>
      </c>
      <c r="Q620" t="s">
        <v>304</v>
      </c>
      <c r="R620">
        <v>3</v>
      </c>
      <c r="S620">
        <v>3</v>
      </c>
      <c r="T620" s="22">
        <v>19</v>
      </c>
      <c r="U620" s="22">
        <v>60.73</v>
      </c>
      <c r="V620" s="22">
        <v>60.73</v>
      </c>
      <c r="X620">
        <v>43204</v>
      </c>
      <c r="AD620" t="s">
        <v>305</v>
      </c>
      <c r="AF620" t="s">
        <v>127</v>
      </c>
      <c r="AG620" s="22" t="s">
        <v>50</v>
      </c>
      <c r="AI620">
        <v>618</v>
      </c>
      <c r="AJ620" t="s">
        <v>306</v>
      </c>
      <c r="AK620" s="22" t="s">
        <v>52</v>
      </c>
      <c r="AL620" s="22" t="s">
        <v>53</v>
      </c>
      <c r="AM620" s="22">
        <v>618</v>
      </c>
    </row>
    <row r="621" spans="1:39" x14ac:dyDescent="0.25">
      <c r="A621" s="22" t="s">
        <v>39</v>
      </c>
      <c r="B621" t="s">
        <v>40</v>
      </c>
      <c r="C621">
        <v>2021</v>
      </c>
      <c r="D621" s="22" t="s">
        <v>41</v>
      </c>
      <c r="E621" s="22" t="s">
        <v>42</v>
      </c>
      <c r="F621">
        <v>1100</v>
      </c>
      <c r="G621" t="s">
        <v>43</v>
      </c>
      <c r="H621" t="s">
        <v>44</v>
      </c>
      <c r="J621">
        <v>200</v>
      </c>
      <c r="K621" t="s">
        <v>45</v>
      </c>
      <c r="L621" s="22" t="s">
        <v>46</v>
      </c>
      <c r="M621" s="1">
        <v>44256</v>
      </c>
      <c r="N621" s="22" t="s">
        <v>303</v>
      </c>
      <c r="O621" t="s">
        <v>304</v>
      </c>
      <c r="P621" s="1">
        <v>44286</v>
      </c>
      <c r="Q621" t="s">
        <v>304</v>
      </c>
      <c r="R621">
        <v>3</v>
      </c>
      <c r="S621">
        <v>3</v>
      </c>
      <c r="T621" s="22">
        <v>19</v>
      </c>
      <c r="U621" s="22">
        <v>-2346.9899999999998</v>
      </c>
      <c r="W621" s="22">
        <v>2346.9899999999998</v>
      </c>
      <c r="X621">
        <v>43205</v>
      </c>
      <c r="AD621" t="s">
        <v>305</v>
      </c>
      <c r="AF621" t="s">
        <v>127</v>
      </c>
      <c r="AG621" s="22" t="s">
        <v>56</v>
      </c>
      <c r="AI621">
        <v>619</v>
      </c>
      <c r="AJ621" t="s">
        <v>306</v>
      </c>
      <c r="AK621" s="22" t="s">
        <v>52</v>
      </c>
      <c r="AL621" s="22" t="s">
        <v>53</v>
      </c>
      <c r="AM621" s="22">
        <v>619</v>
      </c>
    </row>
    <row r="622" spans="1:39" x14ac:dyDescent="0.25">
      <c r="A622" s="22" t="s">
        <v>39</v>
      </c>
      <c r="B622" t="s">
        <v>194</v>
      </c>
      <c r="C622">
        <v>2021</v>
      </c>
      <c r="D622" s="22" t="s">
        <v>41</v>
      </c>
      <c r="E622" s="22" t="s">
        <v>42</v>
      </c>
      <c r="F622">
        <v>4720</v>
      </c>
      <c r="G622" t="s">
        <v>195</v>
      </c>
      <c r="H622" t="s">
        <v>93</v>
      </c>
      <c r="J622">
        <v>200</v>
      </c>
      <c r="K622" t="s">
        <v>45</v>
      </c>
      <c r="L622" s="22" t="s">
        <v>46</v>
      </c>
      <c r="M622" s="1">
        <v>44256</v>
      </c>
      <c r="N622" s="22" t="s">
        <v>303</v>
      </c>
      <c r="O622" t="s">
        <v>304</v>
      </c>
      <c r="P622" s="1">
        <v>44286</v>
      </c>
      <c r="Q622" t="s">
        <v>304</v>
      </c>
      <c r="R622">
        <v>3</v>
      </c>
      <c r="S622">
        <v>3</v>
      </c>
      <c r="T622" s="22">
        <v>19</v>
      </c>
      <c r="U622" s="22">
        <v>1972.26</v>
      </c>
      <c r="V622" s="22">
        <v>1972.26</v>
      </c>
      <c r="X622">
        <v>43206</v>
      </c>
      <c r="AD622" t="s">
        <v>305</v>
      </c>
      <c r="AF622" t="s">
        <v>127</v>
      </c>
      <c r="AG622" s="22" t="s">
        <v>50</v>
      </c>
      <c r="AI622">
        <v>620</v>
      </c>
      <c r="AJ622" t="s">
        <v>306</v>
      </c>
      <c r="AK622" s="22" t="s">
        <v>94</v>
      </c>
      <c r="AL622" s="22" t="s">
        <v>53</v>
      </c>
      <c r="AM622" s="22">
        <v>620</v>
      </c>
    </row>
    <row r="623" spans="1:39" x14ac:dyDescent="0.25">
      <c r="A623" s="22" t="s">
        <v>39</v>
      </c>
      <c r="B623" t="s">
        <v>130</v>
      </c>
      <c r="C623">
        <v>2021</v>
      </c>
      <c r="D623" s="22" t="s">
        <v>41</v>
      </c>
      <c r="E623" s="22" t="s">
        <v>42</v>
      </c>
      <c r="F623">
        <v>1610</v>
      </c>
      <c r="G623" t="s">
        <v>131</v>
      </c>
      <c r="H623" t="s">
        <v>44</v>
      </c>
      <c r="J623">
        <v>200</v>
      </c>
      <c r="K623" t="s">
        <v>45</v>
      </c>
      <c r="L623" s="22" t="s">
        <v>46</v>
      </c>
      <c r="M623" s="1">
        <v>44256</v>
      </c>
      <c r="N623" s="22" t="s">
        <v>303</v>
      </c>
      <c r="O623" t="s">
        <v>304</v>
      </c>
      <c r="P623" s="1">
        <v>44286</v>
      </c>
      <c r="Q623" t="s">
        <v>304</v>
      </c>
      <c r="R623">
        <v>3</v>
      </c>
      <c r="S623">
        <v>3</v>
      </c>
      <c r="T623" s="22">
        <v>19</v>
      </c>
      <c r="U623" s="22">
        <v>374.73</v>
      </c>
      <c r="V623" s="22">
        <v>374.73</v>
      </c>
      <c r="X623">
        <v>43207</v>
      </c>
      <c r="AD623" t="s">
        <v>305</v>
      </c>
      <c r="AF623" t="s">
        <v>127</v>
      </c>
      <c r="AG623" s="22" t="s">
        <v>50</v>
      </c>
      <c r="AI623">
        <v>621</v>
      </c>
      <c r="AJ623" t="s">
        <v>306</v>
      </c>
      <c r="AK623" s="22" t="s">
        <v>52</v>
      </c>
      <c r="AL623" s="22" t="s">
        <v>53</v>
      </c>
      <c r="AM623" s="22">
        <v>621</v>
      </c>
    </row>
    <row r="624" spans="1:39" x14ac:dyDescent="0.25">
      <c r="A624" s="22" t="s">
        <v>39</v>
      </c>
      <c r="B624" t="s">
        <v>40</v>
      </c>
      <c r="C624">
        <v>2021</v>
      </c>
      <c r="D624" s="22" t="s">
        <v>41</v>
      </c>
      <c r="E624" s="22" t="s">
        <v>42</v>
      </c>
      <c r="F624">
        <v>1100</v>
      </c>
      <c r="G624" t="s">
        <v>43</v>
      </c>
      <c r="H624" t="s">
        <v>44</v>
      </c>
      <c r="J624">
        <v>200</v>
      </c>
      <c r="K624" t="s">
        <v>45</v>
      </c>
      <c r="L624" s="22" t="s">
        <v>46</v>
      </c>
      <c r="M624" s="1">
        <v>44256</v>
      </c>
      <c r="N624" s="22" t="s">
        <v>303</v>
      </c>
      <c r="O624" t="s">
        <v>304</v>
      </c>
      <c r="P624" s="1">
        <v>44286</v>
      </c>
      <c r="Q624" t="s">
        <v>304</v>
      </c>
      <c r="R624">
        <v>3</v>
      </c>
      <c r="U624" s="22">
        <v>-105.98</v>
      </c>
      <c r="W624" s="22">
        <v>105.98</v>
      </c>
      <c r="X624">
        <v>43208</v>
      </c>
      <c r="AD624" t="s">
        <v>305</v>
      </c>
      <c r="AG624" s="22" t="s">
        <v>56</v>
      </c>
      <c r="AI624">
        <v>622</v>
      </c>
      <c r="AJ624" t="s">
        <v>306</v>
      </c>
      <c r="AK624" s="22" t="s">
        <v>52</v>
      </c>
      <c r="AL624" s="22" t="s">
        <v>53</v>
      </c>
      <c r="AM624" s="22">
        <v>622</v>
      </c>
    </row>
    <row r="625" spans="1:39" x14ac:dyDescent="0.25">
      <c r="A625" s="22" t="s">
        <v>39</v>
      </c>
      <c r="B625" t="s">
        <v>196</v>
      </c>
      <c r="C625">
        <v>2021</v>
      </c>
      <c r="D625" s="22" t="s">
        <v>41</v>
      </c>
      <c r="E625" s="22" t="s">
        <v>42</v>
      </c>
      <c r="F625">
        <v>4730</v>
      </c>
      <c r="G625" t="s">
        <v>197</v>
      </c>
      <c r="H625" t="s">
        <v>93</v>
      </c>
      <c r="J625">
        <v>200</v>
      </c>
      <c r="K625" t="s">
        <v>45</v>
      </c>
      <c r="L625" s="22" t="s">
        <v>46</v>
      </c>
      <c r="M625" s="1">
        <v>44256</v>
      </c>
      <c r="N625" s="22" t="s">
        <v>303</v>
      </c>
      <c r="O625" t="s">
        <v>304</v>
      </c>
      <c r="P625" s="1">
        <v>44286</v>
      </c>
      <c r="Q625" t="s">
        <v>304</v>
      </c>
      <c r="R625">
        <v>3</v>
      </c>
      <c r="U625" s="22">
        <v>105.98</v>
      </c>
      <c r="V625" s="22">
        <v>105.98</v>
      </c>
      <c r="X625">
        <v>43209</v>
      </c>
      <c r="AD625" t="s">
        <v>305</v>
      </c>
      <c r="AG625" s="22" t="s">
        <v>50</v>
      </c>
      <c r="AI625">
        <v>623</v>
      </c>
      <c r="AJ625" t="s">
        <v>306</v>
      </c>
      <c r="AK625" s="22" t="s">
        <v>94</v>
      </c>
      <c r="AL625" s="22" t="s">
        <v>53</v>
      </c>
      <c r="AM625" s="22">
        <v>623</v>
      </c>
    </row>
    <row r="626" spans="1:39" x14ac:dyDescent="0.25">
      <c r="A626" s="22" t="s">
        <v>39</v>
      </c>
      <c r="B626" t="s">
        <v>40</v>
      </c>
      <c r="C626">
        <v>2021</v>
      </c>
      <c r="D626" s="22" t="s">
        <v>41</v>
      </c>
      <c r="E626" s="22" t="s">
        <v>42</v>
      </c>
      <c r="F626">
        <v>1100</v>
      </c>
      <c r="G626" t="s">
        <v>43</v>
      </c>
      <c r="H626" t="s">
        <v>44</v>
      </c>
      <c r="J626">
        <v>200</v>
      </c>
      <c r="K626" t="s">
        <v>45</v>
      </c>
      <c r="L626" s="22" t="s">
        <v>46</v>
      </c>
      <c r="M626" s="1">
        <v>44256</v>
      </c>
      <c r="N626" s="22" t="s">
        <v>303</v>
      </c>
      <c r="O626" t="s">
        <v>304</v>
      </c>
      <c r="P626" s="1">
        <v>44286</v>
      </c>
      <c r="Q626" t="s">
        <v>304</v>
      </c>
      <c r="R626">
        <v>3</v>
      </c>
      <c r="S626">
        <v>3</v>
      </c>
      <c r="T626" s="22">
        <v>19</v>
      </c>
      <c r="U626" s="22">
        <v>-2108.61</v>
      </c>
      <c r="W626" s="22">
        <v>2108.61</v>
      </c>
      <c r="X626">
        <v>43210</v>
      </c>
      <c r="AD626" t="s">
        <v>305</v>
      </c>
      <c r="AF626" t="s">
        <v>127</v>
      </c>
      <c r="AG626" s="22" t="s">
        <v>56</v>
      </c>
      <c r="AI626">
        <v>624</v>
      </c>
      <c r="AJ626" t="s">
        <v>306</v>
      </c>
      <c r="AK626" s="22" t="s">
        <v>52</v>
      </c>
      <c r="AL626" s="22" t="s">
        <v>53</v>
      </c>
      <c r="AM626" s="22">
        <v>624</v>
      </c>
    </row>
    <row r="627" spans="1:39" x14ac:dyDescent="0.25">
      <c r="A627" s="22" t="s">
        <v>39</v>
      </c>
      <c r="B627" t="s">
        <v>198</v>
      </c>
      <c r="C627">
        <v>2021</v>
      </c>
      <c r="D627" s="22" t="s">
        <v>41</v>
      </c>
      <c r="E627" s="22" t="s">
        <v>42</v>
      </c>
      <c r="F627">
        <v>4740</v>
      </c>
      <c r="G627" t="s">
        <v>199</v>
      </c>
      <c r="H627" t="s">
        <v>93</v>
      </c>
      <c r="J627">
        <v>200</v>
      </c>
      <c r="K627" t="s">
        <v>45</v>
      </c>
      <c r="L627" s="22" t="s">
        <v>46</v>
      </c>
      <c r="M627" s="1">
        <v>44256</v>
      </c>
      <c r="N627" s="22" t="s">
        <v>303</v>
      </c>
      <c r="O627" t="s">
        <v>304</v>
      </c>
      <c r="P627" s="1">
        <v>44286</v>
      </c>
      <c r="Q627" t="s">
        <v>304</v>
      </c>
      <c r="R627">
        <v>3</v>
      </c>
      <c r="S627">
        <v>3</v>
      </c>
      <c r="T627" s="22">
        <v>19</v>
      </c>
      <c r="U627" s="22">
        <v>1771.94</v>
      </c>
      <c r="V627" s="22">
        <v>1771.94</v>
      </c>
      <c r="X627">
        <v>43211</v>
      </c>
      <c r="AD627" t="s">
        <v>305</v>
      </c>
      <c r="AF627" t="s">
        <v>127</v>
      </c>
      <c r="AG627" s="22" t="s">
        <v>50</v>
      </c>
      <c r="AI627">
        <v>625</v>
      </c>
      <c r="AJ627" t="s">
        <v>306</v>
      </c>
      <c r="AK627" s="22" t="s">
        <v>94</v>
      </c>
      <c r="AL627" s="22" t="s">
        <v>53</v>
      </c>
      <c r="AM627" s="22">
        <v>625</v>
      </c>
    </row>
    <row r="628" spans="1:39" x14ac:dyDescent="0.25">
      <c r="A628" s="22" t="s">
        <v>39</v>
      </c>
      <c r="B628" t="s">
        <v>130</v>
      </c>
      <c r="C628">
        <v>2021</v>
      </c>
      <c r="D628" s="22" t="s">
        <v>41</v>
      </c>
      <c r="E628" s="22" t="s">
        <v>42</v>
      </c>
      <c r="F628">
        <v>1610</v>
      </c>
      <c r="G628" t="s">
        <v>131</v>
      </c>
      <c r="H628" t="s">
        <v>44</v>
      </c>
      <c r="J628">
        <v>200</v>
      </c>
      <c r="K628" t="s">
        <v>45</v>
      </c>
      <c r="L628" s="22" t="s">
        <v>46</v>
      </c>
      <c r="M628" s="1">
        <v>44256</v>
      </c>
      <c r="N628" s="22" t="s">
        <v>303</v>
      </c>
      <c r="O628" t="s">
        <v>304</v>
      </c>
      <c r="P628" s="1">
        <v>44286</v>
      </c>
      <c r="Q628" t="s">
        <v>304</v>
      </c>
      <c r="R628">
        <v>3</v>
      </c>
      <c r="S628">
        <v>3</v>
      </c>
      <c r="T628" s="22">
        <v>19</v>
      </c>
      <c r="U628" s="22">
        <v>336.67</v>
      </c>
      <c r="V628" s="22">
        <v>336.67</v>
      </c>
      <c r="X628">
        <v>43212</v>
      </c>
      <c r="AD628" t="s">
        <v>305</v>
      </c>
      <c r="AF628" t="s">
        <v>127</v>
      </c>
      <c r="AG628" s="22" t="s">
        <v>50</v>
      </c>
      <c r="AI628">
        <v>626</v>
      </c>
      <c r="AJ628" t="s">
        <v>306</v>
      </c>
      <c r="AK628" s="22" t="s">
        <v>52</v>
      </c>
      <c r="AL628" s="22" t="s">
        <v>53</v>
      </c>
      <c r="AM628" s="22">
        <v>626</v>
      </c>
    </row>
    <row r="629" spans="1:39" x14ac:dyDescent="0.25">
      <c r="A629" s="22" t="s">
        <v>39</v>
      </c>
      <c r="B629" t="s">
        <v>40</v>
      </c>
      <c r="C629">
        <v>2021</v>
      </c>
      <c r="D629" s="22" t="s">
        <v>41</v>
      </c>
      <c r="E629" s="22" t="s">
        <v>42</v>
      </c>
      <c r="F629">
        <v>1100</v>
      </c>
      <c r="G629" t="s">
        <v>43</v>
      </c>
      <c r="H629" t="s">
        <v>44</v>
      </c>
      <c r="J629">
        <v>200</v>
      </c>
      <c r="K629" t="s">
        <v>45</v>
      </c>
      <c r="L629" s="22" t="s">
        <v>46</v>
      </c>
      <c r="M629" s="1">
        <v>44256</v>
      </c>
      <c r="N629" s="22" t="s">
        <v>303</v>
      </c>
      <c r="O629" t="s">
        <v>304</v>
      </c>
      <c r="P629" s="1">
        <v>44286</v>
      </c>
      <c r="Q629" t="s">
        <v>304</v>
      </c>
      <c r="R629">
        <v>3</v>
      </c>
      <c r="S629">
        <v>3</v>
      </c>
      <c r="T629" s="22">
        <v>19</v>
      </c>
      <c r="U629" s="22">
        <v>-769.19</v>
      </c>
      <c r="W629" s="22">
        <v>769.19</v>
      </c>
      <c r="X629">
        <v>43213</v>
      </c>
      <c r="AD629" t="s">
        <v>305</v>
      </c>
      <c r="AF629" t="s">
        <v>127</v>
      </c>
      <c r="AG629" s="22" t="s">
        <v>56</v>
      </c>
      <c r="AI629">
        <v>627</v>
      </c>
      <c r="AJ629" t="s">
        <v>306</v>
      </c>
      <c r="AK629" s="22" t="s">
        <v>52</v>
      </c>
      <c r="AL629" s="22" t="s">
        <v>53</v>
      </c>
      <c r="AM629" s="22">
        <v>627</v>
      </c>
    </row>
    <row r="630" spans="1:39" x14ac:dyDescent="0.25">
      <c r="A630" s="22" t="s">
        <v>39</v>
      </c>
      <c r="B630" t="s">
        <v>200</v>
      </c>
      <c r="C630">
        <v>2021</v>
      </c>
      <c r="D630" s="22" t="s">
        <v>41</v>
      </c>
      <c r="E630" s="22" t="s">
        <v>42</v>
      </c>
      <c r="F630">
        <v>4750</v>
      </c>
      <c r="G630" t="s">
        <v>201</v>
      </c>
      <c r="H630" t="s">
        <v>93</v>
      </c>
      <c r="J630">
        <v>200</v>
      </c>
      <c r="K630" t="s">
        <v>45</v>
      </c>
      <c r="L630" s="22" t="s">
        <v>46</v>
      </c>
      <c r="M630" s="1">
        <v>44256</v>
      </c>
      <c r="N630" s="22" t="s">
        <v>303</v>
      </c>
      <c r="O630" t="s">
        <v>304</v>
      </c>
      <c r="P630" s="1">
        <v>44286</v>
      </c>
      <c r="Q630" t="s">
        <v>304</v>
      </c>
      <c r="R630">
        <v>3</v>
      </c>
      <c r="S630">
        <v>3</v>
      </c>
      <c r="T630" s="22">
        <v>19</v>
      </c>
      <c r="U630" s="22">
        <v>646.38</v>
      </c>
      <c r="V630" s="22">
        <v>646.38</v>
      </c>
      <c r="X630">
        <v>43214</v>
      </c>
      <c r="AD630" t="s">
        <v>305</v>
      </c>
      <c r="AF630" t="s">
        <v>127</v>
      </c>
      <c r="AG630" s="22" t="s">
        <v>50</v>
      </c>
      <c r="AI630">
        <v>628</v>
      </c>
      <c r="AJ630" t="s">
        <v>306</v>
      </c>
      <c r="AK630" s="22" t="s">
        <v>94</v>
      </c>
      <c r="AL630" s="22" t="s">
        <v>53</v>
      </c>
      <c r="AM630" s="22">
        <v>628</v>
      </c>
    </row>
    <row r="631" spans="1:39" x14ac:dyDescent="0.25">
      <c r="A631" s="22" t="s">
        <v>39</v>
      </c>
      <c r="B631" t="s">
        <v>130</v>
      </c>
      <c r="C631">
        <v>2021</v>
      </c>
      <c r="D631" s="22" t="s">
        <v>41</v>
      </c>
      <c r="E631" s="22" t="s">
        <v>42</v>
      </c>
      <c r="F631">
        <v>1610</v>
      </c>
      <c r="G631" t="s">
        <v>131</v>
      </c>
      <c r="H631" t="s">
        <v>44</v>
      </c>
      <c r="J631">
        <v>200</v>
      </c>
      <c r="K631" t="s">
        <v>45</v>
      </c>
      <c r="L631" s="22" t="s">
        <v>46</v>
      </c>
      <c r="M631" s="1">
        <v>44256</v>
      </c>
      <c r="N631" s="22" t="s">
        <v>303</v>
      </c>
      <c r="O631" t="s">
        <v>304</v>
      </c>
      <c r="P631" s="1">
        <v>44286</v>
      </c>
      <c r="Q631" t="s">
        <v>304</v>
      </c>
      <c r="R631">
        <v>3</v>
      </c>
      <c r="S631">
        <v>3</v>
      </c>
      <c r="T631" s="22">
        <v>19</v>
      </c>
      <c r="U631" s="22">
        <v>122.81</v>
      </c>
      <c r="V631" s="22">
        <v>122.81</v>
      </c>
      <c r="X631">
        <v>43215</v>
      </c>
      <c r="AD631" t="s">
        <v>305</v>
      </c>
      <c r="AF631" t="s">
        <v>127</v>
      </c>
      <c r="AG631" s="22" t="s">
        <v>50</v>
      </c>
      <c r="AI631">
        <v>629</v>
      </c>
      <c r="AJ631" t="s">
        <v>306</v>
      </c>
      <c r="AK631" s="22" t="s">
        <v>52</v>
      </c>
      <c r="AL631" s="22" t="s">
        <v>53</v>
      </c>
      <c r="AM631" s="22">
        <v>629</v>
      </c>
    </row>
    <row r="632" spans="1:39" x14ac:dyDescent="0.25">
      <c r="A632" s="22" t="s">
        <v>39</v>
      </c>
      <c r="B632" t="s">
        <v>40</v>
      </c>
      <c r="C632">
        <v>2021</v>
      </c>
      <c r="D632" s="22" t="s">
        <v>41</v>
      </c>
      <c r="E632" s="22" t="s">
        <v>42</v>
      </c>
      <c r="F632">
        <v>1100</v>
      </c>
      <c r="G632" t="s">
        <v>43</v>
      </c>
      <c r="H632" t="s">
        <v>44</v>
      </c>
      <c r="J632">
        <v>200</v>
      </c>
      <c r="K632" t="s">
        <v>45</v>
      </c>
      <c r="L632" s="22" t="s">
        <v>46</v>
      </c>
      <c r="M632" s="1">
        <v>44256</v>
      </c>
      <c r="N632" s="22" t="s">
        <v>303</v>
      </c>
      <c r="O632" t="s">
        <v>304</v>
      </c>
      <c r="P632" s="1">
        <v>44286</v>
      </c>
      <c r="Q632" t="s">
        <v>304</v>
      </c>
      <c r="R632">
        <v>3</v>
      </c>
      <c r="U632" s="22">
        <v>-303.83</v>
      </c>
      <c r="W632" s="22">
        <v>303.83</v>
      </c>
      <c r="X632">
        <v>43216</v>
      </c>
      <c r="AD632" t="s">
        <v>305</v>
      </c>
      <c r="AG632" s="22" t="s">
        <v>56</v>
      </c>
      <c r="AI632">
        <v>630</v>
      </c>
      <c r="AJ632" t="s">
        <v>306</v>
      </c>
      <c r="AK632" s="22" t="s">
        <v>52</v>
      </c>
      <c r="AL632" s="22" t="s">
        <v>53</v>
      </c>
      <c r="AM632" s="22">
        <v>630</v>
      </c>
    </row>
    <row r="633" spans="1:39" x14ac:dyDescent="0.25">
      <c r="A633" s="22" t="s">
        <v>39</v>
      </c>
      <c r="B633" t="s">
        <v>202</v>
      </c>
      <c r="C633">
        <v>2021</v>
      </c>
      <c r="D633" s="22" t="s">
        <v>41</v>
      </c>
      <c r="E633" s="22" t="s">
        <v>42</v>
      </c>
      <c r="F633">
        <v>4760</v>
      </c>
      <c r="G633" t="s">
        <v>203</v>
      </c>
      <c r="H633" t="s">
        <v>93</v>
      </c>
      <c r="J633">
        <v>200</v>
      </c>
      <c r="K633" t="s">
        <v>45</v>
      </c>
      <c r="L633" s="22" t="s">
        <v>46</v>
      </c>
      <c r="M633" s="1">
        <v>44256</v>
      </c>
      <c r="N633" s="22" t="s">
        <v>303</v>
      </c>
      <c r="O633" t="s">
        <v>304</v>
      </c>
      <c r="P633" s="1">
        <v>44286</v>
      </c>
      <c r="Q633" t="s">
        <v>304</v>
      </c>
      <c r="R633">
        <v>3</v>
      </c>
      <c r="U633" s="22">
        <v>303.83</v>
      </c>
      <c r="V633" s="22">
        <v>303.83</v>
      </c>
      <c r="X633">
        <v>43217</v>
      </c>
      <c r="AD633" t="s">
        <v>305</v>
      </c>
      <c r="AG633" s="22" t="s">
        <v>50</v>
      </c>
      <c r="AI633">
        <v>631</v>
      </c>
      <c r="AJ633" t="s">
        <v>306</v>
      </c>
      <c r="AK633" s="22" t="s">
        <v>94</v>
      </c>
      <c r="AL633" s="22" t="s">
        <v>53</v>
      </c>
      <c r="AM633" s="22">
        <v>631</v>
      </c>
    </row>
    <row r="634" spans="1:39" x14ac:dyDescent="0.25">
      <c r="A634" s="22" t="s">
        <v>39</v>
      </c>
      <c r="B634" t="s">
        <v>40</v>
      </c>
      <c r="C634">
        <v>2021</v>
      </c>
      <c r="D634" s="22" t="s">
        <v>41</v>
      </c>
      <c r="E634" s="22" t="s">
        <v>42</v>
      </c>
      <c r="F634">
        <v>1100</v>
      </c>
      <c r="G634" t="s">
        <v>43</v>
      </c>
      <c r="H634" t="s">
        <v>44</v>
      </c>
      <c r="J634">
        <v>200</v>
      </c>
      <c r="K634" t="s">
        <v>45</v>
      </c>
      <c r="L634" s="22" t="s">
        <v>46</v>
      </c>
      <c r="M634" s="1">
        <v>44256</v>
      </c>
      <c r="N634" s="22" t="s">
        <v>303</v>
      </c>
      <c r="O634" t="s">
        <v>304</v>
      </c>
      <c r="P634" s="1">
        <v>44286</v>
      </c>
      <c r="Q634" t="s">
        <v>304</v>
      </c>
      <c r="R634">
        <v>3</v>
      </c>
      <c r="S634">
        <v>3</v>
      </c>
      <c r="T634" s="22">
        <v>19</v>
      </c>
      <c r="U634" s="22">
        <v>-203.62</v>
      </c>
      <c r="W634" s="22">
        <v>203.62</v>
      </c>
      <c r="X634">
        <v>43218</v>
      </c>
      <c r="AD634" t="s">
        <v>305</v>
      </c>
      <c r="AF634" t="s">
        <v>127</v>
      </c>
      <c r="AG634" s="22" t="s">
        <v>56</v>
      </c>
      <c r="AI634">
        <v>632</v>
      </c>
      <c r="AJ634" t="s">
        <v>306</v>
      </c>
      <c r="AK634" s="22" t="s">
        <v>52</v>
      </c>
      <c r="AL634" s="22" t="s">
        <v>53</v>
      </c>
      <c r="AM634" s="22">
        <v>632</v>
      </c>
    </row>
    <row r="635" spans="1:39" x14ac:dyDescent="0.25">
      <c r="A635" s="22" t="s">
        <v>39</v>
      </c>
      <c r="B635" t="s">
        <v>204</v>
      </c>
      <c r="C635">
        <v>2021</v>
      </c>
      <c r="D635" s="22" t="s">
        <v>41</v>
      </c>
      <c r="E635" s="22" t="s">
        <v>42</v>
      </c>
      <c r="F635">
        <v>4775</v>
      </c>
      <c r="G635" t="s">
        <v>205</v>
      </c>
      <c r="H635" t="s">
        <v>93</v>
      </c>
      <c r="J635">
        <v>200</v>
      </c>
      <c r="K635" t="s">
        <v>45</v>
      </c>
      <c r="L635" s="22" t="s">
        <v>46</v>
      </c>
      <c r="M635" s="1">
        <v>44256</v>
      </c>
      <c r="N635" s="22" t="s">
        <v>303</v>
      </c>
      <c r="O635" t="s">
        <v>304</v>
      </c>
      <c r="P635" s="1">
        <v>44286</v>
      </c>
      <c r="Q635" t="s">
        <v>304</v>
      </c>
      <c r="R635">
        <v>3</v>
      </c>
      <c r="S635">
        <v>3</v>
      </c>
      <c r="T635" s="22">
        <v>19</v>
      </c>
      <c r="U635" s="22">
        <v>171.11</v>
      </c>
      <c r="V635" s="22">
        <v>171.11</v>
      </c>
      <c r="X635">
        <v>43219</v>
      </c>
      <c r="AD635" t="s">
        <v>305</v>
      </c>
      <c r="AF635" t="s">
        <v>127</v>
      </c>
      <c r="AG635" s="22" t="s">
        <v>50</v>
      </c>
      <c r="AI635">
        <v>633</v>
      </c>
      <c r="AJ635" t="s">
        <v>306</v>
      </c>
      <c r="AK635" s="22" t="s">
        <v>94</v>
      </c>
      <c r="AL635" s="22" t="s">
        <v>53</v>
      </c>
      <c r="AM635" s="22">
        <v>633</v>
      </c>
    </row>
    <row r="636" spans="1:39" x14ac:dyDescent="0.25">
      <c r="A636" s="22" t="s">
        <v>39</v>
      </c>
      <c r="B636" t="s">
        <v>130</v>
      </c>
      <c r="C636">
        <v>2021</v>
      </c>
      <c r="D636" s="22" t="s">
        <v>41</v>
      </c>
      <c r="E636" s="22" t="s">
        <v>42</v>
      </c>
      <c r="F636">
        <v>1610</v>
      </c>
      <c r="G636" t="s">
        <v>131</v>
      </c>
      <c r="H636" t="s">
        <v>44</v>
      </c>
      <c r="J636">
        <v>200</v>
      </c>
      <c r="K636" t="s">
        <v>45</v>
      </c>
      <c r="L636" s="22" t="s">
        <v>46</v>
      </c>
      <c r="M636" s="1">
        <v>44256</v>
      </c>
      <c r="N636" s="22" t="s">
        <v>303</v>
      </c>
      <c r="O636" t="s">
        <v>304</v>
      </c>
      <c r="P636" s="1">
        <v>44286</v>
      </c>
      <c r="Q636" t="s">
        <v>304</v>
      </c>
      <c r="R636">
        <v>3</v>
      </c>
      <c r="S636">
        <v>3</v>
      </c>
      <c r="T636" s="22">
        <v>19</v>
      </c>
      <c r="U636" s="22">
        <v>32.51</v>
      </c>
      <c r="V636" s="22">
        <v>32.51</v>
      </c>
      <c r="X636">
        <v>43220</v>
      </c>
      <c r="AD636" t="s">
        <v>305</v>
      </c>
      <c r="AF636" t="s">
        <v>127</v>
      </c>
      <c r="AG636" s="22" t="s">
        <v>50</v>
      </c>
      <c r="AI636">
        <v>634</v>
      </c>
      <c r="AJ636" t="s">
        <v>306</v>
      </c>
      <c r="AK636" s="22" t="s">
        <v>52</v>
      </c>
      <c r="AL636" s="22" t="s">
        <v>53</v>
      </c>
      <c r="AM636" s="22">
        <v>634</v>
      </c>
    </row>
    <row r="637" spans="1:39" x14ac:dyDescent="0.25">
      <c r="A637" s="22" t="s">
        <v>39</v>
      </c>
      <c r="B637" t="s">
        <v>40</v>
      </c>
      <c r="C637">
        <v>2021</v>
      </c>
      <c r="D637" s="22" t="s">
        <v>41</v>
      </c>
      <c r="E637" s="22" t="s">
        <v>42</v>
      </c>
      <c r="F637">
        <v>1100</v>
      </c>
      <c r="G637" t="s">
        <v>43</v>
      </c>
      <c r="H637" t="s">
        <v>44</v>
      </c>
      <c r="J637">
        <v>200</v>
      </c>
      <c r="K637" t="s">
        <v>45</v>
      </c>
      <c r="L637" s="22" t="s">
        <v>46</v>
      </c>
      <c r="M637" s="1">
        <v>44256</v>
      </c>
      <c r="N637" s="22" t="s">
        <v>303</v>
      </c>
      <c r="O637" t="s">
        <v>304</v>
      </c>
      <c r="P637" s="1">
        <v>44286</v>
      </c>
      <c r="Q637" t="s">
        <v>304</v>
      </c>
      <c r="R637">
        <v>3</v>
      </c>
      <c r="U637" s="22">
        <v>-35.17</v>
      </c>
      <c r="W637" s="22">
        <v>35.17</v>
      </c>
      <c r="X637">
        <v>43221</v>
      </c>
      <c r="AD637" t="s">
        <v>305</v>
      </c>
      <c r="AG637" s="22" t="s">
        <v>56</v>
      </c>
      <c r="AI637">
        <v>635</v>
      </c>
      <c r="AJ637" t="s">
        <v>306</v>
      </c>
      <c r="AK637" s="22" t="s">
        <v>52</v>
      </c>
      <c r="AL637" s="22" t="s">
        <v>53</v>
      </c>
      <c r="AM637" s="22">
        <v>635</v>
      </c>
    </row>
    <row r="638" spans="1:39" x14ac:dyDescent="0.25">
      <c r="A638" s="22" t="s">
        <v>39</v>
      </c>
      <c r="B638" t="s">
        <v>206</v>
      </c>
      <c r="C638">
        <v>2021</v>
      </c>
      <c r="D638" s="22" t="s">
        <v>41</v>
      </c>
      <c r="E638" s="22" t="s">
        <v>42</v>
      </c>
      <c r="F638">
        <v>4780</v>
      </c>
      <c r="G638" t="s">
        <v>207</v>
      </c>
      <c r="H638" t="s">
        <v>93</v>
      </c>
      <c r="J638">
        <v>200</v>
      </c>
      <c r="K638" t="s">
        <v>45</v>
      </c>
      <c r="L638" s="22" t="s">
        <v>46</v>
      </c>
      <c r="M638" s="1">
        <v>44256</v>
      </c>
      <c r="N638" s="22" t="s">
        <v>303</v>
      </c>
      <c r="O638" t="s">
        <v>304</v>
      </c>
      <c r="P638" s="1">
        <v>44286</v>
      </c>
      <c r="Q638" t="s">
        <v>304</v>
      </c>
      <c r="R638">
        <v>3</v>
      </c>
      <c r="U638" s="22">
        <v>35.17</v>
      </c>
      <c r="V638" s="22">
        <v>35.17</v>
      </c>
      <c r="X638">
        <v>43222</v>
      </c>
      <c r="AD638" t="s">
        <v>305</v>
      </c>
      <c r="AG638" s="22" t="s">
        <v>50</v>
      </c>
      <c r="AI638">
        <v>636</v>
      </c>
      <c r="AJ638" t="s">
        <v>306</v>
      </c>
      <c r="AK638" s="22" t="s">
        <v>94</v>
      </c>
      <c r="AL638" s="22" t="s">
        <v>53</v>
      </c>
      <c r="AM638" s="22">
        <v>636</v>
      </c>
    </row>
    <row r="639" spans="1:39" x14ac:dyDescent="0.25">
      <c r="A639" s="22" t="s">
        <v>39</v>
      </c>
      <c r="B639" t="s">
        <v>40</v>
      </c>
      <c r="C639">
        <v>2021</v>
      </c>
      <c r="D639" s="22" t="s">
        <v>41</v>
      </c>
      <c r="E639" s="22" t="s">
        <v>42</v>
      </c>
      <c r="F639">
        <v>1100</v>
      </c>
      <c r="G639" t="s">
        <v>43</v>
      </c>
      <c r="H639" t="s">
        <v>44</v>
      </c>
      <c r="J639">
        <v>200</v>
      </c>
      <c r="K639" t="s">
        <v>45</v>
      </c>
      <c r="L639" s="22" t="s">
        <v>46</v>
      </c>
      <c r="M639" s="1">
        <v>44256</v>
      </c>
      <c r="N639" s="22" t="s">
        <v>303</v>
      </c>
      <c r="O639" t="s">
        <v>304</v>
      </c>
      <c r="P639" s="1">
        <v>44286</v>
      </c>
      <c r="Q639" t="s">
        <v>304</v>
      </c>
      <c r="R639">
        <v>3</v>
      </c>
      <c r="S639">
        <v>3</v>
      </c>
      <c r="T639" s="22">
        <v>19</v>
      </c>
      <c r="U639" s="22">
        <v>-2644.94</v>
      </c>
      <c r="W639" s="22">
        <v>2644.94</v>
      </c>
      <c r="X639">
        <v>43223</v>
      </c>
      <c r="AD639" t="s">
        <v>305</v>
      </c>
      <c r="AF639" t="s">
        <v>127</v>
      </c>
      <c r="AG639" s="22" t="s">
        <v>56</v>
      </c>
      <c r="AI639">
        <v>637</v>
      </c>
      <c r="AJ639" t="s">
        <v>306</v>
      </c>
      <c r="AK639" s="22" t="s">
        <v>52</v>
      </c>
      <c r="AL639" s="22" t="s">
        <v>53</v>
      </c>
      <c r="AM639" s="22">
        <v>637</v>
      </c>
    </row>
    <row r="640" spans="1:39" x14ac:dyDescent="0.25">
      <c r="A640" s="22" t="s">
        <v>39</v>
      </c>
      <c r="B640" t="s">
        <v>208</v>
      </c>
      <c r="C640">
        <v>2021</v>
      </c>
      <c r="D640" s="22" t="s">
        <v>41</v>
      </c>
      <c r="E640" s="22" t="s">
        <v>42</v>
      </c>
      <c r="F640">
        <v>4800</v>
      </c>
      <c r="G640" t="s">
        <v>209</v>
      </c>
      <c r="H640" t="s">
        <v>93</v>
      </c>
      <c r="J640">
        <v>200</v>
      </c>
      <c r="K640" t="s">
        <v>45</v>
      </c>
      <c r="L640" s="22" t="s">
        <v>46</v>
      </c>
      <c r="M640" s="1">
        <v>44256</v>
      </c>
      <c r="N640" s="22" t="s">
        <v>303</v>
      </c>
      <c r="O640" t="s">
        <v>304</v>
      </c>
      <c r="P640" s="1">
        <v>44286</v>
      </c>
      <c r="Q640" t="s">
        <v>304</v>
      </c>
      <c r="R640">
        <v>3</v>
      </c>
      <c r="S640">
        <v>3</v>
      </c>
      <c r="T640" s="22">
        <v>19</v>
      </c>
      <c r="U640" s="22">
        <v>2222.64</v>
      </c>
      <c r="V640" s="22">
        <v>2222.64</v>
      </c>
      <c r="X640">
        <v>43224</v>
      </c>
      <c r="AD640" t="s">
        <v>305</v>
      </c>
      <c r="AF640" t="s">
        <v>127</v>
      </c>
      <c r="AG640" s="22" t="s">
        <v>50</v>
      </c>
      <c r="AI640">
        <v>638</v>
      </c>
      <c r="AJ640" t="s">
        <v>306</v>
      </c>
      <c r="AK640" s="22" t="s">
        <v>94</v>
      </c>
      <c r="AL640" s="22" t="s">
        <v>53</v>
      </c>
      <c r="AM640" s="22">
        <v>638</v>
      </c>
    </row>
    <row r="641" spans="1:39" x14ac:dyDescent="0.25">
      <c r="A641" s="22" t="s">
        <v>39</v>
      </c>
      <c r="B641" t="s">
        <v>130</v>
      </c>
      <c r="C641">
        <v>2021</v>
      </c>
      <c r="D641" s="22" t="s">
        <v>41</v>
      </c>
      <c r="E641" s="22" t="s">
        <v>42</v>
      </c>
      <c r="F641">
        <v>1610</v>
      </c>
      <c r="G641" t="s">
        <v>131</v>
      </c>
      <c r="H641" t="s">
        <v>44</v>
      </c>
      <c r="J641">
        <v>200</v>
      </c>
      <c r="K641" t="s">
        <v>45</v>
      </c>
      <c r="L641" s="22" t="s">
        <v>46</v>
      </c>
      <c r="M641" s="1">
        <v>44256</v>
      </c>
      <c r="N641" s="22" t="s">
        <v>303</v>
      </c>
      <c r="O641" t="s">
        <v>304</v>
      </c>
      <c r="P641" s="1">
        <v>44286</v>
      </c>
      <c r="Q641" t="s">
        <v>304</v>
      </c>
      <c r="R641">
        <v>3</v>
      </c>
      <c r="S641">
        <v>3</v>
      </c>
      <c r="T641" s="22">
        <v>19</v>
      </c>
      <c r="U641" s="22">
        <v>422.3</v>
      </c>
      <c r="V641" s="22">
        <v>422.3</v>
      </c>
      <c r="X641">
        <v>43225</v>
      </c>
      <c r="AD641" t="s">
        <v>305</v>
      </c>
      <c r="AF641" t="s">
        <v>127</v>
      </c>
      <c r="AG641" s="22" t="s">
        <v>50</v>
      </c>
      <c r="AI641">
        <v>639</v>
      </c>
      <c r="AJ641" t="s">
        <v>306</v>
      </c>
      <c r="AK641" s="22" t="s">
        <v>52</v>
      </c>
      <c r="AL641" s="22" t="s">
        <v>53</v>
      </c>
      <c r="AM641" s="22">
        <v>639</v>
      </c>
    </row>
    <row r="642" spans="1:39" x14ac:dyDescent="0.25">
      <c r="A642" s="22" t="s">
        <v>39</v>
      </c>
      <c r="B642" t="s">
        <v>40</v>
      </c>
      <c r="C642">
        <v>2021</v>
      </c>
      <c r="D642" s="22" t="s">
        <v>41</v>
      </c>
      <c r="E642" s="22" t="s">
        <v>42</v>
      </c>
      <c r="F642">
        <v>1100</v>
      </c>
      <c r="G642" t="s">
        <v>43</v>
      </c>
      <c r="H642" t="s">
        <v>44</v>
      </c>
      <c r="J642">
        <v>200</v>
      </c>
      <c r="K642" t="s">
        <v>45</v>
      </c>
      <c r="L642" s="22" t="s">
        <v>46</v>
      </c>
      <c r="M642" s="1">
        <v>44256</v>
      </c>
      <c r="N642" s="22" t="s">
        <v>303</v>
      </c>
      <c r="O642" t="s">
        <v>304</v>
      </c>
      <c r="P642" s="1">
        <v>44286</v>
      </c>
      <c r="Q642" t="s">
        <v>304</v>
      </c>
      <c r="R642">
        <v>3</v>
      </c>
      <c r="S642">
        <v>3</v>
      </c>
      <c r="T642" s="22">
        <v>19</v>
      </c>
      <c r="U642" s="22">
        <v>-925.07</v>
      </c>
      <c r="W642" s="22">
        <v>925.07</v>
      </c>
      <c r="X642">
        <v>43226</v>
      </c>
      <c r="AD642" t="s">
        <v>305</v>
      </c>
      <c r="AF642" t="s">
        <v>127</v>
      </c>
      <c r="AG642" s="22" t="s">
        <v>56</v>
      </c>
      <c r="AI642">
        <v>640</v>
      </c>
      <c r="AJ642" t="s">
        <v>306</v>
      </c>
      <c r="AK642" s="22" t="s">
        <v>52</v>
      </c>
      <c r="AL642" s="22" t="s">
        <v>53</v>
      </c>
      <c r="AM642" s="22">
        <v>640</v>
      </c>
    </row>
    <row r="643" spans="1:39" x14ac:dyDescent="0.25">
      <c r="A643" s="22" t="s">
        <v>39</v>
      </c>
      <c r="B643" t="s">
        <v>210</v>
      </c>
      <c r="C643">
        <v>2021</v>
      </c>
      <c r="D643" s="22" t="s">
        <v>41</v>
      </c>
      <c r="E643" s="22" t="s">
        <v>42</v>
      </c>
      <c r="F643">
        <v>4805</v>
      </c>
      <c r="G643" t="s">
        <v>211</v>
      </c>
      <c r="H643" t="s">
        <v>93</v>
      </c>
      <c r="J643">
        <v>200</v>
      </c>
      <c r="K643" t="s">
        <v>45</v>
      </c>
      <c r="L643" s="22" t="s">
        <v>46</v>
      </c>
      <c r="M643" s="1">
        <v>44256</v>
      </c>
      <c r="N643" s="22" t="s">
        <v>303</v>
      </c>
      <c r="O643" t="s">
        <v>304</v>
      </c>
      <c r="P643" s="1">
        <v>44286</v>
      </c>
      <c r="Q643" t="s">
        <v>304</v>
      </c>
      <c r="R643">
        <v>3</v>
      </c>
      <c r="S643">
        <v>3</v>
      </c>
      <c r="T643" s="22">
        <v>19</v>
      </c>
      <c r="U643" s="22">
        <v>777.37</v>
      </c>
      <c r="V643" s="22">
        <v>777.37</v>
      </c>
      <c r="X643">
        <v>43227</v>
      </c>
      <c r="AD643" t="s">
        <v>305</v>
      </c>
      <c r="AF643" t="s">
        <v>127</v>
      </c>
      <c r="AG643" s="22" t="s">
        <v>50</v>
      </c>
      <c r="AI643">
        <v>641</v>
      </c>
      <c r="AJ643" t="s">
        <v>306</v>
      </c>
      <c r="AK643" s="22" t="s">
        <v>94</v>
      </c>
      <c r="AL643" s="22" t="s">
        <v>53</v>
      </c>
      <c r="AM643" s="22">
        <v>641</v>
      </c>
    </row>
    <row r="644" spans="1:39" x14ac:dyDescent="0.25">
      <c r="A644" s="22" t="s">
        <v>39</v>
      </c>
      <c r="B644" t="s">
        <v>130</v>
      </c>
      <c r="C644">
        <v>2021</v>
      </c>
      <c r="D644" s="22" t="s">
        <v>41</v>
      </c>
      <c r="E644" s="22" t="s">
        <v>42</v>
      </c>
      <c r="F644">
        <v>1610</v>
      </c>
      <c r="G644" t="s">
        <v>131</v>
      </c>
      <c r="H644" t="s">
        <v>44</v>
      </c>
      <c r="J644">
        <v>200</v>
      </c>
      <c r="K644" t="s">
        <v>45</v>
      </c>
      <c r="L644" s="22" t="s">
        <v>46</v>
      </c>
      <c r="M644" s="1">
        <v>44256</v>
      </c>
      <c r="N644" s="22" t="s">
        <v>303</v>
      </c>
      <c r="O644" t="s">
        <v>304</v>
      </c>
      <c r="P644" s="1">
        <v>44286</v>
      </c>
      <c r="Q644" t="s">
        <v>304</v>
      </c>
      <c r="R644">
        <v>3</v>
      </c>
      <c r="S644">
        <v>3</v>
      </c>
      <c r="T644" s="22">
        <v>19</v>
      </c>
      <c r="U644" s="22">
        <v>147.69999999999999</v>
      </c>
      <c r="V644" s="22">
        <v>147.69999999999999</v>
      </c>
      <c r="X644">
        <v>43228</v>
      </c>
      <c r="AD644" t="s">
        <v>305</v>
      </c>
      <c r="AF644" t="s">
        <v>127</v>
      </c>
      <c r="AG644" s="22" t="s">
        <v>50</v>
      </c>
      <c r="AI644">
        <v>642</v>
      </c>
      <c r="AJ644" t="s">
        <v>306</v>
      </c>
      <c r="AK644" s="22" t="s">
        <v>52</v>
      </c>
      <c r="AL644" s="22" t="s">
        <v>53</v>
      </c>
      <c r="AM644" s="22">
        <v>642</v>
      </c>
    </row>
    <row r="645" spans="1:39" x14ac:dyDescent="0.25">
      <c r="A645" s="22" t="s">
        <v>39</v>
      </c>
      <c r="B645" t="s">
        <v>40</v>
      </c>
      <c r="C645">
        <v>2021</v>
      </c>
      <c r="D645" s="22" t="s">
        <v>41</v>
      </c>
      <c r="E645" s="22" t="s">
        <v>42</v>
      </c>
      <c r="F645">
        <v>1100</v>
      </c>
      <c r="G645" t="s">
        <v>43</v>
      </c>
      <c r="H645" t="s">
        <v>44</v>
      </c>
      <c r="J645">
        <v>200</v>
      </c>
      <c r="K645" t="s">
        <v>45</v>
      </c>
      <c r="L645" s="22" t="s">
        <v>46</v>
      </c>
      <c r="M645" s="1">
        <v>44256</v>
      </c>
      <c r="N645" s="22" t="s">
        <v>303</v>
      </c>
      <c r="O645" t="s">
        <v>304</v>
      </c>
      <c r="P645" s="1">
        <v>44286</v>
      </c>
      <c r="Q645" t="s">
        <v>304</v>
      </c>
      <c r="R645">
        <v>3</v>
      </c>
      <c r="S645">
        <v>3</v>
      </c>
      <c r="T645" s="22">
        <v>19</v>
      </c>
      <c r="U645" s="22">
        <v>-590.6</v>
      </c>
      <c r="W645" s="22">
        <v>590.6</v>
      </c>
      <c r="X645">
        <v>43229</v>
      </c>
      <c r="AD645" t="s">
        <v>305</v>
      </c>
      <c r="AF645" t="s">
        <v>127</v>
      </c>
      <c r="AG645" s="22" t="s">
        <v>56</v>
      </c>
      <c r="AI645">
        <v>643</v>
      </c>
      <c r="AJ645" t="s">
        <v>306</v>
      </c>
      <c r="AK645" s="22" t="s">
        <v>52</v>
      </c>
      <c r="AL645" s="22" t="s">
        <v>53</v>
      </c>
      <c r="AM645" s="22">
        <v>643</v>
      </c>
    </row>
    <row r="646" spans="1:39" x14ac:dyDescent="0.25">
      <c r="A646" s="22" t="s">
        <v>39</v>
      </c>
      <c r="B646" t="s">
        <v>212</v>
      </c>
      <c r="C646">
        <v>2021</v>
      </c>
      <c r="D646" s="22" t="s">
        <v>41</v>
      </c>
      <c r="E646" s="22" t="s">
        <v>42</v>
      </c>
      <c r="F646">
        <v>4810</v>
      </c>
      <c r="G646" t="s">
        <v>213</v>
      </c>
      <c r="H646" t="s">
        <v>93</v>
      </c>
      <c r="J646">
        <v>200</v>
      </c>
      <c r="K646" t="s">
        <v>45</v>
      </c>
      <c r="L646" s="22" t="s">
        <v>46</v>
      </c>
      <c r="M646" s="1">
        <v>44256</v>
      </c>
      <c r="N646" s="22" t="s">
        <v>303</v>
      </c>
      <c r="O646" t="s">
        <v>304</v>
      </c>
      <c r="P646" s="1">
        <v>44286</v>
      </c>
      <c r="Q646" t="s">
        <v>304</v>
      </c>
      <c r="R646">
        <v>3</v>
      </c>
      <c r="S646">
        <v>3</v>
      </c>
      <c r="T646" s="22">
        <v>19</v>
      </c>
      <c r="U646" s="22">
        <v>496.3</v>
      </c>
      <c r="V646" s="22">
        <v>496.3</v>
      </c>
      <c r="X646">
        <v>43230</v>
      </c>
      <c r="AD646" t="s">
        <v>305</v>
      </c>
      <c r="AF646" t="s">
        <v>127</v>
      </c>
      <c r="AG646" s="22" t="s">
        <v>50</v>
      </c>
      <c r="AI646">
        <v>644</v>
      </c>
      <c r="AJ646" t="s">
        <v>306</v>
      </c>
      <c r="AK646" s="22" t="s">
        <v>94</v>
      </c>
      <c r="AL646" s="22" t="s">
        <v>53</v>
      </c>
      <c r="AM646" s="22">
        <v>644</v>
      </c>
    </row>
    <row r="647" spans="1:39" x14ac:dyDescent="0.25">
      <c r="A647" s="22" t="s">
        <v>39</v>
      </c>
      <c r="B647" t="s">
        <v>130</v>
      </c>
      <c r="C647">
        <v>2021</v>
      </c>
      <c r="D647" s="22" t="s">
        <v>41</v>
      </c>
      <c r="E647" s="22" t="s">
        <v>42</v>
      </c>
      <c r="F647">
        <v>1610</v>
      </c>
      <c r="G647" t="s">
        <v>131</v>
      </c>
      <c r="H647" t="s">
        <v>44</v>
      </c>
      <c r="J647">
        <v>200</v>
      </c>
      <c r="K647" t="s">
        <v>45</v>
      </c>
      <c r="L647" s="22" t="s">
        <v>46</v>
      </c>
      <c r="M647" s="1">
        <v>44256</v>
      </c>
      <c r="N647" s="22" t="s">
        <v>303</v>
      </c>
      <c r="O647" t="s">
        <v>304</v>
      </c>
      <c r="P647" s="1">
        <v>44286</v>
      </c>
      <c r="Q647" t="s">
        <v>304</v>
      </c>
      <c r="R647">
        <v>3</v>
      </c>
      <c r="S647">
        <v>3</v>
      </c>
      <c r="T647" s="22">
        <v>19</v>
      </c>
      <c r="U647" s="22">
        <v>94.3</v>
      </c>
      <c r="V647" s="22">
        <v>94.3</v>
      </c>
      <c r="X647">
        <v>43231</v>
      </c>
      <c r="AD647" t="s">
        <v>305</v>
      </c>
      <c r="AF647" t="s">
        <v>127</v>
      </c>
      <c r="AG647" s="22" t="s">
        <v>50</v>
      </c>
      <c r="AI647">
        <v>645</v>
      </c>
      <c r="AJ647" t="s">
        <v>306</v>
      </c>
      <c r="AK647" s="22" t="s">
        <v>52</v>
      </c>
      <c r="AL647" s="22" t="s">
        <v>53</v>
      </c>
      <c r="AM647" s="22">
        <v>645</v>
      </c>
    </row>
    <row r="648" spans="1:39" x14ac:dyDescent="0.25">
      <c r="A648" s="22" t="s">
        <v>39</v>
      </c>
      <c r="B648" t="s">
        <v>40</v>
      </c>
      <c r="C648">
        <v>2021</v>
      </c>
      <c r="D648" s="22" t="s">
        <v>41</v>
      </c>
      <c r="E648" s="22" t="s">
        <v>42</v>
      </c>
      <c r="F648">
        <v>1100</v>
      </c>
      <c r="G648" t="s">
        <v>43</v>
      </c>
      <c r="H648" t="s">
        <v>44</v>
      </c>
      <c r="J648">
        <v>200</v>
      </c>
      <c r="K648" t="s">
        <v>45</v>
      </c>
      <c r="L648" s="22" t="s">
        <v>46</v>
      </c>
      <c r="M648" s="1">
        <v>44256</v>
      </c>
      <c r="N648" s="22" t="s">
        <v>303</v>
      </c>
      <c r="O648" t="s">
        <v>304</v>
      </c>
      <c r="P648" s="1">
        <v>44286</v>
      </c>
      <c r="Q648" t="s">
        <v>304</v>
      </c>
      <c r="R648">
        <v>3</v>
      </c>
      <c r="U648" s="22">
        <v>-191.09</v>
      </c>
      <c r="W648" s="22">
        <v>191.09</v>
      </c>
      <c r="X648">
        <v>43232</v>
      </c>
      <c r="AD648" t="s">
        <v>305</v>
      </c>
      <c r="AG648" s="22" t="s">
        <v>56</v>
      </c>
      <c r="AI648">
        <v>646</v>
      </c>
      <c r="AJ648" t="s">
        <v>306</v>
      </c>
      <c r="AK648" s="22" t="s">
        <v>52</v>
      </c>
      <c r="AL648" s="22" t="s">
        <v>53</v>
      </c>
      <c r="AM648" s="22">
        <v>646</v>
      </c>
    </row>
    <row r="649" spans="1:39" x14ac:dyDescent="0.25">
      <c r="A649" s="22" t="s">
        <v>39</v>
      </c>
      <c r="B649" t="s">
        <v>214</v>
      </c>
      <c r="C649">
        <v>2021</v>
      </c>
      <c r="D649" s="22" t="s">
        <v>41</v>
      </c>
      <c r="E649" s="22" t="s">
        <v>42</v>
      </c>
      <c r="F649">
        <v>4850</v>
      </c>
      <c r="G649" t="s">
        <v>215</v>
      </c>
      <c r="H649" t="s">
        <v>93</v>
      </c>
      <c r="J649">
        <v>200</v>
      </c>
      <c r="K649" t="s">
        <v>45</v>
      </c>
      <c r="L649" s="22" t="s">
        <v>46</v>
      </c>
      <c r="M649" s="1">
        <v>44256</v>
      </c>
      <c r="N649" s="22" t="s">
        <v>303</v>
      </c>
      <c r="O649" t="s">
        <v>304</v>
      </c>
      <c r="P649" s="1">
        <v>44286</v>
      </c>
      <c r="Q649" t="s">
        <v>304</v>
      </c>
      <c r="R649">
        <v>3</v>
      </c>
      <c r="U649" s="22">
        <v>191.09</v>
      </c>
      <c r="V649" s="22">
        <v>191.09</v>
      </c>
      <c r="X649">
        <v>43233</v>
      </c>
      <c r="AD649" t="s">
        <v>305</v>
      </c>
      <c r="AG649" s="22" t="s">
        <v>50</v>
      </c>
      <c r="AI649">
        <v>647</v>
      </c>
      <c r="AJ649" t="s">
        <v>306</v>
      </c>
      <c r="AK649" s="22" t="s">
        <v>94</v>
      </c>
      <c r="AL649" s="22" t="s">
        <v>53</v>
      </c>
      <c r="AM649" s="22">
        <v>647</v>
      </c>
    </row>
    <row r="650" spans="1:39" x14ac:dyDescent="0.25">
      <c r="A650" s="22" t="s">
        <v>39</v>
      </c>
      <c r="B650" t="s">
        <v>40</v>
      </c>
      <c r="C650">
        <v>2021</v>
      </c>
      <c r="D650" s="22" t="s">
        <v>41</v>
      </c>
      <c r="E650" s="22" t="s">
        <v>42</v>
      </c>
      <c r="F650">
        <v>1100</v>
      </c>
      <c r="G650" t="s">
        <v>43</v>
      </c>
      <c r="H650" t="s">
        <v>44</v>
      </c>
      <c r="J650">
        <v>200</v>
      </c>
      <c r="K650" t="s">
        <v>45</v>
      </c>
      <c r="L650" s="22" t="s">
        <v>46</v>
      </c>
      <c r="M650" s="1">
        <v>44256</v>
      </c>
      <c r="N650" s="22" t="s">
        <v>303</v>
      </c>
      <c r="O650" t="s">
        <v>304</v>
      </c>
      <c r="P650" s="1">
        <v>44286</v>
      </c>
      <c r="Q650" t="s">
        <v>304</v>
      </c>
      <c r="R650">
        <v>3</v>
      </c>
      <c r="U650" s="22">
        <v>-8760</v>
      </c>
      <c r="W650" s="22">
        <v>8760</v>
      </c>
      <c r="X650">
        <v>43234</v>
      </c>
      <c r="AD650" t="s">
        <v>305</v>
      </c>
      <c r="AG650" s="22" t="s">
        <v>56</v>
      </c>
      <c r="AI650">
        <v>648</v>
      </c>
      <c r="AJ650" t="s">
        <v>306</v>
      </c>
      <c r="AK650" s="22" t="s">
        <v>52</v>
      </c>
      <c r="AL650" s="22" t="s">
        <v>53</v>
      </c>
      <c r="AM650" s="22">
        <v>648</v>
      </c>
    </row>
    <row r="651" spans="1:39" x14ac:dyDescent="0.25">
      <c r="A651" s="22" t="s">
        <v>39</v>
      </c>
      <c r="B651" t="s">
        <v>216</v>
      </c>
      <c r="C651">
        <v>2021</v>
      </c>
      <c r="D651" s="22" t="s">
        <v>41</v>
      </c>
      <c r="E651" s="22" t="s">
        <v>42</v>
      </c>
      <c r="F651">
        <v>4860</v>
      </c>
      <c r="G651" t="s">
        <v>217</v>
      </c>
      <c r="H651" t="s">
        <v>93</v>
      </c>
      <c r="J651">
        <v>200</v>
      </c>
      <c r="K651" t="s">
        <v>45</v>
      </c>
      <c r="L651" s="22" t="s">
        <v>46</v>
      </c>
      <c r="M651" s="1">
        <v>44256</v>
      </c>
      <c r="N651" s="22" t="s">
        <v>303</v>
      </c>
      <c r="O651" t="s">
        <v>304</v>
      </c>
      <c r="P651" s="1">
        <v>44286</v>
      </c>
      <c r="Q651" t="s">
        <v>304</v>
      </c>
      <c r="R651">
        <v>3</v>
      </c>
      <c r="U651" s="22">
        <v>8760</v>
      </c>
      <c r="V651" s="22">
        <v>8760</v>
      </c>
      <c r="X651">
        <v>43235</v>
      </c>
      <c r="AD651" t="s">
        <v>305</v>
      </c>
      <c r="AG651" s="22" t="s">
        <v>50</v>
      </c>
      <c r="AI651">
        <v>649</v>
      </c>
      <c r="AJ651" t="s">
        <v>306</v>
      </c>
      <c r="AK651" s="22" t="s">
        <v>94</v>
      </c>
      <c r="AL651" s="22" t="s">
        <v>53</v>
      </c>
      <c r="AM651" s="22">
        <v>649</v>
      </c>
    </row>
    <row r="652" spans="1:39" x14ac:dyDescent="0.25">
      <c r="A652" s="22" t="s">
        <v>39</v>
      </c>
      <c r="B652" t="s">
        <v>40</v>
      </c>
      <c r="C652">
        <v>2021</v>
      </c>
      <c r="D652" s="22" t="s">
        <v>41</v>
      </c>
      <c r="E652" s="22" t="s">
        <v>42</v>
      </c>
      <c r="F652">
        <v>1100</v>
      </c>
      <c r="G652" t="s">
        <v>43</v>
      </c>
      <c r="H652" t="s">
        <v>44</v>
      </c>
      <c r="J652">
        <v>200</v>
      </c>
      <c r="K652" t="s">
        <v>45</v>
      </c>
      <c r="L652" s="22" t="s">
        <v>46</v>
      </c>
      <c r="M652" s="1">
        <v>44256</v>
      </c>
      <c r="N652" s="22" t="s">
        <v>303</v>
      </c>
      <c r="O652" t="s">
        <v>304</v>
      </c>
      <c r="P652" s="1">
        <v>44286</v>
      </c>
      <c r="Q652" t="s">
        <v>304</v>
      </c>
      <c r="R652">
        <v>3</v>
      </c>
      <c r="U652" s="22">
        <v>-154.83000000000001</v>
      </c>
      <c r="W652" s="22">
        <v>154.83000000000001</v>
      </c>
      <c r="X652">
        <v>43236</v>
      </c>
      <c r="AD652" t="s">
        <v>305</v>
      </c>
      <c r="AG652" s="22" t="s">
        <v>56</v>
      </c>
      <c r="AI652">
        <v>650</v>
      </c>
      <c r="AJ652" t="s">
        <v>306</v>
      </c>
      <c r="AK652" s="22" t="s">
        <v>52</v>
      </c>
      <c r="AL652" s="22" t="s">
        <v>53</v>
      </c>
      <c r="AM652" s="22">
        <v>650</v>
      </c>
    </row>
    <row r="653" spans="1:39" x14ac:dyDescent="0.25">
      <c r="A653" s="22" t="s">
        <v>39</v>
      </c>
      <c r="B653" t="s">
        <v>218</v>
      </c>
      <c r="C653">
        <v>2021</v>
      </c>
      <c r="D653" s="22" t="s">
        <v>41</v>
      </c>
      <c r="E653" s="22" t="s">
        <v>42</v>
      </c>
      <c r="F653">
        <v>4880</v>
      </c>
      <c r="G653" t="s">
        <v>219</v>
      </c>
      <c r="H653" t="s">
        <v>93</v>
      </c>
      <c r="J653">
        <v>200</v>
      </c>
      <c r="K653" t="s">
        <v>45</v>
      </c>
      <c r="L653" s="22" t="s">
        <v>46</v>
      </c>
      <c r="M653" s="1">
        <v>44256</v>
      </c>
      <c r="N653" s="22" t="s">
        <v>303</v>
      </c>
      <c r="O653" t="s">
        <v>304</v>
      </c>
      <c r="P653" s="1">
        <v>44286</v>
      </c>
      <c r="Q653" t="s">
        <v>304</v>
      </c>
      <c r="R653">
        <v>3</v>
      </c>
      <c r="U653" s="22">
        <v>154.83000000000001</v>
      </c>
      <c r="V653" s="22">
        <v>154.83000000000001</v>
      </c>
      <c r="X653">
        <v>43237</v>
      </c>
      <c r="AD653" t="s">
        <v>305</v>
      </c>
      <c r="AG653" s="22" t="s">
        <v>50</v>
      </c>
      <c r="AI653">
        <v>651</v>
      </c>
      <c r="AJ653" t="s">
        <v>306</v>
      </c>
      <c r="AK653" s="22" t="s">
        <v>94</v>
      </c>
      <c r="AL653" s="22" t="s">
        <v>53</v>
      </c>
      <c r="AM653" s="22">
        <v>651</v>
      </c>
    </row>
    <row r="654" spans="1:39" x14ac:dyDescent="0.25">
      <c r="A654" s="22" t="s">
        <v>39</v>
      </c>
      <c r="B654" t="s">
        <v>40</v>
      </c>
      <c r="C654">
        <v>2021</v>
      </c>
      <c r="D654" s="22" t="s">
        <v>41</v>
      </c>
      <c r="E654" s="22" t="s">
        <v>42</v>
      </c>
      <c r="F654">
        <v>1100</v>
      </c>
      <c r="G654" t="s">
        <v>43</v>
      </c>
      <c r="H654" t="s">
        <v>44</v>
      </c>
      <c r="J654">
        <v>200</v>
      </c>
      <c r="K654" t="s">
        <v>45</v>
      </c>
      <c r="L654" s="22" t="s">
        <v>46</v>
      </c>
      <c r="M654" s="1">
        <v>44256</v>
      </c>
      <c r="N654" s="22" t="s">
        <v>303</v>
      </c>
      <c r="O654" t="s">
        <v>304</v>
      </c>
      <c r="P654" s="1">
        <v>44286</v>
      </c>
      <c r="Q654" t="s">
        <v>304</v>
      </c>
      <c r="R654">
        <v>3</v>
      </c>
      <c r="U654" s="22">
        <v>231.84</v>
      </c>
      <c r="V654" s="22">
        <v>231.84</v>
      </c>
      <c r="X654">
        <v>43238</v>
      </c>
      <c r="AD654" t="s">
        <v>305</v>
      </c>
      <c r="AG654" s="22" t="s">
        <v>50</v>
      </c>
      <c r="AI654">
        <v>652</v>
      </c>
      <c r="AJ654" t="s">
        <v>306</v>
      </c>
      <c r="AK654" s="22" t="s">
        <v>52</v>
      </c>
      <c r="AL654" s="22" t="s">
        <v>53</v>
      </c>
      <c r="AM654" s="22">
        <v>652</v>
      </c>
    </row>
    <row r="655" spans="1:39" x14ac:dyDescent="0.25">
      <c r="A655" s="22" t="s">
        <v>39</v>
      </c>
      <c r="B655" t="s">
        <v>220</v>
      </c>
      <c r="C655">
        <v>2021</v>
      </c>
      <c r="D655" s="22" t="s">
        <v>41</v>
      </c>
      <c r="E655" s="22" t="s">
        <v>42</v>
      </c>
      <c r="F655">
        <v>4902</v>
      </c>
      <c r="G655" t="s">
        <v>221</v>
      </c>
      <c r="H655" t="s">
        <v>93</v>
      </c>
      <c r="J655">
        <v>200</v>
      </c>
      <c r="K655" t="s">
        <v>45</v>
      </c>
      <c r="L655" s="22" t="s">
        <v>46</v>
      </c>
      <c r="M655" s="1">
        <v>44256</v>
      </c>
      <c r="N655" s="22" t="s">
        <v>303</v>
      </c>
      <c r="O655" t="s">
        <v>304</v>
      </c>
      <c r="P655" s="1">
        <v>44286</v>
      </c>
      <c r="Q655" t="s">
        <v>304</v>
      </c>
      <c r="R655">
        <v>3</v>
      </c>
      <c r="U655" s="22">
        <v>-231.84</v>
      </c>
      <c r="W655" s="22">
        <v>231.84</v>
      </c>
      <c r="X655">
        <v>43239</v>
      </c>
      <c r="AD655" t="s">
        <v>305</v>
      </c>
      <c r="AG655" s="22" t="s">
        <v>56</v>
      </c>
      <c r="AI655">
        <v>653</v>
      </c>
      <c r="AJ655" t="s">
        <v>306</v>
      </c>
      <c r="AK655" s="22" t="s">
        <v>94</v>
      </c>
      <c r="AL655" s="22" t="s">
        <v>53</v>
      </c>
      <c r="AM655" s="22">
        <v>653</v>
      </c>
    </row>
    <row r="656" spans="1:39" x14ac:dyDescent="0.25">
      <c r="A656" s="22" t="s">
        <v>39</v>
      </c>
      <c r="B656" t="s">
        <v>40</v>
      </c>
      <c r="C656">
        <v>2021</v>
      </c>
      <c r="D656" s="22" t="s">
        <v>41</v>
      </c>
      <c r="E656" s="22" t="s">
        <v>42</v>
      </c>
      <c r="F656">
        <v>1100</v>
      </c>
      <c r="G656" t="s">
        <v>43</v>
      </c>
      <c r="H656" t="s">
        <v>44</v>
      </c>
      <c r="J656">
        <v>200</v>
      </c>
      <c r="K656" t="s">
        <v>45</v>
      </c>
      <c r="L656" s="22" t="s">
        <v>46</v>
      </c>
      <c r="M656" s="1">
        <v>44256</v>
      </c>
      <c r="N656" s="22" t="s">
        <v>303</v>
      </c>
      <c r="O656" t="s">
        <v>304</v>
      </c>
      <c r="P656" s="1">
        <v>44286</v>
      </c>
      <c r="Q656" t="s">
        <v>304</v>
      </c>
      <c r="R656">
        <v>3</v>
      </c>
      <c r="U656" s="22">
        <v>88.46</v>
      </c>
      <c r="V656" s="22">
        <v>88.46</v>
      </c>
      <c r="X656">
        <v>43240</v>
      </c>
      <c r="AD656" t="s">
        <v>305</v>
      </c>
      <c r="AG656" s="22" t="s">
        <v>50</v>
      </c>
      <c r="AI656">
        <v>654</v>
      </c>
      <c r="AJ656" t="s">
        <v>306</v>
      </c>
      <c r="AK656" s="22" t="s">
        <v>52</v>
      </c>
      <c r="AL656" s="22" t="s">
        <v>53</v>
      </c>
      <c r="AM656" s="22">
        <v>654</v>
      </c>
    </row>
    <row r="657" spans="1:39" x14ac:dyDescent="0.25">
      <c r="A657" s="22" t="s">
        <v>39</v>
      </c>
      <c r="B657" t="s">
        <v>222</v>
      </c>
      <c r="C657">
        <v>2021</v>
      </c>
      <c r="D657" s="22" t="s">
        <v>41</v>
      </c>
      <c r="E657" s="22" t="s">
        <v>42</v>
      </c>
      <c r="F657">
        <v>4910</v>
      </c>
      <c r="G657" t="s">
        <v>223</v>
      </c>
      <c r="H657" t="s">
        <v>93</v>
      </c>
      <c r="J657">
        <v>200</v>
      </c>
      <c r="K657" t="s">
        <v>45</v>
      </c>
      <c r="L657" s="22" t="s">
        <v>46</v>
      </c>
      <c r="M657" s="1">
        <v>44256</v>
      </c>
      <c r="N657" s="22" t="s">
        <v>303</v>
      </c>
      <c r="O657" t="s">
        <v>304</v>
      </c>
      <c r="P657" s="1">
        <v>44286</v>
      </c>
      <c r="Q657" t="s">
        <v>304</v>
      </c>
      <c r="R657">
        <v>3</v>
      </c>
      <c r="U657" s="22">
        <v>-88.46</v>
      </c>
      <c r="W657" s="22">
        <v>88.46</v>
      </c>
      <c r="X657">
        <v>43241</v>
      </c>
      <c r="AD657" t="s">
        <v>305</v>
      </c>
      <c r="AG657" s="22" t="s">
        <v>56</v>
      </c>
      <c r="AI657">
        <v>655</v>
      </c>
      <c r="AJ657" t="s">
        <v>306</v>
      </c>
      <c r="AK657" s="22" t="s">
        <v>94</v>
      </c>
      <c r="AL657" s="22" t="s">
        <v>53</v>
      </c>
      <c r="AM657" s="22">
        <v>655</v>
      </c>
    </row>
    <row r="658" spans="1:39" x14ac:dyDescent="0.25">
      <c r="A658" s="22" t="s">
        <v>39</v>
      </c>
      <c r="B658" t="s">
        <v>40</v>
      </c>
      <c r="C658">
        <v>2021</v>
      </c>
      <c r="D658" s="22" t="s">
        <v>41</v>
      </c>
      <c r="E658" s="22" t="s">
        <v>42</v>
      </c>
      <c r="F658">
        <v>1100</v>
      </c>
      <c r="G658" t="s">
        <v>43</v>
      </c>
      <c r="H658" t="s">
        <v>44</v>
      </c>
      <c r="J658">
        <v>200</v>
      </c>
      <c r="K658" t="s">
        <v>45</v>
      </c>
      <c r="L658" s="22" t="s">
        <v>46</v>
      </c>
      <c r="M658" s="1">
        <v>44256</v>
      </c>
      <c r="N658" s="22" t="s">
        <v>303</v>
      </c>
      <c r="O658" t="s">
        <v>304</v>
      </c>
      <c r="P658" s="1">
        <v>44286</v>
      </c>
      <c r="Q658" t="s">
        <v>304</v>
      </c>
      <c r="R658">
        <v>3</v>
      </c>
      <c r="U658" s="22">
        <v>171.6</v>
      </c>
      <c r="V658" s="22">
        <v>171.6</v>
      </c>
      <c r="X658">
        <v>43242</v>
      </c>
      <c r="AD658" t="s">
        <v>305</v>
      </c>
      <c r="AG658" s="22" t="s">
        <v>50</v>
      </c>
      <c r="AI658">
        <v>656</v>
      </c>
      <c r="AJ658" t="s">
        <v>306</v>
      </c>
      <c r="AK658" s="22" t="s">
        <v>52</v>
      </c>
      <c r="AL658" s="22" t="s">
        <v>53</v>
      </c>
      <c r="AM658" s="22">
        <v>656</v>
      </c>
    </row>
    <row r="659" spans="1:39" x14ac:dyDescent="0.25">
      <c r="A659" s="22" t="s">
        <v>39</v>
      </c>
      <c r="B659" t="s">
        <v>224</v>
      </c>
      <c r="C659">
        <v>2021</v>
      </c>
      <c r="D659" s="22" t="s">
        <v>41</v>
      </c>
      <c r="E659" s="22" t="s">
        <v>42</v>
      </c>
      <c r="F659">
        <v>4942</v>
      </c>
      <c r="G659" t="s">
        <v>225</v>
      </c>
      <c r="H659" t="s">
        <v>93</v>
      </c>
      <c r="J659">
        <v>200</v>
      </c>
      <c r="K659" t="s">
        <v>45</v>
      </c>
      <c r="L659" s="22" t="s">
        <v>46</v>
      </c>
      <c r="M659" s="1">
        <v>44256</v>
      </c>
      <c r="N659" s="22" t="s">
        <v>303</v>
      </c>
      <c r="O659" t="s">
        <v>304</v>
      </c>
      <c r="P659" s="1">
        <v>44286</v>
      </c>
      <c r="Q659" t="s">
        <v>304</v>
      </c>
      <c r="R659">
        <v>3</v>
      </c>
      <c r="U659" s="22">
        <v>-171.6</v>
      </c>
      <c r="W659" s="22">
        <v>171.6</v>
      </c>
      <c r="X659">
        <v>43243</v>
      </c>
      <c r="AD659" t="s">
        <v>305</v>
      </c>
      <c r="AG659" s="22" t="s">
        <v>56</v>
      </c>
      <c r="AI659">
        <v>657</v>
      </c>
      <c r="AJ659" t="s">
        <v>306</v>
      </c>
      <c r="AK659" s="22" t="s">
        <v>94</v>
      </c>
      <c r="AL659" s="22" t="s">
        <v>53</v>
      </c>
      <c r="AM659" s="22">
        <v>657</v>
      </c>
    </row>
    <row r="660" spans="1:39" x14ac:dyDescent="0.25">
      <c r="A660" s="22" t="s">
        <v>39</v>
      </c>
      <c r="B660" t="s">
        <v>40</v>
      </c>
      <c r="C660">
        <v>2021</v>
      </c>
      <c r="D660" s="22" t="s">
        <v>41</v>
      </c>
      <c r="E660" s="22" t="s">
        <v>42</v>
      </c>
      <c r="F660">
        <v>1100</v>
      </c>
      <c r="G660" t="s">
        <v>43</v>
      </c>
      <c r="H660" t="s">
        <v>44</v>
      </c>
      <c r="J660">
        <v>200</v>
      </c>
      <c r="K660" t="s">
        <v>45</v>
      </c>
      <c r="L660" s="22" t="s">
        <v>46</v>
      </c>
      <c r="M660" s="1">
        <v>44256</v>
      </c>
      <c r="N660" s="22" t="s">
        <v>303</v>
      </c>
      <c r="O660" t="s">
        <v>304</v>
      </c>
      <c r="P660" s="1">
        <v>44286</v>
      </c>
      <c r="Q660" t="s">
        <v>304</v>
      </c>
      <c r="R660">
        <v>3</v>
      </c>
      <c r="U660" s="22">
        <v>-389.2</v>
      </c>
      <c r="W660" s="22">
        <v>389.2</v>
      </c>
      <c r="X660">
        <v>43244</v>
      </c>
      <c r="AD660" t="s">
        <v>305</v>
      </c>
      <c r="AG660" s="22" t="s">
        <v>56</v>
      </c>
      <c r="AI660">
        <v>658</v>
      </c>
      <c r="AJ660" t="s">
        <v>306</v>
      </c>
      <c r="AK660" s="22" t="s">
        <v>52</v>
      </c>
      <c r="AL660" s="22" t="s">
        <v>53</v>
      </c>
      <c r="AM660" s="22">
        <v>658</v>
      </c>
    </row>
    <row r="661" spans="1:39" x14ac:dyDescent="0.25">
      <c r="A661" s="22" t="s">
        <v>39</v>
      </c>
      <c r="B661" t="s">
        <v>226</v>
      </c>
      <c r="C661">
        <v>2021</v>
      </c>
      <c r="D661" s="22" t="s">
        <v>41</v>
      </c>
      <c r="E661" s="22" t="s">
        <v>42</v>
      </c>
      <c r="F661">
        <v>4960</v>
      </c>
      <c r="G661" t="s">
        <v>227</v>
      </c>
      <c r="H661" t="s">
        <v>93</v>
      </c>
      <c r="J661">
        <v>200</v>
      </c>
      <c r="K661" t="s">
        <v>45</v>
      </c>
      <c r="L661" s="22" t="s">
        <v>46</v>
      </c>
      <c r="M661" s="1">
        <v>44256</v>
      </c>
      <c r="N661" s="22" t="s">
        <v>303</v>
      </c>
      <c r="O661" t="s">
        <v>304</v>
      </c>
      <c r="P661" s="1">
        <v>44286</v>
      </c>
      <c r="Q661" t="s">
        <v>304</v>
      </c>
      <c r="R661">
        <v>3</v>
      </c>
      <c r="U661" s="22">
        <v>389.2</v>
      </c>
      <c r="V661" s="22">
        <v>389.2</v>
      </c>
      <c r="X661">
        <v>43245</v>
      </c>
      <c r="AD661" t="s">
        <v>305</v>
      </c>
      <c r="AG661" s="22" t="s">
        <v>50</v>
      </c>
      <c r="AI661">
        <v>659</v>
      </c>
      <c r="AJ661" t="s">
        <v>306</v>
      </c>
      <c r="AK661" s="22" t="s">
        <v>94</v>
      </c>
      <c r="AL661" s="22" t="s">
        <v>53</v>
      </c>
      <c r="AM661" s="22">
        <v>659</v>
      </c>
    </row>
    <row r="662" spans="1:39" x14ac:dyDescent="0.25">
      <c r="A662" s="22" t="s">
        <v>39</v>
      </c>
      <c r="B662" t="s">
        <v>40</v>
      </c>
      <c r="C662">
        <v>2021</v>
      </c>
      <c r="D662" s="22" t="s">
        <v>41</v>
      </c>
      <c r="E662" s="22" t="s">
        <v>42</v>
      </c>
      <c r="F662">
        <v>1100</v>
      </c>
      <c r="G662" t="s">
        <v>43</v>
      </c>
      <c r="H662" t="s">
        <v>44</v>
      </c>
      <c r="J662">
        <v>200</v>
      </c>
      <c r="K662" t="s">
        <v>45</v>
      </c>
      <c r="L662" s="22" t="s">
        <v>46</v>
      </c>
      <c r="M662" s="1">
        <v>44256</v>
      </c>
      <c r="N662" s="22" t="s">
        <v>303</v>
      </c>
      <c r="O662" t="s">
        <v>304</v>
      </c>
      <c r="P662" s="1">
        <v>44286</v>
      </c>
      <c r="Q662" t="s">
        <v>304</v>
      </c>
      <c r="R662">
        <v>3</v>
      </c>
      <c r="U662" s="22">
        <v>-610.65</v>
      </c>
      <c r="W662" s="22">
        <v>610.65</v>
      </c>
      <c r="X662">
        <v>43246</v>
      </c>
      <c r="AD662" t="s">
        <v>305</v>
      </c>
      <c r="AG662" s="22" t="s">
        <v>56</v>
      </c>
      <c r="AI662">
        <v>660</v>
      </c>
      <c r="AJ662" t="s">
        <v>306</v>
      </c>
      <c r="AK662" s="22" t="s">
        <v>52</v>
      </c>
      <c r="AL662" s="22" t="s">
        <v>53</v>
      </c>
      <c r="AM662" s="22">
        <v>660</v>
      </c>
    </row>
    <row r="663" spans="1:39" x14ac:dyDescent="0.25">
      <c r="A663" s="22" t="s">
        <v>39</v>
      </c>
      <c r="B663" t="s">
        <v>228</v>
      </c>
      <c r="C663">
        <v>2021</v>
      </c>
      <c r="D663" s="22" t="s">
        <v>41</v>
      </c>
      <c r="E663" s="22" t="s">
        <v>42</v>
      </c>
      <c r="F663">
        <v>4970</v>
      </c>
      <c r="G663" t="s">
        <v>229</v>
      </c>
      <c r="H663" t="s">
        <v>93</v>
      </c>
      <c r="J663">
        <v>200</v>
      </c>
      <c r="K663" t="s">
        <v>45</v>
      </c>
      <c r="L663" s="22" t="s">
        <v>46</v>
      </c>
      <c r="M663" s="1">
        <v>44256</v>
      </c>
      <c r="N663" s="22" t="s">
        <v>303</v>
      </c>
      <c r="O663" t="s">
        <v>304</v>
      </c>
      <c r="P663" s="1">
        <v>44286</v>
      </c>
      <c r="Q663" t="s">
        <v>304</v>
      </c>
      <c r="R663">
        <v>3</v>
      </c>
      <c r="U663" s="22">
        <v>610.65</v>
      </c>
      <c r="V663" s="22">
        <v>610.65</v>
      </c>
      <c r="X663">
        <v>43247</v>
      </c>
      <c r="AD663" t="s">
        <v>305</v>
      </c>
      <c r="AG663" s="22" t="s">
        <v>50</v>
      </c>
      <c r="AI663">
        <v>661</v>
      </c>
      <c r="AJ663" t="s">
        <v>306</v>
      </c>
      <c r="AK663" s="22" t="s">
        <v>94</v>
      </c>
      <c r="AL663" s="22" t="s">
        <v>53</v>
      </c>
      <c r="AM663" s="22">
        <v>661</v>
      </c>
    </row>
    <row r="664" spans="1:39" x14ac:dyDescent="0.25">
      <c r="A664" s="22" t="s">
        <v>39</v>
      </c>
      <c r="B664" t="s">
        <v>40</v>
      </c>
      <c r="C664">
        <v>2021</v>
      </c>
      <c r="D664" s="22" t="s">
        <v>41</v>
      </c>
      <c r="E664" s="22" t="s">
        <v>42</v>
      </c>
      <c r="F664">
        <v>1100</v>
      </c>
      <c r="G664" t="s">
        <v>43</v>
      </c>
      <c r="H664" t="s">
        <v>44</v>
      </c>
      <c r="J664">
        <v>200</v>
      </c>
      <c r="K664" t="s">
        <v>45</v>
      </c>
      <c r="L664" s="22" t="s">
        <v>46</v>
      </c>
      <c r="M664" s="1">
        <v>44256</v>
      </c>
      <c r="N664" s="22" t="s">
        <v>303</v>
      </c>
      <c r="O664" t="s">
        <v>304</v>
      </c>
      <c r="P664" s="1">
        <v>44286</v>
      </c>
      <c r="Q664" t="s">
        <v>304</v>
      </c>
      <c r="R664">
        <v>3</v>
      </c>
      <c r="U664" s="22">
        <v>-231.95</v>
      </c>
      <c r="W664" s="22">
        <v>231.95</v>
      </c>
      <c r="X664">
        <v>43248</v>
      </c>
      <c r="AD664" t="s">
        <v>305</v>
      </c>
      <c r="AG664" s="22" t="s">
        <v>56</v>
      </c>
      <c r="AI664">
        <v>662</v>
      </c>
      <c r="AJ664" t="s">
        <v>306</v>
      </c>
      <c r="AK664" s="22" t="s">
        <v>52</v>
      </c>
      <c r="AL664" s="22" t="s">
        <v>53</v>
      </c>
      <c r="AM664" s="22">
        <v>662</v>
      </c>
    </row>
    <row r="665" spans="1:39" x14ac:dyDescent="0.25">
      <c r="A665" s="22" t="s">
        <v>39</v>
      </c>
      <c r="B665" t="s">
        <v>230</v>
      </c>
      <c r="C665">
        <v>2021</v>
      </c>
      <c r="D665" s="22" t="s">
        <v>41</v>
      </c>
      <c r="E665" s="22" t="s">
        <v>42</v>
      </c>
      <c r="F665">
        <v>4980</v>
      </c>
      <c r="G665" t="s">
        <v>231</v>
      </c>
      <c r="H665" t="s">
        <v>93</v>
      </c>
      <c r="J665">
        <v>200</v>
      </c>
      <c r="K665" t="s">
        <v>45</v>
      </c>
      <c r="L665" s="22" t="s">
        <v>46</v>
      </c>
      <c r="M665" s="1">
        <v>44256</v>
      </c>
      <c r="N665" s="22" t="s">
        <v>303</v>
      </c>
      <c r="O665" t="s">
        <v>304</v>
      </c>
      <c r="P665" s="1">
        <v>44286</v>
      </c>
      <c r="Q665" t="s">
        <v>304</v>
      </c>
      <c r="R665">
        <v>3</v>
      </c>
      <c r="U665" s="22">
        <v>231.95</v>
      </c>
      <c r="V665" s="22">
        <v>231.95</v>
      </c>
      <c r="X665">
        <v>43249</v>
      </c>
      <c r="AD665" t="s">
        <v>305</v>
      </c>
      <c r="AG665" s="22" t="s">
        <v>50</v>
      </c>
      <c r="AI665">
        <v>663</v>
      </c>
      <c r="AJ665" t="s">
        <v>306</v>
      </c>
      <c r="AK665" s="22" t="s">
        <v>94</v>
      </c>
      <c r="AL665" s="22" t="s">
        <v>53</v>
      </c>
      <c r="AM665" s="22">
        <v>663</v>
      </c>
    </row>
    <row r="666" spans="1:39" x14ac:dyDescent="0.25">
      <c r="A666" s="22" t="s">
        <v>39</v>
      </c>
      <c r="B666" t="s">
        <v>40</v>
      </c>
      <c r="C666">
        <v>2021</v>
      </c>
      <c r="D666" s="22" t="s">
        <v>41</v>
      </c>
      <c r="E666" s="22" t="s">
        <v>42</v>
      </c>
      <c r="F666">
        <v>1100</v>
      </c>
      <c r="G666" t="s">
        <v>43</v>
      </c>
      <c r="H666" t="s">
        <v>44</v>
      </c>
      <c r="J666">
        <v>200</v>
      </c>
      <c r="K666" t="s">
        <v>45</v>
      </c>
      <c r="L666" s="22" t="s">
        <v>46</v>
      </c>
      <c r="M666" s="1">
        <v>44256</v>
      </c>
      <c r="N666" s="22" t="s">
        <v>303</v>
      </c>
      <c r="O666" t="s">
        <v>304</v>
      </c>
      <c r="P666" s="1">
        <v>44286</v>
      </c>
      <c r="Q666" t="s">
        <v>304</v>
      </c>
      <c r="R666">
        <v>3</v>
      </c>
      <c r="S666">
        <v>3</v>
      </c>
      <c r="T666" s="22">
        <v>19</v>
      </c>
      <c r="U666" s="22">
        <v>-1060853.54</v>
      </c>
      <c r="W666" s="22">
        <v>1060853.54</v>
      </c>
      <c r="X666">
        <v>43250</v>
      </c>
      <c r="AD666" t="s">
        <v>305</v>
      </c>
      <c r="AF666" t="s">
        <v>127</v>
      </c>
      <c r="AG666" s="22" t="s">
        <v>56</v>
      </c>
      <c r="AI666">
        <v>664</v>
      </c>
      <c r="AJ666" t="s">
        <v>306</v>
      </c>
      <c r="AK666" s="22" t="s">
        <v>52</v>
      </c>
      <c r="AL666" s="22" t="s">
        <v>53</v>
      </c>
      <c r="AM666" s="22">
        <v>664</v>
      </c>
    </row>
    <row r="667" spans="1:39" x14ac:dyDescent="0.25">
      <c r="A667" s="22" t="s">
        <v>39</v>
      </c>
      <c r="B667" t="s">
        <v>232</v>
      </c>
      <c r="C667">
        <v>2021</v>
      </c>
      <c r="D667" s="22" t="s">
        <v>41</v>
      </c>
      <c r="E667" s="22" t="s">
        <v>42</v>
      </c>
      <c r="F667">
        <v>7000</v>
      </c>
      <c r="G667" t="s">
        <v>233</v>
      </c>
      <c r="H667" t="s">
        <v>93</v>
      </c>
      <c r="J667">
        <v>200</v>
      </c>
      <c r="K667" t="s">
        <v>45</v>
      </c>
      <c r="L667" s="22" t="s">
        <v>46</v>
      </c>
      <c r="M667" s="1">
        <v>44256</v>
      </c>
      <c r="N667" s="22" t="s">
        <v>303</v>
      </c>
      <c r="O667" t="s">
        <v>304</v>
      </c>
      <c r="P667" s="1">
        <v>44286</v>
      </c>
      <c r="Q667" t="s">
        <v>304</v>
      </c>
      <c r="R667">
        <v>3</v>
      </c>
      <c r="S667">
        <v>3</v>
      </c>
      <c r="T667" s="22">
        <v>19</v>
      </c>
      <c r="U667" s="22">
        <v>891473.56</v>
      </c>
      <c r="V667" s="22">
        <v>891473.56</v>
      </c>
      <c r="X667">
        <v>43251</v>
      </c>
      <c r="AD667" t="s">
        <v>305</v>
      </c>
      <c r="AF667" t="s">
        <v>127</v>
      </c>
      <c r="AG667" s="22" t="s">
        <v>50</v>
      </c>
      <c r="AI667">
        <v>665</v>
      </c>
      <c r="AJ667" t="s">
        <v>306</v>
      </c>
      <c r="AK667" s="22" t="s">
        <v>234</v>
      </c>
      <c r="AL667" s="22" t="s">
        <v>53</v>
      </c>
      <c r="AM667" s="22">
        <v>665</v>
      </c>
    </row>
    <row r="668" spans="1:39" x14ac:dyDescent="0.25">
      <c r="A668" s="22" t="s">
        <v>39</v>
      </c>
      <c r="B668" t="s">
        <v>130</v>
      </c>
      <c r="C668">
        <v>2021</v>
      </c>
      <c r="D668" s="22" t="s">
        <v>41</v>
      </c>
      <c r="E668" s="22" t="s">
        <v>42</v>
      </c>
      <c r="F668">
        <v>1610</v>
      </c>
      <c r="G668" t="s">
        <v>131</v>
      </c>
      <c r="H668" t="s">
        <v>44</v>
      </c>
      <c r="J668">
        <v>200</v>
      </c>
      <c r="K668" t="s">
        <v>45</v>
      </c>
      <c r="L668" s="22" t="s">
        <v>46</v>
      </c>
      <c r="M668" s="1">
        <v>44256</v>
      </c>
      <c r="N668" s="22" t="s">
        <v>303</v>
      </c>
      <c r="O668" t="s">
        <v>304</v>
      </c>
      <c r="P668" s="1">
        <v>44286</v>
      </c>
      <c r="Q668" t="s">
        <v>304</v>
      </c>
      <c r="R668">
        <v>3</v>
      </c>
      <c r="S668">
        <v>3</v>
      </c>
      <c r="T668" s="22">
        <v>19</v>
      </c>
      <c r="U668" s="22">
        <v>169379.98</v>
      </c>
      <c r="V668" s="22">
        <v>169379.98</v>
      </c>
      <c r="X668">
        <v>43252</v>
      </c>
      <c r="AD668" t="s">
        <v>305</v>
      </c>
      <c r="AF668" t="s">
        <v>127</v>
      </c>
      <c r="AG668" s="22" t="s">
        <v>50</v>
      </c>
      <c r="AI668">
        <v>666</v>
      </c>
      <c r="AJ668" t="s">
        <v>306</v>
      </c>
      <c r="AK668" s="22" t="s">
        <v>52</v>
      </c>
      <c r="AL668" s="22" t="s">
        <v>53</v>
      </c>
      <c r="AM668" s="22">
        <v>666</v>
      </c>
    </row>
    <row r="669" spans="1:39" x14ac:dyDescent="0.25">
      <c r="A669" s="22" t="s">
        <v>39</v>
      </c>
      <c r="B669" t="s">
        <v>40</v>
      </c>
      <c r="C669">
        <v>2021</v>
      </c>
      <c r="D669" s="22" t="s">
        <v>41</v>
      </c>
      <c r="E669" s="22" t="s">
        <v>42</v>
      </c>
      <c r="F669">
        <v>1100</v>
      </c>
      <c r="G669" t="s">
        <v>43</v>
      </c>
      <c r="H669" t="s">
        <v>44</v>
      </c>
      <c r="J669">
        <v>200</v>
      </c>
      <c r="K669" t="s">
        <v>45</v>
      </c>
      <c r="L669" s="22" t="s">
        <v>46</v>
      </c>
      <c r="M669" s="1">
        <v>44256</v>
      </c>
      <c r="N669" s="22" t="s">
        <v>303</v>
      </c>
      <c r="O669" t="s">
        <v>304</v>
      </c>
      <c r="P669" s="1">
        <v>44286</v>
      </c>
      <c r="Q669" t="s">
        <v>304</v>
      </c>
      <c r="R669">
        <v>3</v>
      </c>
      <c r="S669" t="s">
        <v>235</v>
      </c>
      <c r="T669" s="22">
        <v>19</v>
      </c>
      <c r="U669" s="22">
        <v>-227636.86</v>
      </c>
      <c r="W669" s="22">
        <v>227636.86</v>
      </c>
      <c r="X669">
        <v>43253</v>
      </c>
      <c r="AD669" t="s">
        <v>305</v>
      </c>
      <c r="AF669" t="s">
        <v>236</v>
      </c>
      <c r="AG669" s="22" t="s">
        <v>56</v>
      </c>
      <c r="AI669">
        <v>667</v>
      </c>
      <c r="AJ669" t="s">
        <v>306</v>
      </c>
      <c r="AK669" s="22" t="s">
        <v>52</v>
      </c>
      <c r="AL669" s="22" t="s">
        <v>53</v>
      </c>
      <c r="AM669" s="22">
        <v>667</v>
      </c>
    </row>
    <row r="670" spans="1:39" x14ac:dyDescent="0.25">
      <c r="A670" s="22" t="s">
        <v>39</v>
      </c>
      <c r="B670" t="s">
        <v>237</v>
      </c>
      <c r="C670">
        <v>2021</v>
      </c>
      <c r="D670" s="22" t="s">
        <v>41</v>
      </c>
      <c r="E670" s="22" t="s">
        <v>42</v>
      </c>
      <c r="F670">
        <v>7060</v>
      </c>
      <c r="G670" t="s">
        <v>238</v>
      </c>
      <c r="H670" t="s">
        <v>93</v>
      </c>
      <c r="J670">
        <v>200</v>
      </c>
      <c r="K670" t="s">
        <v>45</v>
      </c>
      <c r="L670" s="22" t="s">
        <v>46</v>
      </c>
      <c r="M670" s="1">
        <v>44256</v>
      </c>
      <c r="N670" s="22" t="s">
        <v>303</v>
      </c>
      <c r="O670" t="s">
        <v>304</v>
      </c>
      <c r="P670" s="1">
        <v>44286</v>
      </c>
      <c r="Q670" t="s">
        <v>304</v>
      </c>
      <c r="R670">
        <v>3</v>
      </c>
      <c r="S670" t="s">
        <v>235</v>
      </c>
      <c r="T670" s="22">
        <v>19</v>
      </c>
      <c r="U670" s="22">
        <v>227636.86</v>
      </c>
      <c r="V670" s="22">
        <v>227636.86</v>
      </c>
      <c r="X670">
        <v>43254</v>
      </c>
      <c r="AD670" t="s">
        <v>305</v>
      </c>
      <c r="AF670" t="s">
        <v>236</v>
      </c>
      <c r="AG670" s="22" t="s">
        <v>50</v>
      </c>
      <c r="AI670">
        <v>668</v>
      </c>
      <c r="AJ670" t="s">
        <v>306</v>
      </c>
      <c r="AK670" s="22" t="s">
        <v>234</v>
      </c>
      <c r="AL670" s="22" t="s">
        <v>53</v>
      </c>
      <c r="AM670" s="22">
        <v>668</v>
      </c>
    </row>
    <row r="671" spans="1:39" x14ac:dyDescent="0.25">
      <c r="A671" s="22" t="s">
        <v>39</v>
      </c>
      <c r="B671" t="s">
        <v>239</v>
      </c>
      <c r="C671">
        <v>2021</v>
      </c>
      <c r="D671" s="22" t="s">
        <v>41</v>
      </c>
      <c r="E671" s="22" t="s">
        <v>42</v>
      </c>
      <c r="F671">
        <v>1651</v>
      </c>
      <c r="G671" t="s">
        <v>240</v>
      </c>
      <c r="H671" t="s">
        <v>44</v>
      </c>
      <c r="J671">
        <v>200</v>
      </c>
      <c r="K671" t="s">
        <v>45</v>
      </c>
      <c r="L671" s="22" t="s">
        <v>46</v>
      </c>
      <c r="M671" s="1">
        <v>44256</v>
      </c>
      <c r="N671" s="22" t="s">
        <v>303</v>
      </c>
      <c r="O671" t="s">
        <v>304</v>
      </c>
      <c r="P671" s="1">
        <v>44286</v>
      </c>
      <c r="Q671" t="s">
        <v>304</v>
      </c>
      <c r="R671">
        <v>3</v>
      </c>
      <c r="S671" t="s">
        <v>235</v>
      </c>
      <c r="T671" s="22">
        <v>19</v>
      </c>
      <c r="U671" s="22">
        <v>-43251.01</v>
      </c>
      <c r="W671" s="22">
        <v>43251.01</v>
      </c>
      <c r="X671">
        <v>43255</v>
      </c>
      <c r="AD671" t="s">
        <v>305</v>
      </c>
      <c r="AF671" t="s">
        <v>236</v>
      </c>
      <c r="AG671" s="22" t="s">
        <v>56</v>
      </c>
      <c r="AI671">
        <v>669</v>
      </c>
      <c r="AJ671" t="s">
        <v>306</v>
      </c>
      <c r="AK671" s="22" t="s">
        <v>52</v>
      </c>
      <c r="AL671" s="22" t="s">
        <v>53</v>
      </c>
      <c r="AM671" s="22">
        <v>669</v>
      </c>
    </row>
    <row r="672" spans="1:39" x14ac:dyDescent="0.25">
      <c r="A672" s="22" t="s">
        <v>39</v>
      </c>
      <c r="B672" t="s">
        <v>241</v>
      </c>
      <c r="C672">
        <v>2021</v>
      </c>
      <c r="D672" s="22" t="s">
        <v>41</v>
      </c>
      <c r="E672" s="22" t="s">
        <v>42</v>
      </c>
      <c r="F672">
        <v>1652</v>
      </c>
      <c r="G672" t="s">
        <v>242</v>
      </c>
      <c r="H672" t="s">
        <v>44</v>
      </c>
      <c r="J672">
        <v>200</v>
      </c>
      <c r="K672" t="s">
        <v>45</v>
      </c>
      <c r="L672" s="22" t="s">
        <v>46</v>
      </c>
      <c r="M672" s="1">
        <v>44256</v>
      </c>
      <c r="N672" s="22" t="s">
        <v>303</v>
      </c>
      <c r="O672" t="s">
        <v>304</v>
      </c>
      <c r="P672" s="1">
        <v>44286</v>
      </c>
      <c r="Q672" t="s">
        <v>304</v>
      </c>
      <c r="R672">
        <v>3</v>
      </c>
      <c r="S672" t="s">
        <v>235</v>
      </c>
      <c r="T672" s="22">
        <v>19</v>
      </c>
      <c r="U672" s="22">
        <v>43251.01</v>
      </c>
      <c r="V672" s="22">
        <v>43251.01</v>
      </c>
      <c r="X672">
        <v>43256</v>
      </c>
      <c r="AD672" t="s">
        <v>305</v>
      </c>
      <c r="AF672" t="s">
        <v>236</v>
      </c>
      <c r="AG672" s="22" t="s">
        <v>50</v>
      </c>
      <c r="AI672">
        <v>670</v>
      </c>
      <c r="AJ672" t="s">
        <v>306</v>
      </c>
      <c r="AK672" s="22" t="s">
        <v>52</v>
      </c>
      <c r="AL672" s="22" t="s">
        <v>53</v>
      </c>
      <c r="AM672" s="22">
        <v>670</v>
      </c>
    </row>
    <row r="673" spans="1:39" x14ac:dyDescent="0.25">
      <c r="A673" s="22" t="s">
        <v>39</v>
      </c>
      <c r="B673" t="s">
        <v>40</v>
      </c>
      <c r="C673">
        <v>2021</v>
      </c>
      <c r="D673" s="22" t="s">
        <v>41</v>
      </c>
      <c r="E673" s="22" t="s">
        <v>42</v>
      </c>
      <c r="F673">
        <v>1100</v>
      </c>
      <c r="G673" t="s">
        <v>43</v>
      </c>
      <c r="H673" t="s">
        <v>44</v>
      </c>
      <c r="J673">
        <v>200</v>
      </c>
      <c r="K673" t="s">
        <v>45</v>
      </c>
      <c r="L673" s="22" t="s">
        <v>46</v>
      </c>
      <c r="M673" s="1">
        <v>44256</v>
      </c>
      <c r="N673" s="22" t="s">
        <v>303</v>
      </c>
      <c r="O673" t="s">
        <v>304</v>
      </c>
      <c r="P673" s="1">
        <v>44286</v>
      </c>
      <c r="Q673" t="s">
        <v>304</v>
      </c>
      <c r="R673">
        <v>3</v>
      </c>
      <c r="U673" s="22">
        <v>-206.2</v>
      </c>
      <c r="W673" s="22">
        <v>206.2</v>
      </c>
      <c r="X673">
        <v>43257</v>
      </c>
      <c r="AD673" t="s">
        <v>305</v>
      </c>
      <c r="AG673" s="22" t="s">
        <v>56</v>
      </c>
      <c r="AI673">
        <v>671</v>
      </c>
      <c r="AJ673" t="s">
        <v>306</v>
      </c>
      <c r="AK673" s="22" t="s">
        <v>52</v>
      </c>
      <c r="AL673" s="22" t="s">
        <v>53</v>
      </c>
      <c r="AM673" s="22">
        <v>671</v>
      </c>
    </row>
    <row r="674" spans="1:39" x14ac:dyDescent="0.25">
      <c r="A674" s="22" t="s">
        <v>39</v>
      </c>
      <c r="B674" t="s">
        <v>243</v>
      </c>
      <c r="C674">
        <v>2021</v>
      </c>
      <c r="D674" s="22" t="s">
        <v>41</v>
      </c>
      <c r="E674" s="22" t="s">
        <v>42</v>
      </c>
      <c r="F674">
        <v>7300</v>
      </c>
      <c r="G674" t="s">
        <v>244</v>
      </c>
      <c r="H674" t="s">
        <v>93</v>
      </c>
      <c r="J674">
        <v>200</v>
      </c>
      <c r="K674" t="s">
        <v>45</v>
      </c>
      <c r="L674" s="22" t="s">
        <v>46</v>
      </c>
      <c r="M674" s="1">
        <v>44256</v>
      </c>
      <c r="N674" s="22" t="s">
        <v>303</v>
      </c>
      <c r="O674" t="s">
        <v>304</v>
      </c>
      <c r="P674" s="1">
        <v>44286</v>
      </c>
      <c r="Q674" t="s">
        <v>304</v>
      </c>
      <c r="R674">
        <v>3</v>
      </c>
      <c r="U674" s="22">
        <v>206.2</v>
      </c>
      <c r="V674" s="22">
        <v>206.2</v>
      </c>
      <c r="X674">
        <v>43258</v>
      </c>
      <c r="AD674" t="s">
        <v>305</v>
      </c>
      <c r="AG674" s="22" t="s">
        <v>50</v>
      </c>
      <c r="AI674">
        <v>672</v>
      </c>
      <c r="AJ674" t="s">
        <v>306</v>
      </c>
      <c r="AK674" s="22" t="s">
        <v>234</v>
      </c>
      <c r="AL674" s="22" t="s">
        <v>53</v>
      </c>
      <c r="AM674" s="22">
        <v>672</v>
      </c>
    </row>
    <row r="675" spans="1:39" x14ac:dyDescent="0.25">
      <c r="A675" s="22" t="s">
        <v>39</v>
      </c>
      <c r="B675" t="s">
        <v>40</v>
      </c>
      <c r="C675">
        <v>2021</v>
      </c>
      <c r="D675" s="22" t="s">
        <v>41</v>
      </c>
      <c r="E675" s="22" t="s">
        <v>42</v>
      </c>
      <c r="F675">
        <v>1100</v>
      </c>
      <c r="G675" t="s">
        <v>43</v>
      </c>
      <c r="H675" t="s">
        <v>44</v>
      </c>
      <c r="J675">
        <v>200</v>
      </c>
      <c r="K675" t="s">
        <v>45</v>
      </c>
      <c r="L675" s="22" t="s">
        <v>46</v>
      </c>
      <c r="M675" s="1">
        <v>44256</v>
      </c>
      <c r="N675" s="22" t="s">
        <v>303</v>
      </c>
      <c r="O675" t="s">
        <v>304</v>
      </c>
      <c r="P675" s="1">
        <v>44286</v>
      </c>
      <c r="Q675" t="s">
        <v>304</v>
      </c>
      <c r="R675">
        <v>3</v>
      </c>
      <c r="U675" s="22">
        <v>2151.77</v>
      </c>
      <c r="V675" s="22">
        <v>2151.77</v>
      </c>
      <c r="X675">
        <v>43259</v>
      </c>
      <c r="AD675" t="s">
        <v>305</v>
      </c>
      <c r="AG675" s="22" t="s">
        <v>50</v>
      </c>
      <c r="AI675">
        <v>673</v>
      </c>
      <c r="AJ675" t="s">
        <v>306</v>
      </c>
      <c r="AK675" s="22" t="s">
        <v>52</v>
      </c>
      <c r="AL675" s="22" t="s">
        <v>53</v>
      </c>
      <c r="AM675" s="22">
        <v>673</v>
      </c>
    </row>
    <row r="676" spans="1:39" x14ac:dyDescent="0.25">
      <c r="A676" s="22" t="s">
        <v>39</v>
      </c>
      <c r="B676" t="s">
        <v>245</v>
      </c>
      <c r="C676">
        <v>2021</v>
      </c>
      <c r="D676" s="22" t="s">
        <v>41</v>
      </c>
      <c r="E676" s="22" t="s">
        <v>42</v>
      </c>
      <c r="F676">
        <v>7500</v>
      </c>
      <c r="G676" t="s">
        <v>246</v>
      </c>
      <c r="H676" t="s">
        <v>93</v>
      </c>
      <c r="J676">
        <v>200</v>
      </c>
      <c r="K676" t="s">
        <v>45</v>
      </c>
      <c r="L676" s="22" t="s">
        <v>46</v>
      </c>
      <c r="M676" s="1">
        <v>44256</v>
      </c>
      <c r="N676" s="22" t="s">
        <v>303</v>
      </c>
      <c r="O676" t="s">
        <v>304</v>
      </c>
      <c r="P676" s="1">
        <v>44286</v>
      </c>
      <c r="Q676" t="s">
        <v>304</v>
      </c>
      <c r="R676">
        <v>3</v>
      </c>
      <c r="U676" s="22">
        <v>-2151.77</v>
      </c>
      <c r="W676" s="22">
        <v>2151.77</v>
      </c>
      <c r="X676">
        <v>43260</v>
      </c>
      <c r="AD676" t="s">
        <v>305</v>
      </c>
      <c r="AG676" s="22" t="s">
        <v>56</v>
      </c>
      <c r="AI676">
        <v>674</v>
      </c>
      <c r="AJ676" t="s">
        <v>306</v>
      </c>
      <c r="AK676" s="22" t="s">
        <v>234</v>
      </c>
      <c r="AL676" s="22" t="s">
        <v>53</v>
      </c>
      <c r="AM676" s="22">
        <v>674</v>
      </c>
    </row>
    <row r="677" spans="1:39" x14ac:dyDescent="0.25">
      <c r="A677" s="22" t="s">
        <v>39</v>
      </c>
      <c r="B677" t="s">
        <v>40</v>
      </c>
      <c r="C677">
        <v>2021</v>
      </c>
      <c r="D677" s="22" t="s">
        <v>41</v>
      </c>
      <c r="E677" s="22" t="s">
        <v>42</v>
      </c>
      <c r="F677">
        <v>1100</v>
      </c>
      <c r="G677" t="s">
        <v>43</v>
      </c>
      <c r="H677" t="s">
        <v>44</v>
      </c>
      <c r="J677">
        <v>200</v>
      </c>
      <c r="K677" t="s">
        <v>45</v>
      </c>
      <c r="L677" s="22" t="s">
        <v>46</v>
      </c>
      <c r="M677" s="1">
        <v>44256</v>
      </c>
      <c r="N677" s="22" t="s">
        <v>303</v>
      </c>
      <c r="O677" t="s">
        <v>304</v>
      </c>
      <c r="P677" s="1">
        <v>44286</v>
      </c>
      <c r="Q677" t="s">
        <v>304</v>
      </c>
      <c r="R677">
        <v>3</v>
      </c>
      <c r="S677">
        <v>3</v>
      </c>
      <c r="T677" s="22">
        <v>19</v>
      </c>
      <c r="U677" s="22">
        <v>4196.8100000000004</v>
      </c>
      <c r="V677" s="22">
        <v>4196.8100000000004</v>
      </c>
      <c r="X677">
        <v>43261</v>
      </c>
      <c r="AD677" t="s">
        <v>305</v>
      </c>
      <c r="AF677" t="s">
        <v>127</v>
      </c>
      <c r="AG677" s="22" t="s">
        <v>50</v>
      </c>
      <c r="AI677">
        <v>675</v>
      </c>
      <c r="AJ677" t="s">
        <v>306</v>
      </c>
      <c r="AK677" s="22" t="s">
        <v>52</v>
      </c>
      <c r="AL677" s="22" t="s">
        <v>53</v>
      </c>
      <c r="AM677" s="22">
        <v>675</v>
      </c>
    </row>
    <row r="678" spans="1:39" x14ac:dyDescent="0.25">
      <c r="A678" s="22" t="s">
        <v>39</v>
      </c>
      <c r="B678" t="s">
        <v>247</v>
      </c>
      <c r="C678">
        <v>2021</v>
      </c>
      <c r="D678" s="22" t="s">
        <v>41</v>
      </c>
      <c r="E678" s="22" t="s">
        <v>42</v>
      </c>
      <c r="F678">
        <v>7900</v>
      </c>
      <c r="G678" t="s">
        <v>248</v>
      </c>
      <c r="H678" t="s">
        <v>93</v>
      </c>
      <c r="J678">
        <v>200</v>
      </c>
      <c r="K678" t="s">
        <v>45</v>
      </c>
      <c r="L678" s="22" t="s">
        <v>46</v>
      </c>
      <c r="M678" s="1">
        <v>44256</v>
      </c>
      <c r="N678" s="22" t="s">
        <v>303</v>
      </c>
      <c r="O678" t="s">
        <v>304</v>
      </c>
      <c r="P678" s="1">
        <v>44286</v>
      </c>
      <c r="Q678" t="s">
        <v>304</v>
      </c>
      <c r="R678">
        <v>3</v>
      </c>
      <c r="S678">
        <v>3</v>
      </c>
      <c r="T678" s="22">
        <v>19</v>
      </c>
      <c r="U678" s="22">
        <v>-3526.73</v>
      </c>
      <c r="W678" s="22">
        <v>3526.73</v>
      </c>
      <c r="X678">
        <v>43262</v>
      </c>
      <c r="AD678" t="s">
        <v>305</v>
      </c>
      <c r="AF678" t="s">
        <v>127</v>
      </c>
      <c r="AG678" s="22" t="s">
        <v>56</v>
      </c>
      <c r="AI678">
        <v>676</v>
      </c>
      <c r="AJ678" t="s">
        <v>306</v>
      </c>
      <c r="AK678" s="22" t="s">
        <v>234</v>
      </c>
      <c r="AL678" s="22" t="s">
        <v>53</v>
      </c>
      <c r="AM678" s="22">
        <v>676</v>
      </c>
    </row>
    <row r="679" spans="1:39" x14ac:dyDescent="0.25">
      <c r="A679" s="22" t="s">
        <v>39</v>
      </c>
      <c r="B679" t="s">
        <v>130</v>
      </c>
      <c r="C679">
        <v>2021</v>
      </c>
      <c r="D679" s="22" t="s">
        <v>41</v>
      </c>
      <c r="E679" s="22" t="s">
        <v>42</v>
      </c>
      <c r="F679">
        <v>1610</v>
      </c>
      <c r="G679" t="s">
        <v>131</v>
      </c>
      <c r="H679" t="s">
        <v>44</v>
      </c>
      <c r="J679">
        <v>200</v>
      </c>
      <c r="K679" t="s">
        <v>45</v>
      </c>
      <c r="L679" s="22" t="s">
        <v>46</v>
      </c>
      <c r="M679" s="1">
        <v>44256</v>
      </c>
      <c r="N679" s="22" t="s">
        <v>303</v>
      </c>
      <c r="O679" t="s">
        <v>304</v>
      </c>
      <c r="P679" s="1">
        <v>44286</v>
      </c>
      <c r="Q679" t="s">
        <v>304</v>
      </c>
      <c r="R679">
        <v>3</v>
      </c>
      <c r="S679">
        <v>3</v>
      </c>
      <c r="T679" s="22">
        <v>19</v>
      </c>
      <c r="U679" s="22">
        <v>-670.08</v>
      </c>
      <c r="W679" s="22">
        <v>670.08</v>
      </c>
      <c r="X679">
        <v>43263</v>
      </c>
      <c r="AD679" t="s">
        <v>305</v>
      </c>
      <c r="AF679" t="s">
        <v>127</v>
      </c>
      <c r="AG679" s="22" t="s">
        <v>56</v>
      </c>
      <c r="AI679">
        <v>677</v>
      </c>
      <c r="AJ679" t="s">
        <v>306</v>
      </c>
      <c r="AK679" s="22" t="s">
        <v>52</v>
      </c>
      <c r="AL679" s="22" t="s">
        <v>53</v>
      </c>
      <c r="AM679" s="22">
        <v>677</v>
      </c>
    </row>
    <row r="680" spans="1:39" x14ac:dyDescent="0.25">
      <c r="A680" s="22" t="s">
        <v>39</v>
      </c>
      <c r="B680" t="s">
        <v>40</v>
      </c>
      <c r="C680">
        <v>2021</v>
      </c>
      <c r="D680" s="22" t="s">
        <v>41</v>
      </c>
      <c r="E680" s="22" t="s">
        <v>42</v>
      </c>
      <c r="F680">
        <v>1100</v>
      </c>
      <c r="G680" t="s">
        <v>43</v>
      </c>
      <c r="H680" t="s">
        <v>44</v>
      </c>
      <c r="J680">
        <v>200</v>
      </c>
      <c r="K680" t="s">
        <v>45</v>
      </c>
      <c r="L680" s="22" t="s">
        <v>46</v>
      </c>
      <c r="M680" s="1">
        <v>44256</v>
      </c>
      <c r="N680" s="22" t="s">
        <v>303</v>
      </c>
      <c r="O680" t="s">
        <v>304</v>
      </c>
      <c r="P680" s="1">
        <v>44286</v>
      </c>
      <c r="Q680" t="s">
        <v>304</v>
      </c>
      <c r="R680">
        <v>3</v>
      </c>
      <c r="S680">
        <v>1</v>
      </c>
      <c r="T680" s="22">
        <v>19</v>
      </c>
      <c r="U680" s="22">
        <v>1311488.55</v>
      </c>
      <c r="V680" s="22">
        <v>1311488.55</v>
      </c>
      <c r="X680">
        <v>43264</v>
      </c>
      <c r="AD680" t="s">
        <v>305</v>
      </c>
      <c r="AF680" t="s">
        <v>249</v>
      </c>
      <c r="AG680" s="22" t="s">
        <v>50</v>
      </c>
      <c r="AI680">
        <v>678</v>
      </c>
      <c r="AJ680" t="s">
        <v>306</v>
      </c>
      <c r="AK680" s="22" t="s">
        <v>52</v>
      </c>
      <c r="AL680" s="22" t="s">
        <v>53</v>
      </c>
      <c r="AM680" s="22">
        <v>678</v>
      </c>
    </row>
    <row r="681" spans="1:39" x14ac:dyDescent="0.25">
      <c r="A681" s="22" t="s">
        <v>39</v>
      </c>
      <c r="B681" t="s">
        <v>250</v>
      </c>
      <c r="C681">
        <v>2021</v>
      </c>
      <c r="D681" s="22" t="s">
        <v>41</v>
      </c>
      <c r="E681" s="22" t="s">
        <v>42</v>
      </c>
      <c r="F681">
        <v>8000</v>
      </c>
      <c r="G681" t="s">
        <v>251</v>
      </c>
      <c r="H681" t="s">
        <v>93</v>
      </c>
      <c r="J681">
        <v>200</v>
      </c>
      <c r="K681" t="s">
        <v>45</v>
      </c>
      <c r="L681" s="22" t="s">
        <v>46</v>
      </c>
      <c r="M681" s="1">
        <v>44256</v>
      </c>
      <c r="N681" s="22" t="s">
        <v>303</v>
      </c>
      <c r="O681" t="s">
        <v>304</v>
      </c>
      <c r="P681" s="1">
        <v>44286</v>
      </c>
      <c r="Q681" t="s">
        <v>304</v>
      </c>
      <c r="R681">
        <v>3</v>
      </c>
      <c r="S681">
        <v>1</v>
      </c>
      <c r="T681" s="22">
        <v>19</v>
      </c>
      <c r="U681" s="22">
        <v>-1102091.22</v>
      </c>
      <c r="W681" s="22">
        <v>1102091.22</v>
      </c>
      <c r="X681">
        <v>43265</v>
      </c>
      <c r="AD681" t="s">
        <v>305</v>
      </c>
      <c r="AF681" t="s">
        <v>249</v>
      </c>
      <c r="AG681" s="22" t="s">
        <v>56</v>
      </c>
      <c r="AI681">
        <v>679</v>
      </c>
      <c r="AJ681" t="s">
        <v>306</v>
      </c>
      <c r="AK681" s="22" t="s">
        <v>252</v>
      </c>
      <c r="AL681" s="22" t="s">
        <v>53</v>
      </c>
      <c r="AM681" s="22">
        <v>679</v>
      </c>
    </row>
    <row r="682" spans="1:39" x14ac:dyDescent="0.25">
      <c r="A682" s="22" t="s">
        <v>39</v>
      </c>
      <c r="B682" t="s">
        <v>253</v>
      </c>
      <c r="C682">
        <v>2021</v>
      </c>
      <c r="D682" s="22" t="s">
        <v>41</v>
      </c>
      <c r="E682" s="22" t="s">
        <v>42</v>
      </c>
      <c r="F682">
        <v>1600</v>
      </c>
      <c r="G682" t="s">
        <v>254</v>
      </c>
      <c r="H682" t="s">
        <v>44</v>
      </c>
      <c r="J682">
        <v>200</v>
      </c>
      <c r="K682" t="s">
        <v>45</v>
      </c>
      <c r="L682" s="22" t="s">
        <v>46</v>
      </c>
      <c r="M682" s="1">
        <v>44256</v>
      </c>
      <c r="N682" s="22" t="s">
        <v>303</v>
      </c>
      <c r="O682" t="s">
        <v>304</v>
      </c>
      <c r="P682" s="1">
        <v>44286</v>
      </c>
      <c r="Q682" t="s">
        <v>304</v>
      </c>
      <c r="R682">
        <v>3</v>
      </c>
      <c r="S682">
        <v>1</v>
      </c>
      <c r="T682" s="22">
        <v>19</v>
      </c>
      <c r="U682" s="22">
        <v>-209397.33</v>
      </c>
      <c r="W682" s="22">
        <v>209397.33</v>
      </c>
      <c r="X682">
        <v>43266</v>
      </c>
      <c r="AD682" t="s">
        <v>305</v>
      </c>
      <c r="AF682" t="s">
        <v>249</v>
      </c>
      <c r="AG682" s="22" t="s">
        <v>56</v>
      </c>
      <c r="AI682">
        <v>680</v>
      </c>
      <c r="AJ682" t="s">
        <v>306</v>
      </c>
      <c r="AK682" s="22" t="s">
        <v>52</v>
      </c>
      <c r="AL682" s="22" t="s">
        <v>53</v>
      </c>
      <c r="AM682" s="22">
        <v>680</v>
      </c>
    </row>
    <row r="683" spans="1:39" x14ac:dyDescent="0.25">
      <c r="A683" s="22" t="s">
        <v>39</v>
      </c>
      <c r="B683" t="s">
        <v>40</v>
      </c>
      <c r="C683">
        <v>2021</v>
      </c>
      <c r="D683" s="22" t="s">
        <v>41</v>
      </c>
      <c r="E683" s="22" t="s">
        <v>42</v>
      </c>
      <c r="F683">
        <v>1100</v>
      </c>
      <c r="G683" t="s">
        <v>43</v>
      </c>
      <c r="H683" t="s">
        <v>44</v>
      </c>
      <c r="J683">
        <v>200</v>
      </c>
      <c r="K683" t="s">
        <v>45</v>
      </c>
      <c r="L683" s="22" t="s">
        <v>46</v>
      </c>
      <c r="M683" s="1">
        <v>44256</v>
      </c>
      <c r="N683" s="22" t="s">
        <v>303</v>
      </c>
      <c r="O683" t="s">
        <v>304</v>
      </c>
      <c r="P683" s="1">
        <v>44286</v>
      </c>
      <c r="Q683" t="s">
        <v>304</v>
      </c>
      <c r="R683">
        <v>3</v>
      </c>
      <c r="S683" t="s">
        <v>255</v>
      </c>
      <c r="T683" s="22">
        <v>0</v>
      </c>
      <c r="U683" s="22">
        <v>249698.19</v>
      </c>
      <c r="V683" s="22">
        <v>249698.19</v>
      </c>
      <c r="X683">
        <v>43267</v>
      </c>
      <c r="AD683" t="s">
        <v>305</v>
      </c>
      <c r="AF683" t="s">
        <v>256</v>
      </c>
      <c r="AG683" s="22" t="s">
        <v>50</v>
      </c>
      <c r="AI683">
        <v>681</v>
      </c>
      <c r="AJ683" t="s">
        <v>306</v>
      </c>
      <c r="AK683" s="22" t="s">
        <v>52</v>
      </c>
      <c r="AL683" s="22" t="s">
        <v>53</v>
      </c>
      <c r="AM683" s="22">
        <v>681</v>
      </c>
    </row>
    <row r="684" spans="1:39" x14ac:dyDescent="0.25">
      <c r="A684" s="22" t="s">
        <v>39</v>
      </c>
      <c r="B684" t="s">
        <v>257</v>
      </c>
      <c r="C684">
        <v>2021</v>
      </c>
      <c r="D684" s="22" t="s">
        <v>41</v>
      </c>
      <c r="E684" s="22" t="s">
        <v>42</v>
      </c>
      <c r="F684">
        <v>8060</v>
      </c>
      <c r="G684" t="s">
        <v>258</v>
      </c>
      <c r="H684" t="s">
        <v>93</v>
      </c>
      <c r="J684">
        <v>200</v>
      </c>
      <c r="K684" t="s">
        <v>45</v>
      </c>
      <c r="L684" s="22" t="s">
        <v>46</v>
      </c>
      <c r="M684" s="1">
        <v>44256</v>
      </c>
      <c r="N684" s="22" t="s">
        <v>303</v>
      </c>
      <c r="O684" t="s">
        <v>304</v>
      </c>
      <c r="P684" s="1">
        <v>44286</v>
      </c>
      <c r="Q684" t="s">
        <v>304</v>
      </c>
      <c r="R684">
        <v>3</v>
      </c>
      <c r="S684" t="s">
        <v>255</v>
      </c>
      <c r="T684" s="22">
        <v>0</v>
      </c>
      <c r="U684" s="22">
        <v>-249698.19</v>
      </c>
      <c r="W684" s="22">
        <v>249698.19</v>
      </c>
      <c r="X684">
        <v>43268</v>
      </c>
      <c r="AD684" t="s">
        <v>305</v>
      </c>
      <c r="AF684" t="s">
        <v>256</v>
      </c>
      <c r="AG684" s="22" t="s">
        <v>56</v>
      </c>
      <c r="AI684">
        <v>682</v>
      </c>
      <c r="AJ684" t="s">
        <v>306</v>
      </c>
      <c r="AK684" s="22" t="s">
        <v>252</v>
      </c>
      <c r="AL684" s="22" t="s">
        <v>53</v>
      </c>
      <c r="AM684" s="22">
        <v>682</v>
      </c>
    </row>
    <row r="685" spans="1:39" x14ac:dyDescent="0.25">
      <c r="A685" s="22" t="s">
        <v>39</v>
      </c>
      <c r="B685" t="s">
        <v>259</v>
      </c>
      <c r="C685">
        <v>2021</v>
      </c>
      <c r="D685" s="22" t="s">
        <v>41</v>
      </c>
      <c r="E685" s="22" t="s">
        <v>42</v>
      </c>
      <c r="F685">
        <v>1650</v>
      </c>
      <c r="G685" t="s">
        <v>260</v>
      </c>
      <c r="H685" t="s">
        <v>44</v>
      </c>
      <c r="J685">
        <v>200</v>
      </c>
      <c r="K685" t="s">
        <v>45</v>
      </c>
      <c r="L685" s="22" t="s">
        <v>46</v>
      </c>
      <c r="M685" s="1">
        <v>44256</v>
      </c>
      <c r="N685" s="22" t="s">
        <v>303</v>
      </c>
      <c r="O685" t="s">
        <v>304</v>
      </c>
      <c r="P685" s="1">
        <v>44286</v>
      </c>
      <c r="Q685" t="s">
        <v>304</v>
      </c>
      <c r="R685">
        <v>3</v>
      </c>
      <c r="S685" t="s">
        <v>255</v>
      </c>
      <c r="T685" s="22">
        <v>0</v>
      </c>
      <c r="U685" s="22">
        <v>0</v>
      </c>
      <c r="V685" s="22">
        <v>0</v>
      </c>
      <c r="X685">
        <v>43269</v>
      </c>
      <c r="AD685" t="s">
        <v>305</v>
      </c>
      <c r="AF685" t="s">
        <v>256</v>
      </c>
      <c r="AG685" s="22" t="s">
        <v>56</v>
      </c>
      <c r="AI685">
        <v>683</v>
      </c>
      <c r="AJ685" t="s">
        <v>306</v>
      </c>
      <c r="AK685" s="22" t="s">
        <v>52</v>
      </c>
      <c r="AL685" s="22" t="s">
        <v>53</v>
      </c>
      <c r="AM685" s="22">
        <v>683</v>
      </c>
    </row>
    <row r="686" spans="1:39" x14ac:dyDescent="0.25">
      <c r="A686" s="22" t="s">
        <v>39</v>
      </c>
      <c r="B686" t="s">
        <v>40</v>
      </c>
      <c r="C686">
        <v>2021</v>
      </c>
      <c r="D686" s="22" t="s">
        <v>41</v>
      </c>
      <c r="E686" s="22" t="s">
        <v>42</v>
      </c>
      <c r="F686">
        <v>1100</v>
      </c>
      <c r="G686" t="s">
        <v>43</v>
      </c>
      <c r="H686" t="s">
        <v>44</v>
      </c>
      <c r="J686">
        <v>200</v>
      </c>
      <c r="K686" t="s">
        <v>45</v>
      </c>
      <c r="L686" s="22" t="s">
        <v>46</v>
      </c>
      <c r="M686" s="1">
        <v>44256</v>
      </c>
      <c r="N686" s="22" t="s">
        <v>303</v>
      </c>
      <c r="O686" t="s">
        <v>304</v>
      </c>
      <c r="P686" s="1">
        <v>44286</v>
      </c>
      <c r="Q686" t="s">
        <v>304</v>
      </c>
      <c r="R686">
        <v>3</v>
      </c>
      <c r="S686" t="s">
        <v>261</v>
      </c>
      <c r="T686" s="22">
        <v>0</v>
      </c>
      <c r="U686" s="22">
        <v>34847.89</v>
      </c>
      <c r="V686" s="22">
        <v>34847.89</v>
      </c>
      <c r="X686">
        <v>43270</v>
      </c>
      <c r="AD686" t="s">
        <v>305</v>
      </c>
      <c r="AF686" t="s">
        <v>262</v>
      </c>
      <c r="AG686" s="22" t="s">
        <v>50</v>
      </c>
      <c r="AI686">
        <v>684</v>
      </c>
      <c r="AJ686" t="s">
        <v>306</v>
      </c>
      <c r="AK686" s="22" t="s">
        <v>52</v>
      </c>
      <c r="AL686" s="22" t="s">
        <v>53</v>
      </c>
      <c r="AM686" s="22">
        <v>684</v>
      </c>
    </row>
    <row r="687" spans="1:39" x14ac:dyDescent="0.25">
      <c r="A687" s="22" t="s">
        <v>39</v>
      </c>
      <c r="B687" t="s">
        <v>263</v>
      </c>
      <c r="C687">
        <v>2021</v>
      </c>
      <c r="D687" s="22" t="s">
        <v>41</v>
      </c>
      <c r="E687" s="22" t="s">
        <v>42</v>
      </c>
      <c r="F687">
        <v>8070</v>
      </c>
      <c r="G687" t="s">
        <v>264</v>
      </c>
      <c r="H687" t="s">
        <v>93</v>
      </c>
      <c r="J687">
        <v>200</v>
      </c>
      <c r="K687" t="s">
        <v>45</v>
      </c>
      <c r="L687" s="22" t="s">
        <v>46</v>
      </c>
      <c r="M687" s="1">
        <v>44256</v>
      </c>
      <c r="N687" s="22" t="s">
        <v>303</v>
      </c>
      <c r="O687" t="s">
        <v>304</v>
      </c>
      <c r="P687" s="1">
        <v>44286</v>
      </c>
      <c r="Q687" t="s">
        <v>304</v>
      </c>
      <c r="R687">
        <v>3</v>
      </c>
      <c r="S687" t="s">
        <v>261</v>
      </c>
      <c r="T687" s="22">
        <v>0</v>
      </c>
      <c r="U687" s="22">
        <v>-34847.89</v>
      </c>
      <c r="W687" s="22">
        <v>34847.89</v>
      </c>
      <c r="X687">
        <v>43271</v>
      </c>
      <c r="AD687" t="s">
        <v>305</v>
      </c>
      <c r="AF687" t="s">
        <v>262</v>
      </c>
      <c r="AG687" s="22" t="s">
        <v>56</v>
      </c>
      <c r="AI687">
        <v>685</v>
      </c>
      <c r="AJ687" t="s">
        <v>306</v>
      </c>
      <c r="AK687" s="22" t="s">
        <v>252</v>
      </c>
      <c r="AL687" s="22" t="s">
        <v>53</v>
      </c>
      <c r="AM687" s="22">
        <v>685</v>
      </c>
    </row>
    <row r="688" spans="1:39" x14ac:dyDescent="0.25">
      <c r="A688" s="22" t="s">
        <v>39</v>
      </c>
      <c r="B688" t="s">
        <v>265</v>
      </c>
      <c r="C688">
        <v>2021</v>
      </c>
      <c r="D688" s="22" t="s">
        <v>41</v>
      </c>
      <c r="E688" s="22" t="s">
        <v>42</v>
      </c>
      <c r="F688">
        <v>1660</v>
      </c>
      <c r="G688" t="s">
        <v>266</v>
      </c>
      <c r="H688" t="s">
        <v>44</v>
      </c>
      <c r="J688">
        <v>200</v>
      </c>
      <c r="K688" t="s">
        <v>45</v>
      </c>
      <c r="L688" s="22" t="s">
        <v>46</v>
      </c>
      <c r="M688" s="1">
        <v>44256</v>
      </c>
      <c r="N688" s="22" t="s">
        <v>303</v>
      </c>
      <c r="O688" t="s">
        <v>304</v>
      </c>
      <c r="P688" s="1">
        <v>44286</v>
      </c>
      <c r="Q688" t="s">
        <v>304</v>
      </c>
      <c r="R688">
        <v>3</v>
      </c>
      <c r="S688" t="s">
        <v>261</v>
      </c>
      <c r="T688" s="22">
        <v>0</v>
      </c>
      <c r="U688" s="22">
        <v>0</v>
      </c>
      <c r="V688" s="22">
        <v>0</v>
      </c>
      <c r="X688">
        <v>43272</v>
      </c>
      <c r="AD688" t="s">
        <v>305</v>
      </c>
      <c r="AF688" t="s">
        <v>262</v>
      </c>
      <c r="AG688" s="22" t="s">
        <v>56</v>
      </c>
      <c r="AI688">
        <v>686</v>
      </c>
      <c r="AJ688" t="s">
        <v>306</v>
      </c>
      <c r="AK688" s="22" t="s">
        <v>52</v>
      </c>
      <c r="AL688" s="22" t="s">
        <v>53</v>
      </c>
      <c r="AM688" s="22">
        <v>686</v>
      </c>
    </row>
    <row r="689" spans="1:39" x14ac:dyDescent="0.25">
      <c r="A689" s="22" t="s">
        <v>39</v>
      </c>
      <c r="B689" t="s">
        <v>40</v>
      </c>
      <c r="C689">
        <v>2021</v>
      </c>
      <c r="D689" s="22" t="s">
        <v>41</v>
      </c>
      <c r="E689" s="22" t="s">
        <v>42</v>
      </c>
      <c r="F689">
        <v>1100</v>
      </c>
      <c r="G689" t="s">
        <v>43</v>
      </c>
      <c r="H689" t="s">
        <v>44</v>
      </c>
      <c r="J689">
        <v>200</v>
      </c>
      <c r="K689" t="s">
        <v>45</v>
      </c>
      <c r="L689" s="22" t="s">
        <v>46</v>
      </c>
      <c r="M689" s="1">
        <v>44256</v>
      </c>
      <c r="N689" s="22" t="s">
        <v>303</v>
      </c>
      <c r="O689" t="s">
        <v>304</v>
      </c>
      <c r="P689" s="1">
        <v>44286</v>
      </c>
      <c r="Q689" t="s">
        <v>304</v>
      </c>
      <c r="R689">
        <v>3</v>
      </c>
      <c r="U689" s="22">
        <v>414.12</v>
      </c>
      <c r="V689" s="22">
        <v>414.12</v>
      </c>
      <c r="X689">
        <v>43273</v>
      </c>
      <c r="AD689" t="s">
        <v>305</v>
      </c>
      <c r="AG689" s="22" t="s">
        <v>50</v>
      </c>
      <c r="AI689">
        <v>687</v>
      </c>
      <c r="AJ689" t="s">
        <v>306</v>
      </c>
      <c r="AK689" s="22" t="s">
        <v>52</v>
      </c>
      <c r="AL689" s="22" t="s">
        <v>53</v>
      </c>
      <c r="AM689" s="22">
        <v>687</v>
      </c>
    </row>
    <row r="690" spans="1:39" x14ac:dyDescent="0.25">
      <c r="A690" s="22" t="s">
        <v>39</v>
      </c>
      <c r="B690" t="s">
        <v>267</v>
      </c>
      <c r="C690">
        <v>2021</v>
      </c>
      <c r="D690" s="22" t="s">
        <v>41</v>
      </c>
      <c r="E690" s="22" t="s">
        <v>42</v>
      </c>
      <c r="F690">
        <v>9000</v>
      </c>
      <c r="G690" t="s">
        <v>268</v>
      </c>
      <c r="H690" t="s">
        <v>93</v>
      </c>
      <c r="J690">
        <v>200</v>
      </c>
      <c r="K690" t="s">
        <v>45</v>
      </c>
      <c r="L690" s="22" t="s">
        <v>46</v>
      </c>
      <c r="M690" s="1">
        <v>44256</v>
      </c>
      <c r="N690" s="22" t="s">
        <v>303</v>
      </c>
      <c r="O690" t="s">
        <v>304</v>
      </c>
      <c r="P690" s="1">
        <v>44286</v>
      </c>
      <c r="Q690" t="s">
        <v>304</v>
      </c>
      <c r="R690">
        <v>3</v>
      </c>
      <c r="U690" s="22">
        <v>-414.12</v>
      </c>
      <c r="W690" s="22">
        <v>414.12</v>
      </c>
      <c r="X690">
        <v>43274</v>
      </c>
      <c r="AD690" t="s">
        <v>305</v>
      </c>
      <c r="AG690" s="22" t="s">
        <v>56</v>
      </c>
      <c r="AI690">
        <v>688</v>
      </c>
      <c r="AJ690" t="s">
        <v>306</v>
      </c>
      <c r="AK690" s="22" t="s">
        <v>269</v>
      </c>
      <c r="AL690" s="22" t="s">
        <v>53</v>
      </c>
      <c r="AM690" s="22">
        <v>688</v>
      </c>
    </row>
    <row r="691" spans="1:39" x14ac:dyDescent="0.25">
      <c r="A691" s="22" t="s">
        <v>39</v>
      </c>
      <c r="B691" t="s">
        <v>40</v>
      </c>
      <c r="C691">
        <v>2021</v>
      </c>
      <c r="D691" s="22" t="s">
        <v>41</v>
      </c>
      <c r="E691" s="22" t="s">
        <v>42</v>
      </c>
      <c r="F691">
        <v>1100</v>
      </c>
      <c r="G691" t="s">
        <v>43</v>
      </c>
      <c r="H691" t="s">
        <v>44</v>
      </c>
      <c r="J691">
        <v>200</v>
      </c>
      <c r="K691" t="s">
        <v>45</v>
      </c>
      <c r="L691" s="22" t="s">
        <v>46</v>
      </c>
      <c r="M691" s="1">
        <v>44256</v>
      </c>
      <c r="N691" s="22" t="s">
        <v>303</v>
      </c>
      <c r="O691" t="s">
        <v>304</v>
      </c>
      <c r="P691" s="1">
        <v>44286</v>
      </c>
      <c r="Q691" t="s">
        <v>304</v>
      </c>
      <c r="R691">
        <v>3</v>
      </c>
      <c r="U691" s="22">
        <v>-559.42999999999995</v>
      </c>
      <c r="W691" s="22">
        <v>559.42999999999995</v>
      </c>
      <c r="X691">
        <v>43275</v>
      </c>
      <c r="AD691" t="s">
        <v>305</v>
      </c>
      <c r="AG691" s="22" t="s">
        <v>56</v>
      </c>
      <c r="AI691">
        <v>689</v>
      </c>
      <c r="AJ691" t="s">
        <v>306</v>
      </c>
      <c r="AK691" s="22" t="s">
        <v>52</v>
      </c>
      <c r="AL691" s="22" t="s">
        <v>53</v>
      </c>
      <c r="AM691" s="22">
        <v>689</v>
      </c>
    </row>
    <row r="692" spans="1:39" x14ac:dyDescent="0.25">
      <c r="A692" s="22" t="s">
        <v>39</v>
      </c>
      <c r="B692" t="s">
        <v>270</v>
      </c>
      <c r="C692">
        <v>2021</v>
      </c>
      <c r="D692" s="22" t="s">
        <v>41</v>
      </c>
      <c r="E692" s="22" t="s">
        <v>42</v>
      </c>
      <c r="F692">
        <v>9200</v>
      </c>
      <c r="G692" t="s">
        <v>271</v>
      </c>
      <c r="H692" t="s">
        <v>93</v>
      </c>
      <c r="J692">
        <v>200</v>
      </c>
      <c r="K692" t="s">
        <v>45</v>
      </c>
      <c r="L692" s="22" t="s">
        <v>46</v>
      </c>
      <c r="M692" s="1">
        <v>44256</v>
      </c>
      <c r="N692" s="22" t="s">
        <v>303</v>
      </c>
      <c r="O692" t="s">
        <v>304</v>
      </c>
      <c r="P692" s="1">
        <v>44286</v>
      </c>
      <c r="Q692" t="s">
        <v>304</v>
      </c>
      <c r="R692">
        <v>3</v>
      </c>
      <c r="U692" s="22">
        <v>559.42999999999995</v>
      </c>
      <c r="V692" s="22">
        <v>559.42999999999995</v>
      </c>
      <c r="X692">
        <v>43276</v>
      </c>
      <c r="AD692" t="s">
        <v>305</v>
      </c>
      <c r="AG692" s="22" t="s">
        <v>50</v>
      </c>
      <c r="AI692">
        <v>690</v>
      </c>
      <c r="AJ692" t="s">
        <v>306</v>
      </c>
      <c r="AK692" s="22" t="s">
        <v>269</v>
      </c>
      <c r="AL692" s="22" t="s">
        <v>53</v>
      </c>
      <c r="AM692" s="22">
        <v>690</v>
      </c>
    </row>
    <row r="693" spans="1:39" x14ac:dyDescent="0.25">
      <c r="A693" s="22" t="s">
        <v>39</v>
      </c>
      <c r="B693" t="s">
        <v>40</v>
      </c>
      <c r="C693">
        <v>2021</v>
      </c>
      <c r="D693" s="22" t="s">
        <v>41</v>
      </c>
      <c r="E693" s="22" t="s">
        <v>42</v>
      </c>
      <c r="F693">
        <v>1100</v>
      </c>
      <c r="G693" t="s">
        <v>43</v>
      </c>
      <c r="H693" t="s">
        <v>44</v>
      </c>
      <c r="J693">
        <v>200</v>
      </c>
      <c r="K693" t="s">
        <v>45</v>
      </c>
      <c r="L693" s="22" t="s">
        <v>46</v>
      </c>
      <c r="M693" s="1">
        <v>44256</v>
      </c>
      <c r="N693" s="22" t="s">
        <v>303</v>
      </c>
      <c r="O693" t="s">
        <v>304</v>
      </c>
      <c r="P693" s="1">
        <v>44286</v>
      </c>
      <c r="Q693" t="s">
        <v>304</v>
      </c>
      <c r="R693">
        <v>3</v>
      </c>
      <c r="U693" s="22">
        <v>-155.72999999999999</v>
      </c>
      <c r="W693" s="22">
        <v>155.72999999999999</v>
      </c>
      <c r="X693">
        <v>43277</v>
      </c>
      <c r="AD693" t="s">
        <v>305</v>
      </c>
      <c r="AG693" s="22" t="s">
        <v>56</v>
      </c>
      <c r="AI693">
        <v>691</v>
      </c>
      <c r="AJ693" t="s">
        <v>306</v>
      </c>
      <c r="AK693" s="22" t="s">
        <v>52</v>
      </c>
      <c r="AL693" s="22" t="s">
        <v>53</v>
      </c>
      <c r="AM693" s="22">
        <v>691</v>
      </c>
    </row>
    <row r="694" spans="1:39" x14ac:dyDescent="0.25">
      <c r="A694" s="22" t="s">
        <v>39</v>
      </c>
      <c r="B694" t="s">
        <v>272</v>
      </c>
      <c r="C694">
        <v>2021</v>
      </c>
      <c r="D694" s="22" t="s">
        <v>41</v>
      </c>
      <c r="E694" s="22" t="s">
        <v>42</v>
      </c>
      <c r="F694">
        <v>9310</v>
      </c>
      <c r="G694" t="s">
        <v>273</v>
      </c>
      <c r="H694" t="s">
        <v>93</v>
      </c>
      <c r="J694">
        <v>200</v>
      </c>
      <c r="K694" t="s">
        <v>45</v>
      </c>
      <c r="L694" s="22" t="s">
        <v>46</v>
      </c>
      <c r="M694" s="1">
        <v>44256</v>
      </c>
      <c r="N694" s="22" t="s">
        <v>303</v>
      </c>
      <c r="O694" t="s">
        <v>304</v>
      </c>
      <c r="P694" s="1">
        <v>44286</v>
      </c>
      <c r="Q694" t="s">
        <v>304</v>
      </c>
      <c r="R694">
        <v>3</v>
      </c>
      <c r="U694" s="22">
        <v>155.72999999999999</v>
      </c>
      <c r="V694" s="22">
        <v>155.72999999999999</v>
      </c>
      <c r="X694">
        <v>43278</v>
      </c>
      <c r="AD694" t="s">
        <v>305</v>
      </c>
      <c r="AG694" s="22" t="s">
        <v>50</v>
      </c>
      <c r="AI694">
        <v>692</v>
      </c>
      <c r="AJ694" t="s">
        <v>306</v>
      </c>
      <c r="AK694" s="22" t="s">
        <v>269</v>
      </c>
      <c r="AL694" s="22" t="s">
        <v>53</v>
      </c>
      <c r="AM694" s="22">
        <v>692</v>
      </c>
    </row>
    <row r="695" spans="1:39" x14ac:dyDescent="0.25">
      <c r="A695" s="22" t="s">
        <v>39</v>
      </c>
      <c r="B695" t="s">
        <v>40</v>
      </c>
      <c r="C695">
        <v>2021</v>
      </c>
      <c r="D695" s="22" t="s">
        <v>41</v>
      </c>
      <c r="E695" s="22" t="s">
        <v>42</v>
      </c>
      <c r="F695">
        <v>1100</v>
      </c>
      <c r="G695" t="s">
        <v>43</v>
      </c>
      <c r="H695" t="s">
        <v>44</v>
      </c>
      <c r="J695">
        <v>200</v>
      </c>
      <c r="K695" t="s">
        <v>45</v>
      </c>
      <c r="L695" s="22" t="s">
        <v>46</v>
      </c>
      <c r="M695" s="1">
        <v>44256</v>
      </c>
      <c r="N695" s="22" t="s">
        <v>303</v>
      </c>
      <c r="O695" t="s">
        <v>304</v>
      </c>
      <c r="P695" s="1">
        <v>44286</v>
      </c>
      <c r="Q695" t="s">
        <v>304</v>
      </c>
      <c r="R695">
        <v>3</v>
      </c>
      <c r="U695" s="22">
        <v>-27305.25</v>
      </c>
      <c r="W695" s="22">
        <v>27305.25</v>
      </c>
      <c r="X695">
        <v>43279</v>
      </c>
      <c r="AD695" t="s">
        <v>305</v>
      </c>
      <c r="AG695" s="22" t="s">
        <v>56</v>
      </c>
      <c r="AI695">
        <v>693</v>
      </c>
      <c r="AJ695" t="s">
        <v>306</v>
      </c>
      <c r="AK695" s="22" t="s">
        <v>52</v>
      </c>
      <c r="AL695" s="22" t="s">
        <v>53</v>
      </c>
      <c r="AM695" s="22">
        <v>693</v>
      </c>
    </row>
    <row r="696" spans="1:39" x14ac:dyDescent="0.25">
      <c r="A696" s="22" t="s">
        <v>39</v>
      </c>
      <c r="B696" t="s">
        <v>274</v>
      </c>
      <c r="C696">
        <v>2021</v>
      </c>
      <c r="D696" s="22" t="s">
        <v>41</v>
      </c>
      <c r="E696" s="22" t="s">
        <v>42</v>
      </c>
      <c r="F696">
        <v>9800</v>
      </c>
      <c r="G696" t="s">
        <v>275</v>
      </c>
      <c r="H696" t="s">
        <v>93</v>
      </c>
      <c r="J696">
        <v>200</v>
      </c>
      <c r="K696" t="s">
        <v>45</v>
      </c>
      <c r="L696" s="22" t="s">
        <v>46</v>
      </c>
      <c r="M696" s="1">
        <v>44256</v>
      </c>
      <c r="N696" s="22" t="s">
        <v>303</v>
      </c>
      <c r="O696" t="s">
        <v>304</v>
      </c>
      <c r="P696" s="1">
        <v>44286</v>
      </c>
      <c r="Q696" t="s">
        <v>304</v>
      </c>
      <c r="R696">
        <v>3</v>
      </c>
      <c r="U696" s="22">
        <v>27305.25</v>
      </c>
      <c r="V696" s="22">
        <v>27305.25</v>
      </c>
      <c r="X696">
        <v>43280</v>
      </c>
      <c r="AD696" t="s">
        <v>305</v>
      </c>
      <c r="AG696" s="22" t="s">
        <v>50</v>
      </c>
      <c r="AI696">
        <v>694</v>
      </c>
      <c r="AJ696" t="s">
        <v>306</v>
      </c>
      <c r="AK696" s="22" t="s">
        <v>269</v>
      </c>
      <c r="AL696" s="22" t="s">
        <v>53</v>
      </c>
      <c r="AM696" s="22">
        <v>694</v>
      </c>
    </row>
    <row r="697" spans="1:39" x14ac:dyDescent="0.25">
      <c r="A697" s="22" t="s">
        <v>39</v>
      </c>
      <c r="B697" t="s">
        <v>40</v>
      </c>
      <c r="C697">
        <v>2021</v>
      </c>
      <c r="D697" s="22" t="s">
        <v>41</v>
      </c>
      <c r="E697" s="22" t="s">
        <v>42</v>
      </c>
      <c r="F697">
        <v>1100</v>
      </c>
      <c r="G697" t="s">
        <v>43</v>
      </c>
      <c r="H697" t="s">
        <v>44</v>
      </c>
      <c r="J697">
        <v>200</v>
      </c>
      <c r="K697" t="s">
        <v>45</v>
      </c>
      <c r="L697" s="22" t="s">
        <v>46</v>
      </c>
      <c r="M697" s="1">
        <v>44256</v>
      </c>
      <c r="N697" s="22" t="s">
        <v>303</v>
      </c>
      <c r="O697" t="s">
        <v>304</v>
      </c>
      <c r="P697" s="1">
        <v>44286</v>
      </c>
      <c r="Q697" t="s">
        <v>304</v>
      </c>
      <c r="R697">
        <v>3</v>
      </c>
      <c r="U697" s="22">
        <v>105</v>
      </c>
      <c r="V697" s="22">
        <v>105</v>
      </c>
      <c r="X697">
        <v>43281</v>
      </c>
      <c r="AD697" t="s">
        <v>305</v>
      </c>
      <c r="AG697" s="22" t="s">
        <v>50</v>
      </c>
      <c r="AI697">
        <v>695</v>
      </c>
      <c r="AJ697" t="s">
        <v>306</v>
      </c>
      <c r="AK697" s="22" t="s">
        <v>52</v>
      </c>
      <c r="AL697" s="22" t="s">
        <v>53</v>
      </c>
      <c r="AM697" s="22">
        <v>695</v>
      </c>
    </row>
    <row r="698" spans="1:39" x14ac:dyDescent="0.25">
      <c r="A698" s="22" t="s">
        <v>39</v>
      </c>
      <c r="B698" t="s">
        <v>276</v>
      </c>
      <c r="C698">
        <v>2021</v>
      </c>
      <c r="D698" s="22" t="s">
        <v>41</v>
      </c>
      <c r="E698" s="22" t="s">
        <v>42</v>
      </c>
      <c r="F698">
        <v>9850</v>
      </c>
      <c r="G698" t="s">
        <v>277</v>
      </c>
      <c r="H698" t="s">
        <v>93</v>
      </c>
      <c r="J698">
        <v>200</v>
      </c>
      <c r="K698" t="s">
        <v>45</v>
      </c>
      <c r="L698" s="22" t="s">
        <v>46</v>
      </c>
      <c r="M698" s="1">
        <v>44256</v>
      </c>
      <c r="N698" s="22" t="s">
        <v>303</v>
      </c>
      <c r="O698" t="s">
        <v>304</v>
      </c>
      <c r="P698" s="1">
        <v>44286</v>
      </c>
      <c r="Q698" t="s">
        <v>304</v>
      </c>
      <c r="R698">
        <v>3</v>
      </c>
      <c r="U698" s="22">
        <v>-105</v>
      </c>
      <c r="W698" s="22">
        <v>105</v>
      </c>
      <c r="X698">
        <v>43282</v>
      </c>
      <c r="AD698" t="s">
        <v>305</v>
      </c>
      <c r="AG698" s="22" t="s">
        <v>56</v>
      </c>
      <c r="AI698">
        <v>696</v>
      </c>
      <c r="AJ698" t="s">
        <v>306</v>
      </c>
      <c r="AK698" s="22" t="s">
        <v>269</v>
      </c>
      <c r="AL698" s="22" t="s">
        <v>53</v>
      </c>
      <c r="AM698" s="22">
        <v>696</v>
      </c>
    </row>
    <row r="699" spans="1:39" x14ac:dyDescent="0.25">
      <c r="A699" s="22" t="s">
        <v>39</v>
      </c>
      <c r="B699" t="s">
        <v>40</v>
      </c>
      <c r="C699">
        <v>2021</v>
      </c>
      <c r="D699" s="22" t="s">
        <v>41</v>
      </c>
      <c r="E699" s="22" t="s">
        <v>42</v>
      </c>
      <c r="F699">
        <v>1100</v>
      </c>
      <c r="G699" t="s">
        <v>43</v>
      </c>
      <c r="H699" t="s">
        <v>44</v>
      </c>
      <c r="J699">
        <v>200</v>
      </c>
      <c r="K699" t="s">
        <v>45</v>
      </c>
      <c r="L699" s="22" t="s">
        <v>46</v>
      </c>
      <c r="M699" s="1">
        <v>44256</v>
      </c>
      <c r="N699" s="22" t="s">
        <v>303</v>
      </c>
      <c r="O699" t="s">
        <v>304</v>
      </c>
      <c r="P699" s="1">
        <v>44286</v>
      </c>
      <c r="Q699" t="s">
        <v>304</v>
      </c>
      <c r="R699">
        <v>3</v>
      </c>
      <c r="U699" s="22">
        <v>-25947</v>
      </c>
      <c r="W699" s="22">
        <v>25947</v>
      </c>
      <c r="X699">
        <v>43283</v>
      </c>
      <c r="AD699" t="s">
        <v>305</v>
      </c>
      <c r="AG699" s="22" t="s">
        <v>56</v>
      </c>
      <c r="AI699">
        <v>697</v>
      </c>
      <c r="AJ699" t="s">
        <v>306</v>
      </c>
      <c r="AK699" s="22" t="s">
        <v>52</v>
      </c>
      <c r="AL699" s="22" t="s">
        <v>53</v>
      </c>
      <c r="AM699" s="22">
        <v>697</v>
      </c>
    </row>
    <row r="700" spans="1:39" x14ac:dyDescent="0.25">
      <c r="A700" s="22" t="s">
        <v>39</v>
      </c>
      <c r="B700" t="s">
        <v>293</v>
      </c>
      <c r="C700">
        <v>2021</v>
      </c>
      <c r="D700" s="22" t="s">
        <v>41</v>
      </c>
      <c r="E700" s="22" t="s">
        <v>42</v>
      </c>
      <c r="F700">
        <v>1690</v>
      </c>
      <c r="G700" t="s">
        <v>294</v>
      </c>
      <c r="H700" t="s">
        <v>44</v>
      </c>
      <c r="J700">
        <v>200</v>
      </c>
      <c r="K700" t="s">
        <v>45</v>
      </c>
      <c r="L700" s="22" t="s">
        <v>46</v>
      </c>
      <c r="M700" s="1">
        <v>44256</v>
      </c>
      <c r="N700" s="22" t="s">
        <v>303</v>
      </c>
      <c r="O700" t="s">
        <v>304</v>
      </c>
      <c r="P700" s="1">
        <v>44286</v>
      </c>
      <c r="Q700" t="s">
        <v>304</v>
      </c>
      <c r="R700">
        <v>3</v>
      </c>
      <c r="U700" s="22">
        <v>25947</v>
      </c>
      <c r="V700" s="22">
        <v>25947</v>
      </c>
      <c r="X700">
        <v>43284</v>
      </c>
      <c r="AD700" t="s">
        <v>305</v>
      </c>
      <c r="AG700" s="22" t="s">
        <v>50</v>
      </c>
      <c r="AI700">
        <v>698</v>
      </c>
      <c r="AJ700" t="s">
        <v>306</v>
      </c>
      <c r="AK700" s="22" t="s">
        <v>52</v>
      </c>
      <c r="AL700" s="22" t="s">
        <v>53</v>
      </c>
      <c r="AM700" s="22">
        <v>698</v>
      </c>
    </row>
    <row r="701" spans="1:39" x14ac:dyDescent="0.25">
      <c r="A701" s="22" t="s">
        <v>39</v>
      </c>
      <c r="B701" t="s">
        <v>40</v>
      </c>
      <c r="C701">
        <v>2021</v>
      </c>
      <c r="D701" s="22" t="s">
        <v>41</v>
      </c>
      <c r="E701" s="22" t="s">
        <v>42</v>
      </c>
      <c r="F701">
        <v>1100</v>
      </c>
      <c r="G701" t="s">
        <v>43</v>
      </c>
      <c r="H701" t="s">
        <v>44</v>
      </c>
      <c r="I701" s="22">
        <v>15312</v>
      </c>
      <c r="J701">
        <v>200</v>
      </c>
      <c r="K701" t="s">
        <v>45</v>
      </c>
      <c r="L701" s="22" t="s">
        <v>46</v>
      </c>
      <c r="M701" s="1">
        <v>44256</v>
      </c>
      <c r="N701" s="22" t="s">
        <v>303</v>
      </c>
      <c r="O701" t="s">
        <v>304</v>
      </c>
      <c r="P701" s="1">
        <v>44260</v>
      </c>
      <c r="Q701" t="s">
        <v>307</v>
      </c>
      <c r="R701">
        <v>3</v>
      </c>
      <c r="U701" s="22">
        <v>4566.97</v>
      </c>
      <c r="V701" s="22">
        <v>4566.97</v>
      </c>
      <c r="X701">
        <v>43285</v>
      </c>
      <c r="Y701">
        <v>26000</v>
      </c>
      <c r="Z701" t="s">
        <v>296</v>
      </c>
      <c r="AA701" t="s">
        <v>297</v>
      </c>
      <c r="AB701" t="s">
        <v>298</v>
      </c>
      <c r="AC701" t="s">
        <v>299</v>
      </c>
      <c r="AD701" t="s">
        <v>305</v>
      </c>
      <c r="AG701" s="22" t="s">
        <v>50</v>
      </c>
      <c r="AI701">
        <v>699</v>
      </c>
      <c r="AJ701" t="s">
        <v>306</v>
      </c>
      <c r="AK701" s="22" t="s">
        <v>52</v>
      </c>
      <c r="AL701" s="22" t="s">
        <v>53</v>
      </c>
      <c r="AM701" s="22">
        <v>699</v>
      </c>
    </row>
    <row r="702" spans="1:39" x14ac:dyDescent="0.25">
      <c r="A702" s="22" t="s">
        <v>39</v>
      </c>
      <c r="B702" t="s">
        <v>300</v>
      </c>
      <c r="C702">
        <v>2021</v>
      </c>
      <c r="D702" s="22" t="s">
        <v>41</v>
      </c>
      <c r="E702" s="22" t="s">
        <v>42</v>
      </c>
      <c r="F702">
        <v>1200</v>
      </c>
      <c r="G702" t="s">
        <v>301</v>
      </c>
      <c r="H702" t="s">
        <v>44</v>
      </c>
      <c r="I702" s="22">
        <v>15312</v>
      </c>
      <c r="J702">
        <v>200</v>
      </c>
      <c r="K702" t="s">
        <v>45</v>
      </c>
      <c r="L702" s="22" t="s">
        <v>46</v>
      </c>
      <c r="M702" s="1">
        <v>44256</v>
      </c>
      <c r="N702" s="22" t="s">
        <v>303</v>
      </c>
      <c r="O702" t="s">
        <v>304</v>
      </c>
      <c r="P702" s="1">
        <v>44260</v>
      </c>
      <c r="Q702" t="s">
        <v>307</v>
      </c>
      <c r="R702">
        <v>3</v>
      </c>
      <c r="U702" s="22">
        <v>-4566.97</v>
      </c>
      <c r="W702" s="22">
        <v>4566.97</v>
      </c>
      <c r="X702">
        <v>43286</v>
      </c>
      <c r="Y702">
        <v>26000</v>
      </c>
      <c r="Z702" t="s">
        <v>296</v>
      </c>
      <c r="AA702" t="s">
        <v>297</v>
      </c>
      <c r="AB702" t="s">
        <v>298</v>
      </c>
      <c r="AC702" t="s">
        <v>299</v>
      </c>
      <c r="AD702" t="s">
        <v>305</v>
      </c>
      <c r="AG702" s="22" t="s">
        <v>56</v>
      </c>
      <c r="AI702">
        <v>700</v>
      </c>
      <c r="AJ702" t="s">
        <v>306</v>
      </c>
      <c r="AK702" s="22" t="s">
        <v>52</v>
      </c>
      <c r="AL702" s="22" t="s">
        <v>53</v>
      </c>
      <c r="AM702" s="22">
        <v>700</v>
      </c>
    </row>
    <row r="703" spans="1:39" x14ac:dyDescent="0.25">
      <c r="A703" s="22" t="s">
        <v>39</v>
      </c>
      <c r="B703" t="s">
        <v>40</v>
      </c>
      <c r="C703">
        <v>2021</v>
      </c>
      <c r="D703" s="22" t="s">
        <v>41</v>
      </c>
      <c r="E703" s="22" t="s">
        <v>42</v>
      </c>
      <c r="F703">
        <v>1100</v>
      </c>
      <c r="G703" t="s">
        <v>43</v>
      </c>
      <c r="H703" t="s">
        <v>44</v>
      </c>
      <c r="I703" s="22">
        <v>15313</v>
      </c>
      <c r="J703">
        <v>200</v>
      </c>
      <c r="K703" t="s">
        <v>45</v>
      </c>
      <c r="L703" s="22" t="s">
        <v>46</v>
      </c>
      <c r="M703" s="1">
        <v>44256</v>
      </c>
      <c r="N703" s="22" t="s">
        <v>303</v>
      </c>
      <c r="O703" t="s">
        <v>304</v>
      </c>
      <c r="P703" s="1">
        <v>44260</v>
      </c>
      <c r="Q703" t="s">
        <v>308</v>
      </c>
      <c r="R703">
        <v>3</v>
      </c>
      <c r="U703" s="22">
        <v>2540.3000000000002</v>
      </c>
      <c r="V703" s="22">
        <v>2540.3000000000002</v>
      </c>
      <c r="X703">
        <v>43287</v>
      </c>
      <c r="Y703">
        <v>26000</v>
      </c>
      <c r="Z703" t="s">
        <v>296</v>
      </c>
      <c r="AA703" t="s">
        <v>297</v>
      </c>
      <c r="AB703" t="s">
        <v>298</v>
      </c>
      <c r="AC703" t="s">
        <v>299</v>
      </c>
      <c r="AD703" t="s">
        <v>305</v>
      </c>
      <c r="AG703" s="22" t="s">
        <v>50</v>
      </c>
      <c r="AI703">
        <v>701</v>
      </c>
      <c r="AJ703" t="s">
        <v>306</v>
      </c>
      <c r="AK703" s="22" t="s">
        <v>52</v>
      </c>
      <c r="AL703" s="22" t="s">
        <v>53</v>
      </c>
      <c r="AM703" s="22">
        <v>701</v>
      </c>
    </row>
    <row r="704" spans="1:39" x14ac:dyDescent="0.25">
      <c r="A704" s="22" t="s">
        <v>39</v>
      </c>
      <c r="B704" t="s">
        <v>300</v>
      </c>
      <c r="C704">
        <v>2021</v>
      </c>
      <c r="D704" s="22" t="s">
        <v>41</v>
      </c>
      <c r="E704" s="22" t="s">
        <v>42</v>
      </c>
      <c r="F704">
        <v>1200</v>
      </c>
      <c r="G704" t="s">
        <v>301</v>
      </c>
      <c r="H704" t="s">
        <v>44</v>
      </c>
      <c r="I704" s="22">
        <v>15313</v>
      </c>
      <c r="J704">
        <v>200</v>
      </c>
      <c r="K704" t="s">
        <v>45</v>
      </c>
      <c r="L704" s="22" t="s">
        <v>46</v>
      </c>
      <c r="M704" s="1">
        <v>44256</v>
      </c>
      <c r="N704" s="22" t="s">
        <v>303</v>
      </c>
      <c r="O704" t="s">
        <v>304</v>
      </c>
      <c r="P704" s="1">
        <v>44260</v>
      </c>
      <c r="Q704" t="s">
        <v>308</v>
      </c>
      <c r="R704">
        <v>3</v>
      </c>
      <c r="U704" s="22">
        <v>-2540.3000000000002</v>
      </c>
      <c r="W704" s="22">
        <v>2540.3000000000002</v>
      </c>
      <c r="X704">
        <v>43288</v>
      </c>
      <c r="Y704">
        <v>26000</v>
      </c>
      <c r="Z704" t="s">
        <v>296</v>
      </c>
      <c r="AA704" t="s">
        <v>297</v>
      </c>
      <c r="AB704" t="s">
        <v>298</v>
      </c>
      <c r="AC704" t="s">
        <v>299</v>
      </c>
      <c r="AD704" t="s">
        <v>305</v>
      </c>
      <c r="AG704" s="22" t="s">
        <v>56</v>
      </c>
      <c r="AI704">
        <v>702</v>
      </c>
      <c r="AJ704" t="s">
        <v>306</v>
      </c>
      <c r="AK704" s="22" t="s">
        <v>52</v>
      </c>
      <c r="AL704" s="22" t="s">
        <v>53</v>
      </c>
      <c r="AM704" s="22">
        <v>702</v>
      </c>
    </row>
    <row r="705" spans="1:39" x14ac:dyDescent="0.25">
      <c r="A705" s="22" t="s">
        <v>39</v>
      </c>
      <c r="B705" t="s">
        <v>40</v>
      </c>
      <c r="C705">
        <v>2021</v>
      </c>
      <c r="D705" s="22" t="s">
        <v>41</v>
      </c>
      <c r="E705" s="22" t="s">
        <v>42</v>
      </c>
      <c r="F705">
        <v>1100</v>
      </c>
      <c r="G705" t="s">
        <v>43</v>
      </c>
      <c r="H705" t="s">
        <v>44</v>
      </c>
      <c r="I705" s="22">
        <v>15398</v>
      </c>
      <c r="J705">
        <v>200</v>
      </c>
      <c r="K705" t="s">
        <v>45</v>
      </c>
      <c r="L705" s="22" t="s">
        <v>46</v>
      </c>
      <c r="M705" s="1">
        <v>44256</v>
      </c>
      <c r="N705" s="22" t="s">
        <v>303</v>
      </c>
      <c r="O705" t="s">
        <v>304</v>
      </c>
      <c r="P705" s="1">
        <v>44280</v>
      </c>
      <c r="Q705" t="s">
        <v>309</v>
      </c>
      <c r="R705">
        <v>3</v>
      </c>
      <c r="U705" s="22">
        <v>7471.1</v>
      </c>
      <c r="V705" s="22">
        <v>7471.1</v>
      </c>
      <c r="X705">
        <v>43289</v>
      </c>
      <c r="Y705">
        <v>26001</v>
      </c>
      <c r="Z705" t="s">
        <v>310</v>
      </c>
      <c r="AA705" t="s">
        <v>297</v>
      </c>
      <c r="AB705" t="s">
        <v>311</v>
      </c>
      <c r="AC705" t="s">
        <v>312</v>
      </c>
      <c r="AD705" t="s">
        <v>305</v>
      </c>
      <c r="AG705" s="22" t="s">
        <v>50</v>
      </c>
      <c r="AI705">
        <v>703</v>
      </c>
      <c r="AJ705" t="s">
        <v>306</v>
      </c>
      <c r="AK705" s="22" t="s">
        <v>52</v>
      </c>
      <c r="AL705" s="22" t="s">
        <v>53</v>
      </c>
      <c r="AM705" s="22">
        <v>703</v>
      </c>
    </row>
    <row r="706" spans="1:39" x14ac:dyDescent="0.25">
      <c r="A706" s="22" t="s">
        <v>39</v>
      </c>
      <c r="B706" t="s">
        <v>300</v>
      </c>
      <c r="C706">
        <v>2021</v>
      </c>
      <c r="D706" s="22" t="s">
        <v>41</v>
      </c>
      <c r="E706" s="22" t="s">
        <v>42</v>
      </c>
      <c r="F706">
        <v>1200</v>
      </c>
      <c r="G706" t="s">
        <v>301</v>
      </c>
      <c r="H706" t="s">
        <v>44</v>
      </c>
      <c r="I706" s="22">
        <v>15398</v>
      </c>
      <c r="J706">
        <v>200</v>
      </c>
      <c r="K706" t="s">
        <v>45</v>
      </c>
      <c r="L706" s="22" t="s">
        <v>46</v>
      </c>
      <c r="M706" s="1">
        <v>44256</v>
      </c>
      <c r="N706" s="22" t="s">
        <v>303</v>
      </c>
      <c r="O706" t="s">
        <v>304</v>
      </c>
      <c r="P706" s="1">
        <v>44280</v>
      </c>
      <c r="Q706" t="s">
        <v>309</v>
      </c>
      <c r="R706">
        <v>3</v>
      </c>
      <c r="U706" s="22">
        <v>-7471.1</v>
      </c>
      <c r="W706" s="22">
        <v>7471.1</v>
      </c>
      <c r="X706">
        <v>43290</v>
      </c>
      <c r="Y706">
        <v>26001</v>
      </c>
      <c r="Z706" t="s">
        <v>310</v>
      </c>
      <c r="AA706" t="s">
        <v>297</v>
      </c>
      <c r="AB706" t="s">
        <v>311</v>
      </c>
      <c r="AC706" t="s">
        <v>312</v>
      </c>
      <c r="AD706" t="s">
        <v>305</v>
      </c>
      <c r="AG706" s="22" t="s">
        <v>56</v>
      </c>
      <c r="AI706">
        <v>704</v>
      </c>
      <c r="AJ706" t="s">
        <v>306</v>
      </c>
      <c r="AK706" s="22" t="s">
        <v>52</v>
      </c>
      <c r="AL706" s="22" t="s">
        <v>53</v>
      </c>
      <c r="AM706" s="22">
        <v>704</v>
      </c>
    </row>
    <row r="707" spans="1:39" x14ac:dyDescent="0.25">
      <c r="A707" s="22" t="s">
        <v>39</v>
      </c>
      <c r="B707" t="s">
        <v>40</v>
      </c>
      <c r="C707">
        <v>2021</v>
      </c>
      <c r="D707" s="22" t="s">
        <v>41</v>
      </c>
      <c r="E707" s="22" t="s">
        <v>42</v>
      </c>
      <c r="F707">
        <v>1100</v>
      </c>
      <c r="G707" t="s">
        <v>43</v>
      </c>
      <c r="H707" t="s">
        <v>44</v>
      </c>
      <c r="J707">
        <v>200</v>
      </c>
      <c r="K707" t="s">
        <v>45</v>
      </c>
      <c r="L707" s="22" t="s">
        <v>46</v>
      </c>
      <c r="M707" s="1">
        <v>44256</v>
      </c>
      <c r="N707" s="22" t="s">
        <v>303</v>
      </c>
      <c r="O707" t="s">
        <v>304</v>
      </c>
      <c r="P707" s="1">
        <v>44286</v>
      </c>
      <c r="Q707" t="s">
        <v>304</v>
      </c>
      <c r="R707">
        <v>3</v>
      </c>
      <c r="U707" s="22">
        <v>-375</v>
      </c>
      <c r="W707" s="22">
        <v>375</v>
      </c>
      <c r="X707">
        <v>43291</v>
      </c>
      <c r="AD707" t="s">
        <v>305</v>
      </c>
      <c r="AG707" s="22" t="s">
        <v>56</v>
      </c>
      <c r="AI707">
        <v>705</v>
      </c>
      <c r="AJ707" t="s">
        <v>306</v>
      </c>
      <c r="AK707" s="22" t="s">
        <v>52</v>
      </c>
      <c r="AL707" s="22" t="s">
        <v>53</v>
      </c>
      <c r="AM707" s="22">
        <v>705</v>
      </c>
    </row>
    <row r="708" spans="1:39" x14ac:dyDescent="0.25">
      <c r="A708" s="22" t="s">
        <v>39</v>
      </c>
      <c r="B708" t="s">
        <v>280</v>
      </c>
      <c r="C708">
        <v>2021</v>
      </c>
      <c r="D708" s="22" t="s">
        <v>41</v>
      </c>
      <c r="E708" s="22" t="s">
        <v>42</v>
      </c>
      <c r="F708">
        <v>4095</v>
      </c>
      <c r="G708" t="s">
        <v>281</v>
      </c>
      <c r="H708" t="s">
        <v>93</v>
      </c>
      <c r="J708">
        <v>200</v>
      </c>
      <c r="K708" t="s">
        <v>45</v>
      </c>
      <c r="L708" s="22" t="s">
        <v>46</v>
      </c>
      <c r="M708" s="1">
        <v>44256</v>
      </c>
      <c r="N708" s="22" t="s">
        <v>303</v>
      </c>
      <c r="O708" t="s">
        <v>304</v>
      </c>
      <c r="P708" s="1">
        <v>44286</v>
      </c>
      <c r="Q708" t="s">
        <v>304</v>
      </c>
      <c r="R708">
        <v>3</v>
      </c>
      <c r="U708" s="22">
        <v>375</v>
      </c>
      <c r="V708" s="22">
        <v>375</v>
      </c>
      <c r="X708">
        <v>43292</v>
      </c>
      <c r="AD708" t="s">
        <v>305</v>
      </c>
      <c r="AG708" s="22" t="s">
        <v>50</v>
      </c>
      <c r="AI708">
        <v>706</v>
      </c>
      <c r="AJ708" t="s">
        <v>306</v>
      </c>
      <c r="AK708" s="22" t="s">
        <v>94</v>
      </c>
      <c r="AL708" s="22" t="s">
        <v>53</v>
      </c>
      <c r="AM708" s="22">
        <v>706</v>
      </c>
    </row>
    <row r="709" spans="1:39" x14ac:dyDescent="0.25">
      <c r="A709" s="22" t="s">
        <v>39</v>
      </c>
      <c r="B709" t="s">
        <v>40</v>
      </c>
      <c r="C709">
        <v>2021</v>
      </c>
      <c r="D709" s="22" t="s">
        <v>41</v>
      </c>
      <c r="E709" s="22" t="s">
        <v>42</v>
      </c>
      <c r="F709">
        <v>1100</v>
      </c>
      <c r="G709" t="s">
        <v>43</v>
      </c>
      <c r="H709" t="s">
        <v>44</v>
      </c>
      <c r="J709">
        <v>200</v>
      </c>
      <c r="K709" t="s">
        <v>45</v>
      </c>
      <c r="L709" s="22" t="s">
        <v>46</v>
      </c>
      <c r="M709" s="1">
        <v>44287</v>
      </c>
      <c r="N709" s="22" t="s">
        <v>313</v>
      </c>
      <c r="O709" t="s">
        <v>314</v>
      </c>
      <c r="P709" s="1">
        <v>44316</v>
      </c>
      <c r="Q709" t="s">
        <v>314</v>
      </c>
      <c r="R709">
        <v>4</v>
      </c>
      <c r="U709" s="22">
        <v>312.5</v>
      </c>
      <c r="V709" s="22">
        <v>312.5</v>
      </c>
      <c r="X709">
        <v>43293</v>
      </c>
      <c r="AD709" t="s">
        <v>315</v>
      </c>
      <c r="AG709" s="22" t="s">
        <v>50</v>
      </c>
      <c r="AI709">
        <v>707</v>
      </c>
      <c r="AJ709" t="s">
        <v>316</v>
      </c>
      <c r="AK709" s="22" t="s">
        <v>52</v>
      </c>
      <c r="AL709" s="22" t="s">
        <v>53</v>
      </c>
      <c r="AM709" s="22">
        <v>707</v>
      </c>
    </row>
    <row r="710" spans="1:39" x14ac:dyDescent="0.25">
      <c r="A710" s="22" t="s">
        <v>39</v>
      </c>
      <c r="B710" t="s">
        <v>54</v>
      </c>
      <c r="C710">
        <v>2021</v>
      </c>
      <c r="D710" s="22" t="s">
        <v>41</v>
      </c>
      <c r="E710" s="22" t="s">
        <v>42</v>
      </c>
      <c r="F710">
        <v>171</v>
      </c>
      <c r="G710" t="s">
        <v>55</v>
      </c>
      <c r="H710" t="s">
        <v>44</v>
      </c>
      <c r="J710">
        <v>200</v>
      </c>
      <c r="K710" t="s">
        <v>45</v>
      </c>
      <c r="L710" s="22" t="s">
        <v>46</v>
      </c>
      <c r="M710" s="1">
        <v>44287</v>
      </c>
      <c r="N710" s="22" t="s">
        <v>313</v>
      </c>
      <c r="O710" t="s">
        <v>314</v>
      </c>
      <c r="P710" s="1">
        <v>44316</v>
      </c>
      <c r="Q710" t="s">
        <v>314</v>
      </c>
      <c r="R710">
        <v>4</v>
      </c>
      <c r="U710" s="22">
        <v>-312.5</v>
      </c>
      <c r="W710" s="22">
        <v>312.5</v>
      </c>
      <c r="X710">
        <v>43294</v>
      </c>
      <c r="AD710" t="s">
        <v>315</v>
      </c>
      <c r="AG710" s="22" t="s">
        <v>56</v>
      </c>
      <c r="AI710">
        <v>708</v>
      </c>
      <c r="AJ710" t="s">
        <v>316</v>
      </c>
      <c r="AK710" s="22" t="s">
        <v>57</v>
      </c>
      <c r="AL710" s="22" t="s">
        <v>53</v>
      </c>
      <c r="AM710" s="22">
        <v>708</v>
      </c>
    </row>
    <row r="711" spans="1:39" x14ac:dyDescent="0.25">
      <c r="A711" s="22" t="s">
        <v>39</v>
      </c>
      <c r="B711" t="s">
        <v>40</v>
      </c>
      <c r="C711">
        <v>2021</v>
      </c>
      <c r="D711" s="22" t="s">
        <v>41</v>
      </c>
      <c r="E711" s="22" t="s">
        <v>42</v>
      </c>
      <c r="F711">
        <v>1100</v>
      </c>
      <c r="G711" t="s">
        <v>43</v>
      </c>
      <c r="H711" t="s">
        <v>44</v>
      </c>
      <c r="J711">
        <v>200</v>
      </c>
      <c r="K711" t="s">
        <v>45</v>
      </c>
      <c r="L711" s="22" t="s">
        <v>46</v>
      </c>
      <c r="M711" s="1">
        <v>44287</v>
      </c>
      <c r="N711" s="22" t="s">
        <v>313</v>
      </c>
      <c r="O711" t="s">
        <v>314</v>
      </c>
      <c r="P711" s="1">
        <v>44316</v>
      </c>
      <c r="Q711" t="s">
        <v>314</v>
      </c>
      <c r="R711">
        <v>4</v>
      </c>
      <c r="U711" s="22">
        <v>460</v>
      </c>
      <c r="V711" s="22">
        <v>460</v>
      </c>
      <c r="X711">
        <v>43295</v>
      </c>
      <c r="AD711" t="s">
        <v>315</v>
      </c>
      <c r="AG711" s="22" t="s">
        <v>50</v>
      </c>
      <c r="AI711">
        <v>709</v>
      </c>
      <c r="AJ711" t="s">
        <v>316</v>
      </c>
      <c r="AK711" s="22" t="s">
        <v>52</v>
      </c>
      <c r="AL711" s="22" t="s">
        <v>53</v>
      </c>
      <c r="AM711" s="22">
        <v>709</v>
      </c>
    </row>
    <row r="712" spans="1:39" x14ac:dyDescent="0.25">
      <c r="A712" s="22" t="s">
        <v>39</v>
      </c>
      <c r="B712" t="s">
        <v>58</v>
      </c>
      <c r="C712">
        <v>2021</v>
      </c>
      <c r="D712" s="22" t="s">
        <v>41</v>
      </c>
      <c r="E712" s="22" t="s">
        <v>42</v>
      </c>
      <c r="F712">
        <v>211</v>
      </c>
      <c r="G712" t="s">
        <v>59</v>
      </c>
      <c r="H712" t="s">
        <v>44</v>
      </c>
      <c r="J712">
        <v>200</v>
      </c>
      <c r="K712" t="s">
        <v>45</v>
      </c>
      <c r="L712" s="22" t="s">
        <v>46</v>
      </c>
      <c r="M712" s="1">
        <v>44287</v>
      </c>
      <c r="N712" s="22" t="s">
        <v>313</v>
      </c>
      <c r="O712" t="s">
        <v>314</v>
      </c>
      <c r="P712" s="1">
        <v>44316</v>
      </c>
      <c r="Q712" t="s">
        <v>314</v>
      </c>
      <c r="R712">
        <v>4</v>
      </c>
      <c r="U712" s="22">
        <v>-460</v>
      </c>
      <c r="W712" s="22">
        <v>460</v>
      </c>
      <c r="X712">
        <v>43296</v>
      </c>
      <c r="AD712" t="s">
        <v>315</v>
      </c>
      <c r="AG712" s="22" t="s">
        <v>56</v>
      </c>
      <c r="AI712">
        <v>710</v>
      </c>
      <c r="AJ712" t="s">
        <v>316</v>
      </c>
      <c r="AK712" s="22" t="s">
        <v>57</v>
      </c>
      <c r="AL712" s="22" t="s">
        <v>53</v>
      </c>
      <c r="AM712" s="22">
        <v>710</v>
      </c>
    </row>
    <row r="713" spans="1:39" x14ac:dyDescent="0.25">
      <c r="A713" s="22" t="s">
        <v>39</v>
      </c>
      <c r="B713" t="s">
        <v>40</v>
      </c>
      <c r="C713">
        <v>2021</v>
      </c>
      <c r="D713" s="22" t="s">
        <v>41</v>
      </c>
      <c r="E713" s="22" t="s">
        <v>42</v>
      </c>
      <c r="F713">
        <v>1100</v>
      </c>
      <c r="G713" t="s">
        <v>43</v>
      </c>
      <c r="H713" t="s">
        <v>44</v>
      </c>
      <c r="J713">
        <v>200</v>
      </c>
      <c r="K713" t="s">
        <v>45</v>
      </c>
      <c r="L713" s="22" t="s">
        <v>46</v>
      </c>
      <c r="M713" s="1">
        <v>44287</v>
      </c>
      <c r="N713" s="22" t="s">
        <v>313</v>
      </c>
      <c r="O713" t="s">
        <v>314</v>
      </c>
      <c r="P713" s="1">
        <v>44316</v>
      </c>
      <c r="Q713" t="s">
        <v>314</v>
      </c>
      <c r="R713">
        <v>4</v>
      </c>
      <c r="U713" s="22">
        <v>0</v>
      </c>
      <c r="V713" s="22">
        <v>0</v>
      </c>
      <c r="X713">
        <v>43297</v>
      </c>
      <c r="AD713" t="s">
        <v>315</v>
      </c>
      <c r="AG713" s="22" t="s">
        <v>56</v>
      </c>
      <c r="AI713">
        <v>711</v>
      </c>
      <c r="AJ713" t="s">
        <v>316</v>
      </c>
      <c r="AK713" s="22" t="s">
        <v>52</v>
      </c>
      <c r="AL713" s="22" t="s">
        <v>53</v>
      </c>
      <c r="AM713" s="22">
        <v>711</v>
      </c>
    </row>
    <row r="714" spans="1:39" x14ac:dyDescent="0.25">
      <c r="A714" s="22" t="s">
        <v>39</v>
      </c>
      <c r="B714" t="s">
        <v>60</v>
      </c>
      <c r="C714">
        <v>2021</v>
      </c>
      <c r="D714" s="22" t="s">
        <v>41</v>
      </c>
      <c r="E714" s="22" t="s">
        <v>42</v>
      </c>
      <c r="F714">
        <v>230</v>
      </c>
      <c r="G714" t="s">
        <v>61</v>
      </c>
      <c r="H714" t="s">
        <v>44</v>
      </c>
      <c r="J714">
        <v>200</v>
      </c>
      <c r="K714" t="s">
        <v>45</v>
      </c>
      <c r="L714" s="22" t="s">
        <v>46</v>
      </c>
      <c r="M714" s="1">
        <v>44287</v>
      </c>
      <c r="N714" s="22" t="s">
        <v>313</v>
      </c>
      <c r="O714" t="s">
        <v>314</v>
      </c>
      <c r="P714" s="1">
        <v>44316</v>
      </c>
      <c r="Q714" t="s">
        <v>314</v>
      </c>
      <c r="R714">
        <v>4</v>
      </c>
      <c r="U714" s="22">
        <v>0</v>
      </c>
      <c r="V714" s="22">
        <v>0</v>
      </c>
      <c r="X714">
        <v>43298</v>
      </c>
      <c r="AD714" t="s">
        <v>315</v>
      </c>
      <c r="AG714" s="22" t="s">
        <v>56</v>
      </c>
      <c r="AI714">
        <v>712</v>
      </c>
      <c r="AJ714" t="s">
        <v>316</v>
      </c>
      <c r="AK714" s="22" t="s">
        <v>57</v>
      </c>
      <c r="AL714" s="22" t="s">
        <v>53</v>
      </c>
      <c r="AM714" s="22">
        <v>712</v>
      </c>
    </row>
    <row r="715" spans="1:39" x14ac:dyDescent="0.25">
      <c r="A715" s="22" t="s">
        <v>39</v>
      </c>
      <c r="B715" t="s">
        <v>40</v>
      </c>
      <c r="C715">
        <v>2021</v>
      </c>
      <c r="D715" s="22" t="s">
        <v>41</v>
      </c>
      <c r="E715" s="22" t="s">
        <v>42</v>
      </c>
      <c r="F715">
        <v>1100</v>
      </c>
      <c r="G715" t="s">
        <v>43</v>
      </c>
      <c r="H715" t="s">
        <v>44</v>
      </c>
      <c r="J715">
        <v>200</v>
      </c>
      <c r="K715" t="s">
        <v>45</v>
      </c>
      <c r="L715" s="22" t="s">
        <v>46</v>
      </c>
      <c r="M715" s="1">
        <v>44287</v>
      </c>
      <c r="N715" s="22" t="s">
        <v>313</v>
      </c>
      <c r="O715" t="s">
        <v>314</v>
      </c>
      <c r="P715" s="1">
        <v>44316</v>
      </c>
      <c r="Q715" t="s">
        <v>314</v>
      </c>
      <c r="R715">
        <v>4</v>
      </c>
      <c r="U715" s="22">
        <v>1737.21</v>
      </c>
      <c r="V715" s="22">
        <v>1737.21</v>
      </c>
      <c r="X715">
        <v>43299</v>
      </c>
      <c r="AD715" t="s">
        <v>315</v>
      </c>
      <c r="AG715" s="22" t="s">
        <v>50</v>
      </c>
      <c r="AI715">
        <v>713</v>
      </c>
      <c r="AJ715" t="s">
        <v>316</v>
      </c>
      <c r="AK715" s="22" t="s">
        <v>52</v>
      </c>
      <c r="AL715" s="22" t="s">
        <v>53</v>
      </c>
      <c r="AM715" s="22">
        <v>713</v>
      </c>
    </row>
    <row r="716" spans="1:39" x14ac:dyDescent="0.25">
      <c r="A716" s="22" t="s">
        <v>39</v>
      </c>
      <c r="B716" t="s">
        <v>62</v>
      </c>
      <c r="C716">
        <v>2021</v>
      </c>
      <c r="D716" s="22" t="s">
        <v>41</v>
      </c>
      <c r="E716" s="22" t="s">
        <v>42</v>
      </c>
      <c r="F716">
        <v>231</v>
      </c>
      <c r="G716" t="s">
        <v>63</v>
      </c>
      <c r="H716" t="s">
        <v>44</v>
      </c>
      <c r="J716">
        <v>200</v>
      </c>
      <c r="K716" t="s">
        <v>45</v>
      </c>
      <c r="L716" s="22" t="s">
        <v>46</v>
      </c>
      <c r="M716" s="1">
        <v>44287</v>
      </c>
      <c r="N716" s="22" t="s">
        <v>313</v>
      </c>
      <c r="O716" t="s">
        <v>314</v>
      </c>
      <c r="P716" s="1">
        <v>44316</v>
      </c>
      <c r="Q716" t="s">
        <v>314</v>
      </c>
      <c r="R716">
        <v>4</v>
      </c>
      <c r="U716" s="22">
        <v>-1737.21</v>
      </c>
      <c r="W716" s="22">
        <v>1737.21</v>
      </c>
      <c r="X716">
        <v>43300</v>
      </c>
      <c r="AD716" t="s">
        <v>315</v>
      </c>
      <c r="AG716" s="22" t="s">
        <v>56</v>
      </c>
      <c r="AI716">
        <v>714</v>
      </c>
      <c r="AJ716" t="s">
        <v>316</v>
      </c>
      <c r="AK716" s="22" t="s">
        <v>57</v>
      </c>
      <c r="AL716" s="22" t="s">
        <v>53</v>
      </c>
      <c r="AM716" s="22">
        <v>714</v>
      </c>
    </row>
    <row r="717" spans="1:39" x14ac:dyDescent="0.25">
      <c r="A717" s="22" t="s">
        <v>39</v>
      </c>
      <c r="B717" t="s">
        <v>40</v>
      </c>
      <c r="C717">
        <v>2021</v>
      </c>
      <c r="D717" s="22" t="s">
        <v>41</v>
      </c>
      <c r="E717" s="22" t="s">
        <v>42</v>
      </c>
      <c r="F717">
        <v>1100</v>
      </c>
      <c r="G717" t="s">
        <v>43</v>
      </c>
      <c r="H717" t="s">
        <v>44</v>
      </c>
      <c r="J717">
        <v>200</v>
      </c>
      <c r="K717" t="s">
        <v>45</v>
      </c>
      <c r="L717" s="22" t="s">
        <v>46</v>
      </c>
      <c r="M717" s="1">
        <v>44287</v>
      </c>
      <c r="N717" s="22" t="s">
        <v>313</v>
      </c>
      <c r="O717" t="s">
        <v>314</v>
      </c>
      <c r="P717" s="1">
        <v>44316</v>
      </c>
      <c r="Q717" t="s">
        <v>314</v>
      </c>
      <c r="R717">
        <v>4</v>
      </c>
      <c r="U717" s="22">
        <v>0</v>
      </c>
      <c r="V717" s="22">
        <v>0</v>
      </c>
      <c r="X717">
        <v>43301</v>
      </c>
      <c r="AD717" t="s">
        <v>315</v>
      </c>
      <c r="AG717" s="22" t="s">
        <v>56</v>
      </c>
      <c r="AI717">
        <v>715</v>
      </c>
      <c r="AJ717" t="s">
        <v>316</v>
      </c>
      <c r="AK717" s="22" t="s">
        <v>52</v>
      </c>
      <c r="AL717" s="22" t="s">
        <v>53</v>
      </c>
      <c r="AM717" s="22">
        <v>715</v>
      </c>
    </row>
    <row r="718" spans="1:39" x14ac:dyDescent="0.25">
      <c r="A718" s="22" t="s">
        <v>39</v>
      </c>
      <c r="B718" t="s">
        <v>64</v>
      </c>
      <c r="C718">
        <v>2021</v>
      </c>
      <c r="D718" s="22" t="s">
        <v>41</v>
      </c>
      <c r="E718" s="22" t="s">
        <v>42</v>
      </c>
      <c r="F718">
        <v>240</v>
      </c>
      <c r="G718" t="s">
        <v>65</v>
      </c>
      <c r="H718" t="s">
        <v>44</v>
      </c>
      <c r="J718">
        <v>200</v>
      </c>
      <c r="K718" t="s">
        <v>45</v>
      </c>
      <c r="L718" s="22" t="s">
        <v>46</v>
      </c>
      <c r="M718" s="1">
        <v>44287</v>
      </c>
      <c r="N718" s="22" t="s">
        <v>313</v>
      </c>
      <c r="O718" t="s">
        <v>314</v>
      </c>
      <c r="P718" s="1">
        <v>44316</v>
      </c>
      <c r="Q718" t="s">
        <v>314</v>
      </c>
      <c r="R718">
        <v>4</v>
      </c>
      <c r="U718" s="22">
        <v>0</v>
      </c>
      <c r="V718" s="22">
        <v>0</v>
      </c>
      <c r="X718">
        <v>43302</v>
      </c>
      <c r="AD718" t="s">
        <v>315</v>
      </c>
      <c r="AG718" s="22" t="s">
        <v>56</v>
      </c>
      <c r="AI718">
        <v>716</v>
      </c>
      <c r="AJ718" t="s">
        <v>316</v>
      </c>
      <c r="AK718" s="22" t="s">
        <v>57</v>
      </c>
      <c r="AL718" s="22" t="s">
        <v>53</v>
      </c>
      <c r="AM718" s="22">
        <v>716</v>
      </c>
    </row>
    <row r="719" spans="1:39" x14ac:dyDescent="0.25">
      <c r="A719" s="22" t="s">
        <v>39</v>
      </c>
      <c r="B719" t="s">
        <v>40</v>
      </c>
      <c r="C719">
        <v>2021</v>
      </c>
      <c r="D719" s="22" t="s">
        <v>41</v>
      </c>
      <c r="E719" s="22" t="s">
        <v>42</v>
      </c>
      <c r="F719">
        <v>1100</v>
      </c>
      <c r="G719" t="s">
        <v>43</v>
      </c>
      <c r="H719" t="s">
        <v>44</v>
      </c>
      <c r="J719">
        <v>200</v>
      </c>
      <c r="K719" t="s">
        <v>45</v>
      </c>
      <c r="L719" s="22" t="s">
        <v>46</v>
      </c>
      <c r="M719" s="1">
        <v>44287</v>
      </c>
      <c r="N719" s="22" t="s">
        <v>313</v>
      </c>
      <c r="O719" t="s">
        <v>314</v>
      </c>
      <c r="P719" s="1">
        <v>44316</v>
      </c>
      <c r="Q719" t="s">
        <v>314</v>
      </c>
      <c r="R719">
        <v>4</v>
      </c>
      <c r="U719" s="22">
        <v>590.92999999999995</v>
      </c>
      <c r="V719" s="22">
        <v>590.92999999999995</v>
      </c>
      <c r="X719">
        <v>43303</v>
      </c>
      <c r="AD719" t="s">
        <v>315</v>
      </c>
      <c r="AG719" s="22" t="s">
        <v>50</v>
      </c>
      <c r="AI719">
        <v>717</v>
      </c>
      <c r="AJ719" t="s">
        <v>316</v>
      </c>
      <c r="AK719" s="22" t="s">
        <v>52</v>
      </c>
      <c r="AL719" s="22" t="s">
        <v>53</v>
      </c>
      <c r="AM719" s="22">
        <v>717</v>
      </c>
    </row>
    <row r="720" spans="1:39" x14ac:dyDescent="0.25">
      <c r="A720" s="22" t="s">
        <v>39</v>
      </c>
      <c r="B720" t="s">
        <v>66</v>
      </c>
      <c r="C720">
        <v>2021</v>
      </c>
      <c r="D720" s="22" t="s">
        <v>41</v>
      </c>
      <c r="E720" s="22" t="s">
        <v>42</v>
      </c>
      <c r="F720">
        <v>241</v>
      </c>
      <c r="G720" t="s">
        <v>67</v>
      </c>
      <c r="H720" t="s">
        <v>44</v>
      </c>
      <c r="J720">
        <v>200</v>
      </c>
      <c r="K720" t="s">
        <v>45</v>
      </c>
      <c r="L720" s="22" t="s">
        <v>46</v>
      </c>
      <c r="M720" s="1">
        <v>44287</v>
      </c>
      <c r="N720" s="22" t="s">
        <v>313</v>
      </c>
      <c r="O720" t="s">
        <v>314</v>
      </c>
      <c r="P720" s="1">
        <v>44316</v>
      </c>
      <c r="Q720" t="s">
        <v>314</v>
      </c>
      <c r="R720">
        <v>4</v>
      </c>
      <c r="U720" s="22">
        <v>-590.92999999999995</v>
      </c>
      <c r="W720" s="22">
        <v>590.92999999999995</v>
      </c>
      <c r="X720">
        <v>43304</v>
      </c>
      <c r="AD720" t="s">
        <v>315</v>
      </c>
      <c r="AG720" s="22" t="s">
        <v>56</v>
      </c>
      <c r="AI720">
        <v>718</v>
      </c>
      <c r="AJ720" t="s">
        <v>316</v>
      </c>
      <c r="AK720" s="22" t="s">
        <v>57</v>
      </c>
      <c r="AL720" s="22" t="s">
        <v>53</v>
      </c>
      <c r="AM720" s="22">
        <v>718</v>
      </c>
    </row>
    <row r="721" spans="1:39" x14ac:dyDescent="0.25">
      <c r="A721" s="22" t="s">
        <v>39</v>
      </c>
      <c r="B721" t="s">
        <v>40</v>
      </c>
      <c r="C721">
        <v>2021</v>
      </c>
      <c r="D721" s="22" t="s">
        <v>41</v>
      </c>
      <c r="E721" s="22" t="s">
        <v>42</v>
      </c>
      <c r="F721">
        <v>1100</v>
      </c>
      <c r="G721" t="s">
        <v>43</v>
      </c>
      <c r="H721" t="s">
        <v>44</v>
      </c>
      <c r="J721">
        <v>200</v>
      </c>
      <c r="K721" t="s">
        <v>45</v>
      </c>
      <c r="L721" s="22" t="s">
        <v>46</v>
      </c>
      <c r="M721" s="1">
        <v>44287</v>
      </c>
      <c r="N721" s="22" t="s">
        <v>313</v>
      </c>
      <c r="O721" t="s">
        <v>314</v>
      </c>
      <c r="P721" s="1">
        <v>44316</v>
      </c>
      <c r="Q721" t="s">
        <v>314</v>
      </c>
      <c r="R721">
        <v>4</v>
      </c>
      <c r="U721" s="22">
        <v>1294.1300000000001</v>
      </c>
      <c r="V721" s="22">
        <v>1294.1300000000001</v>
      </c>
      <c r="X721">
        <v>43305</v>
      </c>
      <c r="AD721" t="s">
        <v>315</v>
      </c>
      <c r="AG721" s="22" t="s">
        <v>50</v>
      </c>
      <c r="AI721">
        <v>719</v>
      </c>
      <c r="AJ721" t="s">
        <v>316</v>
      </c>
      <c r="AK721" s="22" t="s">
        <v>52</v>
      </c>
      <c r="AL721" s="22" t="s">
        <v>53</v>
      </c>
      <c r="AM721" s="22">
        <v>719</v>
      </c>
    </row>
    <row r="722" spans="1:39" x14ac:dyDescent="0.25">
      <c r="A722" s="22" t="s">
        <v>39</v>
      </c>
      <c r="B722" t="s">
        <v>68</v>
      </c>
      <c r="C722">
        <v>2021</v>
      </c>
      <c r="D722" s="22" t="s">
        <v>41</v>
      </c>
      <c r="E722" s="22" t="s">
        <v>42</v>
      </c>
      <c r="F722">
        <v>271</v>
      </c>
      <c r="G722" t="s">
        <v>69</v>
      </c>
      <c r="H722" t="s">
        <v>44</v>
      </c>
      <c r="J722">
        <v>200</v>
      </c>
      <c r="K722" t="s">
        <v>45</v>
      </c>
      <c r="L722" s="22" t="s">
        <v>46</v>
      </c>
      <c r="M722" s="1">
        <v>44287</v>
      </c>
      <c r="N722" s="22" t="s">
        <v>313</v>
      </c>
      <c r="O722" t="s">
        <v>314</v>
      </c>
      <c r="P722" s="1">
        <v>44316</v>
      </c>
      <c r="Q722" t="s">
        <v>314</v>
      </c>
      <c r="R722">
        <v>4</v>
      </c>
      <c r="U722" s="22">
        <v>-1294.1300000000001</v>
      </c>
      <c r="W722" s="22">
        <v>1294.1300000000001</v>
      </c>
      <c r="X722">
        <v>43306</v>
      </c>
      <c r="AD722" t="s">
        <v>315</v>
      </c>
      <c r="AG722" s="22" t="s">
        <v>56</v>
      </c>
      <c r="AI722">
        <v>720</v>
      </c>
      <c r="AJ722" t="s">
        <v>316</v>
      </c>
      <c r="AK722" s="22" t="s">
        <v>57</v>
      </c>
      <c r="AL722" s="22" t="s">
        <v>53</v>
      </c>
      <c r="AM722" s="22">
        <v>720</v>
      </c>
    </row>
    <row r="723" spans="1:39" x14ac:dyDescent="0.25">
      <c r="A723" s="22" t="s">
        <v>39</v>
      </c>
      <c r="B723" t="s">
        <v>40</v>
      </c>
      <c r="C723">
        <v>2021</v>
      </c>
      <c r="D723" s="22" t="s">
        <v>41</v>
      </c>
      <c r="E723" s="22" t="s">
        <v>42</v>
      </c>
      <c r="F723">
        <v>1100</v>
      </c>
      <c r="G723" t="s">
        <v>43</v>
      </c>
      <c r="H723" t="s">
        <v>44</v>
      </c>
      <c r="J723">
        <v>200</v>
      </c>
      <c r="K723" t="s">
        <v>45</v>
      </c>
      <c r="L723" s="22" t="s">
        <v>46</v>
      </c>
      <c r="M723" s="1">
        <v>44287</v>
      </c>
      <c r="N723" s="22" t="s">
        <v>313</v>
      </c>
      <c r="O723" t="s">
        <v>314</v>
      </c>
      <c r="P723" s="1">
        <v>44316</v>
      </c>
      <c r="Q723" t="s">
        <v>314</v>
      </c>
      <c r="R723">
        <v>4</v>
      </c>
      <c r="U723" s="22">
        <v>375</v>
      </c>
      <c r="V723" s="22">
        <v>375</v>
      </c>
      <c r="X723">
        <v>43307</v>
      </c>
      <c r="AD723" t="s">
        <v>315</v>
      </c>
      <c r="AG723" s="22" t="s">
        <v>50</v>
      </c>
      <c r="AI723">
        <v>721</v>
      </c>
      <c r="AJ723" t="s">
        <v>316</v>
      </c>
      <c r="AK723" s="22" t="s">
        <v>52</v>
      </c>
      <c r="AL723" s="22" t="s">
        <v>53</v>
      </c>
      <c r="AM723" s="22">
        <v>721</v>
      </c>
    </row>
    <row r="724" spans="1:39" x14ac:dyDescent="0.25">
      <c r="A724" s="22" t="s">
        <v>39</v>
      </c>
      <c r="B724" t="s">
        <v>70</v>
      </c>
      <c r="C724">
        <v>2021</v>
      </c>
      <c r="D724" s="22" t="s">
        <v>41</v>
      </c>
      <c r="E724" s="22" t="s">
        <v>42</v>
      </c>
      <c r="F724">
        <v>700</v>
      </c>
      <c r="G724" t="s">
        <v>71</v>
      </c>
      <c r="H724" t="s">
        <v>44</v>
      </c>
      <c r="J724">
        <v>200</v>
      </c>
      <c r="K724" t="s">
        <v>45</v>
      </c>
      <c r="L724" s="22" t="s">
        <v>46</v>
      </c>
      <c r="M724" s="1">
        <v>44287</v>
      </c>
      <c r="N724" s="22" t="s">
        <v>313</v>
      </c>
      <c r="O724" t="s">
        <v>314</v>
      </c>
      <c r="P724" s="1">
        <v>44316</v>
      </c>
      <c r="Q724" t="s">
        <v>314</v>
      </c>
      <c r="R724">
        <v>4</v>
      </c>
      <c r="U724" s="22">
        <v>-375</v>
      </c>
      <c r="W724" s="22">
        <v>375</v>
      </c>
      <c r="X724">
        <v>43308</v>
      </c>
      <c r="AD724" t="s">
        <v>315</v>
      </c>
      <c r="AG724" s="22" t="s">
        <v>56</v>
      </c>
      <c r="AI724">
        <v>722</v>
      </c>
      <c r="AJ724" t="s">
        <v>316</v>
      </c>
      <c r="AK724" s="22" t="s">
        <v>57</v>
      </c>
      <c r="AL724" s="22" t="s">
        <v>53</v>
      </c>
      <c r="AM724" s="22">
        <v>722</v>
      </c>
    </row>
    <row r="725" spans="1:39" x14ac:dyDescent="0.25">
      <c r="A725" s="22" t="s">
        <v>39</v>
      </c>
      <c r="B725" t="s">
        <v>40</v>
      </c>
      <c r="C725">
        <v>2021</v>
      </c>
      <c r="D725" s="22" t="s">
        <v>41</v>
      </c>
      <c r="E725" s="22" t="s">
        <v>42</v>
      </c>
      <c r="F725">
        <v>1100</v>
      </c>
      <c r="G725" t="s">
        <v>43</v>
      </c>
      <c r="H725" t="s">
        <v>44</v>
      </c>
      <c r="J725">
        <v>200</v>
      </c>
      <c r="K725" t="s">
        <v>45</v>
      </c>
      <c r="L725" s="22" t="s">
        <v>46</v>
      </c>
      <c r="M725" s="1">
        <v>44287</v>
      </c>
      <c r="N725" s="22" t="s">
        <v>313</v>
      </c>
      <c r="O725" t="s">
        <v>314</v>
      </c>
      <c r="P725" s="1">
        <v>44316</v>
      </c>
      <c r="Q725" t="s">
        <v>314</v>
      </c>
      <c r="R725">
        <v>4</v>
      </c>
      <c r="U725" s="22">
        <v>833.34</v>
      </c>
      <c r="V725" s="22">
        <v>833.34</v>
      </c>
      <c r="X725">
        <v>43309</v>
      </c>
      <c r="AD725" t="s">
        <v>315</v>
      </c>
      <c r="AG725" s="22" t="s">
        <v>50</v>
      </c>
      <c r="AI725">
        <v>723</v>
      </c>
      <c r="AJ725" t="s">
        <v>316</v>
      </c>
      <c r="AK725" s="22" t="s">
        <v>52</v>
      </c>
      <c r="AL725" s="22" t="s">
        <v>53</v>
      </c>
      <c r="AM725" s="22">
        <v>723</v>
      </c>
    </row>
    <row r="726" spans="1:39" x14ac:dyDescent="0.25">
      <c r="A726" s="22" t="s">
        <v>39</v>
      </c>
      <c r="B726" t="s">
        <v>72</v>
      </c>
      <c r="C726">
        <v>2021</v>
      </c>
      <c r="D726" s="22" t="s">
        <v>41</v>
      </c>
      <c r="E726" s="22" t="s">
        <v>42</v>
      </c>
      <c r="F726">
        <v>760</v>
      </c>
      <c r="G726" t="s">
        <v>73</v>
      </c>
      <c r="H726" t="s">
        <v>44</v>
      </c>
      <c r="J726">
        <v>200</v>
      </c>
      <c r="K726" t="s">
        <v>45</v>
      </c>
      <c r="L726" s="22" t="s">
        <v>46</v>
      </c>
      <c r="M726" s="1">
        <v>44287</v>
      </c>
      <c r="N726" s="22" t="s">
        <v>313</v>
      </c>
      <c r="O726" t="s">
        <v>314</v>
      </c>
      <c r="P726" s="1">
        <v>44316</v>
      </c>
      <c r="Q726" t="s">
        <v>314</v>
      </c>
      <c r="R726">
        <v>4</v>
      </c>
      <c r="U726" s="22">
        <v>-833.34</v>
      </c>
      <c r="W726" s="22">
        <v>833.34</v>
      </c>
      <c r="X726">
        <v>43310</v>
      </c>
      <c r="AD726" t="s">
        <v>315</v>
      </c>
      <c r="AG726" s="22" t="s">
        <v>56</v>
      </c>
      <c r="AI726">
        <v>724</v>
      </c>
      <c r="AJ726" t="s">
        <v>316</v>
      </c>
      <c r="AK726" s="22" t="s">
        <v>57</v>
      </c>
      <c r="AL726" s="22" t="s">
        <v>53</v>
      </c>
      <c r="AM726" s="22">
        <v>724</v>
      </c>
    </row>
    <row r="727" spans="1:39" x14ac:dyDescent="0.25">
      <c r="A727" s="22" t="s">
        <v>39</v>
      </c>
      <c r="B727" t="s">
        <v>40</v>
      </c>
      <c r="C727">
        <v>2021</v>
      </c>
      <c r="D727" s="22" t="s">
        <v>41</v>
      </c>
      <c r="E727" s="22" t="s">
        <v>42</v>
      </c>
      <c r="F727">
        <v>1100</v>
      </c>
      <c r="G727" t="s">
        <v>43</v>
      </c>
      <c r="H727" t="s">
        <v>44</v>
      </c>
      <c r="J727">
        <v>200</v>
      </c>
      <c r="K727" t="s">
        <v>45</v>
      </c>
      <c r="L727" s="22" t="s">
        <v>46</v>
      </c>
      <c r="M727" s="1">
        <v>44287</v>
      </c>
      <c r="N727" s="22" t="s">
        <v>313</v>
      </c>
      <c r="O727" t="s">
        <v>314</v>
      </c>
      <c r="P727" s="1">
        <v>44316</v>
      </c>
      <c r="Q727" t="s">
        <v>314</v>
      </c>
      <c r="R727">
        <v>4</v>
      </c>
      <c r="U727" s="22">
        <v>-2000</v>
      </c>
      <c r="W727" s="22">
        <v>2000</v>
      </c>
      <c r="X727">
        <v>43311</v>
      </c>
      <c r="AD727" t="s">
        <v>315</v>
      </c>
      <c r="AG727" s="22" t="s">
        <v>56</v>
      </c>
      <c r="AI727">
        <v>725</v>
      </c>
      <c r="AJ727" t="s">
        <v>316</v>
      </c>
      <c r="AK727" s="22" t="s">
        <v>52</v>
      </c>
      <c r="AL727" s="22" t="s">
        <v>53</v>
      </c>
      <c r="AM727" s="22">
        <v>725</v>
      </c>
    </row>
    <row r="728" spans="1:39" x14ac:dyDescent="0.25">
      <c r="A728" s="22" t="s">
        <v>39</v>
      </c>
      <c r="B728" t="s">
        <v>74</v>
      </c>
      <c r="C728">
        <v>2021</v>
      </c>
      <c r="D728" s="22" t="s">
        <v>41</v>
      </c>
      <c r="E728" s="22" t="s">
        <v>42</v>
      </c>
      <c r="F728">
        <v>841</v>
      </c>
      <c r="G728" t="s">
        <v>75</v>
      </c>
      <c r="H728" t="s">
        <v>44</v>
      </c>
      <c r="J728">
        <v>200</v>
      </c>
      <c r="K728" t="s">
        <v>45</v>
      </c>
      <c r="L728" s="22" t="s">
        <v>46</v>
      </c>
      <c r="M728" s="1">
        <v>44287</v>
      </c>
      <c r="N728" s="22" t="s">
        <v>313</v>
      </c>
      <c r="O728" t="s">
        <v>314</v>
      </c>
      <c r="P728" s="1">
        <v>44316</v>
      </c>
      <c r="Q728" t="s">
        <v>314</v>
      </c>
      <c r="R728">
        <v>4</v>
      </c>
      <c r="U728" s="22">
        <v>2000</v>
      </c>
      <c r="V728" s="22">
        <v>2000</v>
      </c>
      <c r="X728">
        <v>43312</v>
      </c>
      <c r="AD728" t="s">
        <v>315</v>
      </c>
      <c r="AG728" s="22" t="s">
        <v>50</v>
      </c>
      <c r="AI728">
        <v>726</v>
      </c>
      <c r="AJ728" t="s">
        <v>316</v>
      </c>
      <c r="AK728" s="22" t="s">
        <v>57</v>
      </c>
      <c r="AL728" s="22" t="s">
        <v>53</v>
      </c>
      <c r="AM728" s="22">
        <v>726</v>
      </c>
    </row>
    <row r="729" spans="1:39" x14ac:dyDescent="0.25">
      <c r="A729" s="22" t="s">
        <v>39</v>
      </c>
      <c r="B729" t="s">
        <v>40</v>
      </c>
      <c r="C729">
        <v>2021</v>
      </c>
      <c r="D729" s="22" t="s">
        <v>41</v>
      </c>
      <c r="E729" s="22" t="s">
        <v>42</v>
      </c>
      <c r="F729">
        <v>1100</v>
      </c>
      <c r="G729" t="s">
        <v>43</v>
      </c>
      <c r="H729" t="s">
        <v>44</v>
      </c>
      <c r="J729">
        <v>200</v>
      </c>
      <c r="K729" t="s">
        <v>45</v>
      </c>
      <c r="L729" s="22" t="s">
        <v>46</v>
      </c>
      <c r="M729" s="1">
        <v>44287</v>
      </c>
      <c r="N729" s="22" t="s">
        <v>313</v>
      </c>
      <c r="O729" t="s">
        <v>314</v>
      </c>
      <c r="P729" s="1">
        <v>44316</v>
      </c>
      <c r="Q729" t="s">
        <v>314</v>
      </c>
      <c r="R729">
        <v>4</v>
      </c>
      <c r="U729" s="22">
        <v>0</v>
      </c>
      <c r="V729" s="22">
        <v>0</v>
      </c>
      <c r="X729">
        <v>43313</v>
      </c>
      <c r="AD729" t="s">
        <v>315</v>
      </c>
      <c r="AG729" s="22" t="s">
        <v>56</v>
      </c>
      <c r="AI729">
        <v>727</v>
      </c>
      <c r="AJ729" t="s">
        <v>316</v>
      </c>
      <c r="AK729" s="22" t="s">
        <v>52</v>
      </c>
      <c r="AL729" s="22" t="s">
        <v>53</v>
      </c>
      <c r="AM729" s="22">
        <v>727</v>
      </c>
    </row>
    <row r="730" spans="1:39" x14ac:dyDescent="0.25">
      <c r="A730" s="22" t="s">
        <v>39</v>
      </c>
      <c r="B730" t="s">
        <v>76</v>
      </c>
      <c r="C730">
        <v>2021</v>
      </c>
      <c r="D730" s="22" t="s">
        <v>41</v>
      </c>
      <c r="E730" s="22" t="s">
        <v>42</v>
      </c>
      <c r="F730">
        <v>861</v>
      </c>
      <c r="G730" t="s">
        <v>77</v>
      </c>
      <c r="H730" t="s">
        <v>44</v>
      </c>
      <c r="J730">
        <v>200</v>
      </c>
      <c r="K730" t="s">
        <v>45</v>
      </c>
      <c r="L730" s="22" t="s">
        <v>46</v>
      </c>
      <c r="M730" s="1">
        <v>44287</v>
      </c>
      <c r="N730" s="22" t="s">
        <v>313</v>
      </c>
      <c r="O730" t="s">
        <v>314</v>
      </c>
      <c r="P730" s="1">
        <v>44316</v>
      </c>
      <c r="Q730" t="s">
        <v>314</v>
      </c>
      <c r="R730">
        <v>4</v>
      </c>
      <c r="U730" s="22">
        <v>0</v>
      </c>
      <c r="V730" s="22">
        <v>0</v>
      </c>
      <c r="X730">
        <v>43314</v>
      </c>
      <c r="AD730" t="s">
        <v>315</v>
      </c>
      <c r="AG730" s="22" t="s">
        <v>56</v>
      </c>
      <c r="AI730">
        <v>728</v>
      </c>
      <c r="AJ730" t="s">
        <v>316</v>
      </c>
      <c r="AK730" s="22" t="s">
        <v>57</v>
      </c>
      <c r="AL730" s="22" t="s">
        <v>53</v>
      </c>
      <c r="AM730" s="22">
        <v>728</v>
      </c>
    </row>
    <row r="731" spans="1:39" x14ac:dyDescent="0.25">
      <c r="A731" s="22" t="s">
        <v>39</v>
      </c>
      <c r="B731" t="s">
        <v>40</v>
      </c>
      <c r="C731">
        <v>2021</v>
      </c>
      <c r="D731" s="22" t="s">
        <v>41</v>
      </c>
      <c r="E731" s="22" t="s">
        <v>42</v>
      </c>
      <c r="F731">
        <v>1100</v>
      </c>
      <c r="G731" t="s">
        <v>43</v>
      </c>
      <c r="H731" t="s">
        <v>44</v>
      </c>
      <c r="J731">
        <v>200</v>
      </c>
      <c r="K731" t="s">
        <v>45</v>
      </c>
      <c r="L731" s="22" t="s">
        <v>46</v>
      </c>
      <c r="M731" s="1">
        <v>44287</v>
      </c>
      <c r="N731" s="22" t="s">
        <v>313</v>
      </c>
      <c r="O731" t="s">
        <v>314</v>
      </c>
      <c r="P731" s="1">
        <v>44316</v>
      </c>
      <c r="Q731" t="s">
        <v>314</v>
      </c>
      <c r="R731">
        <v>4</v>
      </c>
      <c r="U731" s="22">
        <v>-1000</v>
      </c>
      <c r="W731" s="22">
        <v>1000</v>
      </c>
      <c r="X731">
        <v>43315</v>
      </c>
      <c r="AD731" t="s">
        <v>315</v>
      </c>
      <c r="AG731" s="22" t="s">
        <v>56</v>
      </c>
      <c r="AI731">
        <v>729</v>
      </c>
      <c r="AJ731" t="s">
        <v>316</v>
      </c>
      <c r="AK731" s="22" t="s">
        <v>52</v>
      </c>
      <c r="AL731" s="22" t="s">
        <v>53</v>
      </c>
      <c r="AM731" s="22">
        <v>729</v>
      </c>
    </row>
    <row r="732" spans="1:39" x14ac:dyDescent="0.25">
      <c r="A732" s="22" t="s">
        <v>39</v>
      </c>
      <c r="B732" t="s">
        <v>78</v>
      </c>
      <c r="C732">
        <v>2021</v>
      </c>
      <c r="D732" s="22" t="s">
        <v>41</v>
      </c>
      <c r="E732" s="22" t="s">
        <v>42</v>
      </c>
      <c r="F732">
        <v>881</v>
      </c>
      <c r="G732" t="s">
        <v>79</v>
      </c>
      <c r="H732" t="s">
        <v>44</v>
      </c>
      <c r="J732">
        <v>200</v>
      </c>
      <c r="K732" t="s">
        <v>45</v>
      </c>
      <c r="L732" s="22" t="s">
        <v>46</v>
      </c>
      <c r="M732" s="1">
        <v>44287</v>
      </c>
      <c r="N732" s="22" t="s">
        <v>313</v>
      </c>
      <c r="O732" t="s">
        <v>314</v>
      </c>
      <c r="P732" s="1">
        <v>44316</v>
      </c>
      <c r="Q732" t="s">
        <v>314</v>
      </c>
      <c r="R732">
        <v>4</v>
      </c>
      <c r="U732" s="22">
        <v>1000</v>
      </c>
      <c r="V732" s="22">
        <v>1000</v>
      </c>
      <c r="X732">
        <v>43316</v>
      </c>
      <c r="AD732" t="s">
        <v>315</v>
      </c>
      <c r="AG732" s="22" t="s">
        <v>50</v>
      </c>
      <c r="AI732">
        <v>730</v>
      </c>
      <c r="AJ732" t="s">
        <v>316</v>
      </c>
      <c r="AK732" s="22" t="s">
        <v>57</v>
      </c>
      <c r="AL732" s="22" t="s">
        <v>53</v>
      </c>
      <c r="AM732" s="22">
        <v>730</v>
      </c>
    </row>
    <row r="733" spans="1:39" x14ac:dyDescent="0.25">
      <c r="A733" s="22" t="s">
        <v>39</v>
      </c>
      <c r="B733" t="s">
        <v>40</v>
      </c>
      <c r="C733">
        <v>2021</v>
      </c>
      <c r="D733" s="22" t="s">
        <v>41</v>
      </c>
      <c r="E733" s="22" t="s">
        <v>42</v>
      </c>
      <c r="F733">
        <v>1100</v>
      </c>
      <c r="G733" t="s">
        <v>43</v>
      </c>
      <c r="H733" t="s">
        <v>44</v>
      </c>
      <c r="J733">
        <v>200</v>
      </c>
      <c r="K733" t="s">
        <v>45</v>
      </c>
      <c r="L733" s="22" t="s">
        <v>46</v>
      </c>
      <c r="M733" s="1">
        <v>44287</v>
      </c>
      <c r="N733" s="22" t="s">
        <v>313</v>
      </c>
      <c r="O733" t="s">
        <v>314</v>
      </c>
      <c r="P733" s="1">
        <v>44316</v>
      </c>
      <c r="Q733" t="s">
        <v>314</v>
      </c>
      <c r="R733">
        <v>4</v>
      </c>
      <c r="U733" s="22">
        <v>-2439.4499999999998</v>
      </c>
      <c r="W733" s="22">
        <v>2439.4499999999998</v>
      </c>
      <c r="X733">
        <v>43317</v>
      </c>
      <c r="AD733" t="s">
        <v>315</v>
      </c>
      <c r="AG733" s="22" t="s">
        <v>56</v>
      </c>
      <c r="AI733">
        <v>731</v>
      </c>
      <c r="AJ733" t="s">
        <v>316</v>
      </c>
      <c r="AK733" s="22" t="s">
        <v>52</v>
      </c>
      <c r="AL733" s="22" t="s">
        <v>53</v>
      </c>
      <c r="AM733" s="22">
        <v>731</v>
      </c>
    </row>
    <row r="734" spans="1:39" x14ac:dyDescent="0.25">
      <c r="A734" s="22" t="s">
        <v>39</v>
      </c>
      <c r="B734" t="s">
        <v>80</v>
      </c>
      <c r="C734">
        <v>2021</v>
      </c>
      <c r="D734" s="22" t="s">
        <v>41</v>
      </c>
      <c r="E734" s="22" t="s">
        <v>42</v>
      </c>
      <c r="F734">
        <v>1201</v>
      </c>
      <c r="G734" t="s">
        <v>81</v>
      </c>
      <c r="H734" t="s">
        <v>44</v>
      </c>
      <c r="J734">
        <v>200</v>
      </c>
      <c r="K734" t="s">
        <v>45</v>
      </c>
      <c r="L734" s="22" t="s">
        <v>46</v>
      </c>
      <c r="M734" s="1">
        <v>44287</v>
      </c>
      <c r="N734" s="22" t="s">
        <v>313</v>
      </c>
      <c r="O734" t="s">
        <v>314</v>
      </c>
      <c r="P734" s="1">
        <v>44316</v>
      </c>
      <c r="Q734" t="s">
        <v>314</v>
      </c>
      <c r="R734">
        <v>4</v>
      </c>
      <c r="U734" s="22">
        <v>2439.4499999999998</v>
      </c>
      <c r="V734" s="22">
        <v>2439.4499999999998</v>
      </c>
      <c r="X734">
        <v>43318</v>
      </c>
      <c r="AD734" t="s">
        <v>315</v>
      </c>
      <c r="AG734" s="22" t="s">
        <v>50</v>
      </c>
      <c r="AI734">
        <v>732</v>
      </c>
      <c r="AJ734" t="s">
        <v>316</v>
      </c>
      <c r="AK734" s="22" t="s">
        <v>52</v>
      </c>
      <c r="AL734" s="22" t="s">
        <v>53</v>
      </c>
      <c r="AM734" s="22">
        <v>732</v>
      </c>
    </row>
    <row r="735" spans="1:39" x14ac:dyDescent="0.25">
      <c r="A735" s="22" t="s">
        <v>39</v>
      </c>
      <c r="B735" t="s">
        <v>40</v>
      </c>
      <c r="C735">
        <v>2021</v>
      </c>
      <c r="D735" s="22" t="s">
        <v>41</v>
      </c>
      <c r="E735" s="22" t="s">
        <v>42</v>
      </c>
      <c r="F735">
        <v>1100</v>
      </c>
      <c r="G735" t="s">
        <v>43</v>
      </c>
      <c r="H735" t="s">
        <v>44</v>
      </c>
      <c r="J735">
        <v>200</v>
      </c>
      <c r="K735" t="s">
        <v>45</v>
      </c>
      <c r="L735" s="22" t="s">
        <v>46</v>
      </c>
      <c r="M735" s="1">
        <v>44287</v>
      </c>
      <c r="N735" s="22" t="s">
        <v>313</v>
      </c>
      <c r="O735" t="s">
        <v>314</v>
      </c>
      <c r="P735" s="1">
        <v>44316</v>
      </c>
      <c r="Q735" t="s">
        <v>314</v>
      </c>
      <c r="R735">
        <v>4</v>
      </c>
      <c r="U735" s="22">
        <v>-136.27000000000001</v>
      </c>
      <c r="W735" s="22">
        <v>136.27000000000001</v>
      </c>
      <c r="X735">
        <v>43319</v>
      </c>
      <c r="AD735" t="s">
        <v>315</v>
      </c>
      <c r="AG735" s="22" t="s">
        <v>56</v>
      </c>
      <c r="AI735">
        <v>733</v>
      </c>
      <c r="AJ735" t="s">
        <v>316</v>
      </c>
      <c r="AK735" s="22" t="s">
        <v>52</v>
      </c>
      <c r="AL735" s="22" t="s">
        <v>53</v>
      </c>
      <c r="AM735" s="22">
        <v>733</v>
      </c>
    </row>
    <row r="736" spans="1:39" x14ac:dyDescent="0.25">
      <c r="A736" s="22" t="s">
        <v>39</v>
      </c>
      <c r="B736" t="s">
        <v>82</v>
      </c>
      <c r="C736">
        <v>2021</v>
      </c>
      <c r="D736" s="22" t="s">
        <v>41</v>
      </c>
      <c r="E736" s="22" t="s">
        <v>42</v>
      </c>
      <c r="F736">
        <v>1360</v>
      </c>
      <c r="G736" t="s">
        <v>83</v>
      </c>
      <c r="H736" t="s">
        <v>44</v>
      </c>
      <c r="J736">
        <v>200</v>
      </c>
      <c r="K736" t="s">
        <v>45</v>
      </c>
      <c r="L736" s="22" t="s">
        <v>46</v>
      </c>
      <c r="M736" s="1">
        <v>44287</v>
      </c>
      <c r="N736" s="22" t="s">
        <v>313</v>
      </c>
      <c r="O736" t="s">
        <v>314</v>
      </c>
      <c r="P736" s="1">
        <v>44316</v>
      </c>
      <c r="Q736" t="s">
        <v>314</v>
      </c>
      <c r="R736">
        <v>4</v>
      </c>
      <c r="U736" s="22">
        <v>136.27000000000001</v>
      </c>
      <c r="V736" s="22">
        <v>136.27000000000001</v>
      </c>
      <c r="X736">
        <v>43320</v>
      </c>
      <c r="AD736" t="s">
        <v>315</v>
      </c>
      <c r="AG736" s="22" t="s">
        <v>50</v>
      </c>
      <c r="AI736">
        <v>734</v>
      </c>
      <c r="AJ736" t="s">
        <v>316</v>
      </c>
      <c r="AK736" s="22" t="s">
        <v>52</v>
      </c>
      <c r="AL736" s="22" t="s">
        <v>53</v>
      </c>
      <c r="AM736" s="22">
        <v>734</v>
      </c>
    </row>
    <row r="737" spans="1:39" x14ac:dyDescent="0.25">
      <c r="A737" s="22" t="s">
        <v>39</v>
      </c>
      <c r="B737" t="s">
        <v>40</v>
      </c>
      <c r="C737">
        <v>2021</v>
      </c>
      <c r="D737" s="22" t="s">
        <v>41</v>
      </c>
      <c r="E737" s="22" t="s">
        <v>42</v>
      </c>
      <c r="F737">
        <v>1100</v>
      </c>
      <c r="G737" t="s">
        <v>43</v>
      </c>
      <c r="H737" t="s">
        <v>44</v>
      </c>
      <c r="J737">
        <v>200</v>
      </c>
      <c r="K737" t="s">
        <v>45</v>
      </c>
      <c r="L737" s="22" t="s">
        <v>46</v>
      </c>
      <c r="M737" s="1">
        <v>44287</v>
      </c>
      <c r="N737" s="22" t="s">
        <v>313</v>
      </c>
      <c r="O737" t="s">
        <v>314</v>
      </c>
      <c r="P737" s="1">
        <v>44316</v>
      </c>
      <c r="Q737" t="s">
        <v>314</v>
      </c>
      <c r="R737">
        <v>4</v>
      </c>
      <c r="U737" s="22">
        <v>-744</v>
      </c>
      <c r="W737" s="22">
        <v>744</v>
      </c>
      <c r="X737">
        <v>43321</v>
      </c>
      <c r="AD737" t="s">
        <v>315</v>
      </c>
      <c r="AG737" s="22" t="s">
        <v>56</v>
      </c>
      <c r="AI737">
        <v>735</v>
      </c>
      <c r="AJ737" t="s">
        <v>316</v>
      </c>
      <c r="AK737" s="22" t="s">
        <v>52</v>
      </c>
      <c r="AL737" s="22" t="s">
        <v>53</v>
      </c>
      <c r="AM737" s="22">
        <v>735</v>
      </c>
    </row>
    <row r="738" spans="1:39" x14ac:dyDescent="0.25">
      <c r="A738" s="22" t="s">
        <v>39</v>
      </c>
      <c r="B738" t="s">
        <v>84</v>
      </c>
      <c r="C738">
        <v>2021</v>
      </c>
      <c r="D738" s="22" t="s">
        <v>41</v>
      </c>
      <c r="E738" s="22" t="s">
        <v>42</v>
      </c>
      <c r="F738">
        <v>1501</v>
      </c>
      <c r="G738" t="s">
        <v>85</v>
      </c>
      <c r="H738" t="s">
        <v>44</v>
      </c>
      <c r="J738">
        <v>200</v>
      </c>
      <c r="K738" t="s">
        <v>45</v>
      </c>
      <c r="L738" s="22" t="s">
        <v>46</v>
      </c>
      <c r="M738" s="1">
        <v>44287</v>
      </c>
      <c r="N738" s="22" t="s">
        <v>313</v>
      </c>
      <c r="O738" t="s">
        <v>314</v>
      </c>
      <c r="P738" s="1">
        <v>44316</v>
      </c>
      <c r="Q738" t="s">
        <v>314</v>
      </c>
      <c r="R738">
        <v>4</v>
      </c>
      <c r="U738" s="22">
        <v>744</v>
      </c>
      <c r="V738" s="22">
        <v>744</v>
      </c>
      <c r="X738">
        <v>43322</v>
      </c>
      <c r="AD738" t="s">
        <v>315</v>
      </c>
      <c r="AG738" s="22" t="s">
        <v>50</v>
      </c>
      <c r="AI738">
        <v>736</v>
      </c>
      <c r="AJ738" t="s">
        <v>316</v>
      </c>
      <c r="AK738" s="22" t="s">
        <v>52</v>
      </c>
      <c r="AL738" s="22" t="s">
        <v>53</v>
      </c>
      <c r="AM738" s="22">
        <v>736</v>
      </c>
    </row>
    <row r="739" spans="1:39" x14ac:dyDescent="0.25">
      <c r="A739" s="22" t="s">
        <v>39</v>
      </c>
      <c r="B739" t="s">
        <v>40</v>
      </c>
      <c r="C739">
        <v>2021</v>
      </c>
      <c r="D739" s="22" t="s">
        <v>41</v>
      </c>
      <c r="E739" s="22" t="s">
        <v>42</v>
      </c>
      <c r="F739">
        <v>1100</v>
      </c>
      <c r="G739" t="s">
        <v>43</v>
      </c>
      <c r="H739" t="s">
        <v>44</v>
      </c>
      <c r="J739">
        <v>200</v>
      </c>
      <c r="K739" t="s">
        <v>45</v>
      </c>
      <c r="L739" s="22" t="s">
        <v>46</v>
      </c>
      <c r="M739" s="1">
        <v>44287</v>
      </c>
      <c r="N739" s="22" t="s">
        <v>313</v>
      </c>
      <c r="O739" t="s">
        <v>314</v>
      </c>
      <c r="P739" s="1">
        <v>44316</v>
      </c>
      <c r="Q739" t="s">
        <v>314</v>
      </c>
      <c r="R739">
        <v>4</v>
      </c>
      <c r="U739" s="22">
        <v>-1202.18</v>
      </c>
      <c r="W739" s="22">
        <v>1202.18</v>
      </c>
      <c r="X739">
        <v>43323</v>
      </c>
      <c r="AD739" t="s">
        <v>315</v>
      </c>
      <c r="AG739" s="22" t="s">
        <v>56</v>
      </c>
      <c r="AI739">
        <v>737</v>
      </c>
      <c r="AJ739" t="s">
        <v>316</v>
      </c>
      <c r="AK739" s="22" t="s">
        <v>52</v>
      </c>
      <c r="AL739" s="22" t="s">
        <v>53</v>
      </c>
      <c r="AM739" s="22">
        <v>737</v>
      </c>
    </row>
    <row r="740" spans="1:39" x14ac:dyDescent="0.25">
      <c r="A740" s="22" t="s">
        <v>39</v>
      </c>
      <c r="B740" t="s">
        <v>86</v>
      </c>
      <c r="C740">
        <v>2021</v>
      </c>
      <c r="D740" s="22" t="s">
        <v>41</v>
      </c>
      <c r="E740" s="22" t="s">
        <v>42</v>
      </c>
      <c r="F740">
        <v>3000</v>
      </c>
      <c r="G740" t="s">
        <v>87</v>
      </c>
      <c r="H740" t="s">
        <v>44</v>
      </c>
      <c r="J740">
        <v>200</v>
      </c>
      <c r="K740" t="s">
        <v>45</v>
      </c>
      <c r="L740" s="22" t="s">
        <v>46</v>
      </c>
      <c r="M740" s="1">
        <v>44287</v>
      </c>
      <c r="N740" s="22" t="s">
        <v>313</v>
      </c>
      <c r="O740" t="s">
        <v>314</v>
      </c>
      <c r="P740" s="1">
        <v>44316</v>
      </c>
      <c r="Q740" t="s">
        <v>314</v>
      </c>
      <c r="R740">
        <v>4</v>
      </c>
      <c r="U740" s="22">
        <v>1202.18</v>
      </c>
      <c r="V740" s="22">
        <v>1202.18</v>
      </c>
      <c r="X740">
        <v>43324</v>
      </c>
      <c r="AD740" t="s">
        <v>315</v>
      </c>
      <c r="AG740" s="22" t="s">
        <v>50</v>
      </c>
      <c r="AI740">
        <v>738</v>
      </c>
      <c r="AJ740" t="s">
        <v>316</v>
      </c>
      <c r="AK740" s="22" t="s">
        <v>88</v>
      </c>
      <c r="AL740" s="22" t="s">
        <v>53</v>
      </c>
      <c r="AM740" s="22">
        <v>738</v>
      </c>
    </row>
    <row r="741" spans="1:39" x14ac:dyDescent="0.25">
      <c r="A741" s="22" t="s">
        <v>39</v>
      </c>
      <c r="B741" t="s">
        <v>40</v>
      </c>
      <c r="C741">
        <v>2021</v>
      </c>
      <c r="D741" s="22" t="s">
        <v>41</v>
      </c>
      <c r="E741" s="22" t="s">
        <v>42</v>
      </c>
      <c r="F741">
        <v>1100</v>
      </c>
      <c r="G741" t="s">
        <v>43</v>
      </c>
      <c r="H741" t="s">
        <v>44</v>
      </c>
      <c r="J741">
        <v>200</v>
      </c>
      <c r="K741" t="s">
        <v>45</v>
      </c>
      <c r="L741" s="22" t="s">
        <v>46</v>
      </c>
      <c r="M741" s="1">
        <v>44287</v>
      </c>
      <c r="N741" s="22" t="s">
        <v>313</v>
      </c>
      <c r="O741" t="s">
        <v>314</v>
      </c>
      <c r="P741" s="1">
        <v>44316</v>
      </c>
      <c r="Q741" t="s">
        <v>314</v>
      </c>
      <c r="R741">
        <v>4</v>
      </c>
      <c r="U741" s="22">
        <v>2115.52</v>
      </c>
      <c r="V741" s="22">
        <v>2115.52</v>
      </c>
      <c r="X741">
        <v>43325</v>
      </c>
      <c r="AD741" t="s">
        <v>315</v>
      </c>
      <c r="AG741" s="22" t="s">
        <v>50</v>
      </c>
      <c r="AI741">
        <v>739</v>
      </c>
      <c r="AJ741" t="s">
        <v>316</v>
      </c>
      <c r="AK741" s="22" t="s">
        <v>52</v>
      </c>
      <c r="AL741" s="22" t="s">
        <v>53</v>
      </c>
      <c r="AM741" s="22">
        <v>739</v>
      </c>
    </row>
    <row r="742" spans="1:39" x14ac:dyDescent="0.25">
      <c r="A742" s="22" t="s">
        <v>39</v>
      </c>
      <c r="B742" t="s">
        <v>89</v>
      </c>
      <c r="C742">
        <v>2021</v>
      </c>
      <c r="D742" s="22" t="s">
        <v>41</v>
      </c>
      <c r="E742" s="22" t="s">
        <v>42</v>
      </c>
      <c r="F742">
        <v>3800</v>
      </c>
      <c r="G742" t="s">
        <v>90</v>
      </c>
      <c r="H742" t="s">
        <v>44</v>
      </c>
      <c r="J742">
        <v>200</v>
      </c>
      <c r="K742" t="s">
        <v>45</v>
      </c>
      <c r="L742" s="22" t="s">
        <v>46</v>
      </c>
      <c r="M742" s="1">
        <v>44287</v>
      </c>
      <c r="N742" s="22" t="s">
        <v>313</v>
      </c>
      <c r="O742" t="s">
        <v>314</v>
      </c>
      <c r="P742" s="1">
        <v>44316</v>
      </c>
      <c r="Q742" t="s">
        <v>314</v>
      </c>
      <c r="R742">
        <v>4</v>
      </c>
      <c r="U742" s="22">
        <v>-2115.52</v>
      </c>
      <c r="W742" s="22">
        <v>2115.52</v>
      </c>
      <c r="X742">
        <v>43326</v>
      </c>
      <c r="AD742" t="s">
        <v>315</v>
      </c>
      <c r="AG742" s="22" t="s">
        <v>56</v>
      </c>
      <c r="AI742">
        <v>740</v>
      </c>
      <c r="AJ742" t="s">
        <v>316</v>
      </c>
      <c r="AK742" s="22" t="s">
        <v>88</v>
      </c>
      <c r="AL742" s="22" t="s">
        <v>53</v>
      </c>
      <c r="AM742" s="22">
        <v>740</v>
      </c>
    </row>
    <row r="743" spans="1:39" x14ac:dyDescent="0.25">
      <c r="A743" s="22" t="s">
        <v>39</v>
      </c>
      <c r="B743" t="s">
        <v>40</v>
      </c>
      <c r="C743">
        <v>2021</v>
      </c>
      <c r="D743" s="22" t="s">
        <v>41</v>
      </c>
      <c r="E743" s="22" t="s">
        <v>42</v>
      </c>
      <c r="F743">
        <v>1100</v>
      </c>
      <c r="G743" t="s">
        <v>43</v>
      </c>
      <c r="H743" t="s">
        <v>44</v>
      </c>
      <c r="J743">
        <v>200</v>
      </c>
      <c r="K743" t="s">
        <v>45</v>
      </c>
      <c r="L743" s="22" t="s">
        <v>46</v>
      </c>
      <c r="M743" s="1">
        <v>44287</v>
      </c>
      <c r="N743" s="22" t="s">
        <v>313</v>
      </c>
      <c r="O743" t="s">
        <v>314</v>
      </c>
      <c r="P743" s="1">
        <v>44316</v>
      </c>
      <c r="Q743" t="s">
        <v>314</v>
      </c>
      <c r="R743">
        <v>4</v>
      </c>
      <c r="U743" s="22">
        <v>-132635.01</v>
      </c>
      <c r="W743" s="22">
        <v>132635.01</v>
      </c>
      <c r="X743">
        <v>43327</v>
      </c>
      <c r="AD743" t="s">
        <v>315</v>
      </c>
      <c r="AG743" s="22" t="s">
        <v>56</v>
      </c>
      <c r="AI743">
        <v>741</v>
      </c>
      <c r="AJ743" t="s">
        <v>316</v>
      </c>
      <c r="AK743" s="22" t="s">
        <v>52</v>
      </c>
      <c r="AL743" s="22" t="s">
        <v>53</v>
      </c>
      <c r="AM743" s="22">
        <v>741</v>
      </c>
    </row>
    <row r="744" spans="1:39" x14ac:dyDescent="0.25">
      <c r="A744" s="22" t="s">
        <v>39</v>
      </c>
      <c r="B744" t="s">
        <v>91</v>
      </c>
      <c r="C744">
        <v>2021</v>
      </c>
      <c r="D744" s="22" t="s">
        <v>41</v>
      </c>
      <c r="E744" s="22" t="s">
        <v>42</v>
      </c>
      <c r="F744">
        <v>4000</v>
      </c>
      <c r="G744" t="s">
        <v>92</v>
      </c>
      <c r="H744" t="s">
        <v>93</v>
      </c>
      <c r="J744">
        <v>200</v>
      </c>
      <c r="K744" t="s">
        <v>45</v>
      </c>
      <c r="L744" s="22" t="s">
        <v>46</v>
      </c>
      <c r="M744" s="1">
        <v>44287</v>
      </c>
      <c r="N744" s="22" t="s">
        <v>313</v>
      </c>
      <c r="O744" t="s">
        <v>314</v>
      </c>
      <c r="P744" s="1">
        <v>44316</v>
      </c>
      <c r="Q744" t="s">
        <v>314</v>
      </c>
      <c r="R744">
        <v>4</v>
      </c>
      <c r="U744" s="22">
        <v>132635.01</v>
      </c>
      <c r="V744" s="22">
        <v>132635.01</v>
      </c>
      <c r="X744">
        <v>43328</v>
      </c>
      <c r="AD744" t="s">
        <v>315</v>
      </c>
      <c r="AG744" s="22" t="s">
        <v>50</v>
      </c>
      <c r="AI744">
        <v>742</v>
      </c>
      <c r="AJ744" t="s">
        <v>316</v>
      </c>
      <c r="AK744" s="22" t="s">
        <v>94</v>
      </c>
      <c r="AL744" s="22" t="s">
        <v>53</v>
      </c>
      <c r="AM744" s="22">
        <v>742</v>
      </c>
    </row>
    <row r="745" spans="1:39" x14ac:dyDescent="0.25">
      <c r="A745" s="22" t="s">
        <v>39</v>
      </c>
      <c r="B745" t="s">
        <v>40</v>
      </c>
      <c r="C745">
        <v>2021</v>
      </c>
      <c r="D745" s="22" t="s">
        <v>41</v>
      </c>
      <c r="E745" s="22" t="s">
        <v>42</v>
      </c>
      <c r="F745">
        <v>1100</v>
      </c>
      <c r="G745" t="s">
        <v>43</v>
      </c>
      <c r="H745" t="s">
        <v>44</v>
      </c>
      <c r="J745">
        <v>200</v>
      </c>
      <c r="K745" t="s">
        <v>45</v>
      </c>
      <c r="L745" s="22" t="s">
        <v>46</v>
      </c>
      <c r="M745" s="1">
        <v>44287</v>
      </c>
      <c r="N745" s="22" t="s">
        <v>313</v>
      </c>
      <c r="O745" t="s">
        <v>314</v>
      </c>
      <c r="P745" s="1">
        <v>44316</v>
      </c>
      <c r="Q745" t="s">
        <v>314</v>
      </c>
      <c r="R745">
        <v>4</v>
      </c>
      <c r="U745" s="22">
        <v>-306.77</v>
      </c>
      <c r="W745" s="22">
        <v>306.77</v>
      </c>
      <c r="X745">
        <v>43329</v>
      </c>
      <c r="AD745" t="s">
        <v>315</v>
      </c>
      <c r="AG745" s="22" t="s">
        <v>56</v>
      </c>
      <c r="AI745">
        <v>743</v>
      </c>
      <c r="AJ745" t="s">
        <v>316</v>
      </c>
      <c r="AK745" s="22" t="s">
        <v>52</v>
      </c>
      <c r="AL745" s="22" t="s">
        <v>53</v>
      </c>
      <c r="AM745" s="22">
        <v>743</v>
      </c>
    </row>
    <row r="746" spans="1:39" x14ac:dyDescent="0.25">
      <c r="A746" s="22" t="s">
        <v>39</v>
      </c>
      <c r="B746" t="s">
        <v>95</v>
      </c>
      <c r="C746">
        <v>2021</v>
      </c>
      <c r="D746" s="22" t="s">
        <v>41</v>
      </c>
      <c r="E746" s="22" t="s">
        <v>42</v>
      </c>
      <c r="F746">
        <v>4020</v>
      </c>
      <c r="G746" t="s">
        <v>96</v>
      </c>
      <c r="H746" t="s">
        <v>93</v>
      </c>
      <c r="J746">
        <v>200</v>
      </c>
      <c r="K746" t="s">
        <v>45</v>
      </c>
      <c r="L746" s="22" t="s">
        <v>46</v>
      </c>
      <c r="M746" s="1">
        <v>44287</v>
      </c>
      <c r="N746" s="22" t="s">
        <v>313</v>
      </c>
      <c r="O746" t="s">
        <v>314</v>
      </c>
      <c r="P746" s="1">
        <v>44316</v>
      </c>
      <c r="Q746" t="s">
        <v>314</v>
      </c>
      <c r="R746">
        <v>4</v>
      </c>
      <c r="U746" s="22">
        <v>306.77</v>
      </c>
      <c r="V746" s="22">
        <v>306.77</v>
      </c>
      <c r="X746">
        <v>43330</v>
      </c>
      <c r="AD746" t="s">
        <v>315</v>
      </c>
      <c r="AG746" s="22" t="s">
        <v>50</v>
      </c>
      <c r="AI746">
        <v>744</v>
      </c>
      <c r="AJ746" t="s">
        <v>316</v>
      </c>
      <c r="AK746" s="22" t="s">
        <v>94</v>
      </c>
      <c r="AL746" s="22" t="s">
        <v>53</v>
      </c>
      <c r="AM746" s="22">
        <v>744</v>
      </c>
    </row>
    <row r="747" spans="1:39" x14ac:dyDescent="0.25">
      <c r="A747" s="22" t="s">
        <v>39</v>
      </c>
      <c r="B747" t="s">
        <v>40</v>
      </c>
      <c r="C747">
        <v>2021</v>
      </c>
      <c r="D747" s="22" t="s">
        <v>41</v>
      </c>
      <c r="E747" s="22" t="s">
        <v>42</v>
      </c>
      <c r="F747">
        <v>1100</v>
      </c>
      <c r="G747" t="s">
        <v>43</v>
      </c>
      <c r="H747" t="s">
        <v>44</v>
      </c>
      <c r="J747">
        <v>200</v>
      </c>
      <c r="K747" t="s">
        <v>45</v>
      </c>
      <c r="L747" s="22" t="s">
        <v>46</v>
      </c>
      <c r="M747" s="1">
        <v>44287</v>
      </c>
      <c r="N747" s="22" t="s">
        <v>313</v>
      </c>
      <c r="O747" t="s">
        <v>314</v>
      </c>
      <c r="P747" s="1">
        <v>44316</v>
      </c>
      <c r="Q747" t="s">
        <v>314</v>
      </c>
      <c r="R747">
        <v>4</v>
      </c>
      <c r="U747" s="22">
        <v>-10403.25</v>
      </c>
      <c r="W747" s="22">
        <v>10403.25</v>
      </c>
      <c r="X747">
        <v>43331</v>
      </c>
      <c r="AD747" t="s">
        <v>315</v>
      </c>
      <c r="AG747" s="22" t="s">
        <v>56</v>
      </c>
      <c r="AI747">
        <v>745</v>
      </c>
      <c r="AJ747" t="s">
        <v>316</v>
      </c>
      <c r="AK747" s="22" t="s">
        <v>52</v>
      </c>
      <c r="AL747" s="22" t="s">
        <v>53</v>
      </c>
      <c r="AM747" s="22">
        <v>745</v>
      </c>
    </row>
    <row r="748" spans="1:39" x14ac:dyDescent="0.25">
      <c r="A748" s="22" t="s">
        <v>39</v>
      </c>
      <c r="B748" t="s">
        <v>97</v>
      </c>
      <c r="C748">
        <v>2021</v>
      </c>
      <c r="D748" s="22" t="s">
        <v>41</v>
      </c>
      <c r="E748" s="22" t="s">
        <v>42</v>
      </c>
      <c r="F748">
        <v>4030</v>
      </c>
      <c r="G748" t="s">
        <v>98</v>
      </c>
      <c r="H748" t="s">
        <v>93</v>
      </c>
      <c r="J748">
        <v>200</v>
      </c>
      <c r="K748" t="s">
        <v>45</v>
      </c>
      <c r="L748" s="22" t="s">
        <v>46</v>
      </c>
      <c r="M748" s="1">
        <v>44287</v>
      </c>
      <c r="N748" s="22" t="s">
        <v>313</v>
      </c>
      <c r="O748" t="s">
        <v>314</v>
      </c>
      <c r="P748" s="1">
        <v>44316</v>
      </c>
      <c r="Q748" t="s">
        <v>314</v>
      </c>
      <c r="R748">
        <v>4</v>
      </c>
      <c r="U748" s="22">
        <v>10403.25</v>
      </c>
      <c r="V748" s="22">
        <v>10403.25</v>
      </c>
      <c r="X748">
        <v>43332</v>
      </c>
      <c r="AD748" t="s">
        <v>315</v>
      </c>
      <c r="AG748" s="22" t="s">
        <v>50</v>
      </c>
      <c r="AI748">
        <v>746</v>
      </c>
      <c r="AJ748" t="s">
        <v>316</v>
      </c>
      <c r="AK748" s="22" t="s">
        <v>94</v>
      </c>
      <c r="AL748" s="22" t="s">
        <v>53</v>
      </c>
      <c r="AM748" s="22">
        <v>746</v>
      </c>
    </row>
    <row r="749" spans="1:39" x14ac:dyDescent="0.25">
      <c r="A749" s="22" t="s">
        <v>39</v>
      </c>
      <c r="B749" t="s">
        <v>40</v>
      </c>
      <c r="C749">
        <v>2021</v>
      </c>
      <c r="D749" s="22" t="s">
        <v>41</v>
      </c>
      <c r="E749" s="22" t="s">
        <v>42</v>
      </c>
      <c r="F749">
        <v>1100</v>
      </c>
      <c r="G749" t="s">
        <v>43</v>
      </c>
      <c r="H749" t="s">
        <v>44</v>
      </c>
      <c r="J749">
        <v>200</v>
      </c>
      <c r="K749" t="s">
        <v>45</v>
      </c>
      <c r="L749" s="22" t="s">
        <v>46</v>
      </c>
      <c r="M749" s="1">
        <v>44287</v>
      </c>
      <c r="N749" s="22" t="s">
        <v>313</v>
      </c>
      <c r="O749" t="s">
        <v>314</v>
      </c>
      <c r="P749" s="1">
        <v>44316</v>
      </c>
      <c r="Q749" t="s">
        <v>314</v>
      </c>
      <c r="R749">
        <v>4</v>
      </c>
      <c r="U749" s="22">
        <v>6477.91</v>
      </c>
      <c r="V749" s="22">
        <v>6477.91</v>
      </c>
      <c r="X749">
        <v>43333</v>
      </c>
      <c r="AD749" t="s">
        <v>315</v>
      </c>
      <c r="AG749" s="22" t="s">
        <v>50</v>
      </c>
      <c r="AI749">
        <v>747</v>
      </c>
      <c r="AJ749" t="s">
        <v>316</v>
      </c>
      <c r="AK749" s="22" t="s">
        <v>52</v>
      </c>
      <c r="AL749" s="22" t="s">
        <v>53</v>
      </c>
      <c r="AM749" s="22">
        <v>747</v>
      </c>
    </row>
    <row r="750" spans="1:39" x14ac:dyDescent="0.25">
      <c r="A750" s="22" t="s">
        <v>39</v>
      </c>
      <c r="B750" t="s">
        <v>99</v>
      </c>
      <c r="C750">
        <v>2021</v>
      </c>
      <c r="D750" s="22" t="s">
        <v>41</v>
      </c>
      <c r="E750" s="22" t="s">
        <v>42</v>
      </c>
      <c r="F750">
        <v>4045</v>
      </c>
      <c r="G750" t="s">
        <v>100</v>
      </c>
      <c r="H750" t="s">
        <v>93</v>
      </c>
      <c r="J750">
        <v>200</v>
      </c>
      <c r="K750" t="s">
        <v>45</v>
      </c>
      <c r="L750" s="22" t="s">
        <v>46</v>
      </c>
      <c r="M750" s="1">
        <v>44287</v>
      </c>
      <c r="N750" s="22" t="s">
        <v>313</v>
      </c>
      <c r="O750" t="s">
        <v>314</v>
      </c>
      <c r="P750" s="1">
        <v>44316</v>
      </c>
      <c r="Q750" t="s">
        <v>314</v>
      </c>
      <c r="R750">
        <v>4</v>
      </c>
      <c r="U750" s="22">
        <v>-6477.91</v>
      </c>
      <c r="W750" s="22">
        <v>6477.91</v>
      </c>
      <c r="X750">
        <v>43334</v>
      </c>
      <c r="AD750" t="s">
        <v>315</v>
      </c>
      <c r="AG750" s="22" t="s">
        <v>56</v>
      </c>
      <c r="AI750">
        <v>748</v>
      </c>
      <c r="AJ750" t="s">
        <v>316</v>
      </c>
      <c r="AK750" s="22" t="s">
        <v>94</v>
      </c>
      <c r="AL750" s="22" t="s">
        <v>53</v>
      </c>
      <c r="AM750" s="22">
        <v>748</v>
      </c>
    </row>
    <row r="751" spans="1:39" x14ac:dyDescent="0.25">
      <c r="A751" s="22" t="s">
        <v>39</v>
      </c>
      <c r="B751" t="s">
        <v>40</v>
      </c>
      <c r="C751">
        <v>2021</v>
      </c>
      <c r="D751" s="22" t="s">
        <v>41</v>
      </c>
      <c r="E751" s="22" t="s">
        <v>42</v>
      </c>
      <c r="F751">
        <v>1100</v>
      </c>
      <c r="G751" t="s">
        <v>43</v>
      </c>
      <c r="H751" t="s">
        <v>44</v>
      </c>
      <c r="J751">
        <v>200</v>
      </c>
      <c r="K751" t="s">
        <v>45</v>
      </c>
      <c r="L751" s="22" t="s">
        <v>46</v>
      </c>
      <c r="M751" s="1">
        <v>44287</v>
      </c>
      <c r="N751" s="22" t="s">
        <v>313</v>
      </c>
      <c r="O751" t="s">
        <v>314</v>
      </c>
      <c r="P751" s="1">
        <v>44316</v>
      </c>
      <c r="Q751" t="s">
        <v>314</v>
      </c>
      <c r="R751">
        <v>4</v>
      </c>
      <c r="U751" s="22">
        <v>-12614.41</v>
      </c>
      <c r="W751" s="22">
        <v>12614.41</v>
      </c>
      <c r="X751">
        <v>43335</v>
      </c>
      <c r="AD751" t="s">
        <v>315</v>
      </c>
      <c r="AG751" s="22" t="s">
        <v>56</v>
      </c>
      <c r="AI751">
        <v>749</v>
      </c>
      <c r="AJ751" t="s">
        <v>316</v>
      </c>
      <c r="AK751" s="22" t="s">
        <v>52</v>
      </c>
      <c r="AL751" s="22" t="s">
        <v>53</v>
      </c>
      <c r="AM751" s="22">
        <v>749</v>
      </c>
    </row>
    <row r="752" spans="1:39" x14ac:dyDescent="0.25">
      <c r="A752" s="22" t="s">
        <v>39</v>
      </c>
      <c r="B752" t="s">
        <v>101</v>
      </c>
      <c r="C752">
        <v>2021</v>
      </c>
      <c r="D752" s="22" t="s">
        <v>41</v>
      </c>
      <c r="E752" s="22" t="s">
        <v>42</v>
      </c>
      <c r="F752">
        <v>4050</v>
      </c>
      <c r="G752" t="s">
        <v>102</v>
      </c>
      <c r="H752" t="s">
        <v>93</v>
      </c>
      <c r="J752">
        <v>200</v>
      </c>
      <c r="K752" t="s">
        <v>45</v>
      </c>
      <c r="L752" s="22" t="s">
        <v>46</v>
      </c>
      <c r="M752" s="1">
        <v>44287</v>
      </c>
      <c r="N752" s="22" t="s">
        <v>313</v>
      </c>
      <c r="O752" t="s">
        <v>314</v>
      </c>
      <c r="P752" s="1">
        <v>44316</v>
      </c>
      <c r="Q752" t="s">
        <v>314</v>
      </c>
      <c r="R752">
        <v>4</v>
      </c>
      <c r="U752" s="22">
        <v>12614.41</v>
      </c>
      <c r="V752" s="22">
        <v>12614.41</v>
      </c>
      <c r="X752">
        <v>43336</v>
      </c>
      <c r="AD752" t="s">
        <v>315</v>
      </c>
      <c r="AG752" s="22" t="s">
        <v>50</v>
      </c>
      <c r="AI752">
        <v>750</v>
      </c>
      <c r="AJ752" t="s">
        <v>316</v>
      </c>
      <c r="AK752" s="22" t="s">
        <v>94</v>
      </c>
      <c r="AL752" s="22" t="s">
        <v>53</v>
      </c>
      <c r="AM752" s="22">
        <v>750</v>
      </c>
    </row>
    <row r="753" spans="1:39" x14ac:dyDescent="0.25">
      <c r="A753" s="22" t="s">
        <v>39</v>
      </c>
      <c r="B753" t="s">
        <v>40</v>
      </c>
      <c r="C753">
        <v>2021</v>
      </c>
      <c r="D753" s="22" t="s">
        <v>41</v>
      </c>
      <c r="E753" s="22" t="s">
        <v>42</v>
      </c>
      <c r="F753">
        <v>1100</v>
      </c>
      <c r="G753" t="s">
        <v>43</v>
      </c>
      <c r="H753" t="s">
        <v>44</v>
      </c>
      <c r="J753">
        <v>200</v>
      </c>
      <c r="K753" t="s">
        <v>45</v>
      </c>
      <c r="L753" s="22" t="s">
        <v>46</v>
      </c>
      <c r="M753" s="1">
        <v>44287</v>
      </c>
      <c r="N753" s="22" t="s">
        <v>313</v>
      </c>
      <c r="O753" t="s">
        <v>314</v>
      </c>
      <c r="P753" s="1">
        <v>44316</v>
      </c>
      <c r="Q753" t="s">
        <v>314</v>
      </c>
      <c r="R753">
        <v>4</v>
      </c>
      <c r="U753" s="22">
        <v>-6196.98</v>
      </c>
      <c r="W753" s="22">
        <v>6196.98</v>
      </c>
      <c r="X753">
        <v>43337</v>
      </c>
      <c r="AD753" t="s">
        <v>315</v>
      </c>
      <c r="AG753" s="22" t="s">
        <v>56</v>
      </c>
      <c r="AI753">
        <v>751</v>
      </c>
      <c r="AJ753" t="s">
        <v>316</v>
      </c>
      <c r="AK753" s="22" t="s">
        <v>52</v>
      </c>
      <c r="AL753" s="22" t="s">
        <v>53</v>
      </c>
      <c r="AM753" s="22">
        <v>751</v>
      </c>
    </row>
    <row r="754" spans="1:39" x14ac:dyDescent="0.25">
      <c r="A754" s="22" t="s">
        <v>39</v>
      </c>
      <c r="B754" t="s">
        <v>103</v>
      </c>
      <c r="C754">
        <v>2021</v>
      </c>
      <c r="D754" s="22" t="s">
        <v>41</v>
      </c>
      <c r="E754" s="22" t="s">
        <v>42</v>
      </c>
      <c r="F754">
        <v>4060</v>
      </c>
      <c r="G754" t="s">
        <v>104</v>
      </c>
      <c r="H754" t="s">
        <v>93</v>
      </c>
      <c r="J754">
        <v>200</v>
      </c>
      <c r="K754" t="s">
        <v>45</v>
      </c>
      <c r="L754" s="22" t="s">
        <v>46</v>
      </c>
      <c r="M754" s="1">
        <v>44287</v>
      </c>
      <c r="N754" s="22" t="s">
        <v>313</v>
      </c>
      <c r="O754" t="s">
        <v>314</v>
      </c>
      <c r="P754" s="1">
        <v>44316</v>
      </c>
      <c r="Q754" t="s">
        <v>314</v>
      </c>
      <c r="R754">
        <v>4</v>
      </c>
      <c r="U754" s="22">
        <v>6196.98</v>
      </c>
      <c r="V754" s="22">
        <v>6196.98</v>
      </c>
      <c r="X754">
        <v>43338</v>
      </c>
      <c r="AD754" t="s">
        <v>315</v>
      </c>
      <c r="AG754" s="22" t="s">
        <v>50</v>
      </c>
      <c r="AI754">
        <v>752</v>
      </c>
      <c r="AJ754" t="s">
        <v>316</v>
      </c>
      <c r="AK754" s="22" t="s">
        <v>94</v>
      </c>
      <c r="AL754" s="22" t="s">
        <v>53</v>
      </c>
      <c r="AM754" s="22">
        <v>752</v>
      </c>
    </row>
    <row r="755" spans="1:39" x14ac:dyDescent="0.25">
      <c r="A755" s="22" t="s">
        <v>39</v>
      </c>
      <c r="B755" t="s">
        <v>40</v>
      </c>
      <c r="C755">
        <v>2021</v>
      </c>
      <c r="D755" s="22" t="s">
        <v>41</v>
      </c>
      <c r="E755" s="22" t="s">
        <v>42</v>
      </c>
      <c r="F755">
        <v>1100</v>
      </c>
      <c r="G755" t="s">
        <v>43</v>
      </c>
      <c r="H755" t="s">
        <v>44</v>
      </c>
      <c r="J755">
        <v>200</v>
      </c>
      <c r="K755" t="s">
        <v>45</v>
      </c>
      <c r="L755" s="22" t="s">
        <v>46</v>
      </c>
      <c r="M755" s="1">
        <v>44287</v>
      </c>
      <c r="N755" s="22" t="s">
        <v>313</v>
      </c>
      <c r="O755" t="s">
        <v>314</v>
      </c>
      <c r="P755" s="1">
        <v>44316</v>
      </c>
      <c r="Q755" t="s">
        <v>314</v>
      </c>
      <c r="R755">
        <v>4</v>
      </c>
      <c r="U755" s="22">
        <v>-477.37</v>
      </c>
      <c r="W755" s="22">
        <v>477.37</v>
      </c>
      <c r="X755">
        <v>43339</v>
      </c>
      <c r="AD755" t="s">
        <v>315</v>
      </c>
      <c r="AG755" s="22" t="s">
        <v>56</v>
      </c>
      <c r="AI755">
        <v>753</v>
      </c>
      <c r="AJ755" t="s">
        <v>316</v>
      </c>
      <c r="AK755" s="22" t="s">
        <v>52</v>
      </c>
      <c r="AL755" s="22" t="s">
        <v>53</v>
      </c>
      <c r="AM755" s="22">
        <v>753</v>
      </c>
    </row>
    <row r="756" spans="1:39" x14ac:dyDescent="0.25">
      <c r="A756" s="22" t="s">
        <v>39</v>
      </c>
      <c r="B756" t="s">
        <v>105</v>
      </c>
      <c r="C756">
        <v>2021</v>
      </c>
      <c r="D756" s="22" t="s">
        <v>41</v>
      </c>
      <c r="E756" s="22" t="s">
        <v>42</v>
      </c>
      <c r="F756">
        <v>4090</v>
      </c>
      <c r="G756" t="s">
        <v>106</v>
      </c>
      <c r="H756" t="s">
        <v>93</v>
      </c>
      <c r="J756">
        <v>200</v>
      </c>
      <c r="K756" t="s">
        <v>45</v>
      </c>
      <c r="L756" s="22" t="s">
        <v>46</v>
      </c>
      <c r="M756" s="1">
        <v>44287</v>
      </c>
      <c r="N756" s="22" t="s">
        <v>313</v>
      </c>
      <c r="O756" t="s">
        <v>314</v>
      </c>
      <c r="P756" s="1">
        <v>44316</v>
      </c>
      <c r="Q756" t="s">
        <v>314</v>
      </c>
      <c r="R756">
        <v>4</v>
      </c>
      <c r="U756" s="22">
        <v>477.37</v>
      </c>
      <c r="V756" s="22">
        <v>477.37</v>
      </c>
      <c r="X756">
        <v>43340</v>
      </c>
      <c r="AD756" t="s">
        <v>315</v>
      </c>
      <c r="AG756" s="22" t="s">
        <v>50</v>
      </c>
      <c r="AI756">
        <v>754</v>
      </c>
      <c r="AJ756" t="s">
        <v>316</v>
      </c>
      <c r="AK756" s="22" t="s">
        <v>94</v>
      </c>
      <c r="AL756" s="22" t="s">
        <v>53</v>
      </c>
      <c r="AM756" s="22">
        <v>754</v>
      </c>
    </row>
    <row r="757" spans="1:39" x14ac:dyDescent="0.25">
      <c r="A757" s="22" t="s">
        <v>39</v>
      </c>
      <c r="B757" t="s">
        <v>40</v>
      </c>
      <c r="C757">
        <v>2021</v>
      </c>
      <c r="D757" s="22" t="s">
        <v>41</v>
      </c>
      <c r="E757" s="22" t="s">
        <v>42</v>
      </c>
      <c r="F757">
        <v>1100</v>
      </c>
      <c r="G757" t="s">
        <v>43</v>
      </c>
      <c r="H757" t="s">
        <v>44</v>
      </c>
      <c r="J757">
        <v>200</v>
      </c>
      <c r="K757" t="s">
        <v>45</v>
      </c>
      <c r="L757" s="22" t="s">
        <v>46</v>
      </c>
      <c r="M757" s="1">
        <v>44287</v>
      </c>
      <c r="N757" s="22" t="s">
        <v>313</v>
      </c>
      <c r="O757" t="s">
        <v>314</v>
      </c>
      <c r="P757" s="1">
        <v>44316</v>
      </c>
      <c r="Q757" t="s">
        <v>314</v>
      </c>
      <c r="R757">
        <v>4</v>
      </c>
      <c r="U757" s="22">
        <v>-3631.23</v>
      </c>
      <c r="W757" s="22">
        <v>3631.23</v>
      </c>
      <c r="X757">
        <v>43341</v>
      </c>
      <c r="AD757" t="s">
        <v>315</v>
      </c>
      <c r="AG757" s="22" t="s">
        <v>56</v>
      </c>
      <c r="AI757">
        <v>755</v>
      </c>
      <c r="AJ757" t="s">
        <v>316</v>
      </c>
      <c r="AK757" s="22" t="s">
        <v>52</v>
      </c>
      <c r="AL757" s="22" t="s">
        <v>53</v>
      </c>
      <c r="AM757" s="22">
        <v>755</v>
      </c>
    </row>
    <row r="758" spans="1:39" x14ac:dyDescent="0.25">
      <c r="A758" s="22" t="s">
        <v>39</v>
      </c>
      <c r="B758" t="s">
        <v>107</v>
      </c>
      <c r="C758">
        <v>2021</v>
      </c>
      <c r="D758" s="22" t="s">
        <v>41</v>
      </c>
      <c r="E758" s="22" t="s">
        <v>42</v>
      </c>
      <c r="F758">
        <v>4091</v>
      </c>
      <c r="G758" t="s">
        <v>108</v>
      </c>
      <c r="H758" t="s">
        <v>93</v>
      </c>
      <c r="J758">
        <v>200</v>
      </c>
      <c r="K758" t="s">
        <v>45</v>
      </c>
      <c r="L758" s="22" t="s">
        <v>46</v>
      </c>
      <c r="M758" s="1">
        <v>44287</v>
      </c>
      <c r="N758" s="22" t="s">
        <v>313</v>
      </c>
      <c r="O758" t="s">
        <v>314</v>
      </c>
      <c r="P758" s="1">
        <v>44316</v>
      </c>
      <c r="Q758" t="s">
        <v>314</v>
      </c>
      <c r="R758">
        <v>4</v>
      </c>
      <c r="U758" s="22">
        <v>3631.23</v>
      </c>
      <c r="V758" s="22">
        <v>3631.23</v>
      </c>
      <c r="X758">
        <v>43342</v>
      </c>
      <c r="AD758" t="s">
        <v>315</v>
      </c>
      <c r="AG758" s="22" t="s">
        <v>50</v>
      </c>
      <c r="AI758">
        <v>756</v>
      </c>
      <c r="AJ758" t="s">
        <v>316</v>
      </c>
      <c r="AK758" s="22" t="s">
        <v>94</v>
      </c>
      <c r="AL758" s="22" t="s">
        <v>53</v>
      </c>
      <c r="AM758" s="22">
        <v>756</v>
      </c>
    </row>
    <row r="759" spans="1:39" x14ac:dyDescent="0.25">
      <c r="A759" s="22" t="s">
        <v>39</v>
      </c>
      <c r="B759" t="s">
        <v>40</v>
      </c>
      <c r="C759">
        <v>2021</v>
      </c>
      <c r="D759" s="22" t="s">
        <v>41</v>
      </c>
      <c r="E759" s="22" t="s">
        <v>42</v>
      </c>
      <c r="F759">
        <v>1100</v>
      </c>
      <c r="G759" t="s">
        <v>43</v>
      </c>
      <c r="H759" t="s">
        <v>44</v>
      </c>
      <c r="J759">
        <v>200</v>
      </c>
      <c r="K759" t="s">
        <v>45</v>
      </c>
      <c r="L759" s="22" t="s">
        <v>46</v>
      </c>
      <c r="M759" s="1">
        <v>44287</v>
      </c>
      <c r="N759" s="22" t="s">
        <v>313</v>
      </c>
      <c r="O759" t="s">
        <v>314</v>
      </c>
      <c r="P759" s="1">
        <v>44316</v>
      </c>
      <c r="Q759" t="s">
        <v>314</v>
      </c>
      <c r="R759">
        <v>4</v>
      </c>
      <c r="U759" s="22">
        <v>-312.5</v>
      </c>
      <c r="W759" s="22">
        <v>312.5</v>
      </c>
      <c r="X759">
        <v>43343</v>
      </c>
      <c r="AD759" t="s">
        <v>315</v>
      </c>
      <c r="AG759" s="22" t="s">
        <v>56</v>
      </c>
      <c r="AI759">
        <v>757</v>
      </c>
      <c r="AJ759" t="s">
        <v>316</v>
      </c>
      <c r="AK759" s="22" t="s">
        <v>52</v>
      </c>
      <c r="AL759" s="22" t="s">
        <v>53</v>
      </c>
      <c r="AM759" s="22">
        <v>757</v>
      </c>
    </row>
    <row r="760" spans="1:39" x14ac:dyDescent="0.25">
      <c r="A760" s="22" t="s">
        <v>39</v>
      </c>
      <c r="B760" t="s">
        <v>109</v>
      </c>
      <c r="C760">
        <v>2021</v>
      </c>
      <c r="D760" s="22" t="s">
        <v>41</v>
      </c>
      <c r="E760" s="22" t="s">
        <v>42</v>
      </c>
      <c r="F760">
        <v>4117</v>
      </c>
      <c r="G760" t="s">
        <v>110</v>
      </c>
      <c r="H760" t="s">
        <v>93</v>
      </c>
      <c r="J760">
        <v>200</v>
      </c>
      <c r="K760" t="s">
        <v>45</v>
      </c>
      <c r="L760" s="22" t="s">
        <v>46</v>
      </c>
      <c r="M760" s="1">
        <v>44287</v>
      </c>
      <c r="N760" s="22" t="s">
        <v>313</v>
      </c>
      <c r="O760" t="s">
        <v>314</v>
      </c>
      <c r="P760" s="1">
        <v>44316</v>
      </c>
      <c r="Q760" t="s">
        <v>314</v>
      </c>
      <c r="R760">
        <v>4</v>
      </c>
      <c r="U760" s="22">
        <v>312.5</v>
      </c>
      <c r="V760" s="22">
        <v>312.5</v>
      </c>
      <c r="X760">
        <v>43344</v>
      </c>
      <c r="AD760" t="s">
        <v>315</v>
      </c>
      <c r="AG760" s="22" t="s">
        <v>50</v>
      </c>
      <c r="AI760">
        <v>758</v>
      </c>
      <c r="AJ760" t="s">
        <v>316</v>
      </c>
      <c r="AK760" s="22" t="s">
        <v>94</v>
      </c>
      <c r="AL760" s="22" t="s">
        <v>53</v>
      </c>
      <c r="AM760" s="22">
        <v>758</v>
      </c>
    </row>
    <row r="761" spans="1:39" x14ac:dyDescent="0.25">
      <c r="A761" s="22" t="s">
        <v>39</v>
      </c>
      <c r="B761" t="s">
        <v>40</v>
      </c>
      <c r="C761">
        <v>2021</v>
      </c>
      <c r="D761" s="22" t="s">
        <v>41</v>
      </c>
      <c r="E761" s="22" t="s">
        <v>42</v>
      </c>
      <c r="F761">
        <v>1100</v>
      </c>
      <c r="G761" t="s">
        <v>43</v>
      </c>
      <c r="H761" t="s">
        <v>44</v>
      </c>
      <c r="J761">
        <v>200</v>
      </c>
      <c r="K761" t="s">
        <v>45</v>
      </c>
      <c r="L761" s="22" t="s">
        <v>46</v>
      </c>
      <c r="M761" s="1">
        <v>44287</v>
      </c>
      <c r="N761" s="22" t="s">
        <v>313</v>
      </c>
      <c r="O761" t="s">
        <v>314</v>
      </c>
      <c r="P761" s="1">
        <v>44316</v>
      </c>
      <c r="Q761" t="s">
        <v>314</v>
      </c>
      <c r="R761">
        <v>4</v>
      </c>
      <c r="U761" s="22">
        <v>-460</v>
      </c>
      <c r="W761" s="22">
        <v>460</v>
      </c>
      <c r="X761">
        <v>43345</v>
      </c>
      <c r="AD761" t="s">
        <v>315</v>
      </c>
      <c r="AG761" s="22" t="s">
        <v>56</v>
      </c>
      <c r="AI761">
        <v>759</v>
      </c>
      <c r="AJ761" t="s">
        <v>316</v>
      </c>
      <c r="AK761" s="22" t="s">
        <v>52</v>
      </c>
      <c r="AL761" s="22" t="s">
        <v>53</v>
      </c>
      <c r="AM761" s="22">
        <v>759</v>
      </c>
    </row>
    <row r="762" spans="1:39" x14ac:dyDescent="0.25">
      <c r="A762" s="22" t="s">
        <v>39</v>
      </c>
      <c r="B762" t="s">
        <v>111</v>
      </c>
      <c r="C762">
        <v>2021</v>
      </c>
      <c r="D762" s="22" t="s">
        <v>41</v>
      </c>
      <c r="E762" s="22" t="s">
        <v>42</v>
      </c>
      <c r="F762">
        <v>4121</v>
      </c>
      <c r="G762" t="s">
        <v>112</v>
      </c>
      <c r="H762" t="s">
        <v>93</v>
      </c>
      <c r="J762">
        <v>200</v>
      </c>
      <c r="K762" t="s">
        <v>45</v>
      </c>
      <c r="L762" s="22" t="s">
        <v>46</v>
      </c>
      <c r="M762" s="1">
        <v>44287</v>
      </c>
      <c r="N762" s="22" t="s">
        <v>313</v>
      </c>
      <c r="O762" t="s">
        <v>314</v>
      </c>
      <c r="P762" s="1">
        <v>44316</v>
      </c>
      <c r="Q762" t="s">
        <v>314</v>
      </c>
      <c r="R762">
        <v>4</v>
      </c>
      <c r="U762" s="22">
        <v>460</v>
      </c>
      <c r="V762" s="22">
        <v>460</v>
      </c>
      <c r="X762">
        <v>43346</v>
      </c>
      <c r="AD762" t="s">
        <v>315</v>
      </c>
      <c r="AG762" s="22" t="s">
        <v>50</v>
      </c>
      <c r="AI762">
        <v>760</v>
      </c>
      <c r="AJ762" t="s">
        <v>316</v>
      </c>
      <c r="AK762" s="22" t="s">
        <v>94</v>
      </c>
      <c r="AL762" s="22" t="s">
        <v>53</v>
      </c>
      <c r="AM762" s="22">
        <v>760</v>
      </c>
    </row>
    <row r="763" spans="1:39" x14ac:dyDescent="0.25">
      <c r="A763" s="22" t="s">
        <v>39</v>
      </c>
      <c r="B763" t="s">
        <v>40</v>
      </c>
      <c r="C763">
        <v>2021</v>
      </c>
      <c r="D763" s="22" t="s">
        <v>41</v>
      </c>
      <c r="E763" s="22" t="s">
        <v>42</v>
      </c>
      <c r="F763">
        <v>1100</v>
      </c>
      <c r="G763" t="s">
        <v>43</v>
      </c>
      <c r="H763" t="s">
        <v>44</v>
      </c>
      <c r="J763">
        <v>200</v>
      </c>
      <c r="K763" t="s">
        <v>45</v>
      </c>
      <c r="L763" s="22" t="s">
        <v>46</v>
      </c>
      <c r="M763" s="1">
        <v>44287</v>
      </c>
      <c r="N763" s="22" t="s">
        <v>313</v>
      </c>
      <c r="O763" t="s">
        <v>314</v>
      </c>
      <c r="P763" s="1">
        <v>44316</v>
      </c>
      <c r="Q763" t="s">
        <v>314</v>
      </c>
      <c r="R763">
        <v>4</v>
      </c>
      <c r="U763" s="22">
        <v>-1737.21</v>
      </c>
      <c r="W763" s="22">
        <v>1737.21</v>
      </c>
      <c r="X763">
        <v>43347</v>
      </c>
      <c r="AD763" t="s">
        <v>315</v>
      </c>
      <c r="AG763" s="22" t="s">
        <v>56</v>
      </c>
      <c r="AI763">
        <v>761</v>
      </c>
      <c r="AJ763" t="s">
        <v>316</v>
      </c>
      <c r="AK763" s="22" t="s">
        <v>52</v>
      </c>
      <c r="AL763" s="22" t="s">
        <v>53</v>
      </c>
      <c r="AM763" s="22">
        <v>761</v>
      </c>
    </row>
    <row r="764" spans="1:39" x14ac:dyDescent="0.25">
      <c r="A764" s="22" t="s">
        <v>39</v>
      </c>
      <c r="B764" t="s">
        <v>113</v>
      </c>
      <c r="C764">
        <v>2021</v>
      </c>
      <c r="D764" s="22" t="s">
        <v>41</v>
      </c>
      <c r="E764" s="22" t="s">
        <v>42</v>
      </c>
      <c r="F764">
        <v>4123</v>
      </c>
      <c r="G764" t="s">
        <v>114</v>
      </c>
      <c r="H764" t="s">
        <v>93</v>
      </c>
      <c r="J764">
        <v>200</v>
      </c>
      <c r="K764" t="s">
        <v>45</v>
      </c>
      <c r="L764" s="22" t="s">
        <v>46</v>
      </c>
      <c r="M764" s="1">
        <v>44287</v>
      </c>
      <c r="N764" s="22" t="s">
        <v>313</v>
      </c>
      <c r="O764" t="s">
        <v>314</v>
      </c>
      <c r="P764" s="1">
        <v>44316</v>
      </c>
      <c r="Q764" t="s">
        <v>314</v>
      </c>
      <c r="R764">
        <v>4</v>
      </c>
      <c r="U764" s="22">
        <v>1737.21</v>
      </c>
      <c r="V764" s="22">
        <v>1737.21</v>
      </c>
      <c r="X764">
        <v>43348</v>
      </c>
      <c r="AD764" t="s">
        <v>315</v>
      </c>
      <c r="AG764" s="22" t="s">
        <v>50</v>
      </c>
      <c r="AI764">
        <v>762</v>
      </c>
      <c r="AJ764" t="s">
        <v>316</v>
      </c>
      <c r="AK764" s="22" t="s">
        <v>94</v>
      </c>
      <c r="AL764" s="22" t="s">
        <v>53</v>
      </c>
      <c r="AM764" s="22">
        <v>762</v>
      </c>
    </row>
    <row r="765" spans="1:39" x14ac:dyDescent="0.25">
      <c r="A765" s="22" t="s">
        <v>39</v>
      </c>
      <c r="B765" t="s">
        <v>40</v>
      </c>
      <c r="C765">
        <v>2021</v>
      </c>
      <c r="D765" s="22" t="s">
        <v>41</v>
      </c>
      <c r="E765" s="22" t="s">
        <v>42</v>
      </c>
      <c r="F765">
        <v>1100</v>
      </c>
      <c r="G765" t="s">
        <v>43</v>
      </c>
      <c r="H765" t="s">
        <v>44</v>
      </c>
      <c r="J765">
        <v>200</v>
      </c>
      <c r="K765" t="s">
        <v>45</v>
      </c>
      <c r="L765" s="22" t="s">
        <v>46</v>
      </c>
      <c r="M765" s="1">
        <v>44287</v>
      </c>
      <c r="N765" s="22" t="s">
        <v>313</v>
      </c>
      <c r="O765" t="s">
        <v>314</v>
      </c>
      <c r="P765" s="1">
        <v>44316</v>
      </c>
      <c r="Q765" t="s">
        <v>314</v>
      </c>
      <c r="R765">
        <v>4</v>
      </c>
      <c r="U765" s="22">
        <v>-590.92999999999995</v>
      </c>
      <c r="W765" s="22">
        <v>590.92999999999995</v>
      </c>
      <c r="X765">
        <v>43349</v>
      </c>
      <c r="AD765" t="s">
        <v>315</v>
      </c>
      <c r="AG765" s="22" t="s">
        <v>56</v>
      </c>
      <c r="AI765">
        <v>763</v>
      </c>
      <c r="AJ765" t="s">
        <v>316</v>
      </c>
      <c r="AK765" s="22" t="s">
        <v>52</v>
      </c>
      <c r="AL765" s="22" t="s">
        <v>53</v>
      </c>
      <c r="AM765" s="22">
        <v>763</v>
      </c>
    </row>
    <row r="766" spans="1:39" x14ac:dyDescent="0.25">
      <c r="A766" s="22" t="s">
        <v>39</v>
      </c>
      <c r="B766" t="s">
        <v>115</v>
      </c>
      <c r="C766">
        <v>2021</v>
      </c>
      <c r="D766" s="22" t="s">
        <v>41</v>
      </c>
      <c r="E766" s="22" t="s">
        <v>42</v>
      </c>
      <c r="F766">
        <v>4124</v>
      </c>
      <c r="G766" t="s">
        <v>116</v>
      </c>
      <c r="H766" t="s">
        <v>93</v>
      </c>
      <c r="J766">
        <v>200</v>
      </c>
      <c r="K766" t="s">
        <v>45</v>
      </c>
      <c r="L766" s="22" t="s">
        <v>46</v>
      </c>
      <c r="M766" s="1">
        <v>44287</v>
      </c>
      <c r="N766" s="22" t="s">
        <v>313</v>
      </c>
      <c r="O766" t="s">
        <v>314</v>
      </c>
      <c r="P766" s="1">
        <v>44316</v>
      </c>
      <c r="Q766" t="s">
        <v>314</v>
      </c>
      <c r="R766">
        <v>4</v>
      </c>
      <c r="U766" s="22">
        <v>590.92999999999995</v>
      </c>
      <c r="V766" s="22">
        <v>590.92999999999995</v>
      </c>
      <c r="X766">
        <v>43350</v>
      </c>
      <c r="AD766" t="s">
        <v>315</v>
      </c>
      <c r="AG766" s="22" t="s">
        <v>50</v>
      </c>
      <c r="AI766">
        <v>764</v>
      </c>
      <c r="AJ766" t="s">
        <v>316</v>
      </c>
      <c r="AK766" s="22" t="s">
        <v>94</v>
      </c>
      <c r="AL766" s="22" t="s">
        <v>53</v>
      </c>
      <c r="AM766" s="22">
        <v>764</v>
      </c>
    </row>
    <row r="767" spans="1:39" x14ac:dyDescent="0.25">
      <c r="A767" s="22" t="s">
        <v>39</v>
      </c>
      <c r="B767" t="s">
        <v>40</v>
      </c>
      <c r="C767">
        <v>2021</v>
      </c>
      <c r="D767" s="22" t="s">
        <v>41</v>
      </c>
      <c r="E767" s="22" t="s">
        <v>42</v>
      </c>
      <c r="F767">
        <v>1100</v>
      </c>
      <c r="G767" t="s">
        <v>43</v>
      </c>
      <c r="H767" t="s">
        <v>44</v>
      </c>
      <c r="J767">
        <v>200</v>
      </c>
      <c r="K767" t="s">
        <v>45</v>
      </c>
      <c r="L767" s="22" t="s">
        <v>46</v>
      </c>
      <c r="M767" s="1">
        <v>44287</v>
      </c>
      <c r="N767" s="22" t="s">
        <v>313</v>
      </c>
      <c r="O767" t="s">
        <v>314</v>
      </c>
      <c r="P767" s="1">
        <v>44316</v>
      </c>
      <c r="Q767" t="s">
        <v>314</v>
      </c>
      <c r="R767">
        <v>4</v>
      </c>
      <c r="U767" s="22">
        <v>-1294.1300000000001</v>
      </c>
      <c r="W767" s="22">
        <v>1294.1300000000001</v>
      </c>
      <c r="X767">
        <v>43351</v>
      </c>
      <c r="AD767" t="s">
        <v>315</v>
      </c>
      <c r="AG767" s="22" t="s">
        <v>56</v>
      </c>
      <c r="AI767">
        <v>765</v>
      </c>
      <c r="AJ767" t="s">
        <v>316</v>
      </c>
      <c r="AK767" s="22" t="s">
        <v>52</v>
      </c>
      <c r="AL767" s="22" t="s">
        <v>53</v>
      </c>
      <c r="AM767" s="22">
        <v>765</v>
      </c>
    </row>
    <row r="768" spans="1:39" x14ac:dyDescent="0.25">
      <c r="A768" s="22" t="s">
        <v>39</v>
      </c>
      <c r="B768" t="s">
        <v>117</v>
      </c>
      <c r="C768">
        <v>2021</v>
      </c>
      <c r="D768" s="22" t="s">
        <v>41</v>
      </c>
      <c r="E768" s="22" t="s">
        <v>42</v>
      </c>
      <c r="F768">
        <v>4127</v>
      </c>
      <c r="G768" t="s">
        <v>118</v>
      </c>
      <c r="H768" t="s">
        <v>93</v>
      </c>
      <c r="J768">
        <v>200</v>
      </c>
      <c r="K768" t="s">
        <v>45</v>
      </c>
      <c r="L768" s="22" t="s">
        <v>46</v>
      </c>
      <c r="M768" s="1">
        <v>44287</v>
      </c>
      <c r="N768" s="22" t="s">
        <v>313</v>
      </c>
      <c r="O768" t="s">
        <v>314</v>
      </c>
      <c r="P768" s="1">
        <v>44316</v>
      </c>
      <c r="Q768" t="s">
        <v>314</v>
      </c>
      <c r="R768">
        <v>4</v>
      </c>
      <c r="U768" s="22">
        <v>1294.1300000000001</v>
      </c>
      <c r="V768" s="22">
        <v>1294.1300000000001</v>
      </c>
      <c r="X768">
        <v>43352</v>
      </c>
      <c r="AD768" t="s">
        <v>315</v>
      </c>
      <c r="AG768" s="22" t="s">
        <v>50</v>
      </c>
      <c r="AI768">
        <v>766</v>
      </c>
      <c r="AJ768" t="s">
        <v>316</v>
      </c>
      <c r="AK768" s="22" t="s">
        <v>94</v>
      </c>
      <c r="AL768" s="22" t="s">
        <v>53</v>
      </c>
      <c r="AM768" s="22">
        <v>766</v>
      </c>
    </row>
    <row r="769" spans="1:39" x14ac:dyDescent="0.25">
      <c r="A769" s="22" t="s">
        <v>39</v>
      </c>
      <c r="B769" t="s">
        <v>40</v>
      </c>
      <c r="C769">
        <v>2021</v>
      </c>
      <c r="D769" s="22" t="s">
        <v>41</v>
      </c>
      <c r="E769" s="22" t="s">
        <v>42</v>
      </c>
      <c r="F769">
        <v>1100</v>
      </c>
      <c r="G769" t="s">
        <v>43</v>
      </c>
      <c r="H769" t="s">
        <v>44</v>
      </c>
      <c r="J769">
        <v>200</v>
      </c>
      <c r="K769" t="s">
        <v>45</v>
      </c>
      <c r="L769" s="22" t="s">
        <v>46</v>
      </c>
      <c r="M769" s="1">
        <v>44287</v>
      </c>
      <c r="N769" s="22" t="s">
        <v>313</v>
      </c>
      <c r="O769" t="s">
        <v>314</v>
      </c>
      <c r="P769" s="1">
        <v>44316</v>
      </c>
      <c r="Q769" t="s">
        <v>314</v>
      </c>
      <c r="R769">
        <v>4</v>
      </c>
      <c r="U769" s="22">
        <v>-446.2</v>
      </c>
      <c r="W769" s="22">
        <v>446.2</v>
      </c>
      <c r="X769">
        <v>43353</v>
      </c>
      <c r="AD769" t="s">
        <v>315</v>
      </c>
      <c r="AG769" s="22" t="s">
        <v>56</v>
      </c>
      <c r="AI769">
        <v>767</v>
      </c>
      <c r="AJ769" t="s">
        <v>316</v>
      </c>
      <c r="AK769" s="22" t="s">
        <v>52</v>
      </c>
      <c r="AL769" s="22" t="s">
        <v>53</v>
      </c>
      <c r="AM769" s="22">
        <v>767</v>
      </c>
    </row>
    <row r="770" spans="1:39" x14ac:dyDescent="0.25">
      <c r="A770" s="22" t="s">
        <v>39</v>
      </c>
      <c r="B770" t="s">
        <v>119</v>
      </c>
      <c r="C770">
        <v>2021</v>
      </c>
      <c r="D770" s="22" t="s">
        <v>41</v>
      </c>
      <c r="E770" s="22" t="s">
        <v>42</v>
      </c>
      <c r="F770">
        <v>4200</v>
      </c>
      <c r="G770" t="s">
        <v>120</v>
      </c>
      <c r="H770" t="s">
        <v>93</v>
      </c>
      <c r="J770">
        <v>200</v>
      </c>
      <c r="K770" t="s">
        <v>45</v>
      </c>
      <c r="L770" s="22" t="s">
        <v>46</v>
      </c>
      <c r="M770" s="1">
        <v>44287</v>
      </c>
      <c r="N770" s="22" t="s">
        <v>313</v>
      </c>
      <c r="O770" t="s">
        <v>314</v>
      </c>
      <c r="P770" s="1">
        <v>44316</v>
      </c>
      <c r="Q770" t="s">
        <v>314</v>
      </c>
      <c r="R770">
        <v>4</v>
      </c>
      <c r="U770" s="22">
        <v>446.2</v>
      </c>
      <c r="V770" s="22">
        <v>446.2</v>
      </c>
      <c r="X770">
        <v>43354</v>
      </c>
      <c r="AD770" t="s">
        <v>315</v>
      </c>
      <c r="AG770" s="22" t="s">
        <v>50</v>
      </c>
      <c r="AI770">
        <v>768</v>
      </c>
      <c r="AJ770" t="s">
        <v>316</v>
      </c>
      <c r="AK770" s="22" t="s">
        <v>94</v>
      </c>
      <c r="AL770" s="22" t="s">
        <v>53</v>
      </c>
      <c r="AM770" s="22">
        <v>768</v>
      </c>
    </row>
    <row r="771" spans="1:39" x14ac:dyDescent="0.25">
      <c r="A771" s="22" t="s">
        <v>39</v>
      </c>
      <c r="B771" t="s">
        <v>40</v>
      </c>
      <c r="C771">
        <v>2021</v>
      </c>
      <c r="D771" s="22" t="s">
        <v>41</v>
      </c>
      <c r="E771" s="22" t="s">
        <v>42</v>
      </c>
      <c r="F771">
        <v>1100</v>
      </c>
      <c r="G771" t="s">
        <v>43</v>
      </c>
      <c r="H771" t="s">
        <v>44</v>
      </c>
      <c r="J771">
        <v>200</v>
      </c>
      <c r="K771" t="s">
        <v>45</v>
      </c>
      <c r="L771" s="22" t="s">
        <v>46</v>
      </c>
      <c r="M771" s="1">
        <v>44287</v>
      </c>
      <c r="N771" s="22" t="s">
        <v>313</v>
      </c>
      <c r="O771" t="s">
        <v>314</v>
      </c>
      <c r="P771" s="1">
        <v>44316</v>
      </c>
      <c r="Q771" t="s">
        <v>314</v>
      </c>
      <c r="R771">
        <v>4</v>
      </c>
      <c r="U771" s="22">
        <v>-131.56</v>
      </c>
      <c r="W771" s="22">
        <v>131.56</v>
      </c>
      <c r="X771">
        <v>43355</v>
      </c>
      <c r="AD771" t="s">
        <v>315</v>
      </c>
      <c r="AG771" s="22" t="s">
        <v>56</v>
      </c>
      <c r="AI771">
        <v>769</v>
      </c>
      <c r="AJ771" t="s">
        <v>316</v>
      </c>
      <c r="AK771" s="22" t="s">
        <v>52</v>
      </c>
      <c r="AL771" s="22" t="s">
        <v>53</v>
      </c>
      <c r="AM771" s="22">
        <v>769</v>
      </c>
    </row>
    <row r="772" spans="1:39" x14ac:dyDescent="0.25">
      <c r="A772" s="22" t="s">
        <v>39</v>
      </c>
      <c r="B772" t="s">
        <v>121</v>
      </c>
      <c r="C772">
        <v>2021</v>
      </c>
      <c r="D772" s="22" t="s">
        <v>41</v>
      </c>
      <c r="E772" s="22" t="s">
        <v>42</v>
      </c>
      <c r="F772">
        <v>4205</v>
      </c>
      <c r="G772" t="s">
        <v>122</v>
      </c>
      <c r="H772" t="s">
        <v>93</v>
      </c>
      <c r="J772">
        <v>200</v>
      </c>
      <c r="K772" t="s">
        <v>45</v>
      </c>
      <c r="L772" s="22" t="s">
        <v>46</v>
      </c>
      <c r="M772" s="1">
        <v>44287</v>
      </c>
      <c r="N772" s="22" t="s">
        <v>313</v>
      </c>
      <c r="O772" t="s">
        <v>314</v>
      </c>
      <c r="P772" s="1">
        <v>44316</v>
      </c>
      <c r="Q772" t="s">
        <v>314</v>
      </c>
      <c r="R772">
        <v>4</v>
      </c>
      <c r="U772" s="22">
        <v>131.56</v>
      </c>
      <c r="V772" s="22">
        <v>131.56</v>
      </c>
      <c r="X772">
        <v>43356</v>
      </c>
      <c r="AD772" t="s">
        <v>315</v>
      </c>
      <c r="AG772" s="22" t="s">
        <v>50</v>
      </c>
      <c r="AI772">
        <v>770</v>
      </c>
      <c r="AJ772" t="s">
        <v>316</v>
      </c>
      <c r="AK772" s="22" t="s">
        <v>94</v>
      </c>
      <c r="AL772" s="22" t="s">
        <v>53</v>
      </c>
      <c r="AM772" s="22">
        <v>770</v>
      </c>
    </row>
    <row r="773" spans="1:39" x14ac:dyDescent="0.25">
      <c r="A773" s="22" t="s">
        <v>39</v>
      </c>
      <c r="B773" t="s">
        <v>40</v>
      </c>
      <c r="C773">
        <v>2021</v>
      </c>
      <c r="D773" s="22" t="s">
        <v>41</v>
      </c>
      <c r="E773" s="22" t="s">
        <v>42</v>
      </c>
      <c r="F773">
        <v>1100</v>
      </c>
      <c r="G773" t="s">
        <v>43</v>
      </c>
      <c r="H773" t="s">
        <v>44</v>
      </c>
      <c r="J773">
        <v>200</v>
      </c>
      <c r="K773" t="s">
        <v>45</v>
      </c>
      <c r="L773" s="22" t="s">
        <v>46</v>
      </c>
      <c r="M773" s="1">
        <v>44287</v>
      </c>
      <c r="N773" s="22" t="s">
        <v>313</v>
      </c>
      <c r="O773" t="s">
        <v>314</v>
      </c>
      <c r="P773" s="1">
        <v>44316</v>
      </c>
      <c r="Q773" t="s">
        <v>314</v>
      </c>
      <c r="R773">
        <v>4</v>
      </c>
      <c r="U773" s="22">
        <v>-1145.99</v>
      </c>
      <c r="W773" s="22">
        <v>1145.99</v>
      </c>
      <c r="X773">
        <v>43357</v>
      </c>
      <c r="AD773" t="s">
        <v>315</v>
      </c>
      <c r="AG773" s="22" t="s">
        <v>56</v>
      </c>
      <c r="AI773">
        <v>771</v>
      </c>
      <c r="AJ773" t="s">
        <v>316</v>
      </c>
      <c r="AK773" s="22" t="s">
        <v>52</v>
      </c>
      <c r="AL773" s="22" t="s">
        <v>53</v>
      </c>
      <c r="AM773" s="22">
        <v>771</v>
      </c>
    </row>
    <row r="774" spans="1:39" x14ac:dyDescent="0.25">
      <c r="A774" s="22" t="s">
        <v>39</v>
      </c>
      <c r="B774" t="s">
        <v>123</v>
      </c>
      <c r="C774">
        <v>2021</v>
      </c>
      <c r="D774" s="22" t="s">
        <v>41</v>
      </c>
      <c r="E774" s="22" t="s">
        <v>42</v>
      </c>
      <c r="F774">
        <v>4230</v>
      </c>
      <c r="G774" t="s">
        <v>124</v>
      </c>
      <c r="H774" t="s">
        <v>93</v>
      </c>
      <c r="J774">
        <v>200</v>
      </c>
      <c r="K774" t="s">
        <v>45</v>
      </c>
      <c r="L774" s="22" t="s">
        <v>46</v>
      </c>
      <c r="M774" s="1">
        <v>44287</v>
      </c>
      <c r="N774" s="22" t="s">
        <v>313</v>
      </c>
      <c r="O774" t="s">
        <v>314</v>
      </c>
      <c r="P774" s="1">
        <v>44316</v>
      </c>
      <c r="Q774" t="s">
        <v>314</v>
      </c>
      <c r="R774">
        <v>4</v>
      </c>
      <c r="U774" s="22">
        <v>1145.99</v>
      </c>
      <c r="V774" s="22">
        <v>1145.99</v>
      </c>
      <c r="X774">
        <v>43358</v>
      </c>
      <c r="AD774" t="s">
        <v>315</v>
      </c>
      <c r="AG774" s="22" t="s">
        <v>50</v>
      </c>
      <c r="AI774">
        <v>772</v>
      </c>
      <c r="AJ774" t="s">
        <v>316</v>
      </c>
      <c r="AK774" s="22" t="s">
        <v>94</v>
      </c>
      <c r="AL774" s="22" t="s">
        <v>53</v>
      </c>
      <c r="AM774" s="22">
        <v>772</v>
      </c>
    </row>
    <row r="775" spans="1:39" x14ac:dyDescent="0.25">
      <c r="A775" s="22" t="s">
        <v>39</v>
      </c>
      <c r="B775" t="s">
        <v>40</v>
      </c>
      <c r="C775">
        <v>2021</v>
      </c>
      <c r="D775" s="22" t="s">
        <v>41</v>
      </c>
      <c r="E775" s="22" t="s">
        <v>42</v>
      </c>
      <c r="F775">
        <v>1100</v>
      </c>
      <c r="G775" t="s">
        <v>43</v>
      </c>
      <c r="H775" t="s">
        <v>44</v>
      </c>
      <c r="J775">
        <v>200</v>
      </c>
      <c r="K775" t="s">
        <v>45</v>
      </c>
      <c r="L775" s="22" t="s">
        <v>46</v>
      </c>
      <c r="M775" s="1">
        <v>44287</v>
      </c>
      <c r="N775" s="22" t="s">
        <v>313</v>
      </c>
      <c r="O775" t="s">
        <v>314</v>
      </c>
      <c r="P775" s="1">
        <v>44316</v>
      </c>
      <c r="Q775" t="s">
        <v>314</v>
      </c>
      <c r="R775">
        <v>4</v>
      </c>
      <c r="U775" s="22">
        <v>-82.99</v>
      </c>
      <c r="W775" s="22">
        <v>82.99</v>
      </c>
      <c r="X775">
        <v>43359</v>
      </c>
      <c r="AD775" t="s">
        <v>315</v>
      </c>
      <c r="AG775" s="22" t="s">
        <v>56</v>
      </c>
      <c r="AI775">
        <v>773</v>
      </c>
      <c r="AJ775" t="s">
        <v>316</v>
      </c>
      <c r="AK775" s="22" t="s">
        <v>52</v>
      </c>
      <c r="AL775" s="22" t="s">
        <v>53</v>
      </c>
      <c r="AM775" s="22">
        <v>773</v>
      </c>
    </row>
    <row r="776" spans="1:39" x14ac:dyDescent="0.25">
      <c r="A776" s="22" t="s">
        <v>39</v>
      </c>
      <c r="B776" t="s">
        <v>125</v>
      </c>
      <c r="C776">
        <v>2021</v>
      </c>
      <c r="D776" s="22" t="s">
        <v>41</v>
      </c>
      <c r="E776" s="22" t="s">
        <v>42</v>
      </c>
      <c r="F776">
        <v>4232</v>
      </c>
      <c r="G776" t="s">
        <v>126</v>
      </c>
      <c r="H776" t="s">
        <v>93</v>
      </c>
      <c r="J776">
        <v>200</v>
      </c>
      <c r="K776" t="s">
        <v>45</v>
      </c>
      <c r="L776" s="22" t="s">
        <v>46</v>
      </c>
      <c r="M776" s="1">
        <v>44287</v>
      </c>
      <c r="N776" s="22" t="s">
        <v>313</v>
      </c>
      <c r="O776" t="s">
        <v>314</v>
      </c>
      <c r="P776" s="1">
        <v>44316</v>
      </c>
      <c r="Q776" t="s">
        <v>314</v>
      </c>
      <c r="R776">
        <v>4</v>
      </c>
      <c r="U776" s="22">
        <v>82.99</v>
      </c>
      <c r="V776" s="22">
        <v>82.99</v>
      </c>
      <c r="X776">
        <v>43360</v>
      </c>
      <c r="AD776" t="s">
        <v>315</v>
      </c>
      <c r="AG776" s="22" t="s">
        <v>50</v>
      </c>
      <c r="AI776">
        <v>774</v>
      </c>
      <c r="AJ776" t="s">
        <v>316</v>
      </c>
      <c r="AK776" s="22" t="s">
        <v>94</v>
      </c>
      <c r="AL776" s="22" t="s">
        <v>53</v>
      </c>
      <c r="AM776" s="22">
        <v>774</v>
      </c>
    </row>
    <row r="777" spans="1:39" x14ac:dyDescent="0.25">
      <c r="A777" s="22" t="s">
        <v>39</v>
      </c>
      <c r="B777" t="s">
        <v>40</v>
      </c>
      <c r="C777">
        <v>2021</v>
      </c>
      <c r="D777" s="22" t="s">
        <v>41</v>
      </c>
      <c r="E777" s="22" t="s">
        <v>42</v>
      </c>
      <c r="F777">
        <v>1100</v>
      </c>
      <c r="G777" t="s">
        <v>43</v>
      </c>
      <c r="H777" t="s">
        <v>44</v>
      </c>
      <c r="J777">
        <v>200</v>
      </c>
      <c r="K777" t="s">
        <v>45</v>
      </c>
      <c r="L777" s="22" t="s">
        <v>46</v>
      </c>
      <c r="M777" s="1">
        <v>44287</v>
      </c>
      <c r="N777" s="22" t="s">
        <v>313</v>
      </c>
      <c r="O777" t="s">
        <v>314</v>
      </c>
      <c r="P777" s="1">
        <v>44316</v>
      </c>
      <c r="Q777" t="s">
        <v>314</v>
      </c>
      <c r="R777">
        <v>4</v>
      </c>
      <c r="S777">
        <v>3</v>
      </c>
      <c r="T777" s="22">
        <v>19</v>
      </c>
      <c r="U777" s="22">
        <v>-1683.9</v>
      </c>
      <c r="W777" s="22">
        <v>1683.9</v>
      </c>
      <c r="X777">
        <v>43361</v>
      </c>
      <c r="AD777" t="s">
        <v>315</v>
      </c>
      <c r="AF777" t="s">
        <v>127</v>
      </c>
      <c r="AG777" s="22" t="s">
        <v>56</v>
      </c>
      <c r="AI777">
        <v>775</v>
      </c>
      <c r="AJ777" t="s">
        <v>316</v>
      </c>
      <c r="AK777" s="22" t="s">
        <v>52</v>
      </c>
      <c r="AL777" s="22" t="s">
        <v>53</v>
      </c>
      <c r="AM777" s="22">
        <v>775</v>
      </c>
    </row>
    <row r="778" spans="1:39" x14ac:dyDescent="0.25">
      <c r="A778" s="22" t="s">
        <v>39</v>
      </c>
      <c r="B778" t="s">
        <v>128</v>
      </c>
      <c r="C778">
        <v>2021</v>
      </c>
      <c r="D778" s="22" t="s">
        <v>41</v>
      </c>
      <c r="E778" s="22" t="s">
        <v>42</v>
      </c>
      <c r="F778">
        <v>4240</v>
      </c>
      <c r="G778" t="s">
        <v>129</v>
      </c>
      <c r="H778" t="s">
        <v>93</v>
      </c>
      <c r="J778">
        <v>200</v>
      </c>
      <c r="K778" t="s">
        <v>45</v>
      </c>
      <c r="L778" s="22" t="s">
        <v>46</v>
      </c>
      <c r="M778" s="1">
        <v>44287</v>
      </c>
      <c r="N778" s="22" t="s">
        <v>313</v>
      </c>
      <c r="O778" t="s">
        <v>314</v>
      </c>
      <c r="P778" s="1">
        <v>44316</v>
      </c>
      <c r="Q778" t="s">
        <v>314</v>
      </c>
      <c r="R778">
        <v>4</v>
      </c>
      <c r="S778">
        <v>3</v>
      </c>
      <c r="T778" s="22">
        <v>19</v>
      </c>
      <c r="U778" s="22">
        <v>1415.04</v>
      </c>
      <c r="V778" s="22">
        <v>1415.04</v>
      </c>
      <c r="X778">
        <v>43362</v>
      </c>
      <c r="AD778" t="s">
        <v>315</v>
      </c>
      <c r="AF778" t="s">
        <v>127</v>
      </c>
      <c r="AG778" s="22" t="s">
        <v>50</v>
      </c>
      <c r="AI778">
        <v>776</v>
      </c>
      <c r="AJ778" t="s">
        <v>316</v>
      </c>
      <c r="AK778" s="22" t="s">
        <v>94</v>
      </c>
      <c r="AL778" s="22" t="s">
        <v>53</v>
      </c>
      <c r="AM778" s="22">
        <v>776</v>
      </c>
    </row>
    <row r="779" spans="1:39" x14ac:dyDescent="0.25">
      <c r="A779" s="22" t="s">
        <v>39</v>
      </c>
      <c r="B779" t="s">
        <v>130</v>
      </c>
      <c r="C779">
        <v>2021</v>
      </c>
      <c r="D779" s="22" t="s">
        <v>41</v>
      </c>
      <c r="E779" s="22" t="s">
        <v>42</v>
      </c>
      <c r="F779">
        <v>1610</v>
      </c>
      <c r="G779" t="s">
        <v>131</v>
      </c>
      <c r="H779" t="s">
        <v>44</v>
      </c>
      <c r="J779">
        <v>200</v>
      </c>
      <c r="K779" t="s">
        <v>45</v>
      </c>
      <c r="L779" s="22" t="s">
        <v>46</v>
      </c>
      <c r="M779" s="1">
        <v>44287</v>
      </c>
      <c r="N779" s="22" t="s">
        <v>313</v>
      </c>
      <c r="O779" t="s">
        <v>314</v>
      </c>
      <c r="P779" s="1">
        <v>44316</v>
      </c>
      <c r="Q779" t="s">
        <v>314</v>
      </c>
      <c r="R779">
        <v>4</v>
      </c>
      <c r="S779">
        <v>3</v>
      </c>
      <c r="T779" s="22">
        <v>19</v>
      </c>
      <c r="U779" s="22">
        <v>268.86</v>
      </c>
      <c r="V779" s="22">
        <v>268.86</v>
      </c>
      <c r="X779">
        <v>43363</v>
      </c>
      <c r="AD779" t="s">
        <v>315</v>
      </c>
      <c r="AF779" t="s">
        <v>127</v>
      </c>
      <c r="AG779" s="22" t="s">
        <v>50</v>
      </c>
      <c r="AI779">
        <v>777</v>
      </c>
      <c r="AJ779" t="s">
        <v>316</v>
      </c>
      <c r="AK779" s="22" t="s">
        <v>52</v>
      </c>
      <c r="AL779" s="22" t="s">
        <v>53</v>
      </c>
      <c r="AM779" s="22">
        <v>777</v>
      </c>
    </row>
    <row r="780" spans="1:39" x14ac:dyDescent="0.25">
      <c r="A780" s="22" t="s">
        <v>39</v>
      </c>
      <c r="B780" t="s">
        <v>40</v>
      </c>
      <c r="C780">
        <v>2021</v>
      </c>
      <c r="D780" s="22" t="s">
        <v>41</v>
      </c>
      <c r="E780" s="22" t="s">
        <v>42</v>
      </c>
      <c r="F780">
        <v>1100</v>
      </c>
      <c r="G780" t="s">
        <v>43</v>
      </c>
      <c r="H780" t="s">
        <v>44</v>
      </c>
      <c r="J780">
        <v>200</v>
      </c>
      <c r="K780" t="s">
        <v>45</v>
      </c>
      <c r="L780" s="22" t="s">
        <v>46</v>
      </c>
      <c r="M780" s="1">
        <v>44287</v>
      </c>
      <c r="N780" s="22" t="s">
        <v>313</v>
      </c>
      <c r="O780" t="s">
        <v>314</v>
      </c>
      <c r="P780" s="1">
        <v>44316</v>
      </c>
      <c r="Q780" t="s">
        <v>314</v>
      </c>
      <c r="R780">
        <v>4</v>
      </c>
      <c r="U780" s="22">
        <v>-1829.7</v>
      </c>
      <c r="W780" s="22">
        <v>1829.7</v>
      </c>
      <c r="X780">
        <v>43364</v>
      </c>
      <c r="AD780" t="s">
        <v>315</v>
      </c>
      <c r="AG780" s="22" t="s">
        <v>56</v>
      </c>
      <c r="AI780">
        <v>778</v>
      </c>
      <c r="AJ780" t="s">
        <v>316</v>
      </c>
      <c r="AK780" s="22" t="s">
        <v>52</v>
      </c>
      <c r="AL780" s="22" t="s">
        <v>53</v>
      </c>
      <c r="AM780" s="22">
        <v>778</v>
      </c>
    </row>
    <row r="781" spans="1:39" x14ac:dyDescent="0.25">
      <c r="A781" s="22" t="s">
        <v>39</v>
      </c>
      <c r="B781" t="s">
        <v>132</v>
      </c>
      <c r="C781">
        <v>2021</v>
      </c>
      <c r="D781" s="22" t="s">
        <v>41</v>
      </c>
      <c r="E781" s="22" t="s">
        <v>42</v>
      </c>
      <c r="F781">
        <v>4260</v>
      </c>
      <c r="G781" t="s">
        <v>133</v>
      </c>
      <c r="H781" t="s">
        <v>93</v>
      </c>
      <c r="J781">
        <v>200</v>
      </c>
      <c r="K781" t="s">
        <v>45</v>
      </c>
      <c r="L781" s="22" t="s">
        <v>46</v>
      </c>
      <c r="M781" s="1">
        <v>44287</v>
      </c>
      <c r="N781" s="22" t="s">
        <v>313</v>
      </c>
      <c r="O781" t="s">
        <v>314</v>
      </c>
      <c r="P781" s="1">
        <v>44316</v>
      </c>
      <c r="Q781" t="s">
        <v>314</v>
      </c>
      <c r="R781">
        <v>4</v>
      </c>
      <c r="U781" s="22">
        <v>1829.7</v>
      </c>
      <c r="V781" s="22">
        <v>1829.7</v>
      </c>
      <c r="X781">
        <v>43365</v>
      </c>
      <c r="AD781" t="s">
        <v>315</v>
      </c>
      <c r="AG781" s="22" t="s">
        <v>50</v>
      </c>
      <c r="AI781">
        <v>779</v>
      </c>
      <c r="AJ781" t="s">
        <v>316</v>
      </c>
      <c r="AK781" s="22" t="s">
        <v>94</v>
      </c>
      <c r="AL781" s="22" t="s">
        <v>53</v>
      </c>
      <c r="AM781" s="22">
        <v>779</v>
      </c>
    </row>
    <row r="782" spans="1:39" x14ac:dyDescent="0.25">
      <c r="A782" s="22" t="s">
        <v>39</v>
      </c>
      <c r="B782" t="s">
        <v>40</v>
      </c>
      <c r="C782">
        <v>2021</v>
      </c>
      <c r="D782" s="22" t="s">
        <v>41</v>
      </c>
      <c r="E782" s="22" t="s">
        <v>42</v>
      </c>
      <c r="F782">
        <v>1100</v>
      </c>
      <c r="G782" t="s">
        <v>43</v>
      </c>
      <c r="H782" t="s">
        <v>44</v>
      </c>
      <c r="J782">
        <v>200</v>
      </c>
      <c r="K782" t="s">
        <v>45</v>
      </c>
      <c r="L782" s="22" t="s">
        <v>46</v>
      </c>
      <c r="M782" s="1">
        <v>44287</v>
      </c>
      <c r="N782" s="22" t="s">
        <v>313</v>
      </c>
      <c r="O782" t="s">
        <v>314</v>
      </c>
      <c r="P782" s="1">
        <v>44316</v>
      </c>
      <c r="Q782" t="s">
        <v>314</v>
      </c>
      <c r="R782">
        <v>4</v>
      </c>
      <c r="S782">
        <v>3</v>
      </c>
      <c r="T782" s="22">
        <v>19</v>
      </c>
      <c r="U782" s="22">
        <v>-146.61000000000001</v>
      </c>
      <c r="W782" s="22">
        <v>146.61000000000001</v>
      </c>
      <c r="X782">
        <v>43366</v>
      </c>
      <c r="AD782" t="s">
        <v>315</v>
      </c>
      <c r="AF782" t="s">
        <v>127</v>
      </c>
      <c r="AG782" s="22" t="s">
        <v>56</v>
      </c>
      <c r="AI782">
        <v>780</v>
      </c>
      <c r="AJ782" t="s">
        <v>316</v>
      </c>
      <c r="AK782" s="22" t="s">
        <v>52</v>
      </c>
      <c r="AL782" s="22" t="s">
        <v>53</v>
      </c>
      <c r="AM782" s="22">
        <v>780</v>
      </c>
    </row>
    <row r="783" spans="1:39" x14ac:dyDescent="0.25">
      <c r="A783" s="22" t="s">
        <v>39</v>
      </c>
      <c r="B783" t="s">
        <v>134</v>
      </c>
      <c r="C783">
        <v>2021</v>
      </c>
      <c r="D783" s="22" t="s">
        <v>41</v>
      </c>
      <c r="E783" s="22" t="s">
        <v>42</v>
      </c>
      <c r="F783">
        <v>4265</v>
      </c>
      <c r="G783" t="s">
        <v>135</v>
      </c>
      <c r="H783" t="s">
        <v>93</v>
      </c>
      <c r="J783">
        <v>200</v>
      </c>
      <c r="K783" t="s">
        <v>45</v>
      </c>
      <c r="L783" s="22" t="s">
        <v>46</v>
      </c>
      <c r="M783" s="1">
        <v>44287</v>
      </c>
      <c r="N783" s="22" t="s">
        <v>313</v>
      </c>
      <c r="O783" t="s">
        <v>314</v>
      </c>
      <c r="P783" s="1">
        <v>44316</v>
      </c>
      <c r="Q783" t="s">
        <v>314</v>
      </c>
      <c r="R783">
        <v>4</v>
      </c>
      <c r="S783">
        <v>3</v>
      </c>
      <c r="T783" s="22">
        <v>19</v>
      </c>
      <c r="U783" s="22">
        <v>123.2</v>
      </c>
      <c r="V783" s="22">
        <v>123.2</v>
      </c>
      <c r="X783">
        <v>43367</v>
      </c>
      <c r="AD783" t="s">
        <v>315</v>
      </c>
      <c r="AF783" t="s">
        <v>127</v>
      </c>
      <c r="AG783" s="22" t="s">
        <v>50</v>
      </c>
      <c r="AI783">
        <v>781</v>
      </c>
      <c r="AJ783" t="s">
        <v>316</v>
      </c>
      <c r="AK783" s="22" t="s">
        <v>94</v>
      </c>
      <c r="AL783" s="22" t="s">
        <v>53</v>
      </c>
      <c r="AM783" s="22">
        <v>781</v>
      </c>
    </row>
    <row r="784" spans="1:39" x14ac:dyDescent="0.25">
      <c r="A784" s="22" t="s">
        <v>39</v>
      </c>
      <c r="B784" t="s">
        <v>130</v>
      </c>
      <c r="C784">
        <v>2021</v>
      </c>
      <c r="D784" s="22" t="s">
        <v>41</v>
      </c>
      <c r="E784" s="22" t="s">
        <v>42</v>
      </c>
      <c r="F784">
        <v>1610</v>
      </c>
      <c r="G784" t="s">
        <v>131</v>
      </c>
      <c r="H784" t="s">
        <v>44</v>
      </c>
      <c r="J784">
        <v>200</v>
      </c>
      <c r="K784" t="s">
        <v>45</v>
      </c>
      <c r="L784" s="22" t="s">
        <v>46</v>
      </c>
      <c r="M784" s="1">
        <v>44287</v>
      </c>
      <c r="N784" s="22" t="s">
        <v>313</v>
      </c>
      <c r="O784" t="s">
        <v>314</v>
      </c>
      <c r="P784" s="1">
        <v>44316</v>
      </c>
      <c r="Q784" t="s">
        <v>314</v>
      </c>
      <c r="R784">
        <v>4</v>
      </c>
      <c r="S784">
        <v>3</v>
      </c>
      <c r="T784" s="22">
        <v>19</v>
      </c>
      <c r="U784" s="22">
        <v>23.41</v>
      </c>
      <c r="V784" s="22">
        <v>23.41</v>
      </c>
      <c r="X784">
        <v>43368</v>
      </c>
      <c r="AD784" t="s">
        <v>315</v>
      </c>
      <c r="AF784" t="s">
        <v>127</v>
      </c>
      <c r="AG784" s="22" t="s">
        <v>50</v>
      </c>
      <c r="AI784">
        <v>782</v>
      </c>
      <c r="AJ784" t="s">
        <v>316</v>
      </c>
      <c r="AK784" s="22" t="s">
        <v>52</v>
      </c>
      <c r="AL784" s="22" t="s">
        <v>53</v>
      </c>
      <c r="AM784" s="22">
        <v>782</v>
      </c>
    </row>
    <row r="785" spans="1:39" x14ac:dyDescent="0.25">
      <c r="A785" s="22" t="s">
        <v>39</v>
      </c>
      <c r="B785" t="s">
        <v>40</v>
      </c>
      <c r="C785">
        <v>2021</v>
      </c>
      <c r="D785" s="22" t="s">
        <v>41</v>
      </c>
      <c r="E785" s="22" t="s">
        <v>42</v>
      </c>
      <c r="F785">
        <v>1100</v>
      </c>
      <c r="G785" t="s">
        <v>43</v>
      </c>
      <c r="H785" t="s">
        <v>44</v>
      </c>
      <c r="J785">
        <v>200</v>
      </c>
      <c r="K785" t="s">
        <v>45</v>
      </c>
      <c r="L785" s="22" t="s">
        <v>46</v>
      </c>
      <c r="M785" s="1">
        <v>44287</v>
      </c>
      <c r="N785" s="22" t="s">
        <v>313</v>
      </c>
      <c r="O785" t="s">
        <v>314</v>
      </c>
      <c r="P785" s="1">
        <v>44316</v>
      </c>
      <c r="Q785" t="s">
        <v>314</v>
      </c>
      <c r="R785">
        <v>4</v>
      </c>
      <c r="S785">
        <v>3</v>
      </c>
      <c r="T785" s="22">
        <v>19</v>
      </c>
      <c r="U785" s="22">
        <v>-1106.81</v>
      </c>
      <c r="W785" s="22">
        <v>1106.81</v>
      </c>
      <c r="X785">
        <v>43369</v>
      </c>
      <c r="AD785" t="s">
        <v>315</v>
      </c>
      <c r="AF785" t="s">
        <v>127</v>
      </c>
      <c r="AG785" s="22" t="s">
        <v>56</v>
      </c>
      <c r="AI785">
        <v>783</v>
      </c>
      <c r="AJ785" t="s">
        <v>316</v>
      </c>
      <c r="AK785" s="22" t="s">
        <v>52</v>
      </c>
      <c r="AL785" s="22" t="s">
        <v>53</v>
      </c>
      <c r="AM785" s="22">
        <v>783</v>
      </c>
    </row>
    <row r="786" spans="1:39" x14ac:dyDescent="0.25">
      <c r="A786" s="22" t="s">
        <v>39</v>
      </c>
      <c r="B786" t="s">
        <v>136</v>
      </c>
      <c r="C786">
        <v>2021</v>
      </c>
      <c r="D786" s="22" t="s">
        <v>41</v>
      </c>
      <c r="E786" s="22" t="s">
        <v>42</v>
      </c>
      <c r="F786">
        <v>4310</v>
      </c>
      <c r="G786" t="s">
        <v>137</v>
      </c>
      <c r="H786" t="s">
        <v>93</v>
      </c>
      <c r="J786">
        <v>200</v>
      </c>
      <c r="K786" t="s">
        <v>45</v>
      </c>
      <c r="L786" s="22" t="s">
        <v>46</v>
      </c>
      <c r="M786" s="1">
        <v>44287</v>
      </c>
      <c r="N786" s="22" t="s">
        <v>313</v>
      </c>
      <c r="O786" t="s">
        <v>314</v>
      </c>
      <c r="P786" s="1">
        <v>44316</v>
      </c>
      <c r="Q786" t="s">
        <v>314</v>
      </c>
      <c r="R786">
        <v>4</v>
      </c>
      <c r="S786">
        <v>3</v>
      </c>
      <c r="T786" s="22">
        <v>19</v>
      </c>
      <c r="U786" s="22">
        <v>930.09</v>
      </c>
      <c r="V786" s="22">
        <v>930.09</v>
      </c>
      <c r="X786">
        <v>43370</v>
      </c>
      <c r="AD786" t="s">
        <v>315</v>
      </c>
      <c r="AF786" t="s">
        <v>127</v>
      </c>
      <c r="AG786" s="22" t="s">
        <v>50</v>
      </c>
      <c r="AI786">
        <v>784</v>
      </c>
      <c r="AJ786" t="s">
        <v>316</v>
      </c>
      <c r="AK786" s="22" t="s">
        <v>94</v>
      </c>
      <c r="AL786" s="22" t="s">
        <v>53</v>
      </c>
      <c r="AM786" s="22">
        <v>784</v>
      </c>
    </row>
    <row r="787" spans="1:39" x14ac:dyDescent="0.25">
      <c r="A787" s="22" t="s">
        <v>39</v>
      </c>
      <c r="B787" t="s">
        <v>130</v>
      </c>
      <c r="C787">
        <v>2021</v>
      </c>
      <c r="D787" s="22" t="s">
        <v>41</v>
      </c>
      <c r="E787" s="22" t="s">
        <v>42</v>
      </c>
      <c r="F787">
        <v>1610</v>
      </c>
      <c r="G787" t="s">
        <v>131</v>
      </c>
      <c r="H787" t="s">
        <v>44</v>
      </c>
      <c r="J787">
        <v>200</v>
      </c>
      <c r="K787" t="s">
        <v>45</v>
      </c>
      <c r="L787" s="22" t="s">
        <v>46</v>
      </c>
      <c r="M787" s="1">
        <v>44287</v>
      </c>
      <c r="N787" s="22" t="s">
        <v>313</v>
      </c>
      <c r="O787" t="s">
        <v>314</v>
      </c>
      <c r="P787" s="1">
        <v>44316</v>
      </c>
      <c r="Q787" t="s">
        <v>314</v>
      </c>
      <c r="R787">
        <v>4</v>
      </c>
      <c r="S787">
        <v>3</v>
      </c>
      <c r="T787" s="22">
        <v>19</v>
      </c>
      <c r="U787" s="22">
        <v>176.72</v>
      </c>
      <c r="V787" s="22">
        <v>176.72</v>
      </c>
      <c r="X787">
        <v>43371</v>
      </c>
      <c r="AD787" t="s">
        <v>315</v>
      </c>
      <c r="AF787" t="s">
        <v>127</v>
      </c>
      <c r="AG787" s="22" t="s">
        <v>50</v>
      </c>
      <c r="AI787">
        <v>785</v>
      </c>
      <c r="AJ787" t="s">
        <v>316</v>
      </c>
      <c r="AK787" s="22" t="s">
        <v>52</v>
      </c>
      <c r="AL787" s="22" t="s">
        <v>53</v>
      </c>
      <c r="AM787" s="22">
        <v>785</v>
      </c>
    </row>
    <row r="788" spans="1:39" x14ac:dyDescent="0.25">
      <c r="A788" s="22" t="s">
        <v>39</v>
      </c>
      <c r="B788" t="s">
        <v>40</v>
      </c>
      <c r="C788">
        <v>2021</v>
      </c>
      <c r="D788" s="22" t="s">
        <v>41</v>
      </c>
      <c r="E788" s="22" t="s">
        <v>42</v>
      </c>
      <c r="F788">
        <v>1100</v>
      </c>
      <c r="G788" t="s">
        <v>43</v>
      </c>
      <c r="H788" t="s">
        <v>44</v>
      </c>
      <c r="J788">
        <v>200</v>
      </c>
      <c r="K788" t="s">
        <v>45</v>
      </c>
      <c r="L788" s="22" t="s">
        <v>46</v>
      </c>
      <c r="M788" s="1">
        <v>44287</v>
      </c>
      <c r="N788" s="22" t="s">
        <v>313</v>
      </c>
      <c r="O788" t="s">
        <v>314</v>
      </c>
      <c r="P788" s="1">
        <v>44316</v>
      </c>
      <c r="Q788" t="s">
        <v>314</v>
      </c>
      <c r="R788">
        <v>4</v>
      </c>
      <c r="U788" s="22">
        <v>-833.34</v>
      </c>
      <c r="W788" s="22">
        <v>833.34</v>
      </c>
      <c r="X788">
        <v>43372</v>
      </c>
      <c r="AD788" t="s">
        <v>315</v>
      </c>
      <c r="AG788" s="22" t="s">
        <v>56</v>
      </c>
      <c r="AI788">
        <v>786</v>
      </c>
      <c r="AJ788" t="s">
        <v>316</v>
      </c>
      <c r="AK788" s="22" t="s">
        <v>52</v>
      </c>
      <c r="AL788" s="22" t="s">
        <v>53</v>
      </c>
      <c r="AM788" s="22">
        <v>786</v>
      </c>
    </row>
    <row r="789" spans="1:39" x14ac:dyDescent="0.25">
      <c r="A789" s="22" t="s">
        <v>39</v>
      </c>
      <c r="B789" t="s">
        <v>138</v>
      </c>
      <c r="C789">
        <v>2021</v>
      </c>
      <c r="D789" s="22" t="s">
        <v>41</v>
      </c>
      <c r="E789" s="22" t="s">
        <v>42</v>
      </c>
      <c r="F789">
        <v>4315</v>
      </c>
      <c r="G789" t="s">
        <v>139</v>
      </c>
      <c r="H789" t="s">
        <v>93</v>
      </c>
      <c r="J789">
        <v>200</v>
      </c>
      <c r="K789" t="s">
        <v>45</v>
      </c>
      <c r="L789" s="22" t="s">
        <v>46</v>
      </c>
      <c r="M789" s="1">
        <v>44287</v>
      </c>
      <c r="N789" s="22" t="s">
        <v>313</v>
      </c>
      <c r="O789" t="s">
        <v>314</v>
      </c>
      <c r="P789" s="1">
        <v>44316</v>
      </c>
      <c r="Q789" t="s">
        <v>314</v>
      </c>
      <c r="R789">
        <v>4</v>
      </c>
      <c r="U789" s="22">
        <v>833.34</v>
      </c>
      <c r="V789" s="22">
        <v>833.34</v>
      </c>
      <c r="X789">
        <v>43373</v>
      </c>
      <c r="AD789" t="s">
        <v>315</v>
      </c>
      <c r="AG789" s="22" t="s">
        <v>50</v>
      </c>
      <c r="AI789">
        <v>787</v>
      </c>
      <c r="AJ789" t="s">
        <v>316</v>
      </c>
      <c r="AK789" s="22" t="s">
        <v>94</v>
      </c>
      <c r="AL789" s="22" t="s">
        <v>53</v>
      </c>
      <c r="AM789" s="22">
        <v>787</v>
      </c>
    </row>
    <row r="790" spans="1:39" x14ac:dyDescent="0.25">
      <c r="A790" s="22" t="s">
        <v>39</v>
      </c>
      <c r="B790" t="s">
        <v>40</v>
      </c>
      <c r="C790">
        <v>2021</v>
      </c>
      <c r="D790" s="22" t="s">
        <v>41</v>
      </c>
      <c r="E790" s="22" t="s">
        <v>42</v>
      </c>
      <c r="F790">
        <v>1100</v>
      </c>
      <c r="G790" t="s">
        <v>43</v>
      </c>
      <c r="H790" t="s">
        <v>44</v>
      </c>
      <c r="J790">
        <v>200</v>
      </c>
      <c r="K790" t="s">
        <v>45</v>
      </c>
      <c r="L790" s="22" t="s">
        <v>46</v>
      </c>
      <c r="M790" s="1">
        <v>44287</v>
      </c>
      <c r="N790" s="22" t="s">
        <v>313</v>
      </c>
      <c r="O790" t="s">
        <v>314</v>
      </c>
      <c r="P790" s="1">
        <v>44316</v>
      </c>
      <c r="Q790" t="s">
        <v>314</v>
      </c>
      <c r="R790">
        <v>4</v>
      </c>
      <c r="U790" s="22">
        <v>-834.12</v>
      </c>
      <c r="W790" s="22">
        <v>834.12</v>
      </c>
      <c r="X790">
        <v>43374</v>
      </c>
      <c r="AD790" t="s">
        <v>315</v>
      </c>
      <c r="AG790" s="22" t="s">
        <v>56</v>
      </c>
      <c r="AI790">
        <v>788</v>
      </c>
      <c r="AJ790" t="s">
        <v>316</v>
      </c>
      <c r="AK790" s="22" t="s">
        <v>52</v>
      </c>
      <c r="AL790" s="22" t="s">
        <v>53</v>
      </c>
      <c r="AM790" s="22">
        <v>788</v>
      </c>
    </row>
    <row r="791" spans="1:39" x14ac:dyDescent="0.25">
      <c r="A791" s="22" t="s">
        <v>39</v>
      </c>
      <c r="B791" t="s">
        <v>140</v>
      </c>
      <c r="C791">
        <v>2021</v>
      </c>
      <c r="D791" s="22" t="s">
        <v>41</v>
      </c>
      <c r="E791" s="22" t="s">
        <v>42</v>
      </c>
      <c r="F791">
        <v>4320</v>
      </c>
      <c r="G791" t="s">
        <v>141</v>
      </c>
      <c r="H791" t="s">
        <v>93</v>
      </c>
      <c r="J791">
        <v>200</v>
      </c>
      <c r="K791" t="s">
        <v>45</v>
      </c>
      <c r="L791" s="22" t="s">
        <v>46</v>
      </c>
      <c r="M791" s="1">
        <v>44287</v>
      </c>
      <c r="N791" s="22" t="s">
        <v>313</v>
      </c>
      <c r="O791" t="s">
        <v>314</v>
      </c>
      <c r="P791" s="1">
        <v>44316</v>
      </c>
      <c r="Q791" t="s">
        <v>314</v>
      </c>
      <c r="R791">
        <v>4</v>
      </c>
      <c r="U791" s="22">
        <v>834.12</v>
      </c>
      <c r="V791" s="22">
        <v>834.12</v>
      </c>
      <c r="X791">
        <v>43375</v>
      </c>
      <c r="AD791" t="s">
        <v>315</v>
      </c>
      <c r="AG791" s="22" t="s">
        <v>50</v>
      </c>
      <c r="AI791">
        <v>789</v>
      </c>
      <c r="AJ791" t="s">
        <v>316</v>
      </c>
      <c r="AK791" s="22" t="s">
        <v>94</v>
      </c>
      <c r="AL791" s="22" t="s">
        <v>53</v>
      </c>
      <c r="AM791" s="22">
        <v>789</v>
      </c>
    </row>
    <row r="792" spans="1:39" x14ac:dyDescent="0.25">
      <c r="A792" s="22" t="s">
        <v>39</v>
      </c>
      <c r="B792" t="s">
        <v>40</v>
      </c>
      <c r="C792">
        <v>2021</v>
      </c>
      <c r="D792" s="22" t="s">
        <v>41</v>
      </c>
      <c r="E792" s="22" t="s">
        <v>42</v>
      </c>
      <c r="F792">
        <v>1100</v>
      </c>
      <c r="G792" t="s">
        <v>43</v>
      </c>
      <c r="H792" t="s">
        <v>44</v>
      </c>
      <c r="J792">
        <v>200</v>
      </c>
      <c r="K792" t="s">
        <v>45</v>
      </c>
      <c r="L792" s="22" t="s">
        <v>46</v>
      </c>
      <c r="M792" s="1">
        <v>44287</v>
      </c>
      <c r="N792" s="22" t="s">
        <v>313</v>
      </c>
      <c r="O792" t="s">
        <v>314</v>
      </c>
      <c r="P792" s="1">
        <v>44316</v>
      </c>
      <c r="Q792" t="s">
        <v>314</v>
      </c>
      <c r="R792">
        <v>4</v>
      </c>
      <c r="U792" s="22">
        <v>-184.62</v>
      </c>
      <c r="W792" s="22">
        <v>184.62</v>
      </c>
      <c r="X792">
        <v>43376</v>
      </c>
      <c r="AD792" t="s">
        <v>315</v>
      </c>
      <c r="AG792" s="22" t="s">
        <v>56</v>
      </c>
      <c r="AI792">
        <v>790</v>
      </c>
      <c r="AJ792" t="s">
        <v>316</v>
      </c>
      <c r="AK792" s="22" t="s">
        <v>52</v>
      </c>
      <c r="AL792" s="22" t="s">
        <v>53</v>
      </c>
      <c r="AM792" s="22">
        <v>790</v>
      </c>
    </row>
    <row r="793" spans="1:39" x14ac:dyDescent="0.25">
      <c r="A793" s="22" t="s">
        <v>39</v>
      </c>
      <c r="B793" t="s">
        <v>142</v>
      </c>
      <c r="C793">
        <v>2021</v>
      </c>
      <c r="D793" s="22" t="s">
        <v>41</v>
      </c>
      <c r="E793" s="22" t="s">
        <v>42</v>
      </c>
      <c r="F793">
        <v>4330</v>
      </c>
      <c r="G793" t="s">
        <v>143</v>
      </c>
      <c r="H793" t="s">
        <v>93</v>
      </c>
      <c r="J793">
        <v>200</v>
      </c>
      <c r="K793" t="s">
        <v>45</v>
      </c>
      <c r="L793" s="22" t="s">
        <v>46</v>
      </c>
      <c r="M793" s="1">
        <v>44287</v>
      </c>
      <c r="N793" s="22" t="s">
        <v>313</v>
      </c>
      <c r="O793" t="s">
        <v>314</v>
      </c>
      <c r="P793" s="1">
        <v>44316</v>
      </c>
      <c r="Q793" t="s">
        <v>314</v>
      </c>
      <c r="R793">
        <v>4</v>
      </c>
      <c r="U793" s="22">
        <v>184.62</v>
      </c>
      <c r="V793" s="22">
        <v>184.62</v>
      </c>
      <c r="X793">
        <v>43377</v>
      </c>
      <c r="AD793" t="s">
        <v>315</v>
      </c>
      <c r="AG793" s="22" t="s">
        <v>50</v>
      </c>
      <c r="AI793">
        <v>791</v>
      </c>
      <c r="AJ793" t="s">
        <v>316</v>
      </c>
      <c r="AK793" s="22" t="s">
        <v>94</v>
      </c>
      <c r="AL793" s="22" t="s">
        <v>53</v>
      </c>
      <c r="AM793" s="22">
        <v>791</v>
      </c>
    </row>
    <row r="794" spans="1:39" x14ac:dyDescent="0.25">
      <c r="A794" s="22" t="s">
        <v>39</v>
      </c>
      <c r="B794" t="s">
        <v>40</v>
      </c>
      <c r="C794">
        <v>2021</v>
      </c>
      <c r="D794" s="22" t="s">
        <v>41</v>
      </c>
      <c r="E794" s="22" t="s">
        <v>42</v>
      </c>
      <c r="F794">
        <v>1100</v>
      </c>
      <c r="G794" t="s">
        <v>43</v>
      </c>
      <c r="H794" t="s">
        <v>44</v>
      </c>
      <c r="J794">
        <v>200</v>
      </c>
      <c r="K794" t="s">
        <v>45</v>
      </c>
      <c r="L794" s="22" t="s">
        <v>46</v>
      </c>
      <c r="M794" s="1">
        <v>44287</v>
      </c>
      <c r="N794" s="22" t="s">
        <v>313</v>
      </c>
      <c r="O794" t="s">
        <v>314</v>
      </c>
      <c r="P794" s="1">
        <v>44316</v>
      </c>
      <c r="Q794" t="s">
        <v>314</v>
      </c>
      <c r="R794">
        <v>4</v>
      </c>
      <c r="U794" s="22">
        <v>-53.08</v>
      </c>
      <c r="W794" s="22">
        <v>53.08</v>
      </c>
      <c r="X794">
        <v>43378</v>
      </c>
      <c r="AD794" t="s">
        <v>315</v>
      </c>
      <c r="AG794" s="22" t="s">
        <v>56</v>
      </c>
      <c r="AI794">
        <v>792</v>
      </c>
      <c r="AJ794" t="s">
        <v>316</v>
      </c>
      <c r="AK794" s="22" t="s">
        <v>52</v>
      </c>
      <c r="AL794" s="22" t="s">
        <v>53</v>
      </c>
      <c r="AM794" s="22">
        <v>792</v>
      </c>
    </row>
    <row r="795" spans="1:39" x14ac:dyDescent="0.25">
      <c r="A795" s="22" t="s">
        <v>39</v>
      </c>
      <c r="B795" t="s">
        <v>144</v>
      </c>
      <c r="C795">
        <v>2021</v>
      </c>
      <c r="D795" s="22" t="s">
        <v>41</v>
      </c>
      <c r="E795" s="22" t="s">
        <v>42</v>
      </c>
      <c r="F795">
        <v>4340</v>
      </c>
      <c r="G795" t="s">
        <v>145</v>
      </c>
      <c r="H795" t="s">
        <v>93</v>
      </c>
      <c r="J795">
        <v>200</v>
      </c>
      <c r="K795" t="s">
        <v>45</v>
      </c>
      <c r="L795" s="22" t="s">
        <v>46</v>
      </c>
      <c r="M795" s="1">
        <v>44287</v>
      </c>
      <c r="N795" s="22" t="s">
        <v>313</v>
      </c>
      <c r="O795" t="s">
        <v>314</v>
      </c>
      <c r="P795" s="1">
        <v>44316</v>
      </c>
      <c r="Q795" t="s">
        <v>314</v>
      </c>
      <c r="R795">
        <v>4</v>
      </c>
      <c r="U795" s="22">
        <v>53.08</v>
      </c>
      <c r="V795" s="22">
        <v>53.08</v>
      </c>
      <c r="X795">
        <v>43379</v>
      </c>
      <c r="AD795" t="s">
        <v>315</v>
      </c>
      <c r="AG795" s="22" t="s">
        <v>50</v>
      </c>
      <c r="AI795">
        <v>793</v>
      </c>
      <c r="AJ795" t="s">
        <v>316</v>
      </c>
      <c r="AK795" s="22" t="s">
        <v>94</v>
      </c>
      <c r="AL795" s="22" t="s">
        <v>53</v>
      </c>
      <c r="AM795" s="22">
        <v>793</v>
      </c>
    </row>
    <row r="796" spans="1:39" x14ac:dyDescent="0.25">
      <c r="A796" s="22" t="s">
        <v>39</v>
      </c>
      <c r="B796" t="s">
        <v>40</v>
      </c>
      <c r="C796">
        <v>2021</v>
      </c>
      <c r="D796" s="22" t="s">
        <v>41</v>
      </c>
      <c r="E796" s="22" t="s">
        <v>42</v>
      </c>
      <c r="F796">
        <v>1100</v>
      </c>
      <c r="G796" t="s">
        <v>43</v>
      </c>
      <c r="H796" t="s">
        <v>44</v>
      </c>
      <c r="J796">
        <v>200</v>
      </c>
      <c r="K796" t="s">
        <v>45</v>
      </c>
      <c r="L796" s="22" t="s">
        <v>46</v>
      </c>
      <c r="M796" s="1">
        <v>44287</v>
      </c>
      <c r="N796" s="22" t="s">
        <v>313</v>
      </c>
      <c r="O796" t="s">
        <v>314</v>
      </c>
      <c r="P796" s="1">
        <v>44316</v>
      </c>
      <c r="Q796" t="s">
        <v>314</v>
      </c>
      <c r="R796">
        <v>4</v>
      </c>
      <c r="S796">
        <v>3</v>
      </c>
      <c r="T796" s="22">
        <v>19</v>
      </c>
      <c r="U796" s="22">
        <v>-27.16</v>
      </c>
      <c r="W796" s="22">
        <v>27.16</v>
      </c>
      <c r="X796">
        <v>43380</v>
      </c>
      <c r="AD796" t="s">
        <v>315</v>
      </c>
      <c r="AF796" t="s">
        <v>127</v>
      </c>
      <c r="AG796" s="22" t="s">
        <v>56</v>
      </c>
      <c r="AI796">
        <v>794</v>
      </c>
      <c r="AJ796" t="s">
        <v>316</v>
      </c>
      <c r="AK796" s="22" t="s">
        <v>52</v>
      </c>
      <c r="AL796" s="22" t="s">
        <v>53</v>
      </c>
      <c r="AM796" s="22">
        <v>794</v>
      </c>
    </row>
    <row r="797" spans="1:39" x14ac:dyDescent="0.25">
      <c r="A797" s="22" t="s">
        <v>39</v>
      </c>
      <c r="B797" t="s">
        <v>146</v>
      </c>
      <c r="C797">
        <v>2021</v>
      </c>
      <c r="D797" s="22" t="s">
        <v>41</v>
      </c>
      <c r="E797" s="22" t="s">
        <v>42</v>
      </c>
      <c r="F797">
        <v>4350</v>
      </c>
      <c r="G797" t="s">
        <v>147</v>
      </c>
      <c r="H797" t="s">
        <v>93</v>
      </c>
      <c r="J797">
        <v>200</v>
      </c>
      <c r="K797" t="s">
        <v>45</v>
      </c>
      <c r="L797" s="22" t="s">
        <v>46</v>
      </c>
      <c r="M797" s="1">
        <v>44287</v>
      </c>
      <c r="N797" s="22" t="s">
        <v>313</v>
      </c>
      <c r="O797" t="s">
        <v>314</v>
      </c>
      <c r="P797" s="1">
        <v>44316</v>
      </c>
      <c r="Q797" t="s">
        <v>314</v>
      </c>
      <c r="R797">
        <v>4</v>
      </c>
      <c r="S797">
        <v>3</v>
      </c>
      <c r="T797" s="22">
        <v>19</v>
      </c>
      <c r="U797" s="22">
        <v>22.82</v>
      </c>
      <c r="V797" s="22">
        <v>22.82</v>
      </c>
      <c r="X797">
        <v>43381</v>
      </c>
      <c r="AD797" t="s">
        <v>315</v>
      </c>
      <c r="AF797" t="s">
        <v>127</v>
      </c>
      <c r="AG797" s="22" t="s">
        <v>50</v>
      </c>
      <c r="AI797">
        <v>795</v>
      </c>
      <c r="AJ797" t="s">
        <v>316</v>
      </c>
      <c r="AK797" s="22" t="s">
        <v>94</v>
      </c>
      <c r="AL797" s="22" t="s">
        <v>53</v>
      </c>
      <c r="AM797" s="22">
        <v>795</v>
      </c>
    </row>
    <row r="798" spans="1:39" x14ac:dyDescent="0.25">
      <c r="A798" s="22" t="s">
        <v>39</v>
      </c>
      <c r="B798" t="s">
        <v>130</v>
      </c>
      <c r="C798">
        <v>2021</v>
      </c>
      <c r="D798" s="22" t="s">
        <v>41</v>
      </c>
      <c r="E798" s="22" t="s">
        <v>42</v>
      </c>
      <c r="F798">
        <v>1610</v>
      </c>
      <c r="G798" t="s">
        <v>131</v>
      </c>
      <c r="H798" t="s">
        <v>44</v>
      </c>
      <c r="J798">
        <v>200</v>
      </c>
      <c r="K798" t="s">
        <v>45</v>
      </c>
      <c r="L798" s="22" t="s">
        <v>46</v>
      </c>
      <c r="M798" s="1">
        <v>44287</v>
      </c>
      <c r="N798" s="22" t="s">
        <v>313</v>
      </c>
      <c r="O798" t="s">
        <v>314</v>
      </c>
      <c r="P798" s="1">
        <v>44316</v>
      </c>
      <c r="Q798" t="s">
        <v>314</v>
      </c>
      <c r="R798">
        <v>4</v>
      </c>
      <c r="S798">
        <v>3</v>
      </c>
      <c r="T798" s="22">
        <v>19</v>
      </c>
      <c r="U798" s="22">
        <v>4.34</v>
      </c>
      <c r="V798" s="22">
        <v>4.34</v>
      </c>
      <c r="X798">
        <v>43382</v>
      </c>
      <c r="AD798" t="s">
        <v>315</v>
      </c>
      <c r="AF798" t="s">
        <v>127</v>
      </c>
      <c r="AG798" s="22" t="s">
        <v>50</v>
      </c>
      <c r="AI798">
        <v>796</v>
      </c>
      <c r="AJ798" t="s">
        <v>316</v>
      </c>
      <c r="AK798" s="22" t="s">
        <v>52</v>
      </c>
      <c r="AL798" s="22" t="s">
        <v>53</v>
      </c>
      <c r="AM798" s="22">
        <v>796</v>
      </c>
    </row>
    <row r="799" spans="1:39" x14ac:dyDescent="0.25">
      <c r="A799" s="22" t="s">
        <v>39</v>
      </c>
      <c r="B799" t="s">
        <v>40</v>
      </c>
      <c r="C799">
        <v>2021</v>
      </c>
      <c r="D799" s="22" t="s">
        <v>41</v>
      </c>
      <c r="E799" s="22" t="s">
        <v>42</v>
      </c>
      <c r="F799">
        <v>1100</v>
      </c>
      <c r="G799" t="s">
        <v>43</v>
      </c>
      <c r="H799" t="s">
        <v>44</v>
      </c>
      <c r="J799">
        <v>200</v>
      </c>
      <c r="K799" t="s">
        <v>45</v>
      </c>
      <c r="L799" s="22" t="s">
        <v>46</v>
      </c>
      <c r="M799" s="1">
        <v>44287</v>
      </c>
      <c r="N799" s="22" t="s">
        <v>313</v>
      </c>
      <c r="O799" t="s">
        <v>314</v>
      </c>
      <c r="P799" s="1">
        <v>44316</v>
      </c>
      <c r="Q799" t="s">
        <v>314</v>
      </c>
      <c r="R799">
        <v>4</v>
      </c>
      <c r="S799">
        <v>3</v>
      </c>
      <c r="T799" s="22">
        <v>19</v>
      </c>
      <c r="U799" s="22">
        <v>-941.66</v>
      </c>
      <c r="W799" s="22">
        <v>941.66</v>
      </c>
      <c r="X799">
        <v>43383</v>
      </c>
      <c r="AD799" t="s">
        <v>315</v>
      </c>
      <c r="AF799" t="s">
        <v>127</v>
      </c>
      <c r="AG799" s="22" t="s">
        <v>56</v>
      </c>
      <c r="AI799">
        <v>797</v>
      </c>
      <c r="AJ799" t="s">
        <v>316</v>
      </c>
      <c r="AK799" s="22" t="s">
        <v>52</v>
      </c>
      <c r="AL799" s="22" t="s">
        <v>53</v>
      </c>
      <c r="AM799" s="22">
        <v>797</v>
      </c>
    </row>
    <row r="800" spans="1:39" x14ac:dyDescent="0.25">
      <c r="A800" s="22" t="s">
        <v>39</v>
      </c>
      <c r="B800" t="s">
        <v>148</v>
      </c>
      <c r="C800">
        <v>2021</v>
      </c>
      <c r="D800" s="22" t="s">
        <v>41</v>
      </c>
      <c r="E800" s="22" t="s">
        <v>42</v>
      </c>
      <c r="F800">
        <v>4400</v>
      </c>
      <c r="G800" t="s">
        <v>149</v>
      </c>
      <c r="H800" t="s">
        <v>93</v>
      </c>
      <c r="J800">
        <v>200</v>
      </c>
      <c r="K800" t="s">
        <v>45</v>
      </c>
      <c r="L800" s="22" t="s">
        <v>46</v>
      </c>
      <c r="M800" s="1">
        <v>44287</v>
      </c>
      <c r="N800" s="22" t="s">
        <v>313</v>
      </c>
      <c r="O800" t="s">
        <v>314</v>
      </c>
      <c r="P800" s="1">
        <v>44316</v>
      </c>
      <c r="Q800" t="s">
        <v>314</v>
      </c>
      <c r="R800">
        <v>4</v>
      </c>
      <c r="S800">
        <v>3</v>
      </c>
      <c r="T800" s="22">
        <v>19</v>
      </c>
      <c r="U800" s="22">
        <v>791.31</v>
      </c>
      <c r="V800" s="22">
        <v>791.31</v>
      </c>
      <c r="X800">
        <v>43384</v>
      </c>
      <c r="AD800" t="s">
        <v>315</v>
      </c>
      <c r="AF800" t="s">
        <v>127</v>
      </c>
      <c r="AG800" s="22" t="s">
        <v>50</v>
      </c>
      <c r="AI800">
        <v>798</v>
      </c>
      <c r="AJ800" t="s">
        <v>316</v>
      </c>
      <c r="AK800" s="22" t="s">
        <v>94</v>
      </c>
      <c r="AL800" s="22" t="s">
        <v>53</v>
      </c>
      <c r="AM800" s="22">
        <v>798</v>
      </c>
    </row>
    <row r="801" spans="1:39" x14ac:dyDescent="0.25">
      <c r="A801" s="22" t="s">
        <v>39</v>
      </c>
      <c r="B801" t="s">
        <v>130</v>
      </c>
      <c r="C801">
        <v>2021</v>
      </c>
      <c r="D801" s="22" t="s">
        <v>41</v>
      </c>
      <c r="E801" s="22" t="s">
        <v>42</v>
      </c>
      <c r="F801">
        <v>1610</v>
      </c>
      <c r="G801" t="s">
        <v>131</v>
      </c>
      <c r="H801" t="s">
        <v>44</v>
      </c>
      <c r="J801">
        <v>200</v>
      </c>
      <c r="K801" t="s">
        <v>45</v>
      </c>
      <c r="L801" s="22" t="s">
        <v>46</v>
      </c>
      <c r="M801" s="1">
        <v>44287</v>
      </c>
      <c r="N801" s="22" t="s">
        <v>313</v>
      </c>
      <c r="O801" t="s">
        <v>314</v>
      </c>
      <c r="P801" s="1">
        <v>44316</v>
      </c>
      <c r="Q801" t="s">
        <v>314</v>
      </c>
      <c r="R801">
        <v>4</v>
      </c>
      <c r="S801">
        <v>3</v>
      </c>
      <c r="T801" s="22">
        <v>19</v>
      </c>
      <c r="U801" s="22">
        <v>150.35</v>
      </c>
      <c r="V801" s="22">
        <v>150.35</v>
      </c>
      <c r="X801">
        <v>43385</v>
      </c>
      <c r="AD801" t="s">
        <v>315</v>
      </c>
      <c r="AF801" t="s">
        <v>127</v>
      </c>
      <c r="AG801" s="22" t="s">
        <v>50</v>
      </c>
      <c r="AI801">
        <v>799</v>
      </c>
      <c r="AJ801" t="s">
        <v>316</v>
      </c>
      <c r="AK801" s="22" t="s">
        <v>52</v>
      </c>
      <c r="AL801" s="22" t="s">
        <v>53</v>
      </c>
      <c r="AM801" s="22">
        <v>799</v>
      </c>
    </row>
    <row r="802" spans="1:39" x14ac:dyDescent="0.25">
      <c r="A802" s="22" t="s">
        <v>39</v>
      </c>
      <c r="B802" t="s">
        <v>40</v>
      </c>
      <c r="C802">
        <v>2021</v>
      </c>
      <c r="D802" s="22" t="s">
        <v>41</v>
      </c>
      <c r="E802" s="22" t="s">
        <v>42</v>
      </c>
      <c r="F802">
        <v>1100</v>
      </c>
      <c r="G802" t="s">
        <v>43</v>
      </c>
      <c r="H802" t="s">
        <v>44</v>
      </c>
      <c r="J802">
        <v>200</v>
      </c>
      <c r="K802" t="s">
        <v>45</v>
      </c>
      <c r="L802" s="22" t="s">
        <v>46</v>
      </c>
      <c r="M802" s="1">
        <v>44287</v>
      </c>
      <c r="N802" s="22" t="s">
        <v>313</v>
      </c>
      <c r="O802" t="s">
        <v>314</v>
      </c>
      <c r="P802" s="1">
        <v>44316</v>
      </c>
      <c r="Q802" t="s">
        <v>314</v>
      </c>
      <c r="R802">
        <v>4</v>
      </c>
      <c r="S802">
        <v>3</v>
      </c>
      <c r="T802" s="22">
        <v>19</v>
      </c>
      <c r="U802" s="22">
        <v>-831.32</v>
      </c>
      <c r="W802" s="22">
        <v>831.32</v>
      </c>
      <c r="X802">
        <v>43386</v>
      </c>
      <c r="AD802" t="s">
        <v>315</v>
      </c>
      <c r="AF802" t="s">
        <v>127</v>
      </c>
      <c r="AG802" s="22" t="s">
        <v>56</v>
      </c>
      <c r="AI802">
        <v>800</v>
      </c>
      <c r="AJ802" t="s">
        <v>316</v>
      </c>
      <c r="AK802" s="22" t="s">
        <v>52</v>
      </c>
      <c r="AL802" s="22" t="s">
        <v>53</v>
      </c>
      <c r="AM802" s="22">
        <v>800</v>
      </c>
    </row>
    <row r="803" spans="1:39" x14ac:dyDescent="0.25">
      <c r="A803" s="22" t="s">
        <v>39</v>
      </c>
      <c r="B803" t="s">
        <v>150</v>
      </c>
      <c r="C803">
        <v>2021</v>
      </c>
      <c r="D803" s="22" t="s">
        <v>41</v>
      </c>
      <c r="E803" s="22" t="s">
        <v>42</v>
      </c>
      <c r="F803">
        <v>4410</v>
      </c>
      <c r="G803" t="s">
        <v>151</v>
      </c>
      <c r="H803" t="s">
        <v>93</v>
      </c>
      <c r="J803">
        <v>200</v>
      </c>
      <c r="K803" t="s">
        <v>45</v>
      </c>
      <c r="L803" s="22" t="s">
        <v>46</v>
      </c>
      <c r="M803" s="1">
        <v>44287</v>
      </c>
      <c r="N803" s="22" t="s">
        <v>313</v>
      </c>
      <c r="O803" t="s">
        <v>314</v>
      </c>
      <c r="P803" s="1">
        <v>44316</v>
      </c>
      <c r="Q803" t="s">
        <v>314</v>
      </c>
      <c r="R803">
        <v>4</v>
      </c>
      <c r="S803">
        <v>3</v>
      </c>
      <c r="T803" s="22">
        <v>19</v>
      </c>
      <c r="U803" s="22">
        <v>698.59</v>
      </c>
      <c r="V803" s="22">
        <v>698.59</v>
      </c>
      <c r="X803">
        <v>43387</v>
      </c>
      <c r="AD803" t="s">
        <v>315</v>
      </c>
      <c r="AF803" t="s">
        <v>127</v>
      </c>
      <c r="AG803" s="22" t="s">
        <v>50</v>
      </c>
      <c r="AI803">
        <v>801</v>
      </c>
      <c r="AJ803" t="s">
        <v>316</v>
      </c>
      <c r="AK803" s="22" t="s">
        <v>94</v>
      </c>
      <c r="AL803" s="22" t="s">
        <v>53</v>
      </c>
      <c r="AM803" s="22">
        <v>801</v>
      </c>
    </row>
    <row r="804" spans="1:39" x14ac:dyDescent="0.25">
      <c r="A804" s="22" t="s">
        <v>39</v>
      </c>
      <c r="B804" t="s">
        <v>130</v>
      </c>
      <c r="C804">
        <v>2021</v>
      </c>
      <c r="D804" s="22" t="s">
        <v>41</v>
      </c>
      <c r="E804" s="22" t="s">
        <v>42</v>
      </c>
      <c r="F804">
        <v>1610</v>
      </c>
      <c r="G804" t="s">
        <v>131</v>
      </c>
      <c r="H804" t="s">
        <v>44</v>
      </c>
      <c r="J804">
        <v>200</v>
      </c>
      <c r="K804" t="s">
        <v>45</v>
      </c>
      <c r="L804" s="22" t="s">
        <v>46</v>
      </c>
      <c r="M804" s="1">
        <v>44287</v>
      </c>
      <c r="N804" s="22" t="s">
        <v>313</v>
      </c>
      <c r="O804" t="s">
        <v>314</v>
      </c>
      <c r="P804" s="1">
        <v>44316</v>
      </c>
      <c r="Q804" t="s">
        <v>314</v>
      </c>
      <c r="R804">
        <v>4</v>
      </c>
      <c r="S804">
        <v>3</v>
      </c>
      <c r="T804" s="22">
        <v>19</v>
      </c>
      <c r="U804" s="22">
        <v>132.72999999999999</v>
      </c>
      <c r="V804" s="22">
        <v>132.72999999999999</v>
      </c>
      <c r="X804">
        <v>43388</v>
      </c>
      <c r="AD804" t="s">
        <v>315</v>
      </c>
      <c r="AF804" t="s">
        <v>127</v>
      </c>
      <c r="AG804" s="22" t="s">
        <v>50</v>
      </c>
      <c r="AI804">
        <v>802</v>
      </c>
      <c r="AJ804" t="s">
        <v>316</v>
      </c>
      <c r="AK804" s="22" t="s">
        <v>52</v>
      </c>
      <c r="AL804" s="22" t="s">
        <v>53</v>
      </c>
      <c r="AM804" s="22">
        <v>802</v>
      </c>
    </row>
    <row r="805" spans="1:39" x14ac:dyDescent="0.25">
      <c r="A805" s="22" t="s">
        <v>39</v>
      </c>
      <c r="B805" t="s">
        <v>40</v>
      </c>
      <c r="C805">
        <v>2021</v>
      </c>
      <c r="D805" s="22" t="s">
        <v>41</v>
      </c>
      <c r="E805" s="22" t="s">
        <v>42</v>
      </c>
      <c r="F805">
        <v>1100</v>
      </c>
      <c r="G805" t="s">
        <v>43</v>
      </c>
      <c r="H805" t="s">
        <v>44</v>
      </c>
      <c r="J805">
        <v>200</v>
      </c>
      <c r="K805" t="s">
        <v>45</v>
      </c>
      <c r="L805" s="22" t="s">
        <v>46</v>
      </c>
      <c r="M805" s="1">
        <v>44287</v>
      </c>
      <c r="N805" s="22" t="s">
        <v>313</v>
      </c>
      <c r="O805" t="s">
        <v>314</v>
      </c>
      <c r="P805" s="1">
        <v>44316</v>
      </c>
      <c r="Q805" t="s">
        <v>314</v>
      </c>
      <c r="R805">
        <v>4</v>
      </c>
      <c r="U805" s="22">
        <v>-655.69</v>
      </c>
      <c r="W805" s="22">
        <v>655.69</v>
      </c>
      <c r="X805">
        <v>43389</v>
      </c>
      <c r="AD805" t="s">
        <v>315</v>
      </c>
      <c r="AG805" s="22" t="s">
        <v>56</v>
      </c>
      <c r="AI805">
        <v>803</v>
      </c>
      <c r="AJ805" t="s">
        <v>316</v>
      </c>
      <c r="AK805" s="22" t="s">
        <v>52</v>
      </c>
      <c r="AL805" s="22" t="s">
        <v>53</v>
      </c>
      <c r="AM805" s="22">
        <v>803</v>
      </c>
    </row>
    <row r="806" spans="1:39" x14ac:dyDescent="0.25">
      <c r="A806" s="22" t="s">
        <v>39</v>
      </c>
      <c r="B806" t="s">
        <v>152</v>
      </c>
      <c r="C806">
        <v>2021</v>
      </c>
      <c r="D806" s="22" t="s">
        <v>41</v>
      </c>
      <c r="E806" s="22" t="s">
        <v>42</v>
      </c>
      <c r="F806">
        <v>4420</v>
      </c>
      <c r="G806" t="s">
        <v>153</v>
      </c>
      <c r="H806" t="s">
        <v>93</v>
      </c>
      <c r="J806">
        <v>200</v>
      </c>
      <c r="K806" t="s">
        <v>45</v>
      </c>
      <c r="L806" s="22" t="s">
        <v>46</v>
      </c>
      <c r="M806" s="1">
        <v>44287</v>
      </c>
      <c r="N806" s="22" t="s">
        <v>313</v>
      </c>
      <c r="O806" t="s">
        <v>314</v>
      </c>
      <c r="P806" s="1">
        <v>44316</v>
      </c>
      <c r="Q806" t="s">
        <v>314</v>
      </c>
      <c r="R806">
        <v>4</v>
      </c>
      <c r="U806" s="22">
        <v>655.69</v>
      </c>
      <c r="V806" s="22">
        <v>655.69</v>
      </c>
      <c r="X806">
        <v>43390</v>
      </c>
      <c r="AD806" t="s">
        <v>315</v>
      </c>
      <c r="AG806" s="22" t="s">
        <v>50</v>
      </c>
      <c r="AI806">
        <v>804</v>
      </c>
      <c r="AJ806" t="s">
        <v>316</v>
      </c>
      <c r="AK806" s="22" t="s">
        <v>94</v>
      </c>
      <c r="AL806" s="22" t="s">
        <v>53</v>
      </c>
      <c r="AM806" s="22">
        <v>804</v>
      </c>
    </row>
    <row r="807" spans="1:39" x14ac:dyDescent="0.25">
      <c r="A807" s="22" t="s">
        <v>39</v>
      </c>
      <c r="B807" t="s">
        <v>40</v>
      </c>
      <c r="C807">
        <v>2021</v>
      </c>
      <c r="D807" s="22" t="s">
        <v>41</v>
      </c>
      <c r="E807" s="22" t="s">
        <v>42</v>
      </c>
      <c r="F807">
        <v>1100</v>
      </c>
      <c r="G807" t="s">
        <v>43</v>
      </c>
      <c r="H807" t="s">
        <v>44</v>
      </c>
      <c r="J807">
        <v>200</v>
      </c>
      <c r="K807" t="s">
        <v>45</v>
      </c>
      <c r="L807" s="22" t="s">
        <v>46</v>
      </c>
      <c r="M807" s="1">
        <v>44287</v>
      </c>
      <c r="N807" s="22" t="s">
        <v>313</v>
      </c>
      <c r="O807" t="s">
        <v>314</v>
      </c>
      <c r="P807" s="1">
        <v>44316</v>
      </c>
      <c r="Q807" t="s">
        <v>314</v>
      </c>
      <c r="R807">
        <v>4</v>
      </c>
      <c r="S807">
        <v>3</v>
      </c>
      <c r="T807" s="22">
        <v>19</v>
      </c>
      <c r="U807" s="22">
        <v>-380.84</v>
      </c>
      <c r="W807" s="22">
        <v>380.84</v>
      </c>
      <c r="X807">
        <v>43391</v>
      </c>
      <c r="AD807" t="s">
        <v>315</v>
      </c>
      <c r="AF807" t="s">
        <v>127</v>
      </c>
      <c r="AG807" s="22" t="s">
        <v>56</v>
      </c>
      <c r="AI807">
        <v>805</v>
      </c>
      <c r="AJ807" t="s">
        <v>316</v>
      </c>
      <c r="AK807" s="22" t="s">
        <v>52</v>
      </c>
      <c r="AL807" s="22" t="s">
        <v>53</v>
      </c>
      <c r="AM807" s="22">
        <v>805</v>
      </c>
    </row>
    <row r="808" spans="1:39" x14ac:dyDescent="0.25">
      <c r="A808" s="22" t="s">
        <v>39</v>
      </c>
      <c r="B808" t="s">
        <v>154</v>
      </c>
      <c r="C808">
        <v>2021</v>
      </c>
      <c r="D808" s="22" t="s">
        <v>41</v>
      </c>
      <c r="E808" s="22" t="s">
        <v>42</v>
      </c>
      <c r="F808">
        <v>4430</v>
      </c>
      <c r="G808" t="s">
        <v>155</v>
      </c>
      <c r="H808" t="s">
        <v>93</v>
      </c>
      <c r="J808">
        <v>200</v>
      </c>
      <c r="K808" t="s">
        <v>45</v>
      </c>
      <c r="L808" s="22" t="s">
        <v>46</v>
      </c>
      <c r="M808" s="1">
        <v>44287</v>
      </c>
      <c r="N808" s="22" t="s">
        <v>313</v>
      </c>
      <c r="O808" t="s">
        <v>314</v>
      </c>
      <c r="P808" s="1">
        <v>44316</v>
      </c>
      <c r="Q808" t="s">
        <v>314</v>
      </c>
      <c r="R808">
        <v>4</v>
      </c>
      <c r="S808">
        <v>3</v>
      </c>
      <c r="T808" s="22">
        <v>19</v>
      </c>
      <c r="U808" s="22">
        <v>320.02999999999997</v>
      </c>
      <c r="V808" s="22">
        <v>320.02999999999997</v>
      </c>
      <c r="X808">
        <v>43392</v>
      </c>
      <c r="AD808" t="s">
        <v>315</v>
      </c>
      <c r="AF808" t="s">
        <v>127</v>
      </c>
      <c r="AG808" s="22" t="s">
        <v>50</v>
      </c>
      <c r="AI808">
        <v>806</v>
      </c>
      <c r="AJ808" t="s">
        <v>316</v>
      </c>
      <c r="AK808" s="22" t="s">
        <v>94</v>
      </c>
      <c r="AL808" s="22" t="s">
        <v>53</v>
      </c>
      <c r="AM808" s="22">
        <v>806</v>
      </c>
    </row>
    <row r="809" spans="1:39" x14ac:dyDescent="0.25">
      <c r="A809" s="22" t="s">
        <v>39</v>
      </c>
      <c r="B809" t="s">
        <v>130</v>
      </c>
      <c r="C809">
        <v>2021</v>
      </c>
      <c r="D809" s="22" t="s">
        <v>41</v>
      </c>
      <c r="E809" s="22" t="s">
        <v>42</v>
      </c>
      <c r="F809">
        <v>1610</v>
      </c>
      <c r="G809" t="s">
        <v>131</v>
      </c>
      <c r="H809" t="s">
        <v>44</v>
      </c>
      <c r="J809">
        <v>200</v>
      </c>
      <c r="K809" t="s">
        <v>45</v>
      </c>
      <c r="L809" s="22" t="s">
        <v>46</v>
      </c>
      <c r="M809" s="1">
        <v>44287</v>
      </c>
      <c r="N809" s="22" t="s">
        <v>313</v>
      </c>
      <c r="O809" t="s">
        <v>314</v>
      </c>
      <c r="P809" s="1">
        <v>44316</v>
      </c>
      <c r="Q809" t="s">
        <v>314</v>
      </c>
      <c r="R809">
        <v>4</v>
      </c>
      <c r="S809">
        <v>3</v>
      </c>
      <c r="T809" s="22">
        <v>19</v>
      </c>
      <c r="U809" s="22">
        <v>60.81</v>
      </c>
      <c r="V809" s="22">
        <v>60.81</v>
      </c>
      <c r="X809">
        <v>43393</v>
      </c>
      <c r="AD809" t="s">
        <v>315</v>
      </c>
      <c r="AF809" t="s">
        <v>127</v>
      </c>
      <c r="AG809" s="22" t="s">
        <v>50</v>
      </c>
      <c r="AI809">
        <v>807</v>
      </c>
      <c r="AJ809" t="s">
        <v>316</v>
      </c>
      <c r="AK809" s="22" t="s">
        <v>52</v>
      </c>
      <c r="AL809" s="22" t="s">
        <v>53</v>
      </c>
      <c r="AM809" s="22">
        <v>807</v>
      </c>
    </row>
    <row r="810" spans="1:39" x14ac:dyDescent="0.25">
      <c r="A810" s="22" t="s">
        <v>39</v>
      </c>
      <c r="B810" t="s">
        <v>40</v>
      </c>
      <c r="C810">
        <v>2021</v>
      </c>
      <c r="D810" s="22" t="s">
        <v>41</v>
      </c>
      <c r="E810" s="22" t="s">
        <v>42</v>
      </c>
      <c r="F810">
        <v>1100</v>
      </c>
      <c r="G810" t="s">
        <v>43</v>
      </c>
      <c r="H810" t="s">
        <v>44</v>
      </c>
      <c r="J810">
        <v>200</v>
      </c>
      <c r="K810" t="s">
        <v>45</v>
      </c>
      <c r="L810" s="22" t="s">
        <v>46</v>
      </c>
      <c r="M810" s="1">
        <v>44287</v>
      </c>
      <c r="N810" s="22" t="s">
        <v>313</v>
      </c>
      <c r="O810" t="s">
        <v>314</v>
      </c>
      <c r="P810" s="1">
        <v>44316</v>
      </c>
      <c r="Q810" t="s">
        <v>314</v>
      </c>
      <c r="R810">
        <v>4</v>
      </c>
      <c r="S810">
        <v>3</v>
      </c>
      <c r="T810" s="22">
        <v>19</v>
      </c>
      <c r="U810" s="22">
        <v>-404.68</v>
      </c>
      <c r="W810" s="22">
        <v>404.68</v>
      </c>
      <c r="X810">
        <v>43394</v>
      </c>
      <c r="AD810" t="s">
        <v>315</v>
      </c>
      <c r="AF810" t="s">
        <v>127</v>
      </c>
      <c r="AG810" s="22" t="s">
        <v>56</v>
      </c>
      <c r="AI810">
        <v>808</v>
      </c>
      <c r="AJ810" t="s">
        <v>316</v>
      </c>
      <c r="AK810" s="22" t="s">
        <v>52</v>
      </c>
      <c r="AL810" s="22" t="s">
        <v>53</v>
      </c>
      <c r="AM810" s="22">
        <v>808</v>
      </c>
    </row>
    <row r="811" spans="1:39" x14ac:dyDescent="0.25">
      <c r="A811" s="22" t="s">
        <v>39</v>
      </c>
      <c r="B811" t="s">
        <v>156</v>
      </c>
      <c r="C811">
        <v>2021</v>
      </c>
      <c r="D811" s="22" t="s">
        <v>41</v>
      </c>
      <c r="E811" s="22" t="s">
        <v>42</v>
      </c>
      <c r="F811">
        <v>4440</v>
      </c>
      <c r="G811" t="s">
        <v>157</v>
      </c>
      <c r="H811" t="s">
        <v>93</v>
      </c>
      <c r="J811">
        <v>200</v>
      </c>
      <c r="K811" t="s">
        <v>45</v>
      </c>
      <c r="L811" s="22" t="s">
        <v>46</v>
      </c>
      <c r="M811" s="1">
        <v>44287</v>
      </c>
      <c r="N811" s="22" t="s">
        <v>313</v>
      </c>
      <c r="O811" t="s">
        <v>314</v>
      </c>
      <c r="P811" s="1">
        <v>44316</v>
      </c>
      <c r="Q811" t="s">
        <v>314</v>
      </c>
      <c r="R811">
        <v>4</v>
      </c>
      <c r="S811">
        <v>3</v>
      </c>
      <c r="T811" s="22">
        <v>19</v>
      </c>
      <c r="U811" s="22">
        <v>340.07</v>
      </c>
      <c r="V811" s="22">
        <v>340.07</v>
      </c>
      <c r="X811">
        <v>43395</v>
      </c>
      <c r="AD811" t="s">
        <v>315</v>
      </c>
      <c r="AF811" t="s">
        <v>127</v>
      </c>
      <c r="AG811" s="22" t="s">
        <v>50</v>
      </c>
      <c r="AI811">
        <v>809</v>
      </c>
      <c r="AJ811" t="s">
        <v>316</v>
      </c>
      <c r="AK811" s="22" t="s">
        <v>94</v>
      </c>
      <c r="AL811" s="22" t="s">
        <v>53</v>
      </c>
      <c r="AM811" s="22">
        <v>809</v>
      </c>
    </row>
    <row r="812" spans="1:39" x14ac:dyDescent="0.25">
      <c r="A812" s="22" t="s">
        <v>39</v>
      </c>
      <c r="B812" t="s">
        <v>130</v>
      </c>
      <c r="C812">
        <v>2021</v>
      </c>
      <c r="D812" s="22" t="s">
        <v>41</v>
      </c>
      <c r="E812" s="22" t="s">
        <v>42</v>
      </c>
      <c r="F812">
        <v>1610</v>
      </c>
      <c r="G812" t="s">
        <v>131</v>
      </c>
      <c r="H812" t="s">
        <v>44</v>
      </c>
      <c r="J812">
        <v>200</v>
      </c>
      <c r="K812" t="s">
        <v>45</v>
      </c>
      <c r="L812" s="22" t="s">
        <v>46</v>
      </c>
      <c r="M812" s="1">
        <v>44287</v>
      </c>
      <c r="N812" s="22" t="s">
        <v>313</v>
      </c>
      <c r="O812" t="s">
        <v>314</v>
      </c>
      <c r="P812" s="1">
        <v>44316</v>
      </c>
      <c r="Q812" t="s">
        <v>314</v>
      </c>
      <c r="R812">
        <v>4</v>
      </c>
      <c r="S812">
        <v>3</v>
      </c>
      <c r="T812" s="22">
        <v>19</v>
      </c>
      <c r="U812" s="22">
        <v>64.61</v>
      </c>
      <c r="V812" s="22">
        <v>64.61</v>
      </c>
      <c r="X812">
        <v>43396</v>
      </c>
      <c r="AD812" t="s">
        <v>315</v>
      </c>
      <c r="AF812" t="s">
        <v>127</v>
      </c>
      <c r="AG812" s="22" t="s">
        <v>50</v>
      </c>
      <c r="AI812">
        <v>810</v>
      </c>
      <c r="AJ812" t="s">
        <v>316</v>
      </c>
      <c r="AK812" s="22" t="s">
        <v>52</v>
      </c>
      <c r="AL812" s="22" t="s">
        <v>53</v>
      </c>
      <c r="AM812" s="22">
        <v>810</v>
      </c>
    </row>
    <row r="813" spans="1:39" x14ac:dyDescent="0.25">
      <c r="A813" s="22" t="s">
        <v>39</v>
      </c>
      <c r="B813" t="s">
        <v>40</v>
      </c>
      <c r="C813">
        <v>2021</v>
      </c>
      <c r="D813" s="22" t="s">
        <v>41</v>
      </c>
      <c r="E813" s="22" t="s">
        <v>42</v>
      </c>
      <c r="F813">
        <v>1100</v>
      </c>
      <c r="G813" t="s">
        <v>43</v>
      </c>
      <c r="H813" t="s">
        <v>44</v>
      </c>
      <c r="J813">
        <v>200</v>
      </c>
      <c r="K813" t="s">
        <v>45</v>
      </c>
      <c r="L813" s="22" t="s">
        <v>46</v>
      </c>
      <c r="M813" s="1">
        <v>44287</v>
      </c>
      <c r="N813" s="22" t="s">
        <v>313</v>
      </c>
      <c r="O813" t="s">
        <v>314</v>
      </c>
      <c r="P813" s="1">
        <v>44316</v>
      </c>
      <c r="Q813" t="s">
        <v>314</v>
      </c>
      <c r="R813">
        <v>4</v>
      </c>
      <c r="S813">
        <v>3</v>
      </c>
      <c r="T813" s="22">
        <v>19</v>
      </c>
      <c r="U813" s="22">
        <v>-156.21</v>
      </c>
      <c r="W813" s="22">
        <v>156.21</v>
      </c>
      <c r="X813">
        <v>43397</v>
      </c>
      <c r="AD813" t="s">
        <v>315</v>
      </c>
      <c r="AF813" t="s">
        <v>127</v>
      </c>
      <c r="AG813" s="22" t="s">
        <v>56</v>
      </c>
      <c r="AI813">
        <v>811</v>
      </c>
      <c r="AJ813" t="s">
        <v>316</v>
      </c>
      <c r="AK813" s="22" t="s">
        <v>52</v>
      </c>
      <c r="AL813" s="22" t="s">
        <v>53</v>
      </c>
      <c r="AM813" s="22">
        <v>811</v>
      </c>
    </row>
    <row r="814" spans="1:39" x14ac:dyDescent="0.25">
      <c r="A814" s="22" t="s">
        <v>39</v>
      </c>
      <c r="B814" t="s">
        <v>158</v>
      </c>
      <c r="C814">
        <v>2021</v>
      </c>
      <c r="D814" s="22" t="s">
        <v>41</v>
      </c>
      <c r="E814" s="22" t="s">
        <v>42</v>
      </c>
      <c r="F814">
        <v>4450</v>
      </c>
      <c r="G814" t="s">
        <v>159</v>
      </c>
      <c r="H814" t="s">
        <v>93</v>
      </c>
      <c r="J814">
        <v>200</v>
      </c>
      <c r="K814" t="s">
        <v>45</v>
      </c>
      <c r="L814" s="22" t="s">
        <v>46</v>
      </c>
      <c r="M814" s="1">
        <v>44287</v>
      </c>
      <c r="N814" s="22" t="s">
        <v>313</v>
      </c>
      <c r="O814" t="s">
        <v>314</v>
      </c>
      <c r="P814" s="1">
        <v>44316</v>
      </c>
      <c r="Q814" t="s">
        <v>314</v>
      </c>
      <c r="R814">
        <v>4</v>
      </c>
      <c r="S814">
        <v>3</v>
      </c>
      <c r="T814" s="22">
        <v>19</v>
      </c>
      <c r="U814" s="22">
        <v>131.27000000000001</v>
      </c>
      <c r="V814" s="22">
        <v>131.27000000000001</v>
      </c>
      <c r="X814">
        <v>43398</v>
      </c>
      <c r="AD814" t="s">
        <v>315</v>
      </c>
      <c r="AF814" t="s">
        <v>127</v>
      </c>
      <c r="AG814" s="22" t="s">
        <v>50</v>
      </c>
      <c r="AI814">
        <v>812</v>
      </c>
      <c r="AJ814" t="s">
        <v>316</v>
      </c>
      <c r="AK814" s="22" t="s">
        <v>94</v>
      </c>
      <c r="AL814" s="22" t="s">
        <v>53</v>
      </c>
      <c r="AM814" s="22">
        <v>812</v>
      </c>
    </row>
    <row r="815" spans="1:39" x14ac:dyDescent="0.25">
      <c r="A815" s="22" t="s">
        <v>39</v>
      </c>
      <c r="B815" t="s">
        <v>130</v>
      </c>
      <c r="C815">
        <v>2021</v>
      </c>
      <c r="D815" s="22" t="s">
        <v>41</v>
      </c>
      <c r="E815" s="22" t="s">
        <v>42</v>
      </c>
      <c r="F815">
        <v>1610</v>
      </c>
      <c r="G815" t="s">
        <v>131</v>
      </c>
      <c r="H815" t="s">
        <v>44</v>
      </c>
      <c r="J815">
        <v>200</v>
      </c>
      <c r="K815" t="s">
        <v>45</v>
      </c>
      <c r="L815" s="22" t="s">
        <v>46</v>
      </c>
      <c r="M815" s="1">
        <v>44287</v>
      </c>
      <c r="N815" s="22" t="s">
        <v>313</v>
      </c>
      <c r="O815" t="s">
        <v>314</v>
      </c>
      <c r="P815" s="1">
        <v>44316</v>
      </c>
      <c r="Q815" t="s">
        <v>314</v>
      </c>
      <c r="R815">
        <v>4</v>
      </c>
      <c r="S815">
        <v>3</v>
      </c>
      <c r="T815" s="22">
        <v>19</v>
      </c>
      <c r="U815" s="22">
        <v>24.94</v>
      </c>
      <c r="V815" s="22">
        <v>24.94</v>
      </c>
      <c r="X815">
        <v>43399</v>
      </c>
      <c r="AD815" t="s">
        <v>315</v>
      </c>
      <c r="AF815" t="s">
        <v>127</v>
      </c>
      <c r="AG815" s="22" t="s">
        <v>50</v>
      </c>
      <c r="AI815">
        <v>813</v>
      </c>
      <c r="AJ815" t="s">
        <v>316</v>
      </c>
      <c r="AK815" s="22" t="s">
        <v>52</v>
      </c>
      <c r="AL815" s="22" t="s">
        <v>53</v>
      </c>
      <c r="AM815" s="22">
        <v>813</v>
      </c>
    </row>
    <row r="816" spans="1:39" x14ac:dyDescent="0.25">
      <c r="A816" s="22" t="s">
        <v>39</v>
      </c>
      <c r="B816" t="s">
        <v>40</v>
      </c>
      <c r="C816">
        <v>2021</v>
      </c>
      <c r="D816" s="22" t="s">
        <v>41</v>
      </c>
      <c r="E816" s="22" t="s">
        <v>42</v>
      </c>
      <c r="F816">
        <v>1100</v>
      </c>
      <c r="G816" t="s">
        <v>43</v>
      </c>
      <c r="H816" t="s">
        <v>44</v>
      </c>
      <c r="J816">
        <v>200</v>
      </c>
      <c r="K816" t="s">
        <v>45</v>
      </c>
      <c r="L816" s="22" t="s">
        <v>46</v>
      </c>
      <c r="M816" s="1">
        <v>44287</v>
      </c>
      <c r="N816" s="22" t="s">
        <v>313</v>
      </c>
      <c r="O816" t="s">
        <v>314</v>
      </c>
      <c r="P816" s="1">
        <v>44316</v>
      </c>
      <c r="Q816" t="s">
        <v>314</v>
      </c>
      <c r="R816">
        <v>4</v>
      </c>
      <c r="S816">
        <v>3</v>
      </c>
      <c r="T816" s="22">
        <v>19</v>
      </c>
      <c r="U816" s="22">
        <v>-2904.22</v>
      </c>
      <c r="W816" s="22">
        <v>2904.22</v>
      </c>
      <c r="X816">
        <v>43400</v>
      </c>
      <c r="AD816" t="s">
        <v>315</v>
      </c>
      <c r="AF816" t="s">
        <v>127</v>
      </c>
      <c r="AG816" s="22" t="s">
        <v>56</v>
      </c>
      <c r="AI816">
        <v>814</v>
      </c>
      <c r="AJ816" t="s">
        <v>316</v>
      </c>
      <c r="AK816" s="22" t="s">
        <v>52</v>
      </c>
      <c r="AL816" s="22" t="s">
        <v>53</v>
      </c>
      <c r="AM816" s="22">
        <v>814</v>
      </c>
    </row>
    <row r="817" spans="1:39" x14ac:dyDescent="0.25">
      <c r="A817" s="22" t="s">
        <v>39</v>
      </c>
      <c r="B817" t="s">
        <v>160</v>
      </c>
      <c r="C817">
        <v>2021</v>
      </c>
      <c r="D817" s="22" t="s">
        <v>41</v>
      </c>
      <c r="E817" s="22" t="s">
        <v>42</v>
      </c>
      <c r="F817">
        <v>4500</v>
      </c>
      <c r="G817" t="s">
        <v>161</v>
      </c>
      <c r="H817" t="s">
        <v>93</v>
      </c>
      <c r="J817">
        <v>200</v>
      </c>
      <c r="K817" t="s">
        <v>45</v>
      </c>
      <c r="L817" s="22" t="s">
        <v>46</v>
      </c>
      <c r="M817" s="1">
        <v>44287</v>
      </c>
      <c r="N817" s="22" t="s">
        <v>313</v>
      </c>
      <c r="O817" t="s">
        <v>314</v>
      </c>
      <c r="P817" s="1">
        <v>44316</v>
      </c>
      <c r="Q817" t="s">
        <v>314</v>
      </c>
      <c r="R817">
        <v>4</v>
      </c>
      <c r="S817">
        <v>3</v>
      </c>
      <c r="T817" s="22">
        <v>19</v>
      </c>
      <c r="U817" s="22">
        <v>2440.52</v>
      </c>
      <c r="V817" s="22">
        <v>2440.52</v>
      </c>
      <c r="X817">
        <v>43401</v>
      </c>
      <c r="AD817" t="s">
        <v>315</v>
      </c>
      <c r="AF817" t="s">
        <v>127</v>
      </c>
      <c r="AG817" s="22" t="s">
        <v>50</v>
      </c>
      <c r="AI817">
        <v>815</v>
      </c>
      <c r="AJ817" t="s">
        <v>316</v>
      </c>
      <c r="AK817" s="22" t="s">
        <v>94</v>
      </c>
      <c r="AL817" s="22" t="s">
        <v>53</v>
      </c>
      <c r="AM817" s="22">
        <v>815</v>
      </c>
    </row>
    <row r="818" spans="1:39" x14ac:dyDescent="0.25">
      <c r="A818" s="22" t="s">
        <v>39</v>
      </c>
      <c r="B818" t="s">
        <v>130</v>
      </c>
      <c r="C818">
        <v>2021</v>
      </c>
      <c r="D818" s="22" t="s">
        <v>41</v>
      </c>
      <c r="E818" s="22" t="s">
        <v>42</v>
      </c>
      <c r="F818">
        <v>1610</v>
      </c>
      <c r="G818" t="s">
        <v>131</v>
      </c>
      <c r="H818" t="s">
        <v>44</v>
      </c>
      <c r="J818">
        <v>200</v>
      </c>
      <c r="K818" t="s">
        <v>45</v>
      </c>
      <c r="L818" s="22" t="s">
        <v>46</v>
      </c>
      <c r="M818" s="1">
        <v>44287</v>
      </c>
      <c r="N818" s="22" t="s">
        <v>313</v>
      </c>
      <c r="O818" t="s">
        <v>314</v>
      </c>
      <c r="P818" s="1">
        <v>44316</v>
      </c>
      <c r="Q818" t="s">
        <v>314</v>
      </c>
      <c r="R818">
        <v>4</v>
      </c>
      <c r="S818">
        <v>3</v>
      </c>
      <c r="T818" s="22">
        <v>19</v>
      </c>
      <c r="U818" s="22">
        <v>463.7</v>
      </c>
      <c r="V818" s="22">
        <v>463.7</v>
      </c>
      <c r="X818">
        <v>43402</v>
      </c>
      <c r="AD818" t="s">
        <v>315</v>
      </c>
      <c r="AF818" t="s">
        <v>127</v>
      </c>
      <c r="AG818" s="22" t="s">
        <v>50</v>
      </c>
      <c r="AI818">
        <v>816</v>
      </c>
      <c r="AJ818" t="s">
        <v>316</v>
      </c>
      <c r="AK818" s="22" t="s">
        <v>52</v>
      </c>
      <c r="AL818" s="22" t="s">
        <v>53</v>
      </c>
      <c r="AM818" s="22">
        <v>816</v>
      </c>
    </row>
    <row r="819" spans="1:39" x14ac:dyDescent="0.25">
      <c r="A819" s="22" t="s">
        <v>39</v>
      </c>
      <c r="B819" t="s">
        <v>40</v>
      </c>
      <c r="C819">
        <v>2021</v>
      </c>
      <c r="D819" s="22" t="s">
        <v>41</v>
      </c>
      <c r="E819" s="22" t="s">
        <v>42</v>
      </c>
      <c r="F819">
        <v>1100</v>
      </c>
      <c r="G819" t="s">
        <v>43</v>
      </c>
      <c r="H819" t="s">
        <v>44</v>
      </c>
      <c r="J819">
        <v>200</v>
      </c>
      <c r="K819" t="s">
        <v>45</v>
      </c>
      <c r="L819" s="22" t="s">
        <v>46</v>
      </c>
      <c r="M819" s="1">
        <v>44287</v>
      </c>
      <c r="N819" s="22" t="s">
        <v>313</v>
      </c>
      <c r="O819" t="s">
        <v>314</v>
      </c>
      <c r="P819" s="1">
        <v>44316</v>
      </c>
      <c r="Q819" t="s">
        <v>314</v>
      </c>
      <c r="R819">
        <v>4</v>
      </c>
      <c r="U819" s="22">
        <v>-170.5</v>
      </c>
      <c r="W819" s="22">
        <v>170.5</v>
      </c>
      <c r="X819">
        <v>43403</v>
      </c>
      <c r="AD819" t="s">
        <v>315</v>
      </c>
      <c r="AG819" s="22" t="s">
        <v>56</v>
      </c>
      <c r="AI819">
        <v>817</v>
      </c>
      <c r="AJ819" t="s">
        <v>316</v>
      </c>
      <c r="AK819" s="22" t="s">
        <v>52</v>
      </c>
      <c r="AL819" s="22" t="s">
        <v>53</v>
      </c>
      <c r="AM819" s="22">
        <v>817</v>
      </c>
    </row>
    <row r="820" spans="1:39" x14ac:dyDescent="0.25">
      <c r="A820" s="22" t="s">
        <v>39</v>
      </c>
      <c r="B820" t="s">
        <v>162</v>
      </c>
      <c r="C820">
        <v>2021</v>
      </c>
      <c r="D820" s="22" t="s">
        <v>41</v>
      </c>
      <c r="E820" s="22" t="s">
        <v>42</v>
      </c>
      <c r="F820">
        <v>4510</v>
      </c>
      <c r="G820" t="s">
        <v>163</v>
      </c>
      <c r="H820" t="s">
        <v>93</v>
      </c>
      <c r="J820">
        <v>200</v>
      </c>
      <c r="K820" t="s">
        <v>45</v>
      </c>
      <c r="L820" s="22" t="s">
        <v>46</v>
      </c>
      <c r="M820" s="1">
        <v>44287</v>
      </c>
      <c r="N820" s="22" t="s">
        <v>313</v>
      </c>
      <c r="O820" t="s">
        <v>314</v>
      </c>
      <c r="P820" s="1">
        <v>44316</v>
      </c>
      <c r="Q820" t="s">
        <v>314</v>
      </c>
      <c r="R820">
        <v>4</v>
      </c>
      <c r="U820" s="22">
        <v>170.5</v>
      </c>
      <c r="V820" s="22">
        <v>170.5</v>
      </c>
      <c r="X820">
        <v>43404</v>
      </c>
      <c r="AD820" t="s">
        <v>315</v>
      </c>
      <c r="AG820" s="22" t="s">
        <v>50</v>
      </c>
      <c r="AI820">
        <v>818</v>
      </c>
      <c r="AJ820" t="s">
        <v>316</v>
      </c>
      <c r="AK820" s="22" t="s">
        <v>94</v>
      </c>
      <c r="AL820" s="22" t="s">
        <v>53</v>
      </c>
      <c r="AM820" s="22">
        <v>818</v>
      </c>
    </row>
    <row r="821" spans="1:39" x14ac:dyDescent="0.25">
      <c r="A821" s="22" t="s">
        <v>39</v>
      </c>
      <c r="B821" t="s">
        <v>40</v>
      </c>
      <c r="C821">
        <v>2021</v>
      </c>
      <c r="D821" s="22" t="s">
        <v>41</v>
      </c>
      <c r="E821" s="22" t="s">
        <v>42</v>
      </c>
      <c r="F821">
        <v>1100</v>
      </c>
      <c r="G821" t="s">
        <v>43</v>
      </c>
      <c r="H821" t="s">
        <v>44</v>
      </c>
      <c r="J821">
        <v>200</v>
      </c>
      <c r="K821" t="s">
        <v>45</v>
      </c>
      <c r="L821" s="22" t="s">
        <v>46</v>
      </c>
      <c r="M821" s="1">
        <v>44287</v>
      </c>
      <c r="N821" s="22" t="s">
        <v>313</v>
      </c>
      <c r="O821" t="s">
        <v>314</v>
      </c>
      <c r="P821" s="1">
        <v>44316</v>
      </c>
      <c r="Q821" t="s">
        <v>314</v>
      </c>
      <c r="R821">
        <v>4</v>
      </c>
      <c r="S821">
        <v>3</v>
      </c>
      <c r="T821" s="22">
        <v>19</v>
      </c>
      <c r="U821" s="22">
        <v>-152.81</v>
      </c>
      <c r="W821" s="22">
        <v>152.81</v>
      </c>
      <c r="X821">
        <v>43405</v>
      </c>
      <c r="AD821" t="s">
        <v>315</v>
      </c>
      <c r="AF821" t="s">
        <v>127</v>
      </c>
      <c r="AG821" s="22" t="s">
        <v>56</v>
      </c>
      <c r="AI821">
        <v>819</v>
      </c>
      <c r="AJ821" t="s">
        <v>316</v>
      </c>
      <c r="AK821" s="22" t="s">
        <v>52</v>
      </c>
      <c r="AL821" s="22" t="s">
        <v>53</v>
      </c>
      <c r="AM821" s="22">
        <v>819</v>
      </c>
    </row>
    <row r="822" spans="1:39" x14ac:dyDescent="0.25">
      <c r="A822" s="22" t="s">
        <v>39</v>
      </c>
      <c r="B822" t="s">
        <v>164</v>
      </c>
      <c r="C822">
        <v>2021</v>
      </c>
      <c r="D822" s="22" t="s">
        <v>41</v>
      </c>
      <c r="E822" s="22" t="s">
        <v>42</v>
      </c>
      <c r="F822">
        <v>4511</v>
      </c>
      <c r="G822" t="s">
        <v>165</v>
      </c>
      <c r="H822" t="s">
        <v>93</v>
      </c>
      <c r="J822">
        <v>200</v>
      </c>
      <c r="K822" t="s">
        <v>45</v>
      </c>
      <c r="L822" s="22" t="s">
        <v>46</v>
      </c>
      <c r="M822" s="1">
        <v>44287</v>
      </c>
      <c r="N822" s="22" t="s">
        <v>313</v>
      </c>
      <c r="O822" t="s">
        <v>314</v>
      </c>
      <c r="P822" s="1">
        <v>44316</v>
      </c>
      <c r="Q822" t="s">
        <v>314</v>
      </c>
      <c r="R822">
        <v>4</v>
      </c>
      <c r="S822">
        <v>3</v>
      </c>
      <c r="T822" s="22">
        <v>19</v>
      </c>
      <c r="U822" s="22">
        <v>128.41</v>
      </c>
      <c r="V822" s="22">
        <v>128.41</v>
      </c>
      <c r="X822">
        <v>43406</v>
      </c>
      <c r="AD822" t="s">
        <v>315</v>
      </c>
      <c r="AF822" t="s">
        <v>127</v>
      </c>
      <c r="AG822" s="22" t="s">
        <v>50</v>
      </c>
      <c r="AI822">
        <v>820</v>
      </c>
      <c r="AJ822" t="s">
        <v>316</v>
      </c>
      <c r="AK822" s="22" t="s">
        <v>94</v>
      </c>
      <c r="AL822" s="22" t="s">
        <v>53</v>
      </c>
      <c r="AM822" s="22">
        <v>820</v>
      </c>
    </row>
    <row r="823" spans="1:39" x14ac:dyDescent="0.25">
      <c r="A823" s="22" t="s">
        <v>39</v>
      </c>
      <c r="B823" t="s">
        <v>130</v>
      </c>
      <c r="C823">
        <v>2021</v>
      </c>
      <c r="D823" s="22" t="s">
        <v>41</v>
      </c>
      <c r="E823" s="22" t="s">
        <v>42</v>
      </c>
      <c r="F823">
        <v>1610</v>
      </c>
      <c r="G823" t="s">
        <v>131</v>
      </c>
      <c r="H823" t="s">
        <v>44</v>
      </c>
      <c r="J823">
        <v>200</v>
      </c>
      <c r="K823" t="s">
        <v>45</v>
      </c>
      <c r="L823" s="22" t="s">
        <v>46</v>
      </c>
      <c r="M823" s="1">
        <v>44287</v>
      </c>
      <c r="N823" s="22" t="s">
        <v>313</v>
      </c>
      <c r="O823" t="s">
        <v>314</v>
      </c>
      <c r="P823" s="1">
        <v>44316</v>
      </c>
      <c r="Q823" t="s">
        <v>314</v>
      </c>
      <c r="R823">
        <v>4</v>
      </c>
      <c r="S823">
        <v>3</v>
      </c>
      <c r="T823" s="22">
        <v>19</v>
      </c>
      <c r="U823" s="22">
        <v>24.4</v>
      </c>
      <c r="V823" s="22">
        <v>24.4</v>
      </c>
      <c r="X823">
        <v>43407</v>
      </c>
      <c r="AD823" t="s">
        <v>315</v>
      </c>
      <c r="AF823" t="s">
        <v>127</v>
      </c>
      <c r="AG823" s="22" t="s">
        <v>50</v>
      </c>
      <c r="AI823">
        <v>821</v>
      </c>
      <c r="AJ823" t="s">
        <v>316</v>
      </c>
      <c r="AK823" s="22" t="s">
        <v>52</v>
      </c>
      <c r="AL823" s="22" t="s">
        <v>53</v>
      </c>
      <c r="AM823" s="22">
        <v>821</v>
      </c>
    </row>
    <row r="824" spans="1:39" x14ac:dyDescent="0.25">
      <c r="A824" s="22" t="s">
        <v>39</v>
      </c>
      <c r="B824" t="s">
        <v>40</v>
      </c>
      <c r="C824">
        <v>2021</v>
      </c>
      <c r="D824" s="22" t="s">
        <v>41</v>
      </c>
      <c r="E824" s="22" t="s">
        <v>42</v>
      </c>
      <c r="F824">
        <v>1100</v>
      </c>
      <c r="G824" t="s">
        <v>43</v>
      </c>
      <c r="H824" t="s">
        <v>44</v>
      </c>
      <c r="J824">
        <v>200</v>
      </c>
      <c r="K824" t="s">
        <v>45</v>
      </c>
      <c r="L824" s="22" t="s">
        <v>46</v>
      </c>
      <c r="M824" s="1">
        <v>44287</v>
      </c>
      <c r="N824" s="22" t="s">
        <v>313</v>
      </c>
      <c r="O824" t="s">
        <v>314</v>
      </c>
      <c r="P824" s="1">
        <v>44316</v>
      </c>
      <c r="Q824" t="s">
        <v>314</v>
      </c>
      <c r="R824">
        <v>4</v>
      </c>
      <c r="U824" s="22">
        <v>-418.5</v>
      </c>
      <c r="W824" s="22">
        <v>418.5</v>
      </c>
      <c r="X824">
        <v>43408</v>
      </c>
      <c r="AD824" t="s">
        <v>315</v>
      </c>
      <c r="AG824" s="22" t="s">
        <v>56</v>
      </c>
      <c r="AI824">
        <v>822</v>
      </c>
      <c r="AJ824" t="s">
        <v>316</v>
      </c>
      <c r="AK824" s="22" t="s">
        <v>52</v>
      </c>
      <c r="AL824" s="22" t="s">
        <v>53</v>
      </c>
      <c r="AM824" s="22">
        <v>822</v>
      </c>
    </row>
    <row r="825" spans="1:39" x14ac:dyDescent="0.25">
      <c r="A825" s="22" t="s">
        <v>39</v>
      </c>
      <c r="B825" t="s">
        <v>166</v>
      </c>
      <c r="C825">
        <v>2021</v>
      </c>
      <c r="D825" s="22" t="s">
        <v>41</v>
      </c>
      <c r="E825" s="22" t="s">
        <v>42</v>
      </c>
      <c r="F825">
        <v>4512</v>
      </c>
      <c r="G825" t="s">
        <v>167</v>
      </c>
      <c r="H825" t="s">
        <v>93</v>
      </c>
      <c r="J825">
        <v>200</v>
      </c>
      <c r="K825" t="s">
        <v>45</v>
      </c>
      <c r="L825" s="22" t="s">
        <v>46</v>
      </c>
      <c r="M825" s="1">
        <v>44287</v>
      </c>
      <c r="N825" s="22" t="s">
        <v>313</v>
      </c>
      <c r="O825" t="s">
        <v>314</v>
      </c>
      <c r="P825" s="1">
        <v>44316</v>
      </c>
      <c r="Q825" t="s">
        <v>314</v>
      </c>
      <c r="R825">
        <v>4</v>
      </c>
      <c r="U825" s="22">
        <v>418.5</v>
      </c>
      <c r="V825" s="22">
        <v>418.5</v>
      </c>
      <c r="X825">
        <v>43409</v>
      </c>
      <c r="AD825" t="s">
        <v>315</v>
      </c>
      <c r="AG825" s="22" t="s">
        <v>50</v>
      </c>
      <c r="AI825">
        <v>823</v>
      </c>
      <c r="AJ825" t="s">
        <v>316</v>
      </c>
      <c r="AK825" s="22" t="s">
        <v>94</v>
      </c>
      <c r="AL825" s="22" t="s">
        <v>53</v>
      </c>
      <c r="AM825" s="22">
        <v>823</v>
      </c>
    </row>
    <row r="826" spans="1:39" x14ac:dyDescent="0.25">
      <c r="A826" s="22" t="s">
        <v>39</v>
      </c>
      <c r="B826" t="s">
        <v>40</v>
      </c>
      <c r="C826">
        <v>2021</v>
      </c>
      <c r="D826" s="22" t="s">
        <v>41</v>
      </c>
      <c r="E826" s="22" t="s">
        <v>42</v>
      </c>
      <c r="F826">
        <v>1100</v>
      </c>
      <c r="G826" t="s">
        <v>43</v>
      </c>
      <c r="H826" t="s">
        <v>44</v>
      </c>
      <c r="J826">
        <v>200</v>
      </c>
      <c r="K826" t="s">
        <v>45</v>
      </c>
      <c r="L826" s="22" t="s">
        <v>46</v>
      </c>
      <c r="M826" s="1">
        <v>44287</v>
      </c>
      <c r="N826" s="22" t="s">
        <v>313</v>
      </c>
      <c r="O826" t="s">
        <v>314</v>
      </c>
      <c r="P826" s="1">
        <v>44316</v>
      </c>
      <c r="Q826" t="s">
        <v>314</v>
      </c>
      <c r="R826">
        <v>4</v>
      </c>
      <c r="S826">
        <v>3</v>
      </c>
      <c r="T826" s="22">
        <v>19</v>
      </c>
      <c r="U826" s="22">
        <v>-10837.57</v>
      </c>
      <c r="W826" s="22">
        <v>10837.57</v>
      </c>
      <c r="X826">
        <v>43410</v>
      </c>
      <c r="AD826" t="s">
        <v>315</v>
      </c>
      <c r="AF826" t="s">
        <v>127</v>
      </c>
      <c r="AG826" s="22" t="s">
        <v>56</v>
      </c>
      <c r="AI826">
        <v>824</v>
      </c>
      <c r="AJ826" t="s">
        <v>316</v>
      </c>
      <c r="AK826" s="22" t="s">
        <v>52</v>
      </c>
      <c r="AL826" s="22" t="s">
        <v>53</v>
      </c>
      <c r="AM826" s="22">
        <v>824</v>
      </c>
    </row>
    <row r="827" spans="1:39" x14ac:dyDescent="0.25">
      <c r="A827" s="22" t="s">
        <v>39</v>
      </c>
      <c r="B827" t="s">
        <v>168</v>
      </c>
      <c r="C827">
        <v>2021</v>
      </c>
      <c r="D827" s="22" t="s">
        <v>41</v>
      </c>
      <c r="E827" s="22" t="s">
        <v>42</v>
      </c>
      <c r="F827">
        <v>4520</v>
      </c>
      <c r="G827" t="s">
        <v>169</v>
      </c>
      <c r="H827" t="s">
        <v>93</v>
      </c>
      <c r="J827">
        <v>200</v>
      </c>
      <c r="K827" t="s">
        <v>45</v>
      </c>
      <c r="L827" s="22" t="s">
        <v>46</v>
      </c>
      <c r="M827" s="1">
        <v>44287</v>
      </c>
      <c r="N827" s="22" t="s">
        <v>313</v>
      </c>
      <c r="O827" t="s">
        <v>314</v>
      </c>
      <c r="P827" s="1">
        <v>44316</v>
      </c>
      <c r="Q827" t="s">
        <v>314</v>
      </c>
      <c r="R827">
        <v>4</v>
      </c>
      <c r="S827">
        <v>3</v>
      </c>
      <c r="T827" s="22">
        <v>19</v>
      </c>
      <c r="U827" s="22">
        <v>9107.2000000000007</v>
      </c>
      <c r="V827" s="22">
        <v>9107.2000000000007</v>
      </c>
      <c r="X827">
        <v>43411</v>
      </c>
      <c r="AD827" t="s">
        <v>315</v>
      </c>
      <c r="AF827" t="s">
        <v>127</v>
      </c>
      <c r="AG827" s="22" t="s">
        <v>50</v>
      </c>
      <c r="AI827">
        <v>825</v>
      </c>
      <c r="AJ827" t="s">
        <v>316</v>
      </c>
      <c r="AK827" s="22" t="s">
        <v>94</v>
      </c>
      <c r="AL827" s="22" t="s">
        <v>53</v>
      </c>
      <c r="AM827" s="22">
        <v>825</v>
      </c>
    </row>
    <row r="828" spans="1:39" x14ac:dyDescent="0.25">
      <c r="A828" s="22" t="s">
        <v>39</v>
      </c>
      <c r="B828" t="s">
        <v>130</v>
      </c>
      <c r="C828">
        <v>2021</v>
      </c>
      <c r="D828" s="22" t="s">
        <v>41</v>
      </c>
      <c r="E828" s="22" t="s">
        <v>42</v>
      </c>
      <c r="F828">
        <v>1610</v>
      </c>
      <c r="G828" t="s">
        <v>131</v>
      </c>
      <c r="H828" t="s">
        <v>44</v>
      </c>
      <c r="J828">
        <v>200</v>
      </c>
      <c r="K828" t="s">
        <v>45</v>
      </c>
      <c r="L828" s="22" t="s">
        <v>46</v>
      </c>
      <c r="M828" s="1">
        <v>44287</v>
      </c>
      <c r="N828" s="22" t="s">
        <v>313</v>
      </c>
      <c r="O828" t="s">
        <v>314</v>
      </c>
      <c r="P828" s="1">
        <v>44316</v>
      </c>
      <c r="Q828" t="s">
        <v>314</v>
      </c>
      <c r="R828">
        <v>4</v>
      </c>
      <c r="S828">
        <v>3</v>
      </c>
      <c r="T828" s="22">
        <v>19</v>
      </c>
      <c r="U828" s="22">
        <v>1730.37</v>
      </c>
      <c r="V828" s="22">
        <v>1730.37</v>
      </c>
      <c r="X828">
        <v>43412</v>
      </c>
      <c r="AD828" t="s">
        <v>315</v>
      </c>
      <c r="AF828" t="s">
        <v>127</v>
      </c>
      <c r="AG828" s="22" t="s">
        <v>50</v>
      </c>
      <c r="AI828">
        <v>826</v>
      </c>
      <c r="AJ828" t="s">
        <v>316</v>
      </c>
      <c r="AK828" s="22" t="s">
        <v>52</v>
      </c>
      <c r="AL828" s="22" t="s">
        <v>53</v>
      </c>
      <c r="AM828" s="22">
        <v>826</v>
      </c>
    </row>
    <row r="829" spans="1:39" x14ac:dyDescent="0.25">
      <c r="A829" s="22" t="s">
        <v>39</v>
      </c>
      <c r="B829" t="s">
        <v>40</v>
      </c>
      <c r="C829">
        <v>2021</v>
      </c>
      <c r="D829" s="22" t="s">
        <v>41</v>
      </c>
      <c r="E829" s="22" t="s">
        <v>42</v>
      </c>
      <c r="F829">
        <v>1100</v>
      </c>
      <c r="G829" t="s">
        <v>43</v>
      </c>
      <c r="H829" t="s">
        <v>44</v>
      </c>
      <c r="J829">
        <v>200</v>
      </c>
      <c r="K829" t="s">
        <v>45</v>
      </c>
      <c r="L829" s="22" t="s">
        <v>46</v>
      </c>
      <c r="M829" s="1">
        <v>44287</v>
      </c>
      <c r="N829" s="22" t="s">
        <v>313</v>
      </c>
      <c r="O829" t="s">
        <v>314</v>
      </c>
      <c r="P829" s="1">
        <v>44316</v>
      </c>
      <c r="Q829" t="s">
        <v>314</v>
      </c>
      <c r="R829">
        <v>4</v>
      </c>
      <c r="S829">
        <v>3</v>
      </c>
      <c r="T829" s="22">
        <v>19</v>
      </c>
      <c r="U829" s="22">
        <v>-10086.629999999999</v>
      </c>
      <c r="W829" s="22">
        <v>10086.629999999999</v>
      </c>
      <c r="X829">
        <v>43413</v>
      </c>
      <c r="AD829" t="s">
        <v>315</v>
      </c>
      <c r="AF829" t="s">
        <v>127</v>
      </c>
      <c r="AG829" s="22" t="s">
        <v>56</v>
      </c>
      <c r="AI829">
        <v>827</v>
      </c>
      <c r="AJ829" t="s">
        <v>316</v>
      </c>
      <c r="AK829" s="22" t="s">
        <v>52</v>
      </c>
      <c r="AL829" s="22" t="s">
        <v>53</v>
      </c>
      <c r="AM829" s="22">
        <v>827</v>
      </c>
    </row>
    <row r="830" spans="1:39" x14ac:dyDescent="0.25">
      <c r="A830" s="22" t="s">
        <v>39</v>
      </c>
      <c r="B830" t="s">
        <v>170</v>
      </c>
      <c r="C830">
        <v>2021</v>
      </c>
      <c r="D830" s="22" t="s">
        <v>41</v>
      </c>
      <c r="E830" s="22" t="s">
        <v>42</v>
      </c>
      <c r="F830">
        <v>4550</v>
      </c>
      <c r="G830" t="s">
        <v>171</v>
      </c>
      <c r="H830" t="s">
        <v>93</v>
      </c>
      <c r="J830">
        <v>200</v>
      </c>
      <c r="K830" t="s">
        <v>45</v>
      </c>
      <c r="L830" s="22" t="s">
        <v>46</v>
      </c>
      <c r="M830" s="1">
        <v>44287</v>
      </c>
      <c r="N830" s="22" t="s">
        <v>313</v>
      </c>
      <c r="O830" t="s">
        <v>314</v>
      </c>
      <c r="P830" s="1">
        <v>44316</v>
      </c>
      <c r="Q830" t="s">
        <v>314</v>
      </c>
      <c r="R830">
        <v>4</v>
      </c>
      <c r="S830">
        <v>3</v>
      </c>
      <c r="T830" s="22">
        <v>19</v>
      </c>
      <c r="U830" s="22">
        <v>8476.16</v>
      </c>
      <c r="V830" s="22">
        <v>8476.16</v>
      </c>
      <c r="X830">
        <v>43414</v>
      </c>
      <c r="AD830" t="s">
        <v>315</v>
      </c>
      <c r="AF830" t="s">
        <v>127</v>
      </c>
      <c r="AG830" s="22" t="s">
        <v>50</v>
      </c>
      <c r="AI830">
        <v>828</v>
      </c>
      <c r="AJ830" t="s">
        <v>316</v>
      </c>
      <c r="AK830" s="22" t="s">
        <v>94</v>
      </c>
      <c r="AL830" s="22" t="s">
        <v>53</v>
      </c>
      <c r="AM830" s="22">
        <v>828</v>
      </c>
    </row>
    <row r="831" spans="1:39" x14ac:dyDescent="0.25">
      <c r="A831" s="22" t="s">
        <v>39</v>
      </c>
      <c r="B831" t="s">
        <v>130</v>
      </c>
      <c r="C831">
        <v>2021</v>
      </c>
      <c r="D831" s="22" t="s">
        <v>41</v>
      </c>
      <c r="E831" s="22" t="s">
        <v>42</v>
      </c>
      <c r="F831">
        <v>1610</v>
      </c>
      <c r="G831" t="s">
        <v>131</v>
      </c>
      <c r="H831" t="s">
        <v>44</v>
      </c>
      <c r="J831">
        <v>200</v>
      </c>
      <c r="K831" t="s">
        <v>45</v>
      </c>
      <c r="L831" s="22" t="s">
        <v>46</v>
      </c>
      <c r="M831" s="1">
        <v>44287</v>
      </c>
      <c r="N831" s="22" t="s">
        <v>313</v>
      </c>
      <c r="O831" t="s">
        <v>314</v>
      </c>
      <c r="P831" s="1">
        <v>44316</v>
      </c>
      <c r="Q831" t="s">
        <v>314</v>
      </c>
      <c r="R831">
        <v>4</v>
      </c>
      <c r="S831">
        <v>3</v>
      </c>
      <c r="T831" s="22">
        <v>19</v>
      </c>
      <c r="U831" s="22">
        <v>1610.47</v>
      </c>
      <c r="V831" s="22">
        <v>1610.47</v>
      </c>
      <c r="X831">
        <v>43415</v>
      </c>
      <c r="AD831" t="s">
        <v>315</v>
      </c>
      <c r="AF831" t="s">
        <v>127</v>
      </c>
      <c r="AG831" s="22" t="s">
        <v>50</v>
      </c>
      <c r="AI831">
        <v>829</v>
      </c>
      <c r="AJ831" t="s">
        <v>316</v>
      </c>
      <c r="AK831" s="22" t="s">
        <v>52</v>
      </c>
      <c r="AL831" s="22" t="s">
        <v>53</v>
      </c>
      <c r="AM831" s="22">
        <v>829</v>
      </c>
    </row>
    <row r="832" spans="1:39" x14ac:dyDescent="0.25">
      <c r="A832" s="22" t="s">
        <v>39</v>
      </c>
      <c r="B832" t="s">
        <v>40</v>
      </c>
      <c r="C832">
        <v>2021</v>
      </c>
      <c r="D832" s="22" t="s">
        <v>41</v>
      </c>
      <c r="E832" s="22" t="s">
        <v>42</v>
      </c>
      <c r="F832">
        <v>1100</v>
      </c>
      <c r="G832" t="s">
        <v>43</v>
      </c>
      <c r="H832" t="s">
        <v>44</v>
      </c>
      <c r="J832">
        <v>200</v>
      </c>
      <c r="K832" t="s">
        <v>45</v>
      </c>
      <c r="L832" s="22" t="s">
        <v>46</v>
      </c>
      <c r="M832" s="1">
        <v>44287</v>
      </c>
      <c r="N832" s="22" t="s">
        <v>313</v>
      </c>
      <c r="O832" t="s">
        <v>314</v>
      </c>
      <c r="P832" s="1">
        <v>44316</v>
      </c>
      <c r="Q832" t="s">
        <v>314</v>
      </c>
      <c r="R832">
        <v>4</v>
      </c>
      <c r="U832" s="22">
        <v>-313.27999999999997</v>
      </c>
      <c r="W832" s="22">
        <v>313.27999999999997</v>
      </c>
      <c r="X832">
        <v>43416</v>
      </c>
      <c r="AD832" t="s">
        <v>315</v>
      </c>
      <c r="AG832" s="22" t="s">
        <v>56</v>
      </c>
      <c r="AI832">
        <v>830</v>
      </c>
      <c r="AJ832" t="s">
        <v>316</v>
      </c>
      <c r="AK832" s="22" t="s">
        <v>52</v>
      </c>
      <c r="AL832" s="22" t="s">
        <v>53</v>
      </c>
      <c r="AM832" s="22">
        <v>830</v>
      </c>
    </row>
    <row r="833" spans="1:39" x14ac:dyDescent="0.25">
      <c r="A833" s="22" t="s">
        <v>39</v>
      </c>
      <c r="B833" t="s">
        <v>172</v>
      </c>
      <c r="C833">
        <v>2021</v>
      </c>
      <c r="D833" s="22" t="s">
        <v>41</v>
      </c>
      <c r="E833" s="22" t="s">
        <v>42</v>
      </c>
      <c r="F833">
        <v>4560</v>
      </c>
      <c r="G833" t="s">
        <v>173</v>
      </c>
      <c r="H833" t="s">
        <v>93</v>
      </c>
      <c r="J833">
        <v>200</v>
      </c>
      <c r="K833" t="s">
        <v>45</v>
      </c>
      <c r="L833" s="22" t="s">
        <v>46</v>
      </c>
      <c r="M833" s="1">
        <v>44287</v>
      </c>
      <c r="N833" s="22" t="s">
        <v>313</v>
      </c>
      <c r="O833" t="s">
        <v>314</v>
      </c>
      <c r="P833" s="1">
        <v>44316</v>
      </c>
      <c r="Q833" t="s">
        <v>314</v>
      </c>
      <c r="R833">
        <v>4</v>
      </c>
      <c r="U833" s="22">
        <v>313.27999999999997</v>
      </c>
      <c r="V833" s="22">
        <v>313.27999999999997</v>
      </c>
      <c r="X833">
        <v>43417</v>
      </c>
      <c r="AD833" t="s">
        <v>315</v>
      </c>
      <c r="AG833" s="22" t="s">
        <v>50</v>
      </c>
      <c r="AI833">
        <v>831</v>
      </c>
      <c r="AJ833" t="s">
        <v>316</v>
      </c>
      <c r="AK833" s="22" t="s">
        <v>94</v>
      </c>
      <c r="AL833" s="22" t="s">
        <v>53</v>
      </c>
      <c r="AM833" s="22">
        <v>831</v>
      </c>
    </row>
    <row r="834" spans="1:39" x14ac:dyDescent="0.25">
      <c r="A834" s="22" t="s">
        <v>39</v>
      </c>
      <c r="B834" t="s">
        <v>40</v>
      </c>
      <c r="C834">
        <v>2021</v>
      </c>
      <c r="D834" s="22" t="s">
        <v>41</v>
      </c>
      <c r="E834" s="22" t="s">
        <v>42</v>
      </c>
      <c r="F834">
        <v>1100</v>
      </c>
      <c r="G834" t="s">
        <v>43</v>
      </c>
      <c r="H834" t="s">
        <v>44</v>
      </c>
      <c r="J834">
        <v>200</v>
      </c>
      <c r="K834" t="s">
        <v>45</v>
      </c>
      <c r="L834" s="22" t="s">
        <v>46</v>
      </c>
      <c r="M834" s="1">
        <v>44287</v>
      </c>
      <c r="N834" s="22" t="s">
        <v>313</v>
      </c>
      <c r="O834" t="s">
        <v>314</v>
      </c>
      <c r="P834" s="1">
        <v>44316</v>
      </c>
      <c r="Q834" t="s">
        <v>314</v>
      </c>
      <c r="R834">
        <v>4</v>
      </c>
      <c r="U834" s="22">
        <v>-74.62</v>
      </c>
      <c r="W834" s="22">
        <v>74.62</v>
      </c>
      <c r="X834">
        <v>43418</v>
      </c>
      <c r="AD834" t="s">
        <v>315</v>
      </c>
      <c r="AG834" s="22" t="s">
        <v>56</v>
      </c>
      <c r="AI834">
        <v>832</v>
      </c>
      <c r="AJ834" t="s">
        <v>316</v>
      </c>
      <c r="AK834" s="22" t="s">
        <v>52</v>
      </c>
      <c r="AL834" s="22" t="s">
        <v>53</v>
      </c>
      <c r="AM834" s="22">
        <v>832</v>
      </c>
    </row>
    <row r="835" spans="1:39" x14ac:dyDescent="0.25">
      <c r="A835" s="22" t="s">
        <v>39</v>
      </c>
      <c r="B835" t="s">
        <v>174</v>
      </c>
      <c r="C835">
        <v>2021</v>
      </c>
      <c r="D835" s="22" t="s">
        <v>41</v>
      </c>
      <c r="E835" s="22" t="s">
        <v>42</v>
      </c>
      <c r="F835">
        <v>4580</v>
      </c>
      <c r="G835" t="s">
        <v>175</v>
      </c>
      <c r="H835" t="s">
        <v>93</v>
      </c>
      <c r="J835">
        <v>200</v>
      </c>
      <c r="K835" t="s">
        <v>45</v>
      </c>
      <c r="L835" s="22" t="s">
        <v>46</v>
      </c>
      <c r="M835" s="1">
        <v>44287</v>
      </c>
      <c r="N835" s="22" t="s">
        <v>313</v>
      </c>
      <c r="O835" t="s">
        <v>314</v>
      </c>
      <c r="P835" s="1">
        <v>44316</v>
      </c>
      <c r="Q835" t="s">
        <v>314</v>
      </c>
      <c r="R835">
        <v>4</v>
      </c>
      <c r="U835" s="22">
        <v>74.62</v>
      </c>
      <c r="V835" s="22">
        <v>74.62</v>
      </c>
      <c r="X835">
        <v>43419</v>
      </c>
      <c r="AD835" t="s">
        <v>315</v>
      </c>
      <c r="AG835" s="22" t="s">
        <v>50</v>
      </c>
      <c r="AI835">
        <v>833</v>
      </c>
      <c r="AJ835" t="s">
        <v>316</v>
      </c>
      <c r="AK835" s="22" t="s">
        <v>94</v>
      </c>
      <c r="AL835" s="22" t="s">
        <v>53</v>
      </c>
      <c r="AM835" s="22">
        <v>833</v>
      </c>
    </row>
    <row r="836" spans="1:39" x14ac:dyDescent="0.25">
      <c r="A836" s="22" t="s">
        <v>39</v>
      </c>
      <c r="B836" t="s">
        <v>40</v>
      </c>
      <c r="C836">
        <v>2021</v>
      </c>
      <c r="D836" s="22" t="s">
        <v>41</v>
      </c>
      <c r="E836" s="22" t="s">
        <v>42</v>
      </c>
      <c r="F836">
        <v>1100</v>
      </c>
      <c r="G836" t="s">
        <v>43</v>
      </c>
      <c r="H836" t="s">
        <v>44</v>
      </c>
      <c r="J836">
        <v>200</v>
      </c>
      <c r="K836" t="s">
        <v>45</v>
      </c>
      <c r="L836" s="22" t="s">
        <v>46</v>
      </c>
      <c r="M836" s="1">
        <v>44287</v>
      </c>
      <c r="N836" s="22" t="s">
        <v>313</v>
      </c>
      <c r="O836" t="s">
        <v>314</v>
      </c>
      <c r="P836" s="1">
        <v>44316</v>
      </c>
      <c r="Q836" t="s">
        <v>314</v>
      </c>
      <c r="R836">
        <v>4</v>
      </c>
      <c r="S836">
        <v>3</v>
      </c>
      <c r="T836" s="22">
        <v>19</v>
      </c>
      <c r="U836" s="22">
        <v>-514.41</v>
      </c>
      <c r="W836" s="22">
        <v>514.41</v>
      </c>
      <c r="X836">
        <v>43420</v>
      </c>
      <c r="AD836" t="s">
        <v>315</v>
      </c>
      <c r="AF836" t="s">
        <v>127</v>
      </c>
      <c r="AG836" s="22" t="s">
        <v>56</v>
      </c>
      <c r="AI836">
        <v>834</v>
      </c>
      <c r="AJ836" t="s">
        <v>316</v>
      </c>
      <c r="AK836" s="22" t="s">
        <v>52</v>
      </c>
      <c r="AL836" s="22" t="s">
        <v>53</v>
      </c>
      <c r="AM836" s="22">
        <v>834</v>
      </c>
    </row>
    <row r="837" spans="1:39" x14ac:dyDescent="0.25">
      <c r="A837" s="22" t="s">
        <v>39</v>
      </c>
      <c r="B837" t="s">
        <v>176</v>
      </c>
      <c r="C837">
        <v>2021</v>
      </c>
      <c r="D837" s="22" t="s">
        <v>41</v>
      </c>
      <c r="E837" s="22" t="s">
        <v>42</v>
      </c>
      <c r="F837">
        <v>4600</v>
      </c>
      <c r="G837" t="s">
        <v>177</v>
      </c>
      <c r="H837" t="s">
        <v>93</v>
      </c>
      <c r="J837">
        <v>200</v>
      </c>
      <c r="K837" t="s">
        <v>45</v>
      </c>
      <c r="L837" s="22" t="s">
        <v>46</v>
      </c>
      <c r="M837" s="1">
        <v>44287</v>
      </c>
      <c r="N837" s="22" t="s">
        <v>313</v>
      </c>
      <c r="O837" t="s">
        <v>314</v>
      </c>
      <c r="P837" s="1">
        <v>44316</v>
      </c>
      <c r="Q837" t="s">
        <v>314</v>
      </c>
      <c r="R837">
        <v>4</v>
      </c>
      <c r="S837">
        <v>3</v>
      </c>
      <c r="T837" s="22">
        <v>19</v>
      </c>
      <c r="U837" s="22">
        <v>432.28</v>
      </c>
      <c r="V837" s="22">
        <v>432.28</v>
      </c>
      <c r="X837">
        <v>43421</v>
      </c>
      <c r="AD837" t="s">
        <v>315</v>
      </c>
      <c r="AF837" t="s">
        <v>127</v>
      </c>
      <c r="AG837" s="22" t="s">
        <v>50</v>
      </c>
      <c r="AI837">
        <v>835</v>
      </c>
      <c r="AJ837" t="s">
        <v>316</v>
      </c>
      <c r="AK837" s="22" t="s">
        <v>94</v>
      </c>
      <c r="AL837" s="22" t="s">
        <v>53</v>
      </c>
      <c r="AM837" s="22">
        <v>835</v>
      </c>
    </row>
    <row r="838" spans="1:39" x14ac:dyDescent="0.25">
      <c r="A838" s="22" t="s">
        <v>39</v>
      </c>
      <c r="B838" t="s">
        <v>130</v>
      </c>
      <c r="C838">
        <v>2021</v>
      </c>
      <c r="D838" s="22" t="s">
        <v>41</v>
      </c>
      <c r="E838" s="22" t="s">
        <v>42</v>
      </c>
      <c r="F838">
        <v>1610</v>
      </c>
      <c r="G838" t="s">
        <v>131</v>
      </c>
      <c r="H838" t="s">
        <v>44</v>
      </c>
      <c r="J838">
        <v>200</v>
      </c>
      <c r="K838" t="s">
        <v>45</v>
      </c>
      <c r="L838" s="22" t="s">
        <v>46</v>
      </c>
      <c r="M838" s="1">
        <v>44287</v>
      </c>
      <c r="N838" s="22" t="s">
        <v>313</v>
      </c>
      <c r="O838" t="s">
        <v>314</v>
      </c>
      <c r="P838" s="1">
        <v>44316</v>
      </c>
      <c r="Q838" t="s">
        <v>314</v>
      </c>
      <c r="R838">
        <v>4</v>
      </c>
      <c r="S838">
        <v>3</v>
      </c>
      <c r="T838" s="22">
        <v>19</v>
      </c>
      <c r="U838" s="22">
        <v>82.13</v>
      </c>
      <c r="V838" s="22">
        <v>82.13</v>
      </c>
      <c r="X838">
        <v>43422</v>
      </c>
      <c r="AD838" t="s">
        <v>315</v>
      </c>
      <c r="AF838" t="s">
        <v>127</v>
      </c>
      <c r="AG838" s="22" t="s">
        <v>50</v>
      </c>
      <c r="AI838">
        <v>836</v>
      </c>
      <c r="AJ838" t="s">
        <v>316</v>
      </c>
      <c r="AK838" s="22" t="s">
        <v>52</v>
      </c>
      <c r="AL838" s="22" t="s">
        <v>53</v>
      </c>
      <c r="AM838" s="22">
        <v>836</v>
      </c>
    </row>
    <row r="839" spans="1:39" x14ac:dyDescent="0.25">
      <c r="A839" s="22" t="s">
        <v>39</v>
      </c>
      <c r="B839" t="s">
        <v>40</v>
      </c>
      <c r="C839">
        <v>2021</v>
      </c>
      <c r="D839" s="22" t="s">
        <v>41</v>
      </c>
      <c r="E839" s="22" t="s">
        <v>42</v>
      </c>
      <c r="F839">
        <v>1100</v>
      </c>
      <c r="G839" t="s">
        <v>43</v>
      </c>
      <c r="H839" t="s">
        <v>44</v>
      </c>
      <c r="J839">
        <v>200</v>
      </c>
      <c r="K839" t="s">
        <v>45</v>
      </c>
      <c r="L839" s="22" t="s">
        <v>46</v>
      </c>
      <c r="M839" s="1">
        <v>44287</v>
      </c>
      <c r="N839" s="22" t="s">
        <v>313</v>
      </c>
      <c r="O839" t="s">
        <v>314</v>
      </c>
      <c r="P839" s="1">
        <v>44316</v>
      </c>
      <c r="Q839" t="s">
        <v>314</v>
      </c>
      <c r="R839">
        <v>4</v>
      </c>
      <c r="S839">
        <v>3</v>
      </c>
      <c r="T839" s="22">
        <v>19</v>
      </c>
      <c r="U839" s="22">
        <v>-335.76</v>
      </c>
      <c r="W839" s="22">
        <v>335.76</v>
      </c>
      <c r="X839">
        <v>43423</v>
      </c>
      <c r="AD839" t="s">
        <v>315</v>
      </c>
      <c r="AF839" t="s">
        <v>127</v>
      </c>
      <c r="AG839" s="22" t="s">
        <v>56</v>
      </c>
      <c r="AI839">
        <v>837</v>
      </c>
      <c r="AJ839" t="s">
        <v>316</v>
      </c>
      <c r="AK839" s="22" t="s">
        <v>52</v>
      </c>
      <c r="AL839" s="22" t="s">
        <v>53</v>
      </c>
      <c r="AM839" s="22">
        <v>837</v>
      </c>
    </row>
    <row r="840" spans="1:39" x14ac:dyDescent="0.25">
      <c r="A840" s="22" t="s">
        <v>39</v>
      </c>
      <c r="B840" t="s">
        <v>178</v>
      </c>
      <c r="C840">
        <v>2021</v>
      </c>
      <c r="D840" s="22" t="s">
        <v>41</v>
      </c>
      <c r="E840" s="22" t="s">
        <v>42</v>
      </c>
      <c r="F840">
        <v>4610</v>
      </c>
      <c r="G840" t="s">
        <v>179</v>
      </c>
      <c r="H840" t="s">
        <v>93</v>
      </c>
      <c r="J840">
        <v>200</v>
      </c>
      <c r="K840" t="s">
        <v>45</v>
      </c>
      <c r="L840" s="22" t="s">
        <v>46</v>
      </c>
      <c r="M840" s="1">
        <v>44287</v>
      </c>
      <c r="N840" s="22" t="s">
        <v>313</v>
      </c>
      <c r="O840" t="s">
        <v>314</v>
      </c>
      <c r="P840" s="1">
        <v>44316</v>
      </c>
      <c r="Q840" t="s">
        <v>314</v>
      </c>
      <c r="R840">
        <v>4</v>
      </c>
      <c r="S840">
        <v>3</v>
      </c>
      <c r="T840" s="22">
        <v>19</v>
      </c>
      <c r="U840" s="22">
        <v>282.14999999999998</v>
      </c>
      <c r="V840" s="22">
        <v>282.14999999999998</v>
      </c>
      <c r="X840">
        <v>43424</v>
      </c>
      <c r="AD840" t="s">
        <v>315</v>
      </c>
      <c r="AF840" t="s">
        <v>127</v>
      </c>
      <c r="AG840" s="22" t="s">
        <v>50</v>
      </c>
      <c r="AI840">
        <v>838</v>
      </c>
      <c r="AJ840" t="s">
        <v>316</v>
      </c>
      <c r="AK840" s="22" t="s">
        <v>94</v>
      </c>
      <c r="AL840" s="22" t="s">
        <v>53</v>
      </c>
      <c r="AM840" s="22">
        <v>838</v>
      </c>
    </row>
    <row r="841" spans="1:39" x14ac:dyDescent="0.25">
      <c r="A841" s="22" t="s">
        <v>39</v>
      </c>
      <c r="B841" t="s">
        <v>130</v>
      </c>
      <c r="C841">
        <v>2021</v>
      </c>
      <c r="D841" s="22" t="s">
        <v>41</v>
      </c>
      <c r="E841" s="22" t="s">
        <v>42</v>
      </c>
      <c r="F841">
        <v>1610</v>
      </c>
      <c r="G841" t="s">
        <v>131</v>
      </c>
      <c r="H841" t="s">
        <v>44</v>
      </c>
      <c r="J841">
        <v>200</v>
      </c>
      <c r="K841" t="s">
        <v>45</v>
      </c>
      <c r="L841" s="22" t="s">
        <v>46</v>
      </c>
      <c r="M841" s="1">
        <v>44287</v>
      </c>
      <c r="N841" s="22" t="s">
        <v>313</v>
      </c>
      <c r="O841" t="s">
        <v>314</v>
      </c>
      <c r="P841" s="1">
        <v>44316</v>
      </c>
      <c r="Q841" t="s">
        <v>314</v>
      </c>
      <c r="R841">
        <v>4</v>
      </c>
      <c r="S841">
        <v>3</v>
      </c>
      <c r="T841" s="22">
        <v>19</v>
      </c>
      <c r="U841" s="22">
        <v>53.61</v>
      </c>
      <c r="V841" s="22">
        <v>53.61</v>
      </c>
      <c r="X841">
        <v>43425</v>
      </c>
      <c r="AD841" t="s">
        <v>315</v>
      </c>
      <c r="AF841" t="s">
        <v>127</v>
      </c>
      <c r="AG841" s="22" t="s">
        <v>50</v>
      </c>
      <c r="AI841">
        <v>839</v>
      </c>
      <c r="AJ841" t="s">
        <v>316</v>
      </c>
      <c r="AK841" s="22" t="s">
        <v>52</v>
      </c>
      <c r="AL841" s="22" t="s">
        <v>53</v>
      </c>
      <c r="AM841" s="22">
        <v>839</v>
      </c>
    </row>
    <row r="842" spans="1:39" x14ac:dyDescent="0.25">
      <c r="A842" s="22" t="s">
        <v>39</v>
      </c>
      <c r="B842" t="s">
        <v>40</v>
      </c>
      <c r="C842">
        <v>2021</v>
      </c>
      <c r="D842" s="22" t="s">
        <v>41</v>
      </c>
      <c r="E842" s="22" t="s">
        <v>42</v>
      </c>
      <c r="F842">
        <v>1100</v>
      </c>
      <c r="G842" t="s">
        <v>43</v>
      </c>
      <c r="H842" t="s">
        <v>44</v>
      </c>
      <c r="J842">
        <v>200</v>
      </c>
      <c r="K842" t="s">
        <v>45</v>
      </c>
      <c r="L842" s="22" t="s">
        <v>46</v>
      </c>
      <c r="M842" s="1">
        <v>44287</v>
      </c>
      <c r="N842" s="22" t="s">
        <v>313</v>
      </c>
      <c r="O842" t="s">
        <v>314</v>
      </c>
      <c r="P842" s="1">
        <v>44316</v>
      </c>
      <c r="Q842" t="s">
        <v>314</v>
      </c>
      <c r="R842">
        <v>4</v>
      </c>
      <c r="U842" s="22">
        <v>-196.69200000000001</v>
      </c>
      <c r="W842" s="22">
        <v>196.69200000000001</v>
      </c>
      <c r="X842">
        <v>43426</v>
      </c>
      <c r="AD842" t="s">
        <v>315</v>
      </c>
      <c r="AG842" s="22" t="s">
        <v>56</v>
      </c>
      <c r="AI842">
        <v>840</v>
      </c>
      <c r="AJ842" t="s">
        <v>316</v>
      </c>
      <c r="AK842" s="22" t="s">
        <v>52</v>
      </c>
      <c r="AL842" s="22" t="s">
        <v>53</v>
      </c>
      <c r="AM842" s="22">
        <v>840</v>
      </c>
    </row>
    <row r="843" spans="1:39" x14ac:dyDescent="0.25">
      <c r="A843" s="22" t="s">
        <v>39</v>
      </c>
      <c r="B843" t="s">
        <v>180</v>
      </c>
      <c r="C843">
        <v>2021</v>
      </c>
      <c r="D843" s="22" t="s">
        <v>41</v>
      </c>
      <c r="E843" s="22" t="s">
        <v>42</v>
      </c>
      <c r="F843">
        <v>4620</v>
      </c>
      <c r="G843" t="s">
        <v>181</v>
      </c>
      <c r="H843" t="s">
        <v>93</v>
      </c>
      <c r="J843">
        <v>200</v>
      </c>
      <c r="K843" t="s">
        <v>45</v>
      </c>
      <c r="L843" s="22" t="s">
        <v>46</v>
      </c>
      <c r="M843" s="1">
        <v>44287</v>
      </c>
      <c r="N843" s="22" t="s">
        <v>313</v>
      </c>
      <c r="O843" t="s">
        <v>314</v>
      </c>
      <c r="P843" s="1">
        <v>44316</v>
      </c>
      <c r="Q843" t="s">
        <v>314</v>
      </c>
      <c r="R843">
        <v>4</v>
      </c>
      <c r="U843" s="22">
        <v>196.69200000000001</v>
      </c>
      <c r="V843" s="22">
        <v>196.69200000000001</v>
      </c>
      <c r="X843">
        <v>43427</v>
      </c>
      <c r="AD843" t="s">
        <v>315</v>
      </c>
      <c r="AG843" s="22" t="s">
        <v>50</v>
      </c>
      <c r="AI843">
        <v>841</v>
      </c>
      <c r="AJ843" t="s">
        <v>316</v>
      </c>
      <c r="AK843" s="22" t="s">
        <v>94</v>
      </c>
      <c r="AL843" s="22" t="s">
        <v>53</v>
      </c>
      <c r="AM843" s="22">
        <v>841</v>
      </c>
    </row>
    <row r="844" spans="1:39" x14ac:dyDescent="0.25">
      <c r="A844" s="22" t="s">
        <v>39</v>
      </c>
      <c r="B844" t="s">
        <v>40</v>
      </c>
      <c r="C844">
        <v>2021</v>
      </c>
      <c r="D844" s="22" t="s">
        <v>41</v>
      </c>
      <c r="E844" s="22" t="s">
        <v>42</v>
      </c>
      <c r="F844">
        <v>1100</v>
      </c>
      <c r="G844" t="s">
        <v>43</v>
      </c>
      <c r="H844" t="s">
        <v>44</v>
      </c>
      <c r="J844">
        <v>200</v>
      </c>
      <c r="K844" t="s">
        <v>45</v>
      </c>
      <c r="L844" s="22" t="s">
        <v>46</v>
      </c>
      <c r="M844" s="1">
        <v>44287</v>
      </c>
      <c r="N844" s="22" t="s">
        <v>313</v>
      </c>
      <c r="O844" t="s">
        <v>314</v>
      </c>
      <c r="P844" s="1">
        <v>44316</v>
      </c>
      <c r="Q844" t="s">
        <v>314</v>
      </c>
      <c r="R844">
        <v>4</v>
      </c>
      <c r="U844" s="22">
        <v>-195.6</v>
      </c>
      <c r="W844" s="22">
        <v>195.6</v>
      </c>
      <c r="X844">
        <v>43428</v>
      </c>
      <c r="AD844" t="s">
        <v>315</v>
      </c>
      <c r="AG844" s="22" t="s">
        <v>56</v>
      </c>
      <c r="AI844">
        <v>842</v>
      </c>
      <c r="AJ844" t="s">
        <v>316</v>
      </c>
      <c r="AK844" s="22" t="s">
        <v>52</v>
      </c>
      <c r="AL844" s="22" t="s">
        <v>53</v>
      </c>
      <c r="AM844" s="22">
        <v>842</v>
      </c>
    </row>
    <row r="845" spans="1:39" x14ac:dyDescent="0.25">
      <c r="A845" s="22" t="s">
        <v>39</v>
      </c>
      <c r="B845" t="s">
        <v>182</v>
      </c>
      <c r="C845">
        <v>2021</v>
      </c>
      <c r="D845" s="22" t="s">
        <v>41</v>
      </c>
      <c r="E845" s="22" t="s">
        <v>42</v>
      </c>
      <c r="F845">
        <v>4630</v>
      </c>
      <c r="G845" t="s">
        <v>183</v>
      </c>
      <c r="H845" t="s">
        <v>93</v>
      </c>
      <c r="J845">
        <v>200</v>
      </c>
      <c r="K845" t="s">
        <v>45</v>
      </c>
      <c r="L845" s="22" t="s">
        <v>46</v>
      </c>
      <c r="M845" s="1">
        <v>44287</v>
      </c>
      <c r="N845" s="22" t="s">
        <v>313</v>
      </c>
      <c r="O845" t="s">
        <v>314</v>
      </c>
      <c r="P845" s="1">
        <v>44316</v>
      </c>
      <c r="Q845" t="s">
        <v>314</v>
      </c>
      <c r="R845">
        <v>4</v>
      </c>
      <c r="U845" s="22">
        <v>195.6</v>
      </c>
      <c r="V845" s="22">
        <v>195.6</v>
      </c>
      <c r="X845">
        <v>43429</v>
      </c>
      <c r="AD845" t="s">
        <v>315</v>
      </c>
      <c r="AG845" s="22" t="s">
        <v>50</v>
      </c>
      <c r="AI845">
        <v>843</v>
      </c>
      <c r="AJ845" t="s">
        <v>316</v>
      </c>
      <c r="AK845" s="22" t="s">
        <v>94</v>
      </c>
      <c r="AL845" s="22" t="s">
        <v>53</v>
      </c>
      <c r="AM845" s="22">
        <v>843</v>
      </c>
    </row>
    <row r="846" spans="1:39" x14ac:dyDescent="0.25">
      <c r="A846" s="22" t="s">
        <v>39</v>
      </c>
      <c r="B846" t="s">
        <v>40</v>
      </c>
      <c r="C846">
        <v>2021</v>
      </c>
      <c r="D846" s="22" t="s">
        <v>41</v>
      </c>
      <c r="E846" s="22" t="s">
        <v>42</v>
      </c>
      <c r="F846">
        <v>1100</v>
      </c>
      <c r="G846" t="s">
        <v>43</v>
      </c>
      <c r="H846" t="s">
        <v>44</v>
      </c>
      <c r="J846">
        <v>200</v>
      </c>
      <c r="K846" t="s">
        <v>45</v>
      </c>
      <c r="L846" s="22" t="s">
        <v>46</v>
      </c>
      <c r="M846" s="1">
        <v>44287</v>
      </c>
      <c r="N846" s="22" t="s">
        <v>313</v>
      </c>
      <c r="O846" t="s">
        <v>314</v>
      </c>
      <c r="P846" s="1">
        <v>44316</v>
      </c>
      <c r="Q846" t="s">
        <v>314</v>
      </c>
      <c r="R846">
        <v>4</v>
      </c>
      <c r="U846" s="22">
        <v>-180.22</v>
      </c>
      <c r="W846" s="22">
        <v>180.22</v>
      </c>
      <c r="X846">
        <v>43430</v>
      </c>
      <c r="AD846" t="s">
        <v>315</v>
      </c>
      <c r="AG846" s="22" t="s">
        <v>56</v>
      </c>
      <c r="AI846">
        <v>844</v>
      </c>
      <c r="AJ846" t="s">
        <v>316</v>
      </c>
      <c r="AK846" s="22" t="s">
        <v>52</v>
      </c>
      <c r="AL846" s="22" t="s">
        <v>53</v>
      </c>
      <c r="AM846" s="22">
        <v>844</v>
      </c>
    </row>
    <row r="847" spans="1:39" x14ac:dyDescent="0.25">
      <c r="A847" s="22" t="s">
        <v>39</v>
      </c>
      <c r="B847" t="s">
        <v>184</v>
      </c>
      <c r="C847">
        <v>2021</v>
      </c>
      <c r="D847" s="22" t="s">
        <v>41</v>
      </c>
      <c r="E847" s="22" t="s">
        <v>42</v>
      </c>
      <c r="F847">
        <v>4660</v>
      </c>
      <c r="G847" t="s">
        <v>185</v>
      </c>
      <c r="H847" t="s">
        <v>93</v>
      </c>
      <c r="J847">
        <v>200</v>
      </c>
      <c r="K847" t="s">
        <v>45</v>
      </c>
      <c r="L847" s="22" t="s">
        <v>46</v>
      </c>
      <c r="M847" s="1">
        <v>44287</v>
      </c>
      <c r="N847" s="22" t="s">
        <v>313</v>
      </c>
      <c r="O847" t="s">
        <v>314</v>
      </c>
      <c r="P847" s="1">
        <v>44316</v>
      </c>
      <c r="Q847" t="s">
        <v>314</v>
      </c>
      <c r="R847">
        <v>4</v>
      </c>
      <c r="U847" s="22">
        <v>180.22</v>
      </c>
      <c r="V847" s="22">
        <v>180.22</v>
      </c>
      <c r="X847">
        <v>43431</v>
      </c>
      <c r="AD847" t="s">
        <v>315</v>
      </c>
      <c r="AG847" s="22" t="s">
        <v>50</v>
      </c>
      <c r="AI847">
        <v>845</v>
      </c>
      <c r="AJ847" t="s">
        <v>316</v>
      </c>
      <c r="AK847" s="22" t="s">
        <v>94</v>
      </c>
      <c r="AL847" s="22" t="s">
        <v>53</v>
      </c>
      <c r="AM847" s="22">
        <v>845</v>
      </c>
    </row>
    <row r="848" spans="1:39" x14ac:dyDescent="0.25">
      <c r="A848" s="22" t="s">
        <v>39</v>
      </c>
      <c r="B848" t="s">
        <v>40</v>
      </c>
      <c r="C848">
        <v>2021</v>
      </c>
      <c r="D848" s="22" t="s">
        <v>41</v>
      </c>
      <c r="E848" s="22" t="s">
        <v>42</v>
      </c>
      <c r="F848">
        <v>1100</v>
      </c>
      <c r="G848" t="s">
        <v>43</v>
      </c>
      <c r="H848" t="s">
        <v>44</v>
      </c>
      <c r="J848">
        <v>200</v>
      </c>
      <c r="K848" t="s">
        <v>45</v>
      </c>
      <c r="L848" s="22" t="s">
        <v>46</v>
      </c>
      <c r="M848" s="1">
        <v>44287</v>
      </c>
      <c r="N848" s="22" t="s">
        <v>313</v>
      </c>
      <c r="O848" t="s">
        <v>314</v>
      </c>
      <c r="P848" s="1">
        <v>44316</v>
      </c>
      <c r="Q848" t="s">
        <v>314</v>
      </c>
      <c r="R848">
        <v>4</v>
      </c>
      <c r="U848" s="22">
        <v>-246.33</v>
      </c>
      <c r="W848" s="22">
        <v>246.33</v>
      </c>
      <c r="X848">
        <v>43432</v>
      </c>
      <c r="AD848" t="s">
        <v>315</v>
      </c>
      <c r="AG848" s="22" t="s">
        <v>56</v>
      </c>
      <c r="AI848">
        <v>846</v>
      </c>
      <c r="AJ848" t="s">
        <v>316</v>
      </c>
      <c r="AK848" s="22" t="s">
        <v>52</v>
      </c>
      <c r="AL848" s="22" t="s">
        <v>53</v>
      </c>
      <c r="AM848" s="22">
        <v>846</v>
      </c>
    </row>
    <row r="849" spans="1:39" x14ac:dyDescent="0.25">
      <c r="A849" s="22" t="s">
        <v>39</v>
      </c>
      <c r="B849" t="s">
        <v>186</v>
      </c>
      <c r="C849">
        <v>2021</v>
      </c>
      <c r="D849" s="22" t="s">
        <v>41</v>
      </c>
      <c r="E849" s="22" t="s">
        <v>42</v>
      </c>
      <c r="F849">
        <v>4670</v>
      </c>
      <c r="G849" t="s">
        <v>187</v>
      </c>
      <c r="H849" t="s">
        <v>93</v>
      </c>
      <c r="J849">
        <v>200</v>
      </c>
      <c r="K849" t="s">
        <v>45</v>
      </c>
      <c r="L849" s="22" t="s">
        <v>46</v>
      </c>
      <c r="M849" s="1">
        <v>44287</v>
      </c>
      <c r="N849" s="22" t="s">
        <v>313</v>
      </c>
      <c r="O849" t="s">
        <v>314</v>
      </c>
      <c r="P849" s="1">
        <v>44316</v>
      </c>
      <c r="Q849" t="s">
        <v>314</v>
      </c>
      <c r="R849">
        <v>4</v>
      </c>
      <c r="U849" s="22">
        <v>246.33</v>
      </c>
      <c r="V849" s="22">
        <v>246.33</v>
      </c>
      <c r="X849">
        <v>43433</v>
      </c>
      <c r="AD849" t="s">
        <v>315</v>
      </c>
      <c r="AG849" s="22" t="s">
        <v>50</v>
      </c>
      <c r="AI849">
        <v>847</v>
      </c>
      <c r="AJ849" t="s">
        <v>316</v>
      </c>
      <c r="AK849" s="22" t="s">
        <v>94</v>
      </c>
      <c r="AL849" s="22" t="s">
        <v>53</v>
      </c>
      <c r="AM849" s="22">
        <v>847</v>
      </c>
    </row>
    <row r="850" spans="1:39" x14ac:dyDescent="0.25">
      <c r="A850" s="22" t="s">
        <v>39</v>
      </c>
      <c r="B850" t="s">
        <v>40</v>
      </c>
      <c r="C850">
        <v>2021</v>
      </c>
      <c r="D850" s="22" t="s">
        <v>41</v>
      </c>
      <c r="E850" s="22" t="s">
        <v>42</v>
      </c>
      <c r="F850">
        <v>1100</v>
      </c>
      <c r="G850" t="s">
        <v>43</v>
      </c>
      <c r="H850" t="s">
        <v>44</v>
      </c>
      <c r="J850">
        <v>200</v>
      </c>
      <c r="K850" t="s">
        <v>45</v>
      </c>
      <c r="L850" s="22" t="s">
        <v>46</v>
      </c>
      <c r="M850" s="1">
        <v>44287</v>
      </c>
      <c r="N850" s="22" t="s">
        <v>313</v>
      </c>
      <c r="O850" t="s">
        <v>314</v>
      </c>
      <c r="P850" s="1">
        <v>44316</v>
      </c>
      <c r="Q850" t="s">
        <v>314</v>
      </c>
      <c r="R850">
        <v>4</v>
      </c>
      <c r="U850" s="22">
        <v>-58.09</v>
      </c>
      <c r="W850" s="22">
        <v>58.09</v>
      </c>
      <c r="X850">
        <v>43434</v>
      </c>
      <c r="AD850" t="s">
        <v>315</v>
      </c>
      <c r="AG850" s="22" t="s">
        <v>56</v>
      </c>
      <c r="AI850">
        <v>848</v>
      </c>
      <c r="AJ850" t="s">
        <v>316</v>
      </c>
      <c r="AK850" s="22" t="s">
        <v>52</v>
      </c>
      <c r="AL850" s="22" t="s">
        <v>53</v>
      </c>
      <c r="AM850" s="22">
        <v>848</v>
      </c>
    </row>
    <row r="851" spans="1:39" x14ac:dyDescent="0.25">
      <c r="A851" s="22" t="s">
        <v>39</v>
      </c>
      <c r="B851" t="s">
        <v>188</v>
      </c>
      <c r="C851">
        <v>2021</v>
      </c>
      <c r="D851" s="22" t="s">
        <v>41</v>
      </c>
      <c r="E851" s="22" t="s">
        <v>42</v>
      </c>
      <c r="F851">
        <v>4680</v>
      </c>
      <c r="G851" t="s">
        <v>189</v>
      </c>
      <c r="H851" t="s">
        <v>93</v>
      </c>
      <c r="J851">
        <v>200</v>
      </c>
      <c r="K851" t="s">
        <v>45</v>
      </c>
      <c r="L851" s="22" t="s">
        <v>46</v>
      </c>
      <c r="M851" s="1">
        <v>44287</v>
      </c>
      <c r="N851" s="22" t="s">
        <v>313</v>
      </c>
      <c r="O851" t="s">
        <v>314</v>
      </c>
      <c r="P851" s="1">
        <v>44316</v>
      </c>
      <c r="Q851" t="s">
        <v>314</v>
      </c>
      <c r="R851">
        <v>4</v>
      </c>
      <c r="U851" s="22">
        <v>58.09</v>
      </c>
      <c r="V851" s="22">
        <v>58.09</v>
      </c>
      <c r="X851">
        <v>43435</v>
      </c>
      <c r="AD851" t="s">
        <v>315</v>
      </c>
      <c r="AG851" s="22" t="s">
        <v>50</v>
      </c>
      <c r="AI851">
        <v>849</v>
      </c>
      <c r="AJ851" t="s">
        <v>316</v>
      </c>
      <c r="AK851" s="22" t="s">
        <v>94</v>
      </c>
      <c r="AL851" s="22" t="s">
        <v>53</v>
      </c>
      <c r="AM851" s="22">
        <v>849</v>
      </c>
    </row>
    <row r="852" spans="1:39" x14ac:dyDescent="0.25">
      <c r="A852" s="22" t="s">
        <v>39</v>
      </c>
      <c r="B852" t="s">
        <v>40</v>
      </c>
      <c r="C852">
        <v>2021</v>
      </c>
      <c r="D852" s="22" t="s">
        <v>41</v>
      </c>
      <c r="E852" s="22" t="s">
        <v>42</v>
      </c>
      <c r="F852">
        <v>1100</v>
      </c>
      <c r="G852" t="s">
        <v>43</v>
      </c>
      <c r="H852" t="s">
        <v>44</v>
      </c>
      <c r="J852">
        <v>200</v>
      </c>
      <c r="K852" t="s">
        <v>45</v>
      </c>
      <c r="L852" s="22" t="s">
        <v>46</v>
      </c>
      <c r="M852" s="1">
        <v>44287</v>
      </c>
      <c r="N852" s="22" t="s">
        <v>313</v>
      </c>
      <c r="O852" t="s">
        <v>314</v>
      </c>
      <c r="P852" s="1">
        <v>44316</v>
      </c>
      <c r="Q852" t="s">
        <v>314</v>
      </c>
      <c r="R852">
        <v>4</v>
      </c>
      <c r="S852">
        <v>3</v>
      </c>
      <c r="T852" s="22">
        <v>19</v>
      </c>
      <c r="U852" s="22">
        <v>-179.87</v>
      </c>
      <c r="W852" s="22">
        <v>179.87</v>
      </c>
      <c r="X852">
        <v>43436</v>
      </c>
      <c r="AD852" t="s">
        <v>315</v>
      </c>
      <c r="AF852" t="s">
        <v>127</v>
      </c>
      <c r="AG852" s="22" t="s">
        <v>56</v>
      </c>
      <c r="AI852">
        <v>850</v>
      </c>
      <c r="AJ852" t="s">
        <v>316</v>
      </c>
      <c r="AK852" s="22" t="s">
        <v>52</v>
      </c>
      <c r="AL852" s="22" t="s">
        <v>53</v>
      </c>
      <c r="AM852" s="22">
        <v>850</v>
      </c>
    </row>
    <row r="853" spans="1:39" x14ac:dyDescent="0.25">
      <c r="A853" s="22" t="s">
        <v>39</v>
      </c>
      <c r="B853" t="s">
        <v>190</v>
      </c>
      <c r="C853">
        <v>2021</v>
      </c>
      <c r="D853" s="22" t="s">
        <v>41</v>
      </c>
      <c r="E853" s="22" t="s">
        <v>42</v>
      </c>
      <c r="F853">
        <v>4700</v>
      </c>
      <c r="G853" t="s">
        <v>191</v>
      </c>
      <c r="H853" t="s">
        <v>93</v>
      </c>
      <c r="J853">
        <v>200</v>
      </c>
      <c r="K853" t="s">
        <v>45</v>
      </c>
      <c r="L853" s="22" t="s">
        <v>46</v>
      </c>
      <c r="M853" s="1">
        <v>44287</v>
      </c>
      <c r="N853" s="22" t="s">
        <v>313</v>
      </c>
      <c r="O853" t="s">
        <v>314</v>
      </c>
      <c r="P853" s="1">
        <v>44316</v>
      </c>
      <c r="Q853" t="s">
        <v>314</v>
      </c>
      <c r="R853">
        <v>4</v>
      </c>
      <c r="S853">
        <v>3</v>
      </c>
      <c r="T853" s="22">
        <v>19</v>
      </c>
      <c r="U853" s="22">
        <v>151.15</v>
      </c>
      <c r="V853" s="22">
        <v>151.15</v>
      </c>
      <c r="X853">
        <v>43437</v>
      </c>
      <c r="AD853" t="s">
        <v>315</v>
      </c>
      <c r="AF853" t="s">
        <v>127</v>
      </c>
      <c r="AG853" s="22" t="s">
        <v>50</v>
      </c>
      <c r="AI853">
        <v>851</v>
      </c>
      <c r="AJ853" t="s">
        <v>316</v>
      </c>
      <c r="AK853" s="22" t="s">
        <v>94</v>
      </c>
      <c r="AL853" s="22" t="s">
        <v>53</v>
      </c>
      <c r="AM853" s="22">
        <v>851</v>
      </c>
    </row>
    <row r="854" spans="1:39" x14ac:dyDescent="0.25">
      <c r="A854" s="22" t="s">
        <v>39</v>
      </c>
      <c r="B854" t="s">
        <v>130</v>
      </c>
      <c r="C854">
        <v>2021</v>
      </c>
      <c r="D854" s="22" t="s">
        <v>41</v>
      </c>
      <c r="E854" s="22" t="s">
        <v>42</v>
      </c>
      <c r="F854">
        <v>1610</v>
      </c>
      <c r="G854" t="s">
        <v>131</v>
      </c>
      <c r="H854" t="s">
        <v>44</v>
      </c>
      <c r="J854">
        <v>200</v>
      </c>
      <c r="K854" t="s">
        <v>45</v>
      </c>
      <c r="L854" s="22" t="s">
        <v>46</v>
      </c>
      <c r="M854" s="1">
        <v>44287</v>
      </c>
      <c r="N854" s="22" t="s">
        <v>313</v>
      </c>
      <c r="O854" t="s">
        <v>314</v>
      </c>
      <c r="P854" s="1">
        <v>44316</v>
      </c>
      <c r="Q854" t="s">
        <v>314</v>
      </c>
      <c r="R854">
        <v>4</v>
      </c>
      <c r="S854">
        <v>3</v>
      </c>
      <c r="T854" s="22">
        <v>19</v>
      </c>
      <c r="U854" s="22">
        <v>28.72</v>
      </c>
      <c r="V854" s="22">
        <v>28.72</v>
      </c>
      <c r="X854">
        <v>43438</v>
      </c>
      <c r="AD854" t="s">
        <v>315</v>
      </c>
      <c r="AF854" t="s">
        <v>127</v>
      </c>
      <c r="AG854" s="22" t="s">
        <v>50</v>
      </c>
      <c r="AI854">
        <v>852</v>
      </c>
      <c r="AJ854" t="s">
        <v>316</v>
      </c>
      <c r="AK854" s="22" t="s">
        <v>52</v>
      </c>
      <c r="AL854" s="22" t="s">
        <v>53</v>
      </c>
      <c r="AM854" s="22">
        <v>852</v>
      </c>
    </row>
    <row r="855" spans="1:39" x14ac:dyDescent="0.25">
      <c r="A855" s="22" t="s">
        <v>39</v>
      </c>
      <c r="B855" t="s">
        <v>40</v>
      </c>
      <c r="C855">
        <v>2021</v>
      </c>
      <c r="D855" s="22" t="s">
        <v>41</v>
      </c>
      <c r="E855" s="22" t="s">
        <v>42</v>
      </c>
      <c r="F855">
        <v>1100</v>
      </c>
      <c r="G855" t="s">
        <v>43</v>
      </c>
      <c r="H855" t="s">
        <v>44</v>
      </c>
      <c r="J855">
        <v>200</v>
      </c>
      <c r="K855" t="s">
        <v>45</v>
      </c>
      <c r="L855" s="22" t="s">
        <v>46</v>
      </c>
      <c r="M855" s="1">
        <v>44287</v>
      </c>
      <c r="N855" s="22" t="s">
        <v>313</v>
      </c>
      <c r="O855" t="s">
        <v>314</v>
      </c>
      <c r="P855" s="1">
        <v>44316</v>
      </c>
      <c r="Q855" t="s">
        <v>314</v>
      </c>
      <c r="R855">
        <v>4</v>
      </c>
      <c r="S855">
        <v>3</v>
      </c>
      <c r="T855" s="22">
        <v>19</v>
      </c>
      <c r="U855" s="22">
        <v>-1753.2</v>
      </c>
      <c r="W855" s="22">
        <v>1753.2</v>
      </c>
      <c r="X855">
        <v>43439</v>
      </c>
      <c r="AD855" t="s">
        <v>315</v>
      </c>
      <c r="AF855" t="s">
        <v>127</v>
      </c>
      <c r="AG855" s="22" t="s">
        <v>56</v>
      </c>
      <c r="AI855">
        <v>853</v>
      </c>
      <c r="AJ855" t="s">
        <v>316</v>
      </c>
      <c r="AK855" s="22" t="s">
        <v>52</v>
      </c>
      <c r="AL855" s="22" t="s">
        <v>53</v>
      </c>
      <c r="AM855" s="22">
        <v>853</v>
      </c>
    </row>
    <row r="856" spans="1:39" x14ac:dyDescent="0.25">
      <c r="A856" s="22" t="s">
        <v>39</v>
      </c>
      <c r="B856" t="s">
        <v>192</v>
      </c>
      <c r="C856">
        <v>2021</v>
      </c>
      <c r="D856" s="22" t="s">
        <v>41</v>
      </c>
      <c r="E856" s="22" t="s">
        <v>42</v>
      </c>
      <c r="F856">
        <v>4710</v>
      </c>
      <c r="G856" t="s">
        <v>193</v>
      </c>
      <c r="H856" t="s">
        <v>93</v>
      </c>
      <c r="J856">
        <v>200</v>
      </c>
      <c r="K856" t="s">
        <v>45</v>
      </c>
      <c r="L856" s="22" t="s">
        <v>46</v>
      </c>
      <c r="M856" s="1">
        <v>44287</v>
      </c>
      <c r="N856" s="22" t="s">
        <v>313</v>
      </c>
      <c r="O856" t="s">
        <v>314</v>
      </c>
      <c r="P856" s="1">
        <v>44316</v>
      </c>
      <c r="Q856" t="s">
        <v>314</v>
      </c>
      <c r="R856">
        <v>4</v>
      </c>
      <c r="S856">
        <v>3</v>
      </c>
      <c r="T856" s="22">
        <v>19</v>
      </c>
      <c r="U856" s="22">
        <v>1473.28</v>
      </c>
      <c r="V856" s="22">
        <v>1473.28</v>
      </c>
      <c r="X856">
        <v>43440</v>
      </c>
      <c r="AD856" t="s">
        <v>315</v>
      </c>
      <c r="AF856" t="s">
        <v>127</v>
      </c>
      <c r="AG856" s="22" t="s">
        <v>50</v>
      </c>
      <c r="AI856">
        <v>854</v>
      </c>
      <c r="AJ856" t="s">
        <v>316</v>
      </c>
      <c r="AK856" s="22" t="s">
        <v>94</v>
      </c>
      <c r="AL856" s="22" t="s">
        <v>53</v>
      </c>
      <c r="AM856" s="22">
        <v>854</v>
      </c>
    </row>
    <row r="857" spans="1:39" x14ac:dyDescent="0.25">
      <c r="A857" s="22" t="s">
        <v>39</v>
      </c>
      <c r="B857" t="s">
        <v>130</v>
      </c>
      <c r="C857">
        <v>2021</v>
      </c>
      <c r="D857" s="22" t="s">
        <v>41</v>
      </c>
      <c r="E857" s="22" t="s">
        <v>42</v>
      </c>
      <c r="F857">
        <v>1610</v>
      </c>
      <c r="G857" t="s">
        <v>131</v>
      </c>
      <c r="H857" t="s">
        <v>44</v>
      </c>
      <c r="J857">
        <v>200</v>
      </c>
      <c r="K857" t="s">
        <v>45</v>
      </c>
      <c r="L857" s="22" t="s">
        <v>46</v>
      </c>
      <c r="M857" s="1">
        <v>44287</v>
      </c>
      <c r="N857" s="22" t="s">
        <v>313</v>
      </c>
      <c r="O857" t="s">
        <v>314</v>
      </c>
      <c r="P857" s="1">
        <v>44316</v>
      </c>
      <c r="Q857" t="s">
        <v>314</v>
      </c>
      <c r="R857">
        <v>4</v>
      </c>
      <c r="S857">
        <v>3</v>
      </c>
      <c r="T857" s="22">
        <v>19</v>
      </c>
      <c r="U857" s="22">
        <v>279.92</v>
      </c>
      <c r="V857" s="22">
        <v>279.92</v>
      </c>
      <c r="X857">
        <v>43441</v>
      </c>
      <c r="AD857" t="s">
        <v>315</v>
      </c>
      <c r="AF857" t="s">
        <v>127</v>
      </c>
      <c r="AG857" s="22" t="s">
        <v>50</v>
      </c>
      <c r="AI857">
        <v>855</v>
      </c>
      <c r="AJ857" t="s">
        <v>316</v>
      </c>
      <c r="AK857" s="22" t="s">
        <v>52</v>
      </c>
      <c r="AL857" s="22" t="s">
        <v>53</v>
      </c>
      <c r="AM857" s="22">
        <v>855</v>
      </c>
    </row>
    <row r="858" spans="1:39" x14ac:dyDescent="0.25">
      <c r="A858" s="22" t="s">
        <v>39</v>
      </c>
      <c r="B858" t="s">
        <v>40</v>
      </c>
      <c r="C858">
        <v>2021</v>
      </c>
      <c r="D858" s="22" t="s">
        <v>41</v>
      </c>
      <c r="E858" s="22" t="s">
        <v>42</v>
      </c>
      <c r="F858">
        <v>1100</v>
      </c>
      <c r="G858" t="s">
        <v>43</v>
      </c>
      <c r="H858" t="s">
        <v>44</v>
      </c>
      <c r="J858">
        <v>200</v>
      </c>
      <c r="K858" t="s">
        <v>45</v>
      </c>
      <c r="L858" s="22" t="s">
        <v>46</v>
      </c>
      <c r="M858" s="1">
        <v>44287</v>
      </c>
      <c r="N858" s="22" t="s">
        <v>313</v>
      </c>
      <c r="O858" t="s">
        <v>314</v>
      </c>
      <c r="P858" s="1">
        <v>44316</v>
      </c>
      <c r="Q858" t="s">
        <v>314</v>
      </c>
      <c r="R858">
        <v>4</v>
      </c>
      <c r="S858">
        <v>3</v>
      </c>
      <c r="T858" s="22">
        <v>19</v>
      </c>
      <c r="U858" s="22">
        <v>-1846.69</v>
      </c>
      <c r="W858" s="22">
        <v>1846.69</v>
      </c>
      <c r="X858">
        <v>43442</v>
      </c>
      <c r="AD858" t="s">
        <v>315</v>
      </c>
      <c r="AF858" t="s">
        <v>127</v>
      </c>
      <c r="AG858" s="22" t="s">
        <v>56</v>
      </c>
      <c r="AI858">
        <v>856</v>
      </c>
      <c r="AJ858" t="s">
        <v>316</v>
      </c>
      <c r="AK858" s="22" t="s">
        <v>52</v>
      </c>
      <c r="AL858" s="22" t="s">
        <v>53</v>
      </c>
      <c r="AM858" s="22">
        <v>856</v>
      </c>
    </row>
    <row r="859" spans="1:39" x14ac:dyDescent="0.25">
      <c r="A859" s="22" t="s">
        <v>39</v>
      </c>
      <c r="B859" t="s">
        <v>194</v>
      </c>
      <c r="C859">
        <v>2021</v>
      </c>
      <c r="D859" s="22" t="s">
        <v>41</v>
      </c>
      <c r="E859" s="22" t="s">
        <v>42</v>
      </c>
      <c r="F859">
        <v>4720</v>
      </c>
      <c r="G859" t="s">
        <v>195</v>
      </c>
      <c r="H859" t="s">
        <v>93</v>
      </c>
      <c r="J859">
        <v>200</v>
      </c>
      <c r="K859" t="s">
        <v>45</v>
      </c>
      <c r="L859" s="22" t="s">
        <v>46</v>
      </c>
      <c r="M859" s="1">
        <v>44287</v>
      </c>
      <c r="N859" s="22" t="s">
        <v>313</v>
      </c>
      <c r="O859" t="s">
        <v>314</v>
      </c>
      <c r="P859" s="1">
        <v>44316</v>
      </c>
      <c r="Q859" t="s">
        <v>314</v>
      </c>
      <c r="R859">
        <v>4</v>
      </c>
      <c r="S859">
        <v>3</v>
      </c>
      <c r="T859" s="22">
        <v>19</v>
      </c>
      <c r="U859" s="22">
        <v>1551.84</v>
      </c>
      <c r="V859" s="22">
        <v>1551.84</v>
      </c>
      <c r="X859">
        <v>43443</v>
      </c>
      <c r="AD859" t="s">
        <v>315</v>
      </c>
      <c r="AF859" t="s">
        <v>127</v>
      </c>
      <c r="AG859" s="22" t="s">
        <v>50</v>
      </c>
      <c r="AI859">
        <v>857</v>
      </c>
      <c r="AJ859" t="s">
        <v>316</v>
      </c>
      <c r="AK859" s="22" t="s">
        <v>94</v>
      </c>
      <c r="AL859" s="22" t="s">
        <v>53</v>
      </c>
      <c r="AM859" s="22">
        <v>857</v>
      </c>
    </row>
    <row r="860" spans="1:39" x14ac:dyDescent="0.25">
      <c r="A860" s="22" t="s">
        <v>39</v>
      </c>
      <c r="B860" t="s">
        <v>130</v>
      </c>
      <c r="C860">
        <v>2021</v>
      </c>
      <c r="D860" s="22" t="s">
        <v>41</v>
      </c>
      <c r="E860" s="22" t="s">
        <v>42</v>
      </c>
      <c r="F860">
        <v>1610</v>
      </c>
      <c r="G860" t="s">
        <v>131</v>
      </c>
      <c r="H860" t="s">
        <v>44</v>
      </c>
      <c r="J860">
        <v>200</v>
      </c>
      <c r="K860" t="s">
        <v>45</v>
      </c>
      <c r="L860" s="22" t="s">
        <v>46</v>
      </c>
      <c r="M860" s="1">
        <v>44287</v>
      </c>
      <c r="N860" s="22" t="s">
        <v>313</v>
      </c>
      <c r="O860" t="s">
        <v>314</v>
      </c>
      <c r="P860" s="1">
        <v>44316</v>
      </c>
      <c r="Q860" t="s">
        <v>314</v>
      </c>
      <c r="R860">
        <v>4</v>
      </c>
      <c r="S860">
        <v>3</v>
      </c>
      <c r="T860" s="22">
        <v>19</v>
      </c>
      <c r="U860" s="22">
        <v>294.85000000000002</v>
      </c>
      <c r="V860" s="22">
        <v>294.85000000000002</v>
      </c>
      <c r="X860">
        <v>43444</v>
      </c>
      <c r="AD860" t="s">
        <v>315</v>
      </c>
      <c r="AF860" t="s">
        <v>127</v>
      </c>
      <c r="AG860" s="22" t="s">
        <v>50</v>
      </c>
      <c r="AI860">
        <v>858</v>
      </c>
      <c r="AJ860" t="s">
        <v>316</v>
      </c>
      <c r="AK860" s="22" t="s">
        <v>52</v>
      </c>
      <c r="AL860" s="22" t="s">
        <v>53</v>
      </c>
      <c r="AM860" s="22">
        <v>858</v>
      </c>
    </row>
    <row r="861" spans="1:39" x14ac:dyDescent="0.25">
      <c r="A861" s="22" t="s">
        <v>39</v>
      </c>
      <c r="B861" t="s">
        <v>40</v>
      </c>
      <c r="C861">
        <v>2021</v>
      </c>
      <c r="D861" s="22" t="s">
        <v>41</v>
      </c>
      <c r="E861" s="22" t="s">
        <v>42</v>
      </c>
      <c r="F861">
        <v>1100</v>
      </c>
      <c r="G861" t="s">
        <v>43</v>
      </c>
      <c r="H861" t="s">
        <v>44</v>
      </c>
      <c r="J861">
        <v>200</v>
      </c>
      <c r="K861" t="s">
        <v>45</v>
      </c>
      <c r="L861" s="22" t="s">
        <v>46</v>
      </c>
      <c r="M861" s="1">
        <v>44287</v>
      </c>
      <c r="N861" s="22" t="s">
        <v>313</v>
      </c>
      <c r="O861" t="s">
        <v>314</v>
      </c>
      <c r="P861" s="1">
        <v>44316</v>
      </c>
      <c r="Q861" t="s">
        <v>314</v>
      </c>
      <c r="R861">
        <v>4</v>
      </c>
      <c r="U861" s="22">
        <v>-99.07</v>
      </c>
      <c r="W861" s="22">
        <v>99.07</v>
      </c>
      <c r="X861">
        <v>43445</v>
      </c>
      <c r="AD861" t="s">
        <v>315</v>
      </c>
      <c r="AG861" s="22" t="s">
        <v>56</v>
      </c>
      <c r="AI861">
        <v>859</v>
      </c>
      <c r="AJ861" t="s">
        <v>316</v>
      </c>
      <c r="AK861" s="22" t="s">
        <v>52</v>
      </c>
      <c r="AL861" s="22" t="s">
        <v>53</v>
      </c>
      <c r="AM861" s="22">
        <v>859</v>
      </c>
    </row>
    <row r="862" spans="1:39" x14ac:dyDescent="0.25">
      <c r="A862" s="22" t="s">
        <v>39</v>
      </c>
      <c r="B862" t="s">
        <v>196</v>
      </c>
      <c r="C862">
        <v>2021</v>
      </c>
      <c r="D862" s="22" t="s">
        <v>41</v>
      </c>
      <c r="E862" s="22" t="s">
        <v>42</v>
      </c>
      <c r="F862">
        <v>4730</v>
      </c>
      <c r="G862" t="s">
        <v>197</v>
      </c>
      <c r="H862" t="s">
        <v>93</v>
      </c>
      <c r="J862">
        <v>200</v>
      </c>
      <c r="K862" t="s">
        <v>45</v>
      </c>
      <c r="L862" s="22" t="s">
        <v>46</v>
      </c>
      <c r="M862" s="1">
        <v>44287</v>
      </c>
      <c r="N862" s="22" t="s">
        <v>313</v>
      </c>
      <c r="O862" t="s">
        <v>314</v>
      </c>
      <c r="P862" s="1">
        <v>44316</v>
      </c>
      <c r="Q862" t="s">
        <v>314</v>
      </c>
      <c r="R862">
        <v>4</v>
      </c>
      <c r="U862" s="22">
        <v>99.07</v>
      </c>
      <c r="V862" s="22">
        <v>99.07</v>
      </c>
      <c r="X862">
        <v>43446</v>
      </c>
      <c r="AD862" t="s">
        <v>315</v>
      </c>
      <c r="AG862" s="22" t="s">
        <v>50</v>
      </c>
      <c r="AI862">
        <v>860</v>
      </c>
      <c r="AJ862" t="s">
        <v>316</v>
      </c>
      <c r="AK862" s="22" t="s">
        <v>94</v>
      </c>
      <c r="AL862" s="22" t="s">
        <v>53</v>
      </c>
      <c r="AM862" s="22">
        <v>860</v>
      </c>
    </row>
    <row r="863" spans="1:39" x14ac:dyDescent="0.25">
      <c r="A863" s="22" t="s">
        <v>39</v>
      </c>
      <c r="B863" t="s">
        <v>40</v>
      </c>
      <c r="C863">
        <v>2021</v>
      </c>
      <c r="D863" s="22" t="s">
        <v>41</v>
      </c>
      <c r="E863" s="22" t="s">
        <v>42</v>
      </c>
      <c r="F863">
        <v>1100</v>
      </c>
      <c r="G863" t="s">
        <v>43</v>
      </c>
      <c r="H863" t="s">
        <v>44</v>
      </c>
      <c r="J863">
        <v>200</v>
      </c>
      <c r="K863" t="s">
        <v>45</v>
      </c>
      <c r="L863" s="22" t="s">
        <v>46</v>
      </c>
      <c r="M863" s="1">
        <v>44287</v>
      </c>
      <c r="N863" s="22" t="s">
        <v>313</v>
      </c>
      <c r="O863" t="s">
        <v>314</v>
      </c>
      <c r="P863" s="1">
        <v>44316</v>
      </c>
      <c r="Q863" t="s">
        <v>314</v>
      </c>
      <c r="R863">
        <v>4</v>
      </c>
      <c r="S863">
        <v>3</v>
      </c>
      <c r="T863" s="22">
        <v>19</v>
      </c>
      <c r="U863" s="22">
        <v>-1432.51</v>
      </c>
      <c r="W863" s="22">
        <v>1432.51</v>
      </c>
      <c r="X863">
        <v>43447</v>
      </c>
      <c r="AD863" t="s">
        <v>315</v>
      </c>
      <c r="AF863" t="s">
        <v>127</v>
      </c>
      <c r="AG863" s="22" t="s">
        <v>56</v>
      </c>
      <c r="AI863">
        <v>861</v>
      </c>
      <c r="AJ863" t="s">
        <v>316</v>
      </c>
      <c r="AK863" s="22" t="s">
        <v>52</v>
      </c>
      <c r="AL863" s="22" t="s">
        <v>53</v>
      </c>
      <c r="AM863" s="22">
        <v>861</v>
      </c>
    </row>
    <row r="864" spans="1:39" x14ac:dyDescent="0.25">
      <c r="A864" s="22" t="s">
        <v>39</v>
      </c>
      <c r="B864" t="s">
        <v>198</v>
      </c>
      <c r="C864">
        <v>2021</v>
      </c>
      <c r="D864" s="22" t="s">
        <v>41</v>
      </c>
      <c r="E864" s="22" t="s">
        <v>42</v>
      </c>
      <c r="F864">
        <v>4740</v>
      </c>
      <c r="G864" t="s">
        <v>199</v>
      </c>
      <c r="H864" t="s">
        <v>93</v>
      </c>
      <c r="J864">
        <v>200</v>
      </c>
      <c r="K864" t="s">
        <v>45</v>
      </c>
      <c r="L864" s="22" t="s">
        <v>46</v>
      </c>
      <c r="M864" s="1">
        <v>44287</v>
      </c>
      <c r="N864" s="22" t="s">
        <v>313</v>
      </c>
      <c r="O864" t="s">
        <v>314</v>
      </c>
      <c r="P864" s="1">
        <v>44316</v>
      </c>
      <c r="Q864" t="s">
        <v>314</v>
      </c>
      <c r="R864">
        <v>4</v>
      </c>
      <c r="S864">
        <v>3</v>
      </c>
      <c r="T864" s="22">
        <v>19</v>
      </c>
      <c r="U864" s="22">
        <v>1203.79</v>
      </c>
      <c r="V864" s="22">
        <v>1203.79</v>
      </c>
      <c r="X864">
        <v>43448</v>
      </c>
      <c r="AD864" t="s">
        <v>315</v>
      </c>
      <c r="AF864" t="s">
        <v>127</v>
      </c>
      <c r="AG864" s="22" t="s">
        <v>50</v>
      </c>
      <c r="AI864">
        <v>862</v>
      </c>
      <c r="AJ864" t="s">
        <v>316</v>
      </c>
      <c r="AK864" s="22" t="s">
        <v>94</v>
      </c>
      <c r="AL864" s="22" t="s">
        <v>53</v>
      </c>
      <c r="AM864" s="22">
        <v>862</v>
      </c>
    </row>
    <row r="865" spans="1:39" x14ac:dyDescent="0.25">
      <c r="A865" s="22" t="s">
        <v>39</v>
      </c>
      <c r="B865" t="s">
        <v>130</v>
      </c>
      <c r="C865">
        <v>2021</v>
      </c>
      <c r="D865" s="22" t="s">
        <v>41</v>
      </c>
      <c r="E865" s="22" t="s">
        <v>42</v>
      </c>
      <c r="F865">
        <v>1610</v>
      </c>
      <c r="G865" t="s">
        <v>131</v>
      </c>
      <c r="H865" t="s">
        <v>44</v>
      </c>
      <c r="J865">
        <v>200</v>
      </c>
      <c r="K865" t="s">
        <v>45</v>
      </c>
      <c r="L865" s="22" t="s">
        <v>46</v>
      </c>
      <c r="M865" s="1">
        <v>44287</v>
      </c>
      <c r="N865" s="22" t="s">
        <v>313</v>
      </c>
      <c r="O865" t="s">
        <v>314</v>
      </c>
      <c r="P865" s="1">
        <v>44316</v>
      </c>
      <c r="Q865" t="s">
        <v>314</v>
      </c>
      <c r="R865">
        <v>4</v>
      </c>
      <c r="S865">
        <v>3</v>
      </c>
      <c r="T865" s="22">
        <v>19</v>
      </c>
      <c r="U865" s="22">
        <v>228.72</v>
      </c>
      <c r="V865" s="22">
        <v>228.72</v>
      </c>
      <c r="X865">
        <v>43449</v>
      </c>
      <c r="AD865" t="s">
        <v>315</v>
      </c>
      <c r="AF865" t="s">
        <v>127</v>
      </c>
      <c r="AG865" s="22" t="s">
        <v>50</v>
      </c>
      <c r="AI865">
        <v>863</v>
      </c>
      <c r="AJ865" t="s">
        <v>316</v>
      </c>
      <c r="AK865" s="22" t="s">
        <v>52</v>
      </c>
      <c r="AL865" s="22" t="s">
        <v>53</v>
      </c>
      <c r="AM865" s="22">
        <v>863</v>
      </c>
    </row>
    <row r="866" spans="1:39" x14ac:dyDescent="0.25">
      <c r="A866" s="22" t="s">
        <v>39</v>
      </c>
      <c r="B866" t="s">
        <v>40</v>
      </c>
      <c r="C866">
        <v>2021</v>
      </c>
      <c r="D866" s="22" t="s">
        <v>41</v>
      </c>
      <c r="E866" s="22" t="s">
        <v>42</v>
      </c>
      <c r="F866">
        <v>1100</v>
      </c>
      <c r="G866" t="s">
        <v>43</v>
      </c>
      <c r="H866" t="s">
        <v>44</v>
      </c>
      <c r="J866">
        <v>200</v>
      </c>
      <c r="K866" t="s">
        <v>45</v>
      </c>
      <c r="L866" s="22" t="s">
        <v>46</v>
      </c>
      <c r="M866" s="1">
        <v>44287</v>
      </c>
      <c r="N866" s="22" t="s">
        <v>313</v>
      </c>
      <c r="O866" t="s">
        <v>314</v>
      </c>
      <c r="P866" s="1">
        <v>44316</v>
      </c>
      <c r="Q866" t="s">
        <v>314</v>
      </c>
      <c r="R866">
        <v>4</v>
      </c>
      <c r="S866">
        <v>3</v>
      </c>
      <c r="T866" s="22">
        <v>19</v>
      </c>
      <c r="U866" s="22">
        <v>-681.87</v>
      </c>
      <c r="W866" s="22">
        <v>681.87</v>
      </c>
      <c r="X866">
        <v>43450</v>
      </c>
      <c r="AD866" t="s">
        <v>315</v>
      </c>
      <c r="AF866" t="s">
        <v>127</v>
      </c>
      <c r="AG866" s="22" t="s">
        <v>56</v>
      </c>
      <c r="AI866">
        <v>864</v>
      </c>
      <c r="AJ866" t="s">
        <v>316</v>
      </c>
      <c r="AK866" s="22" t="s">
        <v>52</v>
      </c>
      <c r="AL866" s="22" t="s">
        <v>53</v>
      </c>
      <c r="AM866" s="22">
        <v>864</v>
      </c>
    </row>
    <row r="867" spans="1:39" x14ac:dyDescent="0.25">
      <c r="A867" s="22" t="s">
        <v>39</v>
      </c>
      <c r="B867" t="s">
        <v>200</v>
      </c>
      <c r="C867">
        <v>2021</v>
      </c>
      <c r="D867" s="22" t="s">
        <v>41</v>
      </c>
      <c r="E867" s="22" t="s">
        <v>42</v>
      </c>
      <c r="F867">
        <v>4750</v>
      </c>
      <c r="G867" t="s">
        <v>201</v>
      </c>
      <c r="H867" t="s">
        <v>93</v>
      </c>
      <c r="J867">
        <v>200</v>
      </c>
      <c r="K867" t="s">
        <v>45</v>
      </c>
      <c r="L867" s="22" t="s">
        <v>46</v>
      </c>
      <c r="M867" s="1">
        <v>44287</v>
      </c>
      <c r="N867" s="22" t="s">
        <v>313</v>
      </c>
      <c r="O867" t="s">
        <v>314</v>
      </c>
      <c r="P867" s="1">
        <v>44316</v>
      </c>
      <c r="Q867" t="s">
        <v>314</v>
      </c>
      <c r="R867">
        <v>4</v>
      </c>
      <c r="S867">
        <v>3</v>
      </c>
      <c r="T867" s="22">
        <v>19</v>
      </c>
      <c r="U867" s="22">
        <v>573</v>
      </c>
      <c r="V867" s="22">
        <v>573</v>
      </c>
      <c r="X867">
        <v>43451</v>
      </c>
      <c r="AD867" t="s">
        <v>315</v>
      </c>
      <c r="AF867" t="s">
        <v>127</v>
      </c>
      <c r="AG867" s="22" t="s">
        <v>50</v>
      </c>
      <c r="AI867">
        <v>865</v>
      </c>
      <c r="AJ867" t="s">
        <v>316</v>
      </c>
      <c r="AK867" s="22" t="s">
        <v>94</v>
      </c>
      <c r="AL867" s="22" t="s">
        <v>53</v>
      </c>
      <c r="AM867" s="22">
        <v>865</v>
      </c>
    </row>
    <row r="868" spans="1:39" x14ac:dyDescent="0.25">
      <c r="A868" s="22" t="s">
        <v>39</v>
      </c>
      <c r="B868" t="s">
        <v>130</v>
      </c>
      <c r="C868">
        <v>2021</v>
      </c>
      <c r="D868" s="22" t="s">
        <v>41</v>
      </c>
      <c r="E868" s="22" t="s">
        <v>42</v>
      </c>
      <c r="F868">
        <v>1610</v>
      </c>
      <c r="G868" t="s">
        <v>131</v>
      </c>
      <c r="H868" t="s">
        <v>44</v>
      </c>
      <c r="J868">
        <v>200</v>
      </c>
      <c r="K868" t="s">
        <v>45</v>
      </c>
      <c r="L868" s="22" t="s">
        <v>46</v>
      </c>
      <c r="M868" s="1">
        <v>44287</v>
      </c>
      <c r="N868" s="22" t="s">
        <v>313</v>
      </c>
      <c r="O868" t="s">
        <v>314</v>
      </c>
      <c r="P868" s="1">
        <v>44316</v>
      </c>
      <c r="Q868" t="s">
        <v>314</v>
      </c>
      <c r="R868">
        <v>4</v>
      </c>
      <c r="S868">
        <v>3</v>
      </c>
      <c r="T868" s="22">
        <v>19</v>
      </c>
      <c r="U868" s="22">
        <v>108.87</v>
      </c>
      <c r="V868" s="22">
        <v>108.87</v>
      </c>
      <c r="X868">
        <v>43452</v>
      </c>
      <c r="AD868" t="s">
        <v>315</v>
      </c>
      <c r="AF868" t="s">
        <v>127</v>
      </c>
      <c r="AG868" s="22" t="s">
        <v>50</v>
      </c>
      <c r="AI868">
        <v>866</v>
      </c>
      <c r="AJ868" t="s">
        <v>316</v>
      </c>
      <c r="AK868" s="22" t="s">
        <v>52</v>
      </c>
      <c r="AL868" s="22" t="s">
        <v>53</v>
      </c>
      <c r="AM868" s="22">
        <v>866</v>
      </c>
    </row>
    <row r="869" spans="1:39" x14ac:dyDescent="0.25">
      <c r="A869" s="22" t="s">
        <v>39</v>
      </c>
      <c r="B869" t="s">
        <v>40</v>
      </c>
      <c r="C869">
        <v>2021</v>
      </c>
      <c r="D869" s="22" t="s">
        <v>41</v>
      </c>
      <c r="E869" s="22" t="s">
        <v>42</v>
      </c>
      <c r="F869">
        <v>1100</v>
      </c>
      <c r="G869" t="s">
        <v>43</v>
      </c>
      <c r="H869" t="s">
        <v>44</v>
      </c>
      <c r="J869">
        <v>200</v>
      </c>
      <c r="K869" t="s">
        <v>45</v>
      </c>
      <c r="L869" s="22" t="s">
        <v>46</v>
      </c>
      <c r="M869" s="1">
        <v>44287</v>
      </c>
      <c r="N869" s="22" t="s">
        <v>313</v>
      </c>
      <c r="O869" t="s">
        <v>314</v>
      </c>
      <c r="P869" s="1">
        <v>44316</v>
      </c>
      <c r="Q869" t="s">
        <v>314</v>
      </c>
      <c r="R869">
        <v>4</v>
      </c>
      <c r="U869" s="22">
        <v>-381.57</v>
      </c>
      <c r="W869" s="22">
        <v>381.57</v>
      </c>
      <c r="X869">
        <v>43453</v>
      </c>
      <c r="AD869" t="s">
        <v>315</v>
      </c>
      <c r="AG869" s="22" t="s">
        <v>56</v>
      </c>
      <c r="AI869">
        <v>867</v>
      </c>
      <c r="AJ869" t="s">
        <v>316</v>
      </c>
      <c r="AK869" s="22" t="s">
        <v>52</v>
      </c>
      <c r="AL869" s="22" t="s">
        <v>53</v>
      </c>
      <c r="AM869" s="22">
        <v>867</v>
      </c>
    </row>
    <row r="870" spans="1:39" x14ac:dyDescent="0.25">
      <c r="A870" s="22" t="s">
        <v>39</v>
      </c>
      <c r="B870" t="s">
        <v>202</v>
      </c>
      <c r="C870">
        <v>2021</v>
      </c>
      <c r="D870" s="22" t="s">
        <v>41</v>
      </c>
      <c r="E870" s="22" t="s">
        <v>42</v>
      </c>
      <c r="F870">
        <v>4760</v>
      </c>
      <c r="G870" t="s">
        <v>203</v>
      </c>
      <c r="H870" t="s">
        <v>93</v>
      </c>
      <c r="J870">
        <v>200</v>
      </c>
      <c r="K870" t="s">
        <v>45</v>
      </c>
      <c r="L870" s="22" t="s">
        <v>46</v>
      </c>
      <c r="M870" s="1">
        <v>44287</v>
      </c>
      <c r="N870" s="22" t="s">
        <v>313</v>
      </c>
      <c r="O870" t="s">
        <v>314</v>
      </c>
      <c r="P870" s="1">
        <v>44316</v>
      </c>
      <c r="Q870" t="s">
        <v>314</v>
      </c>
      <c r="R870">
        <v>4</v>
      </c>
      <c r="U870" s="22">
        <v>381.57</v>
      </c>
      <c r="V870" s="22">
        <v>381.57</v>
      </c>
      <c r="X870">
        <v>43454</v>
      </c>
      <c r="AD870" t="s">
        <v>315</v>
      </c>
      <c r="AG870" s="22" t="s">
        <v>50</v>
      </c>
      <c r="AI870">
        <v>868</v>
      </c>
      <c r="AJ870" t="s">
        <v>316</v>
      </c>
      <c r="AK870" s="22" t="s">
        <v>94</v>
      </c>
      <c r="AL870" s="22" t="s">
        <v>53</v>
      </c>
      <c r="AM870" s="22">
        <v>868</v>
      </c>
    </row>
    <row r="871" spans="1:39" x14ac:dyDescent="0.25">
      <c r="A871" s="22" t="s">
        <v>39</v>
      </c>
      <c r="B871" t="s">
        <v>40</v>
      </c>
      <c r="C871">
        <v>2021</v>
      </c>
      <c r="D871" s="22" t="s">
        <v>41</v>
      </c>
      <c r="E871" s="22" t="s">
        <v>42</v>
      </c>
      <c r="F871">
        <v>1100</v>
      </c>
      <c r="G871" t="s">
        <v>43</v>
      </c>
      <c r="H871" t="s">
        <v>44</v>
      </c>
      <c r="J871">
        <v>200</v>
      </c>
      <c r="K871" t="s">
        <v>45</v>
      </c>
      <c r="L871" s="22" t="s">
        <v>46</v>
      </c>
      <c r="M871" s="1">
        <v>44287</v>
      </c>
      <c r="N871" s="22" t="s">
        <v>313</v>
      </c>
      <c r="O871" t="s">
        <v>314</v>
      </c>
      <c r="P871" s="1">
        <v>44316</v>
      </c>
      <c r="Q871" t="s">
        <v>314</v>
      </c>
      <c r="R871">
        <v>4</v>
      </c>
      <c r="S871">
        <v>3</v>
      </c>
      <c r="T871" s="22">
        <v>19</v>
      </c>
      <c r="U871" s="22">
        <v>-194.16</v>
      </c>
      <c r="W871" s="22">
        <v>194.16</v>
      </c>
      <c r="X871">
        <v>43455</v>
      </c>
      <c r="AD871" t="s">
        <v>315</v>
      </c>
      <c r="AF871" t="s">
        <v>127</v>
      </c>
      <c r="AG871" s="22" t="s">
        <v>56</v>
      </c>
      <c r="AI871">
        <v>869</v>
      </c>
      <c r="AJ871" t="s">
        <v>316</v>
      </c>
      <c r="AK871" s="22" t="s">
        <v>52</v>
      </c>
      <c r="AL871" s="22" t="s">
        <v>53</v>
      </c>
      <c r="AM871" s="22">
        <v>869</v>
      </c>
    </row>
    <row r="872" spans="1:39" x14ac:dyDescent="0.25">
      <c r="A872" s="22" t="s">
        <v>39</v>
      </c>
      <c r="B872" t="s">
        <v>204</v>
      </c>
      <c r="C872">
        <v>2021</v>
      </c>
      <c r="D872" s="22" t="s">
        <v>41</v>
      </c>
      <c r="E872" s="22" t="s">
        <v>42</v>
      </c>
      <c r="F872">
        <v>4775</v>
      </c>
      <c r="G872" t="s">
        <v>205</v>
      </c>
      <c r="H872" t="s">
        <v>93</v>
      </c>
      <c r="J872">
        <v>200</v>
      </c>
      <c r="K872" t="s">
        <v>45</v>
      </c>
      <c r="L872" s="22" t="s">
        <v>46</v>
      </c>
      <c r="M872" s="1">
        <v>44287</v>
      </c>
      <c r="N872" s="22" t="s">
        <v>313</v>
      </c>
      <c r="O872" t="s">
        <v>314</v>
      </c>
      <c r="P872" s="1">
        <v>44316</v>
      </c>
      <c r="Q872" t="s">
        <v>314</v>
      </c>
      <c r="R872">
        <v>4</v>
      </c>
      <c r="S872">
        <v>3</v>
      </c>
      <c r="T872" s="22">
        <v>19</v>
      </c>
      <c r="U872" s="22">
        <v>163.16</v>
      </c>
      <c r="V872" s="22">
        <v>163.16</v>
      </c>
      <c r="X872">
        <v>43456</v>
      </c>
      <c r="AD872" t="s">
        <v>315</v>
      </c>
      <c r="AF872" t="s">
        <v>127</v>
      </c>
      <c r="AG872" s="22" t="s">
        <v>50</v>
      </c>
      <c r="AI872">
        <v>870</v>
      </c>
      <c r="AJ872" t="s">
        <v>316</v>
      </c>
      <c r="AK872" s="22" t="s">
        <v>94</v>
      </c>
      <c r="AL872" s="22" t="s">
        <v>53</v>
      </c>
      <c r="AM872" s="22">
        <v>870</v>
      </c>
    </row>
    <row r="873" spans="1:39" x14ac:dyDescent="0.25">
      <c r="A873" s="22" t="s">
        <v>39</v>
      </c>
      <c r="B873" t="s">
        <v>130</v>
      </c>
      <c r="C873">
        <v>2021</v>
      </c>
      <c r="D873" s="22" t="s">
        <v>41</v>
      </c>
      <c r="E873" s="22" t="s">
        <v>42</v>
      </c>
      <c r="F873">
        <v>1610</v>
      </c>
      <c r="G873" t="s">
        <v>131</v>
      </c>
      <c r="H873" t="s">
        <v>44</v>
      </c>
      <c r="J873">
        <v>200</v>
      </c>
      <c r="K873" t="s">
        <v>45</v>
      </c>
      <c r="L873" s="22" t="s">
        <v>46</v>
      </c>
      <c r="M873" s="1">
        <v>44287</v>
      </c>
      <c r="N873" s="22" t="s">
        <v>313</v>
      </c>
      <c r="O873" t="s">
        <v>314</v>
      </c>
      <c r="P873" s="1">
        <v>44316</v>
      </c>
      <c r="Q873" t="s">
        <v>314</v>
      </c>
      <c r="R873">
        <v>4</v>
      </c>
      <c r="S873">
        <v>3</v>
      </c>
      <c r="T873" s="22">
        <v>19</v>
      </c>
      <c r="U873" s="22">
        <v>31</v>
      </c>
      <c r="V873" s="22">
        <v>31</v>
      </c>
      <c r="X873">
        <v>43457</v>
      </c>
      <c r="AD873" t="s">
        <v>315</v>
      </c>
      <c r="AF873" t="s">
        <v>127</v>
      </c>
      <c r="AG873" s="22" t="s">
        <v>50</v>
      </c>
      <c r="AI873">
        <v>871</v>
      </c>
      <c r="AJ873" t="s">
        <v>316</v>
      </c>
      <c r="AK873" s="22" t="s">
        <v>52</v>
      </c>
      <c r="AL873" s="22" t="s">
        <v>53</v>
      </c>
      <c r="AM873" s="22">
        <v>871</v>
      </c>
    </row>
    <row r="874" spans="1:39" x14ac:dyDescent="0.25">
      <c r="A874" s="22" t="s">
        <v>39</v>
      </c>
      <c r="B874" t="s">
        <v>40</v>
      </c>
      <c r="C874">
        <v>2021</v>
      </c>
      <c r="D874" s="22" t="s">
        <v>41</v>
      </c>
      <c r="E874" s="22" t="s">
        <v>42</v>
      </c>
      <c r="F874">
        <v>1100</v>
      </c>
      <c r="G874" t="s">
        <v>43</v>
      </c>
      <c r="H874" t="s">
        <v>44</v>
      </c>
      <c r="J874">
        <v>200</v>
      </c>
      <c r="K874" t="s">
        <v>45</v>
      </c>
      <c r="L874" s="22" t="s">
        <v>46</v>
      </c>
      <c r="M874" s="1">
        <v>44287</v>
      </c>
      <c r="N874" s="22" t="s">
        <v>313</v>
      </c>
      <c r="O874" t="s">
        <v>314</v>
      </c>
      <c r="P874" s="1">
        <v>44316</v>
      </c>
      <c r="Q874" t="s">
        <v>314</v>
      </c>
      <c r="R874">
        <v>4</v>
      </c>
      <c r="U874" s="22">
        <v>-56.12</v>
      </c>
      <c r="W874" s="22">
        <v>56.12</v>
      </c>
      <c r="X874">
        <v>43458</v>
      </c>
      <c r="AD874" t="s">
        <v>315</v>
      </c>
      <c r="AG874" s="22" t="s">
        <v>56</v>
      </c>
      <c r="AI874">
        <v>872</v>
      </c>
      <c r="AJ874" t="s">
        <v>316</v>
      </c>
      <c r="AK874" s="22" t="s">
        <v>52</v>
      </c>
      <c r="AL874" s="22" t="s">
        <v>53</v>
      </c>
      <c r="AM874" s="22">
        <v>872</v>
      </c>
    </row>
    <row r="875" spans="1:39" x14ac:dyDescent="0.25">
      <c r="A875" s="22" t="s">
        <v>39</v>
      </c>
      <c r="B875" t="s">
        <v>206</v>
      </c>
      <c r="C875">
        <v>2021</v>
      </c>
      <c r="D875" s="22" t="s">
        <v>41</v>
      </c>
      <c r="E875" s="22" t="s">
        <v>42</v>
      </c>
      <c r="F875">
        <v>4780</v>
      </c>
      <c r="G875" t="s">
        <v>207</v>
      </c>
      <c r="H875" t="s">
        <v>93</v>
      </c>
      <c r="J875">
        <v>200</v>
      </c>
      <c r="K875" t="s">
        <v>45</v>
      </c>
      <c r="L875" s="22" t="s">
        <v>46</v>
      </c>
      <c r="M875" s="1">
        <v>44287</v>
      </c>
      <c r="N875" s="22" t="s">
        <v>313</v>
      </c>
      <c r="O875" t="s">
        <v>314</v>
      </c>
      <c r="P875" s="1">
        <v>44316</v>
      </c>
      <c r="Q875" t="s">
        <v>314</v>
      </c>
      <c r="R875">
        <v>4</v>
      </c>
      <c r="U875" s="22">
        <v>56.12</v>
      </c>
      <c r="V875" s="22">
        <v>56.12</v>
      </c>
      <c r="X875">
        <v>43459</v>
      </c>
      <c r="AD875" t="s">
        <v>315</v>
      </c>
      <c r="AG875" s="22" t="s">
        <v>50</v>
      </c>
      <c r="AI875">
        <v>873</v>
      </c>
      <c r="AJ875" t="s">
        <v>316</v>
      </c>
      <c r="AK875" s="22" t="s">
        <v>94</v>
      </c>
      <c r="AL875" s="22" t="s">
        <v>53</v>
      </c>
      <c r="AM875" s="22">
        <v>873</v>
      </c>
    </row>
    <row r="876" spans="1:39" x14ac:dyDescent="0.25">
      <c r="A876" s="22" t="s">
        <v>39</v>
      </c>
      <c r="B876" t="s">
        <v>40</v>
      </c>
      <c r="C876">
        <v>2021</v>
      </c>
      <c r="D876" s="22" t="s">
        <v>41</v>
      </c>
      <c r="E876" s="22" t="s">
        <v>42</v>
      </c>
      <c r="F876">
        <v>1100</v>
      </c>
      <c r="G876" t="s">
        <v>43</v>
      </c>
      <c r="H876" t="s">
        <v>44</v>
      </c>
      <c r="J876">
        <v>200</v>
      </c>
      <c r="K876" t="s">
        <v>45</v>
      </c>
      <c r="L876" s="22" t="s">
        <v>46</v>
      </c>
      <c r="M876" s="1">
        <v>44287</v>
      </c>
      <c r="N876" s="22" t="s">
        <v>313</v>
      </c>
      <c r="O876" t="s">
        <v>314</v>
      </c>
      <c r="P876" s="1">
        <v>44316</v>
      </c>
      <c r="Q876" t="s">
        <v>314</v>
      </c>
      <c r="R876">
        <v>4</v>
      </c>
      <c r="S876">
        <v>3</v>
      </c>
      <c r="T876" s="22">
        <v>19</v>
      </c>
      <c r="U876" s="22">
        <v>-2516.21</v>
      </c>
      <c r="W876" s="22">
        <v>2516.21</v>
      </c>
      <c r="X876">
        <v>43460</v>
      </c>
      <c r="AD876" t="s">
        <v>315</v>
      </c>
      <c r="AF876" t="s">
        <v>127</v>
      </c>
      <c r="AG876" s="22" t="s">
        <v>56</v>
      </c>
      <c r="AI876">
        <v>874</v>
      </c>
      <c r="AJ876" t="s">
        <v>316</v>
      </c>
      <c r="AK876" s="22" t="s">
        <v>52</v>
      </c>
      <c r="AL876" s="22" t="s">
        <v>53</v>
      </c>
      <c r="AM876" s="22">
        <v>874</v>
      </c>
    </row>
    <row r="877" spans="1:39" x14ac:dyDescent="0.25">
      <c r="A877" s="22" t="s">
        <v>39</v>
      </c>
      <c r="B877" t="s">
        <v>208</v>
      </c>
      <c r="C877">
        <v>2021</v>
      </c>
      <c r="D877" s="22" t="s">
        <v>41</v>
      </c>
      <c r="E877" s="22" t="s">
        <v>42</v>
      </c>
      <c r="F877">
        <v>4800</v>
      </c>
      <c r="G877" t="s">
        <v>209</v>
      </c>
      <c r="H877" t="s">
        <v>93</v>
      </c>
      <c r="J877">
        <v>200</v>
      </c>
      <c r="K877" t="s">
        <v>45</v>
      </c>
      <c r="L877" s="22" t="s">
        <v>46</v>
      </c>
      <c r="M877" s="1">
        <v>44287</v>
      </c>
      <c r="N877" s="22" t="s">
        <v>313</v>
      </c>
      <c r="O877" t="s">
        <v>314</v>
      </c>
      <c r="P877" s="1">
        <v>44316</v>
      </c>
      <c r="Q877" t="s">
        <v>314</v>
      </c>
      <c r="R877">
        <v>4</v>
      </c>
      <c r="S877">
        <v>3</v>
      </c>
      <c r="T877" s="22">
        <v>19</v>
      </c>
      <c r="U877" s="22">
        <v>2114.46</v>
      </c>
      <c r="V877" s="22">
        <v>2114.46</v>
      </c>
      <c r="X877">
        <v>43461</v>
      </c>
      <c r="AD877" t="s">
        <v>315</v>
      </c>
      <c r="AF877" t="s">
        <v>127</v>
      </c>
      <c r="AG877" s="22" t="s">
        <v>50</v>
      </c>
      <c r="AI877">
        <v>875</v>
      </c>
      <c r="AJ877" t="s">
        <v>316</v>
      </c>
      <c r="AK877" s="22" t="s">
        <v>94</v>
      </c>
      <c r="AL877" s="22" t="s">
        <v>53</v>
      </c>
      <c r="AM877" s="22">
        <v>875</v>
      </c>
    </row>
    <row r="878" spans="1:39" x14ac:dyDescent="0.25">
      <c r="A878" s="22" t="s">
        <v>39</v>
      </c>
      <c r="B878" t="s">
        <v>130</v>
      </c>
      <c r="C878">
        <v>2021</v>
      </c>
      <c r="D878" s="22" t="s">
        <v>41</v>
      </c>
      <c r="E878" s="22" t="s">
        <v>42</v>
      </c>
      <c r="F878">
        <v>1610</v>
      </c>
      <c r="G878" t="s">
        <v>131</v>
      </c>
      <c r="H878" t="s">
        <v>44</v>
      </c>
      <c r="J878">
        <v>200</v>
      </c>
      <c r="K878" t="s">
        <v>45</v>
      </c>
      <c r="L878" s="22" t="s">
        <v>46</v>
      </c>
      <c r="M878" s="1">
        <v>44287</v>
      </c>
      <c r="N878" s="22" t="s">
        <v>313</v>
      </c>
      <c r="O878" t="s">
        <v>314</v>
      </c>
      <c r="P878" s="1">
        <v>44316</v>
      </c>
      <c r="Q878" t="s">
        <v>314</v>
      </c>
      <c r="R878">
        <v>4</v>
      </c>
      <c r="S878">
        <v>3</v>
      </c>
      <c r="T878" s="22">
        <v>19</v>
      </c>
      <c r="U878" s="22">
        <v>401.75</v>
      </c>
      <c r="V878" s="22">
        <v>401.75</v>
      </c>
      <c r="X878">
        <v>43462</v>
      </c>
      <c r="AD878" t="s">
        <v>315</v>
      </c>
      <c r="AF878" t="s">
        <v>127</v>
      </c>
      <c r="AG878" s="22" t="s">
        <v>50</v>
      </c>
      <c r="AI878">
        <v>876</v>
      </c>
      <c r="AJ878" t="s">
        <v>316</v>
      </c>
      <c r="AK878" s="22" t="s">
        <v>52</v>
      </c>
      <c r="AL878" s="22" t="s">
        <v>53</v>
      </c>
      <c r="AM878" s="22">
        <v>876</v>
      </c>
    </row>
    <row r="879" spans="1:39" x14ac:dyDescent="0.25">
      <c r="A879" s="22" t="s">
        <v>39</v>
      </c>
      <c r="B879" t="s">
        <v>40</v>
      </c>
      <c r="C879">
        <v>2021</v>
      </c>
      <c r="D879" s="22" t="s">
        <v>41</v>
      </c>
      <c r="E879" s="22" t="s">
        <v>42</v>
      </c>
      <c r="F879">
        <v>1100</v>
      </c>
      <c r="G879" t="s">
        <v>43</v>
      </c>
      <c r="H879" t="s">
        <v>44</v>
      </c>
      <c r="J879">
        <v>200</v>
      </c>
      <c r="K879" t="s">
        <v>45</v>
      </c>
      <c r="L879" s="22" t="s">
        <v>46</v>
      </c>
      <c r="M879" s="1">
        <v>44287</v>
      </c>
      <c r="N879" s="22" t="s">
        <v>313</v>
      </c>
      <c r="O879" t="s">
        <v>314</v>
      </c>
      <c r="P879" s="1">
        <v>44316</v>
      </c>
      <c r="Q879" t="s">
        <v>314</v>
      </c>
      <c r="R879">
        <v>4</v>
      </c>
      <c r="S879">
        <v>3</v>
      </c>
      <c r="T879" s="22">
        <v>19</v>
      </c>
      <c r="U879" s="22">
        <v>-911.24</v>
      </c>
      <c r="W879" s="22">
        <v>911.24</v>
      </c>
      <c r="X879">
        <v>43463</v>
      </c>
      <c r="AD879" t="s">
        <v>315</v>
      </c>
      <c r="AF879" t="s">
        <v>127</v>
      </c>
      <c r="AG879" s="22" t="s">
        <v>56</v>
      </c>
      <c r="AI879">
        <v>877</v>
      </c>
      <c r="AJ879" t="s">
        <v>316</v>
      </c>
      <c r="AK879" s="22" t="s">
        <v>52</v>
      </c>
      <c r="AL879" s="22" t="s">
        <v>53</v>
      </c>
      <c r="AM879" s="22">
        <v>877</v>
      </c>
    </row>
    <row r="880" spans="1:39" x14ac:dyDescent="0.25">
      <c r="A880" s="22" t="s">
        <v>39</v>
      </c>
      <c r="B880" t="s">
        <v>210</v>
      </c>
      <c r="C880">
        <v>2021</v>
      </c>
      <c r="D880" s="22" t="s">
        <v>41</v>
      </c>
      <c r="E880" s="22" t="s">
        <v>42</v>
      </c>
      <c r="F880">
        <v>4805</v>
      </c>
      <c r="G880" t="s">
        <v>211</v>
      </c>
      <c r="H880" t="s">
        <v>93</v>
      </c>
      <c r="J880">
        <v>200</v>
      </c>
      <c r="K880" t="s">
        <v>45</v>
      </c>
      <c r="L880" s="22" t="s">
        <v>46</v>
      </c>
      <c r="M880" s="1">
        <v>44287</v>
      </c>
      <c r="N880" s="22" t="s">
        <v>313</v>
      </c>
      <c r="O880" t="s">
        <v>314</v>
      </c>
      <c r="P880" s="1">
        <v>44316</v>
      </c>
      <c r="Q880" t="s">
        <v>314</v>
      </c>
      <c r="R880">
        <v>4</v>
      </c>
      <c r="S880">
        <v>3</v>
      </c>
      <c r="T880" s="22">
        <v>19</v>
      </c>
      <c r="U880" s="22">
        <v>765.75</v>
      </c>
      <c r="V880" s="22">
        <v>765.75</v>
      </c>
      <c r="X880">
        <v>43464</v>
      </c>
      <c r="AD880" t="s">
        <v>315</v>
      </c>
      <c r="AF880" t="s">
        <v>127</v>
      </c>
      <c r="AG880" s="22" t="s">
        <v>50</v>
      </c>
      <c r="AI880">
        <v>878</v>
      </c>
      <c r="AJ880" t="s">
        <v>316</v>
      </c>
      <c r="AK880" s="22" t="s">
        <v>94</v>
      </c>
      <c r="AL880" s="22" t="s">
        <v>53</v>
      </c>
      <c r="AM880" s="22">
        <v>878</v>
      </c>
    </row>
    <row r="881" spans="1:39" x14ac:dyDescent="0.25">
      <c r="A881" s="22" t="s">
        <v>39</v>
      </c>
      <c r="B881" t="s">
        <v>130</v>
      </c>
      <c r="C881">
        <v>2021</v>
      </c>
      <c r="D881" s="22" t="s">
        <v>41</v>
      </c>
      <c r="E881" s="22" t="s">
        <v>42</v>
      </c>
      <c r="F881">
        <v>1610</v>
      </c>
      <c r="G881" t="s">
        <v>131</v>
      </c>
      <c r="H881" t="s">
        <v>44</v>
      </c>
      <c r="J881">
        <v>200</v>
      </c>
      <c r="K881" t="s">
        <v>45</v>
      </c>
      <c r="L881" s="22" t="s">
        <v>46</v>
      </c>
      <c r="M881" s="1">
        <v>44287</v>
      </c>
      <c r="N881" s="22" t="s">
        <v>313</v>
      </c>
      <c r="O881" t="s">
        <v>314</v>
      </c>
      <c r="P881" s="1">
        <v>44316</v>
      </c>
      <c r="Q881" t="s">
        <v>314</v>
      </c>
      <c r="R881">
        <v>4</v>
      </c>
      <c r="S881">
        <v>3</v>
      </c>
      <c r="T881" s="22">
        <v>19</v>
      </c>
      <c r="U881" s="22">
        <v>145.49</v>
      </c>
      <c r="V881" s="22">
        <v>145.49</v>
      </c>
      <c r="X881">
        <v>43465</v>
      </c>
      <c r="AD881" t="s">
        <v>315</v>
      </c>
      <c r="AF881" t="s">
        <v>127</v>
      </c>
      <c r="AG881" s="22" t="s">
        <v>50</v>
      </c>
      <c r="AI881">
        <v>879</v>
      </c>
      <c r="AJ881" t="s">
        <v>316</v>
      </c>
      <c r="AK881" s="22" t="s">
        <v>52</v>
      </c>
      <c r="AL881" s="22" t="s">
        <v>53</v>
      </c>
      <c r="AM881" s="22">
        <v>879</v>
      </c>
    </row>
    <row r="882" spans="1:39" x14ac:dyDescent="0.25">
      <c r="A882" s="22" t="s">
        <v>39</v>
      </c>
      <c r="B882" t="s">
        <v>40</v>
      </c>
      <c r="C882">
        <v>2021</v>
      </c>
      <c r="D882" s="22" t="s">
        <v>41</v>
      </c>
      <c r="E882" s="22" t="s">
        <v>42</v>
      </c>
      <c r="F882">
        <v>1100</v>
      </c>
      <c r="G882" t="s">
        <v>43</v>
      </c>
      <c r="H882" t="s">
        <v>44</v>
      </c>
      <c r="J882">
        <v>200</v>
      </c>
      <c r="K882" t="s">
        <v>45</v>
      </c>
      <c r="L882" s="22" t="s">
        <v>46</v>
      </c>
      <c r="M882" s="1">
        <v>44287</v>
      </c>
      <c r="N882" s="22" t="s">
        <v>313</v>
      </c>
      <c r="O882" t="s">
        <v>314</v>
      </c>
      <c r="P882" s="1">
        <v>44316</v>
      </c>
      <c r="Q882" t="s">
        <v>314</v>
      </c>
      <c r="R882">
        <v>4</v>
      </c>
      <c r="S882">
        <v>3</v>
      </c>
      <c r="T882" s="22">
        <v>19</v>
      </c>
      <c r="U882" s="22">
        <v>-1342.03</v>
      </c>
      <c r="W882" s="22">
        <v>1342.03</v>
      </c>
      <c r="X882">
        <v>43466</v>
      </c>
      <c r="AD882" t="s">
        <v>315</v>
      </c>
      <c r="AF882" t="s">
        <v>127</v>
      </c>
      <c r="AG882" s="22" t="s">
        <v>56</v>
      </c>
      <c r="AI882">
        <v>880</v>
      </c>
      <c r="AJ882" t="s">
        <v>316</v>
      </c>
      <c r="AK882" s="22" t="s">
        <v>52</v>
      </c>
      <c r="AL882" s="22" t="s">
        <v>53</v>
      </c>
      <c r="AM882" s="22">
        <v>880</v>
      </c>
    </row>
    <row r="883" spans="1:39" x14ac:dyDescent="0.25">
      <c r="A883" s="22" t="s">
        <v>39</v>
      </c>
      <c r="B883" t="s">
        <v>212</v>
      </c>
      <c r="C883">
        <v>2021</v>
      </c>
      <c r="D883" s="22" t="s">
        <v>41</v>
      </c>
      <c r="E883" s="22" t="s">
        <v>42</v>
      </c>
      <c r="F883">
        <v>4810</v>
      </c>
      <c r="G883" t="s">
        <v>213</v>
      </c>
      <c r="H883" t="s">
        <v>93</v>
      </c>
      <c r="J883">
        <v>200</v>
      </c>
      <c r="K883" t="s">
        <v>45</v>
      </c>
      <c r="L883" s="22" t="s">
        <v>46</v>
      </c>
      <c r="M883" s="1">
        <v>44287</v>
      </c>
      <c r="N883" s="22" t="s">
        <v>313</v>
      </c>
      <c r="O883" t="s">
        <v>314</v>
      </c>
      <c r="P883" s="1">
        <v>44316</v>
      </c>
      <c r="Q883" t="s">
        <v>314</v>
      </c>
      <c r="R883">
        <v>4</v>
      </c>
      <c r="S883">
        <v>3</v>
      </c>
      <c r="T883" s="22">
        <v>19</v>
      </c>
      <c r="U883" s="22">
        <v>1127.76</v>
      </c>
      <c r="V883" s="22">
        <v>1127.76</v>
      </c>
      <c r="X883">
        <v>43467</v>
      </c>
      <c r="AD883" t="s">
        <v>315</v>
      </c>
      <c r="AF883" t="s">
        <v>127</v>
      </c>
      <c r="AG883" s="22" t="s">
        <v>50</v>
      </c>
      <c r="AI883">
        <v>881</v>
      </c>
      <c r="AJ883" t="s">
        <v>316</v>
      </c>
      <c r="AK883" s="22" t="s">
        <v>94</v>
      </c>
      <c r="AL883" s="22" t="s">
        <v>53</v>
      </c>
      <c r="AM883" s="22">
        <v>881</v>
      </c>
    </row>
    <row r="884" spans="1:39" x14ac:dyDescent="0.25">
      <c r="A884" s="22" t="s">
        <v>39</v>
      </c>
      <c r="B884" t="s">
        <v>130</v>
      </c>
      <c r="C884">
        <v>2021</v>
      </c>
      <c r="D884" s="22" t="s">
        <v>41</v>
      </c>
      <c r="E884" s="22" t="s">
        <v>42</v>
      </c>
      <c r="F884">
        <v>1610</v>
      </c>
      <c r="G884" t="s">
        <v>131</v>
      </c>
      <c r="H884" t="s">
        <v>44</v>
      </c>
      <c r="J884">
        <v>200</v>
      </c>
      <c r="K884" t="s">
        <v>45</v>
      </c>
      <c r="L884" s="22" t="s">
        <v>46</v>
      </c>
      <c r="M884" s="1">
        <v>44287</v>
      </c>
      <c r="N884" s="22" t="s">
        <v>313</v>
      </c>
      <c r="O884" t="s">
        <v>314</v>
      </c>
      <c r="P884" s="1">
        <v>44316</v>
      </c>
      <c r="Q884" t="s">
        <v>314</v>
      </c>
      <c r="R884">
        <v>4</v>
      </c>
      <c r="S884">
        <v>3</v>
      </c>
      <c r="T884" s="22">
        <v>19</v>
      </c>
      <c r="U884" s="22">
        <v>214.27</v>
      </c>
      <c r="V884" s="22">
        <v>214.27</v>
      </c>
      <c r="X884">
        <v>43468</v>
      </c>
      <c r="AD884" t="s">
        <v>315</v>
      </c>
      <c r="AF884" t="s">
        <v>127</v>
      </c>
      <c r="AG884" s="22" t="s">
        <v>50</v>
      </c>
      <c r="AI884">
        <v>882</v>
      </c>
      <c r="AJ884" t="s">
        <v>316</v>
      </c>
      <c r="AK884" s="22" t="s">
        <v>52</v>
      </c>
      <c r="AL884" s="22" t="s">
        <v>53</v>
      </c>
      <c r="AM884" s="22">
        <v>882</v>
      </c>
    </row>
    <row r="885" spans="1:39" x14ac:dyDescent="0.25">
      <c r="A885" s="22" t="s">
        <v>39</v>
      </c>
      <c r="B885" t="s">
        <v>40</v>
      </c>
      <c r="C885">
        <v>2021</v>
      </c>
      <c r="D885" s="22" t="s">
        <v>41</v>
      </c>
      <c r="E885" s="22" t="s">
        <v>42</v>
      </c>
      <c r="F885">
        <v>1100</v>
      </c>
      <c r="G885" t="s">
        <v>43</v>
      </c>
      <c r="H885" t="s">
        <v>44</v>
      </c>
      <c r="J885">
        <v>200</v>
      </c>
      <c r="K885" t="s">
        <v>45</v>
      </c>
      <c r="L885" s="22" t="s">
        <v>46</v>
      </c>
      <c r="M885" s="1">
        <v>44287</v>
      </c>
      <c r="N885" s="22" t="s">
        <v>313</v>
      </c>
      <c r="O885" t="s">
        <v>314</v>
      </c>
      <c r="P885" s="1">
        <v>44316</v>
      </c>
      <c r="Q885" t="s">
        <v>314</v>
      </c>
      <c r="R885">
        <v>4</v>
      </c>
      <c r="U885" s="22">
        <v>-187.74</v>
      </c>
      <c r="W885" s="22">
        <v>187.74</v>
      </c>
      <c r="X885">
        <v>43469</v>
      </c>
      <c r="AD885" t="s">
        <v>315</v>
      </c>
      <c r="AG885" s="22" t="s">
        <v>56</v>
      </c>
      <c r="AI885">
        <v>883</v>
      </c>
      <c r="AJ885" t="s">
        <v>316</v>
      </c>
      <c r="AK885" s="22" t="s">
        <v>52</v>
      </c>
      <c r="AL885" s="22" t="s">
        <v>53</v>
      </c>
      <c r="AM885" s="22">
        <v>883</v>
      </c>
    </row>
    <row r="886" spans="1:39" x14ac:dyDescent="0.25">
      <c r="A886" s="22" t="s">
        <v>39</v>
      </c>
      <c r="B886" t="s">
        <v>214</v>
      </c>
      <c r="C886">
        <v>2021</v>
      </c>
      <c r="D886" s="22" t="s">
        <v>41</v>
      </c>
      <c r="E886" s="22" t="s">
        <v>42</v>
      </c>
      <c r="F886">
        <v>4850</v>
      </c>
      <c r="G886" t="s">
        <v>215</v>
      </c>
      <c r="H886" t="s">
        <v>93</v>
      </c>
      <c r="J886">
        <v>200</v>
      </c>
      <c r="K886" t="s">
        <v>45</v>
      </c>
      <c r="L886" s="22" t="s">
        <v>46</v>
      </c>
      <c r="M886" s="1">
        <v>44287</v>
      </c>
      <c r="N886" s="22" t="s">
        <v>313</v>
      </c>
      <c r="O886" t="s">
        <v>314</v>
      </c>
      <c r="P886" s="1">
        <v>44316</v>
      </c>
      <c r="Q886" t="s">
        <v>314</v>
      </c>
      <c r="R886">
        <v>4</v>
      </c>
      <c r="U886" s="22">
        <v>187.74</v>
      </c>
      <c r="V886" s="22">
        <v>187.74</v>
      </c>
      <c r="X886">
        <v>43470</v>
      </c>
      <c r="AD886" t="s">
        <v>315</v>
      </c>
      <c r="AG886" s="22" t="s">
        <v>50</v>
      </c>
      <c r="AI886">
        <v>884</v>
      </c>
      <c r="AJ886" t="s">
        <v>316</v>
      </c>
      <c r="AK886" s="22" t="s">
        <v>94</v>
      </c>
      <c r="AL886" s="22" t="s">
        <v>53</v>
      </c>
      <c r="AM886" s="22">
        <v>884</v>
      </c>
    </row>
    <row r="887" spans="1:39" x14ac:dyDescent="0.25">
      <c r="A887" s="22" t="s">
        <v>39</v>
      </c>
      <c r="B887" t="s">
        <v>40</v>
      </c>
      <c r="C887">
        <v>2021</v>
      </c>
      <c r="D887" s="22" t="s">
        <v>41</v>
      </c>
      <c r="E887" s="22" t="s">
        <v>42</v>
      </c>
      <c r="F887">
        <v>1100</v>
      </c>
      <c r="G887" t="s">
        <v>43</v>
      </c>
      <c r="H887" t="s">
        <v>44</v>
      </c>
      <c r="J887">
        <v>200</v>
      </c>
      <c r="K887" t="s">
        <v>45</v>
      </c>
      <c r="L887" s="22" t="s">
        <v>46</v>
      </c>
      <c r="M887" s="1">
        <v>44287</v>
      </c>
      <c r="N887" s="22" t="s">
        <v>313</v>
      </c>
      <c r="O887" t="s">
        <v>314</v>
      </c>
      <c r="P887" s="1">
        <v>44316</v>
      </c>
      <c r="Q887" t="s">
        <v>314</v>
      </c>
      <c r="R887">
        <v>4</v>
      </c>
      <c r="U887" s="22">
        <v>-7537.5</v>
      </c>
      <c r="W887" s="22">
        <v>7537.5</v>
      </c>
      <c r="X887">
        <v>43471</v>
      </c>
      <c r="AD887" t="s">
        <v>315</v>
      </c>
      <c r="AG887" s="22" t="s">
        <v>56</v>
      </c>
      <c r="AI887">
        <v>885</v>
      </c>
      <c r="AJ887" t="s">
        <v>316</v>
      </c>
      <c r="AK887" s="22" t="s">
        <v>52</v>
      </c>
      <c r="AL887" s="22" t="s">
        <v>53</v>
      </c>
      <c r="AM887" s="22">
        <v>885</v>
      </c>
    </row>
    <row r="888" spans="1:39" x14ac:dyDescent="0.25">
      <c r="A888" s="22" t="s">
        <v>39</v>
      </c>
      <c r="B888" t="s">
        <v>216</v>
      </c>
      <c r="C888">
        <v>2021</v>
      </c>
      <c r="D888" s="22" t="s">
        <v>41</v>
      </c>
      <c r="E888" s="22" t="s">
        <v>42</v>
      </c>
      <c r="F888">
        <v>4860</v>
      </c>
      <c r="G888" t="s">
        <v>217</v>
      </c>
      <c r="H888" t="s">
        <v>93</v>
      </c>
      <c r="J888">
        <v>200</v>
      </c>
      <c r="K888" t="s">
        <v>45</v>
      </c>
      <c r="L888" s="22" t="s">
        <v>46</v>
      </c>
      <c r="M888" s="1">
        <v>44287</v>
      </c>
      <c r="N888" s="22" t="s">
        <v>313</v>
      </c>
      <c r="O888" t="s">
        <v>314</v>
      </c>
      <c r="P888" s="1">
        <v>44316</v>
      </c>
      <c r="Q888" t="s">
        <v>314</v>
      </c>
      <c r="R888">
        <v>4</v>
      </c>
      <c r="U888" s="22">
        <v>7537.5</v>
      </c>
      <c r="V888" s="22">
        <v>7537.5</v>
      </c>
      <c r="X888">
        <v>43472</v>
      </c>
      <c r="AD888" t="s">
        <v>315</v>
      </c>
      <c r="AG888" s="22" t="s">
        <v>50</v>
      </c>
      <c r="AI888">
        <v>886</v>
      </c>
      <c r="AJ888" t="s">
        <v>316</v>
      </c>
      <c r="AK888" s="22" t="s">
        <v>94</v>
      </c>
      <c r="AL888" s="22" t="s">
        <v>53</v>
      </c>
      <c r="AM888" s="22">
        <v>886</v>
      </c>
    </row>
    <row r="889" spans="1:39" x14ac:dyDescent="0.25">
      <c r="A889" s="22" t="s">
        <v>39</v>
      </c>
      <c r="B889" t="s">
        <v>40</v>
      </c>
      <c r="C889">
        <v>2021</v>
      </c>
      <c r="D889" s="22" t="s">
        <v>41</v>
      </c>
      <c r="E889" s="22" t="s">
        <v>42</v>
      </c>
      <c r="F889">
        <v>1100</v>
      </c>
      <c r="G889" t="s">
        <v>43</v>
      </c>
      <c r="H889" t="s">
        <v>44</v>
      </c>
      <c r="J889">
        <v>200</v>
      </c>
      <c r="K889" t="s">
        <v>45</v>
      </c>
      <c r="L889" s="22" t="s">
        <v>46</v>
      </c>
      <c r="M889" s="1">
        <v>44287</v>
      </c>
      <c r="N889" s="22" t="s">
        <v>313</v>
      </c>
      <c r="O889" t="s">
        <v>314</v>
      </c>
      <c r="P889" s="1">
        <v>44316</v>
      </c>
      <c r="Q889" t="s">
        <v>314</v>
      </c>
      <c r="R889">
        <v>4</v>
      </c>
      <c r="U889" s="22">
        <v>-135.9</v>
      </c>
      <c r="W889" s="22">
        <v>135.9</v>
      </c>
      <c r="X889">
        <v>43473</v>
      </c>
      <c r="AD889" t="s">
        <v>315</v>
      </c>
      <c r="AG889" s="22" t="s">
        <v>56</v>
      </c>
      <c r="AI889">
        <v>887</v>
      </c>
      <c r="AJ889" t="s">
        <v>316</v>
      </c>
      <c r="AK889" s="22" t="s">
        <v>52</v>
      </c>
      <c r="AL889" s="22" t="s">
        <v>53</v>
      </c>
      <c r="AM889" s="22">
        <v>887</v>
      </c>
    </row>
    <row r="890" spans="1:39" x14ac:dyDescent="0.25">
      <c r="A890" s="22" t="s">
        <v>39</v>
      </c>
      <c r="B890" t="s">
        <v>218</v>
      </c>
      <c r="C890">
        <v>2021</v>
      </c>
      <c r="D890" s="22" t="s">
        <v>41</v>
      </c>
      <c r="E890" s="22" t="s">
        <v>42</v>
      </c>
      <c r="F890">
        <v>4880</v>
      </c>
      <c r="G890" t="s">
        <v>219</v>
      </c>
      <c r="H890" t="s">
        <v>93</v>
      </c>
      <c r="J890">
        <v>200</v>
      </c>
      <c r="K890" t="s">
        <v>45</v>
      </c>
      <c r="L890" s="22" t="s">
        <v>46</v>
      </c>
      <c r="M890" s="1">
        <v>44287</v>
      </c>
      <c r="N890" s="22" t="s">
        <v>313</v>
      </c>
      <c r="O890" t="s">
        <v>314</v>
      </c>
      <c r="P890" s="1">
        <v>44316</v>
      </c>
      <c r="Q890" t="s">
        <v>314</v>
      </c>
      <c r="R890">
        <v>4</v>
      </c>
      <c r="U890" s="22">
        <v>135.9</v>
      </c>
      <c r="V890" s="22">
        <v>135.9</v>
      </c>
      <c r="X890">
        <v>43474</v>
      </c>
      <c r="AD890" t="s">
        <v>315</v>
      </c>
      <c r="AG890" s="22" t="s">
        <v>50</v>
      </c>
      <c r="AI890">
        <v>888</v>
      </c>
      <c r="AJ890" t="s">
        <v>316</v>
      </c>
      <c r="AK890" s="22" t="s">
        <v>94</v>
      </c>
      <c r="AL890" s="22" t="s">
        <v>53</v>
      </c>
      <c r="AM890" s="22">
        <v>888</v>
      </c>
    </row>
    <row r="891" spans="1:39" x14ac:dyDescent="0.25">
      <c r="A891" s="22" t="s">
        <v>39</v>
      </c>
      <c r="B891" t="s">
        <v>40</v>
      </c>
      <c r="C891">
        <v>2021</v>
      </c>
      <c r="D891" s="22" t="s">
        <v>41</v>
      </c>
      <c r="E891" s="22" t="s">
        <v>42</v>
      </c>
      <c r="F891">
        <v>1100</v>
      </c>
      <c r="G891" t="s">
        <v>43</v>
      </c>
      <c r="H891" t="s">
        <v>44</v>
      </c>
      <c r="J891">
        <v>200</v>
      </c>
      <c r="K891" t="s">
        <v>45</v>
      </c>
      <c r="L891" s="22" t="s">
        <v>46</v>
      </c>
      <c r="M891" s="1">
        <v>44287</v>
      </c>
      <c r="N891" s="22" t="s">
        <v>313</v>
      </c>
      <c r="O891" t="s">
        <v>314</v>
      </c>
      <c r="P891" s="1">
        <v>44316</v>
      </c>
      <c r="Q891" t="s">
        <v>314</v>
      </c>
      <c r="R891">
        <v>4</v>
      </c>
      <c r="U891" s="22">
        <v>269.56</v>
      </c>
      <c r="V891" s="22">
        <v>269.56</v>
      </c>
      <c r="X891">
        <v>43475</v>
      </c>
      <c r="AD891" t="s">
        <v>315</v>
      </c>
      <c r="AG891" s="22" t="s">
        <v>50</v>
      </c>
      <c r="AI891">
        <v>889</v>
      </c>
      <c r="AJ891" t="s">
        <v>316</v>
      </c>
      <c r="AK891" s="22" t="s">
        <v>52</v>
      </c>
      <c r="AL891" s="22" t="s">
        <v>53</v>
      </c>
      <c r="AM891" s="22">
        <v>889</v>
      </c>
    </row>
    <row r="892" spans="1:39" x14ac:dyDescent="0.25">
      <c r="A892" s="22" t="s">
        <v>39</v>
      </c>
      <c r="B892" t="s">
        <v>220</v>
      </c>
      <c r="C892">
        <v>2021</v>
      </c>
      <c r="D892" s="22" t="s">
        <v>41</v>
      </c>
      <c r="E892" s="22" t="s">
        <v>42</v>
      </c>
      <c r="F892">
        <v>4902</v>
      </c>
      <c r="G892" t="s">
        <v>221</v>
      </c>
      <c r="H892" t="s">
        <v>93</v>
      </c>
      <c r="J892">
        <v>200</v>
      </c>
      <c r="K892" t="s">
        <v>45</v>
      </c>
      <c r="L892" s="22" t="s">
        <v>46</v>
      </c>
      <c r="M892" s="1">
        <v>44287</v>
      </c>
      <c r="N892" s="22" t="s">
        <v>313</v>
      </c>
      <c r="O892" t="s">
        <v>314</v>
      </c>
      <c r="P892" s="1">
        <v>44316</v>
      </c>
      <c r="Q892" t="s">
        <v>314</v>
      </c>
      <c r="R892">
        <v>4</v>
      </c>
      <c r="U892" s="22">
        <v>-269.56</v>
      </c>
      <c r="W892" s="22">
        <v>269.56</v>
      </c>
      <c r="X892">
        <v>43476</v>
      </c>
      <c r="AD892" t="s">
        <v>315</v>
      </c>
      <c r="AG892" s="22" t="s">
        <v>56</v>
      </c>
      <c r="AI892">
        <v>890</v>
      </c>
      <c r="AJ892" t="s">
        <v>316</v>
      </c>
      <c r="AK892" s="22" t="s">
        <v>94</v>
      </c>
      <c r="AL892" s="22" t="s">
        <v>53</v>
      </c>
      <c r="AM892" s="22">
        <v>890</v>
      </c>
    </row>
    <row r="893" spans="1:39" x14ac:dyDescent="0.25">
      <c r="A893" s="22" t="s">
        <v>39</v>
      </c>
      <c r="B893" t="s">
        <v>40</v>
      </c>
      <c r="C893">
        <v>2021</v>
      </c>
      <c r="D893" s="22" t="s">
        <v>41</v>
      </c>
      <c r="E893" s="22" t="s">
        <v>42</v>
      </c>
      <c r="F893">
        <v>1100</v>
      </c>
      <c r="G893" t="s">
        <v>43</v>
      </c>
      <c r="H893" t="s">
        <v>44</v>
      </c>
      <c r="J893">
        <v>200</v>
      </c>
      <c r="K893" t="s">
        <v>45</v>
      </c>
      <c r="L893" s="22" t="s">
        <v>46</v>
      </c>
      <c r="M893" s="1">
        <v>44287</v>
      </c>
      <c r="N893" s="22" t="s">
        <v>313</v>
      </c>
      <c r="O893" t="s">
        <v>314</v>
      </c>
      <c r="P893" s="1">
        <v>44316</v>
      </c>
      <c r="Q893" t="s">
        <v>314</v>
      </c>
      <c r="R893">
        <v>4</v>
      </c>
      <c r="U893" s="22">
        <v>86.1</v>
      </c>
      <c r="V893" s="22">
        <v>86.1</v>
      </c>
      <c r="X893">
        <v>43477</v>
      </c>
      <c r="AD893" t="s">
        <v>315</v>
      </c>
      <c r="AG893" s="22" t="s">
        <v>50</v>
      </c>
      <c r="AI893">
        <v>891</v>
      </c>
      <c r="AJ893" t="s">
        <v>316</v>
      </c>
      <c r="AK893" s="22" t="s">
        <v>52</v>
      </c>
      <c r="AL893" s="22" t="s">
        <v>53</v>
      </c>
      <c r="AM893" s="22">
        <v>891</v>
      </c>
    </row>
    <row r="894" spans="1:39" x14ac:dyDescent="0.25">
      <c r="A894" s="22" t="s">
        <v>39</v>
      </c>
      <c r="B894" t="s">
        <v>222</v>
      </c>
      <c r="C894">
        <v>2021</v>
      </c>
      <c r="D894" s="22" t="s">
        <v>41</v>
      </c>
      <c r="E894" s="22" t="s">
        <v>42</v>
      </c>
      <c r="F894">
        <v>4910</v>
      </c>
      <c r="G894" t="s">
        <v>223</v>
      </c>
      <c r="H894" t="s">
        <v>93</v>
      </c>
      <c r="J894">
        <v>200</v>
      </c>
      <c r="K894" t="s">
        <v>45</v>
      </c>
      <c r="L894" s="22" t="s">
        <v>46</v>
      </c>
      <c r="M894" s="1">
        <v>44287</v>
      </c>
      <c r="N894" s="22" t="s">
        <v>313</v>
      </c>
      <c r="O894" t="s">
        <v>314</v>
      </c>
      <c r="P894" s="1">
        <v>44316</v>
      </c>
      <c r="Q894" t="s">
        <v>314</v>
      </c>
      <c r="R894">
        <v>4</v>
      </c>
      <c r="U894" s="22">
        <v>-86.1</v>
      </c>
      <c r="W894" s="22">
        <v>86.1</v>
      </c>
      <c r="X894">
        <v>43478</v>
      </c>
      <c r="AD894" t="s">
        <v>315</v>
      </c>
      <c r="AG894" s="22" t="s">
        <v>56</v>
      </c>
      <c r="AI894">
        <v>892</v>
      </c>
      <c r="AJ894" t="s">
        <v>316</v>
      </c>
      <c r="AK894" s="22" t="s">
        <v>94</v>
      </c>
      <c r="AL894" s="22" t="s">
        <v>53</v>
      </c>
      <c r="AM894" s="22">
        <v>892</v>
      </c>
    </row>
    <row r="895" spans="1:39" x14ac:dyDescent="0.25">
      <c r="A895" s="22" t="s">
        <v>39</v>
      </c>
      <c r="B895" t="s">
        <v>40</v>
      </c>
      <c r="C895">
        <v>2021</v>
      </c>
      <c r="D895" s="22" t="s">
        <v>41</v>
      </c>
      <c r="E895" s="22" t="s">
        <v>42</v>
      </c>
      <c r="F895">
        <v>1100</v>
      </c>
      <c r="G895" t="s">
        <v>43</v>
      </c>
      <c r="H895" t="s">
        <v>44</v>
      </c>
      <c r="J895">
        <v>200</v>
      </c>
      <c r="K895" t="s">
        <v>45</v>
      </c>
      <c r="L895" s="22" t="s">
        <v>46</v>
      </c>
      <c r="M895" s="1">
        <v>44287</v>
      </c>
      <c r="N895" s="22" t="s">
        <v>313</v>
      </c>
      <c r="O895" t="s">
        <v>314</v>
      </c>
      <c r="P895" s="1">
        <v>44316</v>
      </c>
      <c r="Q895" t="s">
        <v>314</v>
      </c>
      <c r="R895">
        <v>4</v>
      </c>
      <c r="U895" s="22">
        <v>127.65</v>
      </c>
      <c r="V895" s="22">
        <v>127.65</v>
      </c>
      <c r="X895">
        <v>43479</v>
      </c>
      <c r="AD895" t="s">
        <v>315</v>
      </c>
      <c r="AG895" s="22" t="s">
        <v>50</v>
      </c>
      <c r="AI895">
        <v>893</v>
      </c>
      <c r="AJ895" t="s">
        <v>316</v>
      </c>
      <c r="AK895" s="22" t="s">
        <v>52</v>
      </c>
      <c r="AL895" s="22" t="s">
        <v>53</v>
      </c>
      <c r="AM895" s="22">
        <v>893</v>
      </c>
    </row>
    <row r="896" spans="1:39" x14ac:dyDescent="0.25">
      <c r="A896" s="22" t="s">
        <v>39</v>
      </c>
      <c r="B896" t="s">
        <v>224</v>
      </c>
      <c r="C896">
        <v>2021</v>
      </c>
      <c r="D896" s="22" t="s">
        <v>41</v>
      </c>
      <c r="E896" s="22" t="s">
        <v>42</v>
      </c>
      <c r="F896">
        <v>4942</v>
      </c>
      <c r="G896" t="s">
        <v>225</v>
      </c>
      <c r="H896" t="s">
        <v>93</v>
      </c>
      <c r="J896">
        <v>200</v>
      </c>
      <c r="K896" t="s">
        <v>45</v>
      </c>
      <c r="L896" s="22" t="s">
        <v>46</v>
      </c>
      <c r="M896" s="1">
        <v>44287</v>
      </c>
      <c r="N896" s="22" t="s">
        <v>313</v>
      </c>
      <c r="O896" t="s">
        <v>314</v>
      </c>
      <c r="P896" s="1">
        <v>44316</v>
      </c>
      <c r="Q896" t="s">
        <v>314</v>
      </c>
      <c r="R896">
        <v>4</v>
      </c>
      <c r="U896" s="22">
        <v>-127.65</v>
      </c>
      <c r="W896" s="22">
        <v>127.65</v>
      </c>
      <c r="X896">
        <v>43480</v>
      </c>
      <c r="AD896" t="s">
        <v>315</v>
      </c>
      <c r="AG896" s="22" t="s">
        <v>56</v>
      </c>
      <c r="AI896">
        <v>894</v>
      </c>
      <c r="AJ896" t="s">
        <v>316</v>
      </c>
      <c r="AK896" s="22" t="s">
        <v>94</v>
      </c>
      <c r="AL896" s="22" t="s">
        <v>53</v>
      </c>
      <c r="AM896" s="22">
        <v>894</v>
      </c>
    </row>
    <row r="897" spans="1:39" x14ac:dyDescent="0.25">
      <c r="A897" s="22" t="s">
        <v>39</v>
      </c>
      <c r="B897" t="s">
        <v>40</v>
      </c>
      <c r="C897">
        <v>2021</v>
      </c>
      <c r="D897" s="22" t="s">
        <v>41</v>
      </c>
      <c r="E897" s="22" t="s">
        <v>42</v>
      </c>
      <c r="F897">
        <v>1100</v>
      </c>
      <c r="G897" t="s">
        <v>43</v>
      </c>
      <c r="H897" t="s">
        <v>44</v>
      </c>
      <c r="J897">
        <v>200</v>
      </c>
      <c r="K897" t="s">
        <v>45</v>
      </c>
      <c r="L897" s="22" t="s">
        <v>46</v>
      </c>
      <c r="M897" s="1">
        <v>44287</v>
      </c>
      <c r="N897" s="22" t="s">
        <v>313</v>
      </c>
      <c r="O897" t="s">
        <v>314</v>
      </c>
      <c r="P897" s="1">
        <v>44316</v>
      </c>
      <c r="Q897" t="s">
        <v>314</v>
      </c>
      <c r="R897">
        <v>4</v>
      </c>
      <c r="U897" s="22">
        <v>-439.23</v>
      </c>
      <c r="W897" s="22">
        <v>439.23</v>
      </c>
      <c r="X897">
        <v>43481</v>
      </c>
      <c r="AD897" t="s">
        <v>315</v>
      </c>
      <c r="AG897" s="22" t="s">
        <v>56</v>
      </c>
      <c r="AI897">
        <v>895</v>
      </c>
      <c r="AJ897" t="s">
        <v>316</v>
      </c>
      <c r="AK897" s="22" t="s">
        <v>52</v>
      </c>
      <c r="AL897" s="22" t="s">
        <v>53</v>
      </c>
      <c r="AM897" s="22">
        <v>895</v>
      </c>
    </row>
    <row r="898" spans="1:39" x14ac:dyDescent="0.25">
      <c r="A898" s="22" t="s">
        <v>39</v>
      </c>
      <c r="B898" t="s">
        <v>226</v>
      </c>
      <c r="C898">
        <v>2021</v>
      </c>
      <c r="D898" s="22" t="s">
        <v>41</v>
      </c>
      <c r="E898" s="22" t="s">
        <v>42</v>
      </c>
      <c r="F898">
        <v>4960</v>
      </c>
      <c r="G898" t="s">
        <v>227</v>
      </c>
      <c r="H898" t="s">
        <v>93</v>
      </c>
      <c r="J898">
        <v>200</v>
      </c>
      <c r="K898" t="s">
        <v>45</v>
      </c>
      <c r="L898" s="22" t="s">
        <v>46</v>
      </c>
      <c r="M898" s="1">
        <v>44287</v>
      </c>
      <c r="N898" s="22" t="s">
        <v>313</v>
      </c>
      <c r="O898" t="s">
        <v>314</v>
      </c>
      <c r="P898" s="1">
        <v>44316</v>
      </c>
      <c r="Q898" t="s">
        <v>314</v>
      </c>
      <c r="R898">
        <v>4</v>
      </c>
      <c r="U898" s="22">
        <v>439.23</v>
      </c>
      <c r="V898" s="22">
        <v>439.23</v>
      </c>
      <c r="X898">
        <v>43482</v>
      </c>
      <c r="AD898" t="s">
        <v>315</v>
      </c>
      <c r="AG898" s="22" t="s">
        <v>50</v>
      </c>
      <c r="AI898">
        <v>896</v>
      </c>
      <c r="AJ898" t="s">
        <v>316</v>
      </c>
      <c r="AK898" s="22" t="s">
        <v>94</v>
      </c>
      <c r="AL898" s="22" t="s">
        <v>53</v>
      </c>
      <c r="AM898" s="22">
        <v>896</v>
      </c>
    </row>
    <row r="899" spans="1:39" x14ac:dyDescent="0.25">
      <c r="A899" s="22" t="s">
        <v>39</v>
      </c>
      <c r="B899" t="s">
        <v>40</v>
      </c>
      <c r="C899">
        <v>2021</v>
      </c>
      <c r="D899" s="22" t="s">
        <v>41</v>
      </c>
      <c r="E899" s="22" t="s">
        <v>42</v>
      </c>
      <c r="F899">
        <v>1100</v>
      </c>
      <c r="G899" t="s">
        <v>43</v>
      </c>
      <c r="H899" t="s">
        <v>44</v>
      </c>
      <c r="J899">
        <v>200</v>
      </c>
      <c r="K899" t="s">
        <v>45</v>
      </c>
      <c r="L899" s="22" t="s">
        <v>46</v>
      </c>
      <c r="M899" s="1">
        <v>44287</v>
      </c>
      <c r="N899" s="22" t="s">
        <v>313</v>
      </c>
      <c r="O899" t="s">
        <v>314</v>
      </c>
      <c r="P899" s="1">
        <v>44316</v>
      </c>
      <c r="Q899" t="s">
        <v>314</v>
      </c>
      <c r="R899">
        <v>4</v>
      </c>
      <c r="U899" s="22">
        <v>-676.26</v>
      </c>
      <c r="W899" s="22">
        <v>676.26</v>
      </c>
      <c r="X899">
        <v>43483</v>
      </c>
      <c r="AD899" t="s">
        <v>315</v>
      </c>
      <c r="AG899" s="22" t="s">
        <v>56</v>
      </c>
      <c r="AI899">
        <v>897</v>
      </c>
      <c r="AJ899" t="s">
        <v>316</v>
      </c>
      <c r="AK899" s="22" t="s">
        <v>52</v>
      </c>
      <c r="AL899" s="22" t="s">
        <v>53</v>
      </c>
      <c r="AM899" s="22">
        <v>897</v>
      </c>
    </row>
    <row r="900" spans="1:39" x14ac:dyDescent="0.25">
      <c r="A900" s="22" t="s">
        <v>39</v>
      </c>
      <c r="B900" t="s">
        <v>228</v>
      </c>
      <c r="C900">
        <v>2021</v>
      </c>
      <c r="D900" s="22" t="s">
        <v>41</v>
      </c>
      <c r="E900" s="22" t="s">
        <v>42</v>
      </c>
      <c r="F900">
        <v>4970</v>
      </c>
      <c r="G900" t="s">
        <v>229</v>
      </c>
      <c r="H900" t="s">
        <v>93</v>
      </c>
      <c r="J900">
        <v>200</v>
      </c>
      <c r="K900" t="s">
        <v>45</v>
      </c>
      <c r="L900" s="22" t="s">
        <v>46</v>
      </c>
      <c r="M900" s="1">
        <v>44287</v>
      </c>
      <c r="N900" s="22" t="s">
        <v>313</v>
      </c>
      <c r="O900" t="s">
        <v>314</v>
      </c>
      <c r="P900" s="1">
        <v>44316</v>
      </c>
      <c r="Q900" t="s">
        <v>314</v>
      </c>
      <c r="R900">
        <v>4</v>
      </c>
      <c r="U900" s="22">
        <v>676.26</v>
      </c>
      <c r="V900" s="22">
        <v>676.26</v>
      </c>
      <c r="X900">
        <v>43484</v>
      </c>
      <c r="AD900" t="s">
        <v>315</v>
      </c>
      <c r="AG900" s="22" t="s">
        <v>50</v>
      </c>
      <c r="AI900">
        <v>898</v>
      </c>
      <c r="AJ900" t="s">
        <v>316</v>
      </c>
      <c r="AK900" s="22" t="s">
        <v>94</v>
      </c>
      <c r="AL900" s="22" t="s">
        <v>53</v>
      </c>
      <c r="AM900" s="22">
        <v>898</v>
      </c>
    </row>
    <row r="901" spans="1:39" x14ac:dyDescent="0.25">
      <c r="A901" s="22" t="s">
        <v>39</v>
      </c>
      <c r="B901" t="s">
        <v>40</v>
      </c>
      <c r="C901">
        <v>2021</v>
      </c>
      <c r="D901" s="22" t="s">
        <v>41</v>
      </c>
      <c r="E901" s="22" t="s">
        <v>42</v>
      </c>
      <c r="F901">
        <v>1100</v>
      </c>
      <c r="G901" t="s">
        <v>43</v>
      </c>
      <c r="H901" t="s">
        <v>44</v>
      </c>
      <c r="J901">
        <v>200</v>
      </c>
      <c r="K901" t="s">
        <v>45</v>
      </c>
      <c r="L901" s="22" t="s">
        <v>46</v>
      </c>
      <c r="M901" s="1">
        <v>44287</v>
      </c>
      <c r="N901" s="22" t="s">
        <v>313</v>
      </c>
      <c r="O901" t="s">
        <v>314</v>
      </c>
      <c r="P901" s="1">
        <v>44316</v>
      </c>
      <c r="Q901" t="s">
        <v>314</v>
      </c>
      <c r="R901">
        <v>4</v>
      </c>
      <c r="U901" s="22">
        <v>-220.96</v>
      </c>
      <c r="W901" s="22">
        <v>220.96</v>
      </c>
      <c r="X901">
        <v>43485</v>
      </c>
      <c r="AD901" t="s">
        <v>315</v>
      </c>
      <c r="AG901" s="22" t="s">
        <v>56</v>
      </c>
      <c r="AI901">
        <v>899</v>
      </c>
      <c r="AJ901" t="s">
        <v>316</v>
      </c>
      <c r="AK901" s="22" t="s">
        <v>52</v>
      </c>
      <c r="AL901" s="22" t="s">
        <v>53</v>
      </c>
      <c r="AM901" s="22">
        <v>899</v>
      </c>
    </row>
    <row r="902" spans="1:39" x14ac:dyDescent="0.25">
      <c r="A902" s="22" t="s">
        <v>39</v>
      </c>
      <c r="B902" t="s">
        <v>230</v>
      </c>
      <c r="C902">
        <v>2021</v>
      </c>
      <c r="D902" s="22" t="s">
        <v>41</v>
      </c>
      <c r="E902" s="22" t="s">
        <v>42</v>
      </c>
      <c r="F902">
        <v>4980</v>
      </c>
      <c r="G902" t="s">
        <v>231</v>
      </c>
      <c r="H902" t="s">
        <v>93</v>
      </c>
      <c r="J902">
        <v>200</v>
      </c>
      <c r="K902" t="s">
        <v>45</v>
      </c>
      <c r="L902" s="22" t="s">
        <v>46</v>
      </c>
      <c r="M902" s="1">
        <v>44287</v>
      </c>
      <c r="N902" s="22" t="s">
        <v>313</v>
      </c>
      <c r="O902" t="s">
        <v>314</v>
      </c>
      <c r="P902" s="1">
        <v>44316</v>
      </c>
      <c r="Q902" t="s">
        <v>314</v>
      </c>
      <c r="R902">
        <v>4</v>
      </c>
      <c r="U902" s="22">
        <v>220.96</v>
      </c>
      <c r="V902" s="22">
        <v>220.96</v>
      </c>
      <c r="X902">
        <v>43486</v>
      </c>
      <c r="AD902" t="s">
        <v>315</v>
      </c>
      <c r="AG902" s="22" t="s">
        <v>50</v>
      </c>
      <c r="AI902">
        <v>900</v>
      </c>
      <c r="AJ902" t="s">
        <v>316</v>
      </c>
      <c r="AK902" s="22" t="s">
        <v>94</v>
      </c>
      <c r="AL902" s="22" t="s">
        <v>53</v>
      </c>
      <c r="AM902" s="22">
        <v>900</v>
      </c>
    </row>
    <row r="903" spans="1:39" x14ac:dyDescent="0.25">
      <c r="A903" s="22" t="s">
        <v>39</v>
      </c>
      <c r="B903" t="s">
        <v>40</v>
      </c>
      <c r="C903">
        <v>2021</v>
      </c>
      <c r="D903" s="22" t="s">
        <v>41</v>
      </c>
      <c r="E903" s="22" t="s">
        <v>42</v>
      </c>
      <c r="F903">
        <v>1100</v>
      </c>
      <c r="G903" t="s">
        <v>43</v>
      </c>
      <c r="H903" t="s">
        <v>44</v>
      </c>
      <c r="J903">
        <v>200</v>
      </c>
      <c r="K903" t="s">
        <v>45</v>
      </c>
      <c r="L903" s="22" t="s">
        <v>46</v>
      </c>
      <c r="M903" s="1">
        <v>44287</v>
      </c>
      <c r="N903" s="22" t="s">
        <v>313</v>
      </c>
      <c r="O903" t="s">
        <v>314</v>
      </c>
      <c r="P903" s="1">
        <v>44316</v>
      </c>
      <c r="Q903" t="s">
        <v>314</v>
      </c>
      <c r="R903">
        <v>4</v>
      </c>
      <c r="S903">
        <v>3</v>
      </c>
      <c r="T903" s="22">
        <v>19</v>
      </c>
      <c r="U903" s="22">
        <v>-958907.71</v>
      </c>
      <c r="W903" s="22">
        <v>958907.71</v>
      </c>
      <c r="X903">
        <v>43487</v>
      </c>
      <c r="AD903" t="s">
        <v>315</v>
      </c>
      <c r="AF903" t="s">
        <v>127</v>
      </c>
      <c r="AG903" s="22" t="s">
        <v>56</v>
      </c>
      <c r="AI903">
        <v>901</v>
      </c>
      <c r="AJ903" t="s">
        <v>316</v>
      </c>
      <c r="AK903" s="22" t="s">
        <v>52</v>
      </c>
      <c r="AL903" s="22" t="s">
        <v>53</v>
      </c>
      <c r="AM903" s="22">
        <v>901</v>
      </c>
    </row>
    <row r="904" spans="1:39" x14ac:dyDescent="0.25">
      <c r="A904" s="22" t="s">
        <v>39</v>
      </c>
      <c r="B904" t="s">
        <v>232</v>
      </c>
      <c r="C904">
        <v>2021</v>
      </c>
      <c r="D904" s="22" t="s">
        <v>41</v>
      </c>
      <c r="E904" s="22" t="s">
        <v>42</v>
      </c>
      <c r="F904">
        <v>7000</v>
      </c>
      <c r="G904" t="s">
        <v>233</v>
      </c>
      <c r="H904" t="s">
        <v>93</v>
      </c>
      <c r="J904">
        <v>200</v>
      </c>
      <c r="K904" t="s">
        <v>45</v>
      </c>
      <c r="L904" s="22" t="s">
        <v>46</v>
      </c>
      <c r="M904" s="1">
        <v>44287</v>
      </c>
      <c r="N904" s="22" t="s">
        <v>313</v>
      </c>
      <c r="O904" t="s">
        <v>314</v>
      </c>
      <c r="P904" s="1">
        <v>44316</v>
      </c>
      <c r="Q904" t="s">
        <v>314</v>
      </c>
      <c r="R904">
        <v>4</v>
      </c>
      <c r="S904">
        <v>3</v>
      </c>
      <c r="T904" s="22">
        <v>19</v>
      </c>
      <c r="U904" s="22">
        <v>805804.8</v>
      </c>
      <c r="V904" s="22">
        <v>805804.8</v>
      </c>
      <c r="X904">
        <v>43488</v>
      </c>
      <c r="AD904" t="s">
        <v>315</v>
      </c>
      <c r="AF904" t="s">
        <v>127</v>
      </c>
      <c r="AG904" s="22" t="s">
        <v>50</v>
      </c>
      <c r="AI904">
        <v>902</v>
      </c>
      <c r="AJ904" t="s">
        <v>316</v>
      </c>
      <c r="AK904" s="22" t="s">
        <v>234</v>
      </c>
      <c r="AL904" s="22" t="s">
        <v>53</v>
      </c>
      <c r="AM904" s="22">
        <v>902</v>
      </c>
    </row>
    <row r="905" spans="1:39" x14ac:dyDescent="0.25">
      <c r="A905" s="22" t="s">
        <v>39</v>
      </c>
      <c r="B905" t="s">
        <v>130</v>
      </c>
      <c r="C905">
        <v>2021</v>
      </c>
      <c r="D905" s="22" t="s">
        <v>41</v>
      </c>
      <c r="E905" s="22" t="s">
        <v>42</v>
      </c>
      <c r="F905">
        <v>1610</v>
      </c>
      <c r="G905" t="s">
        <v>131</v>
      </c>
      <c r="H905" t="s">
        <v>44</v>
      </c>
      <c r="J905">
        <v>200</v>
      </c>
      <c r="K905" t="s">
        <v>45</v>
      </c>
      <c r="L905" s="22" t="s">
        <v>46</v>
      </c>
      <c r="M905" s="1">
        <v>44287</v>
      </c>
      <c r="N905" s="22" t="s">
        <v>313</v>
      </c>
      <c r="O905" t="s">
        <v>314</v>
      </c>
      <c r="P905" s="1">
        <v>44316</v>
      </c>
      <c r="Q905" t="s">
        <v>314</v>
      </c>
      <c r="R905">
        <v>4</v>
      </c>
      <c r="S905">
        <v>3</v>
      </c>
      <c r="T905" s="22">
        <v>19</v>
      </c>
      <c r="U905" s="22">
        <v>153102.91</v>
      </c>
      <c r="V905" s="22">
        <v>153102.91</v>
      </c>
      <c r="X905">
        <v>43489</v>
      </c>
      <c r="AD905" t="s">
        <v>315</v>
      </c>
      <c r="AF905" t="s">
        <v>127</v>
      </c>
      <c r="AG905" s="22" t="s">
        <v>50</v>
      </c>
      <c r="AI905">
        <v>903</v>
      </c>
      <c r="AJ905" t="s">
        <v>316</v>
      </c>
      <c r="AK905" s="22" t="s">
        <v>52</v>
      </c>
      <c r="AL905" s="22" t="s">
        <v>53</v>
      </c>
      <c r="AM905" s="22">
        <v>903</v>
      </c>
    </row>
    <row r="906" spans="1:39" x14ac:dyDescent="0.25">
      <c r="A906" s="22" t="s">
        <v>39</v>
      </c>
      <c r="B906" t="s">
        <v>40</v>
      </c>
      <c r="C906">
        <v>2021</v>
      </c>
      <c r="D906" s="22" t="s">
        <v>41</v>
      </c>
      <c r="E906" s="22" t="s">
        <v>42</v>
      </c>
      <c r="F906">
        <v>1100</v>
      </c>
      <c r="G906" t="s">
        <v>43</v>
      </c>
      <c r="H906" t="s">
        <v>44</v>
      </c>
      <c r="J906">
        <v>200</v>
      </c>
      <c r="K906" t="s">
        <v>45</v>
      </c>
      <c r="L906" s="22" t="s">
        <v>46</v>
      </c>
      <c r="M906" s="1">
        <v>44287</v>
      </c>
      <c r="N906" s="22" t="s">
        <v>313</v>
      </c>
      <c r="O906" t="s">
        <v>314</v>
      </c>
      <c r="P906" s="1">
        <v>44316</v>
      </c>
      <c r="Q906" t="s">
        <v>314</v>
      </c>
      <c r="R906">
        <v>4</v>
      </c>
      <c r="S906" t="s">
        <v>235</v>
      </c>
      <c r="T906" s="22">
        <v>19</v>
      </c>
      <c r="U906" s="22">
        <v>-191031.65</v>
      </c>
      <c r="W906" s="22">
        <v>191031.65</v>
      </c>
      <c r="X906">
        <v>43490</v>
      </c>
      <c r="AD906" t="s">
        <v>315</v>
      </c>
      <c r="AF906" t="s">
        <v>236</v>
      </c>
      <c r="AG906" s="22" t="s">
        <v>56</v>
      </c>
      <c r="AI906">
        <v>904</v>
      </c>
      <c r="AJ906" t="s">
        <v>316</v>
      </c>
      <c r="AK906" s="22" t="s">
        <v>52</v>
      </c>
      <c r="AL906" s="22" t="s">
        <v>53</v>
      </c>
      <c r="AM906" s="22">
        <v>904</v>
      </c>
    </row>
    <row r="907" spans="1:39" x14ac:dyDescent="0.25">
      <c r="A907" s="22" t="s">
        <v>39</v>
      </c>
      <c r="B907" t="s">
        <v>237</v>
      </c>
      <c r="C907">
        <v>2021</v>
      </c>
      <c r="D907" s="22" t="s">
        <v>41</v>
      </c>
      <c r="E907" s="22" t="s">
        <v>42</v>
      </c>
      <c r="F907">
        <v>7060</v>
      </c>
      <c r="G907" t="s">
        <v>238</v>
      </c>
      <c r="H907" t="s">
        <v>93</v>
      </c>
      <c r="J907">
        <v>200</v>
      </c>
      <c r="K907" t="s">
        <v>45</v>
      </c>
      <c r="L907" s="22" t="s">
        <v>46</v>
      </c>
      <c r="M907" s="1">
        <v>44287</v>
      </c>
      <c r="N907" s="22" t="s">
        <v>313</v>
      </c>
      <c r="O907" t="s">
        <v>314</v>
      </c>
      <c r="P907" s="1">
        <v>44316</v>
      </c>
      <c r="Q907" t="s">
        <v>314</v>
      </c>
      <c r="R907">
        <v>4</v>
      </c>
      <c r="S907" t="s">
        <v>235</v>
      </c>
      <c r="T907" s="22">
        <v>19</v>
      </c>
      <c r="U907" s="22">
        <v>191031.65</v>
      </c>
      <c r="V907" s="22">
        <v>191031.65</v>
      </c>
      <c r="X907">
        <v>43491</v>
      </c>
      <c r="AD907" t="s">
        <v>315</v>
      </c>
      <c r="AF907" t="s">
        <v>236</v>
      </c>
      <c r="AG907" s="22" t="s">
        <v>50</v>
      </c>
      <c r="AI907">
        <v>905</v>
      </c>
      <c r="AJ907" t="s">
        <v>316</v>
      </c>
      <c r="AK907" s="22" t="s">
        <v>234</v>
      </c>
      <c r="AL907" s="22" t="s">
        <v>53</v>
      </c>
      <c r="AM907" s="22">
        <v>905</v>
      </c>
    </row>
    <row r="908" spans="1:39" x14ac:dyDescent="0.25">
      <c r="A908" s="22" t="s">
        <v>39</v>
      </c>
      <c r="B908" t="s">
        <v>239</v>
      </c>
      <c r="C908">
        <v>2021</v>
      </c>
      <c r="D908" s="22" t="s">
        <v>41</v>
      </c>
      <c r="E908" s="22" t="s">
        <v>42</v>
      </c>
      <c r="F908">
        <v>1651</v>
      </c>
      <c r="G908" t="s">
        <v>240</v>
      </c>
      <c r="H908" t="s">
        <v>44</v>
      </c>
      <c r="J908">
        <v>200</v>
      </c>
      <c r="K908" t="s">
        <v>45</v>
      </c>
      <c r="L908" s="22" t="s">
        <v>46</v>
      </c>
      <c r="M908" s="1">
        <v>44287</v>
      </c>
      <c r="N908" s="22" t="s">
        <v>313</v>
      </c>
      <c r="O908" t="s">
        <v>314</v>
      </c>
      <c r="P908" s="1">
        <v>44316</v>
      </c>
      <c r="Q908" t="s">
        <v>314</v>
      </c>
      <c r="R908">
        <v>4</v>
      </c>
      <c r="S908" t="s">
        <v>235</v>
      </c>
      <c r="T908" s="22">
        <v>19</v>
      </c>
      <c r="U908" s="22">
        <v>-36296.01</v>
      </c>
      <c r="W908" s="22">
        <v>36296.01</v>
      </c>
      <c r="X908">
        <v>43492</v>
      </c>
      <c r="AD908" t="s">
        <v>315</v>
      </c>
      <c r="AF908" t="s">
        <v>236</v>
      </c>
      <c r="AG908" s="22" t="s">
        <v>56</v>
      </c>
      <c r="AI908">
        <v>906</v>
      </c>
      <c r="AJ908" t="s">
        <v>316</v>
      </c>
      <c r="AK908" s="22" t="s">
        <v>52</v>
      </c>
      <c r="AL908" s="22" t="s">
        <v>53</v>
      </c>
      <c r="AM908" s="22">
        <v>906</v>
      </c>
    </row>
    <row r="909" spans="1:39" x14ac:dyDescent="0.25">
      <c r="A909" s="22" t="s">
        <v>39</v>
      </c>
      <c r="B909" t="s">
        <v>241</v>
      </c>
      <c r="C909">
        <v>2021</v>
      </c>
      <c r="D909" s="22" t="s">
        <v>41</v>
      </c>
      <c r="E909" s="22" t="s">
        <v>42</v>
      </c>
      <c r="F909">
        <v>1652</v>
      </c>
      <c r="G909" t="s">
        <v>242</v>
      </c>
      <c r="H909" t="s">
        <v>44</v>
      </c>
      <c r="J909">
        <v>200</v>
      </c>
      <c r="K909" t="s">
        <v>45</v>
      </c>
      <c r="L909" s="22" t="s">
        <v>46</v>
      </c>
      <c r="M909" s="1">
        <v>44287</v>
      </c>
      <c r="N909" s="22" t="s">
        <v>313</v>
      </c>
      <c r="O909" t="s">
        <v>314</v>
      </c>
      <c r="P909" s="1">
        <v>44316</v>
      </c>
      <c r="Q909" t="s">
        <v>314</v>
      </c>
      <c r="R909">
        <v>4</v>
      </c>
      <c r="S909" t="s">
        <v>235</v>
      </c>
      <c r="T909" s="22">
        <v>19</v>
      </c>
      <c r="U909" s="22">
        <v>36296.01</v>
      </c>
      <c r="V909" s="22">
        <v>36296.01</v>
      </c>
      <c r="X909">
        <v>43493</v>
      </c>
      <c r="AD909" t="s">
        <v>315</v>
      </c>
      <c r="AF909" t="s">
        <v>236</v>
      </c>
      <c r="AG909" s="22" t="s">
        <v>50</v>
      </c>
      <c r="AI909">
        <v>907</v>
      </c>
      <c r="AJ909" t="s">
        <v>316</v>
      </c>
      <c r="AK909" s="22" t="s">
        <v>52</v>
      </c>
      <c r="AL909" s="22" t="s">
        <v>53</v>
      </c>
      <c r="AM909" s="22">
        <v>907</v>
      </c>
    </row>
    <row r="910" spans="1:39" x14ac:dyDescent="0.25">
      <c r="A910" s="22" t="s">
        <v>39</v>
      </c>
      <c r="B910" t="s">
        <v>40</v>
      </c>
      <c r="C910">
        <v>2021</v>
      </c>
      <c r="D910" s="22" t="s">
        <v>41</v>
      </c>
      <c r="E910" s="22" t="s">
        <v>42</v>
      </c>
      <c r="F910">
        <v>1100</v>
      </c>
      <c r="G910" t="s">
        <v>43</v>
      </c>
      <c r="H910" t="s">
        <v>44</v>
      </c>
      <c r="J910">
        <v>200</v>
      </c>
      <c r="K910" t="s">
        <v>45</v>
      </c>
      <c r="L910" s="22" t="s">
        <v>46</v>
      </c>
      <c r="M910" s="1">
        <v>44287</v>
      </c>
      <c r="N910" s="22" t="s">
        <v>313</v>
      </c>
      <c r="O910" t="s">
        <v>314</v>
      </c>
      <c r="P910" s="1">
        <v>44316</v>
      </c>
      <c r="Q910" t="s">
        <v>314</v>
      </c>
      <c r="R910">
        <v>4</v>
      </c>
      <c r="U910" s="22">
        <v>-330.87</v>
      </c>
      <c r="W910" s="22">
        <v>330.87</v>
      </c>
      <c r="X910">
        <v>43494</v>
      </c>
      <c r="AD910" t="s">
        <v>315</v>
      </c>
      <c r="AG910" s="22" t="s">
        <v>56</v>
      </c>
      <c r="AI910">
        <v>908</v>
      </c>
      <c r="AJ910" t="s">
        <v>316</v>
      </c>
      <c r="AK910" s="22" t="s">
        <v>52</v>
      </c>
      <c r="AL910" s="22" t="s">
        <v>53</v>
      </c>
      <c r="AM910" s="22">
        <v>908</v>
      </c>
    </row>
    <row r="911" spans="1:39" x14ac:dyDescent="0.25">
      <c r="A911" s="22" t="s">
        <v>39</v>
      </c>
      <c r="B911" t="s">
        <v>243</v>
      </c>
      <c r="C911">
        <v>2021</v>
      </c>
      <c r="D911" s="22" t="s">
        <v>41</v>
      </c>
      <c r="E911" s="22" t="s">
        <v>42</v>
      </c>
      <c r="F911">
        <v>7300</v>
      </c>
      <c r="G911" t="s">
        <v>244</v>
      </c>
      <c r="H911" t="s">
        <v>93</v>
      </c>
      <c r="J911">
        <v>200</v>
      </c>
      <c r="K911" t="s">
        <v>45</v>
      </c>
      <c r="L911" s="22" t="s">
        <v>46</v>
      </c>
      <c r="M911" s="1">
        <v>44287</v>
      </c>
      <c r="N911" s="22" t="s">
        <v>313</v>
      </c>
      <c r="O911" t="s">
        <v>314</v>
      </c>
      <c r="P911" s="1">
        <v>44316</v>
      </c>
      <c r="Q911" t="s">
        <v>314</v>
      </c>
      <c r="R911">
        <v>4</v>
      </c>
      <c r="U911" s="22">
        <v>330.87</v>
      </c>
      <c r="V911" s="22">
        <v>330.87</v>
      </c>
      <c r="X911">
        <v>43495</v>
      </c>
      <c r="AD911" t="s">
        <v>315</v>
      </c>
      <c r="AG911" s="22" t="s">
        <v>50</v>
      </c>
      <c r="AI911">
        <v>909</v>
      </c>
      <c r="AJ911" t="s">
        <v>316</v>
      </c>
      <c r="AK911" s="22" t="s">
        <v>234</v>
      </c>
      <c r="AL911" s="22" t="s">
        <v>53</v>
      </c>
      <c r="AM911" s="22">
        <v>909</v>
      </c>
    </row>
    <row r="912" spans="1:39" x14ac:dyDescent="0.25">
      <c r="A912" s="22" t="s">
        <v>39</v>
      </c>
      <c r="B912" t="s">
        <v>40</v>
      </c>
      <c r="C912">
        <v>2021</v>
      </c>
      <c r="D912" s="22" t="s">
        <v>41</v>
      </c>
      <c r="E912" s="22" t="s">
        <v>42</v>
      </c>
      <c r="F912">
        <v>1100</v>
      </c>
      <c r="G912" t="s">
        <v>43</v>
      </c>
      <c r="H912" t="s">
        <v>44</v>
      </c>
      <c r="J912">
        <v>200</v>
      </c>
      <c r="K912" t="s">
        <v>45</v>
      </c>
      <c r="L912" s="22" t="s">
        <v>46</v>
      </c>
      <c r="M912" s="1">
        <v>44287</v>
      </c>
      <c r="N912" s="22" t="s">
        <v>313</v>
      </c>
      <c r="O912" t="s">
        <v>314</v>
      </c>
      <c r="P912" s="1">
        <v>44316</v>
      </c>
      <c r="Q912" t="s">
        <v>314</v>
      </c>
      <c r="R912">
        <v>4</v>
      </c>
      <c r="U912" s="22">
        <v>1060.04</v>
      </c>
      <c r="V912" s="22">
        <v>1060.04</v>
      </c>
      <c r="X912">
        <v>43496</v>
      </c>
      <c r="AD912" t="s">
        <v>315</v>
      </c>
      <c r="AG912" s="22" t="s">
        <v>50</v>
      </c>
      <c r="AI912">
        <v>910</v>
      </c>
      <c r="AJ912" t="s">
        <v>316</v>
      </c>
      <c r="AK912" s="22" t="s">
        <v>52</v>
      </c>
      <c r="AL912" s="22" t="s">
        <v>53</v>
      </c>
      <c r="AM912" s="22">
        <v>910</v>
      </c>
    </row>
    <row r="913" spans="1:39" x14ac:dyDescent="0.25">
      <c r="A913" s="22" t="s">
        <v>39</v>
      </c>
      <c r="B913" t="s">
        <v>245</v>
      </c>
      <c r="C913">
        <v>2021</v>
      </c>
      <c r="D913" s="22" t="s">
        <v>41</v>
      </c>
      <c r="E913" s="22" t="s">
        <v>42</v>
      </c>
      <c r="F913">
        <v>7500</v>
      </c>
      <c r="G913" t="s">
        <v>246</v>
      </c>
      <c r="H913" t="s">
        <v>93</v>
      </c>
      <c r="J913">
        <v>200</v>
      </c>
      <c r="K913" t="s">
        <v>45</v>
      </c>
      <c r="L913" s="22" t="s">
        <v>46</v>
      </c>
      <c r="M913" s="1">
        <v>44287</v>
      </c>
      <c r="N913" s="22" t="s">
        <v>313</v>
      </c>
      <c r="O913" t="s">
        <v>314</v>
      </c>
      <c r="P913" s="1">
        <v>44316</v>
      </c>
      <c r="Q913" t="s">
        <v>314</v>
      </c>
      <c r="R913">
        <v>4</v>
      </c>
      <c r="U913" s="22">
        <v>-1060.04</v>
      </c>
      <c r="W913" s="22">
        <v>1060.04</v>
      </c>
      <c r="X913">
        <v>43497</v>
      </c>
      <c r="AD913" t="s">
        <v>315</v>
      </c>
      <c r="AG913" s="22" t="s">
        <v>56</v>
      </c>
      <c r="AI913">
        <v>911</v>
      </c>
      <c r="AJ913" t="s">
        <v>316</v>
      </c>
      <c r="AK913" s="22" t="s">
        <v>234</v>
      </c>
      <c r="AL913" s="22" t="s">
        <v>53</v>
      </c>
      <c r="AM913" s="22">
        <v>911</v>
      </c>
    </row>
    <row r="914" spans="1:39" x14ac:dyDescent="0.25">
      <c r="A914" s="22" t="s">
        <v>39</v>
      </c>
      <c r="B914" t="s">
        <v>40</v>
      </c>
      <c r="C914">
        <v>2021</v>
      </c>
      <c r="D914" s="22" t="s">
        <v>41</v>
      </c>
      <c r="E914" s="22" t="s">
        <v>42</v>
      </c>
      <c r="F914">
        <v>1100</v>
      </c>
      <c r="G914" t="s">
        <v>43</v>
      </c>
      <c r="H914" t="s">
        <v>44</v>
      </c>
      <c r="J914">
        <v>200</v>
      </c>
      <c r="K914" t="s">
        <v>45</v>
      </c>
      <c r="L914" s="22" t="s">
        <v>46</v>
      </c>
      <c r="M914" s="1">
        <v>44287</v>
      </c>
      <c r="N914" s="22" t="s">
        <v>313</v>
      </c>
      <c r="O914" t="s">
        <v>314</v>
      </c>
      <c r="P914" s="1">
        <v>44316</v>
      </c>
      <c r="Q914" t="s">
        <v>314</v>
      </c>
      <c r="R914">
        <v>4</v>
      </c>
      <c r="S914">
        <v>3</v>
      </c>
      <c r="T914" s="22">
        <v>19</v>
      </c>
      <c r="U914" s="22">
        <v>-2835.01</v>
      </c>
      <c r="W914" s="22">
        <v>2835.01</v>
      </c>
      <c r="X914">
        <v>43498</v>
      </c>
      <c r="AD914" t="s">
        <v>315</v>
      </c>
      <c r="AF914" t="s">
        <v>127</v>
      </c>
      <c r="AG914" s="22" t="s">
        <v>56</v>
      </c>
      <c r="AI914">
        <v>912</v>
      </c>
      <c r="AJ914" t="s">
        <v>316</v>
      </c>
      <c r="AK914" s="22" t="s">
        <v>52</v>
      </c>
      <c r="AL914" s="22" t="s">
        <v>53</v>
      </c>
      <c r="AM914" s="22">
        <v>912</v>
      </c>
    </row>
    <row r="915" spans="1:39" x14ac:dyDescent="0.25">
      <c r="A915" s="22" t="s">
        <v>39</v>
      </c>
      <c r="B915" t="s">
        <v>247</v>
      </c>
      <c r="C915">
        <v>2021</v>
      </c>
      <c r="D915" s="22" t="s">
        <v>41</v>
      </c>
      <c r="E915" s="22" t="s">
        <v>42</v>
      </c>
      <c r="F915">
        <v>7900</v>
      </c>
      <c r="G915" t="s">
        <v>248</v>
      </c>
      <c r="H915" t="s">
        <v>93</v>
      </c>
      <c r="J915">
        <v>200</v>
      </c>
      <c r="K915" t="s">
        <v>45</v>
      </c>
      <c r="L915" s="22" t="s">
        <v>46</v>
      </c>
      <c r="M915" s="1">
        <v>44287</v>
      </c>
      <c r="N915" s="22" t="s">
        <v>313</v>
      </c>
      <c r="O915" t="s">
        <v>314</v>
      </c>
      <c r="P915" s="1">
        <v>44316</v>
      </c>
      <c r="Q915" t="s">
        <v>314</v>
      </c>
      <c r="R915">
        <v>4</v>
      </c>
      <c r="S915">
        <v>3</v>
      </c>
      <c r="T915" s="22">
        <v>19</v>
      </c>
      <c r="U915" s="22">
        <v>2382.36</v>
      </c>
      <c r="V915" s="22">
        <v>2382.36</v>
      </c>
      <c r="X915">
        <v>43499</v>
      </c>
      <c r="AD915" t="s">
        <v>315</v>
      </c>
      <c r="AF915" t="s">
        <v>127</v>
      </c>
      <c r="AG915" s="22" t="s">
        <v>50</v>
      </c>
      <c r="AI915">
        <v>913</v>
      </c>
      <c r="AJ915" t="s">
        <v>316</v>
      </c>
      <c r="AK915" s="22" t="s">
        <v>234</v>
      </c>
      <c r="AL915" s="22" t="s">
        <v>53</v>
      </c>
      <c r="AM915" s="22">
        <v>913</v>
      </c>
    </row>
    <row r="916" spans="1:39" x14ac:dyDescent="0.25">
      <c r="A916" s="22" t="s">
        <v>39</v>
      </c>
      <c r="B916" t="s">
        <v>130</v>
      </c>
      <c r="C916">
        <v>2021</v>
      </c>
      <c r="D916" s="22" t="s">
        <v>41</v>
      </c>
      <c r="E916" s="22" t="s">
        <v>42</v>
      </c>
      <c r="F916">
        <v>1610</v>
      </c>
      <c r="G916" t="s">
        <v>131</v>
      </c>
      <c r="H916" t="s">
        <v>44</v>
      </c>
      <c r="J916">
        <v>200</v>
      </c>
      <c r="K916" t="s">
        <v>45</v>
      </c>
      <c r="L916" s="22" t="s">
        <v>46</v>
      </c>
      <c r="M916" s="1">
        <v>44287</v>
      </c>
      <c r="N916" s="22" t="s">
        <v>313</v>
      </c>
      <c r="O916" t="s">
        <v>314</v>
      </c>
      <c r="P916" s="1">
        <v>44316</v>
      </c>
      <c r="Q916" t="s">
        <v>314</v>
      </c>
      <c r="R916">
        <v>4</v>
      </c>
      <c r="S916">
        <v>3</v>
      </c>
      <c r="T916" s="22">
        <v>19</v>
      </c>
      <c r="U916" s="22">
        <v>452.65</v>
      </c>
      <c r="V916" s="22">
        <v>452.65</v>
      </c>
      <c r="X916">
        <v>43500</v>
      </c>
      <c r="AD916" t="s">
        <v>315</v>
      </c>
      <c r="AF916" t="s">
        <v>127</v>
      </c>
      <c r="AG916" s="22" t="s">
        <v>50</v>
      </c>
      <c r="AI916">
        <v>914</v>
      </c>
      <c r="AJ916" t="s">
        <v>316</v>
      </c>
      <c r="AK916" s="22" t="s">
        <v>52</v>
      </c>
      <c r="AL916" s="22" t="s">
        <v>53</v>
      </c>
      <c r="AM916" s="22">
        <v>914</v>
      </c>
    </row>
    <row r="917" spans="1:39" x14ac:dyDescent="0.25">
      <c r="A917" s="22" t="s">
        <v>39</v>
      </c>
      <c r="B917" t="s">
        <v>40</v>
      </c>
      <c r="C917">
        <v>2021</v>
      </c>
      <c r="D917" s="22" t="s">
        <v>41</v>
      </c>
      <c r="E917" s="22" t="s">
        <v>42</v>
      </c>
      <c r="F917">
        <v>1100</v>
      </c>
      <c r="G917" t="s">
        <v>43</v>
      </c>
      <c r="H917" t="s">
        <v>44</v>
      </c>
      <c r="J917">
        <v>200</v>
      </c>
      <c r="K917" t="s">
        <v>45</v>
      </c>
      <c r="L917" s="22" t="s">
        <v>46</v>
      </c>
      <c r="M917" s="1">
        <v>44287</v>
      </c>
      <c r="N917" s="22" t="s">
        <v>313</v>
      </c>
      <c r="O917" t="s">
        <v>314</v>
      </c>
      <c r="P917" s="1">
        <v>44316</v>
      </c>
      <c r="Q917" t="s">
        <v>314</v>
      </c>
      <c r="R917">
        <v>4</v>
      </c>
      <c r="S917">
        <v>1</v>
      </c>
      <c r="T917" s="22">
        <v>19</v>
      </c>
      <c r="U917" s="22">
        <v>1179926.49</v>
      </c>
      <c r="V917" s="22">
        <v>1179926.49</v>
      </c>
      <c r="X917">
        <v>43501</v>
      </c>
      <c r="AD917" t="s">
        <v>315</v>
      </c>
      <c r="AF917" t="s">
        <v>249</v>
      </c>
      <c r="AG917" s="22" t="s">
        <v>50</v>
      </c>
      <c r="AI917">
        <v>915</v>
      </c>
      <c r="AJ917" t="s">
        <v>316</v>
      </c>
      <c r="AK917" s="22" t="s">
        <v>52</v>
      </c>
      <c r="AL917" s="22" t="s">
        <v>53</v>
      </c>
      <c r="AM917" s="22">
        <v>915</v>
      </c>
    </row>
    <row r="918" spans="1:39" x14ac:dyDescent="0.25">
      <c r="A918" s="22" t="s">
        <v>39</v>
      </c>
      <c r="B918" t="s">
        <v>250</v>
      </c>
      <c r="C918">
        <v>2021</v>
      </c>
      <c r="D918" s="22" t="s">
        <v>41</v>
      </c>
      <c r="E918" s="22" t="s">
        <v>42</v>
      </c>
      <c r="F918">
        <v>8000</v>
      </c>
      <c r="G918" t="s">
        <v>251</v>
      </c>
      <c r="H918" t="s">
        <v>93</v>
      </c>
      <c r="J918">
        <v>200</v>
      </c>
      <c r="K918" t="s">
        <v>45</v>
      </c>
      <c r="L918" s="22" t="s">
        <v>46</v>
      </c>
      <c r="M918" s="1">
        <v>44287</v>
      </c>
      <c r="N918" s="22" t="s">
        <v>313</v>
      </c>
      <c r="O918" t="s">
        <v>314</v>
      </c>
      <c r="P918" s="1">
        <v>44316</v>
      </c>
      <c r="Q918" t="s">
        <v>314</v>
      </c>
      <c r="R918">
        <v>4</v>
      </c>
      <c r="S918">
        <v>1</v>
      </c>
      <c r="T918" s="22">
        <v>19</v>
      </c>
      <c r="U918" s="22">
        <v>-991534.87</v>
      </c>
      <c r="W918" s="22">
        <v>991534.87</v>
      </c>
      <c r="X918">
        <v>43502</v>
      </c>
      <c r="AD918" t="s">
        <v>315</v>
      </c>
      <c r="AF918" t="s">
        <v>249</v>
      </c>
      <c r="AG918" s="22" t="s">
        <v>56</v>
      </c>
      <c r="AI918">
        <v>916</v>
      </c>
      <c r="AJ918" t="s">
        <v>316</v>
      </c>
      <c r="AK918" s="22" t="s">
        <v>252</v>
      </c>
      <c r="AL918" s="22" t="s">
        <v>53</v>
      </c>
      <c r="AM918" s="22">
        <v>916</v>
      </c>
    </row>
    <row r="919" spans="1:39" x14ac:dyDescent="0.25">
      <c r="A919" s="22" t="s">
        <v>39</v>
      </c>
      <c r="B919" t="s">
        <v>253</v>
      </c>
      <c r="C919">
        <v>2021</v>
      </c>
      <c r="D919" s="22" t="s">
        <v>41</v>
      </c>
      <c r="E919" s="22" t="s">
        <v>42</v>
      </c>
      <c r="F919">
        <v>1600</v>
      </c>
      <c r="G919" t="s">
        <v>254</v>
      </c>
      <c r="H919" t="s">
        <v>44</v>
      </c>
      <c r="J919">
        <v>200</v>
      </c>
      <c r="K919" t="s">
        <v>45</v>
      </c>
      <c r="L919" s="22" t="s">
        <v>46</v>
      </c>
      <c r="M919" s="1">
        <v>44287</v>
      </c>
      <c r="N919" s="22" t="s">
        <v>313</v>
      </c>
      <c r="O919" t="s">
        <v>314</v>
      </c>
      <c r="P919" s="1">
        <v>44316</v>
      </c>
      <c r="Q919" t="s">
        <v>314</v>
      </c>
      <c r="R919">
        <v>4</v>
      </c>
      <c r="S919">
        <v>1</v>
      </c>
      <c r="T919" s="22">
        <v>19</v>
      </c>
      <c r="U919" s="22">
        <v>-188391.62</v>
      </c>
      <c r="W919" s="22">
        <v>188391.62</v>
      </c>
      <c r="X919">
        <v>43503</v>
      </c>
      <c r="AD919" t="s">
        <v>315</v>
      </c>
      <c r="AF919" t="s">
        <v>249</v>
      </c>
      <c r="AG919" s="22" t="s">
        <v>56</v>
      </c>
      <c r="AI919">
        <v>917</v>
      </c>
      <c r="AJ919" t="s">
        <v>316</v>
      </c>
      <c r="AK919" s="22" t="s">
        <v>52</v>
      </c>
      <c r="AL919" s="22" t="s">
        <v>53</v>
      </c>
      <c r="AM919" s="22">
        <v>917</v>
      </c>
    </row>
    <row r="920" spans="1:39" x14ac:dyDescent="0.25">
      <c r="A920" s="22" t="s">
        <v>39</v>
      </c>
      <c r="B920" t="s">
        <v>40</v>
      </c>
      <c r="C920">
        <v>2021</v>
      </c>
      <c r="D920" s="22" t="s">
        <v>41</v>
      </c>
      <c r="E920" s="22" t="s">
        <v>42</v>
      </c>
      <c r="F920">
        <v>1100</v>
      </c>
      <c r="G920" t="s">
        <v>43</v>
      </c>
      <c r="H920" t="s">
        <v>44</v>
      </c>
      <c r="J920">
        <v>200</v>
      </c>
      <c r="K920" t="s">
        <v>45</v>
      </c>
      <c r="L920" s="22" t="s">
        <v>46</v>
      </c>
      <c r="M920" s="1">
        <v>44287</v>
      </c>
      <c r="N920" s="22" t="s">
        <v>313</v>
      </c>
      <c r="O920" t="s">
        <v>314</v>
      </c>
      <c r="P920" s="1">
        <v>44316</v>
      </c>
      <c r="Q920" t="s">
        <v>314</v>
      </c>
      <c r="R920">
        <v>4</v>
      </c>
      <c r="S920" t="s">
        <v>255</v>
      </c>
      <c r="T920" s="22">
        <v>0</v>
      </c>
      <c r="U920" s="22">
        <v>204614.99</v>
      </c>
      <c r="V920" s="22">
        <v>204614.99</v>
      </c>
      <c r="X920">
        <v>43504</v>
      </c>
      <c r="AD920" t="s">
        <v>315</v>
      </c>
      <c r="AF920" t="s">
        <v>256</v>
      </c>
      <c r="AG920" s="22" t="s">
        <v>50</v>
      </c>
      <c r="AI920">
        <v>918</v>
      </c>
      <c r="AJ920" t="s">
        <v>316</v>
      </c>
      <c r="AK920" s="22" t="s">
        <v>52</v>
      </c>
      <c r="AL920" s="22" t="s">
        <v>53</v>
      </c>
      <c r="AM920" s="22">
        <v>918</v>
      </c>
    </row>
    <row r="921" spans="1:39" x14ac:dyDescent="0.25">
      <c r="A921" s="22" t="s">
        <v>39</v>
      </c>
      <c r="B921" t="s">
        <v>257</v>
      </c>
      <c r="C921">
        <v>2021</v>
      </c>
      <c r="D921" s="22" t="s">
        <v>41</v>
      </c>
      <c r="E921" s="22" t="s">
        <v>42</v>
      </c>
      <c r="F921">
        <v>8060</v>
      </c>
      <c r="G921" t="s">
        <v>258</v>
      </c>
      <c r="H921" t="s">
        <v>93</v>
      </c>
      <c r="J921">
        <v>200</v>
      </c>
      <c r="K921" t="s">
        <v>45</v>
      </c>
      <c r="L921" s="22" t="s">
        <v>46</v>
      </c>
      <c r="M921" s="1">
        <v>44287</v>
      </c>
      <c r="N921" s="22" t="s">
        <v>313</v>
      </c>
      <c r="O921" t="s">
        <v>314</v>
      </c>
      <c r="P921" s="1">
        <v>44316</v>
      </c>
      <c r="Q921" t="s">
        <v>314</v>
      </c>
      <c r="R921">
        <v>4</v>
      </c>
      <c r="S921" t="s">
        <v>255</v>
      </c>
      <c r="T921" s="22">
        <v>0</v>
      </c>
      <c r="U921" s="22">
        <v>-204614.99</v>
      </c>
      <c r="W921" s="22">
        <v>204614.99</v>
      </c>
      <c r="X921">
        <v>43505</v>
      </c>
      <c r="AD921" t="s">
        <v>315</v>
      </c>
      <c r="AF921" t="s">
        <v>256</v>
      </c>
      <c r="AG921" s="22" t="s">
        <v>56</v>
      </c>
      <c r="AI921">
        <v>919</v>
      </c>
      <c r="AJ921" t="s">
        <v>316</v>
      </c>
      <c r="AK921" s="22" t="s">
        <v>252</v>
      </c>
      <c r="AL921" s="22" t="s">
        <v>53</v>
      </c>
      <c r="AM921" s="22">
        <v>919</v>
      </c>
    </row>
    <row r="922" spans="1:39" x14ac:dyDescent="0.25">
      <c r="A922" s="22" t="s">
        <v>39</v>
      </c>
      <c r="B922" t="s">
        <v>259</v>
      </c>
      <c r="C922">
        <v>2021</v>
      </c>
      <c r="D922" s="22" t="s">
        <v>41</v>
      </c>
      <c r="E922" s="22" t="s">
        <v>42</v>
      </c>
      <c r="F922">
        <v>1650</v>
      </c>
      <c r="G922" t="s">
        <v>260</v>
      </c>
      <c r="H922" t="s">
        <v>44</v>
      </c>
      <c r="J922">
        <v>200</v>
      </c>
      <c r="K922" t="s">
        <v>45</v>
      </c>
      <c r="L922" s="22" t="s">
        <v>46</v>
      </c>
      <c r="M922" s="1">
        <v>44287</v>
      </c>
      <c r="N922" s="22" t="s">
        <v>313</v>
      </c>
      <c r="O922" t="s">
        <v>314</v>
      </c>
      <c r="P922" s="1">
        <v>44316</v>
      </c>
      <c r="Q922" t="s">
        <v>314</v>
      </c>
      <c r="R922">
        <v>4</v>
      </c>
      <c r="S922" t="s">
        <v>255</v>
      </c>
      <c r="T922" s="22">
        <v>0</v>
      </c>
      <c r="U922" s="22">
        <v>0</v>
      </c>
      <c r="V922" s="22">
        <v>0</v>
      </c>
      <c r="X922">
        <v>43506</v>
      </c>
      <c r="AD922" t="s">
        <v>315</v>
      </c>
      <c r="AF922" t="s">
        <v>256</v>
      </c>
      <c r="AG922" s="22" t="s">
        <v>56</v>
      </c>
      <c r="AI922">
        <v>920</v>
      </c>
      <c r="AJ922" t="s">
        <v>316</v>
      </c>
      <c r="AK922" s="22" t="s">
        <v>52</v>
      </c>
      <c r="AL922" s="22" t="s">
        <v>53</v>
      </c>
      <c r="AM922" s="22">
        <v>920</v>
      </c>
    </row>
    <row r="923" spans="1:39" x14ac:dyDescent="0.25">
      <c r="A923" s="22" t="s">
        <v>39</v>
      </c>
      <c r="B923" t="s">
        <v>40</v>
      </c>
      <c r="C923">
        <v>2021</v>
      </c>
      <c r="D923" s="22" t="s">
        <v>41</v>
      </c>
      <c r="E923" s="22" t="s">
        <v>42</v>
      </c>
      <c r="F923">
        <v>1100</v>
      </c>
      <c r="G923" t="s">
        <v>43</v>
      </c>
      <c r="H923" t="s">
        <v>44</v>
      </c>
      <c r="J923">
        <v>200</v>
      </c>
      <c r="K923" t="s">
        <v>45</v>
      </c>
      <c r="L923" s="22" t="s">
        <v>46</v>
      </c>
      <c r="M923" s="1">
        <v>44287</v>
      </c>
      <c r="N923" s="22" t="s">
        <v>313</v>
      </c>
      <c r="O923" t="s">
        <v>314</v>
      </c>
      <c r="P923" s="1">
        <v>44316</v>
      </c>
      <c r="Q923" t="s">
        <v>314</v>
      </c>
      <c r="R923">
        <v>4</v>
      </c>
      <c r="S923" t="s">
        <v>261</v>
      </c>
      <c r="T923" s="22">
        <v>0</v>
      </c>
      <c r="U923" s="22">
        <v>31226.55</v>
      </c>
      <c r="V923" s="22">
        <v>31226.55</v>
      </c>
      <c r="X923">
        <v>43507</v>
      </c>
      <c r="AD923" t="s">
        <v>315</v>
      </c>
      <c r="AF923" t="s">
        <v>262</v>
      </c>
      <c r="AG923" s="22" t="s">
        <v>50</v>
      </c>
      <c r="AI923">
        <v>921</v>
      </c>
      <c r="AJ923" t="s">
        <v>316</v>
      </c>
      <c r="AK923" s="22" t="s">
        <v>52</v>
      </c>
      <c r="AL923" s="22" t="s">
        <v>53</v>
      </c>
      <c r="AM923" s="22">
        <v>921</v>
      </c>
    </row>
    <row r="924" spans="1:39" x14ac:dyDescent="0.25">
      <c r="A924" s="22" t="s">
        <v>39</v>
      </c>
      <c r="B924" t="s">
        <v>263</v>
      </c>
      <c r="C924">
        <v>2021</v>
      </c>
      <c r="D924" s="22" t="s">
        <v>41</v>
      </c>
      <c r="E924" s="22" t="s">
        <v>42</v>
      </c>
      <c r="F924">
        <v>8070</v>
      </c>
      <c r="G924" t="s">
        <v>264</v>
      </c>
      <c r="H924" t="s">
        <v>93</v>
      </c>
      <c r="J924">
        <v>200</v>
      </c>
      <c r="K924" t="s">
        <v>45</v>
      </c>
      <c r="L924" s="22" t="s">
        <v>46</v>
      </c>
      <c r="M924" s="1">
        <v>44287</v>
      </c>
      <c r="N924" s="22" t="s">
        <v>313</v>
      </c>
      <c r="O924" t="s">
        <v>314</v>
      </c>
      <c r="P924" s="1">
        <v>44316</v>
      </c>
      <c r="Q924" t="s">
        <v>314</v>
      </c>
      <c r="R924">
        <v>4</v>
      </c>
      <c r="S924" t="s">
        <v>261</v>
      </c>
      <c r="T924" s="22">
        <v>0</v>
      </c>
      <c r="U924" s="22">
        <v>-31226.55</v>
      </c>
      <c r="W924" s="22">
        <v>31226.55</v>
      </c>
      <c r="X924">
        <v>43508</v>
      </c>
      <c r="AD924" t="s">
        <v>315</v>
      </c>
      <c r="AF924" t="s">
        <v>262</v>
      </c>
      <c r="AG924" s="22" t="s">
        <v>56</v>
      </c>
      <c r="AI924">
        <v>922</v>
      </c>
      <c r="AJ924" t="s">
        <v>316</v>
      </c>
      <c r="AK924" s="22" t="s">
        <v>252</v>
      </c>
      <c r="AL924" s="22" t="s">
        <v>53</v>
      </c>
      <c r="AM924" s="22">
        <v>922</v>
      </c>
    </row>
    <row r="925" spans="1:39" x14ac:dyDescent="0.25">
      <c r="A925" s="22" t="s">
        <v>39</v>
      </c>
      <c r="B925" t="s">
        <v>265</v>
      </c>
      <c r="C925">
        <v>2021</v>
      </c>
      <c r="D925" s="22" t="s">
        <v>41</v>
      </c>
      <c r="E925" s="22" t="s">
        <v>42</v>
      </c>
      <c r="F925">
        <v>1660</v>
      </c>
      <c r="G925" t="s">
        <v>266</v>
      </c>
      <c r="H925" t="s">
        <v>44</v>
      </c>
      <c r="J925">
        <v>200</v>
      </c>
      <c r="K925" t="s">
        <v>45</v>
      </c>
      <c r="L925" s="22" t="s">
        <v>46</v>
      </c>
      <c r="M925" s="1">
        <v>44287</v>
      </c>
      <c r="N925" s="22" t="s">
        <v>313</v>
      </c>
      <c r="O925" t="s">
        <v>314</v>
      </c>
      <c r="P925" s="1">
        <v>44316</v>
      </c>
      <c r="Q925" t="s">
        <v>314</v>
      </c>
      <c r="R925">
        <v>4</v>
      </c>
      <c r="S925" t="s">
        <v>261</v>
      </c>
      <c r="T925" s="22">
        <v>0</v>
      </c>
      <c r="U925" s="22">
        <v>0</v>
      </c>
      <c r="V925" s="22">
        <v>0</v>
      </c>
      <c r="X925">
        <v>43509</v>
      </c>
      <c r="AD925" t="s">
        <v>315</v>
      </c>
      <c r="AF925" t="s">
        <v>262</v>
      </c>
      <c r="AG925" s="22" t="s">
        <v>56</v>
      </c>
      <c r="AI925">
        <v>923</v>
      </c>
      <c r="AJ925" t="s">
        <v>316</v>
      </c>
      <c r="AK925" s="22" t="s">
        <v>52</v>
      </c>
      <c r="AL925" s="22" t="s">
        <v>53</v>
      </c>
      <c r="AM925" s="22">
        <v>923</v>
      </c>
    </row>
    <row r="926" spans="1:39" x14ac:dyDescent="0.25">
      <c r="A926" s="22" t="s">
        <v>39</v>
      </c>
      <c r="B926" t="s">
        <v>40</v>
      </c>
      <c r="C926">
        <v>2021</v>
      </c>
      <c r="D926" s="22" t="s">
        <v>41</v>
      </c>
      <c r="E926" s="22" t="s">
        <v>42</v>
      </c>
      <c r="F926">
        <v>1100</v>
      </c>
      <c r="G926" t="s">
        <v>43</v>
      </c>
      <c r="H926" t="s">
        <v>44</v>
      </c>
      <c r="J926">
        <v>200</v>
      </c>
      <c r="K926" t="s">
        <v>45</v>
      </c>
      <c r="L926" s="22" t="s">
        <v>46</v>
      </c>
      <c r="M926" s="1">
        <v>44287</v>
      </c>
      <c r="N926" s="22" t="s">
        <v>313</v>
      </c>
      <c r="O926" t="s">
        <v>314</v>
      </c>
      <c r="P926" s="1">
        <v>44316</v>
      </c>
      <c r="Q926" t="s">
        <v>314</v>
      </c>
      <c r="R926">
        <v>4</v>
      </c>
      <c r="U926" s="22">
        <v>296.66000000000003</v>
      </c>
      <c r="V926" s="22">
        <v>296.66000000000003</v>
      </c>
      <c r="X926">
        <v>43510</v>
      </c>
      <c r="AD926" t="s">
        <v>315</v>
      </c>
      <c r="AG926" s="22" t="s">
        <v>50</v>
      </c>
      <c r="AI926">
        <v>924</v>
      </c>
      <c r="AJ926" t="s">
        <v>316</v>
      </c>
      <c r="AK926" s="22" t="s">
        <v>52</v>
      </c>
      <c r="AL926" s="22" t="s">
        <v>53</v>
      </c>
      <c r="AM926" s="22">
        <v>924</v>
      </c>
    </row>
    <row r="927" spans="1:39" x14ac:dyDescent="0.25">
      <c r="A927" s="22" t="s">
        <v>39</v>
      </c>
      <c r="B927" t="s">
        <v>267</v>
      </c>
      <c r="C927">
        <v>2021</v>
      </c>
      <c r="D927" s="22" t="s">
        <v>41</v>
      </c>
      <c r="E927" s="22" t="s">
        <v>42</v>
      </c>
      <c r="F927">
        <v>9000</v>
      </c>
      <c r="G927" t="s">
        <v>268</v>
      </c>
      <c r="H927" t="s">
        <v>93</v>
      </c>
      <c r="J927">
        <v>200</v>
      </c>
      <c r="K927" t="s">
        <v>45</v>
      </c>
      <c r="L927" s="22" t="s">
        <v>46</v>
      </c>
      <c r="M927" s="1">
        <v>44287</v>
      </c>
      <c r="N927" s="22" t="s">
        <v>313</v>
      </c>
      <c r="O927" t="s">
        <v>314</v>
      </c>
      <c r="P927" s="1">
        <v>44316</v>
      </c>
      <c r="Q927" t="s">
        <v>314</v>
      </c>
      <c r="R927">
        <v>4</v>
      </c>
      <c r="U927" s="22">
        <v>-296.66000000000003</v>
      </c>
      <c r="W927" s="22">
        <v>296.66000000000003</v>
      </c>
      <c r="X927">
        <v>43511</v>
      </c>
      <c r="AD927" t="s">
        <v>315</v>
      </c>
      <c r="AG927" s="22" t="s">
        <v>56</v>
      </c>
      <c r="AI927">
        <v>925</v>
      </c>
      <c r="AJ927" t="s">
        <v>316</v>
      </c>
      <c r="AK927" s="22" t="s">
        <v>269</v>
      </c>
      <c r="AL927" s="22" t="s">
        <v>53</v>
      </c>
      <c r="AM927" s="22">
        <v>925</v>
      </c>
    </row>
    <row r="928" spans="1:39" x14ac:dyDescent="0.25">
      <c r="A928" s="22" t="s">
        <v>39</v>
      </c>
      <c r="B928" t="s">
        <v>40</v>
      </c>
      <c r="C928">
        <v>2021</v>
      </c>
      <c r="D928" s="22" t="s">
        <v>41</v>
      </c>
      <c r="E928" s="22" t="s">
        <v>42</v>
      </c>
      <c r="F928">
        <v>1100</v>
      </c>
      <c r="G928" t="s">
        <v>43</v>
      </c>
      <c r="H928" t="s">
        <v>44</v>
      </c>
      <c r="J928">
        <v>200</v>
      </c>
      <c r="K928" t="s">
        <v>45</v>
      </c>
      <c r="L928" s="22" t="s">
        <v>46</v>
      </c>
      <c r="M928" s="1">
        <v>44287</v>
      </c>
      <c r="N928" s="22" t="s">
        <v>313</v>
      </c>
      <c r="O928" t="s">
        <v>314</v>
      </c>
      <c r="P928" s="1">
        <v>44316</v>
      </c>
      <c r="Q928" t="s">
        <v>314</v>
      </c>
      <c r="R928">
        <v>4</v>
      </c>
      <c r="U928" s="22">
        <v>-145.71</v>
      </c>
      <c r="W928" s="22">
        <v>145.71</v>
      </c>
      <c r="X928">
        <v>43512</v>
      </c>
      <c r="AD928" t="s">
        <v>315</v>
      </c>
      <c r="AG928" s="22" t="s">
        <v>56</v>
      </c>
      <c r="AI928">
        <v>926</v>
      </c>
      <c r="AJ928" t="s">
        <v>316</v>
      </c>
      <c r="AK928" s="22" t="s">
        <v>52</v>
      </c>
      <c r="AL928" s="22" t="s">
        <v>53</v>
      </c>
      <c r="AM928" s="22">
        <v>926</v>
      </c>
    </row>
    <row r="929" spans="1:39" x14ac:dyDescent="0.25">
      <c r="A929" s="22" t="s">
        <v>39</v>
      </c>
      <c r="B929" t="s">
        <v>270</v>
      </c>
      <c r="C929">
        <v>2021</v>
      </c>
      <c r="D929" s="22" t="s">
        <v>41</v>
      </c>
      <c r="E929" s="22" t="s">
        <v>42</v>
      </c>
      <c r="F929">
        <v>9200</v>
      </c>
      <c r="G929" t="s">
        <v>271</v>
      </c>
      <c r="H929" t="s">
        <v>93</v>
      </c>
      <c r="J929">
        <v>200</v>
      </c>
      <c r="K929" t="s">
        <v>45</v>
      </c>
      <c r="L929" s="22" t="s">
        <v>46</v>
      </c>
      <c r="M929" s="1">
        <v>44287</v>
      </c>
      <c r="N929" s="22" t="s">
        <v>313</v>
      </c>
      <c r="O929" t="s">
        <v>314</v>
      </c>
      <c r="P929" s="1">
        <v>44316</v>
      </c>
      <c r="Q929" t="s">
        <v>314</v>
      </c>
      <c r="R929">
        <v>4</v>
      </c>
      <c r="U929" s="22">
        <v>145.71</v>
      </c>
      <c r="V929" s="22">
        <v>145.71</v>
      </c>
      <c r="X929">
        <v>43513</v>
      </c>
      <c r="AD929" t="s">
        <v>315</v>
      </c>
      <c r="AG929" s="22" t="s">
        <v>50</v>
      </c>
      <c r="AI929">
        <v>927</v>
      </c>
      <c r="AJ929" t="s">
        <v>316</v>
      </c>
      <c r="AK929" s="22" t="s">
        <v>269</v>
      </c>
      <c r="AL929" s="22" t="s">
        <v>53</v>
      </c>
      <c r="AM929" s="22">
        <v>927</v>
      </c>
    </row>
    <row r="930" spans="1:39" x14ac:dyDescent="0.25">
      <c r="A930" s="22" t="s">
        <v>39</v>
      </c>
      <c r="B930" t="s">
        <v>40</v>
      </c>
      <c r="C930">
        <v>2021</v>
      </c>
      <c r="D930" s="22" t="s">
        <v>41</v>
      </c>
      <c r="E930" s="22" t="s">
        <v>42</v>
      </c>
      <c r="F930">
        <v>1100</v>
      </c>
      <c r="G930" t="s">
        <v>43</v>
      </c>
      <c r="H930" t="s">
        <v>44</v>
      </c>
      <c r="J930">
        <v>200</v>
      </c>
      <c r="K930" t="s">
        <v>45</v>
      </c>
      <c r="L930" s="22" t="s">
        <v>46</v>
      </c>
      <c r="M930" s="1">
        <v>44287</v>
      </c>
      <c r="N930" s="22" t="s">
        <v>313</v>
      </c>
      <c r="O930" t="s">
        <v>314</v>
      </c>
      <c r="P930" s="1">
        <v>44316</v>
      </c>
      <c r="Q930" t="s">
        <v>314</v>
      </c>
      <c r="R930">
        <v>4</v>
      </c>
      <c r="U930" s="22">
        <v>-131.4</v>
      </c>
      <c r="W930" s="22">
        <v>131.4</v>
      </c>
      <c r="X930">
        <v>43514</v>
      </c>
      <c r="AD930" t="s">
        <v>315</v>
      </c>
      <c r="AG930" s="22" t="s">
        <v>56</v>
      </c>
      <c r="AI930">
        <v>928</v>
      </c>
      <c r="AJ930" t="s">
        <v>316</v>
      </c>
      <c r="AK930" s="22" t="s">
        <v>52</v>
      </c>
      <c r="AL930" s="22" t="s">
        <v>53</v>
      </c>
      <c r="AM930" s="22">
        <v>928</v>
      </c>
    </row>
    <row r="931" spans="1:39" x14ac:dyDescent="0.25">
      <c r="A931" s="22" t="s">
        <v>39</v>
      </c>
      <c r="B931" t="s">
        <v>272</v>
      </c>
      <c r="C931">
        <v>2021</v>
      </c>
      <c r="D931" s="22" t="s">
        <v>41</v>
      </c>
      <c r="E931" s="22" t="s">
        <v>42</v>
      </c>
      <c r="F931">
        <v>9310</v>
      </c>
      <c r="G931" t="s">
        <v>273</v>
      </c>
      <c r="H931" t="s">
        <v>93</v>
      </c>
      <c r="J931">
        <v>200</v>
      </c>
      <c r="K931" t="s">
        <v>45</v>
      </c>
      <c r="L931" s="22" t="s">
        <v>46</v>
      </c>
      <c r="M931" s="1">
        <v>44287</v>
      </c>
      <c r="N931" s="22" t="s">
        <v>313</v>
      </c>
      <c r="O931" t="s">
        <v>314</v>
      </c>
      <c r="P931" s="1">
        <v>44316</v>
      </c>
      <c r="Q931" t="s">
        <v>314</v>
      </c>
      <c r="R931">
        <v>4</v>
      </c>
      <c r="U931" s="22">
        <v>131.4</v>
      </c>
      <c r="V931" s="22">
        <v>131.4</v>
      </c>
      <c r="X931">
        <v>43515</v>
      </c>
      <c r="AD931" t="s">
        <v>315</v>
      </c>
      <c r="AG931" s="22" t="s">
        <v>50</v>
      </c>
      <c r="AI931">
        <v>929</v>
      </c>
      <c r="AJ931" t="s">
        <v>316</v>
      </c>
      <c r="AK931" s="22" t="s">
        <v>269</v>
      </c>
      <c r="AL931" s="22" t="s">
        <v>53</v>
      </c>
      <c r="AM931" s="22">
        <v>929</v>
      </c>
    </row>
    <row r="932" spans="1:39" x14ac:dyDescent="0.25">
      <c r="A932" s="22" t="s">
        <v>39</v>
      </c>
      <c r="B932" t="s">
        <v>40</v>
      </c>
      <c r="C932">
        <v>2021</v>
      </c>
      <c r="D932" s="22" t="s">
        <v>41</v>
      </c>
      <c r="E932" s="22" t="s">
        <v>42</v>
      </c>
      <c r="F932">
        <v>1100</v>
      </c>
      <c r="G932" t="s">
        <v>43</v>
      </c>
      <c r="H932" t="s">
        <v>44</v>
      </c>
      <c r="J932">
        <v>200</v>
      </c>
      <c r="K932" t="s">
        <v>45</v>
      </c>
      <c r="L932" s="22" t="s">
        <v>46</v>
      </c>
      <c r="M932" s="1">
        <v>44287</v>
      </c>
      <c r="N932" s="22" t="s">
        <v>313</v>
      </c>
      <c r="O932" t="s">
        <v>314</v>
      </c>
      <c r="P932" s="1">
        <v>44316</v>
      </c>
      <c r="Q932" t="s">
        <v>314</v>
      </c>
      <c r="R932">
        <v>4</v>
      </c>
      <c r="U932" s="22">
        <v>-5495</v>
      </c>
      <c r="W932" s="22">
        <v>5495</v>
      </c>
      <c r="X932">
        <v>43516</v>
      </c>
      <c r="AD932" t="s">
        <v>315</v>
      </c>
      <c r="AG932" s="22" t="s">
        <v>56</v>
      </c>
      <c r="AI932">
        <v>930</v>
      </c>
      <c r="AJ932" t="s">
        <v>316</v>
      </c>
      <c r="AK932" s="22" t="s">
        <v>52</v>
      </c>
      <c r="AL932" s="22" t="s">
        <v>53</v>
      </c>
      <c r="AM932" s="22">
        <v>930</v>
      </c>
    </row>
    <row r="933" spans="1:39" x14ac:dyDescent="0.25">
      <c r="A933" s="22" t="s">
        <v>39</v>
      </c>
      <c r="B933" t="s">
        <v>274</v>
      </c>
      <c r="C933">
        <v>2021</v>
      </c>
      <c r="D933" s="22" t="s">
        <v>41</v>
      </c>
      <c r="E933" s="22" t="s">
        <v>42</v>
      </c>
      <c r="F933">
        <v>9800</v>
      </c>
      <c r="G933" t="s">
        <v>275</v>
      </c>
      <c r="H933" t="s">
        <v>93</v>
      </c>
      <c r="J933">
        <v>200</v>
      </c>
      <c r="K933" t="s">
        <v>45</v>
      </c>
      <c r="L933" s="22" t="s">
        <v>46</v>
      </c>
      <c r="M933" s="1">
        <v>44287</v>
      </c>
      <c r="N933" s="22" t="s">
        <v>313</v>
      </c>
      <c r="O933" t="s">
        <v>314</v>
      </c>
      <c r="P933" s="1">
        <v>44316</v>
      </c>
      <c r="Q933" t="s">
        <v>314</v>
      </c>
      <c r="R933">
        <v>4</v>
      </c>
      <c r="U933" s="22">
        <v>5495</v>
      </c>
      <c r="V933" s="22">
        <v>5495</v>
      </c>
      <c r="X933">
        <v>43517</v>
      </c>
      <c r="AD933" t="s">
        <v>315</v>
      </c>
      <c r="AG933" s="22" t="s">
        <v>50</v>
      </c>
      <c r="AI933">
        <v>931</v>
      </c>
      <c r="AJ933" t="s">
        <v>316</v>
      </c>
      <c r="AK933" s="22" t="s">
        <v>269</v>
      </c>
      <c r="AL933" s="22" t="s">
        <v>53</v>
      </c>
      <c r="AM933" s="22">
        <v>931</v>
      </c>
    </row>
    <row r="934" spans="1:39" x14ac:dyDescent="0.25">
      <c r="A934" s="22" t="s">
        <v>39</v>
      </c>
      <c r="B934" t="s">
        <v>40</v>
      </c>
      <c r="C934">
        <v>2021</v>
      </c>
      <c r="D934" s="22" t="s">
        <v>41</v>
      </c>
      <c r="E934" s="22" t="s">
        <v>42</v>
      </c>
      <c r="F934">
        <v>1100</v>
      </c>
      <c r="G934" t="s">
        <v>43</v>
      </c>
      <c r="H934" t="s">
        <v>44</v>
      </c>
      <c r="J934">
        <v>200</v>
      </c>
      <c r="K934" t="s">
        <v>45</v>
      </c>
      <c r="L934" s="22" t="s">
        <v>46</v>
      </c>
      <c r="M934" s="1">
        <v>44287</v>
      </c>
      <c r="N934" s="22" t="s">
        <v>313</v>
      </c>
      <c r="O934" t="s">
        <v>314</v>
      </c>
      <c r="P934" s="1">
        <v>44316</v>
      </c>
      <c r="Q934" t="s">
        <v>314</v>
      </c>
      <c r="R934">
        <v>4</v>
      </c>
      <c r="U934" s="22">
        <v>-8.7899999999999991</v>
      </c>
      <c r="W934" s="22">
        <v>8.7899999999999991</v>
      </c>
      <c r="X934">
        <v>43518</v>
      </c>
      <c r="AD934" t="s">
        <v>315</v>
      </c>
      <c r="AG934" s="22" t="s">
        <v>56</v>
      </c>
      <c r="AI934">
        <v>932</v>
      </c>
      <c r="AJ934" t="s">
        <v>316</v>
      </c>
      <c r="AK934" s="22" t="s">
        <v>52</v>
      </c>
      <c r="AL934" s="22" t="s">
        <v>53</v>
      </c>
      <c r="AM934" s="22">
        <v>932</v>
      </c>
    </row>
    <row r="935" spans="1:39" x14ac:dyDescent="0.25">
      <c r="A935" s="22" t="s">
        <v>39</v>
      </c>
      <c r="B935" t="s">
        <v>276</v>
      </c>
      <c r="C935">
        <v>2021</v>
      </c>
      <c r="D935" s="22" t="s">
        <v>41</v>
      </c>
      <c r="E935" s="22" t="s">
        <v>42</v>
      </c>
      <c r="F935">
        <v>9850</v>
      </c>
      <c r="G935" t="s">
        <v>277</v>
      </c>
      <c r="H935" t="s">
        <v>93</v>
      </c>
      <c r="J935">
        <v>200</v>
      </c>
      <c r="K935" t="s">
        <v>45</v>
      </c>
      <c r="L935" s="22" t="s">
        <v>46</v>
      </c>
      <c r="M935" s="1">
        <v>44287</v>
      </c>
      <c r="N935" s="22" t="s">
        <v>313</v>
      </c>
      <c r="O935" t="s">
        <v>314</v>
      </c>
      <c r="P935" s="1">
        <v>44316</v>
      </c>
      <c r="Q935" t="s">
        <v>314</v>
      </c>
      <c r="R935">
        <v>4</v>
      </c>
      <c r="U935" s="22">
        <v>8.7899999999999991</v>
      </c>
      <c r="V935" s="22">
        <v>8.7899999999999991</v>
      </c>
      <c r="X935">
        <v>43519</v>
      </c>
      <c r="AD935" t="s">
        <v>315</v>
      </c>
      <c r="AG935" s="22" t="s">
        <v>50</v>
      </c>
      <c r="AI935">
        <v>933</v>
      </c>
      <c r="AJ935" t="s">
        <v>316</v>
      </c>
      <c r="AK935" s="22" t="s">
        <v>269</v>
      </c>
      <c r="AL935" s="22" t="s">
        <v>53</v>
      </c>
      <c r="AM935" s="22">
        <v>933</v>
      </c>
    </row>
    <row r="936" spans="1:39" x14ac:dyDescent="0.25">
      <c r="A936" s="22" t="s">
        <v>39</v>
      </c>
      <c r="B936" t="s">
        <v>40</v>
      </c>
      <c r="C936">
        <v>2021</v>
      </c>
      <c r="D936" s="22" t="s">
        <v>41</v>
      </c>
      <c r="E936" s="22" t="s">
        <v>42</v>
      </c>
      <c r="F936">
        <v>1100</v>
      </c>
      <c r="G936" t="s">
        <v>43</v>
      </c>
      <c r="H936" t="s">
        <v>44</v>
      </c>
      <c r="J936">
        <v>200</v>
      </c>
      <c r="K936" t="s">
        <v>45</v>
      </c>
      <c r="L936" s="22" t="s">
        <v>46</v>
      </c>
      <c r="M936" s="1">
        <v>44287</v>
      </c>
      <c r="N936" s="22" t="s">
        <v>313</v>
      </c>
      <c r="O936" t="s">
        <v>314</v>
      </c>
      <c r="P936" s="1">
        <v>44316</v>
      </c>
      <c r="Q936" t="s">
        <v>314</v>
      </c>
      <c r="R936">
        <v>4</v>
      </c>
      <c r="U936" s="22">
        <v>-38672</v>
      </c>
      <c r="W936" s="22">
        <v>38672</v>
      </c>
      <c r="X936">
        <v>43520</v>
      </c>
      <c r="AD936" t="s">
        <v>315</v>
      </c>
      <c r="AG936" s="22" t="s">
        <v>56</v>
      </c>
      <c r="AI936">
        <v>934</v>
      </c>
      <c r="AJ936" t="s">
        <v>316</v>
      </c>
      <c r="AK936" s="22" t="s">
        <v>52</v>
      </c>
      <c r="AL936" s="22" t="s">
        <v>53</v>
      </c>
      <c r="AM936" s="22">
        <v>934</v>
      </c>
    </row>
    <row r="937" spans="1:39" x14ac:dyDescent="0.25">
      <c r="A937" s="22" t="s">
        <v>39</v>
      </c>
      <c r="B937" t="s">
        <v>293</v>
      </c>
      <c r="C937">
        <v>2021</v>
      </c>
      <c r="D937" s="22" t="s">
        <v>41</v>
      </c>
      <c r="E937" s="22" t="s">
        <v>42</v>
      </c>
      <c r="F937">
        <v>1690</v>
      </c>
      <c r="G937" t="s">
        <v>294</v>
      </c>
      <c r="H937" t="s">
        <v>44</v>
      </c>
      <c r="J937">
        <v>200</v>
      </c>
      <c r="K937" t="s">
        <v>45</v>
      </c>
      <c r="L937" s="22" t="s">
        <v>46</v>
      </c>
      <c r="M937" s="1">
        <v>44287</v>
      </c>
      <c r="N937" s="22" t="s">
        <v>313</v>
      </c>
      <c r="O937" t="s">
        <v>314</v>
      </c>
      <c r="P937" s="1">
        <v>44316</v>
      </c>
      <c r="Q937" t="s">
        <v>314</v>
      </c>
      <c r="R937">
        <v>4</v>
      </c>
      <c r="U937" s="22">
        <v>38672</v>
      </c>
      <c r="V937" s="22">
        <v>38672</v>
      </c>
      <c r="X937">
        <v>43521</v>
      </c>
      <c r="AD937" t="s">
        <v>315</v>
      </c>
      <c r="AG937" s="22" t="s">
        <v>50</v>
      </c>
      <c r="AI937">
        <v>935</v>
      </c>
      <c r="AJ937" t="s">
        <v>316</v>
      </c>
      <c r="AK937" s="22" t="s">
        <v>52</v>
      </c>
      <c r="AL937" s="22" t="s">
        <v>53</v>
      </c>
      <c r="AM937" s="22">
        <v>935</v>
      </c>
    </row>
    <row r="938" spans="1:39" x14ac:dyDescent="0.25">
      <c r="A938" s="22" t="s">
        <v>39</v>
      </c>
      <c r="B938" t="s">
        <v>40</v>
      </c>
      <c r="C938">
        <v>2021</v>
      </c>
      <c r="D938" s="22" t="s">
        <v>41</v>
      </c>
      <c r="E938" s="22" t="s">
        <v>42</v>
      </c>
      <c r="F938">
        <v>1100</v>
      </c>
      <c r="G938" t="s">
        <v>43</v>
      </c>
      <c r="H938" t="s">
        <v>44</v>
      </c>
      <c r="I938" s="22">
        <v>15425</v>
      </c>
      <c r="J938">
        <v>200</v>
      </c>
      <c r="K938" t="s">
        <v>45</v>
      </c>
      <c r="L938" s="22" t="s">
        <v>46</v>
      </c>
      <c r="M938" s="1">
        <v>44287</v>
      </c>
      <c r="N938" s="22" t="s">
        <v>313</v>
      </c>
      <c r="O938" t="s">
        <v>314</v>
      </c>
      <c r="P938" s="1">
        <v>44296</v>
      </c>
      <c r="Q938" t="s">
        <v>317</v>
      </c>
      <c r="R938">
        <v>4</v>
      </c>
      <c r="U938" s="22">
        <v>3910.2</v>
      </c>
      <c r="V938" s="22">
        <v>3910.2</v>
      </c>
      <c r="X938">
        <v>43522</v>
      </c>
      <c r="Y938">
        <v>26000</v>
      </c>
      <c r="Z938" t="s">
        <v>296</v>
      </c>
      <c r="AA938" t="s">
        <v>297</v>
      </c>
      <c r="AB938" t="s">
        <v>298</v>
      </c>
      <c r="AC938" t="s">
        <v>299</v>
      </c>
      <c r="AD938" t="s">
        <v>315</v>
      </c>
      <c r="AG938" s="22" t="s">
        <v>50</v>
      </c>
      <c r="AI938">
        <v>936</v>
      </c>
      <c r="AJ938" t="s">
        <v>316</v>
      </c>
      <c r="AK938" s="22" t="s">
        <v>52</v>
      </c>
      <c r="AL938" s="22" t="s">
        <v>53</v>
      </c>
      <c r="AM938" s="22">
        <v>936</v>
      </c>
    </row>
    <row r="939" spans="1:39" x14ac:dyDescent="0.25">
      <c r="A939" s="22" t="s">
        <v>39</v>
      </c>
      <c r="B939" t="s">
        <v>300</v>
      </c>
      <c r="C939">
        <v>2021</v>
      </c>
      <c r="D939" s="22" t="s">
        <v>41</v>
      </c>
      <c r="E939" s="22" t="s">
        <v>42</v>
      </c>
      <c r="F939">
        <v>1200</v>
      </c>
      <c r="G939" t="s">
        <v>301</v>
      </c>
      <c r="H939" t="s">
        <v>44</v>
      </c>
      <c r="I939" s="22">
        <v>15425</v>
      </c>
      <c r="J939">
        <v>200</v>
      </c>
      <c r="K939" t="s">
        <v>45</v>
      </c>
      <c r="L939" s="22" t="s">
        <v>46</v>
      </c>
      <c r="M939" s="1">
        <v>44287</v>
      </c>
      <c r="N939" s="22" t="s">
        <v>313</v>
      </c>
      <c r="O939" t="s">
        <v>314</v>
      </c>
      <c r="P939" s="1">
        <v>44296</v>
      </c>
      <c r="Q939" t="s">
        <v>317</v>
      </c>
      <c r="R939">
        <v>4</v>
      </c>
      <c r="U939" s="22">
        <v>-3910.2</v>
      </c>
      <c r="W939" s="22">
        <v>3910.2</v>
      </c>
      <c r="X939">
        <v>43523</v>
      </c>
      <c r="Y939">
        <v>26000</v>
      </c>
      <c r="Z939" t="s">
        <v>296</v>
      </c>
      <c r="AA939" t="s">
        <v>297</v>
      </c>
      <c r="AB939" t="s">
        <v>298</v>
      </c>
      <c r="AC939" t="s">
        <v>299</v>
      </c>
      <c r="AD939" t="s">
        <v>315</v>
      </c>
      <c r="AG939" s="22" t="s">
        <v>56</v>
      </c>
      <c r="AI939">
        <v>937</v>
      </c>
      <c r="AJ939" t="s">
        <v>316</v>
      </c>
      <c r="AK939" s="22" t="s">
        <v>52</v>
      </c>
      <c r="AL939" s="22" t="s">
        <v>53</v>
      </c>
      <c r="AM939" s="22">
        <v>937</v>
      </c>
    </row>
    <row r="940" spans="1:39" x14ac:dyDescent="0.25">
      <c r="A940" s="22" t="s">
        <v>39</v>
      </c>
      <c r="B940" t="s">
        <v>40</v>
      </c>
      <c r="C940">
        <v>2021</v>
      </c>
      <c r="D940" s="22" t="s">
        <v>41</v>
      </c>
      <c r="E940" s="22" t="s">
        <v>42</v>
      </c>
      <c r="F940">
        <v>1100</v>
      </c>
      <c r="G940" t="s">
        <v>43</v>
      </c>
      <c r="H940" t="s">
        <v>44</v>
      </c>
      <c r="J940">
        <v>200</v>
      </c>
      <c r="K940" t="s">
        <v>45</v>
      </c>
      <c r="L940" s="22" t="s">
        <v>46</v>
      </c>
      <c r="M940" s="1">
        <v>44287</v>
      </c>
      <c r="N940" s="22" t="s">
        <v>313</v>
      </c>
      <c r="O940" t="s">
        <v>314</v>
      </c>
      <c r="P940" s="1">
        <v>44316</v>
      </c>
      <c r="Q940" t="s">
        <v>314</v>
      </c>
      <c r="R940">
        <v>4</v>
      </c>
      <c r="U940" s="22">
        <v>-375</v>
      </c>
      <c r="W940" s="22">
        <v>375</v>
      </c>
      <c r="X940">
        <v>43524</v>
      </c>
      <c r="AD940" t="s">
        <v>315</v>
      </c>
      <c r="AG940" s="22" t="s">
        <v>56</v>
      </c>
      <c r="AI940">
        <v>938</v>
      </c>
      <c r="AJ940" t="s">
        <v>316</v>
      </c>
      <c r="AK940" s="22" t="s">
        <v>52</v>
      </c>
      <c r="AL940" s="22" t="s">
        <v>53</v>
      </c>
      <c r="AM940" s="22">
        <v>938</v>
      </c>
    </row>
    <row r="941" spans="1:39" x14ac:dyDescent="0.25">
      <c r="A941" s="22" t="s">
        <v>39</v>
      </c>
      <c r="B941" t="s">
        <v>280</v>
      </c>
      <c r="C941">
        <v>2021</v>
      </c>
      <c r="D941" s="22" t="s">
        <v>41</v>
      </c>
      <c r="E941" s="22" t="s">
        <v>42</v>
      </c>
      <c r="F941">
        <v>4095</v>
      </c>
      <c r="G941" t="s">
        <v>281</v>
      </c>
      <c r="H941" t="s">
        <v>93</v>
      </c>
      <c r="J941">
        <v>200</v>
      </c>
      <c r="K941" t="s">
        <v>45</v>
      </c>
      <c r="L941" s="22" t="s">
        <v>46</v>
      </c>
      <c r="M941" s="1">
        <v>44287</v>
      </c>
      <c r="N941" s="22" t="s">
        <v>313</v>
      </c>
      <c r="O941" t="s">
        <v>314</v>
      </c>
      <c r="P941" s="1">
        <v>44316</v>
      </c>
      <c r="Q941" t="s">
        <v>314</v>
      </c>
      <c r="R941">
        <v>4</v>
      </c>
      <c r="U941" s="22">
        <v>375</v>
      </c>
      <c r="V941" s="22">
        <v>375</v>
      </c>
      <c r="X941">
        <v>43525</v>
      </c>
      <c r="AD941" t="s">
        <v>315</v>
      </c>
      <c r="AG941" s="22" t="s">
        <v>50</v>
      </c>
      <c r="AI941">
        <v>939</v>
      </c>
      <c r="AJ941" t="s">
        <v>316</v>
      </c>
      <c r="AK941" s="22" t="s">
        <v>94</v>
      </c>
      <c r="AL941" s="22" t="s">
        <v>53</v>
      </c>
      <c r="AM941" s="22">
        <v>939</v>
      </c>
    </row>
    <row r="942" spans="1:39" x14ac:dyDescent="0.25">
      <c r="A942" s="22" t="s">
        <v>39</v>
      </c>
      <c r="B942" t="s">
        <v>40</v>
      </c>
      <c r="C942">
        <v>2021</v>
      </c>
      <c r="D942" s="22" t="s">
        <v>41</v>
      </c>
      <c r="E942" s="22" t="s">
        <v>42</v>
      </c>
      <c r="F942">
        <v>1100</v>
      </c>
      <c r="G942" t="s">
        <v>43</v>
      </c>
      <c r="H942" t="s">
        <v>44</v>
      </c>
      <c r="J942">
        <v>200</v>
      </c>
      <c r="K942" t="s">
        <v>45</v>
      </c>
      <c r="L942" s="22" t="s">
        <v>46</v>
      </c>
      <c r="M942" s="1">
        <v>44317</v>
      </c>
      <c r="N942" s="22" t="s">
        <v>318</v>
      </c>
      <c r="O942" t="s">
        <v>319</v>
      </c>
      <c r="P942" s="1">
        <v>44347</v>
      </c>
      <c r="Q942" t="s">
        <v>319</v>
      </c>
      <c r="R942">
        <v>5</v>
      </c>
      <c r="U942" s="22">
        <v>312.5</v>
      </c>
      <c r="V942" s="22">
        <v>312.5</v>
      </c>
      <c r="X942">
        <v>43526</v>
      </c>
      <c r="AD942" t="s">
        <v>320</v>
      </c>
      <c r="AG942" s="22" t="s">
        <v>50</v>
      </c>
      <c r="AI942">
        <v>940</v>
      </c>
      <c r="AJ942" t="s">
        <v>321</v>
      </c>
      <c r="AK942" s="22" t="s">
        <v>52</v>
      </c>
      <c r="AL942" s="22" t="s">
        <v>53</v>
      </c>
      <c r="AM942" s="22">
        <v>940</v>
      </c>
    </row>
    <row r="943" spans="1:39" x14ac:dyDescent="0.25">
      <c r="A943" s="22" t="s">
        <v>39</v>
      </c>
      <c r="B943" t="s">
        <v>54</v>
      </c>
      <c r="C943">
        <v>2021</v>
      </c>
      <c r="D943" s="22" t="s">
        <v>41</v>
      </c>
      <c r="E943" s="22" t="s">
        <v>42</v>
      </c>
      <c r="F943">
        <v>171</v>
      </c>
      <c r="G943" t="s">
        <v>55</v>
      </c>
      <c r="H943" t="s">
        <v>44</v>
      </c>
      <c r="J943">
        <v>200</v>
      </c>
      <c r="K943" t="s">
        <v>45</v>
      </c>
      <c r="L943" s="22" t="s">
        <v>46</v>
      </c>
      <c r="M943" s="1">
        <v>44317</v>
      </c>
      <c r="N943" s="22" t="s">
        <v>318</v>
      </c>
      <c r="O943" t="s">
        <v>319</v>
      </c>
      <c r="P943" s="1">
        <v>44347</v>
      </c>
      <c r="Q943" t="s">
        <v>319</v>
      </c>
      <c r="R943">
        <v>5</v>
      </c>
      <c r="U943" s="22">
        <v>-312.5</v>
      </c>
      <c r="W943" s="22">
        <v>312.5</v>
      </c>
      <c r="X943">
        <v>43527</v>
      </c>
      <c r="AD943" t="s">
        <v>320</v>
      </c>
      <c r="AG943" s="22" t="s">
        <v>56</v>
      </c>
      <c r="AI943">
        <v>941</v>
      </c>
      <c r="AJ943" t="s">
        <v>321</v>
      </c>
      <c r="AK943" s="22" t="s">
        <v>57</v>
      </c>
      <c r="AL943" s="22" t="s">
        <v>53</v>
      </c>
      <c r="AM943" s="22">
        <v>941</v>
      </c>
    </row>
    <row r="944" spans="1:39" x14ac:dyDescent="0.25">
      <c r="A944" s="22" t="s">
        <v>39</v>
      </c>
      <c r="B944" t="s">
        <v>40</v>
      </c>
      <c r="C944">
        <v>2021</v>
      </c>
      <c r="D944" s="22" t="s">
        <v>41</v>
      </c>
      <c r="E944" s="22" t="s">
        <v>42</v>
      </c>
      <c r="F944">
        <v>1100</v>
      </c>
      <c r="G944" t="s">
        <v>43</v>
      </c>
      <c r="H944" t="s">
        <v>44</v>
      </c>
      <c r="J944">
        <v>200</v>
      </c>
      <c r="K944" t="s">
        <v>45</v>
      </c>
      <c r="L944" s="22" t="s">
        <v>46</v>
      </c>
      <c r="M944" s="1">
        <v>44317</v>
      </c>
      <c r="N944" s="22" t="s">
        <v>318</v>
      </c>
      <c r="O944" t="s">
        <v>319</v>
      </c>
      <c r="P944" s="1">
        <v>44347</v>
      </c>
      <c r="Q944" t="s">
        <v>319</v>
      </c>
      <c r="R944">
        <v>5</v>
      </c>
      <c r="U944" s="22">
        <v>460</v>
      </c>
      <c r="V944" s="22">
        <v>460</v>
      </c>
      <c r="X944">
        <v>43528</v>
      </c>
      <c r="AD944" t="s">
        <v>320</v>
      </c>
      <c r="AG944" s="22" t="s">
        <v>50</v>
      </c>
      <c r="AI944">
        <v>942</v>
      </c>
      <c r="AJ944" t="s">
        <v>321</v>
      </c>
      <c r="AK944" s="22" t="s">
        <v>52</v>
      </c>
      <c r="AL944" s="22" t="s">
        <v>53</v>
      </c>
      <c r="AM944" s="22">
        <v>942</v>
      </c>
    </row>
    <row r="945" spans="1:39" x14ac:dyDescent="0.25">
      <c r="A945" s="22" t="s">
        <v>39</v>
      </c>
      <c r="B945" t="s">
        <v>58</v>
      </c>
      <c r="C945">
        <v>2021</v>
      </c>
      <c r="D945" s="22" t="s">
        <v>41</v>
      </c>
      <c r="E945" s="22" t="s">
        <v>42</v>
      </c>
      <c r="F945">
        <v>211</v>
      </c>
      <c r="G945" t="s">
        <v>59</v>
      </c>
      <c r="H945" t="s">
        <v>44</v>
      </c>
      <c r="J945">
        <v>200</v>
      </c>
      <c r="K945" t="s">
        <v>45</v>
      </c>
      <c r="L945" s="22" t="s">
        <v>46</v>
      </c>
      <c r="M945" s="1">
        <v>44317</v>
      </c>
      <c r="N945" s="22" t="s">
        <v>318</v>
      </c>
      <c r="O945" t="s">
        <v>319</v>
      </c>
      <c r="P945" s="1">
        <v>44347</v>
      </c>
      <c r="Q945" t="s">
        <v>319</v>
      </c>
      <c r="R945">
        <v>5</v>
      </c>
      <c r="U945" s="22">
        <v>-460</v>
      </c>
      <c r="W945" s="22">
        <v>460</v>
      </c>
      <c r="X945">
        <v>43529</v>
      </c>
      <c r="AD945" t="s">
        <v>320</v>
      </c>
      <c r="AG945" s="22" t="s">
        <v>56</v>
      </c>
      <c r="AI945">
        <v>943</v>
      </c>
      <c r="AJ945" t="s">
        <v>321</v>
      </c>
      <c r="AK945" s="22" t="s">
        <v>57</v>
      </c>
      <c r="AL945" s="22" t="s">
        <v>53</v>
      </c>
      <c r="AM945" s="22">
        <v>943</v>
      </c>
    </row>
    <row r="946" spans="1:39" x14ac:dyDescent="0.25">
      <c r="A946" s="22" t="s">
        <v>39</v>
      </c>
      <c r="B946" t="s">
        <v>40</v>
      </c>
      <c r="C946">
        <v>2021</v>
      </c>
      <c r="D946" s="22" t="s">
        <v>41</v>
      </c>
      <c r="E946" s="22" t="s">
        <v>42</v>
      </c>
      <c r="F946">
        <v>1100</v>
      </c>
      <c r="G946" t="s">
        <v>43</v>
      </c>
      <c r="H946" t="s">
        <v>44</v>
      </c>
      <c r="J946">
        <v>200</v>
      </c>
      <c r="K946" t="s">
        <v>45</v>
      </c>
      <c r="L946" s="22" t="s">
        <v>46</v>
      </c>
      <c r="M946" s="1">
        <v>44317</v>
      </c>
      <c r="N946" s="22" t="s">
        <v>318</v>
      </c>
      <c r="O946" t="s">
        <v>319</v>
      </c>
      <c r="P946" s="1">
        <v>44347</v>
      </c>
      <c r="Q946" t="s">
        <v>319</v>
      </c>
      <c r="R946">
        <v>5</v>
      </c>
      <c r="U946" s="22">
        <v>0</v>
      </c>
      <c r="V946" s="22">
        <v>0</v>
      </c>
      <c r="X946">
        <v>43530</v>
      </c>
      <c r="AD946" t="s">
        <v>320</v>
      </c>
      <c r="AG946" s="22" t="s">
        <v>56</v>
      </c>
      <c r="AI946">
        <v>944</v>
      </c>
      <c r="AJ946" t="s">
        <v>321</v>
      </c>
      <c r="AK946" s="22" t="s">
        <v>52</v>
      </c>
      <c r="AL946" s="22" t="s">
        <v>53</v>
      </c>
      <c r="AM946" s="22">
        <v>944</v>
      </c>
    </row>
    <row r="947" spans="1:39" x14ac:dyDescent="0.25">
      <c r="A947" s="22" t="s">
        <v>39</v>
      </c>
      <c r="B947" t="s">
        <v>60</v>
      </c>
      <c r="C947">
        <v>2021</v>
      </c>
      <c r="D947" s="22" t="s">
        <v>41</v>
      </c>
      <c r="E947" s="22" t="s">
        <v>42</v>
      </c>
      <c r="F947">
        <v>230</v>
      </c>
      <c r="G947" t="s">
        <v>61</v>
      </c>
      <c r="H947" t="s">
        <v>44</v>
      </c>
      <c r="J947">
        <v>200</v>
      </c>
      <c r="K947" t="s">
        <v>45</v>
      </c>
      <c r="L947" s="22" t="s">
        <v>46</v>
      </c>
      <c r="M947" s="1">
        <v>44317</v>
      </c>
      <c r="N947" s="22" t="s">
        <v>318</v>
      </c>
      <c r="O947" t="s">
        <v>319</v>
      </c>
      <c r="P947" s="1">
        <v>44347</v>
      </c>
      <c r="Q947" t="s">
        <v>319</v>
      </c>
      <c r="R947">
        <v>5</v>
      </c>
      <c r="U947" s="22">
        <v>0</v>
      </c>
      <c r="V947" s="22">
        <v>0</v>
      </c>
      <c r="X947">
        <v>43531</v>
      </c>
      <c r="AD947" t="s">
        <v>320</v>
      </c>
      <c r="AG947" s="22" t="s">
        <v>56</v>
      </c>
      <c r="AI947">
        <v>945</v>
      </c>
      <c r="AJ947" t="s">
        <v>321</v>
      </c>
      <c r="AK947" s="22" t="s">
        <v>57</v>
      </c>
      <c r="AL947" s="22" t="s">
        <v>53</v>
      </c>
      <c r="AM947" s="22">
        <v>945</v>
      </c>
    </row>
    <row r="948" spans="1:39" x14ac:dyDescent="0.25">
      <c r="A948" s="22" t="s">
        <v>39</v>
      </c>
      <c r="B948" t="s">
        <v>40</v>
      </c>
      <c r="C948">
        <v>2021</v>
      </c>
      <c r="D948" s="22" t="s">
        <v>41</v>
      </c>
      <c r="E948" s="22" t="s">
        <v>42</v>
      </c>
      <c r="F948">
        <v>1100</v>
      </c>
      <c r="G948" t="s">
        <v>43</v>
      </c>
      <c r="H948" t="s">
        <v>44</v>
      </c>
      <c r="J948">
        <v>200</v>
      </c>
      <c r="K948" t="s">
        <v>45</v>
      </c>
      <c r="L948" s="22" t="s">
        <v>46</v>
      </c>
      <c r="M948" s="1">
        <v>44317</v>
      </c>
      <c r="N948" s="22" t="s">
        <v>318</v>
      </c>
      <c r="O948" t="s">
        <v>319</v>
      </c>
      <c r="P948" s="1">
        <v>44347</v>
      </c>
      <c r="Q948" t="s">
        <v>319</v>
      </c>
      <c r="R948">
        <v>5</v>
      </c>
      <c r="U948" s="22">
        <v>1737.21</v>
      </c>
      <c r="V948" s="22">
        <v>1737.21</v>
      </c>
      <c r="X948">
        <v>43532</v>
      </c>
      <c r="AD948" t="s">
        <v>320</v>
      </c>
      <c r="AG948" s="22" t="s">
        <v>50</v>
      </c>
      <c r="AI948">
        <v>946</v>
      </c>
      <c r="AJ948" t="s">
        <v>321</v>
      </c>
      <c r="AK948" s="22" t="s">
        <v>52</v>
      </c>
      <c r="AL948" s="22" t="s">
        <v>53</v>
      </c>
      <c r="AM948" s="22">
        <v>946</v>
      </c>
    </row>
    <row r="949" spans="1:39" x14ac:dyDescent="0.25">
      <c r="A949" s="22" t="s">
        <v>39</v>
      </c>
      <c r="B949" t="s">
        <v>62</v>
      </c>
      <c r="C949">
        <v>2021</v>
      </c>
      <c r="D949" s="22" t="s">
        <v>41</v>
      </c>
      <c r="E949" s="22" t="s">
        <v>42</v>
      </c>
      <c r="F949">
        <v>231</v>
      </c>
      <c r="G949" t="s">
        <v>63</v>
      </c>
      <c r="H949" t="s">
        <v>44</v>
      </c>
      <c r="J949">
        <v>200</v>
      </c>
      <c r="K949" t="s">
        <v>45</v>
      </c>
      <c r="L949" s="22" t="s">
        <v>46</v>
      </c>
      <c r="M949" s="1">
        <v>44317</v>
      </c>
      <c r="N949" s="22" t="s">
        <v>318</v>
      </c>
      <c r="O949" t="s">
        <v>319</v>
      </c>
      <c r="P949" s="1">
        <v>44347</v>
      </c>
      <c r="Q949" t="s">
        <v>319</v>
      </c>
      <c r="R949">
        <v>5</v>
      </c>
      <c r="U949" s="22">
        <v>-1737.21</v>
      </c>
      <c r="W949" s="22">
        <v>1737.21</v>
      </c>
      <c r="X949">
        <v>43533</v>
      </c>
      <c r="AD949" t="s">
        <v>320</v>
      </c>
      <c r="AG949" s="22" t="s">
        <v>56</v>
      </c>
      <c r="AI949">
        <v>947</v>
      </c>
      <c r="AJ949" t="s">
        <v>321</v>
      </c>
      <c r="AK949" s="22" t="s">
        <v>57</v>
      </c>
      <c r="AL949" s="22" t="s">
        <v>53</v>
      </c>
      <c r="AM949" s="22">
        <v>947</v>
      </c>
    </row>
    <row r="950" spans="1:39" x14ac:dyDescent="0.25">
      <c r="A950" s="22" t="s">
        <v>39</v>
      </c>
      <c r="B950" t="s">
        <v>40</v>
      </c>
      <c r="C950">
        <v>2021</v>
      </c>
      <c r="D950" s="22" t="s">
        <v>41</v>
      </c>
      <c r="E950" s="22" t="s">
        <v>42</v>
      </c>
      <c r="F950">
        <v>1100</v>
      </c>
      <c r="G950" t="s">
        <v>43</v>
      </c>
      <c r="H950" t="s">
        <v>44</v>
      </c>
      <c r="J950">
        <v>200</v>
      </c>
      <c r="K950" t="s">
        <v>45</v>
      </c>
      <c r="L950" s="22" t="s">
        <v>46</v>
      </c>
      <c r="M950" s="1">
        <v>44317</v>
      </c>
      <c r="N950" s="22" t="s">
        <v>318</v>
      </c>
      <c r="O950" t="s">
        <v>319</v>
      </c>
      <c r="P950" s="1">
        <v>44347</v>
      </c>
      <c r="Q950" t="s">
        <v>319</v>
      </c>
      <c r="R950">
        <v>5</v>
      </c>
      <c r="U950" s="22">
        <v>-2500</v>
      </c>
      <c r="W950" s="22">
        <v>2500</v>
      </c>
      <c r="X950">
        <v>43534</v>
      </c>
      <c r="AD950" t="s">
        <v>320</v>
      </c>
      <c r="AG950" s="22" t="s">
        <v>56</v>
      </c>
      <c r="AI950">
        <v>948</v>
      </c>
      <c r="AJ950" t="s">
        <v>321</v>
      </c>
      <c r="AK950" s="22" t="s">
        <v>52</v>
      </c>
      <c r="AL950" s="22" t="s">
        <v>53</v>
      </c>
      <c r="AM950" s="22">
        <v>948</v>
      </c>
    </row>
    <row r="951" spans="1:39" x14ac:dyDescent="0.25">
      <c r="A951" s="22" t="s">
        <v>39</v>
      </c>
      <c r="B951" t="s">
        <v>64</v>
      </c>
      <c r="C951">
        <v>2021</v>
      </c>
      <c r="D951" s="22" t="s">
        <v>41</v>
      </c>
      <c r="E951" s="22" t="s">
        <v>42</v>
      </c>
      <c r="F951">
        <v>240</v>
      </c>
      <c r="G951" t="s">
        <v>65</v>
      </c>
      <c r="H951" t="s">
        <v>44</v>
      </c>
      <c r="J951">
        <v>200</v>
      </c>
      <c r="K951" t="s">
        <v>45</v>
      </c>
      <c r="L951" s="22" t="s">
        <v>46</v>
      </c>
      <c r="M951" s="1">
        <v>44317</v>
      </c>
      <c r="N951" s="22" t="s">
        <v>318</v>
      </c>
      <c r="O951" t="s">
        <v>319</v>
      </c>
      <c r="P951" s="1">
        <v>44347</v>
      </c>
      <c r="Q951" t="s">
        <v>319</v>
      </c>
      <c r="R951">
        <v>5</v>
      </c>
      <c r="U951" s="22">
        <v>2500</v>
      </c>
      <c r="V951" s="22">
        <v>2500</v>
      </c>
      <c r="X951">
        <v>43535</v>
      </c>
      <c r="AD951" t="s">
        <v>320</v>
      </c>
      <c r="AG951" s="22" t="s">
        <v>50</v>
      </c>
      <c r="AI951">
        <v>949</v>
      </c>
      <c r="AJ951" t="s">
        <v>321</v>
      </c>
      <c r="AK951" s="22" t="s">
        <v>57</v>
      </c>
      <c r="AL951" s="22" t="s">
        <v>53</v>
      </c>
      <c r="AM951" s="22">
        <v>949</v>
      </c>
    </row>
    <row r="952" spans="1:39" x14ac:dyDescent="0.25">
      <c r="A952" s="22" t="s">
        <v>39</v>
      </c>
      <c r="B952" t="s">
        <v>40</v>
      </c>
      <c r="C952">
        <v>2021</v>
      </c>
      <c r="D952" s="22" t="s">
        <v>41</v>
      </c>
      <c r="E952" s="22" t="s">
        <v>42</v>
      </c>
      <c r="F952">
        <v>1100</v>
      </c>
      <c r="G952" t="s">
        <v>43</v>
      </c>
      <c r="H952" t="s">
        <v>44</v>
      </c>
      <c r="J952">
        <v>200</v>
      </c>
      <c r="K952" t="s">
        <v>45</v>
      </c>
      <c r="L952" s="22" t="s">
        <v>46</v>
      </c>
      <c r="M952" s="1">
        <v>44317</v>
      </c>
      <c r="N952" s="22" t="s">
        <v>318</v>
      </c>
      <c r="O952" t="s">
        <v>319</v>
      </c>
      <c r="P952" s="1">
        <v>44347</v>
      </c>
      <c r="Q952" t="s">
        <v>319</v>
      </c>
      <c r="R952">
        <v>5</v>
      </c>
      <c r="U952" s="22">
        <v>631.83000000000004</v>
      </c>
      <c r="V952" s="22">
        <v>631.83000000000004</v>
      </c>
      <c r="X952">
        <v>43536</v>
      </c>
      <c r="AD952" t="s">
        <v>320</v>
      </c>
      <c r="AG952" s="22" t="s">
        <v>50</v>
      </c>
      <c r="AI952">
        <v>950</v>
      </c>
      <c r="AJ952" t="s">
        <v>321</v>
      </c>
      <c r="AK952" s="22" t="s">
        <v>52</v>
      </c>
      <c r="AL952" s="22" t="s">
        <v>53</v>
      </c>
      <c r="AM952" s="22">
        <v>950</v>
      </c>
    </row>
    <row r="953" spans="1:39" x14ac:dyDescent="0.25">
      <c r="A953" s="22" t="s">
        <v>39</v>
      </c>
      <c r="B953" t="s">
        <v>66</v>
      </c>
      <c r="C953">
        <v>2021</v>
      </c>
      <c r="D953" s="22" t="s">
        <v>41</v>
      </c>
      <c r="E953" s="22" t="s">
        <v>42</v>
      </c>
      <c r="F953">
        <v>241</v>
      </c>
      <c r="G953" t="s">
        <v>67</v>
      </c>
      <c r="H953" t="s">
        <v>44</v>
      </c>
      <c r="J953">
        <v>200</v>
      </c>
      <c r="K953" t="s">
        <v>45</v>
      </c>
      <c r="L953" s="22" t="s">
        <v>46</v>
      </c>
      <c r="M953" s="1">
        <v>44317</v>
      </c>
      <c r="N953" s="22" t="s">
        <v>318</v>
      </c>
      <c r="O953" t="s">
        <v>319</v>
      </c>
      <c r="P953" s="1">
        <v>44347</v>
      </c>
      <c r="Q953" t="s">
        <v>319</v>
      </c>
      <c r="R953">
        <v>5</v>
      </c>
      <c r="U953" s="22">
        <v>-631.83000000000004</v>
      </c>
      <c r="W953" s="22">
        <v>631.83000000000004</v>
      </c>
      <c r="X953">
        <v>43537</v>
      </c>
      <c r="AD953" t="s">
        <v>320</v>
      </c>
      <c r="AG953" s="22" t="s">
        <v>56</v>
      </c>
      <c r="AI953">
        <v>951</v>
      </c>
      <c r="AJ953" t="s">
        <v>321</v>
      </c>
      <c r="AK953" s="22" t="s">
        <v>57</v>
      </c>
      <c r="AL953" s="22" t="s">
        <v>53</v>
      </c>
      <c r="AM953" s="22">
        <v>951</v>
      </c>
    </row>
    <row r="954" spans="1:39" x14ac:dyDescent="0.25">
      <c r="A954" s="22" t="s">
        <v>39</v>
      </c>
      <c r="B954" t="s">
        <v>40</v>
      </c>
      <c r="C954">
        <v>2021</v>
      </c>
      <c r="D954" s="22" t="s">
        <v>41</v>
      </c>
      <c r="E954" s="22" t="s">
        <v>42</v>
      </c>
      <c r="F954">
        <v>1100</v>
      </c>
      <c r="G954" t="s">
        <v>43</v>
      </c>
      <c r="H954" t="s">
        <v>44</v>
      </c>
      <c r="J954">
        <v>200</v>
      </c>
      <c r="K954" t="s">
        <v>45</v>
      </c>
      <c r="L954" s="22" t="s">
        <v>46</v>
      </c>
      <c r="M954" s="1">
        <v>44317</v>
      </c>
      <c r="N954" s="22" t="s">
        <v>318</v>
      </c>
      <c r="O954" t="s">
        <v>319</v>
      </c>
      <c r="P954" s="1">
        <v>44347</v>
      </c>
      <c r="Q954" t="s">
        <v>319</v>
      </c>
      <c r="R954">
        <v>5</v>
      </c>
      <c r="U954" s="22">
        <v>1294.1300000000001</v>
      </c>
      <c r="V954" s="22">
        <v>1294.1300000000001</v>
      </c>
      <c r="X954">
        <v>43538</v>
      </c>
      <c r="AD954" t="s">
        <v>320</v>
      </c>
      <c r="AG954" s="22" t="s">
        <v>50</v>
      </c>
      <c r="AI954">
        <v>952</v>
      </c>
      <c r="AJ954" t="s">
        <v>321</v>
      </c>
      <c r="AK954" s="22" t="s">
        <v>52</v>
      </c>
      <c r="AL954" s="22" t="s">
        <v>53</v>
      </c>
      <c r="AM954" s="22">
        <v>952</v>
      </c>
    </row>
    <row r="955" spans="1:39" x14ac:dyDescent="0.25">
      <c r="A955" s="22" t="s">
        <v>39</v>
      </c>
      <c r="B955" t="s">
        <v>68</v>
      </c>
      <c r="C955">
        <v>2021</v>
      </c>
      <c r="D955" s="22" t="s">
        <v>41</v>
      </c>
      <c r="E955" s="22" t="s">
        <v>42</v>
      </c>
      <c r="F955">
        <v>271</v>
      </c>
      <c r="G955" t="s">
        <v>69</v>
      </c>
      <c r="H955" t="s">
        <v>44</v>
      </c>
      <c r="J955">
        <v>200</v>
      </c>
      <c r="K955" t="s">
        <v>45</v>
      </c>
      <c r="L955" s="22" t="s">
        <v>46</v>
      </c>
      <c r="M955" s="1">
        <v>44317</v>
      </c>
      <c r="N955" s="22" t="s">
        <v>318</v>
      </c>
      <c r="O955" t="s">
        <v>319</v>
      </c>
      <c r="P955" s="1">
        <v>44347</v>
      </c>
      <c r="Q955" t="s">
        <v>319</v>
      </c>
      <c r="R955">
        <v>5</v>
      </c>
      <c r="U955" s="22">
        <v>-1294.1300000000001</v>
      </c>
      <c r="W955" s="22">
        <v>1294.1300000000001</v>
      </c>
      <c r="X955">
        <v>43539</v>
      </c>
      <c r="AD955" t="s">
        <v>320</v>
      </c>
      <c r="AG955" s="22" t="s">
        <v>56</v>
      </c>
      <c r="AI955">
        <v>953</v>
      </c>
      <c r="AJ955" t="s">
        <v>321</v>
      </c>
      <c r="AK955" s="22" t="s">
        <v>57</v>
      </c>
      <c r="AL955" s="22" t="s">
        <v>53</v>
      </c>
      <c r="AM955" s="22">
        <v>953</v>
      </c>
    </row>
    <row r="956" spans="1:39" x14ac:dyDescent="0.25">
      <c r="A956" s="22" t="s">
        <v>39</v>
      </c>
      <c r="B956" t="s">
        <v>40</v>
      </c>
      <c r="C956">
        <v>2021</v>
      </c>
      <c r="D956" s="22" t="s">
        <v>41</v>
      </c>
      <c r="E956" s="22" t="s">
        <v>42</v>
      </c>
      <c r="F956">
        <v>1100</v>
      </c>
      <c r="G956" t="s">
        <v>43</v>
      </c>
      <c r="H956" t="s">
        <v>44</v>
      </c>
      <c r="J956">
        <v>200</v>
      </c>
      <c r="K956" t="s">
        <v>45</v>
      </c>
      <c r="L956" s="22" t="s">
        <v>46</v>
      </c>
      <c r="M956" s="1">
        <v>44317</v>
      </c>
      <c r="N956" s="22" t="s">
        <v>318</v>
      </c>
      <c r="O956" t="s">
        <v>319</v>
      </c>
      <c r="P956" s="1">
        <v>44347</v>
      </c>
      <c r="Q956" t="s">
        <v>319</v>
      </c>
      <c r="R956">
        <v>5</v>
      </c>
      <c r="U956" s="22">
        <v>375</v>
      </c>
      <c r="V956" s="22">
        <v>375</v>
      </c>
      <c r="X956">
        <v>43540</v>
      </c>
      <c r="AD956" t="s">
        <v>320</v>
      </c>
      <c r="AG956" s="22" t="s">
        <v>50</v>
      </c>
      <c r="AI956">
        <v>954</v>
      </c>
      <c r="AJ956" t="s">
        <v>321</v>
      </c>
      <c r="AK956" s="22" t="s">
        <v>52</v>
      </c>
      <c r="AL956" s="22" t="s">
        <v>53</v>
      </c>
      <c r="AM956" s="22">
        <v>954</v>
      </c>
    </row>
    <row r="957" spans="1:39" x14ac:dyDescent="0.25">
      <c r="A957" s="22" t="s">
        <v>39</v>
      </c>
      <c r="B957" t="s">
        <v>70</v>
      </c>
      <c r="C957">
        <v>2021</v>
      </c>
      <c r="D957" s="22" t="s">
        <v>41</v>
      </c>
      <c r="E957" s="22" t="s">
        <v>42</v>
      </c>
      <c r="F957">
        <v>700</v>
      </c>
      <c r="G957" t="s">
        <v>71</v>
      </c>
      <c r="H957" t="s">
        <v>44</v>
      </c>
      <c r="J957">
        <v>200</v>
      </c>
      <c r="K957" t="s">
        <v>45</v>
      </c>
      <c r="L957" s="22" t="s">
        <v>46</v>
      </c>
      <c r="M957" s="1">
        <v>44317</v>
      </c>
      <c r="N957" s="22" t="s">
        <v>318</v>
      </c>
      <c r="O957" t="s">
        <v>319</v>
      </c>
      <c r="P957" s="1">
        <v>44347</v>
      </c>
      <c r="Q957" t="s">
        <v>319</v>
      </c>
      <c r="R957">
        <v>5</v>
      </c>
      <c r="U957" s="22">
        <v>-375</v>
      </c>
      <c r="W957" s="22">
        <v>375</v>
      </c>
      <c r="X957">
        <v>43541</v>
      </c>
      <c r="AD957" t="s">
        <v>320</v>
      </c>
      <c r="AG957" s="22" t="s">
        <v>56</v>
      </c>
      <c r="AI957">
        <v>955</v>
      </c>
      <c r="AJ957" t="s">
        <v>321</v>
      </c>
      <c r="AK957" s="22" t="s">
        <v>57</v>
      </c>
      <c r="AL957" s="22" t="s">
        <v>53</v>
      </c>
      <c r="AM957" s="22">
        <v>955</v>
      </c>
    </row>
    <row r="958" spans="1:39" x14ac:dyDescent="0.25">
      <c r="A958" s="22" t="s">
        <v>39</v>
      </c>
      <c r="B958" t="s">
        <v>40</v>
      </c>
      <c r="C958">
        <v>2021</v>
      </c>
      <c r="D958" s="22" t="s">
        <v>41</v>
      </c>
      <c r="E958" s="22" t="s">
        <v>42</v>
      </c>
      <c r="F958">
        <v>1100</v>
      </c>
      <c r="G958" t="s">
        <v>43</v>
      </c>
      <c r="H958" t="s">
        <v>44</v>
      </c>
      <c r="J958">
        <v>200</v>
      </c>
      <c r="K958" t="s">
        <v>45</v>
      </c>
      <c r="L958" s="22" t="s">
        <v>46</v>
      </c>
      <c r="M958" s="1">
        <v>44317</v>
      </c>
      <c r="N958" s="22" t="s">
        <v>318</v>
      </c>
      <c r="O958" t="s">
        <v>319</v>
      </c>
      <c r="P958" s="1">
        <v>44347</v>
      </c>
      <c r="Q958" t="s">
        <v>319</v>
      </c>
      <c r="R958">
        <v>5</v>
      </c>
      <c r="U958" s="22">
        <v>833.34</v>
      </c>
      <c r="V958" s="22">
        <v>833.34</v>
      </c>
      <c r="X958">
        <v>43542</v>
      </c>
      <c r="AD958" t="s">
        <v>320</v>
      </c>
      <c r="AG958" s="22" t="s">
        <v>50</v>
      </c>
      <c r="AI958">
        <v>956</v>
      </c>
      <c r="AJ958" t="s">
        <v>321</v>
      </c>
      <c r="AK958" s="22" t="s">
        <v>52</v>
      </c>
      <c r="AL958" s="22" t="s">
        <v>53</v>
      </c>
      <c r="AM958" s="22">
        <v>956</v>
      </c>
    </row>
    <row r="959" spans="1:39" x14ac:dyDescent="0.25">
      <c r="A959" s="22" t="s">
        <v>39</v>
      </c>
      <c r="B959" t="s">
        <v>72</v>
      </c>
      <c r="C959">
        <v>2021</v>
      </c>
      <c r="D959" s="22" t="s">
        <v>41</v>
      </c>
      <c r="E959" s="22" t="s">
        <v>42</v>
      </c>
      <c r="F959">
        <v>760</v>
      </c>
      <c r="G959" t="s">
        <v>73</v>
      </c>
      <c r="H959" t="s">
        <v>44</v>
      </c>
      <c r="J959">
        <v>200</v>
      </c>
      <c r="K959" t="s">
        <v>45</v>
      </c>
      <c r="L959" s="22" t="s">
        <v>46</v>
      </c>
      <c r="M959" s="1">
        <v>44317</v>
      </c>
      <c r="N959" s="22" t="s">
        <v>318</v>
      </c>
      <c r="O959" t="s">
        <v>319</v>
      </c>
      <c r="P959" s="1">
        <v>44347</v>
      </c>
      <c r="Q959" t="s">
        <v>319</v>
      </c>
      <c r="R959">
        <v>5</v>
      </c>
      <c r="U959" s="22">
        <v>-833.34</v>
      </c>
      <c r="W959" s="22">
        <v>833.34</v>
      </c>
      <c r="X959">
        <v>43543</v>
      </c>
      <c r="AD959" t="s">
        <v>320</v>
      </c>
      <c r="AG959" s="22" t="s">
        <v>56</v>
      </c>
      <c r="AI959">
        <v>957</v>
      </c>
      <c r="AJ959" t="s">
        <v>321</v>
      </c>
      <c r="AK959" s="22" t="s">
        <v>57</v>
      </c>
      <c r="AL959" s="22" t="s">
        <v>53</v>
      </c>
      <c r="AM959" s="22">
        <v>957</v>
      </c>
    </row>
    <row r="960" spans="1:39" x14ac:dyDescent="0.25">
      <c r="A960" s="22" t="s">
        <v>39</v>
      </c>
      <c r="B960" t="s">
        <v>40</v>
      </c>
      <c r="C960">
        <v>2021</v>
      </c>
      <c r="D960" s="22" t="s">
        <v>41</v>
      </c>
      <c r="E960" s="22" t="s">
        <v>42</v>
      </c>
      <c r="F960">
        <v>1100</v>
      </c>
      <c r="G960" t="s">
        <v>43</v>
      </c>
      <c r="H960" t="s">
        <v>44</v>
      </c>
      <c r="J960">
        <v>200</v>
      </c>
      <c r="K960" t="s">
        <v>45</v>
      </c>
      <c r="L960" s="22" t="s">
        <v>46</v>
      </c>
      <c r="M960" s="1">
        <v>44317</v>
      </c>
      <c r="N960" s="22" t="s">
        <v>318</v>
      </c>
      <c r="O960" t="s">
        <v>319</v>
      </c>
      <c r="P960" s="1">
        <v>44347</v>
      </c>
      <c r="Q960" t="s">
        <v>319</v>
      </c>
      <c r="R960">
        <v>5</v>
      </c>
      <c r="U960" s="22">
        <v>0</v>
      </c>
      <c r="V960" s="22">
        <v>0</v>
      </c>
      <c r="X960">
        <v>43544</v>
      </c>
      <c r="AD960" t="s">
        <v>320</v>
      </c>
      <c r="AG960" s="22" t="s">
        <v>56</v>
      </c>
      <c r="AI960">
        <v>958</v>
      </c>
      <c r="AJ960" t="s">
        <v>321</v>
      </c>
      <c r="AK960" s="22" t="s">
        <v>52</v>
      </c>
      <c r="AL960" s="22" t="s">
        <v>53</v>
      </c>
      <c r="AM960" s="22">
        <v>958</v>
      </c>
    </row>
    <row r="961" spans="1:39" x14ac:dyDescent="0.25">
      <c r="A961" s="22" t="s">
        <v>39</v>
      </c>
      <c r="B961" t="s">
        <v>74</v>
      </c>
      <c r="C961">
        <v>2021</v>
      </c>
      <c r="D961" s="22" t="s">
        <v>41</v>
      </c>
      <c r="E961" s="22" t="s">
        <v>42</v>
      </c>
      <c r="F961">
        <v>841</v>
      </c>
      <c r="G961" t="s">
        <v>75</v>
      </c>
      <c r="H961" t="s">
        <v>44</v>
      </c>
      <c r="J961">
        <v>200</v>
      </c>
      <c r="K961" t="s">
        <v>45</v>
      </c>
      <c r="L961" s="22" t="s">
        <v>46</v>
      </c>
      <c r="M961" s="1">
        <v>44317</v>
      </c>
      <c r="N961" s="22" t="s">
        <v>318</v>
      </c>
      <c r="O961" t="s">
        <v>319</v>
      </c>
      <c r="P961" s="1">
        <v>44347</v>
      </c>
      <c r="Q961" t="s">
        <v>319</v>
      </c>
      <c r="R961">
        <v>5</v>
      </c>
      <c r="U961" s="22">
        <v>0</v>
      </c>
      <c r="V961" s="22">
        <v>0</v>
      </c>
      <c r="X961">
        <v>43545</v>
      </c>
      <c r="AD961" t="s">
        <v>320</v>
      </c>
      <c r="AG961" s="22" t="s">
        <v>56</v>
      </c>
      <c r="AI961">
        <v>959</v>
      </c>
      <c r="AJ961" t="s">
        <v>321</v>
      </c>
      <c r="AK961" s="22" t="s">
        <v>57</v>
      </c>
      <c r="AL961" s="22" t="s">
        <v>53</v>
      </c>
      <c r="AM961" s="22">
        <v>959</v>
      </c>
    </row>
    <row r="962" spans="1:39" x14ac:dyDescent="0.25">
      <c r="A962" s="22" t="s">
        <v>39</v>
      </c>
      <c r="B962" t="s">
        <v>40</v>
      </c>
      <c r="C962">
        <v>2021</v>
      </c>
      <c r="D962" s="22" t="s">
        <v>41</v>
      </c>
      <c r="E962" s="22" t="s">
        <v>42</v>
      </c>
      <c r="F962">
        <v>1100</v>
      </c>
      <c r="G962" t="s">
        <v>43</v>
      </c>
      <c r="H962" t="s">
        <v>44</v>
      </c>
      <c r="J962">
        <v>200</v>
      </c>
      <c r="K962" t="s">
        <v>45</v>
      </c>
      <c r="L962" s="22" t="s">
        <v>46</v>
      </c>
      <c r="M962" s="1">
        <v>44317</v>
      </c>
      <c r="N962" s="22" t="s">
        <v>318</v>
      </c>
      <c r="O962" t="s">
        <v>319</v>
      </c>
      <c r="P962" s="1">
        <v>44347</v>
      </c>
      <c r="Q962" t="s">
        <v>319</v>
      </c>
      <c r="R962">
        <v>5</v>
      </c>
      <c r="U962" s="22">
        <v>0</v>
      </c>
      <c r="V962" s="22">
        <v>0</v>
      </c>
      <c r="X962">
        <v>43546</v>
      </c>
      <c r="AD962" t="s">
        <v>320</v>
      </c>
      <c r="AG962" s="22" t="s">
        <v>56</v>
      </c>
      <c r="AI962">
        <v>960</v>
      </c>
      <c r="AJ962" t="s">
        <v>321</v>
      </c>
      <c r="AK962" s="22" t="s">
        <v>52</v>
      </c>
      <c r="AL962" s="22" t="s">
        <v>53</v>
      </c>
      <c r="AM962" s="22">
        <v>960</v>
      </c>
    </row>
    <row r="963" spans="1:39" x14ac:dyDescent="0.25">
      <c r="A963" s="22" t="s">
        <v>39</v>
      </c>
      <c r="B963" t="s">
        <v>76</v>
      </c>
      <c r="C963">
        <v>2021</v>
      </c>
      <c r="D963" s="22" t="s">
        <v>41</v>
      </c>
      <c r="E963" s="22" t="s">
        <v>42</v>
      </c>
      <c r="F963">
        <v>861</v>
      </c>
      <c r="G963" t="s">
        <v>77</v>
      </c>
      <c r="H963" t="s">
        <v>44</v>
      </c>
      <c r="J963">
        <v>200</v>
      </c>
      <c r="K963" t="s">
        <v>45</v>
      </c>
      <c r="L963" s="22" t="s">
        <v>46</v>
      </c>
      <c r="M963" s="1">
        <v>44317</v>
      </c>
      <c r="N963" s="22" t="s">
        <v>318</v>
      </c>
      <c r="O963" t="s">
        <v>319</v>
      </c>
      <c r="P963" s="1">
        <v>44347</v>
      </c>
      <c r="Q963" t="s">
        <v>319</v>
      </c>
      <c r="R963">
        <v>5</v>
      </c>
      <c r="U963" s="22">
        <v>0</v>
      </c>
      <c r="V963" s="22">
        <v>0</v>
      </c>
      <c r="X963">
        <v>43547</v>
      </c>
      <c r="AD963" t="s">
        <v>320</v>
      </c>
      <c r="AG963" s="22" t="s">
        <v>56</v>
      </c>
      <c r="AI963">
        <v>961</v>
      </c>
      <c r="AJ963" t="s">
        <v>321</v>
      </c>
      <c r="AK963" s="22" t="s">
        <v>57</v>
      </c>
      <c r="AL963" s="22" t="s">
        <v>53</v>
      </c>
      <c r="AM963" s="22">
        <v>961</v>
      </c>
    </row>
    <row r="964" spans="1:39" x14ac:dyDescent="0.25">
      <c r="A964" s="22" t="s">
        <v>39</v>
      </c>
      <c r="B964" t="s">
        <v>40</v>
      </c>
      <c r="C964">
        <v>2021</v>
      </c>
      <c r="D964" s="22" t="s">
        <v>41</v>
      </c>
      <c r="E964" s="22" t="s">
        <v>42</v>
      </c>
      <c r="F964">
        <v>1100</v>
      </c>
      <c r="G964" t="s">
        <v>43</v>
      </c>
      <c r="H964" t="s">
        <v>44</v>
      </c>
      <c r="J964">
        <v>200</v>
      </c>
      <c r="K964" t="s">
        <v>45</v>
      </c>
      <c r="L964" s="22" t="s">
        <v>46</v>
      </c>
      <c r="M964" s="1">
        <v>44317</v>
      </c>
      <c r="N964" s="22" t="s">
        <v>318</v>
      </c>
      <c r="O964" t="s">
        <v>319</v>
      </c>
      <c r="P964" s="1">
        <v>44347</v>
      </c>
      <c r="Q964" t="s">
        <v>319</v>
      </c>
      <c r="R964">
        <v>5</v>
      </c>
      <c r="U964" s="22">
        <v>-1000</v>
      </c>
      <c r="W964" s="22">
        <v>1000</v>
      </c>
      <c r="X964">
        <v>43548</v>
      </c>
      <c r="AD964" t="s">
        <v>320</v>
      </c>
      <c r="AG964" s="22" t="s">
        <v>56</v>
      </c>
      <c r="AI964">
        <v>962</v>
      </c>
      <c r="AJ964" t="s">
        <v>321</v>
      </c>
      <c r="AK964" s="22" t="s">
        <v>52</v>
      </c>
      <c r="AL964" s="22" t="s">
        <v>53</v>
      </c>
      <c r="AM964" s="22">
        <v>962</v>
      </c>
    </row>
    <row r="965" spans="1:39" x14ac:dyDescent="0.25">
      <c r="A965" s="22" t="s">
        <v>39</v>
      </c>
      <c r="B965" t="s">
        <v>78</v>
      </c>
      <c r="C965">
        <v>2021</v>
      </c>
      <c r="D965" s="22" t="s">
        <v>41</v>
      </c>
      <c r="E965" s="22" t="s">
        <v>42</v>
      </c>
      <c r="F965">
        <v>881</v>
      </c>
      <c r="G965" t="s">
        <v>79</v>
      </c>
      <c r="H965" t="s">
        <v>44</v>
      </c>
      <c r="J965">
        <v>200</v>
      </c>
      <c r="K965" t="s">
        <v>45</v>
      </c>
      <c r="L965" s="22" t="s">
        <v>46</v>
      </c>
      <c r="M965" s="1">
        <v>44317</v>
      </c>
      <c r="N965" s="22" t="s">
        <v>318</v>
      </c>
      <c r="O965" t="s">
        <v>319</v>
      </c>
      <c r="P965" s="1">
        <v>44347</v>
      </c>
      <c r="Q965" t="s">
        <v>319</v>
      </c>
      <c r="R965">
        <v>5</v>
      </c>
      <c r="U965" s="22">
        <v>1000</v>
      </c>
      <c r="V965" s="22">
        <v>1000</v>
      </c>
      <c r="X965">
        <v>43549</v>
      </c>
      <c r="AD965" t="s">
        <v>320</v>
      </c>
      <c r="AG965" s="22" t="s">
        <v>50</v>
      </c>
      <c r="AI965">
        <v>963</v>
      </c>
      <c r="AJ965" t="s">
        <v>321</v>
      </c>
      <c r="AK965" s="22" t="s">
        <v>57</v>
      </c>
      <c r="AL965" s="22" t="s">
        <v>53</v>
      </c>
      <c r="AM965" s="22">
        <v>963</v>
      </c>
    </row>
    <row r="966" spans="1:39" x14ac:dyDescent="0.25">
      <c r="A966" s="22" t="s">
        <v>39</v>
      </c>
      <c r="B966" t="s">
        <v>40</v>
      </c>
      <c r="C966">
        <v>2021</v>
      </c>
      <c r="D966" s="22" t="s">
        <v>41</v>
      </c>
      <c r="E966" s="22" t="s">
        <v>42</v>
      </c>
      <c r="F966">
        <v>1100</v>
      </c>
      <c r="G966" t="s">
        <v>43</v>
      </c>
      <c r="H966" t="s">
        <v>44</v>
      </c>
      <c r="J966">
        <v>200</v>
      </c>
      <c r="K966" t="s">
        <v>45</v>
      </c>
      <c r="L966" s="22" t="s">
        <v>46</v>
      </c>
      <c r="M966" s="1">
        <v>44317</v>
      </c>
      <c r="N966" s="22" t="s">
        <v>318</v>
      </c>
      <c r="O966" t="s">
        <v>319</v>
      </c>
      <c r="P966" s="1">
        <v>44347</v>
      </c>
      <c r="Q966" t="s">
        <v>319</v>
      </c>
      <c r="R966">
        <v>5</v>
      </c>
      <c r="U966" s="22">
        <v>-2836.11</v>
      </c>
      <c r="W966" s="22">
        <v>2836.11</v>
      </c>
      <c r="X966">
        <v>43550</v>
      </c>
      <c r="AD966" t="s">
        <v>320</v>
      </c>
      <c r="AG966" s="22" t="s">
        <v>56</v>
      </c>
      <c r="AI966">
        <v>964</v>
      </c>
      <c r="AJ966" t="s">
        <v>321</v>
      </c>
      <c r="AK966" s="22" t="s">
        <v>52</v>
      </c>
      <c r="AL966" s="22" t="s">
        <v>53</v>
      </c>
      <c r="AM966" s="22">
        <v>964</v>
      </c>
    </row>
    <row r="967" spans="1:39" x14ac:dyDescent="0.25">
      <c r="A967" s="22" t="s">
        <v>39</v>
      </c>
      <c r="B967" t="s">
        <v>80</v>
      </c>
      <c r="C967">
        <v>2021</v>
      </c>
      <c r="D967" s="22" t="s">
        <v>41</v>
      </c>
      <c r="E967" s="22" t="s">
        <v>42</v>
      </c>
      <c r="F967">
        <v>1201</v>
      </c>
      <c r="G967" t="s">
        <v>81</v>
      </c>
      <c r="H967" t="s">
        <v>44</v>
      </c>
      <c r="J967">
        <v>200</v>
      </c>
      <c r="K967" t="s">
        <v>45</v>
      </c>
      <c r="L967" s="22" t="s">
        <v>46</v>
      </c>
      <c r="M967" s="1">
        <v>44317</v>
      </c>
      <c r="N967" s="22" t="s">
        <v>318</v>
      </c>
      <c r="O967" t="s">
        <v>319</v>
      </c>
      <c r="P967" s="1">
        <v>44347</v>
      </c>
      <c r="Q967" t="s">
        <v>319</v>
      </c>
      <c r="R967">
        <v>5</v>
      </c>
      <c r="U967" s="22">
        <v>2836.11</v>
      </c>
      <c r="V967" s="22">
        <v>2836.11</v>
      </c>
      <c r="X967">
        <v>43551</v>
      </c>
      <c r="AD967" t="s">
        <v>320</v>
      </c>
      <c r="AG967" s="22" t="s">
        <v>50</v>
      </c>
      <c r="AI967">
        <v>965</v>
      </c>
      <c r="AJ967" t="s">
        <v>321</v>
      </c>
      <c r="AK967" s="22" t="s">
        <v>52</v>
      </c>
      <c r="AL967" s="22" t="s">
        <v>53</v>
      </c>
      <c r="AM967" s="22">
        <v>965</v>
      </c>
    </row>
    <row r="968" spans="1:39" x14ac:dyDescent="0.25">
      <c r="A968" s="22" t="s">
        <v>39</v>
      </c>
      <c r="B968" t="s">
        <v>40</v>
      </c>
      <c r="C968">
        <v>2021</v>
      </c>
      <c r="D968" s="22" t="s">
        <v>41</v>
      </c>
      <c r="E968" s="22" t="s">
        <v>42</v>
      </c>
      <c r="F968">
        <v>1100</v>
      </c>
      <c r="G968" t="s">
        <v>43</v>
      </c>
      <c r="H968" t="s">
        <v>44</v>
      </c>
      <c r="J968">
        <v>200</v>
      </c>
      <c r="K968" t="s">
        <v>45</v>
      </c>
      <c r="L968" s="22" t="s">
        <v>46</v>
      </c>
      <c r="M968" s="1">
        <v>44317</v>
      </c>
      <c r="N968" s="22" t="s">
        <v>318</v>
      </c>
      <c r="O968" t="s">
        <v>319</v>
      </c>
      <c r="P968" s="1">
        <v>44347</v>
      </c>
      <c r="Q968" t="s">
        <v>319</v>
      </c>
      <c r="R968">
        <v>5</v>
      </c>
      <c r="U968" s="22">
        <v>-195.92599999999999</v>
      </c>
      <c r="W968" s="22">
        <v>195.92599999999999</v>
      </c>
      <c r="X968">
        <v>43552</v>
      </c>
      <c r="AD968" t="s">
        <v>320</v>
      </c>
      <c r="AG968" s="22" t="s">
        <v>56</v>
      </c>
      <c r="AI968">
        <v>966</v>
      </c>
      <c r="AJ968" t="s">
        <v>321</v>
      </c>
      <c r="AK968" s="22" t="s">
        <v>52</v>
      </c>
      <c r="AL968" s="22" t="s">
        <v>53</v>
      </c>
      <c r="AM968" s="22">
        <v>966</v>
      </c>
    </row>
    <row r="969" spans="1:39" x14ac:dyDescent="0.25">
      <c r="A969" s="22" t="s">
        <v>39</v>
      </c>
      <c r="B969" t="s">
        <v>82</v>
      </c>
      <c r="C969">
        <v>2021</v>
      </c>
      <c r="D969" s="22" t="s">
        <v>41</v>
      </c>
      <c r="E969" s="22" t="s">
        <v>42</v>
      </c>
      <c r="F969">
        <v>1360</v>
      </c>
      <c r="G969" t="s">
        <v>83</v>
      </c>
      <c r="H969" t="s">
        <v>44</v>
      </c>
      <c r="J969">
        <v>200</v>
      </c>
      <c r="K969" t="s">
        <v>45</v>
      </c>
      <c r="L969" s="22" t="s">
        <v>46</v>
      </c>
      <c r="M969" s="1">
        <v>44317</v>
      </c>
      <c r="N969" s="22" t="s">
        <v>318</v>
      </c>
      <c r="O969" t="s">
        <v>319</v>
      </c>
      <c r="P969" s="1">
        <v>44347</v>
      </c>
      <c r="Q969" t="s">
        <v>319</v>
      </c>
      <c r="R969">
        <v>5</v>
      </c>
      <c r="U969" s="22">
        <v>195.92599999999999</v>
      </c>
      <c r="V969" s="22">
        <v>195.92599999999999</v>
      </c>
      <c r="X969">
        <v>43553</v>
      </c>
      <c r="AD969" t="s">
        <v>320</v>
      </c>
      <c r="AG969" s="22" t="s">
        <v>50</v>
      </c>
      <c r="AI969">
        <v>967</v>
      </c>
      <c r="AJ969" t="s">
        <v>321</v>
      </c>
      <c r="AK969" s="22" t="s">
        <v>52</v>
      </c>
      <c r="AL969" s="22" t="s">
        <v>53</v>
      </c>
      <c r="AM969" s="22">
        <v>967</v>
      </c>
    </row>
    <row r="970" spans="1:39" x14ac:dyDescent="0.25">
      <c r="A970" s="22" t="s">
        <v>39</v>
      </c>
      <c r="B970" t="s">
        <v>40</v>
      </c>
      <c r="C970">
        <v>2021</v>
      </c>
      <c r="D970" s="22" t="s">
        <v>41</v>
      </c>
      <c r="E970" s="22" t="s">
        <v>42</v>
      </c>
      <c r="F970">
        <v>1100</v>
      </c>
      <c r="G970" t="s">
        <v>43</v>
      </c>
      <c r="H970" t="s">
        <v>44</v>
      </c>
      <c r="J970">
        <v>200</v>
      </c>
      <c r="K970" t="s">
        <v>45</v>
      </c>
      <c r="L970" s="22" t="s">
        <v>46</v>
      </c>
      <c r="M970" s="1">
        <v>44317</v>
      </c>
      <c r="N970" s="22" t="s">
        <v>318</v>
      </c>
      <c r="O970" t="s">
        <v>319</v>
      </c>
      <c r="P970" s="1">
        <v>44347</v>
      </c>
      <c r="Q970" t="s">
        <v>319</v>
      </c>
      <c r="R970">
        <v>5</v>
      </c>
      <c r="U970" s="22">
        <v>-1272.04</v>
      </c>
      <c r="W970" s="22">
        <v>1272.04</v>
      </c>
      <c r="X970">
        <v>43554</v>
      </c>
      <c r="AD970" t="s">
        <v>320</v>
      </c>
      <c r="AG970" s="22" t="s">
        <v>56</v>
      </c>
      <c r="AI970">
        <v>968</v>
      </c>
      <c r="AJ970" t="s">
        <v>321</v>
      </c>
      <c r="AK970" s="22" t="s">
        <v>52</v>
      </c>
      <c r="AL970" s="22" t="s">
        <v>53</v>
      </c>
      <c r="AM970" s="22">
        <v>968</v>
      </c>
    </row>
    <row r="971" spans="1:39" x14ac:dyDescent="0.25">
      <c r="A971" s="22" t="s">
        <v>39</v>
      </c>
      <c r="B971" t="s">
        <v>84</v>
      </c>
      <c r="C971">
        <v>2021</v>
      </c>
      <c r="D971" s="22" t="s">
        <v>41</v>
      </c>
      <c r="E971" s="22" t="s">
        <v>42</v>
      </c>
      <c r="F971">
        <v>1501</v>
      </c>
      <c r="G971" t="s">
        <v>85</v>
      </c>
      <c r="H971" t="s">
        <v>44</v>
      </c>
      <c r="J971">
        <v>200</v>
      </c>
      <c r="K971" t="s">
        <v>45</v>
      </c>
      <c r="L971" s="22" t="s">
        <v>46</v>
      </c>
      <c r="M971" s="1">
        <v>44317</v>
      </c>
      <c r="N971" s="22" t="s">
        <v>318</v>
      </c>
      <c r="O971" t="s">
        <v>319</v>
      </c>
      <c r="P971" s="1">
        <v>44347</v>
      </c>
      <c r="Q971" t="s">
        <v>319</v>
      </c>
      <c r="R971">
        <v>5</v>
      </c>
      <c r="U971" s="22">
        <v>1272.04</v>
      </c>
      <c r="V971" s="22">
        <v>1272.04</v>
      </c>
      <c r="X971">
        <v>43555</v>
      </c>
      <c r="AD971" t="s">
        <v>320</v>
      </c>
      <c r="AG971" s="22" t="s">
        <v>50</v>
      </c>
      <c r="AI971">
        <v>969</v>
      </c>
      <c r="AJ971" t="s">
        <v>321</v>
      </c>
      <c r="AK971" s="22" t="s">
        <v>52</v>
      </c>
      <c r="AL971" s="22" t="s">
        <v>53</v>
      </c>
      <c r="AM971" s="22">
        <v>969</v>
      </c>
    </row>
    <row r="972" spans="1:39" x14ac:dyDescent="0.25">
      <c r="A972" s="22" t="s">
        <v>39</v>
      </c>
      <c r="B972" t="s">
        <v>40</v>
      </c>
      <c r="C972">
        <v>2021</v>
      </c>
      <c r="D972" s="22" t="s">
        <v>41</v>
      </c>
      <c r="E972" s="22" t="s">
        <v>42</v>
      </c>
      <c r="F972">
        <v>1100</v>
      </c>
      <c r="G972" t="s">
        <v>43</v>
      </c>
      <c r="H972" t="s">
        <v>44</v>
      </c>
      <c r="J972">
        <v>200</v>
      </c>
      <c r="K972" t="s">
        <v>45</v>
      </c>
      <c r="L972" s="22" t="s">
        <v>46</v>
      </c>
      <c r="M972" s="1">
        <v>44317</v>
      </c>
      <c r="N972" s="22" t="s">
        <v>318</v>
      </c>
      <c r="O972" t="s">
        <v>319</v>
      </c>
      <c r="P972" s="1">
        <v>44347</v>
      </c>
      <c r="Q972" t="s">
        <v>319</v>
      </c>
      <c r="R972">
        <v>5</v>
      </c>
      <c r="U972" s="22">
        <v>-4428.6899999999996</v>
      </c>
      <c r="W972" s="22">
        <v>4428.6899999999996</v>
      </c>
      <c r="X972">
        <v>43556</v>
      </c>
      <c r="AD972" t="s">
        <v>320</v>
      </c>
      <c r="AG972" s="22" t="s">
        <v>56</v>
      </c>
      <c r="AI972">
        <v>970</v>
      </c>
      <c r="AJ972" t="s">
        <v>321</v>
      </c>
      <c r="AK972" s="22" t="s">
        <v>52</v>
      </c>
      <c r="AL972" s="22" t="s">
        <v>53</v>
      </c>
      <c r="AM972" s="22">
        <v>970</v>
      </c>
    </row>
    <row r="973" spans="1:39" x14ac:dyDescent="0.25">
      <c r="A973" s="22" t="s">
        <v>39</v>
      </c>
      <c r="B973" t="s">
        <v>86</v>
      </c>
      <c r="C973">
        <v>2021</v>
      </c>
      <c r="D973" s="22" t="s">
        <v>41</v>
      </c>
      <c r="E973" s="22" t="s">
        <v>42</v>
      </c>
      <c r="F973">
        <v>3000</v>
      </c>
      <c r="G973" t="s">
        <v>87</v>
      </c>
      <c r="H973" t="s">
        <v>44</v>
      </c>
      <c r="J973">
        <v>200</v>
      </c>
      <c r="K973" t="s">
        <v>45</v>
      </c>
      <c r="L973" s="22" t="s">
        <v>46</v>
      </c>
      <c r="M973" s="1">
        <v>44317</v>
      </c>
      <c r="N973" s="22" t="s">
        <v>318</v>
      </c>
      <c r="O973" t="s">
        <v>319</v>
      </c>
      <c r="P973" s="1">
        <v>44347</v>
      </c>
      <c r="Q973" t="s">
        <v>319</v>
      </c>
      <c r="R973">
        <v>5</v>
      </c>
      <c r="U973" s="22">
        <v>4428.6899999999996</v>
      </c>
      <c r="V973" s="22">
        <v>4428.6899999999996</v>
      </c>
      <c r="X973">
        <v>43557</v>
      </c>
      <c r="AD973" t="s">
        <v>320</v>
      </c>
      <c r="AG973" s="22" t="s">
        <v>50</v>
      </c>
      <c r="AI973">
        <v>971</v>
      </c>
      <c r="AJ973" t="s">
        <v>321</v>
      </c>
      <c r="AK973" s="22" t="s">
        <v>88</v>
      </c>
      <c r="AL973" s="22" t="s">
        <v>53</v>
      </c>
      <c r="AM973" s="22">
        <v>971</v>
      </c>
    </row>
    <row r="974" spans="1:39" x14ac:dyDescent="0.25">
      <c r="A974" s="22" t="s">
        <v>39</v>
      </c>
      <c r="B974" t="s">
        <v>40</v>
      </c>
      <c r="C974">
        <v>2021</v>
      </c>
      <c r="D974" s="22" t="s">
        <v>41</v>
      </c>
      <c r="E974" s="22" t="s">
        <v>42</v>
      </c>
      <c r="F974">
        <v>1100</v>
      </c>
      <c r="G974" t="s">
        <v>43</v>
      </c>
      <c r="H974" t="s">
        <v>44</v>
      </c>
      <c r="J974">
        <v>200</v>
      </c>
      <c r="K974" t="s">
        <v>45</v>
      </c>
      <c r="L974" s="22" t="s">
        <v>46</v>
      </c>
      <c r="M974" s="1">
        <v>44317</v>
      </c>
      <c r="N974" s="22" t="s">
        <v>318</v>
      </c>
      <c r="O974" t="s">
        <v>319</v>
      </c>
      <c r="P974" s="1">
        <v>44347</v>
      </c>
      <c r="Q974" t="s">
        <v>319</v>
      </c>
      <c r="R974">
        <v>5</v>
      </c>
      <c r="U974" s="22">
        <v>-7000.83</v>
      </c>
      <c r="W974" s="22">
        <v>7000.83</v>
      </c>
      <c r="X974">
        <v>43558</v>
      </c>
      <c r="AD974" t="s">
        <v>320</v>
      </c>
      <c r="AG974" s="22" t="s">
        <v>56</v>
      </c>
      <c r="AI974">
        <v>972</v>
      </c>
      <c r="AJ974" t="s">
        <v>321</v>
      </c>
      <c r="AK974" s="22" t="s">
        <v>52</v>
      </c>
      <c r="AL974" s="22" t="s">
        <v>53</v>
      </c>
      <c r="AM974" s="22">
        <v>972</v>
      </c>
    </row>
    <row r="975" spans="1:39" x14ac:dyDescent="0.25">
      <c r="A975" s="22" t="s">
        <v>39</v>
      </c>
      <c r="B975" t="s">
        <v>89</v>
      </c>
      <c r="C975">
        <v>2021</v>
      </c>
      <c r="D975" s="22" t="s">
        <v>41</v>
      </c>
      <c r="E975" s="22" t="s">
        <v>42</v>
      </c>
      <c r="F975">
        <v>3800</v>
      </c>
      <c r="G975" t="s">
        <v>90</v>
      </c>
      <c r="H975" t="s">
        <v>44</v>
      </c>
      <c r="J975">
        <v>200</v>
      </c>
      <c r="K975" t="s">
        <v>45</v>
      </c>
      <c r="L975" s="22" t="s">
        <v>46</v>
      </c>
      <c r="M975" s="1">
        <v>44317</v>
      </c>
      <c r="N975" s="22" t="s">
        <v>318</v>
      </c>
      <c r="O975" t="s">
        <v>319</v>
      </c>
      <c r="P975" s="1">
        <v>44347</v>
      </c>
      <c r="Q975" t="s">
        <v>319</v>
      </c>
      <c r="R975">
        <v>5</v>
      </c>
      <c r="U975" s="22">
        <v>7000.83</v>
      </c>
      <c r="V975" s="22">
        <v>7000.83</v>
      </c>
      <c r="X975">
        <v>43559</v>
      </c>
      <c r="AD975" t="s">
        <v>320</v>
      </c>
      <c r="AG975" s="22" t="s">
        <v>50</v>
      </c>
      <c r="AI975">
        <v>973</v>
      </c>
      <c r="AJ975" t="s">
        <v>321</v>
      </c>
      <c r="AK975" s="22" t="s">
        <v>88</v>
      </c>
      <c r="AL975" s="22" t="s">
        <v>53</v>
      </c>
      <c r="AM975" s="22">
        <v>973</v>
      </c>
    </row>
    <row r="976" spans="1:39" x14ac:dyDescent="0.25">
      <c r="A976" s="22" t="s">
        <v>39</v>
      </c>
      <c r="B976" t="s">
        <v>40</v>
      </c>
      <c r="C976">
        <v>2021</v>
      </c>
      <c r="D976" s="22" t="s">
        <v>41</v>
      </c>
      <c r="E976" s="22" t="s">
        <v>42</v>
      </c>
      <c r="F976">
        <v>1100</v>
      </c>
      <c r="G976" t="s">
        <v>43</v>
      </c>
      <c r="H976" t="s">
        <v>44</v>
      </c>
      <c r="J976">
        <v>200</v>
      </c>
      <c r="K976" t="s">
        <v>45</v>
      </c>
      <c r="L976" s="22" t="s">
        <v>46</v>
      </c>
      <c r="M976" s="1">
        <v>44317</v>
      </c>
      <c r="N976" s="22" t="s">
        <v>318</v>
      </c>
      <c r="O976" t="s">
        <v>319</v>
      </c>
      <c r="P976" s="1">
        <v>44347</v>
      </c>
      <c r="Q976" t="s">
        <v>319</v>
      </c>
      <c r="R976">
        <v>5</v>
      </c>
      <c r="U976" s="22">
        <v>-114703.02</v>
      </c>
      <c r="W976" s="22">
        <v>114703.02</v>
      </c>
      <c r="X976">
        <v>43560</v>
      </c>
      <c r="AD976" t="s">
        <v>320</v>
      </c>
      <c r="AG976" s="22" t="s">
        <v>56</v>
      </c>
      <c r="AI976">
        <v>974</v>
      </c>
      <c r="AJ976" t="s">
        <v>321</v>
      </c>
      <c r="AK976" s="22" t="s">
        <v>52</v>
      </c>
      <c r="AL976" s="22" t="s">
        <v>53</v>
      </c>
      <c r="AM976" s="22">
        <v>974</v>
      </c>
    </row>
    <row r="977" spans="1:39" x14ac:dyDescent="0.25">
      <c r="A977" s="22" t="s">
        <v>39</v>
      </c>
      <c r="B977" t="s">
        <v>91</v>
      </c>
      <c r="C977">
        <v>2021</v>
      </c>
      <c r="D977" s="22" t="s">
        <v>41</v>
      </c>
      <c r="E977" s="22" t="s">
        <v>42</v>
      </c>
      <c r="F977">
        <v>4000</v>
      </c>
      <c r="G977" t="s">
        <v>92</v>
      </c>
      <c r="H977" t="s">
        <v>93</v>
      </c>
      <c r="J977">
        <v>200</v>
      </c>
      <c r="K977" t="s">
        <v>45</v>
      </c>
      <c r="L977" s="22" t="s">
        <v>46</v>
      </c>
      <c r="M977" s="1">
        <v>44317</v>
      </c>
      <c r="N977" s="22" t="s">
        <v>318</v>
      </c>
      <c r="O977" t="s">
        <v>319</v>
      </c>
      <c r="P977" s="1">
        <v>44347</v>
      </c>
      <c r="Q977" t="s">
        <v>319</v>
      </c>
      <c r="R977">
        <v>5</v>
      </c>
      <c r="U977" s="22">
        <v>114703.02</v>
      </c>
      <c r="V977" s="22">
        <v>114703.02</v>
      </c>
      <c r="X977">
        <v>43561</v>
      </c>
      <c r="AD977" t="s">
        <v>320</v>
      </c>
      <c r="AG977" s="22" t="s">
        <v>50</v>
      </c>
      <c r="AI977">
        <v>975</v>
      </c>
      <c r="AJ977" t="s">
        <v>321</v>
      </c>
      <c r="AK977" s="22" t="s">
        <v>94</v>
      </c>
      <c r="AL977" s="22" t="s">
        <v>53</v>
      </c>
      <c r="AM977" s="22">
        <v>975</v>
      </c>
    </row>
    <row r="978" spans="1:39" x14ac:dyDescent="0.25">
      <c r="A978" s="22" t="s">
        <v>39</v>
      </c>
      <c r="B978" t="s">
        <v>40</v>
      </c>
      <c r="C978">
        <v>2021</v>
      </c>
      <c r="D978" s="22" t="s">
        <v>41</v>
      </c>
      <c r="E978" s="22" t="s">
        <v>42</v>
      </c>
      <c r="F978">
        <v>1100</v>
      </c>
      <c r="G978" t="s">
        <v>43</v>
      </c>
      <c r="H978" t="s">
        <v>44</v>
      </c>
      <c r="J978">
        <v>200</v>
      </c>
      <c r="K978" t="s">
        <v>45</v>
      </c>
      <c r="L978" s="22" t="s">
        <v>46</v>
      </c>
      <c r="M978" s="1">
        <v>44317</v>
      </c>
      <c r="N978" s="22" t="s">
        <v>318</v>
      </c>
      <c r="O978" t="s">
        <v>319</v>
      </c>
      <c r="P978" s="1">
        <v>44347</v>
      </c>
      <c r="Q978" t="s">
        <v>319</v>
      </c>
      <c r="R978">
        <v>5</v>
      </c>
      <c r="U978" s="22">
        <v>-291.64</v>
      </c>
      <c r="W978" s="22">
        <v>291.64</v>
      </c>
      <c r="X978">
        <v>43562</v>
      </c>
      <c r="AD978" t="s">
        <v>320</v>
      </c>
      <c r="AG978" s="22" t="s">
        <v>56</v>
      </c>
      <c r="AI978">
        <v>976</v>
      </c>
      <c r="AJ978" t="s">
        <v>321</v>
      </c>
      <c r="AK978" s="22" t="s">
        <v>52</v>
      </c>
      <c r="AL978" s="22" t="s">
        <v>53</v>
      </c>
      <c r="AM978" s="22">
        <v>976</v>
      </c>
    </row>
    <row r="979" spans="1:39" x14ac:dyDescent="0.25">
      <c r="A979" s="22" t="s">
        <v>39</v>
      </c>
      <c r="B979" t="s">
        <v>95</v>
      </c>
      <c r="C979">
        <v>2021</v>
      </c>
      <c r="D979" s="22" t="s">
        <v>41</v>
      </c>
      <c r="E979" s="22" t="s">
        <v>42</v>
      </c>
      <c r="F979">
        <v>4020</v>
      </c>
      <c r="G979" t="s">
        <v>96</v>
      </c>
      <c r="H979" t="s">
        <v>93</v>
      </c>
      <c r="J979">
        <v>200</v>
      </c>
      <c r="K979" t="s">
        <v>45</v>
      </c>
      <c r="L979" s="22" t="s">
        <v>46</v>
      </c>
      <c r="M979" s="1">
        <v>44317</v>
      </c>
      <c r="N979" s="22" t="s">
        <v>318</v>
      </c>
      <c r="O979" t="s">
        <v>319</v>
      </c>
      <c r="P979" s="1">
        <v>44347</v>
      </c>
      <c r="Q979" t="s">
        <v>319</v>
      </c>
      <c r="R979">
        <v>5</v>
      </c>
      <c r="U979" s="22">
        <v>291.64</v>
      </c>
      <c r="V979" s="22">
        <v>291.64</v>
      </c>
      <c r="X979">
        <v>43563</v>
      </c>
      <c r="AD979" t="s">
        <v>320</v>
      </c>
      <c r="AG979" s="22" t="s">
        <v>50</v>
      </c>
      <c r="AI979">
        <v>977</v>
      </c>
      <c r="AJ979" t="s">
        <v>321</v>
      </c>
      <c r="AK979" s="22" t="s">
        <v>94</v>
      </c>
      <c r="AL979" s="22" t="s">
        <v>53</v>
      </c>
      <c r="AM979" s="22">
        <v>977</v>
      </c>
    </row>
    <row r="980" spans="1:39" x14ac:dyDescent="0.25">
      <c r="A980" s="22" t="s">
        <v>39</v>
      </c>
      <c r="B980" t="s">
        <v>40</v>
      </c>
      <c r="C980">
        <v>2021</v>
      </c>
      <c r="D980" s="22" t="s">
        <v>41</v>
      </c>
      <c r="E980" s="22" t="s">
        <v>42</v>
      </c>
      <c r="F980">
        <v>1100</v>
      </c>
      <c r="G980" t="s">
        <v>43</v>
      </c>
      <c r="H980" t="s">
        <v>44</v>
      </c>
      <c r="J980">
        <v>200</v>
      </c>
      <c r="K980" t="s">
        <v>45</v>
      </c>
      <c r="L980" s="22" t="s">
        <v>46</v>
      </c>
      <c r="M980" s="1">
        <v>44317</v>
      </c>
      <c r="N980" s="22" t="s">
        <v>318</v>
      </c>
      <c r="O980" t="s">
        <v>319</v>
      </c>
      <c r="P980" s="1">
        <v>44347</v>
      </c>
      <c r="Q980" t="s">
        <v>319</v>
      </c>
      <c r="R980">
        <v>5</v>
      </c>
      <c r="U980" s="22">
        <v>-9857.25</v>
      </c>
      <c r="W980" s="22">
        <v>9857.25</v>
      </c>
      <c r="X980">
        <v>43564</v>
      </c>
      <c r="AD980" t="s">
        <v>320</v>
      </c>
      <c r="AG980" s="22" t="s">
        <v>56</v>
      </c>
      <c r="AI980">
        <v>978</v>
      </c>
      <c r="AJ980" t="s">
        <v>321</v>
      </c>
      <c r="AK980" s="22" t="s">
        <v>52</v>
      </c>
      <c r="AL980" s="22" t="s">
        <v>53</v>
      </c>
      <c r="AM980" s="22">
        <v>978</v>
      </c>
    </row>
    <row r="981" spans="1:39" x14ac:dyDescent="0.25">
      <c r="A981" s="22" t="s">
        <v>39</v>
      </c>
      <c r="B981" t="s">
        <v>97</v>
      </c>
      <c r="C981">
        <v>2021</v>
      </c>
      <c r="D981" s="22" t="s">
        <v>41</v>
      </c>
      <c r="E981" s="22" t="s">
        <v>42</v>
      </c>
      <c r="F981">
        <v>4030</v>
      </c>
      <c r="G981" t="s">
        <v>98</v>
      </c>
      <c r="H981" t="s">
        <v>93</v>
      </c>
      <c r="J981">
        <v>200</v>
      </c>
      <c r="K981" t="s">
        <v>45</v>
      </c>
      <c r="L981" s="22" t="s">
        <v>46</v>
      </c>
      <c r="M981" s="1">
        <v>44317</v>
      </c>
      <c r="N981" s="22" t="s">
        <v>318</v>
      </c>
      <c r="O981" t="s">
        <v>319</v>
      </c>
      <c r="P981" s="1">
        <v>44347</v>
      </c>
      <c r="Q981" t="s">
        <v>319</v>
      </c>
      <c r="R981">
        <v>5</v>
      </c>
      <c r="U981" s="22">
        <v>9857.25</v>
      </c>
      <c r="V981" s="22">
        <v>9857.25</v>
      </c>
      <c r="X981">
        <v>43565</v>
      </c>
      <c r="AD981" t="s">
        <v>320</v>
      </c>
      <c r="AG981" s="22" t="s">
        <v>50</v>
      </c>
      <c r="AI981">
        <v>979</v>
      </c>
      <c r="AJ981" t="s">
        <v>321</v>
      </c>
      <c r="AK981" s="22" t="s">
        <v>94</v>
      </c>
      <c r="AL981" s="22" t="s">
        <v>53</v>
      </c>
      <c r="AM981" s="22">
        <v>979</v>
      </c>
    </row>
    <row r="982" spans="1:39" x14ac:dyDescent="0.25">
      <c r="A982" s="22" t="s">
        <v>39</v>
      </c>
      <c r="B982" t="s">
        <v>40</v>
      </c>
      <c r="C982">
        <v>2021</v>
      </c>
      <c r="D982" s="22" t="s">
        <v>41</v>
      </c>
      <c r="E982" s="22" t="s">
        <v>42</v>
      </c>
      <c r="F982">
        <v>1100</v>
      </c>
      <c r="G982" t="s">
        <v>43</v>
      </c>
      <c r="H982" t="s">
        <v>44</v>
      </c>
      <c r="J982">
        <v>200</v>
      </c>
      <c r="K982" t="s">
        <v>45</v>
      </c>
      <c r="L982" s="22" t="s">
        <v>46</v>
      </c>
      <c r="M982" s="1">
        <v>44317</v>
      </c>
      <c r="N982" s="22" t="s">
        <v>318</v>
      </c>
      <c r="O982" t="s">
        <v>319</v>
      </c>
      <c r="P982" s="1">
        <v>44347</v>
      </c>
      <c r="Q982" t="s">
        <v>319</v>
      </c>
      <c r="R982">
        <v>5</v>
      </c>
      <c r="U982" s="22">
        <v>6162.84</v>
      </c>
      <c r="V982" s="22">
        <v>6162.84</v>
      </c>
      <c r="X982">
        <v>43566</v>
      </c>
      <c r="AD982" t="s">
        <v>320</v>
      </c>
      <c r="AG982" s="22" t="s">
        <v>50</v>
      </c>
      <c r="AI982">
        <v>980</v>
      </c>
      <c r="AJ982" t="s">
        <v>321</v>
      </c>
      <c r="AK982" s="22" t="s">
        <v>52</v>
      </c>
      <c r="AL982" s="22" t="s">
        <v>53</v>
      </c>
      <c r="AM982" s="22">
        <v>980</v>
      </c>
    </row>
    <row r="983" spans="1:39" x14ac:dyDescent="0.25">
      <c r="A983" s="22" t="s">
        <v>39</v>
      </c>
      <c r="B983" t="s">
        <v>99</v>
      </c>
      <c r="C983">
        <v>2021</v>
      </c>
      <c r="D983" s="22" t="s">
        <v>41</v>
      </c>
      <c r="E983" s="22" t="s">
        <v>42</v>
      </c>
      <c r="F983">
        <v>4045</v>
      </c>
      <c r="G983" t="s">
        <v>100</v>
      </c>
      <c r="H983" t="s">
        <v>93</v>
      </c>
      <c r="J983">
        <v>200</v>
      </c>
      <c r="K983" t="s">
        <v>45</v>
      </c>
      <c r="L983" s="22" t="s">
        <v>46</v>
      </c>
      <c r="M983" s="1">
        <v>44317</v>
      </c>
      <c r="N983" s="22" t="s">
        <v>318</v>
      </c>
      <c r="O983" t="s">
        <v>319</v>
      </c>
      <c r="P983" s="1">
        <v>44347</v>
      </c>
      <c r="Q983" t="s">
        <v>319</v>
      </c>
      <c r="R983">
        <v>5</v>
      </c>
      <c r="U983" s="22">
        <v>-6162.84</v>
      </c>
      <c r="W983" s="22">
        <v>6162.84</v>
      </c>
      <c r="X983">
        <v>43567</v>
      </c>
      <c r="AD983" t="s">
        <v>320</v>
      </c>
      <c r="AG983" s="22" t="s">
        <v>56</v>
      </c>
      <c r="AI983">
        <v>981</v>
      </c>
      <c r="AJ983" t="s">
        <v>321</v>
      </c>
      <c r="AK983" s="22" t="s">
        <v>94</v>
      </c>
      <c r="AL983" s="22" t="s">
        <v>53</v>
      </c>
      <c r="AM983" s="22">
        <v>981</v>
      </c>
    </row>
    <row r="984" spans="1:39" x14ac:dyDescent="0.25">
      <c r="A984" s="22" t="s">
        <v>39</v>
      </c>
      <c r="B984" t="s">
        <v>40</v>
      </c>
      <c r="C984">
        <v>2021</v>
      </c>
      <c r="D984" s="22" t="s">
        <v>41</v>
      </c>
      <c r="E984" s="22" t="s">
        <v>42</v>
      </c>
      <c r="F984">
        <v>1100</v>
      </c>
      <c r="G984" t="s">
        <v>43</v>
      </c>
      <c r="H984" t="s">
        <v>44</v>
      </c>
      <c r="J984">
        <v>200</v>
      </c>
      <c r="K984" t="s">
        <v>45</v>
      </c>
      <c r="L984" s="22" t="s">
        <v>46</v>
      </c>
      <c r="M984" s="1">
        <v>44317</v>
      </c>
      <c r="N984" s="22" t="s">
        <v>318</v>
      </c>
      <c r="O984" t="s">
        <v>319</v>
      </c>
      <c r="P984" s="1">
        <v>44347</v>
      </c>
      <c r="Q984" t="s">
        <v>319</v>
      </c>
      <c r="R984">
        <v>5</v>
      </c>
      <c r="U984" s="22">
        <v>-14187.27</v>
      </c>
      <c r="W984" s="22">
        <v>14187.27</v>
      </c>
      <c r="X984">
        <v>43568</v>
      </c>
      <c r="AD984" t="s">
        <v>320</v>
      </c>
      <c r="AG984" s="22" t="s">
        <v>56</v>
      </c>
      <c r="AI984">
        <v>982</v>
      </c>
      <c r="AJ984" t="s">
        <v>321</v>
      </c>
      <c r="AK984" s="22" t="s">
        <v>52</v>
      </c>
      <c r="AL984" s="22" t="s">
        <v>53</v>
      </c>
      <c r="AM984" s="22">
        <v>982</v>
      </c>
    </row>
    <row r="985" spans="1:39" x14ac:dyDescent="0.25">
      <c r="A985" s="22" t="s">
        <v>39</v>
      </c>
      <c r="B985" t="s">
        <v>101</v>
      </c>
      <c r="C985">
        <v>2021</v>
      </c>
      <c r="D985" s="22" t="s">
        <v>41</v>
      </c>
      <c r="E985" s="22" t="s">
        <v>42</v>
      </c>
      <c r="F985">
        <v>4050</v>
      </c>
      <c r="G985" t="s">
        <v>102</v>
      </c>
      <c r="H985" t="s">
        <v>93</v>
      </c>
      <c r="J985">
        <v>200</v>
      </c>
      <c r="K985" t="s">
        <v>45</v>
      </c>
      <c r="L985" s="22" t="s">
        <v>46</v>
      </c>
      <c r="M985" s="1">
        <v>44317</v>
      </c>
      <c r="N985" s="22" t="s">
        <v>318</v>
      </c>
      <c r="O985" t="s">
        <v>319</v>
      </c>
      <c r="P985" s="1">
        <v>44347</v>
      </c>
      <c r="Q985" t="s">
        <v>319</v>
      </c>
      <c r="R985">
        <v>5</v>
      </c>
      <c r="U985" s="22">
        <v>14187.27</v>
      </c>
      <c r="V985" s="22">
        <v>14187.27</v>
      </c>
      <c r="X985">
        <v>43569</v>
      </c>
      <c r="AD985" t="s">
        <v>320</v>
      </c>
      <c r="AG985" s="22" t="s">
        <v>50</v>
      </c>
      <c r="AI985">
        <v>983</v>
      </c>
      <c r="AJ985" t="s">
        <v>321</v>
      </c>
      <c r="AK985" s="22" t="s">
        <v>94</v>
      </c>
      <c r="AL985" s="22" t="s">
        <v>53</v>
      </c>
      <c r="AM985" s="22">
        <v>983</v>
      </c>
    </row>
    <row r="986" spans="1:39" x14ac:dyDescent="0.25">
      <c r="A986" s="22" t="s">
        <v>39</v>
      </c>
      <c r="B986" t="s">
        <v>40</v>
      </c>
      <c r="C986">
        <v>2021</v>
      </c>
      <c r="D986" s="22" t="s">
        <v>41</v>
      </c>
      <c r="E986" s="22" t="s">
        <v>42</v>
      </c>
      <c r="F986">
        <v>1100</v>
      </c>
      <c r="G986" t="s">
        <v>43</v>
      </c>
      <c r="H986" t="s">
        <v>44</v>
      </c>
      <c r="J986">
        <v>200</v>
      </c>
      <c r="K986" t="s">
        <v>45</v>
      </c>
      <c r="L986" s="22" t="s">
        <v>46</v>
      </c>
      <c r="M986" s="1">
        <v>44317</v>
      </c>
      <c r="N986" s="22" t="s">
        <v>318</v>
      </c>
      <c r="O986" t="s">
        <v>319</v>
      </c>
      <c r="P986" s="1">
        <v>44347</v>
      </c>
      <c r="Q986" t="s">
        <v>319</v>
      </c>
      <c r="R986">
        <v>5</v>
      </c>
      <c r="U986" s="22">
        <v>-6103.97</v>
      </c>
      <c r="W986" s="22">
        <v>6103.97</v>
      </c>
      <c r="X986">
        <v>43570</v>
      </c>
      <c r="AD986" t="s">
        <v>320</v>
      </c>
      <c r="AG986" s="22" t="s">
        <v>56</v>
      </c>
      <c r="AI986">
        <v>984</v>
      </c>
      <c r="AJ986" t="s">
        <v>321</v>
      </c>
      <c r="AK986" s="22" t="s">
        <v>52</v>
      </c>
      <c r="AL986" s="22" t="s">
        <v>53</v>
      </c>
      <c r="AM986" s="22">
        <v>984</v>
      </c>
    </row>
    <row r="987" spans="1:39" x14ac:dyDescent="0.25">
      <c r="A987" s="22" t="s">
        <v>39</v>
      </c>
      <c r="B987" t="s">
        <v>103</v>
      </c>
      <c r="C987">
        <v>2021</v>
      </c>
      <c r="D987" s="22" t="s">
        <v>41</v>
      </c>
      <c r="E987" s="22" t="s">
        <v>42</v>
      </c>
      <c r="F987">
        <v>4060</v>
      </c>
      <c r="G987" t="s">
        <v>104</v>
      </c>
      <c r="H987" t="s">
        <v>93</v>
      </c>
      <c r="J987">
        <v>200</v>
      </c>
      <c r="K987" t="s">
        <v>45</v>
      </c>
      <c r="L987" s="22" t="s">
        <v>46</v>
      </c>
      <c r="M987" s="1">
        <v>44317</v>
      </c>
      <c r="N987" s="22" t="s">
        <v>318</v>
      </c>
      <c r="O987" t="s">
        <v>319</v>
      </c>
      <c r="P987" s="1">
        <v>44347</v>
      </c>
      <c r="Q987" t="s">
        <v>319</v>
      </c>
      <c r="R987">
        <v>5</v>
      </c>
      <c r="U987" s="22">
        <v>6103.97</v>
      </c>
      <c r="V987" s="22">
        <v>6103.97</v>
      </c>
      <c r="X987">
        <v>43571</v>
      </c>
      <c r="AD987" t="s">
        <v>320</v>
      </c>
      <c r="AG987" s="22" t="s">
        <v>50</v>
      </c>
      <c r="AI987">
        <v>985</v>
      </c>
      <c r="AJ987" t="s">
        <v>321</v>
      </c>
      <c r="AK987" s="22" t="s">
        <v>94</v>
      </c>
      <c r="AL987" s="22" t="s">
        <v>53</v>
      </c>
      <c r="AM987" s="22">
        <v>985</v>
      </c>
    </row>
    <row r="988" spans="1:39" x14ac:dyDescent="0.25">
      <c r="A988" s="22" t="s">
        <v>39</v>
      </c>
      <c r="B988" t="s">
        <v>40</v>
      </c>
      <c r="C988">
        <v>2021</v>
      </c>
      <c r="D988" s="22" t="s">
        <v>41</v>
      </c>
      <c r="E988" s="22" t="s">
        <v>42</v>
      </c>
      <c r="F988">
        <v>1100</v>
      </c>
      <c r="G988" t="s">
        <v>43</v>
      </c>
      <c r="H988" t="s">
        <v>44</v>
      </c>
      <c r="J988">
        <v>200</v>
      </c>
      <c r="K988" t="s">
        <v>45</v>
      </c>
      <c r="L988" s="22" t="s">
        <v>46</v>
      </c>
      <c r="M988" s="1">
        <v>44317</v>
      </c>
      <c r="N988" s="22" t="s">
        <v>318</v>
      </c>
      <c r="O988" t="s">
        <v>319</v>
      </c>
      <c r="P988" s="1">
        <v>44347</v>
      </c>
      <c r="Q988" t="s">
        <v>319</v>
      </c>
      <c r="R988">
        <v>5</v>
      </c>
      <c r="U988" s="22">
        <v>-367.87</v>
      </c>
      <c r="W988" s="22">
        <v>367.87</v>
      </c>
      <c r="X988">
        <v>43572</v>
      </c>
      <c r="AD988" t="s">
        <v>320</v>
      </c>
      <c r="AG988" s="22" t="s">
        <v>56</v>
      </c>
      <c r="AI988">
        <v>986</v>
      </c>
      <c r="AJ988" t="s">
        <v>321</v>
      </c>
      <c r="AK988" s="22" t="s">
        <v>52</v>
      </c>
      <c r="AL988" s="22" t="s">
        <v>53</v>
      </c>
      <c r="AM988" s="22">
        <v>986</v>
      </c>
    </row>
    <row r="989" spans="1:39" x14ac:dyDescent="0.25">
      <c r="A989" s="22" t="s">
        <v>39</v>
      </c>
      <c r="B989" t="s">
        <v>105</v>
      </c>
      <c r="C989">
        <v>2021</v>
      </c>
      <c r="D989" s="22" t="s">
        <v>41</v>
      </c>
      <c r="E989" s="22" t="s">
        <v>42</v>
      </c>
      <c r="F989">
        <v>4090</v>
      </c>
      <c r="G989" t="s">
        <v>106</v>
      </c>
      <c r="H989" t="s">
        <v>93</v>
      </c>
      <c r="J989">
        <v>200</v>
      </c>
      <c r="K989" t="s">
        <v>45</v>
      </c>
      <c r="L989" s="22" t="s">
        <v>46</v>
      </c>
      <c r="M989" s="1">
        <v>44317</v>
      </c>
      <c r="N989" s="22" t="s">
        <v>318</v>
      </c>
      <c r="O989" t="s">
        <v>319</v>
      </c>
      <c r="P989" s="1">
        <v>44347</v>
      </c>
      <c r="Q989" t="s">
        <v>319</v>
      </c>
      <c r="R989">
        <v>5</v>
      </c>
      <c r="U989" s="22">
        <v>367.87</v>
      </c>
      <c r="V989" s="22">
        <v>367.87</v>
      </c>
      <c r="X989">
        <v>43573</v>
      </c>
      <c r="AD989" t="s">
        <v>320</v>
      </c>
      <c r="AG989" s="22" t="s">
        <v>50</v>
      </c>
      <c r="AI989">
        <v>987</v>
      </c>
      <c r="AJ989" t="s">
        <v>321</v>
      </c>
      <c r="AK989" s="22" t="s">
        <v>94</v>
      </c>
      <c r="AL989" s="22" t="s">
        <v>53</v>
      </c>
      <c r="AM989" s="22">
        <v>987</v>
      </c>
    </row>
    <row r="990" spans="1:39" x14ac:dyDescent="0.25">
      <c r="A990" s="22" t="s">
        <v>39</v>
      </c>
      <c r="B990" t="s">
        <v>40</v>
      </c>
      <c r="C990">
        <v>2021</v>
      </c>
      <c r="D990" s="22" t="s">
        <v>41</v>
      </c>
      <c r="E990" s="22" t="s">
        <v>42</v>
      </c>
      <c r="F990">
        <v>1100</v>
      </c>
      <c r="G990" t="s">
        <v>43</v>
      </c>
      <c r="H990" t="s">
        <v>44</v>
      </c>
      <c r="J990">
        <v>200</v>
      </c>
      <c r="K990" t="s">
        <v>45</v>
      </c>
      <c r="L990" s="22" t="s">
        <v>46</v>
      </c>
      <c r="M990" s="1">
        <v>44317</v>
      </c>
      <c r="N990" s="22" t="s">
        <v>318</v>
      </c>
      <c r="O990" t="s">
        <v>319</v>
      </c>
      <c r="P990" s="1">
        <v>44347</v>
      </c>
      <c r="Q990" t="s">
        <v>319</v>
      </c>
      <c r="R990">
        <v>5</v>
      </c>
      <c r="U990" s="22">
        <v>-3881.83</v>
      </c>
      <c r="W990" s="22">
        <v>3881.83</v>
      </c>
      <c r="X990">
        <v>43574</v>
      </c>
      <c r="AD990" t="s">
        <v>320</v>
      </c>
      <c r="AG990" s="22" t="s">
        <v>56</v>
      </c>
      <c r="AI990">
        <v>988</v>
      </c>
      <c r="AJ990" t="s">
        <v>321</v>
      </c>
      <c r="AK990" s="22" t="s">
        <v>52</v>
      </c>
      <c r="AL990" s="22" t="s">
        <v>53</v>
      </c>
      <c r="AM990" s="22">
        <v>988</v>
      </c>
    </row>
    <row r="991" spans="1:39" x14ac:dyDescent="0.25">
      <c r="A991" s="22" t="s">
        <v>39</v>
      </c>
      <c r="B991" t="s">
        <v>107</v>
      </c>
      <c r="C991">
        <v>2021</v>
      </c>
      <c r="D991" s="22" t="s">
        <v>41</v>
      </c>
      <c r="E991" s="22" t="s">
        <v>42</v>
      </c>
      <c r="F991">
        <v>4091</v>
      </c>
      <c r="G991" t="s">
        <v>108</v>
      </c>
      <c r="H991" t="s">
        <v>93</v>
      </c>
      <c r="J991">
        <v>200</v>
      </c>
      <c r="K991" t="s">
        <v>45</v>
      </c>
      <c r="L991" s="22" t="s">
        <v>46</v>
      </c>
      <c r="M991" s="1">
        <v>44317</v>
      </c>
      <c r="N991" s="22" t="s">
        <v>318</v>
      </c>
      <c r="O991" t="s">
        <v>319</v>
      </c>
      <c r="P991" s="1">
        <v>44347</v>
      </c>
      <c r="Q991" t="s">
        <v>319</v>
      </c>
      <c r="R991">
        <v>5</v>
      </c>
      <c r="U991" s="22">
        <v>3881.83</v>
      </c>
      <c r="V991" s="22">
        <v>3881.83</v>
      </c>
      <c r="X991">
        <v>43575</v>
      </c>
      <c r="AD991" t="s">
        <v>320</v>
      </c>
      <c r="AG991" s="22" t="s">
        <v>50</v>
      </c>
      <c r="AI991">
        <v>989</v>
      </c>
      <c r="AJ991" t="s">
        <v>321</v>
      </c>
      <c r="AK991" s="22" t="s">
        <v>94</v>
      </c>
      <c r="AL991" s="22" t="s">
        <v>53</v>
      </c>
      <c r="AM991" s="22">
        <v>989</v>
      </c>
    </row>
    <row r="992" spans="1:39" x14ac:dyDescent="0.25">
      <c r="A992" s="22" t="s">
        <v>39</v>
      </c>
      <c r="B992" t="s">
        <v>40</v>
      </c>
      <c r="C992">
        <v>2021</v>
      </c>
      <c r="D992" s="22" t="s">
        <v>41</v>
      </c>
      <c r="E992" s="22" t="s">
        <v>42</v>
      </c>
      <c r="F992">
        <v>1100</v>
      </c>
      <c r="G992" t="s">
        <v>43</v>
      </c>
      <c r="H992" t="s">
        <v>44</v>
      </c>
      <c r="J992">
        <v>200</v>
      </c>
      <c r="K992" t="s">
        <v>45</v>
      </c>
      <c r="L992" s="22" t="s">
        <v>46</v>
      </c>
      <c r="M992" s="1">
        <v>44317</v>
      </c>
      <c r="N992" s="22" t="s">
        <v>318</v>
      </c>
      <c r="O992" t="s">
        <v>319</v>
      </c>
      <c r="P992" s="1">
        <v>44347</v>
      </c>
      <c r="Q992" t="s">
        <v>319</v>
      </c>
      <c r="R992">
        <v>5</v>
      </c>
      <c r="U992" s="22">
        <v>-312.5</v>
      </c>
      <c r="W992" s="22">
        <v>312.5</v>
      </c>
      <c r="X992">
        <v>43576</v>
      </c>
      <c r="AD992" t="s">
        <v>320</v>
      </c>
      <c r="AG992" s="22" t="s">
        <v>56</v>
      </c>
      <c r="AI992">
        <v>990</v>
      </c>
      <c r="AJ992" t="s">
        <v>321</v>
      </c>
      <c r="AK992" s="22" t="s">
        <v>52</v>
      </c>
      <c r="AL992" s="22" t="s">
        <v>53</v>
      </c>
      <c r="AM992" s="22">
        <v>990</v>
      </c>
    </row>
    <row r="993" spans="1:39" x14ac:dyDescent="0.25">
      <c r="A993" s="22" t="s">
        <v>39</v>
      </c>
      <c r="B993" t="s">
        <v>109</v>
      </c>
      <c r="C993">
        <v>2021</v>
      </c>
      <c r="D993" s="22" t="s">
        <v>41</v>
      </c>
      <c r="E993" s="22" t="s">
        <v>42</v>
      </c>
      <c r="F993">
        <v>4117</v>
      </c>
      <c r="G993" t="s">
        <v>110</v>
      </c>
      <c r="H993" t="s">
        <v>93</v>
      </c>
      <c r="J993">
        <v>200</v>
      </c>
      <c r="K993" t="s">
        <v>45</v>
      </c>
      <c r="L993" s="22" t="s">
        <v>46</v>
      </c>
      <c r="M993" s="1">
        <v>44317</v>
      </c>
      <c r="N993" s="22" t="s">
        <v>318</v>
      </c>
      <c r="O993" t="s">
        <v>319</v>
      </c>
      <c r="P993" s="1">
        <v>44347</v>
      </c>
      <c r="Q993" t="s">
        <v>319</v>
      </c>
      <c r="R993">
        <v>5</v>
      </c>
      <c r="U993" s="22">
        <v>312.5</v>
      </c>
      <c r="V993" s="22">
        <v>312.5</v>
      </c>
      <c r="X993">
        <v>43577</v>
      </c>
      <c r="AD993" t="s">
        <v>320</v>
      </c>
      <c r="AG993" s="22" t="s">
        <v>50</v>
      </c>
      <c r="AI993">
        <v>991</v>
      </c>
      <c r="AJ993" t="s">
        <v>321</v>
      </c>
      <c r="AK993" s="22" t="s">
        <v>94</v>
      </c>
      <c r="AL993" s="22" t="s">
        <v>53</v>
      </c>
      <c r="AM993" s="22">
        <v>991</v>
      </c>
    </row>
    <row r="994" spans="1:39" x14ac:dyDescent="0.25">
      <c r="A994" s="22" t="s">
        <v>39</v>
      </c>
      <c r="B994" t="s">
        <v>40</v>
      </c>
      <c r="C994">
        <v>2021</v>
      </c>
      <c r="D994" s="22" t="s">
        <v>41</v>
      </c>
      <c r="E994" s="22" t="s">
        <v>42</v>
      </c>
      <c r="F994">
        <v>1100</v>
      </c>
      <c r="G994" t="s">
        <v>43</v>
      </c>
      <c r="H994" t="s">
        <v>44</v>
      </c>
      <c r="J994">
        <v>200</v>
      </c>
      <c r="K994" t="s">
        <v>45</v>
      </c>
      <c r="L994" s="22" t="s">
        <v>46</v>
      </c>
      <c r="M994" s="1">
        <v>44317</v>
      </c>
      <c r="N994" s="22" t="s">
        <v>318</v>
      </c>
      <c r="O994" t="s">
        <v>319</v>
      </c>
      <c r="P994" s="1">
        <v>44347</v>
      </c>
      <c r="Q994" t="s">
        <v>319</v>
      </c>
      <c r="R994">
        <v>5</v>
      </c>
      <c r="U994" s="22">
        <v>-460</v>
      </c>
      <c r="W994" s="22">
        <v>460</v>
      </c>
      <c r="X994">
        <v>43578</v>
      </c>
      <c r="AD994" t="s">
        <v>320</v>
      </c>
      <c r="AG994" s="22" t="s">
        <v>56</v>
      </c>
      <c r="AI994">
        <v>992</v>
      </c>
      <c r="AJ994" t="s">
        <v>321</v>
      </c>
      <c r="AK994" s="22" t="s">
        <v>52</v>
      </c>
      <c r="AL994" s="22" t="s">
        <v>53</v>
      </c>
      <c r="AM994" s="22">
        <v>992</v>
      </c>
    </row>
    <row r="995" spans="1:39" x14ac:dyDescent="0.25">
      <c r="A995" s="22" t="s">
        <v>39</v>
      </c>
      <c r="B995" t="s">
        <v>111</v>
      </c>
      <c r="C995">
        <v>2021</v>
      </c>
      <c r="D995" s="22" t="s">
        <v>41</v>
      </c>
      <c r="E995" s="22" t="s">
        <v>42</v>
      </c>
      <c r="F995">
        <v>4121</v>
      </c>
      <c r="G995" t="s">
        <v>112</v>
      </c>
      <c r="H995" t="s">
        <v>93</v>
      </c>
      <c r="J995">
        <v>200</v>
      </c>
      <c r="K995" t="s">
        <v>45</v>
      </c>
      <c r="L995" s="22" t="s">
        <v>46</v>
      </c>
      <c r="M995" s="1">
        <v>44317</v>
      </c>
      <c r="N995" s="22" t="s">
        <v>318</v>
      </c>
      <c r="O995" t="s">
        <v>319</v>
      </c>
      <c r="P995" s="1">
        <v>44347</v>
      </c>
      <c r="Q995" t="s">
        <v>319</v>
      </c>
      <c r="R995">
        <v>5</v>
      </c>
      <c r="U995" s="22">
        <v>460</v>
      </c>
      <c r="V995" s="22">
        <v>460</v>
      </c>
      <c r="X995">
        <v>43579</v>
      </c>
      <c r="AD995" t="s">
        <v>320</v>
      </c>
      <c r="AG995" s="22" t="s">
        <v>50</v>
      </c>
      <c r="AI995">
        <v>993</v>
      </c>
      <c r="AJ995" t="s">
        <v>321</v>
      </c>
      <c r="AK995" s="22" t="s">
        <v>94</v>
      </c>
      <c r="AL995" s="22" t="s">
        <v>53</v>
      </c>
      <c r="AM995" s="22">
        <v>993</v>
      </c>
    </row>
    <row r="996" spans="1:39" x14ac:dyDescent="0.25">
      <c r="A996" s="22" t="s">
        <v>39</v>
      </c>
      <c r="B996" t="s">
        <v>40</v>
      </c>
      <c r="C996">
        <v>2021</v>
      </c>
      <c r="D996" s="22" t="s">
        <v>41</v>
      </c>
      <c r="E996" s="22" t="s">
        <v>42</v>
      </c>
      <c r="F996">
        <v>1100</v>
      </c>
      <c r="G996" t="s">
        <v>43</v>
      </c>
      <c r="H996" t="s">
        <v>44</v>
      </c>
      <c r="J996">
        <v>200</v>
      </c>
      <c r="K996" t="s">
        <v>45</v>
      </c>
      <c r="L996" s="22" t="s">
        <v>46</v>
      </c>
      <c r="M996" s="1">
        <v>44317</v>
      </c>
      <c r="N996" s="22" t="s">
        <v>318</v>
      </c>
      <c r="O996" t="s">
        <v>319</v>
      </c>
      <c r="P996" s="1">
        <v>44347</v>
      </c>
      <c r="Q996" t="s">
        <v>319</v>
      </c>
      <c r="R996">
        <v>5</v>
      </c>
      <c r="U996" s="22">
        <v>-1737.21</v>
      </c>
      <c r="W996" s="22">
        <v>1737.21</v>
      </c>
      <c r="X996">
        <v>43580</v>
      </c>
      <c r="AD996" t="s">
        <v>320</v>
      </c>
      <c r="AG996" s="22" t="s">
        <v>56</v>
      </c>
      <c r="AI996">
        <v>994</v>
      </c>
      <c r="AJ996" t="s">
        <v>321</v>
      </c>
      <c r="AK996" s="22" t="s">
        <v>52</v>
      </c>
      <c r="AL996" s="22" t="s">
        <v>53</v>
      </c>
      <c r="AM996" s="22">
        <v>994</v>
      </c>
    </row>
    <row r="997" spans="1:39" x14ac:dyDescent="0.25">
      <c r="A997" s="22" t="s">
        <v>39</v>
      </c>
      <c r="B997" t="s">
        <v>113</v>
      </c>
      <c r="C997">
        <v>2021</v>
      </c>
      <c r="D997" s="22" t="s">
        <v>41</v>
      </c>
      <c r="E997" s="22" t="s">
        <v>42</v>
      </c>
      <c r="F997">
        <v>4123</v>
      </c>
      <c r="G997" t="s">
        <v>114</v>
      </c>
      <c r="H997" t="s">
        <v>93</v>
      </c>
      <c r="J997">
        <v>200</v>
      </c>
      <c r="K997" t="s">
        <v>45</v>
      </c>
      <c r="L997" s="22" t="s">
        <v>46</v>
      </c>
      <c r="M997" s="1">
        <v>44317</v>
      </c>
      <c r="N997" s="22" t="s">
        <v>318</v>
      </c>
      <c r="O997" t="s">
        <v>319</v>
      </c>
      <c r="P997" s="1">
        <v>44347</v>
      </c>
      <c r="Q997" t="s">
        <v>319</v>
      </c>
      <c r="R997">
        <v>5</v>
      </c>
      <c r="U997" s="22">
        <v>1737.21</v>
      </c>
      <c r="V997" s="22">
        <v>1737.21</v>
      </c>
      <c r="X997">
        <v>43581</v>
      </c>
      <c r="AD997" t="s">
        <v>320</v>
      </c>
      <c r="AG997" s="22" t="s">
        <v>50</v>
      </c>
      <c r="AI997">
        <v>995</v>
      </c>
      <c r="AJ997" t="s">
        <v>321</v>
      </c>
      <c r="AK997" s="22" t="s">
        <v>94</v>
      </c>
      <c r="AL997" s="22" t="s">
        <v>53</v>
      </c>
      <c r="AM997" s="22">
        <v>995</v>
      </c>
    </row>
    <row r="998" spans="1:39" x14ac:dyDescent="0.25">
      <c r="A998" s="22" t="s">
        <v>39</v>
      </c>
      <c r="B998" t="s">
        <v>40</v>
      </c>
      <c r="C998">
        <v>2021</v>
      </c>
      <c r="D998" s="22" t="s">
        <v>41</v>
      </c>
      <c r="E998" s="22" t="s">
        <v>42</v>
      </c>
      <c r="F998">
        <v>1100</v>
      </c>
      <c r="G998" t="s">
        <v>43</v>
      </c>
      <c r="H998" t="s">
        <v>44</v>
      </c>
      <c r="J998">
        <v>200</v>
      </c>
      <c r="K998" t="s">
        <v>45</v>
      </c>
      <c r="L998" s="22" t="s">
        <v>46</v>
      </c>
      <c r="M998" s="1">
        <v>44317</v>
      </c>
      <c r="N998" s="22" t="s">
        <v>318</v>
      </c>
      <c r="O998" t="s">
        <v>319</v>
      </c>
      <c r="P998" s="1">
        <v>44347</v>
      </c>
      <c r="Q998" t="s">
        <v>319</v>
      </c>
      <c r="R998">
        <v>5</v>
      </c>
      <c r="U998" s="22">
        <v>-631.83000000000004</v>
      </c>
      <c r="W998" s="22">
        <v>631.83000000000004</v>
      </c>
      <c r="X998">
        <v>43582</v>
      </c>
      <c r="AD998" t="s">
        <v>320</v>
      </c>
      <c r="AG998" s="22" t="s">
        <v>56</v>
      </c>
      <c r="AI998">
        <v>996</v>
      </c>
      <c r="AJ998" t="s">
        <v>321</v>
      </c>
      <c r="AK998" s="22" t="s">
        <v>52</v>
      </c>
      <c r="AL998" s="22" t="s">
        <v>53</v>
      </c>
      <c r="AM998" s="22">
        <v>996</v>
      </c>
    </row>
    <row r="999" spans="1:39" x14ac:dyDescent="0.25">
      <c r="A999" s="22" t="s">
        <v>39</v>
      </c>
      <c r="B999" t="s">
        <v>115</v>
      </c>
      <c r="C999">
        <v>2021</v>
      </c>
      <c r="D999" s="22" t="s">
        <v>41</v>
      </c>
      <c r="E999" s="22" t="s">
        <v>42</v>
      </c>
      <c r="F999">
        <v>4124</v>
      </c>
      <c r="G999" t="s">
        <v>116</v>
      </c>
      <c r="H999" t="s">
        <v>93</v>
      </c>
      <c r="J999">
        <v>200</v>
      </c>
      <c r="K999" t="s">
        <v>45</v>
      </c>
      <c r="L999" s="22" t="s">
        <v>46</v>
      </c>
      <c r="M999" s="1">
        <v>44317</v>
      </c>
      <c r="N999" s="22" t="s">
        <v>318</v>
      </c>
      <c r="O999" t="s">
        <v>319</v>
      </c>
      <c r="P999" s="1">
        <v>44347</v>
      </c>
      <c r="Q999" t="s">
        <v>319</v>
      </c>
      <c r="R999">
        <v>5</v>
      </c>
      <c r="U999" s="22">
        <v>631.83000000000004</v>
      </c>
      <c r="V999" s="22">
        <v>631.83000000000004</v>
      </c>
      <c r="X999">
        <v>43583</v>
      </c>
      <c r="AD999" t="s">
        <v>320</v>
      </c>
      <c r="AG999" s="22" t="s">
        <v>50</v>
      </c>
      <c r="AI999">
        <v>997</v>
      </c>
      <c r="AJ999" t="s">
        <v>321</v>
      </c>
      <c r="AK999" s="22" t="s">
        <v>94</v>
      </c>
      <c r="AL999" s="22" t="s">
        <v>53</v>
      </c>
      <c r="AM999" s="22">
        <v>997</v>
      </c>
    </row>
    <row r="1000" spans="1:39" x14ac:dyDescent="0.25">
      <c r="A1000" s="22" t="s">
        <v>39</v>
      </c>
      <c r="B1000" t="s">
        <v>40</v>
      </c>
      <c r="C1000">
        <v>2021</v>
      </c>
      <c r="D1000" s="22" t="s">
        <v>41</v>
      </c>
      <c r="E1000" s="22" t="s">
        <v>42</v>
      </c>
      <c r="F1000">
        <v>1100</v>
      </c>
      <c r="G1000" t="s">
        <v>43</v>
      </c>
      <c r="H1000" t="s">
        <v>44</v>
      </c>
      <c r="J1000">
        <v>200</v>
      </c>
      <c r="K1000" t="s">
        <v>45</v>
      </c>
      <c r="L1000" s="22" t="s">
        <v>46</v>
      </c>
      <c r="M1000" s="1">
        <v>44317</v>
      </c>
      <c r="N1000" s="22" t="s">
        <v>318</v>
      </c>
      <c r="O1000" t="s">
        <v>319</v>
      </c>
      <c r="P1000" s="1">
        <v>44347</v>
      </c>
      <c r="Q1000" t="s">
        <v>319</v>
      </c>
      <c r="R1000">
        <v>5</v>
      </c>
      <c r="U1000" s="22">
        <v>-1294.1300000000001</v>
      </c>
      <c r="W1000" s="22">
        <v>1294.1300000000001</v>
      </c>
      <c r="X1000">
        <v>43584</v>
      </c>
      <c r="AD1000" t="s">
        <v>320</v>
      </c>
      <c r="AG1000" s="22" t="s">
        <v>56</v>
      </c>
      <c r="AI1000">
        <v>998</v>
      </c>
      <c r="AJ1000" t="s">
        <v>321</v>
      </c>
      <c r="AK1000" s="22" t="s">
        <v>52</v>
      </c>
      <c r="AL1000" s="22" t="s">
        <v>53</v>
      </c>
      <c r="AM1000" s="22">
        <v>998</v>
      </c>
    </row>
    <row r="1001" spans="1:39" x14ac:dyDescent="0.25">
      <c r="A1001" s="22" t="s">
        <v>39</v>
      </c>
      <c r="B1001" t="s">
        <v>117</v>
      </c>
      <c r="C1001">
        <v>2021</v>
      </c>
      <c r="D1001" s="22" t="s">
        <v>41</v>
      </c>
      <c r="E1001" s="22" t="s">
        <v>42</v>
      </c>
      <c r="F1001">
        <v>4127</v>
      </c>
      <c r="G1001" t="s">
        <v>118</v>
      </c>
      <c r="H1001" t="s">
        <v>93</v>
      </c>
      <c r="J1001">
        <v>200</v>
      </c>
      <c r="K1001" t="s">
        <v>45</v>
      </c>
      <c r="L1001" s="22" t="s">
        <v>46</v>
      </c>
      <c r="M1001" s="1">
        <v>44317</v>
      </c>
      <c r="N1001" s="22" t="s">
        <v>318</v>
      </c>
      <c r="O1001" t="s">
        <v>319</v>
      </c>
      <c r="P1001" s="1">
        <v>44347</v>
      </c>
      <c r="Q1001" t="s">
        <v>319</v>
      </c>
      <c r="R1001">
        <v>5</v>
      </c>
      <c r="U1001" s="22">
        <v>1294.1300000000001</v>
      </c>
      <c r="V1001" s="22">
        <v>1294.1300000000001</v>
      </c>
      <c r="X1001">
        <v>43585</v>
      </c>
      <c r="AD1001" t="s">
        <v>320</v>
      </c>
      <c r="AG1001" s="22" t="s">
        <v>50</v>
      </c>
      <c r="AI1001">
        <v>999</v>
      </c>
      <c r="AJ1001" t="s">
        <v>321</v>
      </c>
      <c r="AK1001" s="22" t="s">
        <v>94</v>
      </c>
      <c r="AL1001" s="22" t="s">
        <v>53</v>
      </c>
      <c r="AM1001" s="22">
        <v>999</v>
      </c>
    </row>
    <row r="1002" spans="1:39" x14ac:dyDescent="0.25">
      <c r="A1002" s="22" t="s">
        <v>39</v>
      </c>
      <c r="B1002" t="s">
        <v>40</v>
      </c>
      <c r="C1002">
        <v>2021</v>
      </c>
      <c r="D1002" s="22" t="s">
        <v>41</v>
      </c>
      <c r="E1002" s="22" t="s">
        <v>42</v>
      </c>
      <c r="F1002">
        <v>1100</v>
      </c>
      <c r="G1002" t="s">
        <v>43</v>
      </c>
      <c r="H1002" t="s">
        <v>44</v>
      </c>
      <c r="J1002">
        <v>200</v>
      </c>
      <c r="K1002" t="s">
        <v>45</v>
      </c>
      <c r="L1002" s="22" t="s">
        <v>46</v>
      </c>
      <c r="M1002" s="1">
        <v>44317</v>
      </c>
      <c r="N1002" s="22" t="s">
        <v>318</v>
      </c>
      <c r="O1002" t="s">
        <v>319</v>
      </c>
      <c r="P1002" s="1">
        <v>44347</v>
      </c>
      <c r="Q1002" t="s">
        <v>319</v>
      </c>
      <c r="R1002">
        <v>5</v>
      </c>
      <c r="U1002" s="22">
        <v>-485.3</v>
      </c>
      <c r="W1002" s="22">
        <v>485.3</v>
      </c>
      <c r="X1002">
        <v>43586</v>
      </c>
      <c r="AD1002" t="s">
        <v>320</v>
      </c>
      <c r="AG1002" s="22" t="s">
        <v>56</v>
      </c>
      <c r="AI1002">
        <v>1000</v>
      </c>
      <c r="AJ1002" t="s">
        <v>321</v>
      </c>
      <c r="AK1002" s="22" t="s">
        <v>52</v>
      </c>
      <c r="AL1002" s="22" t="s">
        <v>53</v>
      </c>
      <c r="AM1002" s="22">
        <v>1000</v>
      </c>
    </row>
    <row r="1003" spans="1:39" x14ac:dyDescent="0.25">
      <c r="A1003" s="22" t="s">
        <v>39</v>
      </c>
      <c r="B1003" t="s">
        <v>119</v>
      </c>
      <c r="C1003">
        <v>2021</v>
      </c>
      <c r="D1003" s="22" t="s">
        <v>41</v>
      </c>
      <c r="E1003" s="22" t="s">
        <v>42</v>
      </c>
      <c r="F1003">
        <v>4200</v>
      </c>
      <c r="G1003" t="s">
        <v>120</v>
      </c>
      <c r="H1003" t="s">
        <v>93</v>
      </c>
      <c r="J1003">
        <v>200</v>
      </c>
      <c r="K1003" t="s">
        <v>45</v>
      </c>
      <c r="L1003" s="22" t="s">
        <v>46</v>
      </c>
      <c r="M1003" s="1">
        <v>44317</v>
      </c>
      <c r="N1003" s="22" t="s">
        <v>318</v>
      </c>
      <c r="O1003" t="s">
        <v>319</v>
      </c>
      <c r="P1003" s="1">
        <v>44347</v>
      </c>
      <c r="Q1003" t="s">
        <v>319</v>
      </c>
      <c r="R1003">
        <v>5</v>
      </c>
      <c r="U1003" s="22">
        <v>485.3</v>
      </c>
      <c r="V1003" s="22">
        <v>485.3</v>
      </c>
      <c r="X1003">
        <v>43587</v>
      </c>
      <c r="AD1003" t="s">
        <v>320</v>
      </c>
      <c r="AG1003" s="22" t="s">
        <v>50</v>
      </c>
      <c r="AI1003">
        <v>1001</v>
      </c>
      <c r="AJ1003" t="s">
        <v>321</v>
      </c>
      <c r="AK1003" s="22" t="s">
        <v>94</v>
      </c>
      <c r="AL1003" s="22" t="s">
        <v>53</v>
      </c>
      <c r="AM1003" s="22">
        <v>1001</v>
      </c>
    </row>
    <row r="1004" spans="1:39" x14ac:dyDescent="0.25">
      <c r="A1004" s="22" t="s">
        <v>39</v>
      </c>
      <c r="B1004" t="s">
        <v>40</v>
      </c>
      <c r="C1004">
        <v>2021</v>
      </c>
      <c r="D1004" s="22" t="s">
        <v>41</v>
      </c>
      <c r="E1004" s="22" t="s">
        <v>42</v>
      </c>
      <c r="F1004">
        <v>1100</v>
      </c>
      <c r="G1004" t="s">
        <v>43</v>
      </c>
      <c r="H1004" t="s">
        <v>44</v>
      </c>
      <c r="J1004">
        <v>200</v>
      </c>
      <c r="K1004" t="s">
        <v>45</v>
      </c>
      <c r="L1004" s="22" t="s">
        <v>46</v>
      </c>
      <c r="M1004" s="1">
        <v>44317</v>
      </c>
      <c r="N1004" s="22" t="s">
        <v>318</v>
      </c>
      <c r="O1004" t="s">
        <v>319</v>
      </c>
      <c r="P1004" s="1">
        <v>44347</v>
      </c>
      <c r="Q1004" t="s">
        <v>319</v>
      </c>
      <c r="R1004">
        <v>5</v>
      </c>
      <c r="U1004" s="22">
        <v>-297.99</v>
      </c>
      <c r="W1004" s="22">
        <v>297.99</v>
      </c>
      <c r="X1004">
        <v>43588</v>
      </c>
      <c r="AD1004" t="s">
        <v>320</v>
      </c>
      <c r="AG1004" s="22" t="s">
        <v>56</v>
      </c>
      <c r="AI1004">
        <v>1002</v>
      </c>
      <c r="AJ1004" t="s">
        <v>321</v>
      </c>
      <c r="AK1004" s="22" t="s">
        <v>52</v>
      </c>
      <c r="AL1004" s="22" t="s">
        <v>53</v>
      </c>
      <c r="AM1004" s="22">
        <v>1002</v>
      </c>
    </row>
    <row r="1005" spans="1:39" x14ac:dyDescent="0.25">
      <c r="A1005" s="22" t="s">
        <v>39</v>
      </c>
      <c r="B1005" t="s">
        <v>121</v>
      </c>
      <c r="C1005">
        <v>2021</v>
      </c>
      <c r="D1005" s="22" t="s">
        <v>41</v>
      </c>
      <c r="E1005" s="22" t="s">
        <v>42</v>
      </c>
      <c r="F1005">
        <v>4205</v>
      </c>
      <c r="G1005" t="s">
        <v>122</v>
      </c>
      <c r="H1005" t="s">
        <v>93</v>
      </c>
      <c r="J1005">
        <v>200</v>
      </c>
      <c r="K1005" t="s">
        <v>45</v>
      </c>
      <c r="L1005" s="22" t="s">
        <v>46</v>
      </c>
      <c r="M1005" s="1">
        <v>44317</v>
      </c>
      <c r="N1005" s="22" t="s">
        <v>318</v>
      </c>
      <c r="O1005" t="s">
        <v>319</v>
      </c>
      <c r="P1005" s="1">
        <v>44347</v>
      </c>
      <c r="Q1005" t="s">
        <v>319</v>
      </c>
      <c r="R1005">
        <v>5</v>
      </c>
      <c r="U1005" s="22">
        <v>297.99</v>
      </c>
      <c r="V1005" s="22">
        <v>297.99</v>
      </c>
      <c r="X1005">
        <v>43589</v>
      </c>
      <c r="AD1005" t="s">
        <v>320</v>
      </c>
      <c r="AG1005" s="22" t="s">
        <v>50</v>
      </c>
      <c r="AI1005">
        <v>1003</v>
      </c>
      <c r="AJ1005" t="s">
        <v>321</v>
      </c>
      <c r="AK1005" s="22" t="s">
        <v>94</v>
      </c>
      <c r="AL1005" s="22" t="s">
        <v>53</v>
      </c>
      <c r="AM1005" s="22">
        <v>1003</v>
      </c>
    </row>
    <row r="1006" spans="1:39" x14ac:dyDescent="0.25">
      <c r="A1006" s="22" t="s">
        <v>39</v>
      </c>
      <c r="B1006" t="s">
        <v>40</v>
      </c>
      <c r="C1006">
        <v>2021</v>
      </c>
      <c r="D1006" s="22" t="s">
        <v>41</v>
      </c>
      <c r="E1006" s="22" t="s">
        <v>42</v>
      </c>
      <c r="F1006">
        <v>1100</v>
      </c>
      <c r="G1006" t="s">
        <v>43</v>
      </c>
      <c r="H1006" t="s">
        <v>44</v>
      </c>
      <c r="J1006">
        <v>200</v>
      </c>
      <c r="K1006" t="s">
        <v>45</v>
      </c>
      <c r="L1006" s="22" t="s">
        <v>46</v>
      </c>
      <c r="M1006" s="1">
        <v>44317</v>
      </c>
      <c r="N1006" s="22" t="s">
        <v>318</v>
      </c>
      <c r="O1006" t="s">
        <v>319</v>
      </c>
      <c r="P1006" s="1">
        <v>44347</v>
      </c>
      <c r="Q1006" t="s">
        <v>319</v>
      </c>
      <c r="R1006">
        <v>5</v>
      </c>
      <c r="U1006" s="22">
        <v>-1486.99</v>
      </c>
      <c r="W1006" s="22">
        <v>1486.99</v>
      </c>
      <c r="X1006">
        <v>43590</v>
      </c>
      <c r="AD1006" t="s">
        <v>320</v>
      </c>
      <c r="AG1006" s="22" t="s">
        <v>56</v>
      </c>
      <c r="AI1006">
        <v>1004</v>
      </c>
      <c r="AJ1006" t="s">
        <v>321</v>
      </c>
      <c r="AK1006" s="22" t="s">
        <v>52</v>
      </c>
      <c r="AL1006" s="22" t="s">
        <v>53</v>
      </c>
      <c r="AM1006" s="22">
        <v>1004</v>
      </c>
    </row>
    <row r="1007" spans="1:39" x14ac:dyDescent="0.25">
      <c r="A1007" s="22" t="s">
        <v>39</v>
      </c>
      <c r="B1007" t="s">
        <v>123</v>
      </c>
      <c r="C1007">
        <v>2021</v>
      </c>
      <c r="D1007" s="22" t="s">
        <v>41</v>
      </c>
      <c r="E1007" s="22" t="s">
        <v>42</v>
      </c>
      <c r="F1007">
        <v>4230</v>
      </c>
      <c r="G1007" t="s">
        <v>124</v>
      </c>
      <c r="H1007" t="s">
        <v>93</v>
      </c>
      <c r="J1007">
        <v>200</v>
      </c>
      <c r="K1007" t="s">
        <v>45</v>
      </c>
      <c r="L1007" s="22" t="s">
        <v>46</v>
      </c>
      <c r="M1007" s="1">
        <v>44317</v>
      </c>
      <c r="N1007" s="22" t="s">
        <v>318</v>
      </c>
      <c r="O1007" t="s">
        <v>319</v>
      </c>
      <c r="P1007" s="1">
        <v>44347</v>
      </c>
      <c r="Q1007" t="s">
        <v>319</v>
      </c>
      <c r="R1007">
        <v>5</v>
      </c>
      <c r="U1007" s="22">
        <v>1486.99</v>
      </c>
      <c r="V1007" s="22">
        <v>1486.99</v>
      </c>
      <c r="X1007">
        <v>43591</v>
      </c>
      <c r="AD1007" t="s">
        <v>320</v>
      </c>
      <c r="AG1007" s="22" t="s">
        <v>50</v>
      </c>
      <c r="AI1007">
        <v>1005</v>
      </c>
      <c r="AJ1007" t="s">
        <v>321</v>
      </c>
      <c r="AK1007" s="22" t="s">
        <v>94</v>
      </c>
      <c r="AL1007" s="22" t="s">
        <v>53</v>
      </c>
      <c r="AM1007" s="22">
        <v>1005</v>
      </c>
    </row>
    <row r="1008" spans="1:39" x14ac:dyDescent="0.25">
      <c r="A1008" s="22" t="s">
        <v>39</v>
      </c>
      <c r="B1008" t="s">
        <v>40</v>
      </c>
      <c r="C1008">
        <v>2021</v>
      </c>
      <c r="D1008" s="22" t="s">
        <v>41</v>
      </c>
      <c r="E1008" s="22" t="s">
        <v>42</v>
      </c>
      <c r="F1008">
        <v>1100</v>
      </c>
      <c r="G1008" t="s">
        <v>43</v>
      </c>
      <c r="H1008" t="s">
        <v>44</v>
      </c>
      <c r="J1008">
        <v>200</v>
      </c>
      <c r="K1008" t="s">
        <v>45</v>
      </c>
      <c r="L1008" s="22" t="s">
        <v>46</v>
      </c>
      <c r="M1008" s="1">
        <v>44317</v>
      </c>
      <c r="N1008" s="22" t="s">
        <v>318</v>
      </c>
      <c r="O1008" t="s">
        <v>319</v>
      </c>
      <c r="P1008" s="1">
        <v>44347</v>
      </c>
      <c r="Q1008" t="s">
        <v>319</v>
      </c>
      <c r="R1008">
        <v>5</v>
      </c>
      <c r="U1008" s="22">
        <v>-135.29</v>
      </c>
      <c r="W1008" s="22">
        <v>135.29</v>
      </c>
      <c r="X1008">
        <v>43592</v>
      </c>
      <c r="AD1008" t="s">
        <v>320</v>
      </c>
      <c r="AG1008" s="22" t="s">
        <v>56</v>
      </c>
      <c r="AI1008">
        <v>1006</v>
      </c>
      <c r="AJ1008" t="s">
        <v>321</v>
      </c>
      <c r="AK1008" s="22" t="s">
        <v>52</v>
      </c>
      <c r="AL1008" s="22" t="s">
        <v>53</v>
      </c>
      <c r="AM1008" s="22">
        <v>1006</v>
      </c>
    </row>
    <row r="1009" spans="1:39" x14ac:dyDescent="0.25">
      <c r="A1009" s="22" t="s">
        <v>39</v>
      </c>
      <c r="B1009" t="s">
        <v>125</v>
      </c>
      <c r="C1009">
        <v>2021</v>
      </c>
      <c r="D1009" s="22" t="s">
        <v>41</v>
      </c>
      <c r="E1009" s="22" t="s">
        <v>42</v>
      </c>
      <c r="F1009">
        <v>4232</v>
      </c>
      <c r="G1009" t="s">
        <v>126</v>
      </c>
      <c r="H1009" t="s">
        <v>93</v>
      </c>
      <c r="J1009">
        <v>200</v>
      </c>
      <c r="K1009" t="s">
        <v>45</v>
      </c>
      <c r="L1009" s="22" t="s">
        <v>46</v>
      </c>
      <c r="M1009" s="1">
        <v>44317</v>
      </c>
      <c r="N1009" s="22" t="s">
        <v>318</v>
      </c>
      <c r="O1009" t="s">
        <v>319</v>
      </c>
      <c r="P1009" s="1">
        <v>44347</v>
      </c>
      <c r="Q1009" t="s">
        <v>319</v>
      </c>
      <c r="R1009">
        <v>5</v>
      </c>
      <c r="U1009" s="22">
        <v>135.29</v>
      </c>
      <c r="V1009" s="22">
        <v>135.29</v>
      </c>
      <c r="X1009">
        <v>43593</v>
      </c>
      <c r="AD1009" t="s">
        <v>320</v>
      </c>
      <c r="AG1009" s="22" t="s">
        <v>50</v>
      </c>
      <c r="AI1009">
        <v>1007</v>
      </c>
      <c r="AJ1009" t="s">
        <v>321</v>
      </c>
      <c r="AK1009" s="22" t="s">
        <v>94</v>
      </c>
      <c r="AL1009" s="22" t="s">
        <v>53</v>
      </c>
      <c r="AM1009" s="22">
        <v>1007</v>
      </c>
    </row>
    <row r="1010" spans="1:39" x14ac:dyDescent="0.25">
      <c r="A1010" s="22" t="s">
        <v>39</v>
      </c>
      <c r="B1010" t="s">
        <v>40</v>
      </c>
      <c r="C1010">
        <v>2021</v>
      </c>
      <c r="D1010" s="22" t="s">
        <v>41</v>
      </c>
      <c r="E1010" s="22" t="s">
        <v>42</v>
      </c>
      <c r="F1010">
        <v>1100</v>
      </c>
      <c r="G1010" t="s">
        <v>43</v>
      </c>
      <c r="H1010" t="s">
        <v>44</v>
      </c>
      <c r="J1010">
        <v>200</v>
      </c>
      <c r="K1010" t="s">
        <v>45</v>
      </c>
      <c r="L1010" s="22" t="s">
        <v>46</v>
      </c>
      <c r="M1010" s="1">
        <v>44317</v>
      </c>
      <c r="N1010" s="22" t="s">
        <v>318</v>
      </c>
      <c r="O1010" t="s">
        <v>319</v>
      </c>
      <c r="P1010" s="1">
        <v>44347</v>
      </c>
      <c r="Q1010" t="s">
        <v>319</v>
      </c>
      <c r="R1010">
        <v>5</v>
      </c>
      <c r="S1010">
        <v>3</v>
      </c>
      <c r="T1010" s="22">
        <v>19</v>
      </c>
      <c r="U1010" s="22">
        <v>-1965.99</v>
      </c>
      <c r="W1010" s="22">
        <v>1965.99</v>
      </c>
      <c r="X1010">
        <v>43594</v>
      </c>
      <c r="AD1010" t="s">
        <v>320</v>
      </c>
      <c r="AF1010" t="s">
        <v>127</v>
      </c>
      <c r="AG1010" s="22" t="s">
        <v>56</v>
      </c>
      <c r="AI1010">
        <v>1008</v>
      </c>
      <c r="AJ1010" t="s">
        <v>321</v>
      </c>
      <c r="AK1010" s="22" t="s">
        <v>52</v>
      </c>
      <c r="AL1010" s="22" t="s">
        <v>53</v>
      </c>
      <c r="AM1010" s="22">
        <v>1008</v>
      </c>
    </row>
    <row r="1011" spans="1:39" x14ac:dyDescent="0.25">
      <c r="A1011" s="22" t="s">
        <v>39</v>
      </c>
      <c r="B1011" t="s">
        <v>128</v>
      </c>
      <c r="C1011">
        <v>2021</v>
      </c>
      <c r="D1011" s="22" t="s">
        <v>41</v>
      </c>
      <c r="E1011" s="22" t="s">
        <v>42</v>
      </c>
      <c r="F1011">
        <v>4240</v>
      </c>
      <c r="G1011" t="s">
        <v>129</v>
      </c>
      <c r="H1011" t="s">
        <v>93</v>
      </c>
      <c r="J1011">
        <v>200</v>
      </c>
      <c r="K1011" t="s">
        <v>45</v>
      </c>
      <c r="L1011" s="22" t="s">
        <v>46</v>
      </c>
      <c r="M1011" s="1">
        <v>44317</v>
      </c>
      <c r="N1011" s="22" t="s">
        <v>318</v>
      </c>
      <c r="O1011" t="s">
        <v>319</v>
      </c>
      <c r="P1011" s="1">
        <v>44347</v>
      </c>
      <c r="Q1011" t="s">
        <v>319</v>
      </c>
      <c r="R1011">
        <v>5</v>
      </c>
      <c r="S1011">
        <v>3</v>
      </c>
      <c r="T1011" s="22">
        <v>19</v>
      </c>
      <c r="U1011" s="22">
        <v>1652.09</v>
      </c>
      <c r="V1011" s="22">
        <v>1652.09</v>
      </c>
      <c r="X1011">
        <v>43595</v>
      </c>
      <c r="AD1011" t="s">
        <v>320</v>
      </c>
      <c r="AF1011" t="s">
        <v>127</v>
      </c>
      <c r="AG1011" s="22" t="s">
        <v>50</v>
      </c>
      <c r="AI1011">
        <v>1009</v>
      </c>
      <c r="AJ1011" t="s">
        <v>321</v>
      </c>
      <c r="AK1011" s="22" t="s">
        <v>94</v>
      </c>
      <c r="AL1011" s="22" t="s">
        <v>53</v>
      </c>
      <c r="AM1011" s="22">
        <v>1009</v>
      </c>
    </row>
    <row r="1012" spans="1:39" x14ac:dyDescent="0.25">
      <c r="A1012" s="22" t="s">
        <v>39</v>
      </c>
      <c r="B1012" t="s">
        <v>130</v>
      </c>
      <c r="C1012">
        <v>2021</v>
      </c>
      <c r="D1012" s="22" t="s">
        <v>41</v>
      </c>
      <c r="E1012" s="22" t="s">
        <v>42</v>
      </c>
      <c r="F1012">
        <v>1610</v>
      </c>
      <c r="G1012" t="s">
        <v>131</v>
      </c>
      <c r="H1012" t="s">
        <v>44</v>
      </c>
      <c r="J1012">
        <v>200</v>
      </c>
      <c r="K1012" t="s">
        <v>45</v>
      </c>
      <c r="L1012" s="22" t="s">
        <v>46</v>
      </c>
      <c r="M1012" s="1">
        <v>44317</v>
      </c>
      <c r="N1012" s="22" t="s">
        <v>318</v>
      </c>
      <c r="O1012" t="s">
        <v>319</v>
      </c>
      <c r="P1012" s="1">
        <v>44347</v>
      </c>
      <c r="Q1012" t="s">
        <v>319</v>
      </c>
      <c r="R1012">
        <v>5</v>
      </c>
      <c r="S1012">
        <v>3</v>
      </c>
      <c r="T1012" s="22">
        <v>19</v>
      </c>
      <c r="U1012" s="22">
        <v>313.89999999999998</v>
      </c>
      <c r="V1012" s="22">
        <v>313.89999999999998</v>
      </c>
      <c r="X1012">
        <v>43596</v>
      </c>
      <c r="AD1012" t="s">
        <v>320</v>
      </c>
      <c r="AF1012" t="s">
        <v>127</v>
      </c>
      <c r="AG1012" s="22" t="s">
        <v>50</v>
      </c>
      <c r="AI1012">
        <v>1010</v>
      </c>
      <c r="AJ1012" t="s">
        <v>321</v>
      </c>
      <c r="AK1012" s="22" t="s">
        <v>52</v>
      </c>
      <c r="AL1012" s="22" t="s">
        <v>53</v>
      </c>
      <c r="AM1012" s="22">
        <v>1010</v>
      </c>
    </row>
    <row r="1013" spans="1:39" x14ac:dyDescent="0.25">
      <c r="A1013" s="22" t="s">
        <v>39</v>
      </c>
      <c r="B1013" t="s">
        <v>40</v>
      </c>
      <c r="C1013">
        <v>2021</v>
      </c>
      <c r="D1013" s="22" t="s">
        <v>41</v>
      </c>
      <c r="E1013" s="22" t="s">
        <v>42</v>
      </c>
      <c r="F1013">
        <v>1100</v>
      </c>
      <c r="G1013" t="s">
        <v>43</v>
      </c>
      <c r="H1013" t="s">
        <v>44</v>
      </c>
      <c r="J1013">
        <v>200</v>
      </c>
      <c r="K1013" t="s">
        <v>45</v>
      </c>
      <c r="L1013" s="22" t="s">
        <v>46</v>
      </c>
      <c r="M1013" s="1">
        <v>44317</v>
      </c>
      <c r="N1013" s="22" t="s">
        <v>318</v>
      </c>
      <c r="O1013" t="s">
        <v>319</v>
      </c>
      <c r="P1013" s="1">
        <v>44347</v>
      </c>
      <c r="Q1013" t="s">
        <v>319</v>
      </c>
      <c r="R1013">
        <v>5</v>
      </c>
      <c r="U1013" s="22">
        <v>-2046.95</v>
      </c>
      <c r="W1013" s="22">
        <v>2046.95</v>
      </c>
      <c r="X1013">
        <v>43597</v>
      </c>
      <c r="AD1013" t="s">
        <v>320</v>
      </c>
      <c r="AG1013" s="22" t="s">
        <v>56</v>
      </c>
      <c r="AI1013">
        <v>1011</v>
      </c>
      <c r="AJ1013" t="s">
        <v>321</v>
      </c>
      <c r="AK1013" s="22" t="s">
        <v>52</v>
      </c>
      <c r="AL1013" s="22" t="s">
        <v>53</v>
      </c>
      <c r="AM1013" s="22">
        <v>1011</v>
      </c>
    </row>
    <row r="1014" spans="1:39" x14ac:dyDescent="0.25">
      <c r="A1014" s="22" t="s">
        <v>39</v>
      </c>
      <c r="B1014" t="s">
        <v>132</v>
      </c>
      <c r="C1014">
        <v>2021</v>
      </c>
      <c r="D1014" s="22" t="s">
        <v>41</v>
      </c>
      <c r="E1014" s="22" t="s">
        <v>42</v>
      </c>
      <c r="F1014">
        <v>4260</v>
      </c>
      <c r="G1014" t="s">
        <v>133</v>
      </c>
      <c r="H1014" t="s">
        <v>93</v>
      </c>
      <c r="J1014">
        <v>200</v>
      </c>
      <c r="K1014" t="s">
        <v>45</v>
      </c>
      <c r="L1014" s="22" t="s">
        <v>46</v>
      </c>
      <c r="M1014" s="1">
        <v>44317</v>
      </c>
      <c r="N1014" s="22" t="s">
        <v>318</v>
      </c>
      <c r="O1014" t="s">
        <v>319</v>
      </c>
      <c r="P1014" s="1">
        <v>44347</v>
      </c>
      <c r="Q1014" t="s">
        <v>319</v>
      </c>
      <c r="R1014">
        <v>5</v>
      </c>
      <c r="U1014" s="22">
        <v>2046.95</v>
      </c>
      <c r="V1014" s="22">
        <v>2046.95</v>
      </c>
      <c r="X1014">
        <v>43598</v>
      </c>
      <c r="AD1014" t="s">
        <v>320</v>
      </c>
      <c r="AG1014" s="22" t="s">
        <v>50</v>
      </c>
      <c r="AI1014">
        <v>1012</v>
      </c>
      <c r="AJ1014" t="s">
        <v>321</v>
      </c>
      <c r="AK1014" s="22" t="s">
        <v>94</v>
      </c>
      <c r="AL1014" s="22" t="s">
        <v>53</v>
      </c>
      <c r="AM1014" s="22">
        <v>1012</v>
      </c>
    </row>
    <row r="1015" spans="1:39" x14ac:dyDescent="0.25">
      <c r="A1015" s="22" t="s">
        <v>39</v>
      </c>
      <c r="B1015" t="s">
        <v>40</v>
      </c>
      <c r="C1015">
        <v>2021</v>
      </c>
      <c r="D1015" s="22" t="s">
        <v>41</v>
      </c>
      <c r="E1015" s="22" t="s">
        <v>42</v>
      </c>
      <c r="F1015">
        <v>1100</v>
      </c>
      <c r="G1015" t="s">
        <v>43</v>
      </c>
      <c r="H1015" t="s">
        <v>44</v>
      </c>
      <c r="J1015">
        <v>200</v>
      </c>
      <c r="K1015" t="s">
        <v>45</v>
      </c>
      <c r="L1015" s="22" t="s">
        <v>46</v>
      </c>
      <c r="M1015" s="1">
        <v>44317</v>
      </c>
      <c r="N1015" s="22" t="s">
        <v>318</v>
      </c>
      <c r="O1015" t="s">
        <v>319</v>
      </c>
      <c r="P1015" s="1">
        <v>44347</v>
      </c>
      <c r="Q1015" t="s">
        <v>319</v>
      </c>
      <c r="R1015">
        <v>5</v>
      </c>
      <c r="S1015">
        <v>3</v>
      </c>
      <c r="T1015" s="22">
        <v>19</v>
      </c>
      <c r="U1015" s="22">
        <v>-138.1</v>
      </c>
      <c r="W1015" s="22">
        <v>138.1</v>
      </c>
      <c r="X1015">
        <v>43599</v>
      </c>
      <c r="AD1015" t="s">
        <v>320</v>
      </c>
      <c r="AF1015" t="s">
        <v>127</v>
      </c>
      <c r="AG1015" s="22" t="s">
        <v>56</v>
      </c>
      <c r="AI1015">
        <v>1013</v>
      </c>
      <c r="AJ1015" t="s">
        <v>321</v>
      </c>
      <c r="AK1015" s="22" t="s">
        <v>52</v>
      </c>
      <c r="AL1015" s="22" t="s">
        <v>53</v>
      </c>
      <c r="AM1015" s="22">
        <v>1013</v>
      </c>
    </row>
    <row r="1016" spans="1:39" x14ac:dyDescent="0.25">
      <c r="A1016" s="22" t="s">
        <v>39</v>
      </c>
      <c r="B1016" t="s">
        <v>134</v>
      </c>
      <c r="C1016">
        <v>2021</v>
      </c>
      <c r="D1016" s="22" t="s">
        <v>41</v>
      </c>
      <c r="E1016" s="22" t="s">
        <v>42</v>
      </c>
      <c r="F1016">
        <v>4265</v>
      </c>
      <c r="G1016" t="s">
        <v>135</v>
      </c>
      <c r="H1016" t="s">
        <v>93</v>
      </c>
      <c r="J1016">
        <v>200</v>
      </c>
      <c r="K1016" t="s">
        <v>45</v>
      </c>
      <c r="L1016" s="22" t="s">
        <v>46</v>
      </c>
      <c r="M1016" s="1">
        <v>44317</v>
      </c>
      <c r="N1016" s="22" t="s">
        <v>318</v>
      </c>
      <c r="O1016" t="s">
        <v>319</v>
      </c>
      <c r="P1016" s="1">
        <v>44347</v>
      </c>
      <c r="Q1016" t="s">
        <v>319</v>
      </c>
      <c r="R1016">
        <v>5</v>
      </c>
      <c r="S1016">
        <v>3</v>
      </c>
      <c r="T1016" s="22">
        <v>19</v>
      </c>
      <c r="U1016" s="22">
        <v>116.05</v>
      </c>
      <c r="V1016" s="22">
        <v>116.05</v>
      </c>
      <c r="X1016">
        <v>43600</v>
      </c>
      <c r="AD1016" t="s">
        <v>320</v>
      </c>
      <c r="AF1016" t="s">
        <v>127</v>
      </c>
      <c r="AG1016" s="22" t="s">
        <v>50</v>
      </c>
      <c r="AI1016">
        <v>1014</v>
      </c>
      <c r="AJ1016" t="s">
        <v>321</v>
      </c>
      <c r="AK1016" s="22" t="s">
        <v>94</v>
      </c>
      <c r="AL1016" s="22" t="s">
        <v>53</v>
      </c>
      <c r="AM1016" s="22">
        <v>1014</v>
      </c>
    </row>
    <row r="1017" spans="1:39" x14ac:dyDescent="0.25">
      <c r="A1017" s="22" t="s">
        <v>39</v>
      </c>
      <c r="B1017" t="s">
        <v>130</v>
      </c>
      <c r="C1017">
        <v>2021</v>
      </c>
      <c r="D1017" s="22" t="s">
        <v>41</v>
      </c>
      <c r="E1017" s="22" t="s">
        <v>42</v>
      </c>
      <c r="F1017">
        <v>1610</v>
      </c>
      <c r="G1017" t="s">
        <v>131</v>
      </c>
      <c r="H1017" t="s">
        <v>44</v>
      </c>
      <c r="J1017">
        <v>200</v>
      </c>
      <c r="K1017" t="s">
        <v>45</v>
      </c>
      <c r="L1017" s="22" t="s">
        <v>46</v>
      </c>
      <c r="M1017" s="1">
        <v>44317</v>
      </c>
      <c r="N1017" s="22" t="s">
        <v>318</v>
      </c>
      <c r="O1017" t="s">
        <v>319</v>
      </c>
      <c r="P1017" s="1">
        <v>44347</v>
      </c>
      <c r="Q1017" t="s">
        <v>319</v>
      </c>
      <c r="R1017">
        <v>5</v>
      </c>
      <c r="S1017">
        <v>3</v>
      </c>
      <c r="T1017" s="22">
        <v>19</v>
      </c>
      <c r="U1017" s="22">
        <v>22.05</v>
      </c>
      <c r="V1017" s="22">
        <v>22.05</v>
      </c>
      <c r="X1017">
        <v>43601</v>
      </c>
      <c r="AD1017" t="s">
        <v>320</v>
      </c>
      <c r="AF1017" t="s">
        <v>127</v>
      </c>
      <c r="AG1017" s="22" t="s">
        <v>50</v>
      </c>
      <c r="AI1017">
        <v>1015</v>
      </c>
      <c r="AJ1017" t="s">
        <v>321</v>
      </c>
      <c r="AK1017" s="22" t="s">
        <v>52</v>
      </c>
      <c r="AL1017" s="22" t="s">
        <v>53</v>
      </c>
      <c r="AM1017" s="22">
        <v>1015</v>
      </c>
    </row>
    <row r="1018" spans="1:39" x14ac:dyDescent="0.25">
      <c r="A1018" s="22" t="s">
        <v>39</v>
      </c>
      <c r="B1018" t="s">
        <v>40</v>
      </c>
      <c r="C1018">
        <v>2021</v>
      </c>
      <c r="D1018" s="22" t="s">
        <v>41</v>
      </c>
      <c r="E1018" s="22" t="s">
        <v>42</v>
      </c>
      <c r="F1018">
        <v>1100</v>
      </c>
      <c r="G1018" t="s">
        <v>43</v>
      </c>
      <c r="H1018" t="s">
        <v>44</v>
      </c>
      <c r="J1018">
        <v>200</v>
      </c>
      <c r="K1018" t="s">
        <v>45</v>
      </c>
      <c r="L1018" s="22" t="s">
        <v>46</v>
      </c>
      <c r="M1018" s="1">
        <v>44317</v>
      </c>
      <c r="N1018" s="22" t="s">
        <v>318</v>
      </c>
      <c r="O1018" t="s">
        <v>319</v>
      </c>
      <c r="P1018" s="1">
        <v>44347</v>
      </c>
      <c r="Q1018" t="s">
        <v>319</v>
      </c>
      <c r="R1018">
        <v>5</v>
      </c>
      <c r="S1018">
        <v>3</v>
      </c>
      <c r="T1018" s="22">
        <v>19</v>
      </c>
      <c r="U1018" s="22">
        <v>-1273.3699999999999</v>
      </c>
      <c r="W1018" s="22">
        <v>1273.3699999999999</v>
      </c>
      <c r="X1018">
        <v>43602</v>
      </c>
      <c r="AD1018" t="s">
        <v>320</v>
      </c>
      <c r="AF1018" t="s">
        <v>127</v>
      </c>
      <c r="AG1018" s="22" t="s">
        <v>56</v>
      </c>
      <c r="AI1018">
        <v>1016</v>
      </c>
      <c r="AJ1018" t="s">
        <v>321</v>
      </c>
      <c r="AK1018" s="22" t="s">
        <v>52</v>
      </c>
      <c r="AL1018" s="22" t="s">
        <v>53</v>
      </c>
      <c r="AM1018" s="22">
        <v>1016</v>
      </c>
    </row>
    <row r="1019" spans="1:39" x14ac:dyDescent="0.25">
      <c r="A1019" s="22" t="s">
        <v>39</v>
      </c>
      <c r="B1019" t="s">
        <v>136</v>
      </c>
      <c r="C1019">
        <v>2021</v>
      </c>
      <c r="D1019" s="22" t="s">
        <v>41</v>
      </c>
      <c r="E1019" s="22" t="s">
        <v>42</v>
      </c>
      <c r="F1019">
        <v>4310</v>
      </c>
      <c r="G1019" t="s">
        <v>137</v>
      </c>
      <c r="H1019" t="s">
        <v>93</v>
      </c>
      <c r="J1019">
        <v>200</v>
      </c>
      <c r="K1019" t="s">
        <v>45</v>
      </c>
      <c r="L1019" s="22" t="s">
        <v>46</v>
      </c>
      <c r="M1019" s="1">
        <v>44317</v>
      </c>
      <c r="N1019" s="22" t="s">
        <v>318</v>
      </c>
      <c r="O1019" t="s">
        <v>319</v>
      </c>
      <c r="P1019" s="1">
        <v>44347</v>
      </c>
      <c r="Q1019" t="s">
        <v>319</v>
      </c>
      <c r="R1019">
        <v>5</v>
      </c>
      <c r="S1019">
        <v>3</v>
      </c>
      <c r="T1019" s="22">
        <v>19</v>
      </c>
      <c r="U1019" s="22">
        <v>1070.06</v>
      </c>
      <c r="V1019" s="22">
        <v>1070.06</v>
      </c>
      <c r="X1019">
        <v>43603</v>
      </c>
      <c r="AD1019" t="s">
        <v>320</v>
      </c>
      <c r="AF1019" t="s">
        <v>127</v>
      </c>
      <c r="AG1019" s="22" t="s">
        <v>50</v>
      </c>
      <c r="AI1019">
        <v>1017</v>
      </c>
      <c r="AJ1019" t="s">
        <v>321</v>
      </c>
      <c r="AK1019" s="22" t="s">
        <v>94</v>
      </c>
      <c r="AL1019" s="22" t="s">
        <v>53</v>
      </c>
      <c r="AM1019" s="22">
        <v>1017</v>
      </c>
    </row>
    <row r="1020" spans="1:39" x14ac:dyDescent="0.25">
      <c r="A1020" s="22" t="s">
        <v>39</v>
      </c>
      <c r="B1020" t="s">
        <v>130</v>
      </c>
      <c r="C1020">
        <v>2021</v>
      </c>
      <c r="D1020" s="22" t="s">
        <v>41</v>
      </c>
      <c r="E1020" s="22" t="s">
        <v>42</v>
      </c>
      <c r="F1020">
        <v>1610</v>
      </c>
      <c r="G1020" t="s">
        <v>131</v>
      </c>
      <c r="H1020" t="s">
        <v>44</v>
      </c>
      <c r="J1020">
        <v>200</v>
      </c>
      <c r="K1020" t="s">
        <v>45</v>
      </c>
      <c r="L1020" s="22" t="s">
        <v>46</v>
      </c>
      <c r="M1020" s="1">
        <v>44317</v>
      </c>
      <c r="N1020" s="22" t="s">
        <v>318</v>
      </c>
      <c r="O1020" t="s">
        <v>319</v>
      </c>
      <c r="P1020" s="1">
        <v>44347</v>
      </c>
      <c r="Q1020" t="s">
        <v>319</v>
      </c>
      <c r="R1020">
        <v>5</v>
      </c>
      <c r="S1020">
        <v>3</v>
      </c>
      <c r="T1020" s="22">
        <v>19</v>
      </c>
      <c r="U1020" s="22">
        <v>203.31</v>
      </c>
      <c r="V1020" s="22">
        <v>203.31</v>
      </c>
      <c r="X1020">
        <v>43604</v>
      </c>
      <c r="AD1020" t="s">
        <v>320</v>
      </c>
      <c r="AF1020" t="s">
        <v>127</v>
      </c>
      <c r="AG1020" s="22" t="s">
        <v>50</v>
      </c>
      <c r="AI1020">
        <v>1018</v>
      </c>
      <c r="AJ1020" t="s">
        <v>321</v>
      </c>
      <c r="AK1020" s="22" t="s">
        <v>52</v>
      </c>
      <c r="AL1020" s="22" t="s">
        <v>53</v>
      </c>
      <c r="AM1020" s="22">
        <v>1018</v>
      </c>
    </row>
    <row r="1021" spans="1:39" x14ac:dyDescent="0.25">
      <c r="A1021" s="22" t="s">
        <v>39</v>
      </c>
      <c r="B1021" t="s">
        <v>40</v>
      </c>
      <c r="C1021">
        <v>2021</v>
      </c>
      <c r="D1021" s="22" t="s">
        <v>41</v>
      </c>
      <c r="E1021" s="22" t="s">
        <v>42</v>
      </c>
      <c r="F1021">
        <v>1100</v>
      </c>
      <c r="G1021" t="s">
        <v>43</v>
      </c>
      <c r="H1021" t="s">
        <v>44</v>
      </c>
      <c r="J1021">
        <v>200</v>
      </c>
      <c r="K1021" t="s">
        <v>45</v>
      </c>
      <c r="L1021" s="22" t="s">
        <v>46</v>
      </c>
      <c r="M1021" s="1">
        <v>44317</v>
      </c>
      <c r="N1021" s="22" t="s">
        <v>318</v>
      </c>
      <c r="O1021" t="s">
        <v>319</v>
      </c>
      <c r="P1021" s="1">
        <v>44347</v>
      </c>
      <c r="Q1021" t="s">
        <v>319</v>
      </c>
      <c r="R1021">
        <v>5</v>
      </c>
      <c r="U1021" s="22">
        <v>-833.34</v>
      </c>
      <c r="W1021" s="22">
        <v>833.34</v>
      </c>
      <c r="X1021">
        <v>43605</v>
      </c>
      <c r="AD1021" t="s">
        <v>320</v>
      </c>
      <c r="AG1021" s="22" t="s">
        <v>56</v>
      </c>
      <c r="AI1021">
        <v>1019</v>
      </c>
      <c r="AJ1021" t="s">
        <v>321</v>
      </c>
      <c r="AK1021" s="22" t="s">
        <v>52</v>
      </c>
      <c r="AL1021" s="22" t="s">
        <v>53</v>
      </c>
      <c r="AM1021" s="22">
        <v>1019</v>
      </c>
    </row>
    <row r="1022" spans="1:39" x14ac:dyDescent="0.25">
      <c r="A1022" s="22" t="s">
        <v>39</v>
      </c>
      <c r="B1022" t="s">
        <v>138</v>
      </c>
      <c r="C1022">
        <v>2021</v>
      </c>
      <c r="D1022" s="22" t="s">
        <v>41</v>
      </c>
      <c r="E1022" s="22" t="s">
        <v>42</v>
      </c>
      <c r="F1022">
        <v>4315</v>
      </c>
      <c r="G1022" t="s">
        <v>139</v>
      </c>
      <c r="H1022" t="s">
        <v>93</v>
      </c>
      <c r="J1022">
        <v>200</v>
      </c>
      <c r="K1022" t="s">
        <v>45</v>
      </c>
      <c r="L1022" s="22" t="s">
        <v>46</v>
      </c>
      <c r="M1022" s="1">
        <v>44317</v>
      </c>
      <c r="N1022" s="22" t="s">
        <v>318</v>
      </c>
      <c r="O1022" t="s">
        <v>319</v>
      </c>
      <c r="P1022" s="1">
        <v>44347</v>
      </c>
      <c r="Q1022" t="s">
        <v>319</v>
      </c>
      <c r="R1022">
        <v>5</v>
      </c>
      <c r="U1022" s="22">
        <v>833.34</v>
      </c>
      <c r="V1022" s="22">
        <v>833.34</v>
      </c>
      <c r="X1022">
        <v>43606</v>
      </c>
      <c r="AD1022" t="s">
        <v>320</v>
      </c>
      <c r="AG1022" s="22" t="s">
        <v>50</v>
      </c>
      <c r="AI1022">
        <v>1020</v>
      </c>
      <c r="AJ1022" t="s">
        <v>321</v>
      </c>
      <c r="AK1022" s="22" t="s">
        <v>94</v>
      </c>
      <c r="AL1022" s="22" t="s">
        <v>53</v>
      </c>
      <c r="AM1022" s="22">
        <v>1020</v>
      </c>
    </row>
    <row r="1023" spans="1:39" x14ac:dyDescent="0.25">
      <c r="A1023" s="22" t="s">
        <v>39</v>
      </c>
      <c r="B1023" t="s">
        <v>40</v>
      </c>
      <c r="C1023">
        <v>2021</v>
      </c>
      <c r="D1023" s="22" t="s">
        <v>41</v>
      </c>
      <c r="E1023" s="22" t="s">
        <v>42</v>
      </c>
      <c r="F1023">
        <v>1100</v>
      </c>
      <c r="G1023" t="s">
        <v>43</v>
      </c>
      <c r="H1023" t="s">
        <v>44</v>
      </c>
      <c r="J1023">
        <v>200</v>
      </c>
      <c r="K1023" t="s">
        <v>45</v>
      </c>
      <c r="L1023" s="22" t="s">
        <v>46</v>
      </c>
      <c r="M1023" s="1">
        <v>44317</v>
      </c>
      <c r="N1023" s="22" t="s">
        <v>318</v>
      </c>
      <c r="O1023" t="s">
        <v>319</v>
      </c>
      <c r="P1023" s="1">
        <v>44347</v>
      </c>
      <c r="Q1023" t="s">
        <v>319</v>
      </c>
      <c r="R1023">
        <v>5</v>
      </c>
      <c r="U1023" s="22">
        <v>-918.12</v>
      </c>
      <c r="W1023" s="22">
        <v>918.12</v>
      </c>
      <c r="X1023">
        <v>43607</v>
      </c>
      <c r="AD1023" t="s">
        <v>320</v>
      </c>
      <c r="AG1023" s="22" t="s">
        <v>56</v>
      </c>
      <c r="AI1023">
        <v>1021</v>
      </c>
      <c r="AJ1023" t="s">
        <v>321</v>
      </c>
      <c r="AK1023" s="22" t="s">
        <v>52</v>
      </c>
      <c r="AL1023" s="22" t="s">
        <v>53</v>
      </c>
      <c r="AM1023" s="22">
        <v>1021</v>
      </c>
    </row>
    <row r="1024" spans="1:39" x14ac:dyDescent="0.25">
      <c r="A1024" s="22" t="s">
        <v>39</v>
      </c>
      <c r="B1024" t="s">
        <v>140</v>
      </c>
      <c r="C1024">
        <v>2021</v>
      </c>
      <c r="D1024" s="22" t="s">
        <v>41</v>
      </c>
      <c r="E1024" s="22" t="s">
        <v>42</v>
      </c>
      <c r="F1024">
        <v>4320</v>
      </c>
      <c r="G1024" t="s">
        <v>141</v>
      </c>
      <c r="H1024" t="s">
        <v>93</v>
      </c>
      <c r="J1024">
        <v>200</v>
      </c>
      <c r="K1024" t="s">
        <v>45</v>
      </c>
      <c r="L1024" s="22" t="s">
        <v>46</v>
      </c>
      <c r="M1024" s="1">
        <v>44317</v>
      </c>
      <c r="N1024" s="22" t="s">
        <v>318</v>
      </c>
      <c r="O1024" t="s">
        <v>319</v>
      </c>
      <c r="P1024" s="1">
        <v>44347</v>
      </c>
      <c r="Q1024" t="s">
        <v>319</v>
      </c>
      <c r="R1024">
        <v>5</v>
      </c>
      <c r="U1024" s="22">
        <v>918.12</v>
      </c>
      <c r="V1024" s="22">
        <v>918.12</v>
      </c>
      <c r="X1024">
        <v>43608</v>
      </c>
      <c r="AD1024" t="s">
        <v>320</v>
      </c>
      <c r="AG1024" s="22" t="s">
        <v>50</v>
      </c>
      <c r="AI1024">
        <v>1022</v>
      </c>
      <c r="AJ1024" t="s">
        <v>321</v>
      </c>
      <c r="AK1024" s="22" t="s">
        <v>94</v>
      </c>
      <c r="AL1024" s="22" t="s">
        <v>53</v>
      </c>
      <c r="AM1024" s="22">
        <v>1022</v>
      </c>
    </row>
    <row r="1025" spans="1:39" x14ac:dyDescent="0.25">
      <c r="A1025" s="22" t="s">
        <v>39</v>
      </c>
      <c r="B1025" t="s">
        <v>40</v>
      </c>
      <c r="C1025">
        <v>2021</v>
      </c>
      <c r="D1025" s="22" t="s">
        <v>41</v>
      </c>
      <c r="E1025" s="22" t="s">
        <v>42</v>
      </c>
      <c r="F1025">
        <v>1100</v>
      </c>
      <c r="G1025" t="s">
        <v>43</v>
      </c>
      <c r="H1025" t="s">
        <v>44</v>
      </c>
      <c r="J1025">
        <v>200</v>
      </c>
      <c r="K1025" t="s">
        <v>45</v>
      </c>
      <c r="L1025" s="22" t="s">
        <v>46</v>
      </c>
      <c r="M1025" s="1">
        <v>44317</v>
      </c>
      <c r="N1025" s="22" t="s">
        <v>318</v>
      </c>
      <c r="O1025" t="s">
        <v>319</v>
      </c>
      <c r="P1025" s="1">
        <v>44347</v>
      </c>
      <c r="Q1025" t="s">
        <v>319</v>
      </c>
      <c r="R1025">
        <v>5</v>
      </c>
      <c r="U1025" s="22">
        <v>-204.34</v>
      </c>
      <c r="W1025" s="22">
        <v>204.34</v>
      </c>
      <c r="X1025">
        <v>43609</v>
      </c>
      <c r="AD1025" t="s">
        <v>320</v>
      </c>
      <c r="AG1025" s="22" t="s">
        <v>56</v>
      </c>
      <c r="AI1025">
        <v>1023</v>
      </c>
      <c r="AJ1025" t="s">
        <v>321</v>
      </c>
      <c r="AK1025" s="22" t="s">
        <v>52</v>
      </c>
      <c r="AL1025" s="22" t="s">
        <v>53</v>
      </c>
      <c r="AM1025" s="22">
        <v>1023</v>
      </c>
    </row>
    <row r="1026" spans="1:39" x14ac:dyDescent="0.25">
      <c r="A1026" s="22" t="s">
        <v>39</v>
      </c>
      <c r="B1026" t="s">
        <v>142</v>
      </c>
      <c r="C1026">
        <v>2021</v>
      </c>
      <c r="D1026" s="22" t="s">
        <v>41</v>
      </c>
      <c r="E1026" s="22" t="s">
        <v>42</v>
      </c>
      <c r="F1026">
        <v>4330</v>
      </c>
      <c r="G1026" t="s">
        <v>143</v>
      </c>
      <c r="H1026" t="s">
        <v>93</v>
      </c>
      <c r="J1026">
        <v>200</v>
      </c>
      <c r="K1026" t="s">
        <v>45</v>
      </c>
      <c r="L1026" s="22" t="s">
        <v>46</v>
      </c>
      <c r="M1026" s="1">
        <v>44317</v>
      </c>
      <c r="N1026" s="22" t="s">
        <v>318</v>
      </c>
      <c r="O1026" t="s">
        <v>319</v>
      </c>
      <c r="P1026" s="1">
        <v>44347</v>
      </c>
      <c r="Q1026" t="s">
        <v>319</v>
      </c>
      <c r="R1026">
        <v>5</v>
      </c>
      <c r="U1026" s="22">
        <v>204.34</v>
      </c>
      <c r="V1026" s="22">
        <v>204.34</v>
      </c>
      <c r="X1026">
        <v>43610</v>
      </c>
      <c r="AD1026" t="s">
        <v>320</v>
      </c>
      <c r="AG1026" s="22" t="s">
        <v>50</v>
      </c>
      <c r="AI1026">
        <v>1024</v>
      </c>
      <c r="AJ1026" t="s">
        <v>321</v>
      </c>
      <c r="AK1026" s="22" t="s">
        <v>94</v>
      </c>
      <c r="AL1026" s="22" t="s">
        <v>53</v>
      </c>
      <c r="AM1026" s="22">
        <v>1024</v>
      </c>
    </row>
    <row r="1027" spans="1:39" x14ac:dyDescent="0.25">
      <c r="A1027" s="22" t="s">
        <v>39</v>
      </c>
      <c r="B1027" t="s">
        <v>40</v>
      </c>
      <c r="C1027">
        <v>2021</v>
      </c>
      <c r="D1027" s="22" t="s">
        <v>41</v>
      </c>
      <c r="E1027" s="22" t="s">
        <v>42</v>
      </c>
      <c r="F1027">
        <v>1100</v>
      </c>
      <c r="G1027" t="s">
        <v>43</v>
      </c>
      <c r="H1027" t="s">
        <v>44</v>
      </c>
      <c r="J1027">
        <v>200</v>
      </c>
      <c r="K1027" t="s">
        <v>45</v>
      </c>
      <c r="L1027" s="22" t="s">
        <v>46</v>
      </c>
      <c r="M1027" s="1">
        <v>44317</v>
      </c>
      <c r="N1027" s="22" t="s">
        <v>318</v>
      </c>
      <c r="O1027" t="s">
        <v>319</v>
      </c>
      <c r="P1027" s="1">
        <v>44347</v>
      </c>
      <c r="Q1027" t="s">
        <v>319</v>
      </c>
      <c r="R1027">
        <v>5</v>
      </c>
      <c r="U1027" s="22">
        <v>-99.29</v>
      </c>
      <c r="W1027" s="22">
        <v>99.29</v>
      </c>
      <c r="X1027">
        <v>43611</v>
      </c>
      <c r="AD1027" t="s">
        <v>320</v>
      </c>
      <c r="AG1027" s="22" t="s">
        <v>56</v>
      </c>
      <c r="AI1027">
        <v>1025</v>
      </c>
      <c r="AJ1027" t="s">
        <v>321</v>
      </c>
      <c r="AK1027" s="22" t="s">
        <v>52</v>
      </c>
      <c r="AL1027" s="22" t="s">
        <v>53</v>
      </c>
      <c r="AM1027" s="22">
        <v>1025</v>
      </c>
    </row>
    <row r="1028" spans="1:39" x14ac:dyDescent="0.25">
      <c r="A1028" s="22" t="s">
        <v>39</v>
      </c>
      <c r="B1028" t="s">
        <v>144</v>
      </c>
      <c r="C1028">
        <v>2021</v>
      </c>
      <c r="D1028" s="22" t="s">
        <v>41</v>
      </c>
      <c r="E1028" s="22" t="s">
        <v>42</v>
      </c>
      <c r="F1028">
        <v>4340</v>
      </c>
      <c r="G1028" t="s">
        <v>145</v>
      </c>
      <c r="H1028" t="s">
        <v>93</v>
      </c>
      <c r="J1028">
        <v>200</v>
      </c>
      <c r="K1028" t="s">
        <v>45</v>
      </c>
      <c r="L1028" s="22" t="s">
        <v>46</v>
      </c>
      <c r="M1028" s="1">
        <v>44317</v>
      </c>
      <c r="N1028" s="22" t="s">
        <v>318</v>
      </c>
      <c r="O1028" t="s">
        <v>319</v>
      </c>
      <c r="P1028" s="1">
        <v>44347</v>
      </c>
      <c r="Q1028" t="s">
        <v>319</v>
      </c>
      <c r="R1028">
        <v>5</v>
      </c>
      <c r="U1028" s="22">
        <v>99.29</v>
      </c>
      <c r="V1028" s="22">
        <v>99.29</v>
      </c>
      <c r="X1028">
        <v>43612</v>
      </c>
      <c r="AD1028" t="s">
        <v>320</v>
      </c>
      <c r="AG1028" s="22" t="s">
        <v>50</v>
      </c>
      <c r="AI1028">
        <v>1026</v>
      </c>
      <c r="AJ1028" t="s">
        <v>321</v>
      </c>
      <c r="AK1028" s="22" t="s">
        <v>94</v>
      </c>
      <c r="AL1028" s="22" t="s">
        <v>53</v>
      </c>
      <c r="AM1028" s="22">
        <v>1026</v>
      </c>
    </row>
    <row r="1029" spans="1:39" x14ac:dyDescent="0.25">
      <c r="A1029" s="22" t="s">
        <v>39</v>
      </c>
      <c r="B1029" t="s">
        <v>40</v>
      </c>
      <c r="C1029">
        <v>2021</v>
      </c>
      <c r="D1029" s="22" t="s">
        <v>41</v>
      </c>
      <c r="E1029" s="22" t="s">
        <v>42</v>
      </c>
      <c r="F1029">
        <v>1100</v>
      </c>
      <c r="G1029" t="s">
        <v>43</v>
      </c>
      <c r="H1029" t="s">
        <v>44</v>
      </c>
      <c r="J1029">
        <v>200</v>
      </c>
      <c r="K1029" t="s">
        <v>45</v>
      </c>
      <c r="L1029" s="22" t="s">
        <v>46</v>
      </c>
      <c r="M1029" s="1">
        <v>44317</v>
      </c>
      <c r="N1029" s="22" t="s">
        <v>318</v>
      </c>
      <c r="O1029" t="s">
        <v>319</v>
      </c>
      <c r="P1029" s="1">
        <v>44347</v>
      </c>
      <c r="Q1029" t="s">
        <v>319</v>
      </c>
      <c r="R1029">
        <v>5</v>
      </c>
      <c r="S1029">
        <v>3</v>
      </c>
      <c r="T1029" s="22">
        <v>19</v>
      </c>
      <c r="U1029" s="22">
        <v>-27.49</v>
      </c>
      <c r="W1029" s="22">
        <v>27.49</v>
      </c>
      <c r="X1029">
        <v>43613</v>
      </c>
      <c r="AD1029" t="s">
        <v>320</v>
      </c>
      <c r="AF1029" t="s">
        <v>127</v>
      </c>
      <c r="AG1029" s="22" t="s">
        <v>56</v>
      </c>
      <c r="AI1029">
        <v>1027</v>
      </c>
      <c r="AJ1029" t="s">
        <v>321</v>
      </c>
      <c r="AK1029" s="22" t="s">
        <v>52</v>
      </c>
      <c r="AL1029" s="22" t="s">
        <v>53</v>
      </c>
      <c r="AM1029" s="22">
        <v>1027</v>
      </c>
    </row>
    <row r="1030" spans="1:39" x14ac:dyDescent="0.25">
      <c r="A1030" s="22" t="s">
        <v>39</v>
      </c>
      <c r="B1030" t="s">
        <v>146</v>
      </c>
      <c r="C1030">
        <v>2021</v>
      </c>
      <c r="D1030" s="22" t="s">
        <v>41</v>
      </c>
      <c r="E1030" s="22" t="s">
        <v>42</v>
      </c>
      <c r="F1030">
        <v>4350</v>
      </c>
      <c r="G1030" t="s">
        <v>147</v>
      </c>
      <c r="H1030" t="s">
        <v>93</v>
      </c>
      <c r="J1030">
        <v>200</v>
      </c>
      <c r="K1030" t="s">
        <v>45</v>
      </c>
      <c r="L1030" s="22" t="s">
        <v>46</v>
      </c>
      <c r="M1030" s="1">
        <v>44317</v>
      </c>
      <c r="N1030" s="22" t="s">
        <v>318</v>
      </c>
      <c r="O1030" t="s">
        <v>319</v>
      </c>
      <c r="P1030" s="1">
        <v>44347</v>
      </c>
      <c r="Q1030" t="s">
        <v>319</v>
      </c>
      <c r="R1030">
        <v>5</v>
      </c>
      <c r="S1030">
        <v>3</v>
      </c>
      <c r="T1030" s="22">
        <v>19</v>
      </c>
      <c r="U1030" s="22">
        <v>23.1</v>
      </c>
      <c r="V1030" s="22">
        <v>23.1</v>
      </c>
      <c r="X1030">
        <v>43614</v>
      </c>
      <c r="AD1030" t="s">
        <v>320</v>
      </c>
      <c r="AF1030" t="s">
        <v>127</v>
      </c>
      <c r="AG1030" s="22" t="s">
        <v>50</v>
      </c>
      <c r="AI1030">
        <v>1028</v>
      </c>
      <c r="AJ1030" t="s">
        <v>321</v>
      </c>
      <c r="AK1030" s="22" t="s">
        <v>94</v>
      </c>
      <c r="AL1030" s="22" t="s">
        <v>53</v>
      </c>
      <c r="AM1030" s="22">
        <v>1028</v>
      </c>
    </row>
    <row r="1031" spans="1:39" x14ac:dyDescent="0.25">
      <c r="A1031" s="22" t="s">
        <v>39</v>
      </c>
      <c r="B1031" t="s">
        <v>130</v>
      </c>
      <c r="C1031">
        <v>2021</v>
      </c>
      <c r="D1031" s="22" t="s">
        <v>41</v>
      </c>
      <c r="E1031" s="22" t="s">
        <v>42</v>
      </c>
      <c r="F1031">
        <v>1610</v>
      </c>
      <c r="G1031" t="s">
        <v>131</v>
      </c>
      <c r="H1031" t="s">
        <v>44</v>
      </c>
      <c r="J1031">
        <v>200</v>
      </c>
      <c r="K1031" t="s">
        <v>45</v>
      </c>
      <c r="L1031" s="22" t="s">
        <v>46</v>
      </c>
      <c r="M1031" s="1">
        <v>44317</v>
      </c>
      <c r="N1031" s="22" t="s">
        <v>318</v>
      </c>
      <c r="O1031" t="s">
        <v>319</v>
      </c>
      <c r="P1031" s="1">
        <v>44347</v>
      </c>
      <c r="Q1031" t="s">
        <v>319</v>
      </c>
      <c r="R1031">
        <v>5</v>
      </c>
      <c r="S1031">
        <v>3</v>
      </c>
      <c r="T1031" s="22">
        <v>19</v>
      </c>
      <c r="U1031" s="22">
        <v>4.3899999999999997</v>
      </c>
      <c r="V1031" s="22">
        <v>4.3899999999999997</v>
      </c>
      <c r="X1031">
        <v>43615</v>
      </c>
      <c r="AD1031" t="s">
        <v>320</v>
      </c>
      <c r="AF1031" t="s">
        <v>127</v>
      </c>
      <c r="AG1031" s="22" t="s">
        <v>50</v>
      </c>
      <c r="AI1031">
        <v>1029</v>
      </c>
      <c r="AJ1031" t="s">
        <v>321</v>
      </c>
      <c r="AK1031" s="22" t="s">
        <v>52</v>
      </c>
      <c r="AL1031" s="22" t="s">
        <v>53</v>
      </c>
      <c r="AM1031" s="22">
        <v>1029</v>
      </c>
    </row>
    <row r="1032" spans="1:39" x14ac:dyDescent="0.25">
      <c r="A1032" s="22" t="s">
        <v>39</v>
      </c>
      <c r="B1032" t="s">
        <v>40</v>
      </c>
      <c r="C1032">
        <v>2021</v>
      </c>
      <c r="D1032" s="22" t="s">
        <v>41</v>
      </c>
      <c r="E1032" s="22" t="s">
        <v>42</v>
      </c>
      <c r="F1032">
        <v>1100</v>
      </c>
      <c r="G1032" t="s">
        <v>43</v>
      </c>
      <c r="H1032" t="s">
        <v>44</v>
      </c>
      <c r="J1032">
        <v>200</v>
      </c>
      <c r="K1032" t="s">
        <v>45</v>
      </c>
      <c r="L1032" s="22" t="s">
        <v>46</v>
      </c>
      <c r="M1032" s="1">
        <v>44317</v>
      </c>
      <c r="N1032" s="22" t="s">
        <v>318</v>
      </c>
      <c r="O1032" t="s">
        <v>319</v>
      </c>
      <c r="P1032" s="1">
        <v>44347</v>
      </c>
      <c r="Q1032" t="s">
        <v>319</v>
      </c>
      <c r="R1032">
        <v>5</v>
      </c>
      <c r="S1032">
        <v>3</v>
      </c>
      <c r="T1032" s="22">
        <v>19</v>
      </c>
      <c r="U1032" s="22">
        <v>-1164.3699999999999</v>
      </c>
      <c r="W1032" s="22">
        <v>1164.3699999999999</v>
      </c>
      <c r="X1032">
        <v>43616</v>
      </c>
      <c r="AD1032" t="s">
        <v>320</v>
      </c>
      <c r="AF1032" t="s">
        <v>127</v>
      </c>
      <c r="AG1032" s="22" t="s">
        <v>56</v>
      </c>
      <c r="AI1032">
        <v>1030</v>
      </c>
      <c r="AJ1032" t="s">
        <v>321</v>
      </c>
      <c r="AK1032" s="22" t="s">
        <v>52</v>
      </c>
      <c r="AL1032" s="22" t="s">
        <v>53</v>
      </c>
      <c r="AM1032" s="22">
        <v>1030</v>
      </c>
    </row>
    <row r="1033" spans="1:39" x14ac:dyDescent="0.25">
      <c r="A1033" s="22" t="s">
        <v>39</v>
      </c>
      <c r="B1033" t="s">
        <v>148</v>
      </c>
      <c r="C1033">
        <v>2021</v>
      </c>
      <c r="D1033" s="22" t="s">
        <v>41</v>
      </c>
      <c r="E1033" s="22" t="s">
        <v>42</v>
      </c>
      <c r="F1033">
        <v>4400</v>
      </c>
      <c r="G1033" t="s">
        <v>149</v>
      </c>
      <c r="H1033" t="s">
        <v>93</v>
      </c>
      <c r="J1033">
        <v>200</v>
      </c>
      <c r="K1033" t="s">
        <v>45</v>
      </c>
      <c r="L1033" s="22" t="s">
        <v>46</v>
      </c>
      <c r="M1033" s="1">
        <v>44317</v>
      </c>
      <c r="N1033" s="22" t="s">
        <v>318</v>
      </c>
      <c r="O1033" t="s">
        <v>319</v>
      </c>
      <c r="P1033" s="1">
        <v>44347</v>
      </c>
      <c r="Q1033" t="s">
        <v>319</v>
      </c>
      <c r="R1033">
        <v>5</v>
      </c>
      <c r="S1033">
        <v>3</v>
      </c>
      <c r="T1033" s="22">
        <v>19</v>
      </c>
      <c r="U1033" s="22">
        <v>978.46</v>
      </c>
      <c r="V1033" s="22">
        <v>978.46</v>
      </c>
      <c r="X1033">
        <v>43617</v>
      </c>
      <c r="AD1033" t="s">
        <v>320</v>
      </c>
      <c r="AF1033" t="s">
        <v>127</v>
      </c>
      <c r="AG1033" s="22" t="s">
        <v>50</v>
      </c>
      <c r="AI1033">
        <v>1031</v>
      </c>
      <c r="AJ1033" t="s">
        <v>321</v>
      </c>
      <c r="AK1033" s="22" t="s">
        <v>94</v>
      </c>
      <c r="AL1033" s="22" t="s">
        <v>53</v>
      </c>
      <c r="AM1033" s="22">
        <v>1031</v>
      </c>
    </row>
    <row r="1034" spans="1:39" x14ac:dyDescent="0.25">
      <c r="A1034" s="22" t="s">
        <v>39</v>
      </c>
      <c r="B1034" t="s">
        <v>130</v>
      </c>
      <c r="C1034">
        <v>2021</v>
      </c>
      <c r="D1034" s="22" t="s">
        <v>41</v>
      </c>
      <c r="E1034" s="22" t="s">
        <v>42</v>
      </c>
      <c r="F1034">
        <v>1610</v>
      </c>
      <c r="G1034" t="s">
        <v>131</v>
      </c>
      <c r="H1034" t="s">
        <v>44</v>
      </c>
      <c r="J1034">
        <v>200</v>
      </c>
      <c r="K1034" t="s">
        <v>45</v>
      </c>
      <c r="L1034" s="22" t="s">
        <v>46</v>
      </c>
      <c r="M1034" s="1">
        <v>44317</v>
      </c>
      <c r="N1034" s="22" t="s">
        <v>318</v>
      </c>
      <c r="O1034" t="s">
        <v>319</v>
      </c>
      <c r="P1034" s="1">
        <v>44347</v>
      </c>
      <c r="Q1034" t="s">
        <v>319</v>
      </c>
      <c r="R1034">
        <v>5</v>
      </c>
      <c r="S1034">
        <v>3</v>
      </c>
      <c r="T1034" s="22">
        <v>19</v>
      </c>
      <c r="U1034" s="22">
        <v>185.91</v>
      </c>
      <c r="V1034" s="22">
        <v>185.91</v>
      </c>
      <c r="X1034">
        <v>43618</v>
      </c>
      <c r="AD1034" t="s">
        <v>320</v>
      </c>
      <c r="AF1034" t="s">
        <v>127</v>
      </c>
      <c r="AG1034" s="22" t="s">
        <v>50</v>
      </c>
      <c r="AI1034">
        <v>1032</v>
      </c>
      <c r="AJ1034" t="s">
        <v>321</v>
      </c>
      <c r="AK1034" s="22" t="s">
        <v>52</v>
      </c>
      <c r="AL1034" s="22" t="s">
        <v>53</v>
      </c>
      <c r="AM1034" s="22">
        <v>1032</v>
      </c>
    </row>
    <row r="1035" spans="1:39" x14ac:dyDescent="0.25">
      <c r="A1035" s="22" t="s">
        <v>39</v>
      </c>
      <c r="B1035" t="s">
        <v>40</v>
      </c>
      <c r="C1035">
        <v>2021</v>
      </c>
      <c r="D1035" s="22" t="s">
        <v>41</v>
      </c>
      <c r="E1035" s="22" t="s">
        <v>42</v>
      </c>
      <c r="F1035">
        <v>1100</v>
      </c>
      <c r="G1035" t="s">
        <v>43</v>
      </c>
      <c r="H1035" t="s">
        <v>44</v>
      </c>
      <c r="J1035">
        <v>200</v>
      </c>
      <c r="K1035" t="s">
        <v>45</v>
      </c>
      <c r="L1035" s="22" t="s">
        <v>46</v>
      </c>
      <c r="M1035" s="1">
        <v>44317</v>
      </c>
      <c r="N1035" s="22" t="s">
        <v>318</v>
      </c>
      <c r="O1035" t="s">
        <v>319</v>
      </c>
      <c r="P1035" s="1">
        <v>44347</v>
      </c>
      <c r="Q1035" t="s">
        <v>319</v>
      </c>
      <c r="R1035">
        <v>5</v>
      </c>
      <c r="S1035">
        <v>3</v>
      </c>
      <c r="T1035" s="22">
        <v>19</v>
      </c>
      <c r="U1035" s="22">
        <v>-1863.84</v>
      </c>
      <c r="W1035" s="22">
        <v>1863.84</v>
      </c>
      <c r="X1035">
        <v>43619</v>
      </c>
      <c r="AD1035" t="s">
        <v>320</v>
      </c>
      <c r="AF1035" t="s">
        <v>127</v>
      </c>
      <c r="AG1035" s="22" t="s">
        <v>56</v>
      </c>
      <c r="AI1035">
        <v>1033</v>
      </c>
      <c r="AJ1035" t="s">
        <v>321</v>
      </c>
      <c r="AK1035" s="22" t="s">
        <v>52</v>
      </c>
      <c r="AL1035" s="22" t="s">
        <v>53</v>
      </c>
      <c r="AM1035" s="22">
        <v>1033</v>
      </c>
    </row>
    <row r="1036" spans="1:39" x14ac:dyDescent="0.25">
      <c r="A1036" s="22" t="s">
        <v>39</v>
      </c>
      <c r="B1036" t="s">
        <v>150</v>
      </c>
      <c r="C1036">
        <v>2021</v>
      </c>
      <c r="D1036" s="22" t="s">
        <v>41</v>
      </c>
      <c r="E1036" s="22" t="s">
        <v>42</v>
      </c>
      <c r="F1036">
        <v>4410</v>
      </c>
      <c r="G1036" t="s">
        <v>151</v>
      </c>
      <c r="H1036" t="s">
        <v>93</v>
      </c>
      <c r="J1036">
        <v>200</v>
      </c>
      <c r="K1036" t="s">
        <v>45</v>
      </c>
      <c r="L1036" s="22" t="s">
        <v>46</v>
      </c>
      <c r="M1036" s="1">
        <v>44317</v>
      </c>
      <c r="N1036" s="22" t="s">
        <v>318</v>
      </c>
      <c r="O1036" t="s">
        <v>319</v>
      </c>
      <c r="P1036" s="1">
        <v>44347</v>
      </c>
      <c r="Q1036" t="s">
        <v>319</v>
      </c>
      <c r="R1036">
        <v>5</v>
      </c>
      <c r="S1036">
        <v>3</v>
      </c>
      <c r="T1036" s="22">
        <v>19</v>
      </c>
      <c r="U1036" s="22">
        <v>1566.25</v>
      </c>
      <c r="V1036" s="22">
        <v>1566.25</v>
      </c>
      <c r="X1036">
        <v>43620</v>
      </c>
      <c r="AD1036" t="s">
        <v>320</v>
      </c>
      <c r="AF1036" t="s">
        <v>127</v>
      </c>
      <c r="AG1036" s="22" t="s">
        <v>50</v>
      </c>
      <c r="AI1036">
        <v>1034</v>
      </c>
      <c r="AJ1036" t="s">
        <v>321</v>
      </c>
      <c r="AK1036" s="22" t="s">
        <v>94</v>
      </c>
      <c r="AL1036" s="22" t="s">
        <v>53</v>
      </c>
      <c r="AM1036" s="22">
        <v>1034</v>
      </c>
    </row>
    <row r="1037" spans="1:39" x14ac:dyDescent="0.25">
      <c r="A1037" s="22" t="s">
        <v>39</v>
      </c>
      <c r="B1037" t="s">
        <v>130</v>
      </c>
      <c r="C1037">
        <v>2021</v>
      </c>
      <c r="D1037" s="22" t="s">
        <v>41</v>
      </c>
      <c r="E1037" s="22" t="s">
        <v>42</v>
      </c>
      <c r="F1037">
        <v>1610</v>
      </c>
      <c r="G1037" t="s">
        <v>131</v>
      </c>
      <c r="H1037" t="s">
        <v>44</v>
      </c>
      <c r="J1037">
        <v>200</v>
      </c>
      <c r="K1037" t="s">
        <v>45</v>
      </c>
      <c r="L1037" s="22" t="s">
        <v>46</v>
      </c>
      <c r="M1037" s="1">
        <v>44317</v>
      </c>
      <c r="N1037" s="22" t="s">
        <v>318</v>
      </c>
      <c r="O1037" t="s">
        <v>319</v>
      </c>
      <c r="P1037" s="1">
        <v>44347</v>
      </c>
      <c r="Q1037" t="s">
        <v>319</v>
      </c>
      <c r="R1037">
        <v>5</v>
      </c>
      <c r="S1037">
        <v>3</v>
      </c>
      <c r="T1037" s="22">
        <v>19</v>
      </c>
      <c r="U1037" s="22">
        <v>297.58999999999997</v>
      </c>
      <c r="V1037" s="22">
        <v>297.58999999999997</v>
      </c>
      <c r="X1037">
        <v>43621</v>
      </c>
      <c r="AD1037" t="s">
        <v>320</v>
      </c>
      <c r="AF1037" t="s">
        <v>127</v>
      </c>
      <c r="AG1037" s="22" t="s">
        <v>50</v>
      </c>
      <c r="AI1037">
        <v>1035</v>
      </c>
      <c r="AJ1037" t="s">
        <v>321</v>
      </c>
      <c r="AK1037" s="22" t="s">
        <v>52</v>
      </c>
      <c r="AL1037" s="22" t="s">
        <v>53</v>
      </c>
      <c r="AM1037" s="22">
        <v>1035</v>
      </c>
    </row>
    <row r="1038" spans="1:39" x14ac:dyDescent="0.25">
      <c r="A1038" s="22" t="s">
        <v>39</v>
      </c>
      <c r="B1038" t="s">
        <v>40</v>
      </c>
      <c r="C1038">
        <v>2021</v>
      </c>
      <c r="D1038" s="22" t="s">
        <v>41</v>
      </c>
      <c r="E1038" s="22" t="s">
        <v>42</v>
      </c>
      <c r="F1038">
        <v>1100</v>
      </c>
      <c r="G1038" t="s">
        <v>43</v>
      </c>
      <c r="H1038" t="s">
        <v>44</v>
      </c>
      <c r="J1038">
        <v>200</v>
      </c>
      <c r="K1038" t="s">
        <v>45</v>
      </c>
      <c r="L1038" s="22" t="s">
        <v>46</v>
      </c>
      <c r="M1038" s="1">
        <v>44317</v>
      </c>
      <c r="N1038" s="22" t="s">
        <v>318</v>
      </c>
      <c r="O1038" t="s">
        <v>319</v>
      </c>
      <c r="P1038" s="1">
        <v>44347</v>
      </c>
      <c r="Q1038" t="s">
        <v>319</v>
      </c>
      <c r="R1038">
        <v>5</v>
      </c>
      <c r="U1038" s="22">
        <v>-815.69</v>
      </c>
      <c r="W1038" s="22">
        <v>815.69</v>
      </c>
      <c r="X1038">
        <v>43622</v>
      </c>
      <c r="AD1038" t="s">
        <v>320</v>
      </c>
      <c r="AG1038" s="22" t="s">
        <v>56</v>
      </c>
      <c r="AI1038">
        <v>1036</v>
      </c>
      <c r="AJ1038" t="s">
        <v>321</v>
      </c>
      <c r="AK1038" s="22" t="s">
        <v>52</v>
      </c>
      <c r="AL1038" s="22" t="s">
        <v>53</v>
      </c>
      <c r="AM1038" s="22">
        <v>1036</v>
      </c>
    </row>
    <row r="1039" spans="1:39" x14ac:dyDescent="0.25">
      <c r="A1039" s="22" t="s">
        <v>39</v>
      </c>
      <c r="B1039" t="s">
        <v>152</v>
      </c>
      <c r="C1039">
        <v>2021</v>
      </c>
      <c r="D1039" s="22" t="s">
        <v>41</v>
      </c>
      <c r="E1039" s="22" t="s">
        <v>42</v>
      </c>
      <c r="F1039">
        <v>4420</v>
      </c>
      <c r="G1039" t="s">
        <v>153</v>
      </c>
      <c r="H1039" t="s">
        <v>93</v>
      </c>
      <c r="J1039">
        <v>200</v>
      </c>
      <c r="K1039" t="s">
        <v>45</v>
      </c>
      <c r="L1039" s="22" t="s">
        <v>46</v>
      </c>
      <c r="M1039" s="1">
        <v>44317</v>
      </c>
      <c r="N1039" s="22" t="s">
        <v>318</v>
      </c>
      <c r="O1039" t="s">
        <v>319</v>
      </c>
      <c r="P1039" s="1">
        <v>44347</v>
      </c>
      <c r="Q1039" t="s">
        <v>319</v>
      </c>
      <c r="R1039">
        <v>5</v>
      </c>
      <c r="U1039" s="22">
        <v>815.69</v>
      </c>
      <c r="V1039" s="22">
        <v>815.69</v>
      </c>
      <c r="X1039">
        <v>43623</v>
      </c>
      <c r="AD1039" t="s">
        <v>320</v>
      </c>
      <c r="AG1039" s="22" t="s">
        <v>50</v>
      </c>
      <c r="AI1039">
        <v>1037</v>
      </c>
      <c r="AJ1039" t="s">
        <v>321</v>
      </c>
      <c r="AK1039" s="22" t="s">
        <v>94</v>
      </c>
      <c r="AL1039" s="22" t="s">
        <v>53</v>
      </c>
      <c r="AM1039" s="22">
        <v>1037</v>
      </c>
    </row>
    <row r="1040" spans="1:39" x14ac:dyDescent="0.25">
      <c r="A1040" s="22" t="s">
        <v>39</v>
      </c>
      <c r="B1040" t="s">
        <v>40</v>
      </c>
      <c r="C1040">
        <v>2021</v>
      </c>
      <c r="D1040" s="22" t="s">
        <v>41</v>
      </c>
      <c r="E1040" s="22" t="s">
        <v>42</v>
      </c>
      <c r="F1040">
        <v>1100</v>
      </c>
      <c r="G1040" t="s">
        <v>43</v>
      </c>
      <c r="H1040" t="s">
        <v>44</v>
      </c>
      <c r="J1040">
        <v>200</v>
      </c>
      <c r="K1040" t="s">
        <v>45</v>
      </c>
      <c r="L1040" s="22" t="s">
        <v>46</v>
      </c>
      <c r="M1040" s="1">
        <v>44317</v>
      </c>
      <c r="N1040" s="22" t="s">
        <v>318</v>
      </c>
      <c r="O1040" t="s">
        <v>319</v>
      </c>
      <c r="P1040" s="1">
        <v>44347</v>
      </c>
      <c r="Q1040" t="s">
        <v>319</v>
      </c>
      <c r="R1040">
        <v>5</v>
      </c>
      <c r="S1040">
        <v>3</v>
      </c>
      <c r="T1040" s="22">
        <v>19</v>
      </c>
      <c r="U1040" s="22">
        <v>-241.57</v>
      </c>
      <c r="W1040" s="22">
        <v>241.57</v>
      </c>
      <c r="X1040">
        <v>43624</v>
      </c>
      <c r="AD1040" t="s">
        <v>320</v>
      </c>
      <c r="AF1040" t="s">
        <v>127</v>
      </c>
      <c r="AG1040" s="22" t="s">
        <v>56</v>
      </c>
      <c r="AI1040">
        <v>1038</v>
      </c>
      <c r="AJ1040" t="s">
        <v>321</v>
      </c>
      <c r="AK1040" s="22" t="s">
        <v>52</v>
      </c>
      <c r="AL1040" s="22" t="s">
        <v>53</v>
      </c>
      <c r="AM1040" s="22">
        <v>1038</v>
      </c>
    </row>
    <row r="1041" spans="1:39" x14ac:dyDescent="0.25">
      <c r="A1041" s="22" t="s">
        <v>39</v>
      </c>
      <c r="B1041" t="s">
        <v>154</v>
      </c>
      <c r="C1041">
        <v>2021</v>
      </c>
      <c r="D1041" s="22" t="s">
        <v>41</v>
      </c>
      <c r="E1041" s="22" t="s">
        <v>42</v>
      </c>
      <c r="F1041">
        <v>4430</v>
      </c>
      <c r="G1041" t="s">
        <v>155</v>
      </c>
      <c r="H1041" t="s">
        <v>93</v>
      </c>
      <c r="J1041">
        <v>200</v>
      </c>
      <c r="K1041" t="s">
        <v>45</v>
      </c>
      <c r="L1041" s="22" t="s">
        <v>46</v>
      </c>
      <c r="M1041" s="1">
        <v>44317</v>
      </c>
      <c r="N1041" s="22" t="s">
        <v>318</v>
      </c>
      <c r="O1041" t="s">
        <v>319</v>
      </c>
      <c r="P1041" s="1">
        <v>44347</v>
      </c>
      <c r="Q1041" t="s">
        <v>319</v>
      </c>
      <c r="R1041">
        <v>5</v>
      </c>
      <c r="S1041">
        <v>3</v>
      </c>
      <c r="T1041" s="22">
        <v>19</v>
      </c>
      <c r="U1041" s="22">
        <v>203</v>
      </c>
      <c r="V1041" s="22">
        <v>203</v>
      </c>
      <c r="X1041">
        <v>43625</v>
      </c>
      <c r="AD1041" t="s">
        <v>320</v>
      </c>
      <c r="AF1041" t="s">
        <v>127</v>
      </c>
      <c r="AG1041" s="22" t="s">
        <v>50</v>
      </c>
      <c r="AI1041">
        <v>1039</v>
      </c>
      <c r="AJ1041" t="s">
        <v>321</v>
      </c>
      <c r="AK1041" s="22" t="s">
        <v>94</v>
      </c>
      <c r="AL1041" s="22" t="s">
        <v>53</v>
      </c>
      <c r="AM1041" s="22">
        <v>1039</v>
      </c>
    </row>
    <row r="1042" spans="1:39" x14ac:dyDescent="0.25">
      <c r="A1042" s="22" t="s">
        <v>39</v>
      </c>
      <c r="B1042" t="s">
        <v>130</v>
      </c>
      <c r="C1042">
        <v>2021</v>
      </c>
      <c r="D1042" s="22" t="s">
        <v>41</v>
      </c>
      <c r="E1042" s="22" t="s">
        <v>42</v>
      </c>
      <c r="F1042">
        <v>1610</v>
      </c>
      <c r="G1042" t="s">
        <v>131</v>
      </c>
      <c r="H1042" t="s">
        <v>44</v>
      </c>
      <c r="J1042">
        <v>200</v>
      </c>
      <c r="K1042" t="s">
        <v>45</v>
      </c>
      <c r="L1042" s="22" t="s">
        <v>46</v>
      </c>
      <c r="M1042" s="1">
        <v>44317</v>
      </c>
      <c r="N1042" s="22" t="s">
        <v>318</v>
      </c>
      <c r="O1042" t="s">
        <v>319</v>
      </c>
      <c r="P1042" s="1">
        <v>44347</v>
      </c>
      <c r="Q1042" t="s">
        <v>319</v>
      </c>
      <c r="R1042">
        <v>5</v>
      </c>
      <c r="S1042">
        <v>3</v>
      </c>
      <c r="T1042" s="22">
        <v>19</v>
      </c>
      <c r="U1042" s="22">
        <v>38.57</v>
      </c>
      <c r="V1042" s="22">
        <v>38.57</v>
      </c>
      <c r="X1042">
        <v>43626</v>
      </c>
      <c r="AD1042" t="s">
        <v>320</v>
      </c>
      <c r="AF1042" t="s">
        <v>127</v>
      </c>
      <c r="AG1042" s="22" t="s">
        <v>50</v>
      </c>
      <c r="AI1042">
        <v>1040</v>
      </c>
      <c r="AJ1042" t="s">
        <v>321</v>
      </c>
      <c r="AK1042" s="22" t="s">
        <v>52</v>
      </c>
      <c r="AL1042" s="22" t="s">
        <v>53</v>
      </c>
      <c r="AM1042" s="22">
        <v>1040</v>
      </c>
    </row>
    <row r="1043" spans="1:39" x14ac:dyDescent="0.25">
      <c r="A1043" s="22" t="s">
        <v>39</v>
      </c>
      <c r="B1043" t="s">
        <v>40</v>
      </c>
      <c r="C1043">
        <v>2021</v>
      </c>
      <c r="D1043" s="22" t="s">
        <v>41</v>
      </c>
      <c r="E1043" s="22" t="s">
        <v>42</v>
      </c>
      <c r="F1043">
        <v>1100</v>
      </c>
      <c r="G1043" t="s">
        <v>43</v>
      </c>
      <c r="H1043" t="s">
        <v>44</v>
      </c>
      <c r="J1043">
        <v>200</v>
      </c>
      <c r="K1043" t="s">
        <v>45</v>
      </c>
      <c r="L1043" s="22" t="s">
        <v>46</v>
      </c>
      <c r="M1043" s="1">
        <v>44317</v>
      </c>
      <c r="N1043" s="22" t="s">
        <v>318</v>
      </c>
      <c r="O1043" t="s">
        <v>319</v>
      </c>
      <c r="P1043" s="1">
        <v>44347</v>
      </c>
      <c r="Q1043" t="s">
        <v>319</v>
      </c>
      <c r="R1043">
        <v>5</v>
      </c>
      <c r="S1043">
        <v>3</v>
      </c>
      <c r="T1043" s="22">
        <v>19</v>
      </c>
      <c r="U1043" s="22">
        <v>-899.64</v>
      </c>
      <c r="W1043" s="22">
        <v>899.64</v>
      </c>
      <c r="X1043">
        <v>43627</v>
      </c>
      <c r="AD1043" t="s">
        <v>320</v>
      </c>
      <c r="AF1043" t="s">
        <v>127</v>
      </c>
      <c r="AG1043" s="22" t="s">
        <v>56</v>
      </c>
      <c r="AI1043">
        <v>1041</v>
      </c>
      <c r="AJ1043" t="s">
        <v>321</v>
      </c>
      <c r="AK1043" s="22" t="s">
        <v>52</v>
      </c>
      <c r="AL1043" s="22" t="s">
        <v>53</v>
      </c>
      <c r="AM1043" s="22">
        <v>1041</v>
      </c>
    </row>
    <row r="1044" spans="1:39" x14ac:dyDescent="0.25">
      <c r="A1044" s="22" t="s">
        <v>39</v>
      </c>
      <c r="B1044" t="s">
        <v>156</v>
      </c>
      <c r="C1044">
        <v>2021</v>
      </c>
      <c r="D1044" s="22" t="s">
        <v>41</v>
      </c>
      <c r="E1044" s="22" t="s">
        <v>42</v>
      </c>
      <c r="F1044">
        <v>4440</v>
      </c>
      <c r="G1044" t="s">
        <v>157</v>
      </c>
      <c r="H1044" t="s">
        <v>93</v>
      </c>
      <c r="J1044">
        <v>200</v>
      </c>
      <c r="K1044" t="s">
        <v>45</v>
      </c>
      <c r="L1044" s="22" t="s">
        <v>46</v>
      </c>
      <c r="M1044" s="1">
        <v>44317</v>
      </c>
      <c r="N1044" s="22" t="s">
        <v>318</v>
      </c>
      <c r="O1044" t="s">
        <v>319</v>
      </c>
      <c r="P1044" s="1">
        <v>44347</v>
      </c>
      <c r="Q1044" t="s">
        <v>319</v>
      </c>
      <c r="R1044">
        <v>5</v>
      </c>
      <c r="S1044">
        <v>3</v>
      </c>
      <c r="T1044" s="22">
        <v>19</v>
      </c>
      <c r="U1044" s="22">
        <v>756</v>
      </c>
      <c r="V1044" s="22">
        <v>756</v>
      </c>
      <c r="X1044">
        <v>43628</v>
      </c>
      <c r="AD1044" t="s">
        <v>320</v>
      </c>
      <c r="AF1044" t="s">
        <v>127</v>
      </c>
      <c r="AG1044" s="22" t="s">
        <v>50</v>
      </c>
      <c r="AI1044">
        <v>1042</v>
      </c>
      <c r="AJ1044" t="s">
        <v>321</v>
      </c>
      <c r="AK1044" s="22" t="s">
        <v>94</v>
      </c>
      <c r="AL1044" s="22" t="s">
        <v>53</v>
      </c>
      <c r="AM1044" s="22">
        <v>1042</v>
      </c>
    </row>
    <row r="1045" spans="1:39" x14ac:dyDescent="0.25">
      <c r="A1045" s="22" t="s">
        <v>39</v>
      </c>
      <c r="B1045" t="s">
        <v>130</v>
      </c>
      <c r="C1045">
        <v>2021</v>
      </c>
      <c r="D1045" s="22" t="s">
        <v>41</v>
      </c>
      <c r="E1045" s="22" t="s">
        <v>42</v>
      </c>
      <c r="F1045">
        <v>1610</v>
      </c>
      <c r="G1045" t="s">
        <v>131</v>
      </c>
      <c r="H1045" t="s">
        <v>44</v>
      </c>
      <c r="J1045">
        <v>200</v>
      </c>
      <c r="K1045" t="s">
        <v>45</v>
      </c>
      <c r="L1045" s="22" t="s">
        <v>46</v>
      </c>
      <c r="M1045" s="1">
        <v>44317</v>
      </c>
      <c r="N1045" s="22" t="s">
        <v>318</v>
      </c>
      <c r="O1045" t="s">
        <v>319</v>
      </c>
      <c r="P1045" s="1">
        <v>44347</v>
      </c>
      <c r="Q1045" t="s">
        <v>319</v>
      </c>
      <c r="R1045">
        <v>5</v>
      </c>
      <c r="S1045">
        <v>3</v>
      </c>
      <c r="T1045" s="22">
        <v>19</v>
      </c>
      <c r="U1045" s="22">
        <v>143.63999999999999</v>
      </c>
      <c r="V1045" s="22">
        <v>143.63999999999999</v>
      </c>
      <c r="X1045">
        <v>43629</v>
      </c>
      <c r="AD1045" t="s">
        <v>320</v>
      </c>
      <c r="AF1045" t="s">
        <v>127</v>
      </c>
      <c r="AG1045" s="22" t="s">
        <v>50</v>
      </c>
      <c r="AI1045">
        <v>1043</v>
      </c>
      <c r="AJ1045" t="s">
        <v>321</v>
      </c>
      <c r="AK1045" s="22" t="s">
        <v>52</v>
      </c>
      <c r="AL1045" s="22" t="s">
        <v>53</v>
      </c>
      <c r="AM1045" s="22">
        <v>1043</v>
      </c>
    </row>
    <row r="1046" spans="1:39" x14ac:dyDescent="0.25">
      <c r="A1046" s="22" t="s">
        <v>39</v>
      </c>
      <c r="B1046" t="s">
        <v>40</v>
      </c>
      <c r="C1046">
        <v>2021</v>
      </c>
      <c r="D1046" s="22" t="s">
        <v>41</v>
      </c>
      <c r="E1046" s="22" t="s">
        <v>42</v>
      </c>
      <c r="F1046">
        <v>1100</v>
      </c>
      <c r="G1046" t="s">
        <v>43</v>
      </c>
      <c r="H1046" t="s">
        <v>44</v>
      </c>
      <c r="J1046">
        <v>200</v>
      </c>
      <c r="K1046" t="s">
        <v>45</v>
      </c>
      <c r="L1046" s="22" t="s">
        <v>46</v>
      </c>
      <c r="M1046" s="1">
        <v>44317</v>
      </c>
      <c r="N1046" s="22" t="s">
        <v>318</v>
      </c>
      <c r="O1046" t="s">
        <v>319</v>
      </c>
      <c r="P1046" s="1">
        <v>44347</v>
      </c>
      <c r="Q1046" t="s">
        <v>319</v>
      </c>
      <c r="R1046">
        <v>5</v>
      </c>
      <c r="S1046">
        <v>3</v>
      </c>
      <c r="T1046" s="22">
        <v>19</v>
      </c>
      <c r="U1046" s="22">
        <v>-105.16</v>
      </c>
      <c r="W1046" s="22">
        <v>105.16</v>
      </c>
      <c r="X1046">
        <v>43630</v>
      </c>
      <c r="AD1046" t="s">
        <v>320</v>
      </c>
      <c r="AF1046" t="s">
        <v>127</v>
      </c>
      <c r="AG1046" s="22" t="s">
        <v>56</v>
      </c>
      <c r="AI1046">
        <v>1044</v>
      </c>
      <c r="AJ1046" t="s">
        <v>321</v>
      </c>
      <c r="AK1046" s="22" t="s">
        <v>52</v>
      </c>
      <c r="AL1046" s="22" t="s">
        <v>53</v>
      </c>
      <c r="AM1046" s="22">
        <v>1044</v>
      </c>
    </row>
    <row r="1047" spans="1:39" x14ac:dyDescent="0.25">
      <c r="A1047" s="22" t="s">
        <v>39</v>
      </c>
      <c r="B1047" t="s">
        <v>158</v>
      </c>
      <c r="C1047">
        <v>2021</v>
      </c>
      <c r="D1047" s="22" t="s">
        <v>41</v>
      </c>
      <c r="E1047" s="22" t="s">
        <v>42</v>
      </c>
      <c r="F1047">
        <v>4450</v>
      </c>
      <c r="G1047" t="s">
        <v>159</v>
      </c>
      <c r="H1047" t="s">
        <v>93</v>
      </c>
      <c r="J1047">
        <v>200</v>
      </c>
      <c r="K1047" t="s">
        <v>45</v>
      </c>
      <c r="L1047" s="22" t="s">
        <v>46</v>
      </c>
      <c r="M1047" s="1">
        <v>44317</v>
      </c>
      <c r="N1047" s="22" t="s">
        <v>318</v>
      </c>
      <c r="O1047" t="s">
        <v>319</v>
      </c>
      <c r="P1047" s="1">
        <v>44347</v>
      </c>
      <c r="Q1047" t="s">
        <v>319</v>
      </c>
      <c r="R1047">
        <v>5</v>
      </c>
      <c r="S1047">
        <v>3</v>
      </c>
      <c r="T1047" s="22">
        <v>19</v>
      </c>
      <c r="U1047" s="22">
        <v>88.37</v>
      </c>
      <c r="V1047" s="22">
        <v>88.37</v>
      </c>
      <c r="X1047">
        <v>43631</v>
      </c>
      <c r="AD1047" t="s">
        <v>320</v>
      </c>
      <c r="AF1047" t="s">
        <v>127</v>
      </c>
      <c r="AG1047" s="22" t="s">
        <v>50</v>
      </c>
      <c r="AI1047">
        <v>1045</v>
      </c>
      <c r="AJ1047" t="s">
        <v>321</v>
      </c>
      <c r="AK1047" s="22" t="s">
        <v>94</v>
      </c>
      <c r="AL1047" s="22" t="s">
        <v>53</v>
      </c>
      <c r="AM1047" s="22">
        <v>1045</v>
      </c>
    </row>
    <row r="1048" spans="1:39" x14ac:dyDescent="0.25">
      <c r="A1048" s="22" t="s">
        <v>39</v>
      </c>
      <c r="B1048" t="s">
        <v>130</v>
      </c>
      <c r="C1048">
        <v>2021</v>
      </c>
      <c r="D1048" s="22" t="s">
        <v>41</v>
      </c>
      <c r="E1048" s="22" t="s">
        <v>42</v>
      </c>
      <c r="F1048">
        <v>1610</v>
      </c>
      <c r="G1048" t="s">
        <v>131</v>
      </c>
      <c r="H1048" t="s">
        <v>44</v>
      </c>
      <c r="J1048">
        <v>200</v>
      </c>
      <c r="K1048" t="s">
        <v>45</v>
      </c>
      <c r="L1048" s="22" t="s">
        <v>46</v>
      </c>
      <c r="M1048" s="1">
        <v>44317</v>
      </c>
      <c r="N1048" s="22" t="s">
        <v>318</v>
      </c>
      <c r="O1048" t="s">
        <v>319</v>
      </c>
      <c r="P1048" s="1">
        <v>44347</v>
      </c>
      <c r="Q1048" t="s">
        <v>319</v>
      </c>
      <c r="R1048">
        <v>5</v>
      </c>
      <c r="S1048">
        <v>3</v>
      </c>
      <c r="T1048" s="22">
        <v>19</v>
      </c>
      <c r="U1048" s="22">
        <v>16.79</v>
      </c>
      <c r="V1048" s="22">
        <v>16.79</v>
      </c>
      <c r="X1048">
        <v>43632</v>
      </c>
      <c r="AD1048" t="s">
        <v>320</v>
      </c>
      <c r="AF1048" t="s">
        <v>127</v>
      </c>
      <c r="AG1048" s="22" t="s">
        <v>50</v>
      </c>
      <c r="AI1048">
        <v>1046</v>
      </c>
      <c r="AJ1048" t="s">
        <v>321</v>
      </c>
      <c r="AK1048" s="22" t="s">
        <v>52</v>
      </c>
      <c r="AL1048" s="22" t="s">
        <v>53</v>
      </c>
      <c r="AM1048" s="22">
        <v>1046</v>
      </c>
    </row>
    <row r="1049" spans="1:39" x14ac:dyDescent="0.25">
      <c r="A1049" s="22" t="s">
        <v>39</v>
      </c>
      <c r="B1049" t="s">
        <v>40</v>
      </c>
      <c r="C1049">
        <v>2021</v>
      </c>
      <c r="D1049" s="22" t="s">
        <v>41</v>
      </c>
      <c r="E1049" s="22" t="s">
        <v>42</v>
      </c>
      <c r="F1049">
        <v>1100</v>
      </c>
      <c r="G1049" t="s">
        <v>43</v>
      </c>
      <c r="H1049" t="s">
        <v>44</v>
      </c>
      <c r="J1049">
        <v>200</v>
      </c>
      <c r="K1049" t="s">
        <v>45</v>
      </c>
      <c r="L1049" s="22" t="s">
        <v>46</v>
      </c>
      <c r="M1049" s="1">
        <v>44317</v>
      </c>
      <c r="N1049" s="22" t="s">
        <v>318</v>
      </c>
      <c r="O1049" t="s">
        <v>319</v>
      </c>
      <c r="P1049" s="1">
        <v>44347</v>
      </c>
      <c r="Q1049" t="s">
        <v>319</v>
      </c>
      <c r="R1049">
        <v>5</v>
      </c>
      <c r="S1049">
        <v>3</v>
      </c>
      <c r="T1049" s="22">
        <v>19</v>
      </c>
      <c r="U1049" s="22">
        <v>-2775.34</v>
      </c>
      <c r="W1049" s="22">
        <v>2775.34</v>
      </c>
      <c r="X1049">
        <v>43633</v>
      </c>
      <c r="AD1049" t="s">
        <v>320</v>
      </c>
      <c r="AF1049" t="s">
        <v>127</v>
      </c>
      <c r="AG1049" s="22" t="s">
        <v>56</v>
      </c>
      <c r="AI1049">
        <v>1047</v>
      </c>
      <c r="AJ1049" t="s">
        <v>321</v>
      </c>
      <c r="AK1049" s="22" t="s">
        <v>52</v>
      </c>
      <c r="AL1049" s="22" t="s">
        <v>53</v>
      </c>
      <c r="AM1049" s="22">
        <v>1047</v>
      </c>
    </row>
    <row r="1050" spans="1:39" x14ac:dyDescent="0.25">
      <c r="A1050" s="22" t="s">
        <v>39</v>
      </c>
      <c r="B1050" t="s">
        <v>160</v>
      </c>
      <c r="C1050">
        <v>2021</v>
      </c>
      <c r="D1050" s="22" t="s">
        <v>41</v>
      </c>
      <c r="E1050" s="22" t="s">
        <v>42</v>
      </c>
      <c r="F1050">
        <v>4500</v>
      </c>
      <c r="G1050" t="s">
        <v>161</v>
      </c>
      <c r="H1050" t="s">
        <v>93</v>
      </c>
      <c r="J1050">
        <v>200</v>
      </c>
      <c r="K1050" t="s">
        <v>45</v>
      </c>
      <c r="L1050" s="22" t="s">
        <v>46</v>
      </c>
      <c r="M1050" s="1">
        <v>44317</v>
      </c>
      <c r="N1050" s="22" t="s">
        <v>318</v>
      </c>
      <c r="O1050" t="s">
        <v>319</v>
      </c>
      <c r="P1050" s="1">
        <v>44347</v>
      </c>
      <c r="Q1050" t="s">
        <v>319</v>
      </c>
      <c r="R1050">
        <v>5</v>
      </c>
      <c r="S1050">
        <v>3</v>
      </c>
      <c r="T1050" s="22">
        <v>19</v>
      </c>
      <c r="U1050" s="22">
        <v>2332.2199999999998</v>
      </c>
      <c r="V1050" s="22">
        <v>2332.2199999999998</v>
      </c>
      <c r="X1050">
        <v>43634</v>
      </c>
      <c r="AD1050" t="s">
        <v>320</v>
      </c>
      <c r="AF1050" t="s">
        <v>127</v>
      </c>
      <c r="AG1050" s="22" t="s">
        <v>50</v>
      </c>
      <c r="AI1050">
        <v>1048</v>
      </c>
      <c r="AJ1050" t="s">
        <v>321</v>
      </c>
      <c r="AK1050" s="22" t="s">
        <v>94</v>
      </c>
      <c r="AL1050" s="22" t="s">
        <v>53</v>
      </c>
      <c r="AM1050" s="22">
        <v>1048</v>
      </c>
    </row>
    <row r="1051" spans="1:39" x14ac:dyDescent="0.25">
      <c r="A1051" s="22" t="s">
        <v>39</v>
      </c>
      <c r="B1051" t="s">
        <v>130</v>
      </c>
      <c r="C1051">
        <v>2021</v>
      </c>
      <c r="D1051" s="22" t="s">
        <v>41</v>
      </c>
      <c r="E1051" s="22" t="s">
        <v>42</v>
      </c>
      <c r="F1051">
        <v>1610</v>
      </c>
      <c r="G1051" t="s">
        <v>131</v>
      </c>
      <c r="H1051" t="s">
        <v>44</v>
      </c>
      <c r="J1051">
        <v>200</v>
      </c>
      <c r="K1051" t="s">
        <v>45</v>
      </c>
      <c r="L1051" s="22" t="s">
        <v>46</v>
      </c>
      <c r="M1051" s="1">
        <v>44317</v>
      </c>
      <c r="N1051" s="22" t="s">
        <v>318</v>
      </c>
      <c r="O1051" t="s">
        <v>319</v>
      </c>
      <c r="P1051" s="1">
        <v>44347</v>
      </c>
      <c r="Q1051" t="s">
        <v>319</v>
      </c>
      <c r="R1051">
        <v>5</v>
      </c>
      <c r="S1051">
        <v>3</v>
      </c>
      <c r="T1051" s="22">
        <v>19</v>
      </c>
      <c r="U1051" s="22">
        <v>443.12</v>
      </c>
      <c r="V1051" s="22">
        <v>443.12</v>
      </c>
      <c r="X1051">
        <v>43635</v>
      </c>
      <c r="AD1051" t="s">
        <v>320</v>
      </c>
      <c r="AF1051" t="s">
        <v>127</v>
      </c>
      <c r="AG1051" s="22" t="s">
        <v>50</v>
      </c>
      <c r="AI1051">
        <v>1049</v>
      </c>
      <c r="AJ1051" t="s">
        <v>321</v>
      </c>
      <c r="AK1051" s="22" t="s">
        <v>52</v>
      </c>
      <c r="AL1051" s="22" t="s">
        <v>53</v>
      </c>
      <c r="AM1051" s="22">
        <v>1049</v>
      </c>
    </row>
    <row r="1052" spans="1:39" x14ac:dyDescent="0.25">
      <c r="A1052" s="22" t="s">
        <v>39</v>
      </c>
      <c r="B1052" t="s">
        <v>40</v>
      </c>
      <c r="C1052">
        <v>2021</v>
      </c>
      <c r="D1052" s="22" t="s">
        <v>41</v>
      </c>
      <c r="E1052" s="22" t="s">
        <v>42</v>
      </c>
      <c r="F1052">
        <v>1100</v>
      </c>
      <c r="G1052" t="s">
        <v>43</v>
      </c>
      <c r="H1052" t="s">
        <v>44</v>
      </c>
      <c r="J1052">
        <v>200</v>
      </c>
      <c r="K1052" t="s">
        <v>45</v>
      </c>
      <c r="L1052" s="22" t="s">
        <v>46</v>
      </c>
      <c r="M1052" s="1">
        <v>44317</v>
      </c>
      <c r="N1052" s="22" t="s">
        <v>318</v>
      </c>
      <c r="O1052" t="s">
        <v>319</v>
      </c>
      <c r="P1052" s="1">
        <v>44347</v>
      </c>
      <c r="Q1052" t="s">
        <v>319</v>
      </c>
      <c r="R1052">
        <v>5</v>
      </c>
      <c r="U1052" s="22">
        <v>-137.12</v>
      </c>
      <c r="W1052" s="22">
        <v>137.12</v>
      </c>
      <c r="X1052">
        <v>43636</v>
      </c>
      <c r="AD1052" t="s">
        <v>320</v>
      </c>
      <c r="AG1052" s="22" t="s">
        <v>56</v>
      </c>
      <c r="AI1052">
        <v>1050</v>
      </c>
      <c r="AJ1052" t="s">
        <v>321</v>
      </c>
      <c r="AK1052" s="22" t="s">
        <v>52</v>
      </c>
      <c r="AL1052" s="22" t="s">
        <v>53</v>
      </c>
      <c r="AM1052" s="22">
        <v>1050</v>
      </c>
    </row>
    <row r="1053" spans="1:39" x14ac:dyDescent="0.25">
      <c r="A1053" s="22" t="s">
        <v>39</v>
      </c>
      <c r="B1053" t="s">
        <v>162</v>
      </c>
      <c r="C1053">
        <v>2021</v>
      </c>
      <c r="D1053" s="22" t="s">
        <v>41</v>
      </c>
      <c r="E1053" s="22" t="s">
        <v>42</v>
      </c>
      <c r="F1053">
        <v>4510</v>
      </c>
      <c r="G1053" t="s">
        <v>163</v>
      </c>
      <c r="H1053" t="s">
        <v>93</v>
      </c>
      <c r="J1053">
        <v>200</v>
      </c>
      <c r="K1053" t="s">
        <v>45</v>
      </c>
      <c r="L1053" s="22" t="s">
        <v>46</v>
      </c>
      <c r="M1053" s="1">
        <v>44317</v>
      </c>
      <c r="N1053" s="22" t="s">
        <v>318</v>
      </c>
      <c r="O1053" t="s">
        <v>319</v>
      </c>
      <c r="P1053" s="1">
        <v>44347</v>
      </c>
      <c r="Q1053" t="s">
        <v>319</v>
      </c>
      <c r="R1053">
        <v>5</v>
      </c>
      <c r="U1053" s="22">
        <v>137.12</v>
      </c>
      <c r="V1053" s="22">
        <v>137.12</v>
      </c>
      <c r="X1053">
        <v>43637</v>
      </c>
      <c r="AD1053" t="s">
        <v>320</v>
      </c>
      <c r="AG1053" s="22" t="s">
        <v>50</v>
      </c>
      <c r="AI1053">
        <v>1051</v>
      </c>
      <c r="AJ1053" t="s">
        <v>321</v>
      </c>
      <c r="AK1053" s="22" t="s">
        <v>94</v>
      </c>
      <c r="AL1053" s="22" t="s">
        <v>53</v>
      </c>
      <c r="AM1053" s="22">
        <v>1051</v>
      </c>
    </row>
    <row r="1054" spans="1:39" x14ac:dyDescent="0.25">
      <c r="A1054" s="22" t="s">
        <v>39</v>
      </c>
      <c r="B1054" t="s">
        <v>40</v>
      </c>
      <c r="C1054">
        <v>2021</v>
      </c>
      <c r="D1054" s="22" t="s">
        <v>41</v>
      </c>
      <c r="E1054" s="22" t="s">
        <v>42</v>
      </c>
      <c r="F1054">
        <v>1100</v>
      </c>
      <c r="G1054" t="s">
        <v>43</v>
      </c>
      <c r="H1054" t="s">
        <v>44</v>
      </c>
      <c r="J1054">
        <v>200</v>
      </c>
      <c r="K1054" t="s">
        <v>45</v>
      </c>
      <c r="L1054" s="22" t="s">
        <v>46</v>
      </c>
      <c r="M1054" s="1">
        <v>44317</v>
      </c>
      <c r="N1054" s="22" t="s">
        <v>318</v>
      </c>
      <c r="O1054" t="s">
        <v>319</v>
      </c>
      <c r="P1054" s="1">
        <v>44347</v>
      </c>
      <c r="Q1054" t="s">
        <v>319</v>
      </c>
      <c r="R1054">
        <v>5</v>
      </c>
      <c r="S1054">
        <v>3</v>
      </c>
      <c r="T1054" s="22">
        <v>19</v>
      </c>
      <c r="U1054" s="22">
        <v>-212.24</v>
      </c>
      <c r="W1054" s="22">
        <v>212.24</v>
      </c>
      <c r="X1054">
        <v>43638</v>
      </c>
      <c r="AD1054" t="s">
        <v>320</v>
      </c>
      <c r="AF1054" t="s">
        <v>127</v>
      </c>
      <c r="AG1054" s="22" t="s">
        <v>56</v>
      </c>
      <c r="AI1054">
        <v>1052</v>
      </c>
      <c r="AJ1054" t="s">
        <v>321</v>
      </c>
      <c r="AK1054" s="22" t="s">
        <v>52</v>
      </c>
      <c r="AL1054" s="22" t="s">
        <v>53</v>
      </c>
      <c r="AM1054" s="22">
        <v>1052</v>
      </c>
    </row>
    <row r="1055" spans="1:39" x14ac:dyDescent="0.25">
      <c r="A1055" s="22" t="s">
        <v>39</v>
      </c>
      <c r="B1055" t="s">
        <v>164</v>
      </c>
      <c r="C1055">
        <v>2021</v>
      </c>
      <c r="D1055" s="22" t="s">
        <v>41</v>
      </c>
      <c r="E1055" s="22" t="s">
        <v>42</v>
      </c>
      <c r="F1055">
        <v>4511</v>
      </c>
      <c r="G1055" t="s">
        <v>165</v>
      </c>
      <c r="H1055" t="s">
        <v>93</v>
      </c>
      <c r="J1055">
        <v>200</v>
      </c>
      <c r="K1055" t="s">
        <v>45</v>
      </c>
      <c r="L1055" s="22" t="s">
        <v>46</v>
      </c>
      <c r="M1055" s="1">
        <v>44317</v>
      </c>
      <c r="N1055" s="22" t="s">
        <v>318</v>
      </c>
      <c r="O1055" t="s">
        <v>319</v>
      </c>
      <c r="P1055" s="1">
        <v>44347</v>
      </c>
      <c r="Q1055" t="s">
        <v>319</v>
      </c>
      <c r="R1055">
        <v>5</v>
      </c>
      <c r="S1055">
        <v>3</v>
      </c>
      <c r="T1055" s="22">
        <v>19</v>
      </c>
      <c r="U1055" s="22">
        <v>178.35</v>
      </c>
      <c r="V1055" s="22">
        <v>178.35</v>
      </c>
      <c r="X1055">
        <v>43639</v>
      </c>
      <c r="AD1055" t="s">
        <v>320</v>
      </c>
      <c r="AF1055" t="s">
        <v>127</v>
      </c>
      <c r="AG1055" s="22" t="s">
        <v>50</v>
      </c>
      <c r="AI1055">
        <v>1053</v>
      </c>
      <c r="AJ1055" t="s">
        <v>321</v>
      </c>
      <c r="AK1055" s="22" t="s">
        <v>94</v>
      </c>
      <c r="AL1055" s="22" t="s">
        <v>53</v>
      </c>
      <c r="AM1055" s="22">
        <v>1053</v>
      </c>
    </row>
    <row r="1056" spans="1:39" x14ac:dyDescent="0.25">
      <c r="A1056" s="22" t="s">
        <v>39</v>
      </c>
      <c r="B1056" t="s">
        <v>130</v>
      </c>
      <c r="C1056">
        <v>2021</v>
      </c>
      <c r="D1056" s="22" t="s">
        <v>41</v>
      </c>
      <c r="E1056" s="22" t="s">
        <v>42</v>
      </c>
      <c r="F1056">
        <v>1610</v>
      </c>
      <c r="G1056" t="s">
        <v>131</v>
      </c>
      <c r="H1056" t="s">
        <v>44</v>
      </c>
      <c r="J1056">
        <v>200</v>
      </c>
      <c r="K1056" t="s">
        <v>45</v>
      </c>
      <c r="L1056" s="22" t="s">
        <v>46</v>
      </c>
      <c r="M1056" s="1">
        <v>44317</v>
      </c>
      <c r="N1056" s="22" t="s">
        <v>318</v>
      </c>
      <c r="O1056" t="s">
        <v>319</v>
      </c>
      <c r="P1056" s="1">
        <v>44347</v>
      </c>
      <c r="Q1056" t="s">
        <v>319</v>
      </c>
      <c r="R1056">
        <v>5</v>
      </c>
      <c r="S1056">
        <v>3</v>
      </c>
      <c r="T1056" s="22">
        <v>19</v>
      </c>
      <c r="U1056" s="22">
        <v>33.89</v>
      </c>
      <c r="V1056" s="22">
        <v>33.89</v>
      </c>
      <c r="X1056">
        <v>43640</v>
      </c>
      <c r="AD1056" t="s">
        <v>320</v>
      </c>
      <c r="AF1056" t="s">
        <v>127</v>
      </c>
      <c r="AG1056" s="22" t="s">
        <v>50</v>
      </c>
      <c r="AI1056">
        <v>1054</v>
      </c>
      <c r="AJ1056" t="s">
        <v>321</v>
      </c>
      <c r="AK1056" s="22" t="s">
        <v>52</v>
      </c>
      <c r="AL1056" s="22" t="s">
        <v>53</v>
      </c>
      <c r="AM1056" s="22">
        <v>1054</v>
      </c>
    </row>
    <row r="1057" spans="1:39" x14ac:dyDescent="0.25">
      <c r="A1057" s="22" t="s">
        <v>39</v>
      </c>
      <c r="B1057" t="s">
        <v>40</v>
      </c>
      <c r="C1057">
        <v>2021</v>
      </c>
      <c r="D1057" s="22" t="s">
        <v>41</v>
      </c>
      <c r="E1057" s="22" t="s">
        <v>42</v>
      </c>
      <c r="F1057">
        <v>1100</v>
      </c>
      <c r="G1057" t="s">
        <v>43</v>
      </c>
      <c r="H1057" t="s">
        <v>44</v>
      </c>
      <c r="J1057">
        <v>200</v>
      </c>
      <c r="K1057" t="s">
        <v>45</v>
      </c>
      <c r="L1057" s="22" t="s">
        <v>46</v>
      </c>
      <c r="M1057" s="1">
        <v>44317</v>
      </c>
      <c r="N1057" s="22" t="s">
        <v>318</v>
      </c>
      <c r="O1057" t="s">
        <v>319</v>
      </c>
      <c r="P1057" s="1">
        <v>44347</v>
      </c>
      <c r="Q1057" t="s">
        <v>319</v>
      </c>
      <c r="R1057">
        <v>5</v>
      </c>
      <c r="U1057" s="22">
        <v>-516.52</v>
      </c>
      <c r="W1057" s="22">
        <v>516.52</v>
      </c>
      <c r="X1057">
        <v>43641</v>
      </c>
      <c r="AD1057" t="s">
        <v>320</v>
      </c>
      <c r="AG1057" s="22" t="s">
        <v>56</v>
      </c>
      <c r="AI1057">
        <v>1055</v>
      </c>
      <c r="AJ1057" t="s">
        <v>321</v>
      </c>
      <c r="AK1057" s="22" t="s">
        <v>52</v>
      </c>
      <c r="AL1057" s="22" t="s">
        <v>53</v>
      </c>
      <c r="AM1057" s="22">
        <v>1055</v>
      </c>
    </row>
    <row r="1058" spans="1:39" x14ac:dyDescent="0.25">
      <c r="A1058" s="22" t="s">
        <v>39</v>
      </c>
      <c r="B1058" t="s">
        <v>166</v>
      </c>
      <c r="C1058">
        <v>2021</v>
      </c>
      <c r="D1058" s="22" t="s">
        <v>41</v>
      </c>
      <c r="E1058" s="22" t="s">
        <v>42</v>
      </c>
      <c r="F1058">
        <v>4512</v>
      </c>
      <c r="G1058" t="s">
        <v>167</v>
      </c>
      <c r="H1058" t="s">
        <v>93</v>
      </c>
      <c r="J1058">
        <v>200</v>
      </c>
      <c r="K1058" t="s">
        <v>45</v>
      </c>
      <c r="L1058" s="22" t="s">
        <v>46</v>
      </c>
      <c r="M1058" s="1">
        <v>44317</v>
      </c>
      <c r="N1058" s="22" t="s">
        <v>318</v>
      </c>
      <c r="O1058" t="s">
        <v>319</v>
      </c>
      <c r="P1058" s="1">
        <v>44347</v>
      </c>
      <c r="Q1058" t="s">
        <v>319</v>
      </c>
      <c r="R1058">
        <v>5</v>
      </c>
      <c r="U1058" s="22">
        <v>516.52</v>
      </c>
      <c r="V1058" s="22">
        <v>516.52</v>
      </c>
      <c r="X1058">
        <v>43642</v>
      </c>
      <c r="AD1058" t="s">
        <v>320</v>
      </c>
      <c r="AG1058" s="22" t="s">
        <v>50</v>
      </c>
      <c r="AI1058">
        <v>1056</v>
      </c>
      <c r="AJ1058" t="s">
        <v>321</v>
      </c>
      <c r="AK1058" s="22" t="s">
        <v>94</v>
      </c>
      <c r="AL1058" s="22" t="s">
        <v>53</v>
      </c>
      <c r="AM1058" s="22">
        <v>1056</v>
      </c>
    </row>
    <row r="1059" spans="1:39" x14ac:dyDescent="0.25">
      <c r="A1059" s="22" t="s">
        <v>39</v>
      </c>
      <c r="B1059" t="s">
        <v>40</v>
      </c>
      <c r="C1059">
        <v>2021</v>
      </c>
      <c r="D1059" s="22" t="s">
        <v>41</v>
      </c>
      <c r="E1059" s="22" t="s">
        <v>42</v>
      </c>
      <c r="F1059">
        <v>1100</v>
      </c>
      <c r="G1059" t="s">
        <v>43</v>
      </c>
      <c r="H1059" t="s">
        <v>44</v>
      </c>
      <c r="J1059">
        <v>200</v>
      </c>
      <c r="K1059" t="s">
        <v>45</v>
      </c>
      <c r="L1059" s="22" t="s">
        <v>46</v>
      </c>
      <c r="M1059" s="1">
        <v>44317</v>
      </c>
      <c r="N1059" s="22" t="s">
        <v>318</v>
      </c>
      <c r="O1059" t="s">
        <v>319</v>
      </c>
      <c r="P1059" s="1">
        <v>44347</v>
      </c>
      <c r="Q1059" t="s">
        <v>319</v>
      </c>
      <c r="R1059">
        <v>5</v>
      </c>
      <c r="S1059">
        <v>3</v>
      </c>
      <c r="T1059" s="22">
        <v>19</v>
      </c>
      <c r="U1059" s="22">
        <v>-21807.94</v>
      </c>
      <c r="W1059" s="22">
        <v>21807.94</v>
      </c>
      <c r="X1059">
        <v>43643</v>
      </c>
      <c r="AD1059" t="s">
        <v>320</v>
      </c>
      <c r="AF1059" t="s">
        <v>127</v>
      </c>
      <c r="AG1059" s="22" t="s">
        <v>56</v>
      </c>
      <c r="AI1059">
        <v>1057</v>
      </c>
      <c r="AJ1059" t="s">
        <v>321</v>
      </c>
      <c r="AK1059" s="22" t="s">
        <v>52</v>
      </c>
      <c r="AL1059" s="22" t="s">
        <v>53</v>
      </c>
      <c r="AM1059" s="22">
        <v>1057</v>
      </c>
    </row>
    <row r="1060" spans="1:39" x14ac:dyDescent="0.25">
      <c r="A1060" s="22" t="s">
        <v>39</v>
      </c>
      <c r="B1060" t="s">
        <v>168</v>
      </c>
      <c r="C1060">
        <v>2021</v>
      </c>
      <c r="D1060" s="22" t="s">
        <v>41</v>
      </c>
      <c r="E1060" s="22" t="s">
        <v>42</v>
      </c>
      <c r="F1060">
        <v>4520</v>
      </c>
      <c r="G1060" t="s">
        <v>169</v>
      </c>
      <c r="H1060" t="s">
        <v>93</v>
      </c>
      <c r="J1060">
        <v>200</v>
      </c>
      <c r="K1060" t="s">
        <v>45</v>
      </c>
      <c r="L1060" s="22" t="s">
        <v>46</v>
      </c>
      <c r="M1060" s="1">
        <v>44317</v>
      </c>
      <c r="N1060" s="22" t="s">
        <v>318</v>
      </c>
      <c r="O1060" t="s">
        <v>319</v>
      </c>
      <c r="P1060" s="1">
        <v>44347</v>
      </c>
      <c r="Q1060" t="s">
        <v>319</v>
      </c>
      <c r="R1060">
        <v>5</v>
      </c>
      <c r="S1060">
        <v>3</v>
      </c>
      <c r="T1060" s="22">
        <v>19</v>
      </c>
      <c r="U1060" s="22">
        <v>18326</v>
      </c>
      <c r="V1060" s="22">
        <v>18326</v>
      </c>
      <c r="X1060">
        <v>43644</v>
      </c>
      <c r="AD1060" t="s">
        <v>320</v>
      </c>
      <c r="AF1060" t="s">
        <v>127</v>
      </c>
      <c r="AG1060" s="22" t="s">
        <v>50</v>
      </c>
      <c r="AI1060">
        <v>1058</v>
      </c>
      <c r="AJ1060" t="s">
        <v>321</v>
      </c>
      <c r="AK1060" s="22" t="s">
        <v>94</v>
      </c>
      <c r="AL1060" s="22" t="s">
        <v>53</v>
      </c>
      <c r="AM1060" s="22">
        <v>1058</v>
      </c>
    </row>
    <row r="1061" spans="1:39" x14ac:dyDescent="0.25">
      <c r="A1061" s="22" t="s">
        <v>39</v>
      </c>
      <c r="B1061" t="s">
        <v>130</v>
      </c>
      <c r="C1061">
        <v>2021</v>
      </c>
      <c r="D1061" s="22" t="s">
        <v>41</v>
      </c>
      <c r="E1061" s="22" t="s">
        <v>42</v>
      </c>
      <c r="F1061">
        <v>1610</v>
      </c>
      <c r="G1061" t="s">
        <v>131</v>
      </c>
      <c r="H1061" t="s">
        <v>44</v>
      </c>
      <c r="J1061">
        <v>200</v>
      </c>
      <c r="K1061" t="s">
        <v>45</v>
      </c>
      <c r="L1061" s="22" t="s">
        <v>46</v>
      </c>
      <c r="M1061" s="1">
        <v>44317</v>
      </c>
      <c r="N1061" s="22" t="s">
        <v>318</v>
      </c>
      <c r="O1061" t="s">
        <v>319</v>
      </c>
      <c r="P1061" s="1">
        <v>44347</v>
      </c>
      <c r="Q1061" t="s">
        <v>319</v>
      </c>
      <c r="R1061">
        <v>5</v>
      </c>
      <c r="S1061">
        <v>3</v>
      </c>
      <c r="T1061" s="22">
        <v>19</v>
      </c>
      <c r="U1061" s="22">
        <v>3481.94</v>
      </c>
      <c r="V1061" s="22">
        <v>3481.94</v>
      </c>
      <c r="X1061">
        <v>43645</v>
      </c>
      <c r="AD1061" t="s">
        <v>320</v>
      </c>
      <c r="AF1061" t="s">
        <v>127</v>
      </c>
      <c r="AG1061" s="22" t="s">
        <v>50</v>
      </c>
      <c r="AI1061">
        <v>1059</v>
      </c>
      <c r="AJ1061" t="s">
        <v>321</v>
      </c>
      <c r="AK1061" s="22" t="s">
        <v>52</v>
      </c>
      <c r="AL1061" s="22" t="s">
        <v>53</v>
      </c>
      <c r="AM1061" s="22">
        <v>1059</v>
      </c>
    </row>
    <row r="1062" spans="1:39" x14ac:dyDescent="0.25">
      <c r="A1062" s="22" t="s">
        <v>39</v>
      </c>
      <c r="B1062" t="s">
        <v>40</v>
      </c>
      <c r="C1062">
        <v>2021</v>
      </c>
      <c r="D1062" s="22" t="s">
        <v>41</v>
      </c>
      <c r="E1062" s="22" t="s">
        <v>42</v>
      </c>
      <c r="F1062">
        <v>1100</v>
      </c>
      <c r="G1062" t="s">
        <v>43</v>
      </c>
      <c r="H1062" t="s">
        <v>44</v>
      </c>
      <c r="J1062">
        <v>200</v>
      </c>
      <c r="K1062" t="s">
        <v>45</v>
      </c>
      <c r="L1062" s="22" t="s">
        <v>46</v>
      </c>
      <c r="M1062" s="1">
        <v>44317</v>
      </c>
      <c r="N1062" s="22" t="s">
        <v>318</v>
      </c>
      <c r="O1062" t="s">
        <v>319</v>
      </c>
      <c r="P1062" s="1">
        <v>44347</v>
      </c>
      <c r="Q1062" t="s">
        <v>319</v>
      </c>
      <c r="R1062">
        <v>5</v>
      </c>
      <c r="S1062">
        <v>3</v>
      </c>
      <c r="T1062" s="22">
        <v>19</v>
      </c>
      <c r="U1062" s="22">
        <v>-9709.9500000000007</v>
      </c>
      <c r="W1062" s="22">
        <v>9709.9500000000007</v>
      </c>
      <c r="X1062">
        <v>43646</v>
      </c>
      <c r="AD1062" t="s">
        <v>320</v>
      </c>
      <c r="AF1062" t="s">
        <v>127</v>
      </c>
      <c r="AG1062" s="22" t="s">
        <v>56</v>
      </c>
      <c r="AI1062">
        <v>1060</v>
      </c>
      <c r="AJ1062" t="s">
        <v>321</v>
      </c>
      <c r="AK1062" s="22" t="s">
        <v>52</v>
      </c>
      <c r="AL1062" s="22" t="s">
        <v>53</v>
      </c>
      <c r="AM1062" s="22">
        <v>1060</v>
      </c>
    </row>
    <row r="1063" spans="1:39" x14ac:dyDescent="0.25">
      <c r="A1063" s="22" t="s">
        <v>39</v>
      </c>
      <c r="B1063" t="s">
        <v>170</v>
      </c>
      <c r="C1063">
        <v>2021</v>
      </c>
      <c r="D1063" s="22" t="s">
        <v>41</v>
      </c>
      <c r="E1063" s="22" t="s">
        <v>42</v>
      </c>
      <c r="F1063">
        <v>4550</v>
      </c>
      <c r="G1063" t="s">
        <v>171</v>
      </c>
      <c r="H1063" t="s">
        <v>93</v>
      </c>
      <c r="J1063">
        <v>200</v>
      </c>
      <c r="K1063" t="s">
        <v>45</v>
      </c>
      <c r="L1063" s="22" t="s">
        <v>46</v>
      </c>
      <c r="M1063" s="1">
        <v>44317</v>
      </c>
      <c r="N1063" s="22" t="s">
        <v>318</v>
      </c>
      <c r="O1063" t="s">
        <v>319</v>
      </c>
      <c r="P1063" s="1">
        <v>44347</v>
      </c>
      <c r="Q1063" t="s">
        <v>319</v>
      </c>
      <c r="R1063">
        <v>5</v>
      </c>
      <c r="S1063">
        <v>3</v>
      </c>
      <c r="T1063" s="22">
        <v>19</v>
      </c>
      <c r="U1063" s="22">
        <v>8159.62</v>
      </c>
      <c r="V1063" s="22">
        <v>8159.62</v>
      </c>
      <c r="X1063">
        <v>43647</v>
      </c>
      <c r="AD1063" t="s">
        <v>320</v>
      </c>
      <c r="AF1063" t="s">
        <v>127</v>
      </c>
      <c r="AG1063" s="22" t="s">
        <v>50</v>
      </c>
      <c r="AI1063">
        <v>1061</v>
      </c>
      <c r="AJ1063" t="s">
        <v>321</v>
      </c>
      <c r="AK1063" s="22" t="s">
        <v>94</v>
      </c>
      <c r="AL1063" s="22" t="s">
        <v>53</v>
      </c>
      <c r="AM1063" s="22">
        <v>1061</v>
      </c>
    </row>
    <row r="1064" spans="1:39" x14ac:dyDescent="0.25">
      <c r="A1064" s="22" t="s">
        <v>39</v>
      </c>
      <c r="B1064" t="s">
        <v>130</v>
      </c>
      <c r="C1064">
        <v>2021</v>
      </c>
      <c r="D1064" s="22" t="s">
        <v>41</v>
      </c>
      <c r="E1064" s="22" t="s">
        <v>42</v>
      </c>
      <c r="F1064">
        <v>1610</v>
      </c>
      <c r="G1064" t="s">
        <v>131</v>
      </c>
      <c r="H1064" t="s">
        <v>44</v>
      </c>
      <c r="J1064">
        <v>200</v>
      </c>
      <c r="K1064" t="s">
        <v>45</v>
      </c>
      <c r="L1064" s="22" t="s">
        <v>46</v>
      </c>
      <c r="M1064" s="1">
        <v>44317</v>
      </c>
      <c r="N1064" s="22" t="s">
        <v>318</v>
      </c>
      <c r="O1064" t="s">
        <v>319</v>
      </c>
      <c r="P1064" s="1">
        <v>44347</v>
      </c>
      <c r="Q1064" t="s">
        <v>319</v>
      </c>
      <c r="R1064">
        <v>5</v>
      </c>
      <c r="S1064">
        <v>3</v>
      </c>
      <c r="T1064" s="22">
        <v>19</v>
      </c>
      <c r="U1064" s="22">
        <v>1550.33</v>
      </c>
      <c r="V1064" s="22">
        <v>1550.33</v>
      </c>
      <c r="X1064">
        <v>43648</v>
      </c>
      <c r="AD1064" t="s">
        <v>320</v>
      </c>
      <c r="AF1064" t="s">
        <v>127</v>
      </c>
      <c r="AG1064" s="22" t="s">
        <v>50</v>
      </c>
      <c r="AI1064">
        <v>1062</v>
      </c>
      <c r="AJ1064" t="s">
        <v>321</v>
      </c>
      <c r="AK1064" s="22" t="s">
        <v>52</v>
      </c>
      <c r="AL1064" s="22" t="s">
        <v>53</v>
      </c>
      <c r="AM1064" s="22">
        <v>1062</v>
      </c>
    </row>
    <row r="1065" spans="1:39" x14ac:dyDescent="0.25">
      <c r="A1065" s="22" t="s">
        <v>39</v>
      </c>
      <c r="B1065" t="s">
        <v>40</v>
      </c>
      <c r="C1065">
        <v>2021</v>
      </c>
      <c r="D1065" s="22" t="s">
        <v>41</v>
      </c>
      <c r="E1065" s="22" t="s">
        <v>42</v>
      </c>
      <c r="F1065">
        <v>1100</v>
      </c>
      <c r="G1065" t="s">
        <v>43</v>
      </c>
      <c r="H1065" t="s">
        <v>44</v>
      </c>
      <c r="J1065">
        <v>200</v>
      </c>
      <c r="K1065" t="s">
        <v>45</v>
      </c>
      <c r="L1065" s="22" t="s">
        <v>46</v>
      </c>
      <c r="M1065" s="1">
        <v>44317</v>
      </c>
      <c r="N1065" s="22" t="s">
        <v>318</v>
      </c>
      <c r="O1065" t="s">
        <v>319</v>
      </c>
      <c r="P1065" s="1">
        <v>44347</v>
      </c>
      <c r="Q1065" t="s">
        <v>319</v>
      </c>
      <c r="R1065">
        <v>5</v>
      </c>
      <c r="U1065" s="22">
        <v>-342</v>
      </c>
      <c r="W1065" s="22">
        <v>342</v>
      </c>
      <c r="X1065">
        <v>43649</v>
      </c>
      <c r="AD1065" t="s">
        <v>320</v>
      </c>
      <c r="AG1065" s="22" t="s">
        <v>56</v>
      </c>
      <c r="AI1065">
        <v>1063</v>
      </c>
      <c r="AJ1065" t="s">
        <v>321</v>
      </c>
      <c r="AK1065" s="22" t="s">
        <v>52</v>
      </c>
      <c r="AL1065" s="22" t="s">
        <v>53</v>
      </c>
      <c r="AM1065" s="22">
        <v>1063</v>
      </c>
    </row>
    <row r="1066" spans="1:39" x14ac:dyDescent="0.25">
      <c r="A1066" s="22" t="s">
        <v>39</v>
      </c>
      <c r="B1066" t="s">
        <v>172</v>
      </c>
      <c r="C1066">
        <v>2021</v>
      </c>
      <c r="D1066" s="22" t="s">
        <v>41</v>
      </c>
      <c r="E1066" s="22" t="s">
        <v>42</v>
      </c>
      <c r="F1066">
        <v>4560</v>
      </c>
      <c r="G1066" t="s">
        <v>173</v>
      </c>
      <c r="H1066" t="s">
        <v>93</v>
      </c>
      <c r="J1066">
        <v>200</v>
      </c>
      <c r="K1066" t="s">
        <v>45</v>
      </c>
      <c r="L1066" s="22" t="s">
        <v>46</v>
      </c>
      <c r="M1066" s="1">
        <v>44317</v>
      </c>
      <c r="N1066" s="22" t="s">
        <v>318</v>
      </c>
      <c r="O1066" t="s">
        <v>319</v>
      </c>
      <c r="P1066" s="1">
        <v>44347</v>
      </c>
      <c r="Q1066" t="s">
        <v>319</v>
      </c>
      <c r="R1066">
        <v>5</v>
      </c>
      <c r="U1066" s="22">
        <v>342</v>
      </c>
      <c r="V1066" s="22">
        <v>342</v>
      </c>
      <c r="X1066">
        <v>43650</v>
      </c>
      <c r="AD1066" t="s">
        <v>320</v>
      </c>
      <c r="AG1066" s="22" t="s">
        <v>50</v>
      </c>
      <c r="AI1066">
        <v>1064</v>
      </c>
      <c r="AJ1066" t="s">
        <v>321</v>
      </c>
      <c r="AK1066" s="22" t="s">
        <v>94</v>
      </c>
      <c r="AL1066" s="22" t="s">
        <v>53</v>
      </c>
      <c r="AM1066" s="22">
        <v>1064</v>
      </c>
    </row>
    <row r="1067" spans="1:39" x14ac:dyDescent="0.25">
      <c r="A1067" s="22" t="s">
        <v>39</v>
      </c>
      <c r="B1067" t="s">
        <v>40</v>
      </c>
      <c r="C1067">
        <v>2021</v>
      </c>
      <c r="D1067" s="22" t="s">
        <v>41</v>
      </c>
      <c r="E1067" s="22" t="s">
        <v>42</v>
      </c>
      <c r="F1067">
        <v>1100</v>
      </c>
      <c r="G1067" t="s">
        <v>43</v>
      </c>
      <c r="H1067" t="s">
        <v>44</v>
      </c>
      <c r="J1067">
        <v>200</v>
      </c>
      <c r="K1067" t="s">
        <v>45</v>
      </c>
      <c r="L1067" s="22" t="s">
        <v>46</v>
      </c>
      <c r="M1067" s="1">
        <v>44317</v>
      </c>
      <c r="N1067" s="22" t="s">
        <v>318</v>
      </c>
      <c r="O1067" t="s">
        <v>319</v>
      </c>
      <c r="P1067" s="1">
        <v>44347</v>
      </c>
      <c r="Q1067" t="s">
        <v>319</v>
      </c>
      <c r="R1067">
        <v>5</v>
      </c>
      <c r="U1067" s="22">
        <v>-93.47</v>
      </c>
      <c r="W1067" s="22">
        <v>93.47</v>
      </c>
      <c r="X1067">
        <v>43651</v>
      </c>
      <c r="AD1067" t="s">
        <v>320</v>
      </c>
      <c r="AG1067" s="22" t="s">
        <v>56</v>
      </c>
      <c r="AI1067">
        <v>1065</v>
      </c>
      <c r="AJ1067" t="s">
        <v>321</v>
      </c>
      <c r="AK1067" s="22" t="s">
        <v>52</v>
      </c>
      <c r="AL1067" s="22" t="s">
        <v>53</v>
      </c>
      <c r="AM1067" s="22">
        <v>1065</v>
      </c>
    </row>
    <row r="1068" spans="1:39" x14ac:dyDescent="0.25">
      <c r="A1068" s="22" t="s">
        <v>39</v>
      </c>
      <c r="B1068" t="s">
        <v>174</v>
      </c>
      <c r="C1068">
        <v>2021</v>
      </c>
      <c r="D1068" s="22" t="s">
        <v>41</v>
      </c>
      <c r="E1068" s="22" t="s">
        <v>42</v>
      </c>
      <c r="F1068">
        <v>4580</v>
      </c>
      <c r="G1068" t="s">
        <v>175</v>
      </c>
      <c r="H1068" t="s">
        <v>93</v>
      </c>
      <c r="J1068">
        <v>200</v>
      </c>
      <c r="K1068" t="s">
        <v>45</v>
      </c>
      <c r="L1068" s="22" t="s">
        <v>46</v>
      </c>
      <c r="M1068" s="1">
        <v>44317</v>
      </c>
      <c r="N1068" s="22" t="s">
        <v>318</v>
      </c>
      <c r="O1068" t="s">
        <v>319</v>
      </c>
      <c r="P1068" s="1">
        <v>44347</v>
      </c>
      <c r="Q1068" t="s">
        <v>319</v>
      </c>
      <c r="R1068">
        <v>5</v>
      </c>
      <c r="U1068" s="22">
        <v>93.47</v>
      </c>
      <c r="V1068" s="22">
        <v>93.47</v>
      </c>
      <c r="X1068">
        <v>43652</v>
      </c>
      <c r="AD1068" t="s">
        <v>320</v>
      </c>
      <c r="AG1068" s="22" t="s">
        <v>50</v>
      </c>
      <c r="AI1068">
        <v>1066</v>
      </c>
      <c r="AJ1068" t="s">
        <v>321</v>
      </c>
      <c r="AK1068" s="22" t="s">
        <v>94</v>
      </c>
      <c r="AL1068" s="22" t="s">
        <v>53</v>
      </c>
      <c r="AM1068" s="22">
        <v>1066</v>
      </c>
    </row>
    <row r="1069" spans="1:39" x14ac:dyDescent="0.25">
      <c r="A1069" s="22" t="s">
        <v>39</v>
      </c>
      <c r="B1069" t="s">
        <v>40</v>
      </c>
      <c r="C1069">
        <v>2021</v>
      </c>
      <c r="D1069" s="22" t="s">
        <v>41</v>
      </c>
      <c r="E1069" s="22" t="s">
        <v>42</v>
      </c>
      <c r="F1069">
        <v>1100</v>
      </c>
      <c r="G1069" t="s">
        <v>43</v>
      </c>
      <c r="H1069" t="s">
        <v>44</v>
      </c>
      <c r="J1069">
        <v>200</v>
      </c>
      <c r="K1069" t="s">
        <v>45</v>
      </c>
      <c r="L1069" s="22" t="s">
        <v>46</v>
      </c>
      <c r="M1069" s="1">
        <v>44317</v>
      </c>
      <c r="N1069" s="22" t="s">
        <v>318</v>
      </c>
      <c r="O1069" t="s">
        <v>319</v>
      </c>
      <c r="P1069" s="1">
        <v>44347</v>
      </c>
      <c r="Q1069" t="s">
        <v>319</v>
      </c>
      <c r="R1069">
        <v>5</v>
      </c>
      <c r="S1069">
        <v>3</v>
      </c>
      <c r="T1069" s="22">
        <v>19</v>
      </c>
      <c r="U1069" s="22">
        <v>-383.64</v>
      </c>
      <c r="W1069" s="22">
        <v>383.64</v>
      </c>
      <c r="X1069">
        <v>43653</v>
      </c>
      <c r="AD1069" t="s">
        <v>320</v>
      </c>
      <c r="AF1069" t="s">
        <v>127</v>
      </c>
      <c r="AG1069" s="22" t="s">
        <v>56</v>
      </c>
      <c r="AI1069">
        <v>1067</v>
      </c>
      <c r="AJ1069" t="s">
        <v>321</v>
      </c>
      <c r="AK1069" s="22" t="s">
        <v>52</v>
      </c>
      <c r="AL1069" s="22" t="s">
        <v>53</v>
      </c>
      <c r="AM1069" s="22">
        <v>1067</v>
      </c>
    </row>
    <row r="1070" spans="1:39" x14ac:dyDescent="0.25">
      <c r="A1070" s="22" t="s">
        <v>39</v>
      </c>
      <c r="B1070" t="s">
        <v>176</v>
      </c>
      <c r="C1070">
        <v>2021</v>
      </c>
      <c r="D1070" s="22" t="s">
        <v>41</v>
      </c>
      <c r="E1070" s="22" t="s">
        <v>42</v>
      </c>
      <c r="F1070">
        <v>4600</v>
      </c>
      <c r="G1070" t="s">
        <v>177</v>
      </c>
      <c r="H1070" t="s">
        <v>93</v>
      </c>
      <c r="J1070">
        <v>200</v>
      </c>
      <c r="K1070" t="s">
        <v>45</v>
      </c>
      <c r="L1070" s="22" t="s">
        <v>46</v>
      </c>
      <c r="M1070" s="1">
        <v>44317</v>
      </c>
      <c r="N1070" s="22" t="s">
        <v>318</v>
      </c>
      <c r="O1070" t="s">
        <v>319</v>
      </c>
      <c r="P1070" s="1">
        <v>44347</v>
      </c>
      <c r="Q1070" t="s">
        <v>319</v>
      </c>
      <c r="R1070">
        <v>5</v>
      </c>
      <c r="S1070">
        <v>3</v>
      </c>
      <c r="T1070" s="22">
        <v>19</v>
      </c>
      <c r="U1070" s="22">
        <v>322.39</v>
      </c>
      <c r="V1070" s="22">
        <v>322.39</v>
      </c>
      <c r="X1070">
        <v>43654</v>
      </c>
      <c r="AD1070" t="s">
        <v>320</v>
      </c>
      <c r="AF1070" t="s">
        <v>127</v>
      </c>
      <c r="AG1070" s="22" t="s">
        <v>50</v>
      </c>
      <c r="AI1070">
        <v>1068</v>
      </c>
      <c r="AJ1070" t="s">
        <v>321</v>
      </c>
      <c r="AK1070" s="22" t="s">
        <v>94</v>
      </c>
      <c r="AL1070" s="22" t="s">
        <v>53</v>
      </c>
      <c r="AM1070" s="22">
        <v>1068</v>
      </c>
    </row>
    <row r="1071" spans="1:39" x14ac:dyDescent="0.25">
      <c r="A1071" s="22" t="s">
        <v>39</v>
      </c>
      <c r="B1071" t="s">
        <v>130</v>
      </c>
      <c r="C1071">
        <v>2021</v>
      </c>
      <c r="D1071" s="22" t="s">
        <v>41</v>
      </c>
      <c r="E1071" s="22" t="s">
        <v>42</v>
      </c>
      <c r="F1071">
        <v>1610</v>
      </c>
      <c r="G1071" t="s">
        <v>131</v>
      </c>
      <c r="H1071" t="s">
        <v>44</v>
      </c>
      <c r="J1071">
        <v>200</v>
      </c>
      <c r="K1071" t="s">
        <v>45</v>
      </c>
      <c r="L1071" s="22" t="s">
        <v>46</v>
      </c>
      <c r="M1071" s="1">
        <v>44317</v>
      </c>
      <c r="N1071" s="22" t="s">
        <v>318</v>
      </c>
      <c r="O1071" t="s">
        <v>319</v>
      </c>
      <c r="P1071" s="1">
        <v>44347</v>
      </c>
      <c r="Q1071" t="s">
        <v>319</v>
      </c>
      <c r="R1071">
        <v>5</v>
      </c>
      <c r="S1071">
        <v>3</v>
      </c>
      <c r="T1071" s="22">
        <v>19</v>
      </c>
      <c r="U1071" s="22">
        <v>61.25</v>
      </c>
      <c r="V1071" s="22">
        <v>61.25</v>
      </c>
      <c r="X1071">
        <v>43655</v>
      </c>
      <c r="AD1071" t="s">
        <v>320</v>
      </c>
      <c r="AF1071" t="s">
        <v>127</v>
      </c>
      <c r="AG1071" s="22" t="s">
        <v>50</v>
      </c>
      <c r="AI1071">
        <v>1069</v>
      </c>
      <c r="AJ1071" t="s">
        <v>321</v>
      </c>
      <c r="AK1071" s="22" t="s">
        <v>52</v>
      </c>
      <c r="AL1071" s="22" t="s">
        <v>53</v>
      </c>
      <c r="AM1071" s="22">
        <v>1069</v>
      </c>
    </row>
    <row r="1072" spans="1:39" x14ac:dyDescent="0.25">
      <c r="A1072" s="22" t="s">
        <v>39</v>
      </c>
      <c r="B1072" t="s">
        <v>40</v>
      </c>
      <c r="C1072">
        <v>2021</v>
      </c>
      <c r="D1072" s="22" t="s">
        <v>41</v>
      </c>
      <c r="E1072" s="22" t="s">
        <v>42</v>
      </c>
      <c r="F1072">
        <v>1100</v>
      </c>
      <c r="G1072" t="s">
        <v>43</v>
      </c>
      <c r="H1072" t="s">
        <v>44</v>
      </c>
      <c r="J1072">
        <v>200</v>
      </c>
      <c r="K1072" t="s">
        <v>45</v>
      </c>
      <c r="L1072" s="22" t="s">
        <v>46</v>
      </c>
      <c r="M1072" s="1">
        <v>44317</v>
      </c>
      <c r="N1072" s="22" t="s">
        <v>318</v>
      </c>
      <c r="O1072" t="s">
        <v>319</v>
      </c>
      <c r="P1072" s="1">
        <v>44347</v>
      </c>
      <c r="Q1072" t="s">
        <v>319</v>
      </c>
      <c r="R1072">
        <v>5</v>
      </c>
      <c r="S1072">
        <v>3</v>
      </c>
      <c r="T1072" s="22">
        <v>19</v>
      </c>
      <c r="U1072" s="22">
        <v>-220.31</v>
      </c>
      <c r="W1072" s="22">
        <v>220.31</v>
      </c>
      <c r="X1072">
        <v>43656</v>
      </c>
      <c r="AD1072" t="s">
        <v>320</v>
      </c>
      <c r="AF1072" t="s">
        <v>127</v>
      </c>
      <c r="AG1072" s="22" t="s">
        <v>56</v>
      </c>
      <c r="AI1072">
        <v>1070</v>
      </c>
      <c r="AJ1072" t="s">
        <v>321</v>
      </c>
      <c r="AK1072" s="22" t="s">
        <v>52</v>
      </c>
      <c r="AL1072" s="22" t="s">
        <v>53</v>
      </c>
      <c r="AM1072" s="22">
        <v>1070</v>
      </c>
    </row>
    <row r="1073" spans="1:39" x14ac:dyDescent="0.25">
      <c r="A1073" s="22" t="s">
        <v>39</v>
      </c>
      <c r="B1073" t="s">
        <v>178</v>
      </c>
      <c r="C1073">
        <v>2021</v>
      </c>
      <c r="D1073" s="22" t="s">
        <v>41</v>
      </c>
      <c r="E1073" s="22" t="s">
        <v>42</v>
      </c>
      <c r="F1073">
        <v>4610</v>
      </c>
      <c r="G1073" t="s">
        <v>179</v>
      </c>
      <c r="H1073" t="s">
        <v>93</v>
      </c>
      <c r="J1073">
        <v>200</v>
      </c>
      <c r="K1073" t="s">
        <v>45</v>
      </c>
      <c r="L1073" s="22" t="s">
        <v>46</v>
      </c>
      <c r="M1073" s="1">
        <v>44317</v>
      </c>
      <c r="N1073" s="22" t="s">
        <v>318</v>
      </c>
      <c r="O1073" t="s">
        <v>319</v>
      </c>
      <c r="P1073" s="1">
        <v>44347</v>
      </c>
      <c r="Q1073" t="s">
        <v>319</v>
      </c>
      <c r="R1073">
        <v>5</v>
      </c>
      <c r="S1073">
        <v>3</v>
      </c>
      <c r="T1073" s="22">
        <v>19</v>
      </c>
      <c r="U1073" s="22">
        <v>185.13</v>
      </c>
      <c r="V1073" s="22">
        <v>185.13</v>
      </c>
      <c r="X1073">
        <v>43657</v>
      </c>
      <c r="AD1073" t="s">
        <v>320</v>
      </c>
      <c r="AF1073" t="s">
        <v>127</v>
      </c>
      <c r="AG1073" s="22" t="s">
        <v>50</v>
      </c>
      <c r="AI1073">
        <v>1071</v>
      </c>
      <c r="AJ1073" t="s">
        <v>321</v>
      </c>
      <c r="AK1073" s="22" t="s">
        <v>94</v>
      </c>
      <c r="AL1073" s="22" t="s">
        <v>53</v>
      </c>
      <c r="AM1073" s="22">
        <v>1071</v>
      </c>
    </row>
    <row r="1074" spans="1:39" x14ac:dyDescent="0.25">
      <c r="A1074" s="22" t="s">
        <v>39</v>
      </c>
      <c r="B1074" t="s">
        <v>130</v>
      </c>
      <c r="C1074">
        <v>2021</v>
      </c>
      <c r="D1074" s="22" t="s">
        <v>41</v>
      </c>
      <c r="E1074" s="22" t="s">
        <v>42</v>
      </c>
      <c r="F1074">
        <v>1610</v>
      </c>
      <c r="G1074" t="s">
        <v>131</v>
      </c>
      <c r="H1074" t="s">
        <v>44</v>
      </c>
      <c r="J1074">
        <v>200</v>
      </c>
      <c r="K1074" t="s">
        <v>45</v>
      </c>
      <c r="L1074" s="22" t="s">
        <v>46</v>
      </c>
      <c r="M1074" s="1">
        <v>44317</v>
      </c>
      <c r="N1074" s="22" t="s">
        <v>318</v>
      </c>
      <c r="O1074" t="s">
        <v>319</v>
      </c>
      <c r="P1074" s="1">
        <v>44347</v>
      </c>
      <c r="Q1074" t="s">
        <v>319</v>
      </c>
      <c r="R1074">
        <v>5</v>
      </c>
      <c r="S1074">
        <v>3</v>
      </c>
      <c r="T1074" s="22">
        <v>19</v>
      </c>
      <c r="U1074" s="22">
        <v>35.18</v>
      </c>
      <c r="V1074" s="22">
        <v>35.18</v>
      </c>
      <c r="X1074">
        <v>43658</v>
      </c>
      <c r="AD1074" t="s">
        <v>320</v>
      </c>
      <c r="AF1074" t="s">
        <v>127</v>
      </c>
      <c r="AG1074" s="22" t="s">
        <v>50</v>
      </c>
      <c r="AI1074">
        <v>1072</v>
      </c>
      <c r="AJ1074" t="s">
        <v>321</v>
      </c>
      <c r="AK1074" s="22" t="s">
        <v>52</v>
      </c>
      <c r="AL1074" s="22" t="s">
        <v>53</v>
      </c>
      <c r="AM1074" s="22">
        <v>1072</v>
      </c>
    </row>
    <row r="1075" spans="1:39" x14ac:dyDescent="0.25">
      <c r="A1075" s="22" t="s">
        <v>39</v>
      </c>
      <c r="B1075" t="s">
        <v>40</v>
      </c>
      <c r="C1075">
        <v>2021</v>
      </c>
      <c r="D1075" s="22" t="s">
        <v>41</v>
      </c>
      <c r="E1075" s="22" t="s">
        <v>42</v>
      </c>
      <c r="F1075">
        <v>1100</v>
      </c>
      <c r="G1075" t="s">
        <v>43</v>
      </c>
      <c r="H1075" t="s">
        <v>44</v>
      </c>
      <c r="J1075">
        <v>200</v>
      </c>
      <c r="K1075" t="s">
        <v>45</v>
      </c>
      <c r="L1075" s="22" t="s">
        <v>46</v>
      </c>
      <c r="M1075" s="1">
        <v>44317</v>
      </c>
      <c r="N1075" s="22" t="s">
        <v>318</v>
      </c>
      <c r="O1075" t="s">
        <v>319</v>
      </c>
      <c r="P1075" s="1">
        <v>44347</v>
      </c>
      <c r="Q1075" t="s">
        <v>319</v>
      </c>
      <c r="R1075">
        <v>5</v>
      </c>
      <c r="U1075" s="22">
        <v>-268.42</v>
      </c>
      <c r="W1075" s="22">
        <v>268.42</v>
      </c>
      <c r="X1075">
        <v>43659</v>
      </c>
      <c r="AD1075" t="s">
        <v>320</v>
      </c>
      <c r="AG1075" s="22" t="s">
        <v>56</v>
      </c>
      <c r="AI1075">
        <v>1073</v>
      </c>
      <c r="AJ1075" t="s">
        <v>321</v>
      </c>
      <c r="AK1075" s="22" t="s">
        <v>52</v>
      </c>
      <c r="AL1075" s="22" t="s">
        <v>53</v>
      </c>
      <c r="AM1075" s="22">
        <v>1073</v>
      </c>
    </row>
    <row r="1076" spans="1:39" x14ac:dyDescent="0.25">
      <c r="A1076" s="22" t="s">
        <v>39</v>
      </c>
      <c r="B1076" t="s">
        <v>180</v>
      </c>
      <c r="C1076">
        <v>2021</v>
      </c>
      <c r="D1076" s="22" t="s">
        <v>41</v>
      </c>
      <c r="E1076" s="22" t="s">
        <v>42</v>
      </c>
      <c r="F1076">
        <v>4620</v>
      </c>
      <c r="G1076" t="s">
        <v>181</v>
      </c>
      <c r="H1076" t="s">
        <v>93</v>
      </c>
      <c r="J1076">
        <v>200</v>
      </c>
      <c r="K1076" t="s">
        <v>45</v>
      </c>
      <c r="L1076" s="22" t="s">
        <v>46</v>
      </c>
      <c r="M1076" s="1">
        <v>44317</v>
      </c>
      <c r="N1076" s="22" t="s">
        <v>318</v>
      </c>
      <c r="O1076" t="s">
        <v>319</v>
      </c>
      <c r="P1076" s="1">
        <v>44347</v>
      </c>
      <c r="Q1076" t="s">
        <v>319</v>
      </c>
      <c r="R1076">
        <v>5</v>
      </c>
      <c r="U1076" s="22">
        <v>268.42</v>
      </c>
      <c r="V1076" s="22">
        <v>268.42</v>
      </c>
      <c r="X1076">
        <v>43660</v>
      </c>
      <c r="AD1076" t="s">
        <v>320</v>
      </c>
      <c r="AG1076" s="22" t="s">
        <v>50</v>
      </c>
      <c r="AI1076">
        <v>1074</v>
      </c>
      <c r="AJ1076" t="s">
        <v>321</v>
      </c>
      <c r="AK1076" s="22" t="s">
        <v>94</v>
      </c>
      <c r="AL1076" s="22" t="s">
        <v>53</v>
      </c>
      <c r="AM1076" s="22">
        <v>1074</v>
      </c>
    </row>
    <row r="1077" spans="1:39" x14ac:dyDescent="0.25">
      <c r="A1077" s="22" t="s">
        <v>39</v>
      </c>
      <c r="B1077" t="s">
        <v>40</v>
      </c>
      <c r="C1077">
        <v>2021</v>
      </c>
      <c r="D1077" s="22" t="s">
        <v>41</v>
      </c>
      <c r="E1077" s="22" t="s">
        <v>42</v>
      </c>
      <c r="F1077">
        <v>1100</v>
      </c>
      <c r="G1077" t="s">
        <v>43</v>
      </c>
      <c r="H1077" t="s">
        <v>44</v>
      </c>
      <c r="J1077">
        <v>200</v>
      </c>
      <c r="K1077" t="s">
        <v>45</v>
      </c>
      <c r="L1077" s="22" t="s">
        <v>46</v>
      </c>
      <c r="M1077" s="1">
        <v>44317</v>
      </c>
      <c r="N1077" s="22" t="s">
        <v>318</v>
      </c>
      <c r="O1077" t="s">
        <v>319</v>
      </c>
      <c r="P1077" s="1">
        <v>44347</v>
      </c>
      <c r="Q1077" t="s">
        <v>319</v>
      </c>
      <c r="R1077">
        <v>5</v>
      </c>
      <c r="U1077" s="22">
        <v>-239.8</v>
      </c>
      <c r="W1077" s="22">
        <v>239.8</v>
      </c>
      <c r="X1077">
        <v>43661</v>
      </c>
      <c r="AD1077" t="s">
        <v>320</v>
      </c>
      <c r="AG1077" s="22" t="s">
        <v>56</v>
      </c>
      <c r="AI1077">
        <v>1075</v>
      </c>
      <c r="AJ1077" t="s">
        <v>321</v>
      </c>
      <c r="AK1077" s="22" t="s">
        <v>52</v>
      </c>
      <c r="AL1077" s="22" t="s">
        <v>53</v>
      </c>
      <c r="AM1077" s="22">
        <v>1075</v>
      </c>
    </row>
    <row r="1078" spans="1:39" x14ac:dyDescent="0.25">
      <c r="A1078" s="22" t="s">
        <v>39</v>
      </c>
      <c r="B1078" t="s">
        <v>182</v>
      </c>
      <c r="C1078">
        <v>2021</v>
      </c>
      <c r="D1078" s="22" t="s">
        <v>41</v>
      </c>
      <c r="E1078" s="22" t="s">
        <v>42</v>
      </c>
      <c r="F1078">
        <v>4630</v>
      </c>
      <c r="G1078" t="s">
        <v>183</v>
      </c>
      <c r="H1078" t="s">
        <v>93</v>
      </c>
      <c r="J1078">
        <v>200</v>
      </c>
      <c r="K1078" t="s">
        <v>45</v>
      </c>
      <c r="L1078" s="22" t="s">
        <v>46</v>
      </c>
      <c r="M1078" s="1">
        <v>44317</v>
      </c>
      <c r="N1078" s="22" t="s">
        <v>318</v>
      </c>
      <c r="O1078" t="s">
        <v>319</v>
      </c>
      <c r="P1078" s="1">
        <v>44347</v>
      </c>
      <c r="Q1078" t="s">
        <v>319</v>
      </c>
      <c r="R1078">
        <v>5</v>
      </c>
      <c r="U1078" s="22">
        <v>239.8</v>
      </c>
      <c r="V1078" s="22">
        <v>239.8</v>
      </c>
      <c r="X1078">
        <v>43662</v>
      </c>
      <c r="AD1078" t="s">
        <v>320</v>
      </c>
      <c r="AG1078" s="22" t="s">
        <v>50</v>
      </c>
      <c r="AI1078">
        <v>1076</v>
      </c>
      <c r="AJ1078" t="s">
        <v>321</v>
      </c>
      <c r="AK1078" s="22" t="s">
        <v>94</v>
      </c>
      <c r="AL1078" s="22" t="s">
        <v>53</v>
      </c>
      <c r="AM1078" s="22">
        <v>1076</v>
      </c>
    </row>
    <row r="1079" spans="1:39" x14ac:dyDescent="0.25">
      <c r="A1079" s="22" t="s">
        <v>39</v>
      </c>
      <c r="B1079" t="s">
        <v>40</v>
      </c>
      <c r="C1079">
        <v>2021</v>
      </c>
      <c r="D1079" s="22" t="s">
        <v>41</v>
      </c>
      <c r="E1079" s="22" t="s">
        <v>42</v>
      </c>
      <c r="F1079">
        <v>1100</v>
      </c>
      <c r="G1079" t="s">
        <v>43</v>
      </c>
      <c r="H1079" t="s">
        <v>44</v>
      </c>
      <c r="J1079">
        <v>200</v>
      </c>
      <c r="K1079" t="s">
        <v>45</v>
      </c>
      <c r="L1079" s="22" t="s">
        <v>46</v>
      </c>
      <c r="M1079" s="1">
        <v>44317</v>
      </c>
      <c r="N1079" s="22" t="s">
        <v>318</v>
      </c>
      <c r="O1079" t="s">
        <v>319</v>
      </c>
      <c r="P1079" s="1">
        <v>44347</v>
      </c>
      <c r="Q1079" t="s">
        <v>319</v>
      </c>
      <c r="R1079">
        <v>5</v>
      </c>
      <c r="U1079" s="22">
        <v>-155.75</v>
      </c>
      <c r="W1079" s="22">
        <v>155.75</v>
      </c>
      <c r="X1079">
        <v>43663</v>
      </c>
      <c r="AD1079" t="s">
        <v>320</v>
      </c>
      <c r="AG1079" s="22" t="s">
        <v>56</v>
      </c>
      <c r="AI1079">
        <v>1077</v>
      </c>
      <c r="AJ1079" t="s">
        <v>321</v>
      </c>
      <c r="AK1079" s="22" t="s">
        <v>52</v>
      </c>
      <c r="AL1079" s="22" t="s">
        <v>53</v>
      </c>
      <c r="AM1079" s="22">
        <v>1077</v>
      </c>
    </row>
    <row r="1080" spans="1:39" x14ac:dyDescent="0.25">
      <c r="A1080" s="22" t="s">
        <v>39</v>
      </c>
      <c r="B1080" t="s">
        <v>184</v>
      </c>
      <c r="C1080">
        <v>2021</v>
      </c>
      <c r="D1080" s="22" t="s">
        <v>41</v>
      </c>
      <c r="E1080" s="22" t="s">
        <v>42</v>
      </c>
      <c r="F1080">
        <v>4660</v>
      </c>
      <c r="G1080" t="s">
        <v>185</v>
      </c>
      <c r="H1080" t="s">
        <v>93</v>
      </c>
      <c r="J1080">
        <v>200</v>
      </c>
      <c r="K1080" t="s">
        <v>45</v>
      </c>
      <c r="L1080" s="22" t="s">
        <v>46</v>
      </c>
      <c r="M1080" s="1">
        <v>44317</v>
      </c>
      <c r="N1080" s="22" t="s">
        <v>318</v>
      </c>
      <c r="O1080" t="s">
        <v>319</v>
      </c>
      <c r="P1080" s="1">
        <v>44347</v>
      </c>
      <c r="Q1080" t="s">
        <v>319</v>
      </c>
      <c r="R1080">
        <v>5</v>
      </c>
      <c r="U1080" s="22">
        <v>155.75</v>
      </c>
      <c r="V1080" s="22">
        <v>155.75</v>
      </c>
      <c r="X1080">
        <v>43664</v>
      </c>
      <c r="AD1080" t="s">
        <v>320</v>
      </c>
      <c r="AG1080" s="22" t="s">
        <v>50</v>
      </c>
      <c r="AI1080">
        <v>1078</v>
      </c>
      <c r="AJ1080" t="s">
        <v>321</v>
      </c>
      <c r="AK1080" s="22" t="s">
        <v>94</v>
      </c>
      <c r="AL1080" s="22" t="s">
        <v>53</v>
      </c>
      <c r="AM1080" s="22">
        <v>1078</v>
      </c>
    </row>
    <row r="1081" spans="1:39" x14ac:dyDescent="0.25">
      <c r="A1081" s="22" t="s">
        <v>39</v>
      </c>
      <c r="B1081" t="s">
        <v>40</v>
      </c>
      <c r="C1081">
        <v>2021</v>
      </c>
      <c r="D1081" s="22" t="s">
        <v>41</v>
      </c>
      <c r="E1081" s="22" t="s">
        <v>42</v>
      </c>
      <c r="F1081">
        <v>1100</v>
      </c>
      <c r="G1081" t="s">
        <v>43</v>
      </c>
      <c r="H1081" t="s">
        <v>44</v>
      </c>
      <c r="J1081">
        <v>200</v>
      </c>
      <c r="K1081" t="s">
        <v>45</v>
      </c>
      <c r="L1081" s="22" t="s">
        <v>46</v>
      </c>
      <c r="M1081" s="1">
        <v>44317</v>
      </c>
      <c r="N1081" s="22" t="s">
        <v>318</v>
      </c>
      <c r="O1081" t="s">
        <v>319</v>
      </c>
      <c r="P1081" s="1">
        <v>44347</v>
      </c>
      <c r="Q1081" t="s">
        <v>319</v>
      </c>
      <c r="R1081">
        <v>5</v>
      </c>
      <c r="U1081" s="22">
        <v>-292.32</v>
      </c>
      <c r="W1081" s="22">
        <v>292.32</v>
      </c>
      <c r="X1081">
        <v>43665</v>
      </c>
      <c r="AD1081" t="s">
        <v>320</v>
      </c>
      <c r="AG1081" s="22" t="s">
        <v>56</v>
      </c>
      <c r="AI1081">
        <v>1079</v>
      </c>
      <c r="AJ1081" t="s">
        <v>321</v>
      </c>
      <c r="AK1081" s="22" t="s">
        <v>52</v>
      </c>
      <c r="AL1081" s="22" t="s">
        <v>53</v>
      </c>
      <c r="AM1081" s="22">
        <v>1079</v>
      </c>
    </row>
    <row r="1082" spans="1:39" x14ac:dyDescent="0.25">
      <c r="A1082" s="22" t="s">
        <v>39</v>
      </c>
      <c r="B1082" t="s">
        <v>186</v>
      </c>
      <c r="C1082">
        <v>2021</v>
      </c>
      <c r="D1082" s="22" t="s">
        <v>41</v>
      </c>
      <c r="E1082" s="22" t="s">
        <v>42</v>
      </c>
      <c r="F1082">
        <v>4670</v>
      </c>
      <c r="G1082" t="s">
        <v>187</v>
      </c>
      <c r="H1082" t="s">
        <v>93</v>
      </c>
      <c r="J1082">
        <v>200</v>
      </c>
      <c r="K1082" t="s">
        <v>45</v>
      </c>
      <c r="L1082" s="22" t="s">
        <v>46</v>
      </c>
      <c r="M1082" s="1">
        <v>44317</v>
      </c>
      <c r="N1082" s="22" t="s">
        <v>318</v>
      </c>
      <c r="O1082" t="s">
        <v>319</v>
      </c>
      <c r="P1082" s="1">
        <v>44347</v>
      </c>
      <c r="Q1082" t="s">
        <v>319</v>
      </c>
      <c r="R1082">
        <v>5</v>
      </c>
      <c r="U1082" s="22">
        <v>292.32</v>
      </c>
      <c r="V1082" s="22">
        <v>292.32</v>
      </c>
      <c r="X1082">
        <v>43666</v>
      </c>
      <c r="AD1082" t="s">
        <v>320</v>
      </c>
      <c r="AG1082" s="22" t="s">
        <v>50</v>
      </c>
      <c r="AI1082">
        <v>1080</v>
      </c>
      <c r="AJ1082" t="s">
        <v>321</v>
      </c>
      <c r="AK1082" s="22" t="s">
        <v>94</v>
      </c>
      <c r="AL1082" s="22" t="s">
        <v>53</v>
      </c>
      <c r="AM1082" s="22">
        <v>1080</v>
      </c>
    </row>
    <row r="1083" spans="1:39" x14ac:dyDescent="0.25">
      <c r="A1083" s="22" t="s">
        <v>39</v>
      </c>
      <c r="B1083" t="s">
        <v>40</v>
      </c>
      <c r="C1083">
        <v>2021</v>
      </c>
      <c r="D1083" s="22" t="s">
        <v>41</v>
      </c>
      <c r="E1083" s="22" t="s">
        <v>42</v>
      </c>
      <c r="F1083">
        <v>1100</v>
      </c>
      <c r="G1083" t="s">
        <v>43</v>
      </c>
      <c r="H1083" t="s">
        <v>44</v>
      </c>
      <c r="J1083">
        <v>200</v>
      </c>
      <c r="K1083" t="s">
        <v>45</v>
      </c>
      <c r="L1083" s="22" t="s">
        <v>46</v>
      </c>
      <c r="M1083" s="1">
        <v>44317</v>
      </c>
      <c r="N1083" s="22" t="s">
        <v>318</v>
      </c>
      <c r="O1083" t="s">
        <v>319</v>
      </c>
      <c r="P1083" s="1">
        <v>44347</v>
      </c>
      <c r="Q1083" t="s">
        <v>319</v>
      </c>
      <c r="R1083">
        <v>5</v>
      </c>
      <c r="U1083" s="22">
        <v>-28.05</v>
      </c>
      <c r="W1083" s="22">
        <v>28.05</v>
      </c>
      <c r="X1083">
        <v>43667</v>
      </c>
      <c r="AD1083" t="s">
        <v>320</v>
      </c>
      <c r="AG1083" s="22" t="s">
        <v>56</v>
      </c>
      <c r="AI1083">
        <v>1081</v>
      </c>
      <c r="AJ1083" t="s">
        <v>321</v>
      </c>
      <c r="AK1083" s="22" t="s">
        <v>52</v>
      </c>
      <c r="AL1083" s="22" t="s">
        <v>53</v>
      </c>
      <c r="AM1083" s="22">
        <v>1081</v>
      </c>
    </row>
    <row r="1084" spans="1:39" x14ac:dyDescent="0.25">
      <c r="A1084" s="22" t="s">
        <v>39</v>
      </c>
      <c r="B1084" t="s">
        <v>188</v>
      </c>
      <c r="C1084">
        <v>2021</v>
      </c>
      <c r="D1084" s="22" t="s">
        <v>41</v>
      </c>
      <c r="E1084" s="22" t="s">
        <v>42</v>
      </c>
      <c r="F1084">
        <v>4680</v>
      </c>
      <c r="G1084" t="s">
        <v>189</v>
      </c>
      <c r="H1084" t="s">
        <v>93</v>
      </c>
      <c r="J1084">
        <v>200</v>
      </c>
      <c r="K1084" t="s">
        <v>45</v>
      </c>
      <c r="L1084" s="22" t="s">
        <v>46</v>
      </c>
      <c r="M1084" s="1">
        <v>44317</v>
      </c>
      <c r="N1084" s="22" t="s">
        <v>318</v>
      </c>
      <c r="O1084" t="s">
        <v>319</v>
      </c>
      <c r="P1084" s="1">
        <v>44347</v>
      </c>
      <c r="Q1084" t="s">
        <v>319</v>
      </c>
      <c r="R1084">
        <v>5</v>
      </c>
      <c r="U1084" s="22">
        <v>28.05</v>
      </c>
      <c r="V1084" s="22">
        <v>28.05</v>
      </c>
      <c r="X1084">
        <v>43668</v>
      </c>
      <c r="AD1084" t="s">
        <v>320</v>
      </c>
      <c r="AG1084" s="22" t="s">
        <v>50</v>
      </c>
      <c r="AI1084">
        <v>1082</v>
      </c>
      <c r="AJ1084" t="s">
        <v>321</v>
      </c>
      <c r="AK1084" s="22" t="s">
        <v>94</v>
      </c>
      <c r="AL1084" s="22" t="s">
        <v>53</v>
      </c>
      <c r="AM1084" s="22">
        <v>1082</v>
      </c>
    </row>
    <row r="1085" spans="1:39" x14ac:dyDescent="0.25">
      <c r="A1085" s="22" t="s">
        <v>39</v>
      </c>
      <c r="B1085" t="s">
        <v>40</v>
      </c>
      <c r="C1085">
        <v>2021</v>
      </c>
      <c r="D1085" s="22" t="s">
        <v>41</v>
      </c>
      <c r="E1085" s="22" t="s">
        <v>42</v>
      </c>
      <c r="F1085">
        <v>1100</v>
      </c>
      <c r="G1085" t="s">
        <v>43</v>
      </c>
      <c r="H1085" t="s">
        <v>44</v>
      </c>
      <c r="J1085">
        <v>200</v>
      </c>
      <c r="K1085" t="s">
        <v>45</v>
      </c>
      <c r="L1085" s="22" t="s">
        <v>46</v>
      </c>
      <c r="M1085" s="1">
        <v>44317</v>
      </c>
      <c r="N1085" s="22" t="s">
        <v>318</v>
      </c>
      <c r="O1085" t="s">
        <v>319</v>
      </c>
      <c r="P1085" s="1">
        <v>44347</v>
      </c>
      <c r="Q1085" t="s">
        <v>319</v>
      </c>
      <c r="R1085">
        <v>5</v>
      </c>
      <c r="S1085">
        <v>3</v>
      </c>
      <c r="T1085" s="22">
        <v>19</v>
      </c>
      <c r="U1085" s="22">
        <v>-187.4</v>
      </c>
      <c r="W1085" s="22">
        <v>187.4</v>
      </c>
      <c r="X1085">
        <v>43669</v>
      </c>
      <c r="AD1085" t="s">
        <v>320</v>
      </c>
      <c r="AF1085" t="s">
        <v>127</v>
      </c>
      <c r="AG1085" s="22" t="s">
        <v>56</v>
      </c>
      <c r="AI1085">
        <v>1083</v>
      </c>
      <c r="AJ1085" t="s">
        <v>321</v>
      </c>
      <c r="AK1085" s="22" t="s">
        <v>52</v>
      </c>
      <c r="AL1085" s="22" t="s">
        <v>53</v>
      </c>
      <c r="AM1085" s="22">
        <v>1083</v>
      </c>
    </row>
    <row r="1086" spans="1:39" x14ac:dyDescent="0.25">
      <c r="A1086" s="22" t="s">
        <v>39</v>
      </c>
      <c r="B1086" t="s">
        <v>190</v>
      </c>
      <c r="C1086">
        <v>2021</v>
      </c>
      <c r="D1086" s="22" t="s">
        <v>41</v>
      </c>
      <c r="E1086" s="22" t="s">
        <v>42</v>
      </c>
      <c r="F1086">
        <v>4700</v>
      </c>
      <c r="G1086" t="s">
        <v>191</v>
      </c>
      <c r="H1086" t="s">
        <v>93</v>
      </c>
      <c r="J1086">
        <v>200</v>
      </c>
      <c r="K1086" t="s">
        <v>45</v>
      </c>
      <c r="L1086" s="22" t="s">
        <v>46</v>
      </c>
      <c r="M1086" s="1">
        <v>44317</v>
      </c>
      <c r="N1086" s="22" t="s">
        <v>318</v>
      </c>
      <c r="O1086" t="s">
        <v>319</v>
      </c>
      <c r="P1086" s="1">
        <v>44347</v>
      </c>
      <c r="Q1086" t="s">
        <v>319</v>
      </c>
      <c r="R1086">
        <v>5</v>
      </c>
      <c r="S1086">
        <v>3</v>
      </c>
      <c r="T1086" s="22">
        <v>19</v>
      </c>
      <c r="U1086" s="22">
        <v>157.47999999999999</v>
      </c>
      <c r="V1086" s="22">
        <v>157.47999999999999</v>
      </c>
      <c r="X1086">
        <v>43670</v>
      </c>
      <c r="AD1086" t="s">
        <v>320</v>
      </c>
      <c r="AF1086" t="s">
        <v>127</v>
      </c>
      <c r="AG1086" s="22" t="s">
        <v>50</v>
      </c>
      <c r="AI1086">
        <v>1084</v>
      </c>
      <c r="AJ1086" t="s">
        <v>321</v>
      </c>
      <c r="AK1086" s="22" t="s">
        <v>94</v>
      </c>
      <c r="AL1086" s="22" t="s">
        <v>53</v>
      </c>
      <c r="AM1086" s="22">
        <v>1084</v>
      </c>
    </row>
    <row r="1087" spans="1:39" x14ac:dyDescent="0.25">
      <c r="A1087" s="22" t="s">
        <v>39</v>
      </c>
      <c r="B1087" t="s">
        <v>130</v>
      </c>
      <c r="C1087">
        <v>2021</v>
      </c>
      <c r="D1087" s="22" t="s">
        <v>41</v>
      </c>
      <c r="E1087" s="22" t="s">
        <v>42</v>
      </c>
      <c r="F1087">
        <v>1610</v>
      </c>
      <c r="G1087" t="s">
        <v>131</v>
      </c>
      <c r="H1087" t="s">
        <v>44</v>
      </c>
      <c r="J1087">
        <v>200</v>
      </c>
      <c r="K1087" t="s">
        <v>45</v>
      </c>
      <c r="L1087" s="22" t="s">
        <v>46</v>
      </c>
      <c r="M1087" s="1">
        <v>44317</v>
      </c>
      <c r="N1087" s="22" t="s">
        <v>318</v>
      </c>
      <c r="O1087" t="s">
        <v>319</v>
      </c>
      <c r="P1087" s="1">
        <v>44347</v>
      </c>
      <c r="Q1087" t="s">
        <v>319</v>
      </c>
      <c r="R1087">
        <v>5</v>
      </c>
      <c r="S1087">
        <v>3</v>
      </c>
      <c r="T1087" s="22">
        <v>19</v>
      </c>
      <c r="U1087" s="22">
        <v>29.92</v>
      </c>
      <c r="V1087" s="22">
        <v>29.92</v>
      </c>
      <c r="X1087">
        <v>43671</v>
      </c>
      <c r="AD1087" t="s">
        <v>320</v>
      </c>
      <c r="AF1087" t="s">
        <v>127</v>
      </c>
      <c r="AG1087" s="22" t="s">
        <v>50</v>
      </c>
      <c r="AI1087">
        <v>1085</v>
      </c>
      <c r="AJ1087" t="s">
        <v>321</v>
      </c>
      <c r="AK1087" s="22" t="s">
        <v>52</v>
      </c>
      <c r="AL1087" s="22" t="s">
        <v>53</v>
      </c>
      <c r="AM1087" s="22">
        <v>1085</v>
      </c>
    </row>
    <row r="1088" spans="1:39" x14ac:dyDescent="0.25">
      <c r="A1088" s="22" t="s">
        <v>39</v>
      </c>
      <c r="B1088" t="s">
        <v>40</v>
      </c>
      <c r="C1088">
        <v>2021</v>
      </c>
      <c r="D1088" s="22" t="s">
        <v>41</v>
      </c>
      <c r="E1088" s="22" t="s">
        <v>42</v>
      </c>
      <c r="F1088">
        <v>1100</v>
      </c>
      <c r="G1088" t="s">
        <v>43</v>
      </c>
      <c r="H1088" t="s">
        <v>44</v>
      </c>
      <c r="J1088">
        <v>200</v>
      </c>
      <c r="K1088" t="s">
        <v>45</v>
      </c>
      <c r="L1088" s="22" t="s">
        <v>46</v>
      </c>
      <c r="M1088" s="1">
        <v>44317</v>
      </c>
      <c r="N1088" s="22" t="s">
        <v>318</v>
      </c>
      <c r="O1088" t="s">
        <v>319</v>
      </c>
      <c r="P1088" s="1">
        <v>44347</v>
      </c>
      <c r="Q1088" t="s">
        <v>319</v>
      </c>
      <c r="R1088">
        <v>5</v>
      </c>
      <c r="S1088">
        <v>3</v>
      </c>
      <c r="T1088" s="22">
        <v>19</v>
      </c>
      <c r="U1088" s="22">
        <v>-3034.69</v>
      </c>
      <c r="W1088" s="22">
        <v>3034.69</v>
      </c>
      <c r="X1088">
        <v>43672</v>
      </c>
      <c r="AD1088" t="s">
        <v>320</v>
      </c>
      <c r="AF1088" t="s">
        <v>127</v>
      </c>
      <c r="AG1088" s="22" t="s">
        <v>56</v>
      </c>
      <c r="AI1088">
        <v>1086</v>
      </c>
      <c r="AJ1088" t="s">
        <v>321</v>
      </c>
      <c r="AK1088" s="22" t="s">
        <v>52</v>
      </c>
      <c r="AL1088" s="22" t="s">
        <v>53</v>
      </c>
      <c r="AM1088" s="22">
        <v>1086</v>
      </c>
    </row>
    <row r="1089" spans="1:39" x14ac:dyDescent="0.25">
      <c r="A1089" s="22" t="s">
        <v>39</v>
      </c>
      <c r="B1089" t="s">
        <v>192</v>
      </c>
      <c r="C1089">
        <v>2021</v>
      </c>
      <c r="D1089" s="22" t="s">
        <v>41</v>
      </c>
      <c r="E1089" s="22" t="s">
        <v>42</v>
      </c>
      <c r="F1089">
        <v>4710</v>
      </c>
      <c r="G1089" t="s">
        <v>193</v>
      </c>
      <c r="H1089" t="s">
        <v>93</v>
      </c>
      <c r="J1089">
        <v>200</v>
      </c>
      <c r="K1089" t="s">
        <v>45</v>
      </c>
      <c r="L1089" s="22" t="s">
        <v>46</v>
      </c>
      <c r="M1089" s="1">
        <v>44317</v>
      </c>
      <c r="N1089" s="22" t="s">
        <v>318</v>
      </c>
      <c r="O1089" t="s">
        <v>319</v>
      </c>
      <c r="P1089" s="1">
        <v>44347</v>
      </c>
      <c r="Q1089" t="s">
        <v>319</v>
      </c>
      <c r="R1089">
        <v>5</v>
      </c>
      <c r="S1089">
        <v>3</v>
      </c>
      <c r="T1089" s="22">
        <v>19</v>
      </c>
      <c r="U1089" s="22">
        <v>2550.16</v>
      </c>
      <c r="V1089" s="22">
        <v>2550.16</v>
      </c>
      <c r="X1089">
        <v>43673</v>
      </c>
      <c r="AD1089" t="s">
        <v>320</v>
      </c>
      <c r="AF1089" t="s">
        <v>127</v>
      </c>
      <c r="AG1089" s="22" t="s">
        <v>50</v>
      </c>
      <c r="AI1089">
        <v>1087</v>
      </c>
      <c r="AJ1089" t="s">
        <v>321</v>
      </c>
      <c r="AK1089" s="22" t="s">
        <v>94</v>
      </c>
      <c r="AL1089" s="22" t="s">
        <v>53</v>
      </c>
      <c r="AM1089" s="22">
        <v>1087</v>
      </c>
    </row>
    <row r="1090" spans="1:39" x14ac:dyDescent="0.25">
      <c r="A1090" s="22" t="s">
        <v>39</v>
      </c>
      <c r="B1090" t="s">
        <v>130</v>
      </c>
      <c r="C1090">
        <v>2021</v>
      </c>
      <c r="D1090" s="22" t="s">
        <v>41</v>
      </c>
      <c r="E1090" s="22" t="s">
        <v>42</v>
      </c>
      <c r="F1090">
        <v>1610</v>
      </c>
      <c r="G1090" t="s">
        <v>131</v>
      </c>
      <c r="H1090" t="s">
        <v>44</v>
      </c>
      <c r="J1090">
        <v>200</v>
      </c>
      <c r="K1090" t="s">
        <v>45</v>
      </c>
      <c r="L1090" s="22" t="s">
        <v>46</v>
      </c>
      <c r="M1090" s="1">
        <v>44317</v>
      </c>
      <c r="N1090" s="22" t="s">
        <v>318</v>
      </c>
      <c r="O1090" t="s">
        <v>319</v>
      </c>
      <c r="P1090" s="1">
        <v>44347</v>
      </c>
      <c r="Q1090" t="s">
        <v>319</v>
      </c>
      <c r="R1090">
        <v>5</v>
      </c>
      <c r="S1090">
        <v>3</v>
      </c>
      <c r="T1090" s="22">
        <v>19</v>
      </c>
      <c r="U1090" s="22">
        <v>484.53</v>
      </c>
      <c r="V1090" s="22">
        <v>484.53</v>
      </c>
      <c r="X1090">
        <v>43674</v>
      </c>
      <c r="AD1090" t="s">
        <v>320</v>
      </c>
      <c r="AF1090" t="s">
        <v>127</v>
      </c>
      <c r="AG1090" s="22" t="s">
        <v>50</v>
      </c>
      <c r="AI1090">
        <v>1088</v>
      </c>
      <c r="AJ1090" t="s">
        <v>321</v>
      </c>
      <c r="AK1090" s="22" t="s">
        <v>52</v>
      </c>
      <c r="AL1090" s="22" t="s">
        <v>53</v>
      </c>
      <c r="AM1090" s="22">
        <v>1088</v>
      </c>
    </row>
    <row r="1091" spans="1:39" x14ac:dyDescent="0.25">
      <c r="A1091" s="22" t="s">
        <v>39</v>
      </c>
      <c r="B1091" t="s">
        <v>40</v>
      </c>
      <c r="C1091">
        <v>2021</v>
      </c>
      <c r="D1091" s="22" t="s">
        <v>41</v>
      </c>
      <c r="E1091" s="22" t="s">
        <v>42</v>
      </c>
      <c r="F1091">
        <v>1100</v>
      </c>
      <c r="G1091" t="s">
        <v>43</v>
      </c>
      <c r="H1091" t="s">
        <v>44</v>
      </c>
      <c r="J1091">
        <v>200</v>
      </c>
      <c r="K1091" t="s">
        <v>45</v>
      </c>
      <c r="L1091" s="22" t="s">
        <v>46</v>
      </c>
      <c r="M1091" s="1">
        <v>44317</v>
      </c>
      <c r="N1091" s="22" t="s">
        <v>318</v>
      </c>
      <c r="O1091" t="s">
        <v>319</v>
      </c>
      <c r="P1091" s="1">
        <v>44347</v>
      </c>
      <c r="Q1091" t="s">
        <v>319</v>
      </c>
      <c r="R1091">
        <v>5</v>
      </c>
      <c r="S1091">
        <v>3</v>
      </c>
      <c r="T1091" s="22">
        <v>19</v>
      </c>
      <c r="U1091" s="22">
        <v>-2113.66</v>
      </c>
      <c r="W1091" s="22">
        <v>2113.66</v>
      </c>
      <c r="X1091">
        <v>43675</v>
      </c>
      <c r="AD1091" t="s">
        <v>320</v>
      </c>
      <c r="AF1091" t="s">
        <v>127</v>
      </c>
      <c r="AG1091" s="22" t="s">
        <v>56</v>
      </c>
      <c r="AI1091">
        <v>1089</v>
      </c>
      <c r="AJ1091" t="s">
        <v>321</v>
      </c>
      <c r="AK1091" s="22" t="s">
        <v>52</v>
      </c>
      <c r="AL1091" s="22" t="s">
        <v>53</v>
      </c>
      <c r="AM1091" s="22">
        <v>1089</v>
      </c>
    </row>
    <row r="1092" spans="1:39" x14ac:dyDescent="0.25">
      <c r="A1092" s="22" t="s">
        <v>39</v>
      </c>
      <c r="B1092" t="s">
        <v>194</v>
      </c>
      <c r="C1092">
        <v>2021</v>
      </c>
      <c r="D1092" s="22" t="s">
        <v>41</v>
      </c>
      <c r="E1092" s="22" t="s">
        <v>42</v>
      </c>
      <c r="F1092">
        <v>4720</v>
      </c>
      <c r="G1092" t="s">
        <v>195</v>
      </c>
      <c r="H1092" t="s">
        <v>93</v>
      </c>
      <c r="J1092">
        <v>200</v>
      </c>
      <c r="K1092" t="s">
        <v>45</v>
      </c>
      <c r="L1092" s="22" t="s">
        <v>46</v>
      </c>
      <c r="M1092" s="1">
        <v>44317</v>
      </c>
      <c r="N1092" s="22" t="s">
        <v>318</v>
      </c>
      <c r="O1092" t="s">
        <v>319</v>
      </c>
      <c r="P1092" s="1">
        <v>44347</v>
      </c>
      <c r="Q1092" t="s">
        <v>319</v>
      </c>
      <c r="R1092">
        <v>5</v>
      </c>
      <c r="S1092">
        <v>3</v>
      </c>
      <c r="T1092" s="22">
        <v>19</v>
      </c>
      <c r="U1092" s="22">
        <v>1776.18</v>
      </c>
      <c r="V1092" s="22">
        <v>1776.18</v>
      </c>
      <c r="X1092">
        <v>43676</v>
      </c>
      <c r="AD1092" t="s">
        <v>320</v>
      </c>
      <c r="AF1092" t="s">
        <v>127</v>
      </c>
      <c r="AG1092" s="22" t="s">
        <v>50</v>
      </c>
      <c r="AI1092">
        <v>1090</v>
      </c>
      <c r="AJ1092" t="s">
        <v>321</v>
      </c>
      <c r="AK1092" s="22" t="s">
        <v>94</v>
      </c>
      <c r="AL1092" s="22" t="s">
        <v>53</v>
      </c>
      <c r="AM1092" s="22">
        <v>1090</v>
      </c>
    </row>
    <row r="1093" spans="1:39" x14ac:dyDescent="0.25">
      <c r="A1093" s="22" t="s">
        <v>39</v>
      </c>
      <c r="B1093" t="s">
        <v>130</v>
      </c>
      <c r="C1093">
        <v>2021</v>
      </c>
      <c r="D1093" s="22" t="s">
        <v>41</v>
      </c>
      <c r="E1093" s="22" t="s">
        <v>42</v>
      </c>
      <c r="F1093">
        <v>1610</v>
      </c>
      <c r="G1093" t="s">
        <v>131</v>
      </c>
      <c r="H1093" t="s">
        <v>44</v>
      </c>
      <c r="J1093">
        <v>200</v>
      </c>
      <c r="K1093" t="s">
        <v>45</v>
      </c>
      <c r="L1093" s="22" t="s">
        <v>46</v>
      </c>
      <c r="M1093" s="1">
        <v>44317</v>
      </c>
      <c r="N1093" s="22" t="s">
        <v>318</v>
      </c>
      <c r="O1093" t="s">
        <v>319</v>
      </c>
      <c r="P1093" s="1">
        <v>44347</v>
      </c>
      <c r="Q1093" t="s">
        <v>319</v>
      </c>
      <c r="R1093">
        <v>5</v>
      </c>
      <c r="S1093">
        <v>3</v>
      </c>
      <c r="T1093" s="22">
        <v>19</v>
      </c>
      <c r="U1093" s="22">
        <v>337.48</v>
      </c>
      <c r="V1093" s="22">
        <v>337.48</v>
      </c>
      <c r="X1093">
        <v>43677</v>
      </c>
      <c r="AD1093" t="s">
        <v>320</v>
      </c>
      <c r="AF1093" t="s">
        <v>127</v>
      </c>
      <c r="AG1093" s="22" t="s">
        <v>50</v>
      </c>
      <c r="AI1093">
        <v>1091</v>
      </c>
      <c r="AJ1093" t="s">
        <v>321</v>
      </c>
      <c r="AK1093" s="22" t="s">
        <v>52</v>
      </c>
      <c r="AL1093" s="22" t="s">
        <v>53</v>
      </c>
      <c r="AM1093" s="22">
        <v>1091</v>
      </c>
    </row>
    <row r="1094" spans="1:39" x14ac:dyDescent="0.25">
      <c r="A1094" s="22" t="s">
        <v>39</v>
      </c>
      <c r="B1094" t="s">
        <v>40</v>
      </c>
      <c r="C1094">
        <v>2021</v>
      </c>
      <c r="D1094" s="22" t="s">
        <v>41</v>
      </c>
      <c r="E1094" s="22" t="s">
        <v>42</v>
      </c>
      <c r="F1094">
        <v>1100</v>
      </c>
      <c r="G1094" t="s">
        <v>43</v>
      </c>
      <c r="H1094" t="s">
        <v>44</v>
      </c>
      <c r="J1094">
        <v>200</v>
      </c>
      <c r="K1094" t="s">
        <v>45</v>
      </c>
      <c r="L1094" s="22" t="s">
        <v>46</v>
      </c>
      <c r="M1094" s="1">
        <v>44317</v>
      </c>
      <c r="N1094" s="22" t="s">
        <v>318</v>
      </c>
      <c r="O1094" t="s">
        <v>319</v>
      </c>
      <c r="P1094" s="1">
        <v>44347</v>
      </c>
      <c r="Q1094" t="s">
        <v>319</v>
      </c>
      <c r="R1094">
        <v>5</v>
      </c>
      <c r="U1094" s="22">
        <v>-154.62</v>
      </c>
      <c r="W1094" s="22">
        <v>154.62</v>
      </c>
      <c r="X1094">
        <v>43678</v>
      </c>
      <c r="AD1094" t="s">
        <v>320</v>
      </c>
      <c r="AG1094" s="22" t="s">
        <v>56</v>
      </c>
      <c r="AI1094">
        <v>1092</v>
      </c>
      <c r="AJ1094" t="s">
        <v>321</v>
      </c>
      <c r="AK1094" s="22" t="s">
        <v>52</v>
      </c>
      <c r="AL1094" s="22" t="s">
        <v>53</v>
      </c>
      <c r="AM1094" s="22">
        <v>1092</v>
      </c>
    </row>
    <row r="1095" spans="1:39" x14ac:dyDescent="0.25">
      <c r="A1095" s="22" t="s">
        <v>39</v>
      </c>
      <c r="B1095" t="s">
        <v>196</v>
      </c>
      <c r="C1095">
        <v>2021</v>
      </c>
      <c r="D1095" s="22" t="s">
        <v>41</v>
      </c>
      <c r="E1095" s="22" t="s">
        <v>42</v>
      </c>
      <c r="F1095">
        <v>4730</v>
      </c>
      <c r="G1095" t="s">
        <v>197</v>
      </c>
      <c r="H1095" t="s">
        <v>93</v>
      </c>
      <c r="J1095">
        <v>200</v>
      </c>
      <c r="K1095" t="s">
        <v>45</v>
      </c>
      <c r="L1095" s="22" t="s">
        <v>46</v>
      </c>
      <c r="M1095" s="1">
        <v>44317</v>
      </c>
      <c r="N1095" s="22" t="s">
        <v>318</v>
      </c>
      <c r="O1095" t="s">
        <v>319</v>
      </c>
      <c r="P1095" s="1">
        <v>44347</v>
      </c>
      <c r="Q1095" t="s">
        <v>319</v>
      </c>
      <c r="R1095">
        <v>5</v>
      </c>
      <c r="U1095" s="22">
        <v>154.62</v>
      </c>
      <c r="V1095" s="22">
        <v>154.62</v>
      </c>
      <c r="X1095">
        <v>43679</v>
      </c>
      <c r="AD1095" t="s">
        <v>320</v>
      </c>
      <c r="AG1095" s="22" t="s">
        <v>50</v>
      </c>
      <c r="AI1095">
        <v>1093</v>
      </c>
      <c r="AJ1095" t="s">
        <v>321</v>
      </c>
      <c r="AK1095" s="22" t="s">
        <v>94</v>
      </c>
      <c r="AL1095" s="22" t="s">
        <v>53</v>
      </c>
      <c r="AM1095" s="22">
        <v>1093</v>
      </c>
    </row>
    <row r="1096" spans="1:39" x14ac:dyDescent="0.25">
      <c r="A1096" s="22" t="s">
        <v>39</v>
      </c>
      <c r="B1096" t="s">
        <v>40</v>
      </c>
      <c r="C1096">
        <v>2021</v>
      </c>
      <c r="D1096" s="22" t="s">
        <v>41</v>
      </c>
      <c r="E1096" s="22" t="s">
        <v>42</v>
      </c>
      <c r="F1096">
        <v>1100</v>
      </c>
      <c r="G1096" t="s">
        <v>43</v>
      </c>
      <c r="H1096" t="s">
        <v>44</v>
      </c>
      <c r="J1096">
        <v>200</v>
      </c>
      <c r="K1096" t="s">
        <v>45</v>
      </c>
      <c r="L1096" s="22" t="s">
        <v>46</v>
      </c>
      <c r="M1096" s="1">
        <v>44317</v>
      </c>
      <c r="N1096" s="22" t="s">
        <v>318</v>
      </c>
      <c r="O1096" t="s">
        <v>319</v>
      </c>
      <c r="P1096" s="1">
        <v>44347</v>
      </c>
      <c r="Q1096" t="s">
        <v>319</v>
      </c>
      <c r="R1096">
        <v>5</v>
      </c>
      <c r="S1096">
        <v>3</v>
      </c>
      <c r="T1096" s="22">
        <v>19</v>
      </c>
      <c r="U1096" s="22">
        <v>-1036.04</v>
      </c>
      <c r="W1096" s="22">
        <v>1036.04</v>
      </c>
      <c r="X1096">
        <v>43680</v>
      </c>
      <c r="AD1096" t="s">
        <v>320</v>
      </c>
      <c r="AF1096" t="s">
        <v>127</v>
      </c>
      <c r="AG1096" s="22" t="s">
        <v>56</v>
      </c>
      <c r="AI1096">
        <v>1094</v>
      </c>
      <c r="AJ1096" t="s">
        <v>321</v>
      </c>
      <c r="AK1096" s="22" t="s">
        <v>52</v>
      </c>
      <c r="AL1096" s="22" t="s">
        <v>53</v>
      </c>
      <c r="AM1096" s="22">
        <v>1094</v>
      </c>
    </row>
    <row r="1097" spans="1:39" x14ac:dyDescent="0.25">
      <c r="A1097" s="22" t="s">
        <v>39</v>
      </c>
      <c r="B1097" t="s">
        <v>198</v>
      </c>
      <c r="C1097">
        <v>2021</v>
      </c>
      <c r="D1097" s="22" t="s">
        <v>41</v>
      </c>
      <c r="E1097" s="22" t="s">
        <v>42</v>
      </c>
      <c r="F1097">
        <v>4740</v>
      </c>
      <c r="G1097" t="s">
        <v>199</v>
      </c>
      <c r="H1097" t="s">
        <v>93</v>
      </c>
      <c r="J1097">
        <v>200</v>
      </c>
      <c r="K1097" t="s">
        <v>45</v>
      </c>
      <c r="L1097" s="22" t="s">
        <v>46</v>
      </c>
      <c r="M1097" s="1">
        <v>44317</v>
      </c>
      <c r="N1097" s="22" t="s">
        <v>318</v>
      </c>
      <c r="O1097" t="s">
        <v>319</v>
      </c>
      <c r="P1097" s="1">
        <v>44347</v>
      </c>
      <c r="Q1097" t="s">
        <v>319</v>
      </c>
      <c r="R1097">
        <v>5</v>
      </c>
      <c r="S1097">
        <v>3</v>
      </c>
      <c r="T1097" s="22">
        <v>19</v>
      </c>
      <c r="U1097" s="22">
        <v>870.62</v>
      </c>
      <c r="V1097" s="22">
        <v>870.62</v>
      </c>
      <c r="X1097">
        <v>43681</v>
      </c>
      <c r="AD1097" t="s">
        <v>320</v>
      </c>
      <c r="AF1097" t="s">
        <v>127</v>
      </c>
      <c r="AG1097" s="22" t="s">
        <v>50</v>
      </c>
      <c r="AI1097">
        <v>1095</v>
      </c>
      <c r="AJ1097" t="s">
        <v>321</v>
      </c>
      <c r="AK1097" s="22" t="s">
        <v>94</v>
      </c>
      <c r="AL1097" s="22" t="s">
        <v>53</v>
      </c>
      <c r="AM1097" s="22">
        <v>1095</v>
      </c>
    </row>
    <row r="1098" spans="1:39" x14ac:dyDescent="0.25">
      <c r="A1098" s="22" t="s">
        <v>39</v>
      </c>
      <c r="B1098" t="s">
        <v>130</v>
      </c>
      <c r="C1098">
        <v>2021</v>
      </c>
      <c r="D1098" s="22" t="s">
        <v>41</v>
      </c>
      <c r="E1098" s="22" t="s">
        <v>42</v>
      </c>
      <c r="F1098">
        <v>1610</v>
      </c>
      <c r="G1098" t="s">
        <v>131</v>
      </c>
      <c r="H1098" t="s">
        <v>44</v>
      </c>
      <c r="J1098">
        <v>200</v>
      </c>
      <c r="K1098" t="s">
        <v>45</v>
      </c>
      <c r="L1098" s="22" t="s">
        <v>46</v>
      </c>
      <c r="M1098" s="1">
        <v>44317</v>
      </c>
      <c r="N1098" s="22" t="s">
        <v>318</v>
      </c>
      <c r="O1098" t="s">
        <v>319</v>
      </c>
      <c r="P1098" s="1">
        <v>44347</v>
      </c>
      <c r="Q1098" t="s">
        <v>319</v>
      </c>
      <c r="R1098">
        <v>5</v>
      </c>
      <c r="S1098">
        <v>3</v>
      </c>
      <c r="T1098" s="22">
        <v>19</v>
      </c>
      <c r="U1098" s="22">
        <v>165.42</v>
      </c>
      <c r="V1098" s="22">
        <v>165.42</v>
      </c>
      <c r="X1098">
        <v>43682</v>
      </c>
      <c r="AD1098" t="s">
        <v>320</v>
      </c>
      <c r="AF1098" t="s">
        <v>127</v>
      </c>
      <c r="AG1098" s="22" t="s">
        <v>50</v>
      </c>
      <c r="AI1098">
        <v>1096</v>
      </c>
      <c r="AJ1098" t="s">
        <v>321</v>
      </c>
      <c r="AK1098" s="22" t="s">
        <v>52</v>
      </c>
      <c r="AL1098" s="22" t="s">
        <v>53</v>
      </c>
      <c r="AM1098" s="22">
        <v>1096</v>
      </c>
    </row>
    <row r="1099" spans="1:39" x14ac:dyDescent="0.25">
      <c r="A1099" s="22" t="s">
        <v>39</v>
      </c>
      <c r="B1099" t="s">
        <v>40</v>
      </c>
      <c r="C1099">
        <v>2021</v>
      </c>
      <c r="D1099" s="22" t="s">
        <v>41</v>
      </c>
      <c r="E1099" s="22" t="s">
        <v>42</v>
      </c>
      <c r="F1099">
        <v>1100</v>
      </c>
      <c r="G1099" t="s">
        <v>43</v>
      </c>
      <c r="H1099" t="s">
        <v>44</v>
      </c>
      <c r="J1099">
        <v>200</v>
      </c>
      <c r="K1099" t="s">
        <v>45</v>
      </c>
      <c r="L1099" s="22" t="s">
        <v>46</v>
      </c>
      <c r="M1099" s="1">
        <v>44317</v>
      </c>
      <c r="N1099" s="22" t="s">
        <v>318</v>
      </c>
      <c r="O1099" t="s">
        <v>319</v>
      </c>
      <c r="P1099" s="1">
        <v>44347</v>
      </c>
      <c r="Q1099" t="s">
        <v>319</v>
      </c>
      <c r="R1099">
        <v>5</v>
      </c>
      <c r="S1099">
        <v>3</v>
      </c>
      <c r="T1099" s="22">
        <v>19</v>
      </c>
      <c r="U1099" s="22">
        <v>-645.9</v>
      </c>
      <c r="W1099" s="22">
        <v>645.9</v>
      </c>
      <c r="X1099">
        <v>43683</v>
      </c>
      <c r="AD1099" t="s">
        <v>320</v>
      </c>
      <c r="AF1099" t="s">
        <v>127</v>
      </c>
      <c r="AG1099" s="22" t="s">
        <v>56</v>
      </c>
      <c r="AI1099">
        <v>1097</v>
      </c>
      <c r="AJ1099" t="s">
        <v>321</v>
      </c>
      <c r="AK1099" s="22" t="s">
        <v>52</v>
      </c>
      <c r="AL1099" s="22" t="s">
        <v>53</v>
      </c>
      <c r="AM1099" s="22">
        <v>1097</v>
      </c>
    </row>
    <row r="1100" spans="1:39" x14ac:dyDescent="0.25">
      <c r="A1100" s="22" t="s">
        <v>39</v>
      </c>
      <c r="B1100" t="s">
        <v>200</v>
      </c>
      <c r="C1100">
        <v>2021</v>
      </c>
      <c r="D1100" s="22" t="s">
        <v>41</v>
      </c>
      <c r="E1100" s="22" t="s">
        <v>42</v>
      </c>
      <c r="F1100">
        <v>4750</v>
      </c>
      <c r="G1100" t="s">
        <v>201</v>
      </c>
      <c r="H1100" t="s">
        <v>93</v>
      </c>
      <c r="J1100">
        <v>200</v>
      </c>
      <c r="K1100" t="s">
        <v>45</v>
      </c>
      <c r="L1100" s="22" t="s">
        <v>46</v>
      </c>
      <c r="M1100" s="1">
        <v>44317</v>
      </c>
      <c r="N1100" s="22" t="s">
        <v>318</v>
      </c>
      <c r="O1100" t="s">
        <v>319</v>
      </c>
      <c r="P1100" s="1">
        <v>44347</v>
      </c>
      <c r="Q1100" t="s">
        <v>319</v>
      </c>
      <c r="R1100">
        <v>5</v>
      </c>
      <c r="S1100">
        <v>3</v>
      </c>
      <c r="T1100" s="22">
        <v>19</v>
      </c>
      <c r="U1100" s="22">
        <v>542.77</v>
      </c>
      <c r="V1100" s="22">
        <v>542.77</v>
      </c>
      <c r="X1100">
        <v>43684</v>
      </c>
      <c r="AD1100" t="s">
        <v>320</v>
      </c>
      <c r="AF1100" t="s">
        <v>127</v>
      </c>
      <c r="AG1100" s="22" t="s">
        <v>50</v>
      </c>
      <c r="AI1100">
        <v>1098</v>
      </c>
      <c r="AJ1100" t="s">
        <v>321</v>
      </c>
      <c r="AK1100" s="22" t="s">
        <v>94</v>
      </c>
      <c r="AL1100" s="22" t="s">
        <v>53</v>
      </c>
      <c r="AM1100" s="22">
        <v>1098</v>
      </c>
    </row>
    <row r="1101" spans="1:39" x14ac:dyDescent="0.25">
      <c r="A1101" s="22" t="s">
        <v>39</v>
      </c>
      <c r="B1101" t="s">
        <v>130</v>
      </c>
      <c r="C1101">
        <v>2021</v>
      </c>
      <c r="D1101" s="22" t="s">
        <v>41</v>
      </c>
      <c r="E1101" s="22" t="s">
        <v>42</v>
      </c>
      <c r="F1101">
        <v>1610</v>
      </c>
      <c r="G1101" t="s">
        <v>131</v>
      </c>
      <c r="H1101" t="s">
        <v>44</v>
      </c>
      <c r="J1101">
        <v>200</v>
      </c>
      <c r="K1101" t="s">
        <v>45</v>
      </c>
      <c r="L1101" s="22" t="s">
        <v>46</v>
      </c>
      <c r="M1101" s="1">
        <v>44317</v>
      </c>
      <c r="N1101" s="22" t="s">
        <v>318</v>
      </c>
      <c r="O1101" t="s">
        <v>319</v>
      </c>
      <c r="P1101" s="1">
        <v>44347</v>
      </c>
      <c r="Q1101" t="s">
        <v>319</v>
      </c>
      <c r="R1101">
        <v>5</v>
      </c>
      <c r="S1101">
        <v>3</v>
      </c>
      <c r="T1101" s="22">
        <v>19</v>
      </c>
      <c r="U1101" s="22">
        <v>103.13</v>
      </c>
      <c r="V1101" s="22">
        <v>103.13</v>
      </c>
      <c r="X1101">
        <v>43685</v>
      </c>
      <c r="AD1101" t="s">
        <v>320</v>
      </c>
      <c r="AF1101" t="s">
        <v>127</v>
      </c>
      <c r="AG1101" s="22" t="s">
        <v>50</v>
      </c>
      <c r="AI1101">
        <v>1099</v>
      </c>
      <c r="AJ1101" t="s">
        <v>321</v>
      </c>
      <c r="AK1101" s="22" t="s">
        <v>52</v>
      </c>
      <c r="AL1101" s="22" t="s">
        <v>53</v>
      </c>
      <c r="AM1101" s="22">
        <v>1099</v>
      </c>
    </row>
    <row r="1102" spans="1:39" x14ac:dyDescent="0.25">
      <c r="A1102" s="22" t="s">
        <v>39</v>
      </c>
      <c r="B1102" t="s">
        <v>40</v>
      </c>
      <c r="C1102">
        <v>2021</v>
      </c>
      <c r="D1102" s="22" t="s">
        <v>41</v>
      </c>
      <c r="E1102" s="22" t="s">
        <v>42</v>
      </c>
      <c r="F1102">
        <v>1100</v>
      </c>
      <c r="G1102" t="s">
        <v>43</v>
      </c>
      <c r="H1102" t="s">
        <v>44</v>
      </c>
      <c r="J1102">
        <v>200</v>
      </c>
      <c r="K1102" t="s">
        <v>45</v>
      </c>
      <c r="L1102" s="22" t="s">
        <v>46</v>
      </c>
      <c r="M1102" s="1">
        <v>44317</v>
      </c>
      <c r="N1102" s="22" t="s">
        <v>318</v>
      </c>
      <c r="O1102" t="s">
        <v>319</v>
      </c>
      <c r="P1102" s="1">
        <v>44347</v>
      </c>
      <c r="Q1102" t="s">
        <v>319</v>
      </c>
      <c r="R1102">
        <v>5</v>
      </c>
      <c r="U1102" s="22">
        <v>-328.3</v>
      </c>
      <c r="W1102" s="22">
        <v>328.3</v>
      </c>
      <c r="X1102">
        <v>43686</v>
      </c>
      <c r="AD1102" t="s">
        <v>320</v>
      </c>
      <c r="AG1102" s="22" t="s">
        <v>56</v>
      </c>
      <c r="AI1102">
        <v>1100</v>
      </c>
      <c r="AJ1102" t="s">
        <v>321</v>
      </c>
      <c r="AK1102" s="22" t="s">
        <v>52</v>
      </c>
      <c r="AL1102" s="22" t="s">
        <v>53</v>
      </c>
      <c r="AM1102" s="22">
        <v>1100</v>
      </c>
    </row>
    <row r="1103" spans="1:39" x14ac:dyDescent="0.25">
      <c r="A1103" s="22" t="s">
        <v>39</v>
      </c>
      <c r="B1103" t="s">
        <v>202</v>
      </c>
      <c r="C1103">
        <v>2021</v>
      </c>
      <c r="D1103" s="22" t="s">
        <v>41</v>
      </c>
      <c r="E1103" s="22" t="s">
        <v>42</v>
      </c>
      <c r="F1103">
        <v>4760</v>
      </c>
      <c r="G1103" t="s">
        <v>203</v>
      </c>
      <c r="H1103" t="s">
        <v>93</v>
      </c>
      <c r="J1103">
        <v>200</v>
      </c>
      <c r="K1103" t="s">
        <v>45</v>
      </c>
      <c r="L1103" s="22" t="s">
        <v>46</v>
      </c>
      <c r="M1103" s="1">
        <v>44317</v>
      </c>
      <c r="N1103" s="22" t="s">
        <v>318</v>
      </c>
      <c r="O1103" t="s">
        <v>319</v>
      </c>
      <c r="P1103" s="1">
        <v>44347</v>
      </c>
      <c r="Q1103" t="s">
        <v>319</v>
      </c>
      <c r="R1103">
        <v>5</v>
      </c>
      <c r="U1103" s="22">
        <v>328.3</v>
      </c>
      <c r="V1103" s="22">
        <v>328.3</v>
      </c>
      <c r="X1103">
        <v>43687</v>
      </c>
      <c r="AD1103" t="s">
        <v>320</v>
      </c>
      <c r="AG1103" s="22" t="s">
        <v>50</v>
      </c>
      <c r="AI1103">
        <v>1101</v>
      </c>
      <c r="AJ1103" t="s">
        <v>321</v>
      </c>
      <c r="AK1103" s="22" t="s">
        <v>94</v>
      </c>
      <c r="AL1103" s="22" t="s">
        <v>53</v>
      </c>
      <c r="AM1103" s="22">
        <v>1101</v>
      </c>
    </row>
    <row r="1104" spans="1:39" x14ac:dyDescent="0.25">
      <c r="A1104" s="22" t="s">
        <v>39</v>
      </c>
      <c r="B1104" t="s">
        <v>40</v>
      </c>
      <c r="C1104">
        <v>2021</v>
      </c>
      <c r="D1104" s="22" t="s">
        <v>41</v>
      </c>
      <c r="E1104" s="22" t="s">
        <v>42</v>
      </c>
      <c r="F1104">
        <v>1100</v>
      </c>
      <c r="G1104" t="s">
        <v>43</v>
      </c>
      <c r="H1104" t="s">
        <v>44</v>
      </c>
      <c r="J1104">
        <v>200</v>
      </c>
      <c r="K1104" t="s">
        <v>45</v>
      </c>
      <c r="L1104" s="22" t="s">
        <v>46</v>
      </c>
      <c r="M1104" s="1">
        <v>44317</v>
      </c>
      <c r="N1104" s="22" t="s">
        <v>318</v>
      </c>
      <c r="O1104" t="s">
        <v>319</v>
      </c>
      <c r="P1104" s="1">
        <v>44347</v>
      </c>
      <c r="Q1104" t="s">
        <v>319</v>
      </c>
      <c r="R1104">
        <v>5</v>
      </c>
      <c r="S1104">
        <v>3</v>
      </c>
      <c r="T1104" s="22">
        <v>19</v>
      </c>
      <c r="U1104" s="22">
        <v>-200.11</v>
      </c>
      <c r="W1104" s="22">
        <v>200.11</v>
      </c>
      <c r="X1104">
        <v>43688</v>
      </c>
      <c r="AD1104" t="s">
        <v>320</v>
      </c>
      <c r="AF1104" t="s">
        <v>127</v>
      </c>
      <c r="AG1104" s="22" t="s">
        <v>56</v>
      </c>
      <c r="AI1104">
        <v>1102</v>
      </c>
      <c r="AJ1104" t="s">
        <v>321</v>
      </c>
      <c r="AK1104" s="22" t="s">
        <v>52</v>
      </c>
      <c r="AL1104" s="22" t="s">
        <v>53</v>
      </c>
      <c r="AM1104" s="22">
        <v>1102</v>
      </c>
    </row>
    <row r="1105" spans="1:39" x14ac:dyDescent="0.25">
      <c r="A1105" s="22" t="s">
        <v>39</v>
      </c>
      <c r="B1105" t="s">
        <v>204</v>
      </c>
      <c r="C1105">
        <v>2021</v>
      </c>
      <c r="D1105" s="22" t="s">
        <v>41</v>
      </c>
      <c r="E1105" s="22" t="s">
        <v>42</v>
      </c>
      <c r="F1105">
        <v>4775</v>
      </c>
      <c r="G1105" t="s">
        <v>205</v>
      </c>
      <c r="H1105" t="s">
        <v>93</v>
      </c>
      <c r="J1105">
        <v>200</v>
      </c>
      <c r="K1105" t="s">
        <v>45</v>
      </c>
      <c r="L1105" s="22" t="s">
        <v>46</v>
      </c>
      <c r="M1105" s="1">
        <v>44317</v>
      </c>
      <c r="N1105" s="22" t="s">
        <v>318</v>
      </c>
      <c r="O1105" t="s">
        <v>319</v>
      </c>
      <c r="P1105" s="1">
        <v>44347</v>
      </c>
      <c r="Q1105" t="s">
        <v>319</v>
      </c>
      <c r="R1105">
        <v>5</v>
      </c>
      <c r="S1105">
        <v>3</v>
      </c>
      <c r="T1105" s="22">
        <v>19</v>
      </c>
      <c r="U1105" s="22">
        <v>168.16</v>
      </c>
      <c r="V1105" s="22">
        <v>168.16</v>
      </c>
      <c r="X1105">
        <v>43689</v>
      </c>
      <c r="AD1105" t="s">
        <v>320</v>
      </c>
      <c r="AF1105" t="s">
        <v>127</v>
      </c>
      <c r="AG1105" s="22" t="s">
        <v>50</v>
      </c>
      <c r="AI1105">
        <v>1103</v>
      </c>
      <c r="AJ1105" t="s">
        <v>321</v>
      </c>
      <c r="AK1105" s="22" t="s">
        <v>94</v>
      </c>
      <c r="AL1105" s="22" t="s">
        <v>53</v>
      </c>
      <c r="AM1105" s="22">
        <v>1103</v>
      </c>
    </row>
    <row r="1106" spans="1:39" x14ac:dyDescent="0.25">
      <c r="A1106" s="22" t="s">
        <v>39</v>
      </c>
      <c r="B1106" t="s">
        <v>130</v>
      </c>
      <c r="C1106">
        <v>2021</v>
      </c>
      <c r="D1106" s="22" t="s">
        <v>41</v>
      </c>
      <c r="E1106" s="22" t="s">
        <v>42</v>
      </c>
      <c r="F1106">
        <v>1610</v>
      </c>
      <c r="G1106" t="s">
        <v>131</v>
      </c>
      <c r="H1106" t="s">
        <v>44</v>
      </c>
      <c r="J1106">
        <v>200</v>
      </c>
      <c r="K1106" t="s">
        <v>45</v>
      </c>
      <c r="L1106" s="22" t="s">
        <v>46</v>
      </c>
      <c r="M1106" s="1">
        <v>44317</v>
      </c>
      <c r="N1106" s="22" t="s">
        <v>318</v>
      </c>
      <c r="O1106" t="s">
        <v>319</v>
      </c>
      <c r="P1106" s="1">
        <v>44347</v>
      </c>
      <c r="Q1106" t="s">
        <v>319</v>
      </c>
      <c r="R1106">
        <v>5</v>
      </c>
      <c r="S1106">
        <v>3</v>
      </c>
      <c r="T1106" s="22">
        <v>19</v>
      </c>
      <c r="U1106" s="22">
        <v>31.95</v>
      </c>
      <c r="V1106" s="22">
        <v>31.95</v>
      </c>
      <c r="X1106">
        <v>43690</v>
      </c>
      <c r="AD1106" t="s">
        <v>320</v>
      </c>
      <c r="AF1106" t="s">
        <v>127</v>
      </c>
      <c r="AG1106" s="22" t="s">
        <v>50</v>
      </c>
      <c r="AI1106">
        <v>1104</v>
      </c>
      <c r="AJ1106" t="s">
        <v>321</v>
      </c>
      <c r="AK1106" s="22" t="s">
        <v>52</v>
      </c>
      <c r="AL1106" s="22" t="s">
        <v>53</v>
      </c>
      <c r="AM1106" s="22">
        <v>1104</v>
      </c>
    </row>
    <row r="1107" spans="1:39" x14ac:dyDescent="0.25">
      <c r="A1107" s="22" t="s">
        <v>39</v>
      </c>
      <c r="B1107" t="s">
        <v>40</v>
      </c>
      <c r="C1107">
        <v>2021</v>
      </c>
      <c r="D1107" s="22" t="s">
        <v>41</v>
      </c>
      <c r="E1107" s="22" t="s">
        <v>42</v>
      </c>
      <c r="F1107">
        <v>1100</v>
      </c>
      <c r="G1107" t="s">
        <v>43</v>
      </c>
      <c r="H1107" t="s">
        <v>44</v>
      </c>
      <c r="J1107">
        <v>200</v>
      </c>
      <c r="K1107" t="s">
        <v>45</v>
      </c>
      <c r="L1107" s="22" t="s">
        <v>46</v>
      </c>
      <c r="M1107" s="1">
        <v>44317</v>
      </c>
      <c r="N1107" s="22" t="s">
        <v>318</v>
      </c>
      <c r="O1107" t="s">
        <v>319</v>
      </c>
      <c r="P1107" s="1">
        <v>44347</v>
      </c>
      <c r="Q1107" t="s">
        <v>319</v>
      </c>
      <c r="R1107">
        <v>5</v>
      </c>
      <c r="U1107" s="22">
        <v>-30.99</v>
      </c>
      <c r="W1107" s="22">
        <v>30.99</v>
      </c>
      <c r="X1107">
        <v>43691</v>
      </c>
      <c r="AD1107" t="s">
        <v>320</v>
      </c>
      <c r="AG1107" s="22" t="s">
        <v>56</v>
      </c>
      <c r="AI1107">
        <v>1105</v>
      </c>
      <c r="AJ1107" t="s">
        <v>321</v>
      </c>
      <c r="AK1107" s="22" t="s">
        <v>52</v>
      </c>
      <c r="AL1107" s="22" t="s">
        <v>53</v>
      </c>
      <c r="AM1107" s="22">
        <v>1105</v>
      </c>
    </row>
    <row r="1108" spans="1:39" x14ac:dyDescent="0.25">
      <c r="A1108" s="22" t="s">
        <v>39</v>
      </c>
      <c r="B1108" t="s">
        <v>206</v>
      </c>
      <c r="C1108">
        <v>2021</v>
      </c>
      <c r="D1108" s="22" t="s">
        <v>41</v>
      </c>
      <c r="E1108" s="22" t="s">
        <v>42</v>
      </c>
      <c r="F1108">
        <v>4780</v>
      </c>
      <c r="G1108" t="s">
        <v>207</v>
      </c>
      <c r="H1108" t="s">
        <v>93</v>
      </c>
      <c r="J1108">
        <v>200</v>
      </c>
      <c r="K1108" t="s">
        <v>45</v>
      </c>
      <c r="L1108" s="22" t="s">
        <v>46</v>
      </c>
      <c r="M1108" s="1">
        <v>44317</v>
      </c>
      <c r="N1108" s="22" t="s">
        <v>318</v>
      </c>
      <c r="O1108" t="s">
        <v>319</v>
      </c>
      <c r="P1108" s="1">
        <v>44347</v>
      </c>
      <c r="Q1108" t="s">
        <v>319</v>
      </c>
      <c r="R1108">
        <v>5</v>
      </c>
      <c r="U1108" s="22">
        <v>30.99</v>
      </c>
      <c r="V1108" s="22">
        <v>30.99</v>
      </c>
      <c r="X1108">
        <v>43692</v>
      </c>
      <c r="AD1108" t="s">
        <v>320</v>
      </c>
      <c r="AG1108" s="22" t="s">
        <v>50</v>
      </c>
      <c r="AI1108">
        <v>1106</v>
      </c>
      <c r="AJ1108" t="s">
        <v>321</v>
      </c>
      <c r="AK1108" s="22" t="s">
        <v>94</v>
      </c>
      <c r="AL1108" s="22" t="s">
        <v>53</v>
      </c>
      <c r="AM1108" s="22">
        <v>1106</v>
      </c>
    </row>
    <row r="1109" spans="1:39" x14ac:dyDescent="0.25">
      <c r="A1109" s="22" t="s">
        <v>39</v>
      </c>
      <c r="B1109" t="s">
        <v>40</v>
      </c>
      <c r="C1109">
        <v>2021</v>
      </c>
      <c r="D1109" s="22" t="s">
        <v>41</v>
      </c>
      <c r="E1109" s="22" t="s">
        <v>42</v>
      </c>
      <c r="F1109">
        <v>1100</v>
      </c>
      <c r="G1109" t="s">
        <v>43</v>
      </c>
      <c r="H1109" t="s">
        <v>44</v>
      </c>
      <c r="J1109">
        <v>200</v>
      </c>
      <c r="K1109" t="s">
        <v>45</v>
      </c>
      <c r="L1109" s="22" t="s">
        <v>46</v>
      </c>
      <c r="M1109" s="1">
        <v>44317</v>
      </c>
      <c r="N1109" s="22" t="s">
        <v>318</v>
      </c>
      <c r="O1109" t="s">
        <v>319</v>
      </c>
      <c r="P1109" s="1">
        <v>44347</v>
      </c>
      <c r="Q1109" t="s">
        <v>319</v>
      </c>
      <c r="R1109">
        <v>5</v>
      </c>
      <c r="S1109">
        <v>3</v>
      </c>
      <c r="T1109" s="22">
        <v>19</v>
      </c>
      <c r="U1109" s="22">
        <v>-2510.8200000000002</v>
      </c>
      <c r="W1109" s="22">
        <v>2510.8200000000002</v>
      </c>
      <c r="X1109">
        <v>43693</v>
      </c>
      <c r="AD1109" t="s">
        <v>320</v>
      </c>
      <c r="AF1109" t="s">
        <v>127</v>
      </c>
      <c r="AG1109" s="22" t="s">
        <v>56</v>
      </c>
      <c r="AI1109">
        <v>1107</v>
      </c>
      <c r="AJ1109" t="s">
        <v>321</v>
      </c>
      <c r="AK1109" s="22" t="s">
        <v>52</v>
      </c>
      <c r="AL1109" s="22" t="s">
        <v>53</v>
      </c>
      <c r="AM1109" s="22">
        <v>1107</v>
      </c>
    </row>
    <row r="1110" spans="1:39" x14ac:dyDescent="0.25">
      <c r="A1110" s="22" t="s">
        <v>39</v>
      </c>
      <c r="B1110" t="s">
        <v>208</v>
      </c>
      <c r="C1110">
        <v>2021</v>
      </c>
      <c r="D1110" s="22" t="s">
        <v>41</v>
      </c>
      <c r="E1110" s="22" t="s">
        <v>42</v>
      </c>
      <c r="F1110">
        <v>4800</v>
      </c>
      <c r="G1110" t="s">
        <v>209</v>
      </c>
      <c r="H1110" t="s">
        <v>93</v>
      </c>
      <c r="J1110">
        <v>200</v>
      </c>
      <c r="K1110" t="s">
        <v>45</v>
      </c>
      <c r="L1110" s="22" t="s">
        <v>46</v>
      </c>
      <c r="M1110" s="1">
        <v>44317</v>
      </c>
      <c r="N1110" s="22" t="s">
        <v>318</v>
      </c>
      <c r="O1110" t="s">
        <v>319</v>
      </c>
      <c r="P1110" s="1">
        <v>44347</v>
      </c>
      <c r="Q1110" t="s">
        <v>319</v>
      </c>
      <c r="R1110">
        <v>5</v>
      </c>
      <c r="S1110">
        <v>3</v>
      </c>
      <c r="T1110" s="22">
        <v>19</v>
      </c>
      <c r="U1110" s="22">
        <v>2109.9299999999998</v>
      </c>
      <c r="V1110" s="22">
        <v>2109.9299999999998</v>
      </c>
      <c r="X1110">
        <v>43694</v>
      </c>
      <c r="AD1110" t="s">
        <v>320</v>
      </c>
      <c r="AF1110" t="s">
        <v>127</v>
      </c>
      <c r="AG1110" s="22" t="s">
        <v>50</v>
      </c>
      <c r="AI1110">
        <v>1108</v>
      </c>
      <c r="AJ1110" t="s">
        <v>321</v>
      </c>
      <c r="AK1110" s="22" t="s">
        <v>94</v>
      </c>
      <c r="AL1110" s="22" t="s">
        <v>53</v>
      </c>
      <c r="AM1110" s="22">
        <v>1108</v>
      </c>
    </row>
    <row r="1111" spans="1:39" x14ac:dyDescent="0.25">
      <c r="A1111" s="22" t="s">
        <v>39</v>
      </c>
      <c r="B1111" t="s">
        <v>130</v>
      </c>
      <c r="C1111">
        <v>2021</v>
      </c>
      <c r="D1111" s="22" t="s">
        <v>41</v>
      </c>
      <c r="E1111" s="22" t="s">
        <v>42</v>
      </c>
      <c r="F1111">
        <v>1610</v>
      </c>
      <c r="G1111" t="s">
        <v>131</v>
      </c>
      <c r="H1111" t="s">
        <v>44</v>
      </c>
      <c r="J1111">
        <v>200</v>
      </c>
      <c r="K1111" t="s">
        <v>45</v>
      </c>
      <c r="L1111" s="22" t="s">
        <v>46</v>
      </c>
      <c r="M1111" s="1">
        <v>44317</v>
      </c>
      <c r="N1111" s="22" t="s">
        <v>318</v>
      </c>
      <c r="O1111" t="s">
        <v>319</v>
      </c>
      <c r="P1111" s="1">
        <v>44347</v>
      </c>
      <c r="Q1111" t="s">
        <v>319</v>
      </c>
      <c r="R1111">
        <v>5</v>
      </c>
      <c r="S1111">
        <v>3</v>
      </c>
      <c r="T1111" s="22">
        <v>19</v>
      </c>
      <c r="U1111" s="22">
        <v>400.89</v>
      </c>
      <c r="V1111" s="22">
        <v>400.89</v>
      </c>
      <c r="X1111">
        <v>43695</v>
      </c>
      <c r="AD1111" t="s">
        <v>320</v>
      </c>
      <c r="AF1111" t="s">
        <v>127</v>
      </c>
      <c r="AG1111" s="22" t="s">
        <v>50</v>
      </c>
      <c r="AI1111">
        <v>1109</v>
      </c>
      <c r="AJ1111" t="s">
        <v>321</v>
      </c>
      <c r="AK1111" s="22" t="s">
        <v>52</v>
      </c>
      <c r="AL1111" s="22" t="s">
        <v>53</v>
      </c>
      <c r="AM1111" s="22">
        <v>1109</v>
      </c>
    </row>
    <row r="1112" spans="1:39" x14ac:dyDescent="0.25">
      <c r="A1112" s="22" t="s">
        <v>39</v>
      </c>
      <c r="B1112" t="s">
        <v>40</v>
      </c>
      <c r="C1112">
        <v>2021</v>
      </c>
      <c r="D1112" s="22" t="s">
        <v>41</v>
      </c>
      <c r="E1112" s="22" t="s">
        <v>42</v>
      </c>
      <c r="F1112">
        <v>1100</v>
      </c>
      <c r="G1112" t="s">
        <v>43</v>
      </c>
      <c r="H1112" t="s">
        <v>44</v>
      </c>
      <c r="J1112">
        <v>200</v>
      </c>
      <c r="K1112" t="s">
        <v>45</v>
      </c>
      <c r="L1112" s="22" t="s">
        <v>46</v>
      </c>
      <c r="M1112" s="1">
        <v>44317</v>
      </c>
      <c r="N1112" s="22" t="s">
        <v>318</v>
      </c>
      <c r="O1112" t="s">
        <v>319</v>
      </c>
      <c r="P1112" s="1">
        <v>44347</v>
      </c>
      <c r="Q1112" t="s">
        <v>319</v>
      </c>
      <c r="R1112">
        <v>5</v>
      </c>
      <c r="S1112">
        <v>3</v>
      </c>
      <c r="T1112" s="22">
        <v>19</v>
      </c>
      <c r="U1112" s="22">
        <v>-944.19</v>
      </c>
      <c r="W1112" s="22">
        <v>944.19</v>
      </c>
      <c r="X1112">
        <v>43696</v>
      </c>
      <c r="AD1112" t="s">
        <v>320</v>
      </c>
      <c r="AF1112" t="s">
        <v>127</v>
      </c>
      <c r="AG1112" s="22" t="s">
        <v>56</v>
      </c>
      <c r="AI1112">
        <v>1110</v>
      </c>
      <c r="AJ1112" t="s">
        <v>321</v>
      </c>
      <c r="AK1112" s="22" t="s">
        <v>52</v>
      </c>
      <c r="AL1112" s="22" t="s">
        <v>53</v>
      </c>
      <c r="AM1112" s="22">
        <v>1110</v>
      </c>
    </row>
    <row r="1113" spans="1:39" x14ac:dyDescent="0.25">
      <c r="A1113" s="22" t="s">
        <v>39</v>
      </c>
      <c r="B1113" t="s">
        <v>210</v>
      </c>
      <c r="C1113">
        <v>2021</v>
      </c>
      <c r="D1113" s="22" t="s">
        <v>41</v>
      </c>
      <c r="E1113" s="22" t="s">
        <v>42</v>
      </c>
      <c r="F1113">
        <v>4805</v>
      </c>
      <c r="G1113" t="s">
        <v>211</v>
      </c>
      <c r="H1113" t="s">
        <v>93</v>
      </c>
      <c r="J1113">
        <v>200</v>
      </c>
      <c r="K1113" t="s">
        <v>45</v>
      </c>
      <c r="L1113" s="22" t="s">
        <v>46</v>
      </c>
      <c r="M1113" s="1">
        <v>44317</v>
      </c>
      <c r="N1113" s="22" t="s">
        <v>318</v>
      </c>
      <c r="O1113" t="s">
        <v>319</v>
      </c>
      <c r="P1113" s="1">
        <v>44347</v>
      </c>
      <c r="Q1113" t="s">
        <v>319</v>
      </c>
      <c r="R1113">
        <v>5</v>
      </c>
      <c r="S1113">
        <v>3</v>
      </c>
      <c r="T1113" s="22">
        <v>19</v>
      </c>
      <c r="U1113" s="22">
        <v>793.44</v>
      </c>
      <c r="V1113" s="22">
        <v>793.44</v>
      </c>
      <c r="X1113">
        <v>43697</v>
      </c>
      <c r="AD1113" t="s">
        <v>320</v>
      </c>
      <c r="AF1113" t="s">
        <v>127</v>
      </c>
      <c r="AG1113" s="22" t="s">
        <v>50</v>
      </c>
      <c r="AI1113">
        <v>1111</v>
      </c>
      <c r="AJ1113" t="s">
        <v>321</v>
      </c>
      <c r="AK1113" s="22" t="s">
        <v>94</v>
      </c>
      <c r="AL1113" s="22" t="s">
        <v>53</v>
      </c>
      <c r="AM1113" s="22">
        <v>1111</v>
      </c>
    </row>
    <row r="1114" spans="1:39" x14ac:dyDescent="0.25">
      <c r="A1114" s="22" t="s">
        <v>39</v>
      </c>
      <c r="B1114" t="s">
        <v>130</v>
      </c>
      <c r="C1114">
        <v>2021</v>
      </c>
      <c r="D1114" s="22" t="s">
        <v>41</v>
      </c>
      <c r="E1114" s="22" t="s">
        <v>42</v>
      </c>
      <c r="F1114">
        <v>1610</v>
      </c>
      <c r="G1114" t="s">
        <v>131</v>
      </c>
      <c r="H1114" t="s">
        <v>44</v>
      </c>
      <c r="J1114">
        <v>200</v>
      </c>
      <c r="K1114" t="s">
        <v>45</v>
      </c>
      <c r="L1114" s="22" t="s">
        <v>46</v>
      </c>
      <c r="M1114" s="1">
        <v>44317</v>
      </c>
      <c r="N1114" s="22" t="s">
        <v>318</v>
      </c>
      <c r="O1114" t="s">
        <v>319</v>
      </c>
      <c r="P1114" s="1">
        <v>44347</v>
      </c>
      <c r="Q1114" t="s">
        <v>319</v>
      </c>
      <c r="R1114">
        <v>5</v>
      </c>
      <c r="S1114">
        <v>3</v>
      </c>
      <c r="T1114" s="22">
        <v>19</v>
      </c>
      <c r="U1114" s="22">
        <v>150.75</v>
      </c>
      <c r="V1114" s="22">
        <v>150.75</v>
      </c>
      <c r="X1114">
        <v>43698</v>
      </c>
      <c r="AD1114" t="s">
        <v>320</v>
      </c>
      <c r="AF1114" t="s">
        <v>127</v>
      </c>
      <c r="AG1114" s="22" t="s">
        <v>50</v>
      </c>
      <c r="AI1114">
        <v>1112</v>
      </c>
      <c r="AJ1114" t="s">
        <v>321</v>
      </c>
      <c r="AK1114" s="22" t="s">
        <v>52</v>
      </c>
      <c r="AL1114" s="22" t="s">
        <v>53</v>
      </c>
      <c r="AM1114" s="22">
        <v>1112</v>
      </c>
    </row>
    <row r="1115" spans="1:39" x14ac:dyDescent="0.25">
      <c r="A1115" s="22" t="s">
        <v>39</v>
      </c>
      <c r="B1115" t="s">
        <v>40</v>
      </c>
      <c r="C1115">
        <v>2021</v>
      </c>
      <c r="D1115" s="22" t="s">
        <v>41</v>
      </c>
      <c r="E1115" s="22" t="s">
        <v>42</v>
      </c>
      <c r="F1115">
        <v>1100</v>
      </c>
      <c r="G1115" t="s">
        <v>43</v>
      </c>
      <c r="H1115" t="s">
        <v>44</v>
      </c>
      <c r="J1115">
        <v>200</v>
      </c>
      <c r="K1115" t="s">
        <v>45</v>
      </c>
      <c r="L1115" s="22" t="s">
        <v>46</v>
      </c>
      <c r="M1115" s="1">
        <v>44317</v>
      </c>
      <c r="N1115" s="22" t="s">
        <v>318</v>
      </c>
      <c r="O1115" t="s">
        <v>319</v>
      </c>
      <c r="P1115" s="1">
        <v>44347</v>
      </c>
      <c r="Q1115" t="s">
        <v>319</v>
      </c>
      <c r="R1115">
        <v>5</v>
      </c>
      <c r="S1115">
        <v>3</v>
      </c>
      <c r="T1115" s="22">
        <v>19</v>
      </c>
      <c r="U1115" s="22">
        <v>-1820.84</v>
      </c>
      <c r="W1115" s="22">
        <v>1820.84</v>
      </c>
      <c r="X1115">
        <v>43699</v>
      </c>
      <c r="AD1115" t="s">
        <v>320</v>
      </c>
      <c r="AF1115" t="s">
        <v>127</v>
      </c>
      <c r="AG1115" s="22" t="s">
        <v>56</v>
      </c>
      <c r="AI1115">
        <v>1113</v>
      </c>
      <c r="AJ1115" t="s">
        <v>321</v>
      </c>
      <c r="AK1115" s="22" t="s">
        <v>52</v>
      </c>
      <c r="AL1115" s="22" t="s">
        <v>53</v>
      </c>
      <c r="AM1115" s="22">
        <v>1113</v>
      </c>
    </row>
    <row r="1116" spans="1:39" x14ac:dyDescent="0.25">
      <c r="A1116" s="22" t="s">
        <v>39</v>
      </c>
      <c r="B1116" t="s">
        <v>212</v>
      </c>
      <c r="C1116">
        <v>2021</v>
      </c>
      <c r="D1116" s="22" t="s">
        <v>41</v>
      </c>
      <c r="E1116" s="22" t="s">
        <v>42</v>
      </c>
      <c r="F1116">
        <v>4810</v>
      </c>
      <c r="G1116" t="s">
        <v>213</v>
      </c>
      <c r="H1116" t="s">
        <v>93</v>
      </c>
      <c r="J1116">
        <v>200</v>
      </c>
      <c r="K1116" t="s">
        <v>45</v>
      </c>
      <c r="L1116" s="22" t="s">
        <v>46</v>
      </c>
      <c r="M1116" s="1">
        <v>44317</v>
      </c>
      <c r="N1116" s="22" t="s">
        <v>318</v>
      </c>
      <c r="O1116" t="s">
        <v>319</v>
      </c>
      <c r="P1116" s="1">
        <v>44347</v>
      </c>
      <c r="Q1116" t="s">
        <v>319</v>
      </c>
      <c r="R1116">
        <v>5</v>
      </c>
      <c r="S1116">
        <v>3</v>
      </c>
      <c r="T1116" s="22">
        <v>19</v>
      </c>
      <c r="U1116" s="22">
        <v>1530.12</v>
      </c>
      <c r="V1116" s="22">
        <v>1530.12</v>
      </c>
      <c r="X1116">
        <v>43700</v>
      </c>
      <c r="AD1116" t="s">
        <v>320</v>
      </c>
      <c r="AF1116" t="s">
        <v>127</v>
      </c>
      <c r="AG1116" s="22" t="s">
        <v>50</v>
      </c>
      <c r="AI1116">
        <v>1114</v>
      </c>
      <c r="AJ1116" t="s">
        <v>321</v>
      </c>
      <c r="AK1116" s="22" t="s">
        <v>94</v>
      </c>
      <c r="AL1116" s="22" t="s">
        <v>53</v>
      </c>
      <c r="AM1116" s="22">
        <v>1114</v>
      </c>
    </row>
    <row r="1117" spans="1:39" x14ac:dyDescent="0.25">
      <c r="A1117" s="22" t="s">
        <v>39</v>
      </c>
      <c r="B1117" t="s">
        <v>130</v>
      </c>
      <c r="C1117">
        <v>2021</v>
      </c>
      <c r="D1117" s="22" t="s">
        <v>41</v>
      </c>
      <c r="E1117" s="22" t="s">
        <v>42</v>
      </c>
      <c r="F1117">
        <v>1610</v>
      </c>
      <c r="G1117" t="s">
        <v>131</v>
      </c>
      <c r="H1117" t="s">
        <v>44</v>
      </c>
      <c r="J1117">
        <v>200</v>
      </c>
      <c r="K1117" t="s">
        <v>45</v>
      </c>
      <c r="L1117" s="22" t="s">
        <v>46</v>
      </c>
      <c r="M1117" s="1">
        <v>44317</v>
      </c>
      <c r="N1117" s="22" t="s">
        <v>318</v>
      </c>
      <c r="O1117" t="s">
        <v>319</v>
      </c>
      <c r="P1117" s="1">
        <v>44347</v>
      </c>
      <c r="Q1117" t="s">
        <v>319</v>
      </c>
      <c r="R1117">
        <v>5</v>
      </c>
      <c r="S1117">
        <v>3</v>
      </c>
      <c r="T1117" s="22">
        <v>19</v>
      </c>
      <c r="U1117" s="22">
        <v>290.72000000000003</v>
      </c>
      <c r="V1117" s="22">
        <v>290.72000000000003</v>
      </c>
      <c r="X1117">
        <v>43701</v>
      </c>
      <c r="AD1117" t="s">
        <v>320</v>
      </c>
      <c r="AF1117" t="s">
        <v>127</v>
      </c>
      <c r="AG1117" s="22" t="s">
        <v>50</v>
      </c>
      <c r="AI1117">
        <v>1115</v>
      </c>
      <c r="AJ1117" t="s">
        <v>321</v>
      </c>
      <c r="AK1117" s="22" t="s">
        <v>52</v>
      </c>
      <c r="AL1117" s="22" t="s">
        <v>53</v>
      </c>
      <c r="AM1117" s="22">
        <v>1115</v>
      </c>
    </row>
    <row r="1118" spans="1:39" x14ac:dyDescent="0.25">
      <c r="A1118" s="22" t="s">
        <v>39</v>
      </c>
      <c r="B1118" t="s">
        <v>40</v>
      </c>
      <c r="C1118">
        <v>2021</v>
      </c>
      <c r="D1118" s="22" t="s">
        <v>41</v>
      </c>
      <c r="E1118" s="22" t="s">
        <v>42</v>
      </c>
      <c r="F1118">
        <v>1100</v>
      </c>
      <c r="G1118" t="s">
        <v>43</v>
      </c>
      <c r="H1118" t="s">
        <v>44</v>
      </c>
      <c r="J1118">
        <v>200</v>
      </c>
      <c r="K1118" t="s">
        <v>45</v>
      </c>
      <c r="L1118" s="22" t="s">
        <v>46</v>
      </c>
      <c r="M1118" s="1">
        <v>44317</v>
      </c>
      <c r="N1118" s="22" t="s">
        <v>318</v>
      </c>
      <c r="O1118" t="s">
        <v>319</v>
      </c>
      <c r="P1118" s="1">
        <v>44347</v>
      </c>
      <c r="Q1118" t="s">
        <v>319</v>
      </c>
      <c r="R1118">
        <v>5</v>
      </c>
      <c r="U1118" s="22">
        <v>-262.02999999999997</v>
      </c>
      <c r="W1118" s="22">
        <v>262.02999999999997</v>
      </c>
      <c r="X1118">
        <v>43702</v>
      </c>
      <c r="AD1118" t="s">
        <v>320</v>
      </c>
      <c r="AG1118" s="22" t="s">
        <v>56</v>
      </c>
      <c r="AI1118">
        <v>1116</v>
      </c>
      <c r="AJ1118" t="s">
        <v>321</v>
      </c>
      <c r="AK1118" s="22" t="s">
        <v>52</v>
      </c>
      <c r="AL1118" s="22" t="s">
        <v>53</v>
      </c>
      <c r="AM1118" s="22">
        <v>1116</v>
      </c>
    </row>
    <row r="1119" spans="1:39" x14ac:dyDescent="0.25">
      <c r="A1119" s="22" t="s">
        <v>39</v>
      </c>
      <c r="B1119" t="s">
        <v>214</v>
      </c>
      <c r="C1119">
        <v>2021</v>
      </c>
      <c r="D1119" s="22" t="s">
        <v>41</v>
      </c>
      <c r="E1119" s="22" t="s">
        <v>42</v>
      </c>
      <c r="F1119">
        <v>4850</v>
      </c>
      <c r="G1119" t="s">
        <v>215</v>
      </c>
      <c r="H1119" t="s">
        <v>93</v>
      </c>
      <c r="J1119">
        <v>200</v>
      </c>
      <c r="K1119" t="s">
        <v>45</v>
      </c>
      <c r="L1119" s="22" t="s">
        <v>46</v>
      </c>
      <c r="M1119" s="1">
        <v>44317</v>
      </c>
      <c r="N1119" s="22" t="s">
        <v>318</v>
      </c>
      <c r="O1119" t="s">
        <v>319</v>
      </c>
      <c r="P1119" s="1">
        <v>44347</v>
      </c>
      <c r="Q1119" t="s">
        <v>319</v>
      </c>
      <c r="R1119">
        <v>5</v>
      </c>
      <c r="U1119" s="22">
        <v>262.02999999999997</v>
      </c>
      <c r="V1119" s="22">
        <v>262.02999999999997</v>
      </c>
      <c r="X1119">
        <v>43703</v>
      </c>
      <c r="AD1119" t="s">
        <v>320</v>
      </c>
      <c r="AG1119" s="22" t="s">
        <v>50</v>
      </c>
      <c r="AI1119">
        <v>1117</v>
      </c>
      <c r="AJ1119" t="s">
        <v>321</v>
      </c>
      <c r="AK1119" s="22" t="s">
        <v>94</v>
      </c>
      <c r="AL1119" s="22" t="s">
        <v>53</v>
      </c>
      <c r="AM1119" s="22">
        <v>1117</v>
      </c>
    </row>
    <row r="1120" spans="1:39" x14ac:dyDescent="0.25">
      <c r="A1120" s="22" t="s">
        <v>39</v>
      </c>
      <c r="B1120" t="s">
        <v>40</v>
      </c>
      <c r="C1120">
        <v>2021</v>
      </c>
      <c r="D1120" s="22" t="s">
        <v>41</v>
      </c>
      <c r="E1120" s="22" t="s">
        <v>42</v>
      </c>
      <c r="F1120">
        <v>1100</v>
      </c>
      <c r="G1120" t="s">
        <v>43</v>
      </c>
      <c r="H1120" t="s">
        <v>44</v>
      </c>
      <c r="J1120">
        <v>200</v>
      </c>
      <c r="K1120" t="s">
        <v>45</v>
      </c>
      <c r="L1120" s="22" t="s">
        <v>46</v>
      </c>
      <c r="M1120" s="1">
        <v>44317</v>
      </c>
      <c r="N1120" s="22" t="s">
        <v>318</v>
      </c>
      <c r="O1120" t="s">
        <v>319</v>
      </c>
      <c r="P1120" s="1">
        <v>44347</v>
      </c>
      <c r="Q1120" t="s">
        <v>319</v>
      </c>
      <c r="R1120">
        <v>5</v>
      </c>
      <c r="U1120" s="22">
        <v>-8617.5</v>
      </c>
      <c r="W1120" s="22">
        <v>8617.5</v>
      </c>
      <c r="X1120">
        <v>43704</v>
      </c>
      <c r="AD1120" t="s">
        <v>320</v>
      </c>
      <c r="AG1120" s="22" t="s">
        <v>56</v>
      </c>
      <c r="AI1120">
        <v>1118</v>
      </c>
      <c r="AJ1120" t="s">
        <v>321</v>
      </c>
      <c r="AK1120" s="22" t="s">
        <v>52</v>
      </c>
      <c r="AL1120" s="22" t="s">
        <v>53</v>
      </c>
      <c r="AM1120" s="22">
        <v>1118</v>
      </c>
    </row>
    <row r="1121" spans="1:39" x14ac:dyDescent="0.25">
      <c r="A1121" s="22" t="s">
        <v>39</v>
      </c>
      <c r="B1121" t="s">
        <v>216</v>
      </c>
      <c r="C1121">
        <v>2021</v>
      </c>
      <c r="D1121" s="22" t="s">
        <v>41</v>
      </c>
      <c r="E1121" s="22" t="s">
        <v>42</v>
      </c>
      <c r="F1121">
        <v>4860</v>
      </c>
      <c r="G1121" t="s">
        <v>217</v>
      </c>
      <c r="H1121" t="s">
        <v>93</v>
      </c>
      <c r="J1121">
        <v>200</v>
      </c>
      <c r="K1121" t="s">
        <v>45</v>
      </c>
      <c r="L1121" s="22" t="s">
        <v>46</v>
      </c>
      <c r="M1121" s="1">
        <v>44317</v>
      </c>
      <c r="N1121" s="22" t="s">
        <v>318</v>
      </c>
      <c r="O1121" t="s">
        <v>319</v>
      </c>
      <c r="P1121" s="1">
        <v>44347</v>
      </c>
      <c r="Q1121" t="s">
        <v>319</v>
      </c>
      <c r="R1121">
        <v>5</v>
      </c>
      <c r="U1121" s="22">
        <v>8617.5</v>
      </c>
      <c r="V1121" s="22">
        <v>8617.5</v>
      </c>
      <c r="X1121">
        <v>43705</v>
      </c>
      <c r="AD1121" t="s">
        <v>320</v>
      </c>
      <c r="AG1121" s="22" t="s">
        <v>50</v>
      </c>
      <c r="AI1121">
        <v>1119</v>
      </c>
      <c r="AJ1121" t="s">
        <v>321</v>
      </c>
      <c r="AK1121" s="22" t="s">
        <v>94</v>
      </c>
      <c r="AL1121" s="22" t="s">
        <v>53</v>
      </c>
      <c r="AM1121" s="22">
        <v>1119</v>
      </c>
    </row>
    <row r="1122" spans="1:39" x14ac:dyDescent="0.25">
      <c r="A1122" s="22" t="s">
        <v>39</v>
      </c>
      <c r="B1122" t="s">
        <v>40</v>
      </c>
      <c r="C1122">
        <v>2021</v>
      </c>
      <c r="D1122" s="22" t="s">
        <v>41</v>
      </c>
      <c r="E1122" s="22" t="s">
        <v>42</v>
      </c>
      <c r="F1122">
        <v>1100</v>
      </c>
      <c r="G1122" t="s">
        <v>43</v>
      </c>
      <c r="H1122" t="s">
        <v>44</v>
      </c>
      <c r="J1122">
        <v>200</v>
      </c>
      <c r="K1122" t="s">
        <v>45</v>
      </c>
      <c r="L1122" s="22" t="s">
        <v>46</v>
      </c>
      <c r="M1122" s="1">
        <v>44317</v>
      </c>
      <c r="N1122" s="22" t="s">
        <v>318</v>
      </c>
      <c r="O1122" t="s">
        <v>319</v>
      </c>
      <c r="P1122" s="1">
        <v>44347</v>
      </c>
      <c r="Q1122" t="s">
        <v>319</v>
      </c>
      <c r="R1122">
        <v>5</v>
      </c>
      <c r="U1122" s="22">
        <v>-124.02</v>
      </c>
      <c r="W1122" s="22">
        <v>124.02</v>
      </c>
      <c r="X1122">
        <v>43706</v>
      </c>
      <c r="AD1122" t="s">
        <v>320</v>
      </c>
      <c r="AG1122" s="22" t="s">
        <v>56</v>
      </c>
      <c r="AI1122">
        <v>1120</v>
      </c>
      <c r="AJ1122" t="s">
        <v>321</v>
      </c>
      <c r="AK1122" s="22" t="s">
        <v>52</v>
      </c>
      <c r="AL1122" s="22" t="s">
        <v>53</v>
      </c>
      <c r="AM1122" s="22">
        <v>1120</v>
      </c>
    </row>
    <row r="1123" spans="1:39" x14ac:dyDescent="0.25">
      <c r="A1123" s="22" t="s">
        <v>39</v>
      </c>
      <c r="B1123" t="s">
        <v>218</v>
      </c>
      <c r="C1123">
        <v>2021</v>
      </c>
      <c r="D1123" s="22" t="s">
        <v>41</v>
      </c>
      <c r="E1123" s="22" t="s">
        <v>42</v>
      </c>
      <c r="F1123">
        <v>4880</v>
      </c>
      <c r="G1123" t="s">
        <v>219</v>
      </c>
      <c r="H1123" t="s">
        <v>93</v>
      </c>
      <c r="J1123">
        <v>200</v>
      </c>
      <c r="K1123" t="s">
        <v>45</v>
      </c>
      <c r="L1123" s="22" t="s">
        <v>46</v>
      </c>
      <c r="M1123" s="1">
        <v>44317</v>
      </c>
      <c r="N1123" s="22" t="s">
        <v>318</v>
      </c>
      <c r="O1123" t="s">
        <v>319</v>
      </c>
      <c r="P1123" s="1">
        <v>44347</v>
      </c>
      <c r="Q1123" t="s">
        <v>319</v>
      </c>
      <c r="R1123">
        <v>5</v>
      </c>
      <c r="U1123" s="22">
        <v>124.02</v>
      </c>
      <c r="V1123" s="22">
        <v>124.02</v>
      </c>
      <c r="X1123">
        <v>43707</v>
      </c>
      <c r="AD1123" t="s">
        <v>320</v>
      </c>
      <c r="AG1123" s="22" t="s">
        <v>50</v>
      </c>
      <c r="AI1123">
        <v>1121</v>
      </c>
      <c r="AJ1123" t="s">
        <v>321</v>
      </c>
      <c r="AK1123" s="22" t="s">
        <v>94</v>
      </c>
      <c r="AL1123" s="22" t="s">
        <v>53</v>
      </c>
      <c r="AM1123" s="22">
        <v>1121</v>
      </c>
    </row>
    <row r="1124" spans="1:39" x14ac:dyDescent="0.25">
      <c r="A1124" s="22" t="s">
        <v>39</v>
      </c>
      <c r="B1124" t="s">
        <v>40</v>
      </c>
      <c r="C1124">
        <v>2021</v>
      </c>
      <c r="D1124" s="22" t="s">
        <v>41</v>
      </c>
      <c r="E1124" s="22" t="s">
        <v>42</v>
      </c>
      <c r="F1124">
        <v>1100</v>
      </c>
      <c r="G1124" t="s">
        <v>43</v>
      </c>
      <c r="H1124" t="s">
        <v>44</v>
      </c>
      <c r="J1124">
        <v>200</v>
      </c>
      <c r="K1124" t="s">
        <v>45</v>
      </c>
      <c r="L1124" s="22" t="s">
        <v>46</v>
      </c>
      <c r="M1124" s="1">
        <v>44317</v>
      </c>
      <c r="N1124" s="22" t="s">
        <v>318</v>
      </c>
      <c r="O1124" t="s">
        <v>319</v>
      </c>
      <c r="P1124" s="1">
        <v>44347</v>
      </c>
      <c r="Q1124" t="s">
        <v>319</v>
      </c>
      <c r="R1124">
        <v>5</v>
      </c>
      <c r="U1124" s="22">
        <v>240.81</v>
      </c>
      <c r="V1124" s="22">
        <v>240.81</v>
      </c>
      <c r="X1124">
        <v>43708</v>
      </c>
      <c r="AD1124" t="s">
        <v>320</v>
      </c>
      <c r="AG1124" s="22" t="s">
        <v>50</v>
      </c>
      <c r="AI1124">
        <v>1122</v>
      </c>
      <c r="AJ1124" t="s">
        <v>321</v>
      </c>
      <c r="AK1124" s="22" t="s">
        <v>52</v>
      </c>
      <c r="AL1124" s="22" t="s">
        <v>53</v>
      </c>
      <c r="AM1124" s="22">
        <v>1122</v>
      </c>
    </row>
    <row r="1125" spans="1:39" x14ac:dyDescent="0.25">
      <c r="A1125" s="22" t="s">
        <v>39</v>
      </c>
      <c r="B1125" t="s">
        <v>220</v>
      </c>
      <c r="C1125">
        <v>2021</v>
      </c>
      <c r="D1125" s="22" t="s">
        <v>41</v>
      </c>
      <c r="E1125" s="22" t="s">
        <v>42</v>
      </c>
      <c r="F1125">
        <v>4902</v>
      </c>
      <c r="G1125" t="s">
        <v>221</v>
      </c>
      <c r="H1125" t="s">
        <v>93</v>
      </c>
      <c r="J1125">
        <v>200</v>
      </c>
      <c r="K1125" t="s">
        <v>45</v>
      </c>
      <c r="L1125" s="22" t="s">
        <v>46</v>
      </c>
      <c r="M1125" s="1">
        <v>44317</v>
      </c>
      <c r="N1125" s="22" t="s">
        <v>318</v>
      </c>
      <c r="O1125" t="s">
        <v>319</v>
      </c>
      <c r="P1125" s="1">
        <v>44347</v>
      </c>
      <c r="Q1125" t="s">
        <v>319</v>
      </c>
      <c r="R1125">
        <v>5</v>
      </c>
      <c r="U1125" s="22">
        <v>-240.81</v>
      </c>
      <c r="W1125" s="22">
        <v>240.81</v>
      </c>
      <c r="X1125">
        <v>43709</v>
      </c>
      <c r="AD1125" t="s">
        <v>320</v>
      </c>
      <c r="AG1125" s="22" t="s">
        <v>56</v>
      </c>
      <c r="AI1125">
        <v>1123</v>
      </c>
      <c r="AJ1125" t="s">
        <v>321</v>
      </c>
      <c r="AK1125" s="22" t="s">
        <v>94</v>
      </c>
      <c r="AL1125" s="22" t="s">
        <v>53</v>
      </c>
      <c r="AM1125" s="22">
        <v>1123</v>
      </c>
    </row>
    <row r="1126" spans="1:39" x14ac:dyDescent="0.25">
      <c r="A1126" s="22" t="s">
        <v>39</v>
      </c>
      <c r="B1126" t="s">
        <v>40</v>
      </c>
      <c r="C1126">
        <v>2021</v>
      </c>
      <c r="D1126" s="22" t="s">
        <v>41</v>
      </c>
      <c r="E1126" s="22" t="s">
        <v>42</v>
      </c>
      <c r="F1126">
        <v>1100</v>
      </c>
      <c r="G1126" t="s">
        <v>43</v>
      </c>
      <c r="H1126" t="s">
        <v>44</v>
      </c>
      <c r="J1126">
        <v>200</v>
      </c>
      <c r="K1126" t="s">
        <v>45</v>
      </c>
      <c r="L1126" s="22" t="s">
        <v>46</v>
      </c>
      <c r="M1126" s="1">
        <v>44317</v>
      </c>
      <c r="N1126" s="22" t="s">
        <v>318</v>
      </c>
      <c r="O1126" t="s">
        <v>319</v>
      </c>
      <c r="P1126" s="1">
        <v>44347</v>
      </c>
      <c r="Q1126" t="s">
        <v>319</v>
      </c>
      <c r="R1126">
        <v>5</v>
      </c>
      <c r="U1126" s="22">
        <v>91.35</v>
      </c>
      <c r="V1126" s="22">
        <v>91.35</v>
      </c>
      <c r="X1126">
        <v>43710</v>
      </c>
      <c r="AD1126" t="s">
        <v>320</v>
      </c>
      <c r="AG1126" s="22" t="s">
        <v>50</v>
      </c>
      <c r="AI1126">
        <v>1124</v>
      </c>
      <c r="AJ1126" t="s">
        <v>321</v>
      </c>
      <c r="AK1126" s="22" t="s">
        <v>52</v>
      </c>
      <c r="AL1126" s="22" t="s">
        <v>53</v>
      </c>
      <c r="AM1126" s="22">
        <v>1124</v>
      </c>
    </row>
    <row r="1127" spans="1:39" x14ac:dyDescent="0.25">
      <c r="A1127" s="22" t="s">
        <v>39</v>
      </c>
      <c r="B1127" t="s">
        <v>222</v>
      </c>
      <c r="C1127">
        <v>2021</v>
      </c>
      <c r="D1127" s="22" t="s">
        <v>41</v>
      </c>
      <c r="E1127" s="22" t="s">
        <v>42</v>
      </c>
      <c r="F1127">
        <v>4910</v>
      </c>
      <c r="G1127" t="s">
        <v>223</v>
      </c>
      <c r="H1127" t="s">
        <v>93</v>
      </c>
      <c r="J1127">
        <v>200</v>
      </c>
      <c r="K1127" t="s">
        <v>45</v>
      </c>
      <c r="L1127" s="22" t="s">
        <v>46</v>
      </c>
      <c r="M1127" s="1">
        <v>44317</v>
      </c>
      <c r="N1127" s="22" t="s">
        <v>318</v>
      </c>
      <c r="O1127" t="s">
        <v>319</v>
      </c>
      <c r="P1127" s="1">
        <v>44347</v>
      </c>
      <c r="Q1127" t="s">
        <v>319</v>
      </c>
      <c r="R1127">
        <v>5</v>
      </c>
      <c r="U1127" s="22">
        <v>-91.35</v>
      </c>
      <c r="W1127" s="22">
        <v>91.35</v>
      </c>
      <c r="X1127">
        <v>43711</v>
      </c>
      <c r="AD1127" t="s">
        <v>320</v>
      </c>
      <c r="AG1127" s="22" t="s">
        <v>56</v>
      </c>
      <c r="AI1127">
        <v>1125</v>
      </c>
      <c r="AJ1127" t="s">
        <v>321</v>
      </c>
      <c r="AK1127" s="22" t="s">
        <v>94</v>
      </c>
      <c r="AL1127" s="22" t="s">
        <v>53</v>
      </c>
      <c r="AM1127" s="22">
        <v>1125</v>
      </c>
    </row>
    <row r="1128" spans="1:39" x14ac:dyDescent="0.25">
      <c r="A1128" s="22" t="s">
        <v>39</v>
      </c>
      <c r="B1128" t="s">
        <v>40</v>
      </c>
      <c r="C1128">
        <v>2021</v>
      </c>
      <c r="D1128" s="22" t="s">
        <v>41</v>
      </c>
      <c r="E1128" s="22" t="s">
        <v>42</v>
      </c>
      <c r="F1128">
        <v>1100</v>
      </c>
      <c r="G1128" t="s">
        <v>43</v>
      </c>
      <c r="H1128" t="s">
        <v>44</v>
      </c>
      <c r="J1128">
        <v>200</v>
      </c>
      <c r="K1128" t="s">
        <v>45</v>
      </c>
      <c r="L1128" s="22" t="s">
        <v>46</v>
      </c>
      <c r="M1128" s="1">
        <v>44317</v>
      </c>
      <c r="N1128" s="22" t="s">
        <v>318</v>
      </c>
      <c r="O1128" t="s">
        <v>319</v>
      </c>
      <c r="P1128" s="1">
        <v>44347</v>
      </c>
      <c r="Q1128" t="s">
        <v>319</v>
      </c>
      <c r="R1128">
        <v>5</v>
      </c>
      <c r="U1128" s="22">
        <v>108.15</v>
      </c>
      <c r="V1128" s="22">
        <v>108.15</v>
      </c>
      <c r="X1128">
        <v>43712</v>
      </c>
      <c r="AD1128" t="s">
        <v>320</v>
      </c>
      <c r="AG1128" s="22" t="s">
        <v>50</v>
      </c>
      <c r="AI1128">
        <v>1126</v>
      </c>
      <c r="AJ1128" t="s">
        <v>321</v>
      </c>
      <c r="AK1128" s="22" t="s">
        <v>52</v>
      </c>
      <c r="AL1128" s="22" t="s">
        <v>53</v>
      </c>
      <c r="AM1128" s="22">
        <v>1126</v>
      </c>
    </row>
    <row r="1129" spans="1:39" x14ac:dyDescent="0.25">
      <c r="A1129" s="22" t="s">
        <v>39</v>
      </c>
      <c r="B1129" t="s">
        <v>224</v>
      </c>
      <c r="C1129">
        <v>2021</v>
      </c>
      <c r="D1129" s="22" t="s">
        <v>41</v>
      </c>
      <c r="E1129" s="22" t="s">
        <v>42</v>
      </c>
      <c r="F1129">
        <v>4942</v>
      </c>
      <c r="G1129" t="s">
        <v>225</v>
      </c>
      <c r="H1129" t="s">
        <v>93</v>
      </c>
      <c r="J1129">
        <v>200</v>
      </c>
      <c r="K1129" t="s">
        <v>45</v>
      </c>
      <c r="L1129" s="22" t="s">
        <v>46</v>
      </c>
      <c r="M1129" s="1">
        <v>44317</v>
      </c>
      <c r="N1129" s="22" t="s">
        <v>318</v>
      </c>
      <c r="O1129" t="s">
        <v>319</v>
      </c>
      <c r="P1129" s="1">
        <v>44347</v>
      </c>
      <c r="Q1129" t="s">
        <v>319</v>
      </c>
      <c r="R1129">
        <v>5</v>
      </c>
      <c r="U1129" s="22">
        <v>-108.15</v>
      </c>
      <c r="W1129" s="22">
        <v>108.15</v>
      </c>
      <c r="X1129">
        <v>43713</v>
      </c>
      <c r="AD1129" t="s">
        <v>320</v>
      </c>
      <c r="AG1129" s="22" t="s">
        <v>56</v>
      </c>
      <c r="AI1129">
        <v>1127</v>
      </c>
      <c r="AJ1129" t="s">
        <v>321</v>
      </c>
      <c r="AK1129" s="22" t="s">
        <v>94</v>
      </c>
      <c r="AL1129" s="22" t="s">
        <v>53</v>
      </c>
      <c r="AM1129" s="22">
        <v>1127</v>
      </c>
    </row>
    <row r="1130" spans="1:39" x14ac:dyDescent="0.25">
      <c r="A1130" s="22" t="s">
        <v>39</v>
      </c>
      <c r="B1130" t="s">
        <v>40</v>
      </c>
      <c r="C1130">
        <v>2021</v>
      </c>
      <c r="D1130" s="22" t="s">
        <v>41</v>
      </c>
      <c r="E1130" s="22" t="s">
        <v>42</v>
      </c>
      <c r="F1130">
        <v>1100</v>
      </c>
      <c r="G1130" t="s">
        <v>43</v>
      </c>
      <c r="H1130" t="s">
        <v>44</v>
      </c>
      <c r="J1130">
        <v>200</v>
      </c>
      <c r="K1130" t="s">
        <v>45</v>
      </c>
      <c r="L1130" s="22" t="s">
        <v>46</v>
      </c>
      <c r="M1130" s="1">
        <v>44317</v>
      </c>
      <c r="N1130" s="22" t="s">
        <v>318</v>
      </c>
      <c r="O1130" t="s">
        <v>319</v>
      </c>
      <c r="P1130" s="1">
        <v>44347</v>
      </c>
      <c r="Q1130" t="s">
        <v>319</v>
      </c>
      <c r="R1130">
        <v>5</v>
      </c>
      <c r="U1130" s="22">
        <v>-448.47</v>
      </c>
      <c r="W1130" s="22">
        <v>448.47</v>
      </c>
      <c r="X1130">
        <v>43714</v>
      </c>
      <c r="AD1130" t="s">
        <v>320</v>
      </c>
      <c r="AG1130" s="22" t="s">
        <v>56</v>
      </c>
      <c r="AI1130">
        <v>1128</v>
      </c>
      <c r="AJ1130" t="s">
        <v>321</v>
      </c>
      <c r="AK1130" s="22" t="s">
        <v>52</v>
      </c>
      <c r="AL1130" s="22" t="s">
        <v>53</v>
      </c>
      <c r="AM1130" s="22">
        <v>1128</v>
      </c>
    </row>
    <row r="1131" spans="1:39" x14ac:dyDescent="0.25">
      <c r="A1131" s="22" t="s">
        <v>39</v>
      </c>
      <c r="B1131" t="s">
        <v>226</v>
      </c>
      <c r="C1131">
        <v>2021</v>
      </c>
      <c r="D1131" s="22" t="s">
        <v>41</v>
      </c>
      <c r="E1131" s="22" t="s">
        <v>42</v>
      </c>
      <c r="F1131">
        <v>4960</v>
      </c>
      <c r="G1131" t="s">
        <v>227</v>
      </c>
      <c r="H1131" t="s">
        <v>93</v>
      </c>
      <c r="J1131">
        <v>200</v>
      </c>
      <c r="K1131" t="s">
        <v>45</v>
      </c>
      <c r="L1131" s="22" t="s">
        <v>46</v>
      </c>
      <c r="M1131" s="1">
        <v>44317</v>
      </c>
      <c r="N1131" s="22" t="s">
        <v>318</v>
      </c>
      <c r="O1131" t="s">
        <v>319</v>
      </c>
      <c r="P1131" s="1">
        <v>44347</v>
      </c>
      <c r="Q1131" t="s">
        <v>319</v>
      </c>
      <c r="R1131">
        <v>5</v>
      </c>
      <c r="U1131" s="22">
        <v>448.47</v>
      </c>
      <c r="V1131" s="22">
        <v>448.47</v>
      </c>
      <c r="X1131">
        <v>43715</v>
      </c>
      <c r="AD1131" t="s">
        <v>320</v>
      </c>
      <c r="AG1131" s="22" t="s">
        <v>50</v>
      </c>
      <c r="AI1131">
        <v>1129</v>
      </c>
      <c r="AJ1131" t="s">
        <v>321</v>
      </c>
      <c r="AK1131" s="22" t="s">
        <v>94</v>
      </c>
      <c r="AL1131" s="22" t="s">
        <v>53</v>
      </c>
      <c r="AM1131" s="22">
        <v>1129</v>
      </c>
    </row>
    <row r="1132" spans="1:39" x14ac:dyDescent="0.25">
      <c r="A1132" s="22" t="s">
        <v>39</v>
      </c>
      <c r="B1132" t="s">
        <v>40</v>
      </c>
      <c r="C1132">
        <v>2021</v>
      </c>
      <c r="D1132" s="22" t="s">
        <v>41</v>
      </c>
      <c r="E1132" s="22" t="s">
        <v>42</v>
      </c>
      <c r="F1132">
        <v>1100</v>
      </c>
      <c r="G1132" t="s">
        <v>43</v>
      </c>
      <c r="H1132" t="s">
        <v>44</v>
      </c>
      <c r="J1132">
        <v>200</v>
      </c>
      <c r="K1132" t="s">
        <v>45</v>
      </c>
      <c r="L1132" s="22" t="s">
        <v>46</v>
      </c>
      <c r="M1132" s="1">
        <v>44317</v>
      </c>
      <c r="N1132" s="22" t="s">
        <v>318</v>
      </c>
      <c r="O1132" t="s">
        <v>319</v>
      </c>
      <c r="P1132" s="1">
        <v>44347</v>
      </c>
      <c r="Q1132" t="s">
        <v>319</v>
      </c>
      <c r="R1132">
        <v>5</v>
      </c>
      <c r="U1132" s="22">
        <v>-594.5</v>
      </c>
      <c r="W1132" s="22">
        <v>594.5</v>
      </c>
      <c r="X1132">
        <v>43716</v>
      </c>
      <c r="AD1132" t="s">
        <v>320</v>
      </c>
      <c r="AG1132" s="22" t="s">
        <v>56</v>
      </c>
      <c r="AI1132">
        <v>1130</v>
      </c>
      <c r="AJ1132" t="s">
        <v>321</v>
      </c>
      <c r="AK1132" s="22" t="s">
        <v>52</v>
      </c>
      <c r="AL1132" s="22" t="s">
        <v>53</v>
      </c>
      <c r="AM1132" s="22">
        <v>1130</v>
      </c>
    </row>
    <row r="1133" spans="1:39" x14ac:dyDescent="0.25">
      <c r="A1133" s="22" t="s">
        <v>39</v>
      </c>
      <c r="B1133" t="s">
        <v>228</v>
      </c>
      <c r="C1133">
        <v>2021</v>
      </c>
      <c r="D1133" s="22" t="s">
        <v>41</v>
      </c>
      <c r="E1133" s="22" t="s">
        <v>42</v>
      </c>
      <c r="F1133">
        <v>4970</v>
      </c>
      <c r="G1133" t="s">
        <v>229</v>
      </c>
      <c r="H1133" t="s">
        <v>93</v>
      </c>
      <c r="J1133">
        <v>200</v>
      </c>
      <c r="K1133" t="s">
        <v>45</v>
      </c>
      <c r="L1133" s="22" t="s">
        <v>46</v>
      </c>
      <c r="M1133" s="1">
        <v>44317</v>
      </c>
      <c r="N1133" s="22" t="s">
        <v>318</v>
      </c>
      <c r="O1133" t="s">
        <v>319</v>
      </c>
      <c r="P1133" s="1">
        <v>44347</v>
      </c>
      <c r="Q1133" t="s">
        <v>319</v>
      </c>
      <c r="R1133">
        <v>5</v>
      </c>
      <c r="U1133" s="22">
        <v>594.5</v>
      </c>
      <c r="V1133" s="22">
        <v>594.5</v>
      </c>
      <c r="X1133">
        <v>43717</v>
      </c>
      <c r="AD1133" t="s">
        <v>320</v>
      </c>
      <c r="AG1133" s="22" t="s">
        <v>50</v>
      </c>
      <c r="AI1133">
        <v>1131</v>
      </c>
      <c r="AJ1133" t="s">
        <v>321</v>
      </c>
      <c r="AK1133" s="22" t="s">
        <v>94</v>
      </c>
      <c r="AL1133" s="22" t="s">
        <v>53</v>
      </c>
      <c r="AM1133" s="22">
        <v>1131</v>
      </c>
    </row>
    <row r="1134" spans="1:39" x14ac:dyDescent="0.25">
      <c r="A1134" s="22" t="s">
        <v>39</v>
      </c>
      <c r="B1134" t="s">
        <v>40</v>
      </c>
      <c r="C1134">
        <v>2021</v>
      </c>
      <c r="D1134" s="22" t="s">
        <v>41</v>
      </c>
      <c r="E1134" s="22" t="s">
        <v>42</v>
      </c>
      <c r="F1134">
        <v>1100</v>
      </c>
      <c r="G1134" t="s">
        <v>43</v>
      </c>
      <c r="H1134" t="s">
        <v>44</v>
      </c>
      <c r="J1134">
        <v>200</v>
      </c>
      <c r="K1134" t="s">
        <v>45</v>
      </c>
      <c r="L1134" s="22" t="s">
        <v>46</v>
      </c>
      <c r="M1134" s="1">
        <v>44317</v>
      </c>
      <c r="N1134" s="22" t="s">
        <v>318</v>
      </c>
      <c r="O1134" t="s">
        <v>319</v>
      </c>
      <c r="P1134" s="1">
        <v>44347</v>
      </c>
      <c r="Q1134" t="s">
        <v>319</v>
      </c>
      <c r="R1134">
        <v>5</v>
      </c>
      <c r="U1134" s="22">
        <v>-201.3</v>
      </c>
      <c r="W1134" s="22">
        <v>201.3</v>
      </c>
      <c r="X1134">
        <v>43718</v>
      </c>
      <c r="AD1134" t="s">
        <v>320</v>
      </c>
      <c r="AG1134" s="22" t="s">
        <v>56</v>
      </c>
      <c r="AI1134">
        <v>1132</v>
      </c>
      <c r="AJ1134" t="s">
        <v>321</v>
      </c>
      <c r="AK1134" s="22" t="s">
        <v>52</v>
      </c>
      <c r="AL1134" s="22" t="s">
        <v>53</v>
      </c>
      <c r="AM1134" s="22">
        <v>1132</v>
      </c>
    </row>
    <row r="1135" spans="1:39" x14ac:dyDescent="0.25">
      <c r="A1135" s="22" t="s">
        <v>39</v>
      </c>
      <c r="B1135" t="s">
        <v>230</v>
      </c>
      <c r="C1135">
        <v>2021</v>
      </c>
      <c r="D1135" s="22" t="s">
        <v>41</v>
      </c>
      <c r="E1135" s="22" t="s">
        <v>42</v>
      </c>
      <c r="F1135">
        <v>4980</v>
      </c>
      <c r="G1135" t="s">
        <v>231</v>
      </c>
      <c r="H1135" t="s">
        <v>93</v>
      </c>
      <c r="J1135">
        <v>200</v>
      </c>
      <c r="K1135" t="s">
        <v>45</v>
      </c>
      <c r="L1135" s="22" t="s">
        <v>46</v>
      </c>
      <c r="M1135" s="1">
        <v>44317</v>
      </c>
      <c r="N1135" s="22" t="s">
        <v>318</v>
      </c>
      <c r="O1135" t="s">
        <v>319</v>
      </c>
      <c r="P1135" s="1">
        <v>44347</v>
      </c>
      <c r="Q1135" t="s">
        <v>319</v>
      </c>
      <c r="R1135">
        <v>5</v>
      </c>
      <c r="U1135" s="22">
        <v>201.3</v>
      </c>
      <c r="V1135" s="22">
        <v>201.3</v>
      </c>
      <c r="X1135">
        <v>43719</v>
      </c>
      <c r="AD1135" t="s">
        <v>320</v>
      </c>
      <c r="AG1135" s="22" t="s">
        <v>50</v>
      </c>
      <c r="AI1135">
        <v>1133</v>
      </c>
      <c r="AJ1135" t="s">
        <v>321</v>
      </c>
      <c r="AK1135" s="22" t="s">
        <v>94</v>
      </c>
      <c r="AL1135" s="22" t="s">
        <v>53</v>
      </c>
      <c r="AM1135" s="22">
        <v>1133</v>
      </c>
    </row>
    <row r="1136" spans="1:39" x14ac:dyDescent="0.25">
      <c r="A1136" s="22" t="s">
        <v>39</v>
      </c>
      <c r="B1136" t="s">
        <v>40</v>
      </c>
      <c r="C1136">
        <v>2021</v>
      </c>
      <c r="D1136" s="22" t="s">
        <v>41</v>
      </c>
      <c r="E1136" s="22" t="s">
        <v>42</v>
      </c>
      <c r="F1136">
        <v>1100</v>
      </c>
      <c r="G1136" t="s">
        <v>43</v>
      </c>
      <c r="H1136" t="s">
        <v>44</v>
      </c>
      <c r="J1136">
        <v>200</v>
      </c>
      <c r="K1136" t="s">
        <v>45</v>
      </c>
      <c r="L1136" s="22" t="s">
        <v>46</v>
      </c>
      <c r="M1136" s="1">
        <v>44317</v>
      </c>
      <c r="N1136" s="22" t="s">
        <v>318</v>
      </c>
      <c r="O1136" t="s">
        <v>319</v>
      </c>
      <c r="P1136" s="1">
        <v>44347</v>
      </c>
      <c r="Q1136" t="s">
        <v>319</v>
      </c>
      <c r="R1136">
        <v>5</v>
      </c>
      <c r="S1136">
        <v>3</v>
      </c>
      <c r="T1136" s="22">
        <v>19</v>
      </c>
      <c r="U1136" s="22">
        <v>-911467.4</v>
      </c>
      <c r="W1136" s="22">
        <v>911467.4</v>
      </c>
      <c r="X1136">
        <v>43720</v>
      </c>
      <c r="AD1136" t="s">
        <v>320</v>
      </c>
      <c r="AF1136" t="s">
        <v>127</v>
      </c>
      <c r="AG1136" s="22" t="s">
        <v>56</v>
      </c>
      <c r="AI1136">
        <v>1134</v>
      </c>
      <c r="AJ1136" t="s">
        <v>321</v>
      </c>
      <c r="AK1136" s="22" t="s">
        <v>52</v>
      </c>
      <c r="AL1136" s="22" t="s">
        <v>53</v>
      </c>
      <c r="AM1136" s="22">
        <v>1134</v>
      </c>
    </row>
    <row r="1137" spans="1:39" x14ac:dyDescent="0.25">
      <c r="A1137" s="22" t="s">
        <v>39</v>
      </c>
      <c r="B1137" t="s">
        <v>232</v>
      </c>
      <c r="C1137">
        <v>2021</v>
      </c>
      <c r="D1137" s="22" t="s">
        <v>41</v>
      </c>
      <c r="E1137" s="22" t="s">
        <v>42</v>
      </c>
      <c r="F1137">
        <v>7000</v>
      </c>
      <c r="G1137" t="s">
        <v>233</v>
      </c>
      <c r="H1137" t="s">
        <v>93</v>
      </c>
      <c r="J1137">
        <v>200</v>
      </c>
      <c r="K1137" t="s">
        <v>45</v>
      </c>
      <c r="L1137" s="22" t="s">
        <v>46</v>
      </c>
      <c r="M1137" s="1">
        <v>44317</v>
      </c>
      <c r="N1137" s="22" t="s">
        <v>318</v>
      </c>
      <c r="O1137" t="s">
        <v>319</v>
      </c>
      <c r="P1137" s="1">
        <v>44347</v>
      </c>
      <c r="Q1137" t="s">
        <v>319</v>
      </c>
      <c r="R1137">
        <v>5</v>
      </c>
      <c r="S1137">
        <v>3</v>
      </c>
      <c r="T1137" s="22">
        <v>19</v>
      </c>
      <c r="U1137" s="22">
        <v>765938.99</v>
      </c>
      <c r="V1137" s="22">
        <v>765938.99</v>
      </c>
      <c r="X1137">
        <v>43721</v>
      </c>
      <c r="AD1137" t="s">
        <v>320</v>
      </c>
      <c r="AF1137" t="s">
        <v>127</v>
      </c>
      <c r="AG1137" s="22" t="s">
        <v>50</v>
      </c>
      <c r="AI1137">
        <v>1135</v>
      </c>
      <c r="AJ1137" t="s">
        <v>321</v>
      </c>
      <c r="AK1137" s="22" t="s">
        <v>234</v>
      </c>
      <c r="AL1137" s="22" t="s">
        <v>53</v>
      </c>
      <c r="AM1137" s="22">
        <v>1135</v>
      </c>
    </row>
    <row r="1138" spans="1:39" x14ac:dyDescent="0.25">
      <c r="A1138" s="22" t="s">
        <v>39</v>
      </c>
      <c r="B1138" t="s">
        <v>130</v>
      </c>
      <c r="C1138">
        <v>2021</v>
      </c>
      <c r="D1138" s="22" t="s">
        <v>41</v>
      </c>
      <c r="E1138" s="22" t="s">
        <v>42</v>
      </c>
      <c r="F1138">
        <v>1610</v>
      </c>
      <c r="G1138" t="s">
        <v>131</v>
      </c>
      <c r="H1138" t="s">
        <v>44</v>
      </c>
      <c r="J1138">
        <v>200</v>
      </c>
      <c r="K1138" t="s">
        <v>45</v>
      </c>
      <c r="L1138" s="22" t="s">
        <v>46</v>
      </c>
      <c r="M1138" s="1">
        <v>44317</v>
      </c>
      <c r="N1138" s="22" t="s">
        <v>318</v>
      </c>
      <c r="O1138" t="s">
        <v>319</v>
      </c>
      <c r="P1138" s="1">
        <v>44347</v>
      </c>
      <c r="Q1138" t="s">
        <v>319</v>
      </c>
      <c r="R1138">
        <v>5</v>
      </c>
      <c r="S1138">
        <v>3</v>
      </c>
      <c r="T1138" s="22">
        <v>19</v>
      </c>
      <c r="U1138" s="22">
        <v>145528.41</v>
      </c>
      <c r="V1138" s="22">
        <v>145528.41</v>
      </c>
      <c r="X1138">
        <v>43722</v>
      </c>
      <c r="AD1138" t="s">
        <v>320</v>
      </c>
      <c r="AF1138" t="s">
        <v>127</v>
      </c>
      <c r="AG1138" s="22" t="s">
        <v>50</v>
      </c>
      <c r="AI1138">
        <v>1136</v>
      </c>
      <c r="AJ1138" t="s">
        <v>321</v>
      </c>
      <c r="AK1138" s="22" t="s">
        <v>52</v>
      </c>
      <c r="AL1138" s="22" t="s">
        <v>53</v>
      </c>
      <c r="AM1138" s="22">
        <v>1136</v>
      </c>
    </row>
    <row r="1139" spans="1:39" x14ac:dyDescent="0.25">
      <c r="A1139" s="22" t="s">
        <v>39</v>
      </c>
      <c r="B1139" t="s">
        <v>40</v>
      </c>
      <c r="C1139">
        <v>2021</v>
      </c>
      <c r="D1139" s="22" t="s">
        <v>41</v>
      </c>
      <c r="E1139" s="22" t="s">
        <v>42</v>
      </c>
      <c r="F1139">
        <v>1100</v>
      </c>
      <c r="G1139" t="s">
        <v>43</v>
      </c>
      <c r="H1139" t="s">
        <v>44</v>
      </c>
      <c r="J1139">
        <v>200</v>
      </c>
      <c r="K1139" t="s">
        <v>45</v>
      </c>
      <c r="L1139" s="22" t="s">
        <v>46</v>
      </c>
      <c r="M1139" s="1">
        <v>44317</v>
      </c>
      <c r="N1139" s="22" t="s">
        <v>318</v>
      </c>
      <c r="O1139" t="s">
        <v>319</v>
      </c>
      <c r="P1139" s="1">
        <v>44347</v>
      </c>
      <c r="Q1139" t="s">
        <v>319</v>
      </c>
      <c r="R1139">
        <v>5</v>
      </c>
      <c r="S1139" t="s">
        <v>235</v>
      </c>
      <c r="T1139" s="22">
        <v>19</v>
      </c>
      <c r="U1139" s="22">
        <v>-269269.96000000002</v>
      </c>
      <c r="W1139" s="22">
        <v>269269.96000000002</v>
      </c>
      <c r="X1139">
        <v>43723</v>
      </c>
      <c r="AD1139" t="s">
        <v>320</v>
      </c>
      <c r="AF1139" t="s">
        <v>236</v>
      </c>
      <c r="AG1139" s="22" t="s">
        <v>56</v>
      </c>
      <c r="AI1139">
        <v>1137</v>
      </c>
      <c r="AJ1139" t="s">
        <v>321</v>
      </c>
      <c r="AK1139" s="22" t="s">
        <v>52</v>
      </c>
      <c r="AL1139" s="22" t="s">
        <v>53</v>
      </c>
      <c r="AM1139" s="22">
        <v>1137</v>
      </c>
    </row>
    <row r="1140" spans="1:39" x14ac:dyDescent="0.25">
      <c r="A1140" s="22" t="s">
        <v>39</v>
      </c>
      <c r="B1140" t="s">
        <v>237</v>
      </c>
      <c r="C1140">
        <v>2021</v>
      </c>
      <c r="D1140" s="22" t="s">
        <v>41</v>
      </c>
      <c r="E1140" s="22" t="s">
        <v>42</v>
      </c>
      <c r="F1140">
        <v>7060</v>
      </c>
      <c r="G1140" t="s">
        <v>238</v>
      </c>
      <c r="H1140" t="s">
        <v>93</v>
      </c>
      <c r="J1140">
        <v>200</v>
      </c>
      <c r="K1140" t="s">
        <v>45</v>
      </c>
      <c r="L1140" s="22" t="s">
        <v>46</v>
      </c>
      <c r="M1140" s="1">
        <v>44317</v>
      </c>
      <c r="N1140" s="22" t="s">
        <v>318</v>
      </c>
      <c r="O1140" t="s">
        <v>319</v>
      </c>
      <c r="P1140" s="1">
        <v>44347</v>
      </c>
      <c r="Q1140" t="s">
        <v>319</v>
      </c>
      <c r="R1140">
        <v>5</v>
      </c>
      <c r="S1140" t="s">
        <v>235</v>
      </c>
      <c r="T1140" s="22">
        <v>19</v>
      </c>
      <c r="U1140" s="22">
        <v>269269.96000000002</v>
      </c>
      <c r="V1140" s="22">
        <v>269269.96000000002</v>
      </c>
      <c r="X1140">
        <v>43724</v>
      </c>
      <c r="AD1140" t="s">
        <v>320</v>
      </c>
      <c r="AF1140" t="s">
        <v>236</v>
      </c>
      <c r="AG1140" s="22" t="s">
        <v>50</v>
      </c>
      <c r="AI1140">
        <v>1138</v>
      </c>
      <c r="AJ1140" t="s">
        <v>321</v>
      </c>
      <c r="AK1140" s="22" t="s">
        <v>234</v>
      </c>
      <c r="AL1140" s="22" t="s">
        <v>53</v>
      </c>
      <c r="AM1140" s="22">
        <v>1138</v>
      </c>
    </row>
    <row r="1141" spans="1:39" x14ac:dyDescent="0.25">
      <c r="A1141" s="22" t="s">
        <v>39</v>
      </c>
      <c r="B1141" t="s">
        <v>239</v>
      </c>
      <c r="C1141">
        <v>2021</v>
      </c>
      <c r="D1141" s="22" t="s">
        <v>41</v>
      </c>
      <c r="E1141" s="22" t="s">
        <v>42</v>
      </c>
      <c r="F1141">
        <v>1651</v>
      </c>
      <c r="G1141" t="s">
        <v>240</v>
      </c>
      <c r="H1141" t="s">
        <v>44</v>
      </c>
      <c r="J1141">
        <v>200</v>
      </c>
      <c r="K1141" t="s">
        <v>45</v>
      </c>
      <c r="L1141" s="22" t="s">
        <v>46</v>
      </c>
      <c r="M1141" s="1">
        <v>44317</v>
      </c>
      <c r="N1141" s="22" t="s">
        <v>318</v>
      </c>
      <c r="O1141" t="s">
        <v>319</v>
      </c>
      <c r="P1141" s="1">
        <v>44347</v>
      </c>
      <c r="Q1141" t="s">
        <v>319</v>
      </c>
      <c r="R1141">
        <v>5</v>
      </c>
      <c r="S1141" t="s">
        <v>235</v>
      </c>
      <c r="T1141" s="22">
        <v>19</v>
      </c>
      <c r="U1141" s="22">
        <v>-51161.29</v>
      </c>
      <c r="W1141" s="22">
        <v>51161.29</v>
      </c>
      <c r="X1141">
        <v>43725</v>
      </c>
      <c r="AD1141" t="s">
        <v>320</v>
      </c>
      <c r="AF1141" t="s">
        <v>236</v>
      </c>
      <c r="AG1141" s="22" t="s">
        <v>56</v>
      </c>
      <c r="AI1141">
        <v>1139</v>
      </c>
      <c r="AJ1141" t="s">
        <v>321</v>
      </c>
      <c r="AK1141" s="22" t="s">
        <v>52</v>
      </c>
      <c r="AL1141" s="22" t="s">
        <v>53</v>
      </c>
      <c r="AM1141" s="22">
        <v>1139</v>
      </c>
    </row>
    <row r="1142" spans="1:39" x14ac:dyDescent="0.25">
      <c r="A1142" s="22" t="s">
        <v>39</v>
      </c>
      <c r="B1142" t="s">
        <v>241</v>
      </c>
      <c r="C1142">
        <v>2021</v>
      </c>
      <c r="D1142" s="22" t="s">
        <v>41</v>
      </c>
      <c r="E1142" s="22" t="s">
        <v>42</v>
      </c>
      <c r="F1142">
        <v>1652</v>
      </c>
      <c r="G1142" t="s">
        <v>242</v>
      </c>
      <c r="H1142" t="s">
        <v>44</v>
      </c>
      <c r="J1142">
        <v>200</v>
      </c>
      <c r="K1142" t="s">
        <v>45</v>
      </c>
      <c r="L1142" s="22" t="s">
        <v>46</v>
      </c>
      <c r="M1142" s="1">
        <v>44317</v>
      </c>
      <c r="N1142" s="22" t="s">
        <v>318</v>
      </c>
      <c r="O1142" t="s">
        <v>319</v>
      </c>
      <c r="P1142" s="1">
        <v>44347</v>
      </c>
      <c r="Q1142" t="s">
        <v>319</v>
      </c>
      <c r="R1142">
        <v>5</v>
      </c>
      <c r="S1142" t="s">
        <v>235</v>
      </c>
      <c r="T1142" s="22">
        <v>19</v>
      </c>
      <c r="U1142" s="22">
        <v>51161.29</v>
      </c>
      <c r="V1142" s="22">
        <v>51161.29</v>
      </c>
      <c r="X1142">
        <v>43726</v>
      </c>
      <c r="AD1142" t="s">
        <v>320</v>
      </c>
      <c r="AF1142" t="s">
        <v>236</v>
      </c>
      <c r="AG1142" s="22" t="s">
        <v>50</v>
      </c>
      <c r="AI1142">
        <v>1140</v>
      </c>
      <c r="AJ1142" t="s">
        <v>321</v>
      </c>
      <c r="AK1142" s="22" t="s">
        <v>52</v>
      </c>
      <c r="AL1142" s="22" t="s">
        <v>53</v>
      </c>
      <c r="AM1142" s="22">
        <v>1140</v>
      </c>
    </row>
    <row r="1143" spans="1:39" x14ac:dyDescent="0.25">
      <c r="A1143" s="22" t="s">
        <v>39</v>
      </c>
      <c r="B1143" t="s">
        <v>40</v>
      </c>
      <c r="C1143">
        <v>2021</v>
      </c>
      <c r="D1143" s="22" t="s">
        <v>41</v>
      </c>
      <c r="E1143" s="22" t="s">
        <v>42</v>
      </c>
      <c r="F1143">
        <v>1100</v>
      </c>
      <c r="G1143" t="s">
        <v>43</v>
      </c>
      <c r="H1143" t="s">
        <v>44</v>
      </c>
      <c r="J1143">
        <v>200</v>
      </c>
      <c r="K1143" t="s">
        <v>45</v>
      </c>
      <c r="L1143" s="22" t="s">
        <v>46</v>
      </c>
      <c r="M1143" s="1">
        <v>44317</v>
      </c>
      <c r="N1143" s="22" t="s">
        <v>318</v>
      </c>
      <c r="O1143" t="s">
        <v>319</v>
      </c>
      <c r="P1143" s="1">
        <v>44347</v>
      </c>
      <c r="Q1143" t="s">
        <v>319</v>
      </c>
      <c r="R1143">
        <v>5</v>
      </c>
      <c r="U1143" s="22">
        <v>-218.78</v>
      </c>
      <c r="W1143" s="22">
        <v>218.78</v>
      </c>
      <c r="X1143">
        <v>43727</v>
      </c>
      <c r="AD1143" t="s">
        <v>320</v>
      </c>
      <c r="AG1143" s="22" t="s">
        <v>56</v>
      </c>
      <c r="AI1143">
        <v>1141</v>
      </c>
      <c r="AJ1143" t="s">
        <v>321</v>
      </c>
      <c r="AK1143" s="22" t="s">
        <v>52</v>
      </c>
      <c r="AL1143" s="22" t="s">
        <v>53</v>
      </c>
      <c r="AM1143" s="22">
        <v>1141</v>
      </c>
    </row>
    <row r="1144" spans="1:39" x14ac:dyDescent="0.25">
      <c r="A1144" s="22" t="s">
        <v>39</v>
      </c>
      <c r="B1144" t="s">
        <v>243</v>
      </c>
      <c r="C1144">
        <v>2021</v>
      </c>
      <c r="D1144" s="22" t="s">
        <v>41</v>
      </c>
      <c r="E1144" s="22" t="s">
        <v>42</v>
      </c>
      <c r="F1144">
        <v>7300</v>
      </c>
      <c r="G1144" t="s">
        <v>244</v>
      </c>
      <c r="H1144" t="s">
        <v>93</v>
      </c>
      <c r="J1144">
        <v>200</v>
      </c>
      <c r="K1144" t="s">
        <v>45</v>
      </c>
      <c r="L1144" s="22" t="s">
        <v>46</v>
      </c>
      <c r="M1144" s="1">
        <v>44317</v>
      </c>
      <c r="N1144" s="22" t="s">
        <v>318</v>
      </c>
      <c r="O1144" t="s">
        <v>319</v>
      </c>
      <c r="P1144" s="1">
        <v>44347</v>
      </c>
      <c r="Q1144" t="s">
        <v>319</v>
      </c>
      <c r="R1144">
        <v>5</v>
      </c>
      <c r="U1144" s="22">
        <v>218.78</v>
      </c>
      <c r="V1144" s="22">
        <v>218.78</v>
      </c>
      <c r="X1144">
        <v>43728</v>
      </c>
      <c r="AD1144" t="s">
        <v>320</v>
      </c>
      <c r="AG1144" s="22" t="s">
        <v>50</v>
      </c>
      <c r="AI1144">
        <v>1142</v>
      </c>
      <c r="AJ1144" t="s">
        <v>321</v>
      </c>
      <c r="AK1144" s="22" t="s">
        <v>234</v>
      </c>
      <c r="AL1144" s="22" t="s">
        <v>53</v>
      </c>
      <c r="AM1144" s="22">
        <v>1142</v>
      </c>
    </row>
    <row r="1145" spans="1:39" x14ac:dyDescent="0.25">
      <c r="A1145" s="22" t="s">
        <v>39</v>
      </c>
      <c r="B1145" t="s">
        <v>40</v>
      </c>
      <c r="C1145">
        <v>2021</v>
      </c>
      <c r="D1145" s="22" t="s">
        <v>41</v>
      </c>
      <c r="E1145" s="22" t="s">
        <v>42</v>
      </c>
      <c r="F1145">
        <v>1100</v>
      </c>
      <c r="G1145" t="s">
        <v>43</v>
      </c>
      <c r="H1145" t="s">
        <v>44</v>
      </c>
      <c r="J1145">
        <v>200</v>
      </c>
      <c r="K1145" t="s">
        <v>45</v>
      </c>
      <c r="L1145" s="22" t="s">
        <v>46</v>
      </c>
      <c r="M1145" s="1">
        <v>44317</v>
      </c>
      <c r="N1145" s="22" t="s">
        <v>318</v>
      </c>
      <c r="O1145" t="s">
        <v>319</v>
      </c>
      <c r="P1145" s="1">
        <v>44347</v>
      </c>
      <c r="Q1145" t="s">
        <v>319</v>
      </c>
      <c r="R1145">
        <v>5</v>
      </c>
      <c r="U1145" s="22">
        <v>5645.02</v>
      </c>
      <c r="V1145" s="22">
        <v>5645.02</v>
      </c>
      <c r="X1145">
        <v>43729</v>
      </c>
      <c r="AD1145" t="s">
        <v>320</v>
      </c>
      <c r="AG1145" s="22" t="s">
        <v>50</v>
      </c>
      <c r="AI1145">
        <v>1143</v>
      </c>
      <c r="AJ1145" t="s">
        <v>321</v>
      </c>
      <c r="AK1145" s="22" t="s">
        <v>52</v>
      </c>
      <c r="AL1145" s="22" t="s">
        <v>53</v>
      </c>
      <c r="AM1145" s="22">
        <v>1143</v>
      </c>
    </row>
    <row r="1146" spans="1:39" x14ac:dyDescent="0.25">
      <c r="A1146" s="22" t="s">
        <v>39</v>
      </c>
      <c r="B1146" t="s">
        <v>245</v>
      </c>
      <c r="C1146">
        <v>2021</v>
      </c>
      <c r="D1146" s="22" t="s">
        <v>41</v>
      </c>
      <c r="E1146" s="22" t="s">
        <v>42</v>
      </c>
      <c r="F1146">
        <v>7500</v>
      </c>
      <c r="G1146" t="s">
        <v>246</v>
      </c>
      <c r="H1146" t="s">
        <v>93</v>
      </c>
      <c r="J1146">
        <v>200</v>
      </c>
      <c r="K1146" t="s">
        <v>45</v>
      </c>
      <c r="L1146" s="22" t="s">
        <v>46</v>
      </c>
      <c r="M1146" s="1">
        <v>44317</v>
      </c>
      <c r="N1146" s="22" t="s">
        <v>318</v>
      </c>
      <c r="O1146" t="s">
        <v>319</v>
      </c>
      <c r="P1146" s="1">
        <v>44347</v>
      </c>
      <c r="Q1146" t="s">
        <v>319</v>
      </c>
      <c r="R1146">
        <v>5</v>
      </c>
      <c r="U1146" s="22">
        <v>-5645.02</v>
      </c>
      <c r="W1146" s="22">
        <v>5645.02</v>
      </c>
      <c r="X1146">
        <v>43730</v>
      </c>
      <c r="AD1146" t="s">
        <v>320</v>
      </c>
      <c r="AG1146" s="22" t="s">
        <v>56</v>
      </c>
      <c r="AI1146">
        <v>1144</v>
      </c>
      <c r="AJ1146" t="s">
        <v>321</v>
      </c>
      <c r="AK1146" s="22" t="s">
        <v>234</v>
      </c>
      <c r="AL1146" s="22" t="s">
        <v>53</v>
      </c>
      <c r="AM1146" s="22">
        <v>1144</v>
      </c>
    </row>
    <row r="1147" spans="1:39" x14ac:dyDescent="0.25">
      <c r="A1147" s="22" t="s">
        <v>39</v>
      </c>
      <c r="B1147" t="s">
        <v>40</v>
      </c>
      <c r="C1147">
        <v>2021</v>
      </c>
      <c r="D1147" s="22" t="s">
        <v>41</v>
      </c>
      <c r="E1147" s="22" t="s">
        <v>42</v>
      </c>
      <c r="F1147">
        <v>1100</v>
      </c>
      <c r="G1147" t="s">
        <v>43</v>
      </c>
      <c r="H1147" t="s">
        <v>44</v>
      </c>
      <c r="J1147">
        <v>200</v>
      </c>
      <c r="K1147" t="s">
        <v>45</v>
      </c>
      <c r="L1147" s="22" t="s">
        <v>46</v>
      </c>
      <c r="M1147" s="1">
        <v>44317</v>
      </c>
      <c r="N1147" s="22" t="s">
        <v>318</v>
      </c>
      <c r="O1147" t="s">
        <v>319</v>
      </c>
      <c r="P1147" s="1">
        <v>44347</v>
      </c>
      <c r="Q1147" t="s">
        <v>319</v>
      </c>
      <c r="R1147">
        <v>5</v>
      </c>
      <c r="S1147">
        <v>3</v>
      </c>
      <c r="T1147" s="22">
        <v>19</v>
      </c>
      <c r="U1147" s="22">
        <v>6753.93</v>
      </c>
      <c r="V1147" s="22">
        <v>6753.93</v>
      </c>
      <c r="X1147">
        <v>43731</v>
      </c>
      <c r="AD1147" t="s">
        <v>320</v>
      </c>
      <c r="AF1147" t="s">
        <v>127</v>
      </c>
      <c r="AG1147" s="22" t="s">
        <v>50</v>
      </c>
      <c r="AI1147">
        <v>1145</v>
      </c>
      <c r="AJ1147" t="s">
        <v>321</v>
      </c>
      <c r="AK1147" s="22" t="s">
        <v>52</v>
      </c>
      <c r="AL1147" s="22" t="s">
        <v>53</v>
      </c>
      <c r="AM1147" s="22">
        <v>1145</v>
      </c>
    </row>
    <row r="1148" spans="1:39" x14ac:dyDescent="0.25">
      <c r="A1148" s="22" t="s">
        <v>39</v>
      </c>
      <c r="B1148" t="s">
        <v>247</v>
      </c>
      <c r="C1148">
        <v>2021</v>
      </c>
      <c r="D1148" s="22" t="s">
        <v>41</v>
      </c>
      <c r="E1148" s="22" t="s">
        <v>42</v>
      </c>
      <c r="F1148">
        <v>7900</v>
      </c>
      <c r="G1148" t="s">
        <v>248</v>
      </c>
      <c r="H1148" t="s">
        <v>93</v>
      </c>
      <c r="J1148">
        <v>200</v>
      </c>
      <c r="K1148" t="s">
        <v>45</v>
      </c>
      <c r="L1148" s="22" t="s">
        <v>46</v>
      </c>
      <c r="M1148" s="1">
        <v>44317</v>
      </c>
      <c r="N1148" s="22" t="s">
        <v>318</v>
      </c>
      <c r="O1148" t="s">
        <v>319</v>
      </c>
      <c r="P1148" s="1">
        <v>44347</v>
      </c>
      <c r="Q1148" t="s">
        <v>319</v>
      </c>
      <c r="R1148">
        <v>5</v>
      </c>
      <c r="S1148">
        <v>3</v>
      </c>
      <c r="T1148" s="22">
        <v>19</v>
      </c>
      <c r="U1148" s="22">
        <v>-5675.57</v>
      </c>
      <c r="W1148" s="22">
        <v>5675.57</v>
      </c>
      <c r="X1148">
        <v>43732</v>
      </c>
      <c r="AD1148" t="s">
        <v>320</v>
      </c>
      <c r="AF1148" t="s">
        <v>127</v>
      </c>
      <c r="AG1148" s="22" t="s">
        <v>56</v>
      </c>
      <c r="AI1148">
        <v>1146</v>
      </c>
      <c r="AJ1148" t="s">
        <v>321</v>
      </c>
      <c r="AK1148" s="22" t="s">
        <v>234</v>
      </c>
      <c r="AL1148" s="22" t="s">
        <v>53</v>
      </c>
      <c r="AM1148" s="22">
        <v>1146</v>
      </c>
    </row>
    <row r="1149" spans="1:39" x14ac:dyDescent="0.25">
      <c r="A1149" s="22" t="s">
        <v>39</v>
      </c>
      <c r="B1149" t="s">
        <v>130</v>
      </c>
      <c r="C1149">
        <v>2021</v>
      </c>
      <c r="D1149" s="22" t="s">
        <v>41</v>
      </c>
      <c r="E1149" s="22" t="s">
        <v>42</v>
      </c>
      <c r="F1149">
        <v>1610</v>
      </c>
      <c r="G1149" t="s">
        <v>131</v>
      </c>
      <c r="H1149" t="s">
        <v>44</v>
      </c>
      <c r="J1149">
        <v>200</v>
      </c>
      <c r="K1149" t="s">
        <v>45</v>
      </c>
      <c r="L1149" s="22" t="s">
        <v>46</v>
      </c>
      <c r="M1149" s="1">
        <v>44317</v>
      </c>
      <c r="N1149" s="22" t="s">
        <v>318</v>
      </c>
      <c r="O1149" t="s">
        <v>319</v>
      </c>
      <c r="P1149" s="1">
        <v>44347</v>
      </c>
      <c r="Q1149" t="s">
        <v>319</v>
      </c>
      <c r="R1149">
        <v>5</v>
      </c>
      <c r="S1149">
        <v>3</v>
      </c>
      <c r="T1149" s="22">
        <v>19</v>
      </c>
      <c r="U1149" s="22">
        <v>-1078.3599999999999</v>
      </c>
      <c r="W1149" s="22">
        <v>1078.3599999999999</v>
      </c>
      <c r="X1149">
        <v>43733</v>
      </c>
      <c r="AD1149" t="s">
        <v>320</v>
      </c>
      <c r="AF1149" t="s">
        <v>127</v>
      </c>
      <c r="AG1149" s="22" t="s">
        <v>56</v>
      </c>
      <c r="AI1149">
        <v>1147</v>
      </c>
      <c r="AJ1149" t="s">
        <v>321</v>
      </c>
      <c r="AK1149" s="22" t="s">
        <v>52</v>
      </c>
      <c r="AL1149" s="22" t="s">
        <v>53</v>
      </c>
      <c r="AM1149" s="22">
        <v>1147</v>
      </c>
    </row>
    <row r="1150" spans="1:39" x14ac:dyDescent="0.25">
      <c r="A1150" s="22" t="s">
        <v>39</v>
      </c>
      <c r="B1150" t="s">
        <v>40</v>
      </c>
      <c r="C1150">
        <v>2021</v>
      </c>
      <c r="D1150" s="22" t="s">
        <v>41</v>
      </c>
      <c r="E1150" s="22" t="s">
        <v>42</v>
      </c>
      <c r="F1150">
        <v>1100</v>
      </c>
      <c r="G1150" t="s">
        <v>43</v>
      </c>
      <c r="H1150" t="s">
        <v>44</v>
      </c>
      <c r="J1150">
        <v>200</v>
      </c>
      <c r="K1150" t="s">
        <v>45</v>
      </c>
      <c r="L1150" s="22" t="s">
        <v>46</v>
      </c>
      <c r="M1150" s="1">
        <v>44317</v>
      </c>
      <c r="N1150" s="22" t="s">
        <v>318</v>
      </c>
      <c r="O1150" t="s">
        <v>319</v>
      </c>
      <c r="P1150" s="1">
        <v>44347</v>
      </c>
      <c r="Q1150" t="s">
        <v>319</v>
      </c>
      <c r="R1150">
        <v>5</v>
      </c>
      <c r="S1150">
        <v>1</v>
      </c>
      <c r="T1150" s="22">
        <v>19</v>
      </c>
      <c r="U1150" s="22">
        <v>1131986.8500000001</v>
      </c>
      <c r="V1150" s="22">
        <v>1131986.8500000001</v>
      </c>
      <c r="X1150">
        <v>43734</v>
      </c>
      <c r="AD1150" t="s">
        <v>320</v>
      </c>
      <c r="AF1150" t="s">
        <v>249</v>
      </c>
      <c r="AG1150" s="22" t="s">
        <v>50</v>
      </c>
      <c r="AI1150">
        <v>1148</v>
      </c>
      <c r="AJ1150" t="s">
        <v>321</v>
      </c>
      <c r="AK1150" s="22" t="s">
        <v>52</v>
      </c>
      <c r="AL1150" s="22" t="s">
        <v>53</v>
      </c>
      <c r="AM1150" s="22">
        <v>1148</v>
      </c>
    </row>
    <row r="1151" spans="1:39" x14ac:dyDescent="0.25">
      <c r="A1151" s="22" t="s">
        <v>39</v>
      </c>
      <c r="B1151" t="s">
        <v>250</v>
      </c>
      <c r="C1151">
        <v>2021</v>
      </c>
      <c r="D1151" s="22" t="s">
        <v>41</v>
      </c>
      <c r="E1151" s="22" t="s">
        <v>42</v>
      </c>
      <c r="F1151">
        <v>8000</v>
      </c>
      <c r="G1151" t="s">
        <v>251</v>
      </c>
      <c r="H1151" t="s">
        <v>93</v>
      </c>
      <c r="J1151">
        <v>200</v>
      </c>
      <c r="K1151" t="s">
        <v>45</v>
      </c>
      <c r="L1151" s="22" t="s">
        <v>46</v>
      </c>
      <c r="M1151" s="1">
        <v>44317</v>
      </c>
      <c r="N1151" s="22" t="s">
        <v>318</v>
      </c>
      <c r="O1151" t="s">
        <v>319</v>
      </c>
      <c r="P1151" s="1">
        <v>44347</v>
      </c>
      <c r="Q1151" t="s">
        <v>319</v>
      </c>
      <c r="R1151">
        <v>5</v>
      </c>
      <c r="S1151">
        <v>1</v>
      </c>
      <c r="T1151" s="22">
        <v>19</v>
      </c>
      <c r="U1151" s="22">
        <v>-951249.45</v>
      </c>
      <c r="W1151" s="22">
        <v>951249.45</v>
      </c>
      <c r="X1151">
        <v>43735</v>
      </c>
      <c r="AD1151" t="s">
        <v>320</v>
      </c>
      <c r="AF1151" t="s">
        <v>249</v>
      </c>
      <c r="AG1151" s="22" t="s">
        <v>56</v>
      </c>
      <c r="AI1151">
        <v>1149</v>
      </c>
      <c r="AJ1151" t="s">
        <v>321</v>
      </c>
      <c r="AK1151" s="22" t="s">
        <v>252</v>
      </c>
      <c r="AL1151" s="22" t="s">
        <v>53</v>
      </c>
      <c r="AM1151" s="22">
        <v>1149</v>
      </c>
    </row>
    <row r="1152" spans="1:39" x14ac:dyDescent="0.25">
      <c r="A1152" s="22" t="s">
        <v>39</v>
      </c>
      <c r="B1152" t="s">
        <v>253</v>
      </c>
      <c r="C1152">
        <v>2021</v>
      </c>
      <c r="D1152" s="22" t="s">
        <v>41</v>
      </c>
      <c r="E1152" s="22" t="s">
        <v>42</v>
      </c>
      <c r="F1152">
        <v>1600</v>
      </c>
      <c r="G1152" t="s">
        <v>254</v>
      </c>
      <c r="H1152" t="s">
        <v>44</v>
      </c>
      <c r="J1152">
        <v>200</v>
      </c>
      <c r="K1152" t="s">
        <v>45</v>
      </c>
      <c r="L1152" s="22" t="s">
        <v>46</v>
      </c>
      <c r="M1152" s="1">
        <v>44317</v>
      </c>
      <c r="N1152" s="22" t="s">
        <v>318</v>
      </c>
      <c r="O1152" t="s">
        <v>319</v>
      </c>
      <c r="P1152" s="1">
        <v>44347</v>
      </c>
      <c r="Q1152" t="s">
        <v>319</v>
      </c>
      <c r="R1152">
        <v>5</v>
      </c>
      <c r="S1152">
        <v>1</v>
      </c>
      <c r="T1152" s="22">
        <v>19</v>
      </c>
      <c r="U1152" s="22">
        <v>-180737.4</v>
      </c>
      <c r="W1152" s="22">
        <v>180737.4</v>
      </c>
      <c r="X1152">
        <v>43736</v>
      </c>
      <c r="AD1152" t="s">
        <v>320</v>
      </c>
      <c r="AF1152" t="s">
        <v>249</v>
      </c>
      <c r="AG1152" s="22" t="s">
        <v>56</v>
      </c>
      <c r="AI1152">
        <v>1150</v>
      </c>
      <c r="AJ1152" t="s">
        <v>321</v>
      </c>
      <c r="AK1152" s="22" t="s">
        <v>52</v>
      </c>
      <c r="AL1152" s="22" t="s">
        <v>53</v>
      </c>
      <c r="AM1152" s="22">
        <v>1150</v>
      </c>
    </row>
    <row r="1153" spans="1:39" x14ac:dyDescent="0.25">
      <c r="A1153" s="22" t="s">
        <v>39</v>
      </c>
      <c r="B1153" t="s">
        <v>40</v>
      </c>
      <c r="C1153">
        <v>2021</v>
      </c>
      <c r="D1153" s="22" t="s">
        <v>41</v>
      </c>
      <c r="E1153" s="22" t="s">
        <v>42</v>
      </c>
      <c r="F1153">
        <v>1100</v>
      </c>
      <c r="G1153" t="s">
        <v>43</v>
      </c>
      <c r="H1153" t="s">
        <v>44</v>
      </c>
      <c r="J1153">
        <v>200</v>
      </c>
      <c r="K1153" t="s">
        <v>45</v>
      </c>
      <c r="L1153" s="22" t="s">
        <v>46</v>
      </c>
      <c r="M1153" s="1">
        <v>44317</v>
      </c>
      <c r="N1153" s="22" t="s">
        <v>318</v>
      </c>
      <c r="O1153" t="s">
        <v>319</v>
      </c>
      <c r="P1153" s="1">
        <v>44347</v>
      </c>
      <c r="Q1153" t="s">
        <v>319</v>
      </c>
      <c r="R1153">
        <v>5</v>
      </c>
      <c r="S1153" t="s">
        <v>255</v>
      </c>
      <c r="T1153" s="22">
        <v>0</v>
      </c>
      <c r="U1153" s="22">
        <v>290675.90999999997</v>
      </c>
      <c r="V1153" s="22">
        <v>290675.90999999997</v>
      </c>
      <c r="X1153">
        <v>43737</v>
      </c>
      <c r="AD1153" t="s">
        <v>320</v>
      </c>
      <c r="AF1153" t="s">
        <v>256</v>
      </c>
      <c r="AG1153" s="22" t="s">
        <v>50</v>
      </c>
      <c r="AI1153">
        <v>1151</v>
      </c>
      <c r="AJ1153" t="s">
        <v>321</v>
      </c>
      <c r="AK1153" s="22" t="s">
        <v>52</v>
      </c>
      <c r="AL1153" s="22" t="s">
        <v>53</v>
      </c>
      <c r="AM1153" s="22">
        <v>1151</v>
      </c>
    </row>
    <row r="1154" spans="1:39" x14ac:dyDescent="0.25">
      <c r="A1154" s="22" t="s">
        <v>39</v>
      </c>
      <c r="B1154" t="s">
        <v>257</v>
      </c>
      <c r="C1154">
        <v>2021</v>
      </c>
      <c r="D1154" s="22" t="s">
        <v>41</v>
      </c>
      <c r="E1154" s="22" t="s">
        <v>42</v>
      </c>
      <c r="F1154">
        <v>8060</v>
      </c>
      <c r="G1154" t="s">
        <v>258</v>
      </c>
      <c r="H1154" t="s">
        <v>93</v>
      </c>
      <c r="J1154">
        <v>200</v>
      </c>
      <c r="K1154" t="s">
        <v>45</v>
      </c>
      <c r="L1154" s="22" t="s">
        <v>46</v>
      </c>
      <c r="M1154" s="1">
        <v>44317</v>
      </c>
      <c r="N1154" s="22" t="s">
        <v>318</v>
      </c>
      <c r="O1154" t="s">
        <v>319</v>
      </c>
      <c r="P1154" s="1">
        <v>44347</v>
      </c>
      <c r="Q1154" t="s">
        <v>319</v>
      </c>
      <c r="R1154">
        <v>5</v>
      </c>
      <c r="S1154" t="s">
        <v>255</v>
      </c>
      <c r="T1154" s="22">
        <v>0</v>
      </c>
      <c r="U1154" s="22">
        <v>-290675.90999999997</v>
      </c>
      <c r="W1154" s="22">
        <v>290675.90999999997</v>
      </c>
      <c r="X1154">
        <v>43738</v>
      </c>
      <c r="AD1154" t="s">
        <v>320</v>
      </c>
      <c r="AF1154" t="s">
        <v>256</v>
      </c>
      <c r="AG1154" s="22" t="s">
        <v>56</v>
      </c>
      <c r="AI1154">
        <v>1152</v>
      </c>
      <c r="AJ1154" t="s">
        <v>321</v>
      </c>
      <c r="AK1154" s="22" t="s">
        <v>252</v>
      </c>
      <c r="AL1154" s="22" t="s">
        <v>53</v>
      </c>
      <c r="AM1154" s="22">
        <v>1152</v>
      </c>
    </row>
    <row r="1155" spans="1:39" x14ac:dyDescent="0.25">
      <c r="A1155" s="22" t="s">
        <v>39</v>
      </c>
      <c r="B1155" t="s">
        <v>259</v>
      </c>
      <c r="C1155">
        <v>2021</v>
      </c>
      <c r="D1155" s="22" t="s">
        <v>41</v>
      </c>
      <c r="E1155" s="22" t="s">
        <v>42</v>
      </c>
      <c r="F1155">
        <v>1650</v>
      </c>
      <c r="G1155" t="s">
        <v>260</v>
      </c>
      <c r="H1155" t="s">
        <v>44</v>
      </c>
      <c r="J1155">
        <v>200</v>
      </c>
      <c r="K1155" t="s">
        <v>45</v>
      </c>
      <c r="L1155" s="22" t="s">
        <v>46</v>
      </c>
      <c r="M1155" s="1">
        <v>44317</v>
      </c>
      <c r="N1155" s="22" t="s">
        <v>318</v>
      </c>
      <c r="O1155" t="s">
        <v>319</v>
      </c>
      <c r="P1155" s="1">
        <v>44347</v>
      </c>
      <c r="Q1155" t="s">
        <v>319</v>
      </c>
      <c r="R1155">
        <v>5</v>
      </c>
      <c r="S1155" t="s">
        <v>255</v>
      </c>
      <c r="T1155" s="22">
        <v>0</v>
      </c>
      <c r="U1155" s="22">
        <v>0</v>
      </c>
      <c r="V1155" s="22">
        <v>0</v>
      </c>
      <c r="X1155">
        <v>43739</v>
      </c>
      <c r="AD1155" t="s">
        <v>320</v>
      </c>
      <c r="AF1155" t="s">
        <v>256</v>
      </c>
      <c r="AG1155" s="22" t="s">
        <v>56</v>
      </c>
      <c r="AI1155">
        <v>1153</v>
      </c>
      <c r="AJ1155" t="s">
        <v>321</v>
      </c>
      <c r="AK1155" s="22" t="s">
        <v>52</v>
      </c>
      <c r="AL1155" s="22" t="s">
        <v>53</v>
      </c>
      <c r="AM1155" s="22">
        <v>1153</v>
      </c>
    </row>
    <row r="1156" spans="1:39" x14ac:dyDescent="0.25">
      <c r="A1156" s="22" t="s">
        <v>39</v>
      </c>
      <c r="B1156" t="s">
        <v>40</v>
      </c>
      <c r="C1156">
        <v>2021</v>
      </c>
      <c r="D1156" s="22" t="s">
        <v>41</v>
      </c>
      <c r="E1156" s="22" t="s">
        <v>42</v>
      </c>
      <c r="F1156">
        <v>1100</v>
      </c>
      <c r="G1156" t="s">
        <v>43</v>
      </c>
      <c r="H1156" t="s">
        <v>44</v>
      </c>
      <c r="J1156">
        <v>200</v>
      </c>
      <c r="K1156" t="s">
        <v>45</v>
      </c>
      <c r="L1156" s="22" t="s">
        <v>46</v>
      </c>
      <c r="M1156" s="1">
        <v>44317</v>
      </c>
      <c r="N1156" s="22" t="s">
        <v>318</v>
      </c>
      <c r="O1156" t="s">
        <v>319</v>
      </c>
      <c r="P1156" s="1">
        <v>44347</v>
      </c>
      <c r="Q1156" t="s">
        <v>319</v>
      </c>
      <c r="R1156">
        <v>5</v>
      </c>
      <c r="S1156" t="s">
        <v>261</v>
      </c>
      <c r="T1156" s="22">
        <v>0</v>
      </c>
      <c r="U1156" s="22">
        <v>41756.14</v>
      </c>
      <c r="V1156" s="22">
        <v>41756.14</v>
      </c>
      <c r="X1156">
        <v>43740</v>
      </c>
      <c r="AD1156" t="s">
        <v>320</v>
      </c>
      <c r="AF1156" t="s">
        <v>262</v>
      </c>
      <c r="AG1156" s="22" t="s">
        <v>50</v>
      </c>
      <c r="AI1156">
        <v>1154</v>
      </c>
      <c r="AJ1156" t="s">
        <v>321</v>
      </c>
      <c r="AK1156" s="22" t="s">
        <v>52</v>
      </c>
      <c r="AL1156" s="22" t="s">
        <v>53</v>
      </c>
      <c r="AM1156" s="22">
        <v>1154</v>
      </c>
    </row>
    <row r="1157" spans="1:39" x14ac:dyDescent="0.25">
      <c r="A1157" s="22" t="s">
        <v>39</v>
      </c>
      <c r="B1157" t="s">
        <v>263</v>
      </c>
      <c r="C1157">
        <v>2021</v>
      </c>
      <c r="D1157" s="22" t="s">
        <v>41</v>
      </c>
      <c r="E1157" s="22" t="s">
        <v>42</v>
      </c>
      <c r="F1157">
        <v>8070</v>
      </c>
      <c r="G1157" t="s">
        <v>264</v>
      </c>
      <c r="H1157" t="s">
        <v>93</v>
      </c>
      <c r="J1157">
        <v>200</v>
      </c>
      <c r="K1157" t="s">
        <v>45</v>
      </c>
      <c r="L1157" s="22" t="s">
        <v>46</v>
      </c>
      <c r="M1157" s="1">
        <v>44317</v>
      </c>
      <c r="N1157" s="22" t="s">
        <v>318</v>
      </c>
      <c r="O1157" t="s">
        <v>319</v>
      </c>
      <c r="P1157" s="1">
        <v>44347</v>
      </c>
      <c r="Q1157" t="s">
        <v>319</v>
      </c>
      <c r="R1157">
        <v>5</v>
      </c>
      <c r="S1157" t="s">
        <v>261</v>
      </c>
      <c r="T1157" s="22">
        <v>0</v>
      </c>
      <c r="U1157" s="22">
        <v>-41756.14</v>
      </c>
      <c r="W1157" s="22">
        <v>41756.14</v>
      </c>
      <c r="X1157">
        <v>43741</v>
      </c>
      <c r="AD1157" t="s">
        <v>320</v>
      </c>
      <c r="AF1157" t="s">
        <v>262</v>
      </c>
      <c r="AG1157" s="22" t="s">
        <v>56</v>
      </c>
      <c r="AI1157">
        <v>1155</v>
      </c>
      <c r="AJ1157" t="s">
        <v>321</v>
      </c>
      <c r="AK1157" s="22" t="s">
        <v>252</v>
      </c>
      <c r="AL1157" s="22" t="s">
        <v>53</v>
      </c>
      <c r="AM1157" s="22">
        <v>1155</v>
      </c>
    </row>
    <row r="1158" spans="1:39" x14ac:dyDescent="0.25">
      <c r="A1158" s="22" t="s">
        <v>39</v>
      </c>
      <c r="B1158" t="s">
        <v>265</v>
      </c>
      <c r="C1158">
        <v>2021</v>
      </c>
      <c r="D1158" s="22" t="s">
        <v>41</v>
      </c>
      <c r="E1158" s="22" t="s">
        <v>42</v>
      </c>
      <c r="F1158">
        <v>1660</v>
      </c>
      <c r="G1158" t="s">
        <v>266</v>
      </c>
      <c r="H1158" t="s">
        <v>44</v>
      </c>
      <c r="J1158">
        <v>200</v>
      </c>
      <c r="K1158" t="s">
        <v>45</v>
      </c>
      <c r="L1158" s="22" t="s">
        <v>46</v>
      </c>
      <c r="M1158" s="1">
        <v>44317</v>
      </c>
      <c r="N1158" s="22" t="s">
        <v>318</v>
      </c>
      <c r="O1158" t="s">
        <v>319</v>
      </c>
      <c r="P1158" s="1">
        <v>44347</v>
      </c>
      <c r="Q1158" t="s">
        <v>319</v>
      </c>
      <c r="R1158">
        <v>5</v>
      </c>
      <c r="S1158" t="s">
        <v>261</v>
      </c>
      <c r="T1158" s="22">
        <v>0</v>
      </c>
      <c r="U1158" s="22">
        <v>0</v>
      </c>
      <c r="V1158" s="22">
        <v>0</v>
      </c>
      <c r="X1158">
        <v>43742</v>
      </c>
      <c r="AD1158" t="s">
        <v>320</v>
      </c>
      <c r="AF1158" t="s">
        <v>262</v>
      </c>
      <c r="AG1158" s="22" t="s">
        <v>56</v>
      </c>
      <c r="AI1158">
        <v>1156</v>
      </c>
      <c r="AJ1158" t="s">
        <v>321</v>
      </c>
      <c r="AK1158" s="22" t="s">
        <v>52</v>
      </c>
      <c r="AL1158" s="22" t="s">
        <v>53</v>
      </c>
      <c r="AM1158" s="22">
        <v>1156</v>
      </c>
    </row>
    <row r="1159" spans="1:39" x14ac:dyDescent="0.25">
      <c r="A1159" s="22" t="s">
        <v>39</v>
      </c>
      <c r="B1159" t="s">
        <v>40</v>
      </c>
      <c r="C1159">
        <v>2021</v>
      </c>
      <c r="D1159" s="22" t="s">
        <v>41</v>
      </c>
      <c r="E1159" s="22" t="s">
        <v>42</v>
      </c>
      <c r="F1159">
        <v>1100</v>
      </c>
      <c r="G1159" t="s">
        <v>43</v>
      </c>
      <c r="H1159" t="s">
        <v>44</v>
      </c>
      <c r="J1159">
        <v>200</v>
      </c>
      <c r="K1159" t="s">
        <v>45</v>
      </c>
      <c r="L1159" s="22" t="s">
        <v>46</v>
      </c>
      <c r="M1159" s="1">
        <v>44317</v>
      </c>
      <c r="N1159" s="22" t="s">
        <v>318</v>
      </c>
      <c r="O1159" t="s">
        <v>319</v>
      </c>
      <c r="P1159" s="1">
        <v>44347</v>
      </c>
      <c r="Q1159" t="s">
        <v>319</v>
      </c>
      <c r="R1159">
        <v>5</v>
      </c>
      <c r="U1159" s="22">
        <v>488.4</v>
      </c>
      <c r="V1159" s="22">
        <v>488.4</v>
      </c>
      <c r="X1159">
        <v>43743</v>
      </c>
      <c r="AD1159" t="s">
        <v>320</v>
      </c>
      <c r="AG1159" s="22" t="s">
        <v>50</v>
      </c>
      <c r="AI1159">
        <v>1157</v>
      </c>
      <c r="AJ1159" t="s">
        <v>321</v>
      </c>
      <c r="AK1159" s="22" t="s">
        <v>52</v>
      </c>
      <c r="AL1159" s="22" t="s">
        <v>53</v>
      </c>
      <c r="AM1159" s="22">
        <v>1157</v>
      </c>
    </row>
    <row r="1160" spans="1:39" x14ac:dyDescent="0.25">
      <c r="A1160" s="22" t="s">
        <v>39</v>
      </c>
      <c r="B1160" t="s">
        <v>267</v>
      </c>
      <c r="C1160">
        <v>2021</v>
      </c>
      <c r="D1160" s="22" t="s">
        <v>41</v>
      </c>
      <c r="E1160" s="22" t="s">
        <v>42</v>
      </c>
      <c r="F1160">
        <v>9000</v>
      </c>
      <c r="G1160" t="s">
        <v>268</v>
      </c>
      <c r="H1160" t="s">
        <v>93</v>
      </c>
      <c r="J1160">
        <v>200</v>
      </c>
      <c r="K1160" t="s">
        <v>45</v>
      </c>
      <c r="L1160" s="22" t="s">
        <v>46</v>
      </c>
      <c r="M1160" s="1">
        <v>44317</v>
      </c>
      <c r="N1160" s="22" t="s">
        <v>318</v>
      </c>
      <c r="O1160" t="s">
        <v>319</v>
      </c>
      <c r="P1160" s="1">
        <v>44347</v>
      </c>
      <c r="Q1160" t="s">
        <v>319</v>
      </c>
      <c r="R1160">
        <v>5</v>
      </c>
      <c r="U1160" s="22">
        <v>-488.4</v>
      </c>
      <c r="W1160" s="22">
        <v>488.4</v>
      </c>
      <c r="X1160">
        <v>43744</v>
      </c>
      <c r="AD1160" t="s">
        <v>320</v>
      </c>
      <c r="AG1160" s="22" t="s">
        <v>56</v>
      </c>
      <c r="AI1160">
        <v>1158</v>
      </c>
      <c r="AJ1160" t="s">
        <v>321</v>
      </c>
      <c r="AK1160" s="22" t="s">
        <v>269</v>
      </c>
      <c r="AL1160" s="22" t="s">
        <v>53</v>
      </c>
      <c r="AM1160" s="22">
        <v>1158</v>
      </c>
    </row>
    <row r="1161" spans="1:39" x14ac:dyDescent="0.25">
      <c r="A1161" s="22" t="s">
        <v>39</v>
      </c>
      <c r="B1161" t="s">
        <v>40</v>
      </c>
      <c r="C1161">
        <v>2021</v>
      </c>
      <c r="D1161" s="22" t="s">
        <v>41</v>
      </c>
      <c r="E1161" s="22" t="s">
        <v>42</v>
      </c>
      <c r="F1161">
        <v>1100</v>
      </c>
      <c r="G1161" t="s">
        <v>43</v>
      </c>
      <c r="H1161" t="s">
        <v>44</v>
      </c>
      <c r="J1161">
        <v>200</v>
      </c>
      <c r="K1161" t="s">
        <v>45</v>
      </c>
      <c r="L1161" s="22" t="s">
        <v>46</v>
      </c>
      <c r="M1161" s="1">
        <v>44317</v>
      </c>
      <c r="N1161" s="22" t="s">
        <v>318</v>
      </c>
      <c r="O1161" t="s">
        <v>319</v>
      </c>
      <c r="P1161" s="1">
        <v>44347</v>
      </c>
      <c r="Q1161" t="s">
        <v>319</v>
      </c>
      <c r="R1161">
        <v>5</v>
      </c>
      <c r="U1161" s="22">
        <v>-159.87</v>
      </c>
      <c r="W1161" s="22">
        <v>159.87</v>
      </c>
      <c r="X1161">
        <v>43745</v>
      </c>
      <c r="AD1161" t="s">
        <v>320</v>
      </c>
      <c r="AG1161" s="22" t="s">
        <v>56</v>
      </c>
      <c r="AI1161">
        <v>1159</v>
      </c>
      <c r="AJ1161" t="s">
        <v>321</v>
      </c>
      <c r="AK1161" s="22" t="s">
        <v>52</v>
      </c>
      <c r="AL1161" s="22" t="s">
        <v>53</v>
      </c>
      <c r="AM1161" s="22">
        <v>1159</v>
      </c>
    </row>
    <row r="1162" spans="1:39" x14ac:dyDescent="0.25">
      <c r="A1162" s="22" t="s">
        <v>39</v>
      </c>
      <c r="B1162" t="s">
        <v>270</v>
      </c>
      <c r="C1162">
        <v>2021</v>
      </c>
      <c r="D1162" s="22" t="s">
        <v>41</v>
      </c>
      <c r="E1162" s="22" t="s">
        <v>42</v>
      </c>
      <c r="F1162">
        <v>9200</v>
      </c>
      <c r="G1162" t="s">
        <v>271</v>
      </c>
      <c r="H1162" t="s">
        <v>93</v>
      </c>
      <c r="J1162">
        <v>200</v>
      </c>
      <c r="K1162" t="s">
        <v>45</v>
      </c>
      <c r="L1162" s="22" t="s">
        <v>46</v>
      </c>
      <c r="M1162" s="1">
        <v>44317</v>
      </c>
      <c r="N1162" s="22" t="s">
        <v>318</v>
      </c>
      <c r="O1162" t="s">
        <v>319</v>
      </c>
      <c r="P1162" s="1">
        <v>44347</v>
      </c>
      <c r="Q1162" t="s">
        <v>319</v>
      </c>
      <c r="R1162">
        <v>5</v>
      </c>
      <c r="U1162" s="22">
        <v>159.87</v>
      </c>
      <c r="V1162" s="22">
        <v>159.87</v>
      </c>
      <c r="X1162">
        <v>43746</v>
      </c>
      <c r="AD1162" t="s">
        <v>320</v>
      </c>
      <c r="AG1162" s="22" t="s">
        <v>50</v>
      </c>
      <c r="AI1162">
        <v>1160</v>
      </c>
      <c r="AJ1162" t="s">
        <v>321</v>
      </c>
      <c r="AK1162" s="22" t="s">
        <v>269</v>
      </c>
      <c r="AL1162" s="22" t="s">
        <v>53</v>
      </c>
      <c r="AM1162" s="22">
        <v>1160</v>
      </c>
    </row>
    <row r="1163" spans="1:39" x14ac:dyDescent="0.25">
      <c r="A1163" s="22" t="s">
        <v>39</v>
      </c>
      <c r="B1163" t="s">
        <v>40</v>
      </c>
      <c r="C1163">
        <v>2021</v>
      </c>
      <c r="D1163" s="22" t="s">
        <v>41</v>
      </c>
      <c r="E1163" s="22" t="s">
        <v>42</v>
      </c>
      <c r="F1163">
        <v>1100</v>
      </c>
      <c r="G1163" t="s">
        <v>43</v>
      </c>
      <c r="H1163" t="s">
        <v>44</v>
      </c>
      <c r="J1163">
        <v>200</v>
      </c>
      <c r="K1163" t="s">
        <v>45</v>
      </c>
      <c r="L1163" s="22" t="s">
        <v>46</v>
      </c>
      <c r="M1163" s="1">
        <v>44317</v>
      </c>
      <c r="N1163" s="22" t="s">
        <v>318</v>
      </c>
      <c r="O1163" t="s">
        <v>319</v>
      </c>
      <c r="P1163" s="1">
        <v>44347</v>
      </c>
      <c r="Q1163" t="s">
        <v>319</v>
      </c>
      <c r="R1163">
        <v>5</v>
      </c>
      <c r="U1163" s="22">
        <v>-170.04</v>
      </c>
      <c r="W1163" s="22">
        <v>170.04</v>
      </c>
      <c r="X1163">
        <v>43747</v>
      </c>
      <c r="AD1163" t="s">
        <v>320</v>
      </c>
      <c r="AG1163" s="22" t="s">
        <v>56</v>
      </c>
      <c r="AI1163">
        <v>1161</v>
      </c>
      <c r="AJ1163" t="s">
        <v>321</v>
      </c>
      <c r="AK1163" s="22" t="s">
        <v>52</v>
      </c>
      <c r="AL1163" s="22" t="s">
        <v>53</v>
      </c>
      <c r="AM1163" s="22">
        <v>1161</v>
      </c>
    </row>
    <row r="1164" spans="1:39" x14ac:dyDescent="0.25">
      <c r="A1164" s="22" t="s">
        <v>39</v>
      </c>
      <c r="B1164" t="s">
        <v>272</v>
      </c>
      <c r="C1164">
        <v>2021</v>
      </c>
      <c r="D1164" s="22" t="s">
        <v>41</v>
      </c>
      <c r="E1164" s="22" t="s">
        <v>42</v>
      </c>
      <c r="F1164">
        <v>9310</v>
      </c>
      <c r="G1164" t="s">
        <v>273</v>
      </c>
      <c r="H1164" t="s">
        <v>93</v>
      </c>
      <c r="J1164">
        <v>200</v>
      </c>
      <c r="K1164" t="s">
        <v>45</v>
      </c>
      <c r="L1164" s="22" t="s">
        <v>46</v>
      </c>
      <c r="M1164" s="1">
        <v>44317</v>
      </c>
      <c r="N1164" s="22" t="s">
        <v>318</v>
      </c>
      <c r="O1164" t="s">
        <v>319</v>
      </c>
      <c r="P1164" s="1">
        <v>44347</v>
      </c>
      <c r="Q1164" t="s">
        <v>319</v>
      </c>
      <c r="R1164">
        <v>5</v>
      </c>
      <c r="U1164" s="22">
        <v>170.04</v>
      </c>
      <c r="V1164" s="22">
        <v>170.04</v>
      </c>
      <c r="X1164">
        <v>43748</v>
      </c>
      <c r="AD1164" t="s">
        <v>320</v>
      </c>
      <c r="AG1164" s="22" t="s">
        <v>50</v>
      </c>
      <c r="AI1164">
        <v>1162</v>
      </c>
      <c r="AJ1164" t="s">
        <v>321</v>
      </c>
      <c r="AK1164" s="22" t="s">
        <v>269</v>
      </c>
      <c r="AL1164" s="22" t="s">
        <v>53</v>
      </c>
      <c r="AM1164" s="22">
        <v>1162</v>
      </c>
    </row>
    <row r="1165" spans="1:39" x14ac:dyDescent="0.25">
      <c r="A1165" s="22" t="s">
        <v>39</v>
      </c>
      <c r="B1165" t="s">
        <v>40</v>
      </c>
      <c r="C1165">
        <v>2021</v>
      </c>
      <c r="D1165" s="22" t="s">
        <v>41</v>
      </c>
      <c r="E1165" s="22" t="s">
        <v>42</v>
      </c>
      <c r="F1165">
        <v>1100</v>
      </c>
      <c r="G1165" t="s">
        <v>43</v>
      </c>
      <c r="H1165" t="s">
        <v>44</v>
      </c>
      <c r="J1165">
        <v>200</v>
      </c>
      <c r="K1165" t="s">
        <v>45</v>
      </c>
      <c r="L1165" s="22" t="s">
        <v>46</v>
      </c>
      <c r="M1165" s="1">
        <v>44317</v>
      </c>
      <c r="N1165" s="22" t="s">
        <v>318</v>
      </c>
      <c r="O1165" t="s">
        <v>319</v>
      </c>
      <c r="P1165" s="1">
        <v>44347</v>
      </c>
      <c r="Q1165" t="s">
        <v>319</v>
      </c>
      <c r="R1165">
        <v>5</v>
      </c>
      <c r="U1165" s="22">
        <v>-18166</v>
      </c>
      <c r="W1165" s="22">
        <v>18166</v>
      </c>
      <c r="X1165">
        <v>43749</v>
      </c>
      <c r="AD1165" t="s">
        <v>320</v>
      </c>
      <c r="AG1165" s="22" t="s">
        <v>56</v>
      </c>
      <c r="AI1165">
        <v>1163</v>
      </c>
      <c r="AJ1165" t="s">
        <v>321</v>
      </c>
      <c r="AK1165" s="22" t="s">
        <v>52</v>
      </c>
      <c r="AL1165" s="22" t="s">
        <v>53</v>
      </c>
      <c r="AM1165" s="22">
        <v>1163</v>
      </c>
    </row>
    <row r="1166" spans="1:39" x14ac:dyDescent="0.25">
      <c r="A1166" s="22" t="s">
        <v>39</v>
      </c>
      <c r="B1166" t="s">
        <v>274</v>
      </c>
      <c r="C1166">
        <v>2021</v>
      </c>
      <c r="D1166" s="22" t="s">
        <v>41</v>
      </c>
      <c r="E1166" s="22" t="s">
        <v>42</v>
      </c>
      <c r="F1166">
        <v>9800</v>
      </c>
      <c r="G1166" t="s">
        <v>275</v>
      </c>
      <c r="H1166" t="s">
        <v>93</v>
      </c>
      <c r="J1166">
        <v>200</v>
      </c>
      <c r="K1166" t="s">
        <v>45</v>
      </c>
      <c r="L1166" s="22" t="s">
        <v>46</v>
      </c>
      <c r="M1166" s="1">
        <v>44317</v>
      </c>
      <c r="N1166" s="22" t="s">
        <v>318</v>
      </c>
      <c r="O1166" t="s">
        <v>319</v>
      </c>
      <c r="P1166" s="1">
        <v>44347</v>
      </c>
      <c r="Q1166" t="s">
        <v>319</v>
      </c>
      <c r="R1166">
        <v>5</v>
      </c>
      <c r="U1166" s="22">
        <v>18166</v>
      </c>
      <c r="V1166" s="22">
        <v>18166</v>
      </c>
      <c r="X1166">
        <v>43750</v>
      </c>
      <c r="AD1166" t="s">
        <v>320</v>
      </c>
      <c r="AG1166" s="22" t="s">
        <v>50</v>
      </c>
      <c r="AI1166">
        <v>1164</v>
      </c>
      <c r="AJ1166" t="s">
        <v>321</v>
      </c>
      <c r="AK1166" s="22" t="s">
        <v>269</v>
      </c>
      <c r="AL1166" s="22" t="s">
        <v>53</v>
      </c>
      <c r="AM1166" s="22">
        <v>1164</v>
      </c>
    </row>
    <row r="1167" spans="1:39" x14ac:dyDescent="0.25">
      <c r="A1167" s="22" t="s">
        <v>39</v>
      </c>
      <c r="B1167" t="s">
        <v>40</v>
      </c>
      <c r="C1167">
        <v>2021</v>
      </c>
      <c r="D1167" s="22" t="s">
        <v>41</v>
      </c>
      <c r="E1167" s="22" t="s">
        <v>42</v>
      </c>
      <c r="F1167">
        <v>1100</v>
      </c>
      <c r="G1167" t="s">
        <v>43</v>
      </c>
      <c r="H1167" t="s">
        <v>44</v>
      </c>
      <c r="J1167">
        <v>200</v>
      </c>
      <c r="K1167" t="s">
        <v>45</v>
      </c>
      <c r="L1167" s="22" t="s">
        <v>46</v>
      </c>
      <c r="M1167" s="1">
        <v>44317</v>
      </c>
      <c r="N1167" s="22" t="s">
        <v>318</v>
      </c>
      <c r="O1167" t="s">
        <v>319</v>
      </c>
      <c r="P1167" s="1">
        <v>44347</v>
      </c>
      <c r="Q1167" t="s">
        <v>319</v>
      </c>
      <c r="R1167">
        <v>5</v>
      </c>
      <c r="U1167" s="22">
        <v>-64.16</v>
      </c>
      <c r="W1167" s="22">
        <v>64.16</v>
      </c>
      <c r="X1167">
        <v>43751</v>
      </c>
      <c r="AD1167" t="s">
        <v>320</v>
      </c>
      <c r="AG1167" s="22" t="s">
        <v>56</v>
      </c>
      <c r="AI1167">
        <v>1165</v>
      </c>
      <c r="AJ1167" t="s">
        <v>321</v>
      </c>
      <c r="AK1167" s="22" t="s">
        <v>52</v>
      </c>
      <c r="AL1167" s="22" t="s">
        <v>53</v>
      </c>
      <c r="AM1167" s="22">
        <v>1165</v>
      </c>
    </row>
    <row r="1168" spans="1:39" x14ac:dyDescent="0.25">
      <c r="A1168" s="22" t="s">
        <v>39</v>
      </c>
      <c r="B1168" t="s">
        <v>276</v>
      </c>
      <c r="C1168">
        <v>2021</v>
      </c>
      <c r="D1168" s="22" t="s">
        <v>41</v>
      </c>
      <c r="E1168" s="22" t="s">
        <v>42</v>
      </c>
      <c r="F1168">
        <v>9850</v>
      </c>
      <c r="G1168" t="s">
        <v>277</v>
      </c>
      <c r="H1168" t="s">
        <v>93</v>
      </c>
      <c r="J1168">
        <v>200</v>
      </c>
      <c r="K1168" t="s">
        <v>45</v>
      </c>
      <c r="L1168" s="22" t="s">
        <v>46</v>
      </c>
      <c r="M1168" s="1">
        <v>44317</v>
      </c>
      <c r="N1168" s="22" t="s">
        <v>318</v>
      </c>
      <c r="O1168" t="s">
        <v>319</v>
      </c>
      <c r="P1168" s="1">
        <v>44347</v>
      </c>
      <c r="Q1168" t="s">
        <v>319</v>
      </c>
      <c r="R1168">
        <v>5</v>
      </c>
      <c r="U1168" s="22">
        <v>64.16</v>
      </c>
      <c r="V1168" s="22">
        <v>64.16</v>
      </c>
      <c r="X1168">
        <v>43752</v>
      </c>
      <c r="AD1168" t="s">
        <v>320</v>
      </c>
      <c r="AG1168" s="22" t="s">
        <v>50</v>
      </c>
      <c r="AI1168">
        <v>1166</v>
      </c>
      <c r="AJ1168" t="s">
        <v>321</v>
      </c>
      <c r="AK1168" s="22" t="s">
        <v>269</v>
      </c>
      <c r="AL1168" s="22" t="s">
        <v>53</v>
      </c>
      <c r="AM1168" s="22">
        <v>1166</v>
      </c>
    </row>
    <row r="1169" spans="1:39" x14ac:dyDescent="0.25">
      <c r="A1169" s="22" t="s">
        <v>39</v>
      </c>
      <c r="B1169" t="s">
        <v>40</v>
      </c>
      <c r="C1169">
        <v>2021</v>
      </c>
      <c r="D1169" s="22" t="s">
        <v>41</v>
      </c>
      <c r="E1169" s="22" t="s">
        <v>42</v>
      </c>
      <c r="F1169">
        <v>1100</v>
      </c>
      <c r="G1169" t="s">
        <v>43</v>
      </c>
      <c r="H1169" t="s">
        <v>44</v>
      </c>
      <c r="J1169">
        <v>200</v>
      </c>
      <c r="K1169" t="s">
        <v>45</v>
      </c>
      <c r="L1169" s="22" t="s">
        <v>46</v>
      </c>
      <c r="M1169" s="1">
        <v>44317</v>
      </c>
      <c r="N1169" s="22" t="s">
        <v>318</v>
      </c>
      <c r="O1169" t="s">
        <v>319</v>
      </c>
      <c r="P1169" s="1">
        <v>44347</v>
      </c>
      <c r="Q1169" t="s">
        <v>319</v>
      </c>
      <c r="R1169">
        <v>5</v>
      </c>
      <c r="U1169" s="22">
        <v>-28855</v>
      </c>
      <c r="W1169" s="22">
        <v>28855</v>
      </c>
      <c r="X1169">
        <v>43753</v>
      </c>
      <c r="AD1169" t="s">
        <v>320</v>
      </c>
      <c r="AG1169" s="22" t="s">
        <v>56</v>
      </c>
      <c r="AI1169">
        <v>1167</v>
      </c>
      <c r="AJ1169" t="s">
        <v>321</v>
      </c>
      <c r="AK1169" s="22" t="s">
        <v>52</v>
      </c>
      <c r="AL1169" s="22" t="s">
        <v>53</v>
      </c>
      <c r="AM1169" s="22">
        <v>1167</v>
      </c>
    </row>
    <row r="1170" spans="1:39" x14ac:dyDescent="0.25">
      <c r="A1170" s="22" t="s">
        <v>39</v>
      </c>
      <c r="B1170" t="s">
        <v>293</v>
      </c>
      <c r="C1170">
        <v>2021</v>
      </c>
      <c r="D1170" s="22" t="s">
        <v>41</v>
      </c>
      <c r="E1170" s="22" t="s">
        <v>42</v>
      </c>
      <c r="F1170">
        <v>1690</v>
      </c>
      <c r="G1170" t="s">
        <v>294</v>
      </c>
      <c r="H1170" t="s">
        <v>44</v>
      </c>
      <c r="J1170">
        <v>200</v>
      </c>
      <c r="K1170" t="s">
        <v>45</v>
      </c>
      <c r="L1170" s="22" t="s">
        <v>46</v>
      </c>
      <c r="M1170" s="1">
        <v>44317</v>
      </c>
      <c r="N1170" s="22" t="s">
        <v>318</v>
      </c>
      <c r="O1170" t="s">
        <v>319</v>
      </c>
      <c r="P1170" s="1">
        <v>44347</v>
      </c>
      <c r="Q1170" t="s">
        <v>319</v>
      </c>
      <c r="R1170">
        <v>5</v>
      </c>
      <c r="U1170" s="22">
        <v>28855</v>
      </c>
      <c r="V1170" s="22">
        <v>28855</v>
      </c>
      <c r="X1170">
        <v>43754</v>
      </c>
      <c r="AD1170" t="s">
        <v>320</v>
      </c>
      <c r="AG1170" s="22" t="s">
        <v>50</v>
      </c>
      <c r="AI1170">
        <v>1168</v>
      </c>
      <c r="AJ1170" t="s">
        <v>321</v>
      </c>
      <c r="AK1170" s="22" t="s">
        <v>52</v>
      </c>
      <c r="AL1170" s="22" t="s">
        <v>53</v>
      </c>
      <c r="AM1170" s="22">
        <v>1168</v>
      </c>
    </row>
    <row r="1171" spans="1:39" x14ac:dyDescent="0.25">
      <c r="A1171" s="22" t="s">
        <v>39</v>
      </c>
      <c r="B1171" t="s">
        <v>40</v>
      </c>
      <c r="C1171">
        <v>2021</v>
      </c>
      <c r="D1171" s="22" t="s">
        <v>41</v>
      </c>
      <c r="E1171" s="22" t="s">
        <v>42</v>
      </c>
      <c r="F1171">
        <v>1100</v>
      </c>
      <c r="G1171" t="s">
        <v>43</v>
      </c>
      <c r="H1171" t="s">
        <v>44</v>
      </c>
      <c r="I1171" s="22">
        <v>15466</v>
      </c>
      <c r="J1171">
        <v>200</v>
      </c>
      <c r="K1171" t="s">
        <v>45</v>
      </c>
      <c r="L1171" s="22" t="s">
        <v>46</v>
      </c>
      <c r="M1171" s="1">
        <v>44317</v>
      </c>
      <c r="N1171" s="22" t="s">
        <v>318</v>
      </c>
      <c r="O1171" t="s">
        <v>319</v>
      </c>
      <c r="P1171" s="1">
        <v>44317</v>
      </c>
      <c r="Q1171" t="s">
        <v>322</v>
      </c>
      <c r="R1171">
        <v>5</v>
      </c>
      <c r="U1171" s="22">
        <v>1004225.1</v>
      </c>
      <c r="V1171" s="22">
        <v>1004225.1</v>
      </c>
      <c r="X1171">
        <v>43755</v>
      </c>
      <c r="Y1171">
        <v>26002</v>
      </c>
      <c r="Z1171" t="s">
        <v>323</v>
      </c>
      <c r="AA1171" t="s">
        <v>297</v>
      </c>
      <c r="AB1171" t="s">
        <v>324</v>
      </c>
      <c r="AC1171" t="s">
        <v>325</v>
      </c>
      <c r="AD1171" t="s">
        <v>320</v>
      </c>
      <c r="AG1171" s="22" t="s">
        <v>50</v>
      </c>
      <c r="AI1171">
        <v>1169</v>
      </c>
      <c r="AJ1171" t="s">
        <v>321</v>
      </c>
      <c r="AK1171" s="22" t="s">
        <v>52</v>
      </c>
      <c r="AL1171" s="22" t="s">
        <v>53</v>
      </c>
      <c r="AM1171" s="22">
        <v>1169</v>
      </c>
    </row>
    <row r="1172" spans="1:39" x14ac:dyDescent="0.25">
      <c r="A1172" s="22" t="s">
        <v>39</v>
      </c>
      <c r="B1172" t="s">
        <v>300</v>
      </c>
      <c r="C1172">
        <v>2021</v>
      </c>
      <c r="D1172" s="22" t="s">
        <v>41</v>
      </c>
      <c r="E1172" s="22" t="s">
        <v>42</v>
      </c>
      <c r="F1172">
        <v>1200</v>
      </c>
      <c r="G1172" t="s">
        <v>301</v>
      </c>
      <c r="H1172" t="s">
        <v>44</v>
      </c>
      <c r="I1172" s="22">
        <v>15466</v>
      </c>
      <c r="J1172">
        <v>200</v>
      </c>
      <c r="K1172" t="s">
        <v>45</v>
      </c>
      <c r="L1172" s="22" t="s">
        <v>46</v>
      </c>
      <c r="M1172" s="1">
        <v>44317</v>
      </c>
      <c r="N1172" s="22" t="s">
        <v>318</v>
      </c>
      <c r="O1172" t="s">
        <v>319</v>
      </c>
      <c r="P1172" s="1">
        <v>44317</v>
      </c>
      <c r="Q1172" t="s">
        <v>322</v>
      </c>
      <c r="R1172">
        <v>5</v>
      </c>
      <c r="U1172" s="22">
        <v>-4225.5</v>
      </c>
      <c r="W1172" s="22">
        <v>4225.5</v>
      </c>
      <c r="X1172">
        <v>43756</v>
      </c>
      <c r="Y1172">
        <v>26002</v>
      </c>
      <c r="Z1172" t="s">
        <v>323</v>
      </c>
      <c r="AA1172" t="s">
        <v>297</v>
      </c>
      <c r="AB1172" t="s">
        <v>324</v>
      </c>
      <c r="AC1172" t="s">
        <v>325</v>
      </c>
      <c r="AD1172" t="s">
        <v>320</v>
      </c>
      <c r="AG1172" s="22" t="s">
        <v>56</v>
      </c>
      <c r="AI1172">
        <v>1170</v>
      </c>
      <c r="AJ1172" t="s">
        <v>321</v>
      </c>
      <c r="AK1172" s="22" t="s">
        <v>52</v>
      </c>
      <c r="AL1172" s="22" t="s">
        <v>53</v>
      </c>
      <c r="AM1172" s="22">
        <v>1170</v>
      </c>
    </row>
    <row r="1173" spans="1:39" x14ac:dyDescent="0.25">
      <c r="A1173" s="22" t="s">
        <v>39</v>
      </c>
      <c r="B1173" t="s">
        <v>40</v>
      </c>
      <c r="C1173">
        <v>2021</v>
      </c>
      <c r="D1173" s="22" t="s">
        <v>41</v>
      </c>
      <c r="E1173" s="22" t="s">
        <v>42</v>
      </c>
      <c r="F1173">
        <v>1100</v>
      </c>
      <c r="G1173" t="s">
        <v>43</v>
      </c>
      <c r="H1173" t="s">
        <v>44</v>
      </c>
      <c r="I1173" s="22">
        <v>15498</v>
      </c>
      <c r="J1173">
        <v>200</v>
      </c>
      <c r="K1173" t="s">
        <v>45</v>
      </c>
      <c r="L1173" s="22" t="s">
        <v>46</v>
      </c>
      <c r="M1173" s="1">
        <v>44317</v>
      </c>
      <c r="N1173" s="22" t="s">
        <v>318</v>
      </c>
      <c r="O1173" t="s">
        <v>319</v>
      </c>
      <c r="P1173" s="1">
        <v>44326</v>
      </c>
      <c r="Q1173" t="s">
        <v>326</v>
      </c>
      <c r="R1173">
        <v>5</v>
      </c>
      <c r="U1173" s="22">
        <v>3121.9</v>
      </c>
      <c r="V1173" s="22">
        <v>3121.9</v>
      </c>
      <c r="X1173">
        <v>43757</v>
      </c>
      <c r="Y1173">
        <v>26000</v>
      </c>
      <c r="Z1173" t="s">
        <v>296</v>
      </c>
      <c r="AA1173" t="s">
        <v>297</v>
      </c>
      <c r="AB1173" t="s">
        <v>298</v>
      </c>
      <c r="AC1173" t="s">
        <v>299</v>
      </c>
      <c r="AD1173" t="s">
        <v>320</v>
      </c>
      <c r="AG1173" s="22" t="s">
        <v>50</v>
      </c>
      <c r="AI1173">
        <v>1171</v>
      </c>
      <c r="AJ1173" t="s">
        <v>321</v>
      </c>
      <c r="AK1173" s="22" t="s">
        <v>52</v>
      </c>
      <c r="AL1173" s="22" t="s">
        <v>53</v>
      </c>
      <c r="AM1173" s="22">
        <v>1171</v>
      </c>
    </row>
    <row r="1174" spans="1:39" x14ac:dyDescent="0.25">
      <c r="A1174" s="22" t="s">
        <v>39</v>
      </c>
      <c r="B1174" t="s">
        <v>300</v>
      </c>
      <c r="C1174">
        <v>2021</v>
      </c>
      <c r="D1174" s="22" t="s">
        <v>41</v>
      </c>
      <c r="E1174" s="22" t="s">
        <v>42</v>
      </c>
      <c r="F1174">
        <v>1200</v>
      </c>
      <c r="G1174" t="s">
        <v>301</v>
      </c>
      <c r="H1174" t="s">
        <v>44</v>
      </c>
      <c r="I1174" s="22">
        <v>15498</v>
      </c>
      <c r="J1174">
        <v>200</v>
      </c>
      <c r="K1174" t="s">
        <v>45</v>
      </c>
      <c r="L1174" s="22" t="s">
        <v>46</v>
      </c>
      <c r="M1174" s="1">
        <v>44317</v>
      </c>
      <c r="N1174" s="22" t="s">
        <v>318</v>
      </c>
      <c r="O1174" t="s">
        <v>319</v>
      </c>
      <c r="P1174" s="1">
        <v>44326</v>
      </c>
      <c r="Q1174" t="s">
        <v>326</v>
      </c>
      <c r="R1174">
        <v>5</v>
      </c>
      <c r="U1174" s="22">
        <v>-3121.9</v>
      </c>
      <c r="W1174" s="22">
        <v>3121.9</v>
      </c>
      <c r="X1174">
        <v>43758</v>
      </c>
      <c r="Y1174">
        <v>26000</v>
      </c>
      <c r="Z1174" t="s">
        <v>296</v>
      </c>
      <c r="AA1174" t="s">
        <v>297</v>
      </c>
      <c r="AB1174" t="s">
        <v>298</v>
      </c>
      <c r="AC1174" t="s">
        <v>299</v>
      </c>
      <c r="AD1174" t="s">
        <v>320</v>
      </c>
      <c r="AG1174" s="22" t="s">
        <v>56</v>
      </c>
      <c r="AI1174">
        <v>1172</v>
      </c>
      <c r="AJ1174" t="s">
        <v>321</v>
      </c>
      <c r="AK1174" s="22" t="s">
        <v>52</v>
      </c>
      <c r="AL1174" s="22" t="s">
        <v>53</v>
      </c>
      <c r="AM1174" s="22">
        <v>1172</v>
      </c>
    </row>
    <row r="1175" spans="1:39" x14ac:dyDescent="0.25">
      <c r="A1175" s="22" t="s">
        <v>39</v>
      </c>
      <c r="B1175" t="s">
        <v>40</v>
      </c>
      <c r="C1175">
        <v>2021</v>
      </c>
      <c r="D1175" s="22" t="s">
        <v>41</v>
      </c>
      <c r="E1175" s="22" t="s">
        <v>42</v>
      </c>
      <c r="F1175">
        <v>1100</v>
      </c>
      <c r="G1175" t="s">
        <v>43</v>
      </c>
      <c r="H1175" t="s">
        <v>44</v>
      </c>
      <c r="I1175" s="22">
        <v>15521</v>
      </c>
      <c r="J1175">
        <v>200</v>
      </c>
      <c r="K1175" t="s">
        <v>45</v>
      </c>
      <c r="L1175" s="22" t="s">
        <v>46</v>
      </c>
      <c r="M1175" s="1">
        <v>44317</v>
      </c>
      <c r="N1175" s="22" t="s">
        <v>318</v>
      </c>
      <c r="O1175" t="s">
        <v>319</v>
      </c>
      <c r="P1175" s="1">
        <v>44332</v>
      </c>
      <c r="Q1175" t="s">
        <v>327</v>
      </c>
      <c r="R1175">
        <v>5</v>
      </c>
      <c r="U1175" s="22">
        <v>4249.12</v>
      </c>
      <c r="V1175" s="22">
        <v>4249.12</v>
      </c>
      <c r="X1175">
        <v>43759</v>
      </c>
      <c r="Y1175">
        <v>26000</v>
      </c>
      <c r="Z1175" t="s">
        <v>296</v>
      </c>
      <c r="AA1175" t="s">
        <v>297</v>
      </c>
      <c r="AB1175" t="s">
        <v>298</v>
      </c>
      <c r="AC1175" t="s">
        <v>299</v>
      </c>
      <c r="AD1175" t="s">
        <v>320</v>
      </c>
      <c r="AG1175" s="22" t="s">
        <v>50</v>
      </c>
      <c r="AI1175">
        <v>1173</v>
      </c>
      <c r="AJ1175" t="s">
        <v>321</v>
      </c>
      <c r="AK1175" s="22" t="s">
        <v>52</v>
      </c>
      <c r="AL1175" s="22" t="s">
        <v>53</v>
      </c>
      <c r="AM1175" s="22">
        <v>1173</v>
      </c>
    </row>
    <row r="1176" spans="1:39" x14ac:dyDescent="0.25">
      <c r="A1176" s="22" t="s">
        <v>39</v>
      </c>
      <c r="B1176" t="s">
        <v>300</v>
      </c>
      <c r="C1176">
        <v>2021</v>
      </c>
      <c r="D1176" s="22" t="s">
        <v>41</v>
      </c>
      <c r="E1176" s="22" t="s">
        <v>42</v>
      </c>
      <c r="F1176">
        <v>1200</v>
      </c>
      <c r="G1176" t="s">
        <v>301</v>
      </c>
      <c r="H1176" t="s">
        <v>44</v>
      </c>
      <c r="I1176" s="22">
        <v>15521</v>
      </c>
      <c r="J1176">
        <v>200</v>
      </c>
      <c r="K1176" t="s">
        <v>45</v>
      </c>
      <c r="L1176" s="22" t="s">
        <v>46</v>
      </c>
      <c r="M1176" s="1">
        <v>44317</v>
      </c>
      <c r="N1176" s="22" t="s">
        <v>318</v>
      </c>
      <c r="O1176" t="s">
        <v>319</v>
      </c>
      <c r="P1176" s="1">
        <v>44332</v>
      </c>
      <c r="Q1176" t="s">
        <v>327</v>
      </c>
      <c r="R1176">
        <v>5</v>
      </c>
      <c r="U1176" s="22">
        <v>-4249.12</v>
      </c>
      <c r="W1176" s="22">
        <v>4249.12</v>
      </c>
      <c r="X1176">
        <v>43760</v>
      </c>
      <c r="Y1176">
        <v>26000</v>
      </c>
      <c r="Z1176" t="s">
        <v>296</v>
      </c>
      <c r="AA1176" t="s">
        <v>297</v>
      </c>
      <c r="AB1176" t="s">
        <v>298</v>
      </c>
      <c r="AC1176" t="s">
        <v>299</v>
      </c>
      <c r="AD1176" t="s">
        <v>320</v>
      </c>
      <c r="AG1176" s="22" t="s">
        <v>56</v>
      </c>
      <c r="AI1176">
        <v>1174</v>
      </c>
      <c r="AJ1176" t="s">
        <v>321</v>
      </c>
      <c r="AK1176" s="22" t="s">
        <v>52</v>
      </c>
      <c r="AL1176" s="22" t="s">
        <v>53</v>
      </c>
      <c r="AM1176" s="22">
        <v>1174</v>
      </c>
    </row>
    <row r="1177" spans="1:39" x14ac:dyDescent="0.25">
      <c r="A1177" s="22" t="s">
        <v>39</v>
      </c>
      <c r="B1177" t="s">
        <v>40</v>
      </c>
      <c r="C1177">
        <v>2021</v>
      </c>
      <c r="D1177" s="22" t="s">
        <v>41</v>
      </c>
      <c r="E1177" s="22" t="s">
        <v>42</v>
      </c>
      <c r="F1177">
        <v>1100</v>
      </c>
      <c r="G1177" t="s">
        <v>43</v>
      </c>
      <c r="H1177" t="s">
        <v>44</v>
      </c>
      <c r="I1177" s="22">
        <v>15549</v>
      </c>
      <c r="J1177">
        <v>200</v>
      </c>
      <c r="K1177" t="s">
        <v>45</v>
      </c>
      <c r="L1177" s="22" t="s">
        <v>46</v>
      </c>
      <c r="M1177" s="1">
        <v>44317</v>
      </c>
      <c r="N1177" s="22" t="s">
        <v>318</v>
      </c>
      <c r="O1177" t="s">
        <v>319</v>
      </c>
      <c r="P1177" s="1">
        <v>44340</v>
      </c>
      <c r="Q1177" t="s">
        <v>328</v>
      </c>
      <c r="R1177">
        <v>5</v>
      </c>
      <c r="U1177" s="22">
        <v>2552.9</v>
      </c>
      <c r="V1177" s="22">
        <v>2552.9</v>
      </c>
      <c r="X1177">
        <v>43761</v>
      </c>
      <c r="Y1177">
        <v>26000</v>
      </c>
      <c r="Z1177" t="s">
        <v>296</v>
      </c>
      <c r="AA1177" t="s">
        <v>297</v>
      </c>
      <c r="AB1177" t="s">
        <v>298</v>
      </c>
      <c r="AC1177" t="s">
        <v>299</v>
      </c>
      <c r="AD1177" t="s">
        <v>320</v>
      </c>
      <c r="AG1177" s="22" t="s">
        <v>50</v>
      </c>
      <c r="AI1177">
        <v>1175</v>
      </c>
      <c r="AJ1177" t="s">
        <v>321</v>
      </c>
      <c r="AK1177" s="22" t="s">
        <v>52</v>
      </c>
      <c r="AL1177" s="22" t="s">
        <v>53</v>
      </c>
      <c r="AM1177" s="22">
        <v>1175</v>
      </c>
    </row>
    <row r="1178" spans="1:39" x14ac:dyDescent="0.25">
      <c r="A1178" s="22" t="s">
        <v>39</v>
      </c>
      <c r="B1178" t="s">
        <v>300</v>
      </c>
      <c r="C1178">
        <v>2021</v>
      </c>
      <c r="D1178" s="22" t="s">
        <v>41</v>
      </c>
      <c r="E1178" s="22" t="s">
        <v>42</v>
      </c>
      <c r="F1178">
        <v>1200</v>
      </c>
      <c r="G1178" t="s">
        <v>301</v>
      </c>
      <c r="H1178" t="s">
        <v>44</v>
      </c>
      <c r="I1178" s="22">
        <v>15549</v>
      </c>
      <c r="J1178">
        <v>200</v>
      </c>
      <c r="K1178" t="s">
        <v>45</v>
      </c>
      <c r="L1178" s="22" t="s">
        <v>46</v>
      </c>
      <c r="M1178" s="1">
        <v>44317</v>
      </c>
      <c r="N1178" s="22" t="s">
        <v>318</v>
      </c>
      <c r="O1178" t="s">
        <v>319</v>
      </c>
      <c r="P1178" s="1">
        <v>44340</v>
      </c>
      <c r="Q1178" t="s">
        <v>328</v>
      </c>
      <c r="R1178">
        <v>5</v>
      </c>
      <c r="U1178" s="22">
        <v>-2552.9</v>
      </c>
      <c r="W1178" s="22">
        <v>2552.9</v>
      </c>
      <c r="X1178">
        <v>43762</v>
      </c>
      <c r="Y1178">
        <v>26000</v>
      </c>
      <c r="Z1178" t="s">
        <v>296</v>
      </c>
      <c r="AA1178" t="s">
        <v>297</v>
      </c>
      <c r="AB1178" t="s">
        <v>298</v>
      </c>
      <c r="AC1178" t="s">
        <v>299</v>
      </c>
      <c r="AD1178" t="s">
        <v>320</v>
      </c>
      <c r="AG1178" s="22" t="s">
        <v>56</v>
      </c>
      <c r="AI1178">
        <v>1176</v>
      </c>
      <c r="AJ1178" t="s">
        <v>321</v>
      </c>
      <c r="AK1178" s="22" t="s">
        <v>52</v>
      </c>
      <c r="AL1178" s="22" t="s">
        <v>53</v>
      </c>
      <c r="AM1178" s="22">
        <v>1176</v>
      </c>
    </row>
    <row r="1179" spans="1:39" x14ac:dyDescent="0.25">
      <c r="A1179" s="22" t="s">
        <v>39</v>
      </c>
      <c r="B1179" t="s">
        <v>40</v>
      </c>
      <c r="C1179">
        <v>2021</v>
      </c>
      <c r="D1179" s="22" t="s">
        <v>41</v>
      </c>
      <c r="E1179" s="22" t="s">
        <v>42</v>
      </c>
      <c r="F1179">
        <v>1100</v>
      </c>
      <c r="G1179" t="s">
        <v>43</v>
      </c>
      <c r="H1179" t="s">
        <v>44</v>
      </c>
      <c r="J1179">
        <v>200</v>
      </c>
      <c r="K1179" t="s">
        <v>45</v>
      </c>
      <c r="L1179" s="22" t="s">
        <v>46</v>
      </c>
      <c r="M1179" s="1">
        <v>44317</v>
      </c>
      <c r="N1179" s="22" t="s">
        <v>318</v>
      </c>
      <c r="O1179" t="s">
        <v>319</v>
      </c>
      <c r="P1179" s="1">
        <v>44347</v>
      </c>
      <c r="Q1179" t="s">
        <v>319</v>
      </c>
      <c r="R1179">
        <v>5</v>
      </c>
      <c r="U1179" s="22">
        <v>-375</v>
      </c>
      <c r="W1179" s="22">
        <v>375</v>
      </c>
      <c r="X1179">
        <v>43763</v>
      </c>
      <c r="AD1179" t="s">
        <v>320</v>
      </c>
      <c r="AG1179" s="22" t="s">
        <v>56</v>
      </c>
      <c r="AI1179">
        <v>1177</v>
      </c>
      <c r="AJ1179" t="s">
        <v>321</v>
      </c>
      <c r="AK1179" s="22" t="s">
        <v>52</v>
      </c>
      <c r="AL1179" s="22" t="s">
        <v>53</v>
      </c>
      <c r="AM1179" s="22">
        <v>1177</v>
      </c>
    </row>
    <row r="1180" spans="1:39" x14ac:dyDescent="0.25">
      <c r="A1180" s="22" t="s">
        <v>39</v>
      </c>
      <c r="B1180" t="s">
        <v>280</v>
      </c>
      <c r="C1180">
        <v>2021</v>
      </c>
      <c r="D1180" s="22" t="s">
        <v>41</v>
      </c>
      <c r="E1180" s="22" t="s">
        <v>42</v>
      </c>
      <c r="F1180">
        <v>4095</v>
      </c>
      <c r="G1180" t="s">
        <v>281</v>
      </c>
      <c r="H1180" t="s">
        <v>93</v>
      </c>
      <c r="J1180">
        <v>200</v>
      </c>
      <c r="K1180" t="s">
        <v>45</v>
      </c>
      <c r="L1180" s="22" t="s">
        <v>46</v>
      </c>
      <c r="M1180" s="1">
        <v>44317</v>
      </c>
      <c r="N1180" s="22" t="s">
        <v>318</v>
      </c>
      <c r="O1180" t="s">
        <v>319</v>
      </c>
      <c r="P1180" s="1">
        <v>44347</v>
      </c>
      <c r="Q1180" t="s">
        <v>319</v>
      </c>
      <c r="R1180">
        <v>5</v>
      </c>
      <c r="U1180" s="22">
        <v>375</v>
      </c>
      <c r="V1180" s="22">
        <v>375</v>
      </c>
      <c r="X1180">
        <v>43764</v>
      </c>
      <c r="AD1180" t="s">
        <v>320</v>
      </c>
      <c r="AG1180" s="22" t="s">
        <v>50</v>
      </c>
      <c r="AI1180">
        <v>1178</v>
      </c>
      <c r="AJ1180" t="s">
        <v>321</v>
      </c>
      <c r="AK1180" s="22" t="s">
        <v>94</v>
      </c>
      <c r="AL1180" s="22" t="s">
        <v>53</v>
      </c>
      <c r="AM1180" s="22">
        <v>1178</v>
      </c>
    </row>
    <row r="1181" spans="1:39" x14ac:dyDescent="0.25">
      <c r="A1181" s="22" t="s">
        <v>39</v>
      </c>
      <c r="B1181" t="s">
        <v>40</v>
      </c>
      <c r="C1181">
        <v>2021</v>
      </c>
      <c r="D1181" s="22" t="s">
        <v>41</v>
      </c>
      <c r="E1181" s="22" t="s">
        <v>42</v>
      </c>
      <c r="F1181">
        <v>1100</v>
      </c>
      <c r="G1181" t="s">
        <v>43</v>
      </c>
      <c r="H1181" t="s">
        <v>44</v>
      </c>
      <c r="J1181">
        <v>200</v>
      </c>
      <c r="K1181" t="s">
        <v>45</v>
      </c>
      <c r="L1181" s="22" t="s">
        <v>46</v>
      </c>
      <c r="M1181" s="1">
        <v>44348</v>
      </c>
      <c r="N1181" s="22" t="s">
        <v>329</v>
      </c>
      <c r="O1181" t="s">
        <v>330</v>
      </c>
      <c r="P1181" s="1">
        <v>44377</v>
      </c>
      <c r="Q1181" t="s">
        <v>330</v>
      </c>
      <c r="R1181">
        <v>6</v>
      </c>
      <c r="U1181" s="22">
        <v>312.5</v>
      </c>
      <c r="V1181" s="22">
        <v>312.5</v>
      </c>
      <c r="X1181">
        <v>43765</v>
      </c>
      <c r="AD1181" t="s">
        <v>331</v>
      </c>
      <c r="AG1181" s="22" t="s">
        <v>50</v>
      </c>
      <c r="AI1181">
        <v>1179</v>
      </c>
      <c r="AJ1181" t="s">
        <v>332</v>
      </c>
      <c r="AK1181" s="22" t="s">
        <v>52</v>
      </c>
      <c r="AL1181" s="22" t="s">
        <v>53</v>
      </c>
      <c r="AM1181" s="22">
        <v>1179</v>
      </c>
    </row>
    <row r="1182" spans="1:39" x14ac:dyDescent="0.25">
      <c r="A1182" s="22" t="s">
        <v>39</v>
      </c>
      <c r="B1182" t="s">
        <v>54</v>
      </c>
      <c r="C1182">
        <v>2021</v>
      </c>
      <c r="D1182" s="22" t="s">
        <v>41</v>
      </c>
      <c r="E1182" s="22" t="s">
        <v>42</v>
      </c>
      <c r="F1182">
        <v>171</v>
      </c>
      <c r="G1182" t="s">
        <v>55</v>
      </c>
      <c r="H1182" t="s">
        <v>44</v>
      </c>
      <c r="J1182">
        <v>200</v>
      </c>
      <c r="K1182" t="s">
        <v>45</v>
      </c>
      <c r="L1182" s="22" t="s">
        <v>46</v>
      </c>
      <c r="M1182" s="1">
        <v>44348</v>
      </c>
      <c r="N1182" s="22" t="s">
        <v>329</v>
      </c>
      <c r="O1182" t="s">
        <v>330</v>
      </c>
      <c r="P1182" s="1">
        <v>44377</v>
      </c>
      <c r="Q1182" t="s">
        <v>330</v>
      </c>
      <c r="R1182">
        <v>6</v>
      </c>
      <c r="U1182" s="22">
        <v>-312.5</v>
      </c>
      <c r="W1182" s="22">
        <v>312.5</v>
      </c>
      <c r="X1182">
        <v>43766</v>
      </c>
      <c r="AD1182" t="s">
        <v>331</v>
      </c>
      <c r="AG1182" s="22" t="s">
        <v>56</v>
      </c>
      <c r="AI1182">
        <v>1180</v>
      </c>
      <c r="AJ1182" t="s">
        <v>332</v>
      </c>
      <c r="AK1182" s="22" t="s">
        <v>57</v>
      </c>
      <c r="AL1182" s="22" t="s">
        <v>53</v>
      </c>
      <c r="AM1182" s="22">
        <v>1180</v>
      </c>
    </row>
    <row r="1183" spans="1:39" x14ac:dyDescent="0.25">
      <c r="A1183" s="22" t="s">
        <v>39</v>
      </c>
      <c r="B1183" t="s">
        <v>40</v>
      </c>
      <c r="C1183">
        <v>2021</v>
      </c>
      <c r="D1183" s="22" t="s">
        <v>41</v>
      </c>
      <c r="E1183" s="22" t="s">
        <v>42</v>
      </c>
      <c r="F1183">
        <v>1100</v>
      </c>
      <c r="G1183" t="s">
        <v>43</v>
      </c>
      <c r="H1183" t="s">
        <v>44</v>
      </c>
      <c r="J1183">
        <v>200</v>
      </c>
      <c r="K1183" t="s">
        <v>45</v>
      </c>
      <c r="L1183" s="22" t="s">
        <v>46</v>
      </c>
      <c r="M1183" s="1">
        <v>44348</v>
      </c>
      <c r="N1183" s="22" t="s">
        <v>329</v>
      </c>
      <c r="O1183" t="s">
        <v>330</v>
      </c>
      <c r="P1183" s="1">
        <v>44377</v>
      </c>
      <c r="Q1183" t="s">
        <v>330</v>
      </c>
      <c r="R1183">
        <v>6</v>
      </c>
      <c r="U1183" s="22">
        <v>460</v>
      </c>
      <c r="V1183" s="22">
        <v>460</v>
      </c>
      <c r="X1183">
        <v>43767</v>
      </c>
      <c r="AD1183" t="s">
        <v>331</v>
      </c>
      <c r="AG1183" s="22" t="s">
        <v>50</v>
      </c>
      <c r="AI1183">
        <v>1181</v>
      </c>
      <c r="AJ1183" t="s">
        <v>332</v>
      </c>
      <c r="AK1183" s="22" t="s">
        <v>52</v>
      </c>
      <c r="AL1183" s="22" t="s">
        <v>53</v>
      </c>
      <c r="AM1183" s="22">
        <v>1181</v>
      </c>
    </row>
    <row r="1184" spans="1:39" x14ac:dyDescent="0.25">
      <c r="A1184" s="22" t="s">
        <v>39</v>
      </c>
      <c r="B1184" t="s">
        <v>58</v>
      </c>
      <c r="C1184">
        <v>2021</v>
      </c>
      <c r="D1184" s="22" t="s">
        <v>41</v>
      </c>
      <c r="E1184" s="22" t="s">
        <v>42</v>
      </c>
      <c r="F1184">
        <v>211</v>
      </c>
      <c r="G1184" t="s">
        <v>59</v>
      </c>
      <c r="H1184" t="s">
        <v>44</v>
      </c>
      <c r="J1184">
        <v>200</v>
      </c>
      <c r="K1184" t="s">
        <v>45</v>
      </c>
      <c r="L1184" s="22" t="s">
        <v>46</v>
      </c>
      <c r="M1184" s="1">
        <v>44348</v>
      </c>
      <c r="N1184" s="22" t="s">
        <v>329</v>
      </c>
      <c r="O1184" t="s">
        <v>330</v>
      </c>
      <c r="P1184" s="1">
        <v>44377</v>
      </c>
      <c r="Q1184" t="s">
        <v>330</v>
      </c>
      <c r="R1184">
        <v>6</v>
      </c>
      <c r="U1184" s="22">
        <v>-460</v>
      </c>
      <c r="W1184" s="22">
        <v>460</v>
      </c>
      <c r="X1184">
        <v>43768</v>
      </c>
      <c r="AD1184" t="s">
        <v>331</v>
      </c>
      <c r="AG1184" s="22" t="s">
        <v>56</v>
      </c>
      <c r="AI1184">
        <v>1182</v>
      </c>
      <c r="AJ1184" t="s">
        <v>332</v>
      </c>
      <c r="AK1184" s="22" t="s">
        <v>57</v>
      </c>
      <c r="AL1184" s="22" t="s">
        <v>53</v>
      </c>
      <c r="AM1184" s="22">
        <v>1182</v>
      </c>
    </row>
    <row r="1185" spans="1:39" x14ac:dyDescent="0.25">
      <c r="A1185" s="22" t="s">
        <v>39</v>
      </c>
      <c r="B1185" t="s">
        <v>40</v>
      </c>
      <c r="C1185">
        <v>2021</v>
      </c>
      <c r="D1185" s="22" t="s">
        <v>41</v>
      </c>
      <c r="E1185" s="22" t="s">
        <v>42</v>
      </c>
      <c r="F1185">
        <v>1100</v>
      </c>
      <c r="G1185" t="s">
        <v>43</v>
      </c>
      <c r="H1185" t="s">
        <v>44</v>
      </c>
      <c r="J1185">
        <v>200</v>
      </c>
      <c r="K1185" t="s">
        <v>45</v>
      </c>
      <c r="L1185" s="22" t="s">
        <v>46</v>
      </c>
      <c r="M1185" s="1">
        <v>44348</v>
      </c>
      <c r="N1185" s="22" t="s">
        <v>329</v>
      </c>
      <c r="O1185" t="s">
        <v>330</v>
      </c>
      <c r="P1185" s="1">
        <v>44377</v>
      </c>
      <c r="Q1185" t="s">
        <v>330</v>
      </c>
      <c r="R1185">
        <v>6</v>
      </c>
      <c r="U1185" s="22">
        <v>0</v>
      </c>
      <c r="V1185" s="22">
        <v>0</v>
      </c>
      <c r="X1185">
        <v>43769</v>
      </c>
      <c r="AD1185" t="s">
        <v>331</v>
      </c>
      <c r="AG1185" s="22" t="s">
        <v>56</v>
      </c>
      <c r="AI1185">
        <v>1183</v>
      </c>
      <c r="AJ1185" t="s">
        <v>332</v>
      </c>
      <c r="AK1185" s="22" t="s">
        <v>52</v>
      </c>
      <c r="AL1185" s="22" t="s">
        <v>53</v>
      </c>
      <c r="AM1185" s="22">
        <v>1183</v>
      </c>
    </row>
    <row r="1186" spans="1:39" x14ac:dyDescent="0.25">
      <c r="A1186" s="22" t="s">
        <v>39</v>
      </c>
      <c r="B1186" t="s">
        <v>60</v>
      </c>
      <c r="C1186">
        <v>2021</v>
      </c>
      <c r="D1186" s="22" t="s">
        <v>41</v>
      </c>
      <c r="E1186" s="22" t="s">
        <v>42</v>
      </c>
      <c r="F1186">
        <v>230</v>
      </c>
      <c r="G1186" t="s">
        <v>61</v>
      </c>
      <c r="H1186" t="s">
        <v>44</v>
      </c>
      <c r="J1186">
        <v>200</v>
      </c>
      <c r="K1186" t="s">
        <v>45</v>
      </c>
      <c r="L1186" s="22" t="s">
        <v>46</v>
      </c>
      <c r="M1186" s="1">
        <v>44348</v>
      </c>
      <c r="N1186" s="22" t="s">
        <v>329</v>
      </c>
      <c r="O1186" t="s">
        <v>330</v>
      </c>
      <c r="P1186" s="1">
        <v>44377</v>
      </c>
      <c r="Q1186" t="s">
        <v>330</v>
      </c>
      <c r="R1186">
        <v>6</v>
      </c>
      <c r="U1186" s="22">
        <v>0</v>
      </c>
      <c r="V1186" s="22">
        <v>0</v>
      </c>
      <c r="X1186">
        <v>43770</v>
      </c>
      <c r="AD1186" t="s">
        <v>331</v>
      </c>
      <c r="AG1186" s="22" t="s">
        <v>56</v>
      </c>
      <c r="AI1186">
        <v>1184</v>
      </c>
      <c r="AJ1186" t="s">
        <v>332</v>
      </c>
      <c r="AK1186" s="22" t="s">
        <v>57</v>
      </c>
      <c r="AL1186" s="22" t="s">
        <v>53</v>
      </c>
      <c r="AM1186" s="22">
        <v>1184</v>
      </c>
    </row>
    <row r="1187" spans="1:39" x14ac:dyDescent="0.25">
      <c r="A1187" s="22" t="s">
        <v>39</v>
      </c>
      <c r="B1187" t="s">
        <v>40</v>
      </c>
      <c r="C1187">
        <v>2021</v>
      </c>
      <c r="D1187" s="22" t="s">
        <v>41</v>
      </c>
      <c r="E1187" s="22" t="s">
        <v>42</v>
      </c>
      <c r="F1187">
        <v>1100</v>
      </c>
      <c r="G1187" t="s">
        <v>43</v>
      </c>
      <c r="H1187" t="s">
        <v>44</v>
      </c>
      <c r="J1187">
        <v>200</v>
      </c>
      <c r="K1187" t="s">
        <v>45</v>
      </c>
      <c r="L1187" s="22" t="s">
        <v>46</v>
      </c>
      <c r="M1187" s="1">
        <v>44348</v>
      </c>
      <c r="N1187" s="22" t="s">
        <v>329</v>
      </c>
      <c r="O1187" t="s">
        <v>330</v>
      </c>
      <c r="P1187" s="1">
        <v>44377</v>
      </c>
      <c r="Q1187" t="s">
        <v>330</v>
      </c>
      <c r="R1187">
        <v>6</v>
      </c>
      <c r="U1187" s="22">
        <v>1737.21</v>
      </c>
      <c r="V1187" s="22">
        <v>1737.21</v>
      </c>
      <c r="X1187">
        <v>43771</v>
      </c>
      <c r="AD1187" t="s">
        <v>331</v>
      </c>
      <c r="AG1187" s="22" t="s">
        <v>50</v>
      </c>
      <c r="AI1187">
        <v>1185</v>
      </c>
      <c r="AJ1187" t="s">
        <v>332</v>
      </c>
      <c r="AK1187" s="22" t="s">
        <v>52</v>
      </c>
      <c r="AL1187" s="22" t="s">
        <v>53</v>
      </c>
      <c r="AM1187" s="22">
        <v>1185</v>
      </c>
    </row>
    <row r="1188" spans="1:39" x14ac:dyDescent="0.25">
      <c r="A1188" s="22" t="s">
        <v>39</v>
      </c>
      <c r="B1188" t="s">
        <v>62</v>
      </c>
      <c r="C1188">
        <v>2021</v>
      </c>
      <c r="D1188" s="22" t="s">
        <v>41</v>
      </c>
      <c r="E1188" s="22" t="s">
        <v>42</v>
      </c>
      <c r="F1188">
        <v>231</v>
      </c>
      <c r="G1188" t="s">
        <v>63</v>
      </c>
      <c r="H1188" t="s">
        <v>44</v>
      </c>
      <c r="J1188">
        <v>200</v>
      </c>
      <c r="K1188" t="s">
        <v>45</v>
      </c>
      <c r="L1188" s="22" t="s">
        <v>46</v>
      </c>
      <c r="M1188" s="1">
        <v>44348</v>
      </c>
      <c r="N1188" s="22" t="s">
        <v>329</v>
      </c>
      <c r="O1188" t="s">
        <v>330</v>
      </c>
      <c r="P1188" s="1">
        <v>44377</v>
      </c>
      <c r="Q1188" t="s">
        <v>330</v>
      </c>
      <c r="R1188">
        <v>6</v>
      </c>
      <c r="U1188" s="22">
        <v>-1737.21</v>
      </c>
      <c r="W1188" s="22">
        <v>1737.21</v>
      </c>
      <c r="X1188">
        <v>43772</v>
      </c>
      <c r="AD1188" t="s">
        <v>331</v>
      </c>
      <c r="AG1188" s="22" t="s">
        <v>56</v>
      </c>
      <c r="AI1188">
        <v>1186</v>
      </c>
      <c r="AJ1188" t="s">
        <v>332</v>
      </c>
      <c r="AK1188" s="22" t="s">
        <v>57</v>
      </c>
      <c r="AL1188" s="22" t="s">
        <v>53</v>
      </c>
      <c r="AM1188" s="22">
        <v>1186</v>
      </c>
    </row>
    <row r="1189" spans="1:39" x14ac:dyDescent="0.25">
      <c r="A1189" s="22" t="s">
        <v>39</v>
      </c>
      <c r="B1189" t="s">
        <v>40</v>
      </c>
      <c r="C1189">
        <v>2021</v>
      </c>
      <c r="D1189" s="22" t="s">
        <v>41</v>
      </c>
      <c r="E1189" s="22" t="s">
        <v>42</v>
      </c>
      <c r="F1189">
        <v>1100</v>
      </c>
      <c r="G1189" t="s">
        <v>43</v>
      </c>
      <c r="H1189" t="s">
        <v>44</v>
      </c>
      <c r="J1189">
        <v>200</v>
      </c>
      <c r="K1189" t="s">
        <v>45</v>
      </c>
      <c r="L1189" s="22" t="s">
        <v>46</v>
      </c>
      <c r="M1189" s="1">
        <v>44348</v>
      </c>
      <c r="N1189" s="22" t="s">
        <v>329</v>
      </c>
      <c r="O1189" t="s">
        <v>330</v>
      </c>
      <c r="P1189" s="1">
        <v>44377</v>
      </c>
      <c r="Q1189" t="s">
        <v>330</v>
      </c>
      <c r="R1189">
        <v>6</v>
      </c>
      <c r="U1189" s="22">
        <v>0</v>
      </c>
      <c r="V1189" s="22">
        <v>0</v>
      </c>
      <c r="X1189">
        <v>43773</v>
      </c>
      <c r="AD1189" t="s">
        <v>331</v>
      </c>
      <c r="AG1189" s="22" t="s">
        <v>56</v>
      </c>
      <c r="AI1189">
        <v>1187</v>
      </c>
      <c r="AJ1189" t="s">
        <v>332</v>
      </c>
      <c r="AK1189" s="22" t="s">
        <v>52</v>
      </c>
      <c r="AL1189" s="22" t="s">
        <v>53</v>
      </c>
      <c r="AM1189" s="22">
        <v>1187</v>
      </c>
    </row>
    <row r="1190" spans="1:39" x14ac:dyDescent="0.25">
      <c r="A1190" s="22" t="s">
        <v>39</v>
      </c>
      <c r="B1190" t="s">
        <v>64</v>
      </c>
      <c r="C1190">
        <v>2021</v>
      </c>
      <c r="D1190" s="22" t="s">
        <v>41</v>
      </c>
      <c r="E1190" s="22" t="s">
        <v>42</v>
      </c>
      <c r="F1190">
        <v>240</v>
      </c>
      <c r="G1190" t="s">
        <v>65</v>
      </c>
      <c r="H1190" t="s">
        <v>44</v>
      </c>
      <c r="J1190">
        <v>200</v>
      </c>
      <c r="K1190" t="s">
        <v>45</v>
      </c>
      <c r="L1190" s="22" t="s">
        <v>46</v>
      </c>
      <c r="M1190" s="1">
        <v>44348</v>
      </c>
      <c r="N1190" s="22" t="s">
        <v>329</v>
      </c>
      <c r="O1190" t="s">
        <v>330</v>
      </c>
      <c r="P1190" s="1">
        <v>44377</v>
      </c>
      <c r="Q1190" t="s">
        <v>330</v>
      </c>
      <c r="R1190">
        <v>6</v>
      </c>
      <c r="U1190" s="22">
        <v>0</v>
      </c>
      <c r="V1190" s="22">
        <v>0</v>
      </c>
      <c r="X1190">
        <v>43774</v>
      </c>
      <c r="AD1190" t="s">
        <v>331</v>
      </c>
      <c r="AG1190" s="22" t="s">
        <v>56</v>
      </c>
      <c r="AI1190">
        <v>1188</v>
      </c>
      <c r="AJ1190" t="s">
        <v>332</v>
      </c>
      <c r="AK1190" s="22" t="s">
        <v>57</v>
      </c>
      <c r="AL1190" s="22" t="s">
        <v>53</v>
      </c>
      <c r="AM1190" s="22">
        <v>1188</v>
      </c>
    </row>
    <row r="1191" spans="1:39" x14ac:dyDescent="0.25">
      <c r="A1191" s="22" t="s">
        <v>39</v>
      </c>
      <c r="B1191" t="s">
        <v>40</v>
      </c>
      <c r="C1191">
        <v>2021</v>
      </c>
      <c r="D1191" s="22" t="s">
        <v>41</v>
      </c>
      <c r="E1191" s="22" t="s">
        <v>42</v>
      </c>
      <c r="F1191">
        <v>1100</v>
      </c>
      <c r="G1191" t="s">
        <v>43</v>
      </c>
      <c r="H1191" t="s">
        <v>44</v>
      </c>
      <c r="J1191">
        <v>200</v>
      </c>
      <c r="K1191" t="s">
        <v>45</v>
      </c>
      <c r="L1191" s="22" t="s">
        <v>46</v>
      </c>
      <c r="M1191" s="1">
        <v>44348</v>
      </c>
      <c r="N1191" s="22" t="s">
        <v>329</v>
      </c>
      <c r="O1191" t="s">
        <v>330</v>
      </c>
      <c r="P1191" s="1">
        <v>44377</v>
      </c>
      <c r="Q1191" t="s">
        <v>330</v>
      </c>
      <c r="R1191">
        <v>6</v>
      </c>
      <c r="U1191" s="22">
        <v>631.83000000000004</v>
      </c>
      <c r="V1191" s="22">
        <v>631.83000000000004</v>
      </c>
      <c r="X1191">
        <v>43775</v>
      </c>
      <c r="AD1191" t="s">
        <v>331</v>
      </c>
      <c r="AG1191" s="22" t="s">
        <v>50</v>
      </c>
      <c r="AI1191">
        <v>1189</v>
      </c>
      <c r="AJ1191" t="s">
        <v>332</v>
      </c>
      <c r="AK1191" s="22" t="s">
        <v>52</v>
      </c>
      <c r="AL1191" s="22" t="s">
        <v>53</v>
      </c>
      <c r="AM1191" s="22">
        <v>1189</v>
      </c>
    </row>
    <row r="1192" spans="1:39" x14ac:dyDescent="0.25">
      <c r="A1192" s="22" t="s">
        <v>39</v>
      </c>
      <c r="B1192" t="s">
        <v>66</v>
      </c>
      <c r="C1192">
        <v>2021</v>
      </c>
      <c r="D1192" s="22" t="s">
        <v>41</v>
      </c>
      <c r="E1192" s="22" t="s">
        <v>42</v>
      </c>
      <c r="F1192">
        <v>241</v>
      </c>
      <c r="G1192" t="s">
        <v>67</v>
      </c>
      <c r="H1192" t="s">
        <v>44</v>
      </c>
      <c r="J1192">
        <v>200</v>
      </c>
      <c r="K1192" t="s">
        <v>45</v>
      </c>
      <c r="L1192" s="22" t="s">
        <v>46</v>
      </c>
      <c r="M1192" s="1">
        <v>44348</v>
      </c>
      <c r="N1192" s="22" t="s">
        <v>329</v>
      </c>
      <c r="O1192" t="s">
        <v>330</v>
      </c>
      <c r="P1192" s="1">
        <v>44377</v>
      </c>
      <c r="Q1192" t="s">
        <v>330</v>
      </c>
      <c r="R1192">
        <v>6</v>
      </c>
      <c r="U1192" s="22">
        <v>-631.83000000000004</v>
      </c>
      <c r="W1192" s="22">
        <v>631.83000000000004</v>
      </c>
      <c r="X1192">
        <v>43776</v>
      </c>
      <c r="AD1192" t="s">
        <v>331</v>
      </c>
      <c r="AG1192" s="22" t="s">
        <v>56</v>
      </c>
      <c r="AI1192">
        <v>1190</v>
      </c>
      <c r="AJ1192" t="s">
        <v>332</v>
      </c>
      <c r="AK1192" s="22" t="s">
        <v>57</v>
      </c>
      <c r="AL1192" s="22" t="s">
        <v>53</v>
      </c>
      <c r="AM1192" s="22">
        <v>1190</v>
      </c>
    </row>
    <row r="1193" spans="1:39" x14ac:dyDescent="0.25">
      <c r="A1193" s="22" t="s">
        <v>39</v>
      </c>
      <c r="B1193" t="s">
        <v>40</v>
      </c>
      <c r="C1193">
        <v>2021</v>
      </c>
      <c r="D1193" s="22" t="s">
        <v>41</v>
      </c>
      <c r="E1193" s="22" t="s">
        <v>42</v>
      </c>
      <c r="F1193">
        <v>1100</v>
      </c>
      <c r="G1193" t="s">
        <v>43</v>
      </c>
      <c r="H1193" t="s">
        <v>44</v>
      </c>
      <c r="J1193">
        <v>200</v>
      </c>
      <c r="K1193" t="s">
        <v>45</v>
      </c>
      <c r="L1193" s="22" t="s">
        <v>46</v>
      </c>
      <c r="M1193" s="1">
        <v>44348</v>
      </c>
      <c r="N1193" s="22" t="s">
        <v>329</v>
      </c>
      <c r="O1193" t="s">
        <v>330</v>
      </c>
      <c r="P1193" s="1">
        <v>44377</v>
      </c>
      <c r="Q1193" t="s">
        <v>330</v>
      </c>
      <c r="R1193">
        <v>6</v>
      </c>
      <c r="U1193" s="22">
        <v>1294.1300000000001</v>
      </c>
      <c r="V1193" s="22">
        <v>1294.1300000000001</v>
      </c>
      <c r="X1193">
        <v>43777</v>
      </c>
      <c r="AD1193" t="s">
        <v>331</v>
      </c>
      <c r="AG1193" s="22" t="s">
        <v>50</v>
      </c>
      <c r="AI1193">
        <v>1191</v>
      </c>
      <c r="AJ1193" t="s">
        <v>332</v>
      </c>
      <c r="AK1193" s="22" t="s">
        <v>52</v>
      </c>
      <c r="AL1193" s="22" t="s">
        <v>53</v>
      </c>
      <c r="AM1193" s="22">
        <v>1191</v>
      </c>
    </row>
    <row r="1194" spans="1:39" x14ac:dyDescent="0.25">
      <c r="A1194" s="22" t="s">
        <v>39</v>
      </c>
      <c r="B1194" t="s">
        <v>68</v>
      </c>
      <c r="C1194">
        <v>2021</v>
      </c>
      <c r="D1194" s="22" t="s">
        <v>41</v>
      </c>
      <c r="E1194" s="22" t="s">
        <v>42</v>
      </c>
      <c r="F1194">
        <v>271</v>
      </c>
      <c r="G1194" t="s">
        <v>69</v>
      </c>
      <c r="H1194" t="s">
        <v>44</v>
      </c>
      <c r="J1194">
        <v>200</v>
      </c>
      <c r="K1194" t="s">
        <v>45</v>
      </c>
      <c r="L1194" s="22" t="s">
        <v>46</v>
      </c>
      <c r="M1194" s="1">
        <v>44348</v>
      </c>
      <c r="N1194" s="22" t="s">
        <v>329</v>
      </c>
      <c r="O1194" t="s">
        <v>330</v>
      </c>
      <c r="P1194" s="1">
        <v>44377</v>
      </c>
      <c r="Q1194" t="s">
        <v>330</v>
      </c>
      <c r="R1194">
        <v>6</v>
      </c>
      <c r="U1194" s="22">
        <v>-1294.1300000000001</v>
      </c>
      <c r="W1194" s="22">
        <v>1294.1300000000001</v>
      </c>
      <c r="X1194">
        <v>43778</v>
      </c>
      <c r="AD1194" t="s">
        <v>331</v>
      </c>
      <c r="AG1194" s="22" t="s">
        <v>56</v>
      </c>
      <c r="AI1194">
        <v>1192</v>
      </c>
      <c r="AJ1194" t="s">
        <v>332</v>
      </c>
      <c r="AK1194" s="22" t="s">
        <v>57</v>
      </c>
      <c r="AL1194" s="22" t="s">
        <v>53</v>
      </c>
      <c r="AM1194" s="22">
        <v>1192</v>
      </c>
    </row>
    <row r="1195" spans="1:39" x14ac:dyDescent="0.25">
      <c r="A1195" s="22" t="s">
        <v>39</v>
      </c>
      <c r="B1195" t="s">
        <v>40</v>
      </c>
      <c r="C1195">
        <v>2021</v>
      </c>
      <c r="D1195" s="22" t="s">
        <v>41</v>
      </c>
      <c r="E1195" s="22" t="s">
        <v>42</v>
      </c>
      <c r="F1195">
        <v>1100</v>
      </c>
      <c r="G1195" t="s">
        <v>43</v>
      </c>
      <c r="H1195" t="s">
        <v>44</v>
      </c>
      <c r="J1195">
        <v>200</v>
      </c>
      <c r="K1195" t="s">
        <v>45</v>
      </c>
      <c r="L1195" s="22" t="s">
        <v>46</v>
      </c>
      <c r="M1195" s="1">
        <v>44348</v>
      </c>
      <c r="N1195" s="22" t="s">
        <v>329</v>
      </c>
      <c r="O1195" t="s">
        <v>330</v>
      </c>
      <c r="P1195" s="1">
        <v>44377</v>
      </c>
      <c r="Q1195" t="s">
        <v>330</v>
      </c>
      <c r="R1195">
        <v>6</v>
      </c>
      <c r="U1195" s="22">
        <v>375</v>
      </c>
      <c r="V1195" s="22">
        <v>375</v>
      </c>
      <c r="X1195">
        <v>43779</v>
      </c>
      <c r="AD1195" t="s">
        <v>331</v>
      </c>
      <c r="AG1195" s="22" t="s">
        <v>50</v>
      </c>
      <c r="AI1195">
        <v>1193</v>
      </c>
      <c r="AJ1195" t="s">
        <v>332</v>
      </c>
      <c r="AK1195" s="22" t="s">
        <v>52</v>
      </c>
      <c r="AL1195" s="22" t="s">
        <v>53</v>
      </c>
      <c r="AM1195" s="22">
        <v>1193</v>
      </c>
    </row>
    <row r="1196" spans="1:39" x14ac:dyDescent="0.25">
      <c r="A1196" s="22" t="s">
        <v>39</v>
      </c>
      <c r="B1196" t="s">
        <v>70</v>
      </c>
      <c r="C1196">
        <v>2021</v>
      </c>
      <c r="D1196" s="22" t="s">
        <v>41</v>
      </c>
      <c r="E1196" s="22" t="s">
        <v>42</v>
      </c>
      <c r="F1196">
        <v>700</v>
      </c>
      <c r="G1196" t="s">
        <v>71</v>
      </c>
      <c r="H1196" t="s">
        <v>44</v>
      </c>
      <c r="J1196">
        <v>200</v>
      </c>
      <c r="K1196" t="s">
        <v>45</v>
      </c>
      <c r="L1196" s="22" t="s">
        <v>46</v>
      </c>
      <c r="M1196" s="1">
        <v>44348</v>
      </c>
      <c r="N1196" s="22" t="s">
        <v>329</v>
      </c>
      <c r="O1196" t="s">
        <v>330</v>
      </c>
      <c r="P1196" s="1">
        <v>44377</v>
      </c>
      <c r="Q1196" t="s">
        <v>330</v>
      </c>
      <c r="R1196">
        <v>6</v>
      </c>
      <c r="U1196" s="22">
        <v>-375</v>
      </c>
      <c r="W1196" s="22">
        <v>375</v>
      </c>
      <c r="X1196">
        <v>43780</v>
      </c>
      <c r="AD1196" t="s">
        <v>331</v>
      </c>
      <c r="AG1196" s="22" t="s">
        <v>56</v>
      </c>
      <c r="AI1196">
        <v>1194</v>
      </c>
      <c r="AJ1196" t="s">
        <v>332</v>
      </c>
      <c r="AK1196" s="22" t="s">
        <v>57</v>
      </c>
      <c r="AL1196" s="22" t="s">
        <v>53</v>
      </c>
      <c r="AM1196" s="22">
        <v>1194</v>
      </c>
    </row>
    <row r="1197" spans="1:39" x14ac:dyDescent="0.25">
      <c r="A1197" s="22" t="s">
        <v>39</v>
      </c>
      <c r="B1197" t="s">
        <v>40</v>
      </c>
      <c r="C1197">
        <v>2021</v>
      </c>
      <c r="D1197" s="22" t="s">
        <v>41</v>
      </c>
      <c r="E1197" s="22" t="s">
        <v>42</v>
      </c>
      <c r="F1197">
        <v>1100</v>
      </c>
      <c r="G1197" t="s">
        <v>43</v>
      </c>
      <c r="H1197" t="s">
        <v>44</v>
      </c>
      <c r="J1197">
        <v>200</v>
      </c>
      <c r="K1197" t="s">
        <v>45</v>
      </c>
      <c r="L1197" s="22" t="s">
        <v>46</v>
      </c>
      <c r="M1197" s="1">
        <v>44348</v>
      </c>
      <c r="N1197" s="22" t="s">
        <v>329</v>
      </c>
      <c r="O1197" t="s">
        <v>330</v>
      </c>
      <c r="P1197" s="1">
        <v>44377</v>
      </c>
      <c r="Q1197" t="s">
        <v>330</v>
      </c>
      <c r="R1197">
        <v>6</v>
      </c>
      <c r="U1197" s="22">
        <v>833.34</v>
      </c>
      <c r="V1197" s="22">
        <v>833.34</v>
      </c>
      <c r="X1197">
        <v>43781</v>
      </c>
      <c r="AD1197" t="s">
        <v>331</v>
      </c>
      <c r="AG1197" s="22" t="s">
        <v>50</v>
      </c>
      <c r="AI1197">
        <v>1195</v>
      </c>
      <c r="AJ1197" t="s">
        <v>332</v>
      </c>
      <c r="AK1197" s="22" t="s">
        <v>52</v>
      </c>
      <c r="AL1197" s="22" t="s">
        <v>53</v>
      </c>
      <c r="AM1197" s="22">
        <v>1195</v>
      </c>
    </row>
    <row r="1198" spans="1:39" x14ac:dyDescent="0.25">
      <c r="A1198" s="22" t="s">
        <v>39</v>
      </c>
      <c r="B1198" t="s">
        <v>72</v>
      </c>
      <c r="C1198">
        <v>2021</v>
      </c>
      <c r="D1198" s="22" t="s">
        <v>41</v>
      </c>
      <c r="E1198" s="22" t="s">
        <v>42</v>
      </c>
      <c r="F1198">
        <v>760</v>
      </c>
      <c r="G1198" t="s">
        <v>73</v>
      </c>
      <c r="H1198" t="s">
        <v>44</v>
      </c>
      <c r="J1198">
        <v>200</v>
      </c>
      <c r="K1198" t="s">
        <v>45</v>
      </c>
      <c r="L1198" s="22" t="s">
        <v>46</v>
      </c>
      <c r="M1198" s="1">
        <v>44348</v>
      </c>
      <c r="N1198" s="22" t="s">
        <v>329</v>
      </c>
      <c r="O1198" t="s">
        <v>330</v>
      </c>
      <c r="P1198" s="1">
        <v>44377</v>
      </c>
      <c r="Q1198" t="s">
        <v>330</v>
      </c>
      <c r="R1198">
        <v>6</v>
      </c>
      <c r="U1198" s="22">
        <v>-833.34</v>
      </c>
      <c r="W1198" s="22">
        <v>833.34</v>
      </c>
      <c r="X1198">
        <v>43782</v>
      </c>
      <c r="AD1198" t="s">
        <v>331</v>
      </c>
      <c r="AG1198" s="22" t="s">
        <v>56</v>
      </c>
      <c r="AI1198">
        <v>1196</v>
      </c>
      <c r="AJ1198" t="s">
        <v>332</v>
      </c>
      <c r="AK1198" s="22" t="s">
        <v>57</v>
      </c>
      <c r="AL1198" s="22" t="s">
        <v>53</v>
      </c>
      <c r="AM1198" s="22">
        <v>1196</v>
      </c>
    </row>
    <row r="1199" spans="1:39" x14ac:dyDescent="0.25">
      <c r="A1199" s="22" t="s">
        <v>39</v>
      </c>
      <c r="B1199" t="s">
        <v>40</v>
      </c>
      <c r="C1199">
        <v>2021</v>
      </c>
      <c r="D1199" s="22" t="s">
        <v>41</v>
      </c>
      <c r="E1199" s="22" t="s">
        <v>42</v>
      </c>
      <c r="F1199">
        <v>1100</v>
      </c>
      <c r="G1199" t="s">
        <v>43</v>
      </c>
      <c r="H1199" t="s">
        <v>44</v>
      </c>
      <c r="J1199">
        <v>200</v>
      </c>
      <c r="K1199" t="s">
        <v>45</v>
      </c>
      <c r="L1199" s="22" t="s">
        <v>46</v>
      </c>
      <c r="M1199" s="1">
        <v>44348</v>
      </c>
      <c r="N1199" s="22" t="s">
        <v>329</v>
      </c>
      <c r="O1199" t="s">
        <v>330</v>
      </c>
      <c r="P1199" s="1">
        <v>44377</v>
      </c>
      <c r="Q1199" t="s">
        <v>330</v>
      </c>
      <c r="R1199">
        <v>6</v>
      </c>
      <c r="U1199" s="22">
        <v>0</v>
      </c>
      <c r="V1199" s="22">
        <v>0</v>
      </c>
      <c r="X1199">
        <v>43783</v>
      </c>
      <c r="AD1199" t="s">
        <v>331</v>
      </c>
      <c r="AG1199" s="22" t="s">
        <v>56</v>
      </c>
      <c r="AI1199">
        <v>1197</v>
      </c>
      <c r="AJ1199" t="s">
        <v>332</v>
      </c>
      <c r="AK1199" s="22" t="s">
        <v>52</v>
      </c>
      <c r="AL1199" s="22" t="s">
        <v>53</v>
      </c>
      <c r="AM1199" s="22">
        <v>1197</v>
      </c>
    </row>
    <row r="1200" spans="1:39" x14ac:dyDescent="0.25">
      <c r="A1200" s="22" t="s">
        <v>39</v>
      </c>
      <c r="B1200" t="s">
        <v>74</v>
      </c>
      <c r="C1200">
        <v>2021</v>
      </c>
      <c r="D1200" s="22" t="s">
        <v>41</v>
      </c>
      <c r="E1200" s="22" t="s">
        <v>42</v>
      </c>
      <c r="F1200">
        <v>841</v>
      </c>
      <c r="G1200" t="s">
        <v>75</v>
      </c>
      <c r="H1200" t="s">
        <v>44</v>
      </c>
      <c r="J1200">
        <v>200</v>
      </c>
      <c r="K1200" t="s">
        <v>45</v>
      </c>
      <c r="L1200" s="22" t="s">
        <v>46</v>
      </c>
      <c r="M1200" s="1">
        <v>44348</v>
      </c>
      <c r="N1200" s="22" t="s">
        <v>329</v>
      </c>
      <c r="O1200" t="s">
        <v>330</v>
      </c>
      <c r="P1200" s="1">
        <v>44377</v>
      </c>
      <c r="Q1200" t="s">
        <v>330</v>
      </c>
      <c r="R1200">
        <v>6</v>
      </c>
      <c r="U1200" s="22">
        <v>0</v>
      </c>
      <c r="V1200" s="22">
        <v>0</v>
      </c>
      <c r="X1200">
        <v>43784</v>
      </c>
      <c r="AD1200" t="s">
        <v>331</v>
      </c>
      <c r="AG1200" s="22" t="s">
        <v>56</v>
      </c>
      <c r="AI1200">
        <v>1198</v>
      </c>
      <c r="AJ1200" t="s">
        <v>332</v>
      </c>
      <c r="AK1200" s="22" t="s">
        <v>57</v>
      </c>
      <c r="AL1200" s="22" t="s">
        <v>53</v>
      </c>
      <c r="AM1200" s="22">
        <v>1198</v>
      </c>
    </row>
    <row r="1201" spans="1:39" x14ac:dyDescent="0.25">
      <c r="A1201" s="22" t="s">
        <v>39</v>
      </c>
      <c r="B1201" t="s">
        <v>40</v>
      </c>
      <c r="C1201">
        <v>2021</v>
      </c>
      <c r="D1201" s="22" t="s">
        <v>41</v>
      </c>
      <c r="E1201" s="22" t="s">
        <v>42</v>
      </c>
      <c r="F1201">
        <v>1100</v>
      </c>
      <c r="G1201" t="s">
        <v>43</v>
      </c>
      <c r="H1201" t="s">
        <v>44</v>
      </c>
      <c r="J1201">
        <v>200</v>
      </c>
      <c r="K1201" t="s">
        <v>45</v>
      </c>
      <c r="L1201" s="22" t="s">
        <v>46</v>
      </c>
      <c r="M1201" s="1">
        <v>44348</v>
      </c>
      <c r="N1201" s="22" t="s">
        <v>329</v>
      </c>
      <c r="O1201" t="s">
        <v>330</v>
      </c>
      <c r="P1201" s="1">
        <v>44377</v>
      </c>
      <c r="Q1201" t="s">
        <v>330</v>
      </c>
      <c r="R1201">
        <v>6</v>
      </c>
      <c r="U1201" s="22">
        <v>-1250</v>
      </c>
      <c r="W1201" s="22">
        <v>1250</v>
      </c>
      <c r="X1201">
        <v>43785</v>
      </c>
      <c r="AD1201" t="s">
        <v>331</v>
      </c>
      <c r="AG1201" s="22" t="s">
        <v>56</v>
      </c>
      <c r="AI1201">
        <v>1199</v>
      </c>
      <c r="AJ1201" t="s">
        <v>332</v>
      </c>
      <c r="AK1201" s="22" t="s">
        <v>52</v>
      </c>
      <c r="AL1201" s="22" t="s">
        <v>53</v>
      </c>
      <c r="AM1201" s="22">
        <v>1199</v>
      </c>
    </row>
    <row r="1202" spans="1:39" x14ac:dyDescent="0.25">
      <c r="A1202" s="22" t="s">
        <v>39</v>
      </c>
      <c r="B1202" t="s">
        <v>76</v>
      </c>
      <c r="C1202">
        <v>2021</v>
      </c>
      <c r="D1202" s="22" t="s">
        <v>41</v>
      </c>
      <c r="E1202" s="22" t="s">
        <v>42</v>
      </c>
      <c r="F1202">
        <v>861</v>
      </c>
      <c r="G1202" t="s">
        <v>77</v>
      </c>
      <c r="H1202" t="s">
        <v>44</v>
      </c>
      <c r="J1202">
        <v>200</v>
      </c>
      <c r="K1202" t="s">
        <v>45</v>
      </c>
      <c r="L1202" s="22" t="s">
        <v>46</v>
      </c>
      <c r="M1202" s="1">
        <v>44348</v>
      </c>
      <c r="N1202" s="22" t="s">
        <v>329</v>
      </c>
      <c r="O1202" t="s">
        <v>330</v>
      </c>
      <c r="P1202" s="1">
        <v>44377</v>
      </c>
      <c r="Q1202" t="s">
        <v>330</v>
      </c>
      <c r="R1202">
        <v>6</v>
      </c>
      <c r="U1202" s="22">
        <v>1250</v>
      </c>
      <c r="V1202" s="22">
        <v>1250</v>
      </c>
      <c r="X1202">
        <v>43786</v>
      </c>
      <c r="AD1202" t="s">
        <v>331</v>
      </c>
      <c r="AG1202" s="22" t="s">
        <v>50</v>
      </c>
      <c r="AI1202">
        <v>1200</v>
      </c>
      <c r="AJ1202" t="s">
        <v>332</v>
      </c>
      <c r="AK1202" s="22" t="s">
        <v>57</v>
      </c>
      <c r="AL1202" s="22" t="s">
        <v>53</v>
      </c>
      <c r="AM1202" s="22">
        <v>1200</v>
      </c>
    </row>
    <row r="1203" spans="1:39" x14ac:dyDescent="0.25">
      <c r="A1203" s="22" t="s">
        <v>39</v>
      </c>
      <c r="B1203" t="s">
        <v>40</v>
      </c>
      <c r="C1203">
        <v>2021</v>
      </c>
      <c r="D1203" s="22" t="s">
        <v>41</v>
      </c>
      <c r="E1203" s="22" t="s">
        <v>42</v>
      </c>
      <c r="F1203">
        <v>1100</v>
      </c>
      <c r="G1203" t="s">
        <v>43</v>
      </c>
      <c r="H1203" t="s">
        <v>44</v>
      </c>
      <c r="J1203">
        <v>200</v>
      </c>
      <c r="K1203" t="s">
        <v>45</v>
      </c>
      <c r="L1203" s="22" t="s">
        <v>46</v>
      </c>
      <c r="M1203" s="1">
        <v>44348</v>
      </c>
      <c r="N1203" s="22" t="s">
        <v>329</v>
      </c>
      <c r="O1203" t="s">
        <v>330</v>
      </c>
      <c r="P1203" s="1">
        <v>44377</v>
      </c>
      <c r="Q1203" t="s">
        <v>330</v>
      </c>
      <c r="R1203">
        <v>6</v>
      </c>
      <c r="U1203" s="22">
        <v>-1000</v>
      </c>
      <c r="W1203" s="22">
        <v>1000</v>
      </c>
      <c r="X1203">
        <v>43787</v>
      </c>
      <c r="AD1203" t="s">
        <v>331</v>
      </c>
      <c r="AG1203" s="22" t="s">
        <v>56</v>
      </c>
      <c r="AI1203">
        <v>1201</v>
      </c>
      <c r="AJ1203" t="s">
        <v>332</v>
      </c>
      <c r="AK1203" s="22" t="s">
        <v>52</v>
      </c>
      <c r="AL1203" s="22" t="s">
        <v>53</v>
      </c>
      <c r="AM1203" s="22">
        <v>1201</v>
      </c>
    </row>
    <row r="1204" spans="1:39" x14ac:dyDescent="0.25">
      <c r="A1204" s="22" t="s">
        <v>39</v>
      </c>
      <c r="B1204" t="s">
        <v>78</v>
      </c>
      <c r="C1204">
        <v>2021</v>
      </c>
      <c r="D1204" s="22" t="s">
        <v>41</v>
      </c>
      <c r="E1204" s="22" t="s">
        <v>42</v>
      </c>
      <c r="F1204">
        <v>881</v>
      </c>
      <c r="G1204" t="s">
        <v>79</v>
      </c>
      <c r="H1204" t="s">
        <v>44</v>
      </c>
      <c r="J1204">
        <v>200</v>
      </c>
      <c r="K1204" t="s">
        <v>45</v>
      </c>
      <c r="L1204" s="22" t="s">
        <v>46</v>
      </c>
      <c r="M1204" s="1">
        <v>44348</v>
      </c>
      <c r="N1204" s="22" t="s">
        <v>329</v>
      </c>
      <c r="O1204" t="s">
        <v>330</v>
      </c>
      <c r="P1204" s="1">
        <v>44377</v>
      </c>
      <c r="Q1204" t="s">
        <v>330</v>
      </c>
      <c r="R1204">
        <v>6</v>
      </c>
      <c r="U1204" s="22">
        <v>1000</v>
      </c>
      <c r="V1204" s="22">
        <v>1000</v>
      </c>
      <c r="X1204">
        <v>43788</v>
      </c>
      <c r="AD1204" t="s">
        <v>331</v>
      </c>
      <c r="AG1204" s="22" t="s">
        <v>50</v>
      </c>
      <c r="AI1204">
        <v>1202</v>
      </c>
      <c r="AJ1204" t="s">
        <v>332</v>
      </c>
      <c r="AK1204" s="22" t="s">
        <v>57</v>
      </c>
      <c r="AL1204" s="22" t="s">
        <v>53</v>
      </c>
      <c r="AM1204" s="22">
        <v>1202</v>
      </c>
    </row>
    <row r="1205" spans="1:39" x14ac:dyDescent="0.25">
      <c r="A1205" s="22" t="s">
        <v>39</v>
      </c>
      <c r="B1205" t="s">
        <v>40</v>
      </c>
      <c r="C1205">
        <v>2021</v>
      </c>
      <c r="D1205" s="22" t="s">
        <v>41</v>
      </c>
      <c r="E1205" s="22" t="s">
        <v>42</v>
      </c>
      <c r="F1205">
        <v>1100</v>
      </c>
      <c r="G1205" t="s">
        <v>43</v>
      </c>
      <c r="H1205" t="s">
        <v>44</v>
      </c>
      <c r="J1205">
        <v>200</v>
      </c>
      <c r="K1205" t="s">
        <v>45</v>
      </c>
      <c r="L1205" s="22" t="s">
        <v>46</v>
      </c>
      <c r="M1205" s="1">
        <v>44348</v>
      </c>
      <c r="N1205" s="22" t="s">
        <v>329</v>
      </c>
      <c r="O1205" t="s">
        <v>330</v>
      </c>
      <c r="P1205" s="1">
        <v>44377</v>
      </c>
      <c r="Q1205" t="s">
        <v>330</v>
      </c>
      <c r="R1205">
        <v>6</v>
      </c>
      <c r="U1205" s="22">
        <v>-2542.71</v>
      </c>
      <c r="W1205" s="22">
        <v>2542.71</v>
      </c>
      <c r="X1205">
        <v>43789</v>
      </c>
      <c r="AD1205" t="s">
        <v>331</v>
      </c>
      <c r="AG1205" s="22" t="s">
        <v>56</v>
      </c>
      <c r="AI1205">
        <v>1203</v>
      </c>
      <c r="AJ1205" t="s">
        <v>332</v>
      </c>
      <c r="AK1205" s="22" t="s">
        <v>52</v>
      </c>
      <c r="AL1205" s="22" t="s">
        <v>53</v>
      </c>
      <c r="AM1205" s="22">
        <v>1203</v>
      </c>
    </row>
    <row r="1206" spans="1:39" x14ac:dyDescent="0.25">
      <c r="A1206" s="22" t="s">
        <v>39</v>
      </c>
      <c r="B1206" t="s">
        <v>80</v>
      </c>
      <c r="C1206">
        <v>2021</v>
      </c>
      <c r="D1206" s="22" t="s">
        <v>41</v>
      </c>
      <c r="E1206" s="22" t="s">
        <v>42</v>
      </c>
      <c r="F1206">
        <v>1201</v>
      </c>
      <c r="G1206" t="s">
        <v>81</v>
      </c>
      <c r="H1206" t="s">
        <v>44</v>
      </c>
      <c r="J1206">
        <v>200</v>
      </c>
      <c r="K1206" t="s">
        <v>45</v>
      </c>
      <c r="L1206" s="22" t="s">
        <v>46</v>
      </c>
      <c r="M1206" s="1">
        <v>44348</v>
      </c>
      <c r="N1206" s="22" t="s">
        <v>329</v>
      </c>
      <c r="O1206" t="s">
        <v>330</v>
      </c>
      <c r="P1206" s="1">
        <v>44377</v>
      </c>
      <c r="Q1206" t="s">
        <v>330</v>
      </c>
      <c r="R1206">
        <v>6</v>
      </c>
      <c r="U1206" s="22">
        <v>2542.71</v>
      </c>
      <c r="V1206" s="22">
        <v>2542.71</v>
      </c>
      <c r="X1206">
        <v>43790</v>
      </c>
      <c r="AD1206" t="s">
        <v>331</v>
      </c>
      <c r="AG1206" s="22" t="s">
        <v>50</v>
      </c>
      <c r="AI1206">
        <v>1204</v>
      </c>
      <c r="AJ1206" t="s">
        <v>332</v>
      </c>
      <c r="AK1206" s="22" t="s">
        <v>52</v>
      </c>
      <c r="AL1206" s="22" t="s">
        <v>53</v>
      </c>
      <c r="AM1206" s="22">
        <v>1204</v>
      </c>
    </row>
    <row r="1207" spans="1:39" x14ac:dyDescent="0.25">
      <c r="A1207" s="22" t="s">
        <v>39</v>
      </c>
      <c r="B1207" t="s">
        <v>40</v>
      </c>
      <c r="C1207">
        <v>2021</v>
      </c>
      <c r="D1207" s="22" t="s">
        <v>41</v>
      </c>
      <c r="E1207" s="22" t="s">
        <v>42</v>
      </c>
      <c r="F1207">
        <v>1100</v>
      </c>
      <c r="G1207" t="s">
        <v>43</v>
      </c>
      <c r="H1207" t="s">
        <v>44</v>
      </c>
      <c r="J1207">
        <v>200</v>
      </c>
      <c r="K1207" t="s">
        <v>45</v>
      </c>
      <c r="L1207" s="22" t="s">
        <v>46</v>
      </c>
      <c r="M1207" s="1">
        <v>44348</v>
      </c>
      <c r="N1207" s="22" t="s">
        <v>329</v>
      </c>
      <c r="O1207" t="s">
        <v>330</v>
      </c>
      <c r="P1207" s="1">
        <v>44377</v>
      </c>
      <c r="Q1207" t="s">
        <v>330</v>
      </c>
      <c r="R1207">
        <v>6</v>
      </c>
      <c r="U1207" s="22">
        <v>-135.54</v>
      </c>
      <c r="W1207" s="22">
        <v>135.54</v>
      </c>
      <c r="X1207">
        <v>43791</v>
      </c>
      <c r="AD1207" t="s">
        <v>331</v>
      </c>
      <c r="AG1207" s="22" t="s">
        <v>56</v>
      </c>
      <c r="AI1207">
        <v>1205</v>
      </c>
      <c r="AJ1207" t="s">
        <v>332</v>
      </c>
      <c r="AK1207" s="22" t="s">
        <v>52</v>
      </c>
      <c r="AL1207" s="22" t="s">
        <v>53</v>
      </c>
      <c r="AM1207" s="22">
        <v>1205</v>
      </c>
    </row>
    <row r="1208" spans="1:39" x14ac:dyDescent="0.25">
      <c r="A1208" s="22" t="s">
        <v>39</v>
      </c>
      <c r="B1208" t="s">
        <v>82</v>
      </c>
      <c r="C1208">
        <v>2021</v>
      </c>
      <c r="D1208" s="22" t="s">
        <v>41</v>
      </c>
      <c r="E1208" s="22" t="s">
        <v>42</v>
      </c>
      <c r="F1208">
        <v>1360</v>
      </c>
      <c r="G1208" t="s">
        <v>83</v>
      </c>
      <c r="H1208" t="s">
        <v>44</v>
      </c>
      <c r="J1208">
        <v>200</v>
      </c>
      <c r="K1208" t="s">
        <v>45</v>
      </c>
      <c r="L1208" s="22" t="s">
        <v>46</v>
      </c>
      <c r="M1208" s="1">
        <v>44348</v>
      </c>
      <c r="N1208" s="22" t="s">
        <v>329</v>
      </c>
      <c r="O1208" t="s">
        <v>330</v>
      </c>
      <c r="P1208" s="1">
        <v>44377</v>
      </c>
      <c r="Q1208" t="s">
        <v>330</v>
      </c>
      <c r="R1208">
        <v>6</v>
      </c>
      <c r="U1208" s="22">
        <v>135.54</v>
      </c>
      <c r="V1208" s="22">
        <v>135.54</v>
      </c>
      <c r="X1208">
        <v>43792</v>
      </c>
      <c r="AD1208" t="s">
        <v>331</v>
      </c>
      <c r="AG1208" s="22" t="s">
        <v>50</v>
      </c>
      <c r="AI1208">
        <v>1206</v>
      </c>
      <c r="AJ1208" t="s">
        <v>332</v>
      </c>
      <c r="AK1208" s="22" t="s">
        <v>52</v>
      </c>
      <c r="AL1208" s="22" t="s">
        <v>53</v>
      </c>
      <c r="AM1208" s="22">
        <v>1206</v>
      </c>
    </row>
    <row r="1209" spans="1:39" x14ac:dyDescent="0.25">
      <c r="A1209" s="22" t="s">
        <v>39</v>
      </c>
      <c r="B1209" t="s">
        <v>40</v>
      </c>
      <c r="C1209">
        <v>2021</v>
      </c>
      <c r="D1209" s="22" t="s">
        <v>41</v>
      </c>
      <c r="E1209" s="22" t="s">
        <v>42</v>
      </c>
      <c r="F1209">
        <v>1100</v>
      </c>
      <c r="G1209" t="s">
        <v>43</v>
      </c>
      <c r="H1209" t="s">
        <v>44</v>
      </c>
      <c r="J1209">
        <v>200</v>
      </c>
      <c r="K1209" t="s">
        <v>45</v>
      </c>
      <c r="L1209" s="22" t="s">
        <v>46</v>
      </c>
      <c r="M1209" s="1">
        <v>44348</v>
      </c>
      <c r="N1209" s="22" t="s">
        <v>329</v>
      </c>
      <c r="O1209" t="s">
        <v>330</v>
      </c>
      <c r="P1209" s="1">
        <v>44377</v>
      </c>
      <c r="Q1209" t="s">
        <v>330</v>
      </c>
      <c r="R1209">
        <v>6</v>
      </c>
      <c r="U1209" s="22">
        <v>-1026</v>
      </c>
      <c r="W1209" s="22">
        <v>1026</v>
      </c>
      <c r="X1209">
        <v>43793</v>
      </c>
      <c r="AD1209" t="s">
        <v>331</v>
      </c>
      <c r="AG1209" s="22" t="s">
        <v>56</v>
      </c>
      <c r="AI1209">
        <v>1207</v>
      </c>
      <c r="AJ1209" t="s">
        <v>332</v>
      </c>
      <c r="AK1209" s="22" t="s">
        <v>52</v>
      </c>
      <c r="AL1209" s="22" t="s">
        <v>53</v>
      </c>
      <c r="AM1209" s="22">
        <v>1207</v>
      </c>
    </row>
    <row r="1210" spans="1:39" x14ac:dyDescent="0.25">
      <c r="A1210" s="22" t="s">
        <v>39</v>
      </c>
      <c r="B1210" t="s">
        <v>84</v>
      </c>
      <c r="C1210">
        <v>2021</v>
      </c>
      <c r="D1210" s="22" t="s">
        <v>41</v>
      </c>
      <c r="E1210" s="22" t="s">
        <v>42</v>
      </c>
      <c r="F1210">
        <v>1501</v>
      </c>
      <c r="G1210" t="s">
        <v>85</v>
      </c>
      <c r="H1210" t="s">
        <v>44</v>
      </c>
      <c r="J1210">
        <v>200</v>
      </c>
      <c r="K1210" t="s">
        <v>45</v>
      </c>
      <c r="L1210" s="22" t="s">
        <v>46</v>
      </c>
      <c r="M1210" s="1">
        <v>44348</v>
      </c>
      <c r="N1210" s="22" t="s">
        <v>329</v>
      </c>
      <c r="O1210" t="s">
        <v>330</v>
      </c>
      <c r="P1210" s="1">
        <v>44377</v>
      </c>
      <c r="Q1210" t="s">
        <v>330</v>
      </c>
      <c r="R1210">
        <v>6</v>
      </c>
      <c r="U1210" s="22">
        <v>1026</v>
      </c>
      <c r="V1210" s="22">
        <v>1026</v>
      </c>
      <c r="X1210">
        <v>43794</v>
      </c>
      <c r="AD1210" t="s">
        <v>331</v>
      </c>
      <c r="AG1210" s="22" t="s">
        <v>50</v>
      </c>
      <c r="AI1210">
        <v>1208</v>
      </c>
      <c r="AJ1210" t="s">
        <v>332</v>
      </c>
      <c r="AK1210" s="22" t="s">
        <v>52</v>
      </c>
      <c r="AL1210" s="22" t="s">
        <v>53</v>
      </c>
      <c r="AM1210" s="22">
        <v>1208</v>
      </c>
    </row>
    <row r="1211" spans="1:39" x14ac:dyDescent="0.25">
      <c r="A1211" s="22" t="s">
        <v>39</v>
      </c>
      <c r="B1211" t="s">
        <v>40</v>
      </c>
      <c r="C1211">
        <v>2021</v>
      </c>
      <c r="D1211" s="22" t="s">
        <v>41</v>
      </c>
      <c r="E1211" s="22" t="s">
        <v>42</v>
      </c>
      <c r="F1211">
        <v>1100</v>
      </c>
      <c r="G1211" t="s">
        <v>43</v>
      </c>
      <c r="H1211" t="s">
        <v>44</v>
      </c>
      <c r="J1211">
        <v>200</v>
      </c>
      <c r="K1211" t="s">
        <v>45</v>
      </c>
      <c r="L1211" s="22" t="s">
        <v>46</v>
      </c>
      <c r="M1211" s="1">
        <v>44348</v>
      </c>
      <c r="N1211" s="22" t="s">
        <v>329</v>
      </c>
      <c r="O1211" t="s">
        <v>330</v>
      </c>
      <c r="P1211" s="1">
        <v>44377</v>
      </c>
      <c r="Q1211" t="s">
        <v>330</v>
      </c>
      <c r="R1211">
        <v>6</v>
      </c>
      <c r="U1211" s="22">
        <v>3487.96</v>
      </c>
      <c r="V1211" s="22">
        <v>3487.96</v>
      </c>
      <c r="X1211">
        <v>43795</v>
      </c>
      <c r="AD1211" t="s">
        <v>331</v>
      </c>
      <c r="AG1211" s="22" t="s">
        <v>50</v>
      </c>
      <c r="AI1211">
        <v>1209</v>
      </c>
      <c r="AJ1211" t="s">
        <v>332</v>
      </c>
      <c r="AK1211" s="22" t="s">
        <v>52</v>
      </c>
      <c r="AL1211" s="22" t="s">
        <v>53</v>
      </c>
      <c r="AM1211" s="22">
        <v>1209</v>
      </c>
    </row>
    <row r="1212" spans="1:39" x14ac:dyDescent="0.25">
      <c r="A1212" s="22" t="s">
        <v>39</v>
      </c>
      <c r="B1212" t="s">
        <v>86</v>
      </c>
      <c r="C1212">
        <v>2021</v>
      </c>
      <c r="D1212" s="22" t="s">
        <v>41</v>
      </c>
      <c r="E1212" s="22" t="s">
        <v>42</v>
      </c>
      <c r="F1212">
        <v>3000</v>
      </c>
      <c r="G1212" t="s">
        <v>87</v>
      </c>
      <c r="H1212" t="s">
        <v>44</v>
      </c>
      <c r="J1212">
        <v>200</v>
      </c>
      <c r="K1212" t="s">
        <v>45</v>
      </c>
      <c r="L1212" s="22" t="s">
        <v>46</v>
      </c>
      <c r="M1212" s="1">
        <v>44348</v>
      </c>
      <c r="N1212" s="22" t="s">
        <v>329</v>
      </c>
      <c r="O1212" t="s">
        <v>330</v>
      </c>
      <c r="P1212" s="1">
        <v>44377</v>
      </c>
      <c r="Q1212" t="s">
        <v>330</v>
      </c>
      <c r="R1212">
        <v>6</v>
      </c>
      <c r="U1212" s="22">
        <v>-3487.96</v>
      </c>
      <c r="W1212" s="22">
        <v>3487.96</v>
      </c>
      <c r="X1212">
        <v>43796</v>
      </c>
      <c r="AD1212" t="s">
        <v>331</v>
      </c>
      <c r="AG1212" s="22" t="s">
        <v>56</v>
      </c>
      <c r="AI1212">
        <v>1210</v>
      </c>
      <c r="AJ1212" t="s">
        <v>332</v>
      </c>
      <c r="AK1212" s="22" t="s">
        <v>88</v>
      </c>
      <c r="AL1212" s="22" t="s">
        <v>53</v>
      </c>
      <c r="AM1212" s="22">
        <v>1210</v>
      </c>
    </row>
    <row r="1213" spans="1:39" x14ac:dyDescent="0.25">
      <c r="A1213" s="22" t="s">
        <v>39</v>
      </c>
      <c r="B1213" t="s">
        <v>40</v>
      </c>
      <c r="C1213">
        <v>2021</v>
      </c>
      <c r="D1213" s="22" t="s">
        <v>41</v>
      </c>
      <c r="E1213" s="22" t="s">
        <v>42</v>
      </c>
      <c r="F1213">
        <v>1100</v>
      </c>
      <c r="G1213" t="s">
        <v>43</v>
      </c>
      <c r="H1213" t="s">
        <v>44</v>
      </c>
      <c r="J1213">
        <v>200</v>
      </c>
      <c r="K1213" t="s">
        <v>45</v>
      </c>
      <c r="L1213" s="22" t="s">
        <v>46</v>
      </c>
      <c r="M1213" s="1">
        <v>44348</v>
      </c>
      <c r="N1213" s="22" t="s">
        <v>329</v>
      </c>
      <c r="O1213" t="s">
        <v>330</v>
      </c>
      <c r="P1213" s="1">
        <v>44377</v>
      </c>
      <c r="Q1213" t="s">
        <v>330</v>
      </c>
      <c r="R1213">
        <v>6</v>
      </c>
      <c r="U1213" s="22">
        <v>5078.1499999999996</v>
      </c>
      <c r="V1213" s="22">
        <v>5078.1499999999996</v>
      </c>
      <c r="X1213">
        <v>43797</v>
      </c>
      <c r="AD1213" t="s">
        <v>331</v>
      </c>
      <c r="AG1213" s="22" t="s">
        <v>50</v>
      </c>
      <c r="AI1213">
        <v>1211</v>
      </c>
      <c r="AJ1213" t="s">
        <v>332</v>
      </c>
      <c r="AK1213" s="22" t="s">
        <v>52</v>
      </c>
      <c r="AL1213" s="22" t="s">
        <v>53</v>
      </c>
      <c r="AM1213" s="22">
        <v>1211</v>
      </c>
    </row>
    <row r="1214" spans="1:39" x14ac:dyDescent="0.25">
      <c r="A1214" s="22" t="s">
        <v>39</v>
      </c>
      <c r="B1214" t="s">
        <v>89</v>
      </c>
      <c r="C1214">
        <v>2021</v>
      </c>
      <c r="D1214" s="22" t="s">
        <v>41</v>
      </c>
      <c r="E1214" s="22" t="s">
        <v>42</v>
      </c>
      <c r="F1214">
        <v>3800</v>
      </c>
      <c r="G1214" t="s">
        <v>90</v>
      </c>
      <c r="H1214" t="s">
        <v>44</v>
      </c>
      <c r="J1214">
        <v>200</v>
      </c>
      <c r="K1214" t="s">
        <v>45</v>
      </c>
      <c r="L1214" s="22" t="s">
        <v>46</v>
      </c>
      <c r="M1214" s="1">
        <v>44348</v>
      </c>
      <c r="N1214" s="22" t="s">
        <v>329</v>
      </c>
      <c r="O1214" t="s">
        <v>330</v>
      </c>
      <c r="P1214" s="1">
        <v>44377</v>
      </c>
      <c r="Q1214" t="s">
        <v>330</v>
      </c>
      <c r="R1214">
        <v>6</v>
      </c>
      <c r="U1214" s="22">
        <v>-5078.1499999999996</v>
      </c>
      <c r="W1214" s="22">
        <v>5078.1499999999996</v>
      </c>
      <c r="X1214">
        <v>43798</v>
      </c>
      <c r="AD1214" t="s">
        <v>331</v>
      </c>
      <c r="AG1214" s="22" t="s">
        <v>56</v>
      </c>
      <c r="AI1214">
        <v>1212</v>
      </c>
      <c r="AJ1214" t="s">
        <v>332</v>
      </c>
      <c r="AK1214" s="22" t="s">
        <v>88</v>
      </c>
      <c r="AL1214" s="22" t="s">
        <v>53</v>
      </c>
      <c r="AM1214" s="22">
        <v>1212</v>
      </c>
    </row>
    <row r="1215" spans="1:39" x14ac:dyDescent="0.25">
      <c r="A1215" s="22" t="s">
        <v>39</v>
      </c>
      <c r="B1215" t="s">
        <v>40</v>
      </c>
      <c r="C1215">
        <v>2021</v>
      </c>
      <c r="D1215" s="22" t="s">
        <v>41</v>
      </c>
      <c r="E1215" s="22" t="s">
        <v>42</v>
      </c>
      <c r="F1215">
        <v>1100</v>
      </c>
      <c r="G1215" t="s">
        <v>43</v>
      </c>
      <c r="H1215" t="s">
        <v>44</v>
      </c>
      <c r="J1215">
        <v>200</v>
      </c>
      <c r="K1215" t="s">
        <v>45</v>
      </c>
      <c r="L1215" s="22" t="s">
        <v>46</v>
      </c>
      <c r="M1215" s="1">
        <v>44348</v>
      </c>
      <c r="N1215" s="22" t="s">
        <v>329</v>
      </c>
      <c r="O1215" t="s">
        <v>330</v>
      </c>
      <c r="P1215" s="1">
        <v>44377</v>
      </c>
      <c r="Q1215" t="s">
        <v>330</v>
      </c>
      <c r="R1215">
        <v>6</v>
      </c>
      <c r="U1215" s="22">
        <v>-154160.76999999999</v>
      </c>
      <c r="W1215" s="22">
        <v>154160.76999999999</v>
      </c>
      <c r="X1215">
        <v>43799</v>
      </c>
      <c r="AD1215" t="s">
        <v>331</v>
      </c>
      <c r="AG1215" s="22" t="s">
        <v>56</v>
      </c>
      <c r="AI1215">
        <v>1213</v>
      </c>
      <c r="AJ1215" t="s">
        <v>332</v>
      </c>
      <c r="AK1215" s="22" t="s">
        <v>52</v>
      </c>
      <c r="AL1215" s="22" t="s">
        <v>53</v>
      </c>
      <c r="AM1215" s="22">
        <v>1213</v>
      </c>
    </row>
    <row r="1216" spans="1:39" x14ac:dyDescent="0.25">
      <c r="A1216" s="22" t="s">
        <v>39</v>
      </c>
      <c r="B1216" t="s">
        <v>91</v>
      </c>
      <c r="C1216">
        <v>2021</v>
      </c>
      <c r="D1216" s="22" t="s">
        <v>41</v>
      </c>
      <c r="E1216" s="22" t="s">
        <v>42</v>
      </c>
      <c r="F1216">
        <v>4000</v>
      </c>
      <c r="G1216" t="s">
        <v>92</v>
      </c>
      <c r="H1216" t="s">
        <v>93</v>
      </c>
      <c r="J1216">
        <v>200</v>
      </c>
      <c r="K1216" t="s">
        <v>45</v>
      </c>
      <c r="L1216" s="22" t="s">
        <v>46</v>
      </c>
      <c r="M1216" s="1">
        <v>44348</v>
      </c>
      <c r="N1216" s="22" t="s">
        <v>329</v>
      </c>
      <c r="O1216" t="s">
        <v>330</v>
      </c>
      <c r="P1216" s="1">
        <v>44377</v>
      </c>
      <c r="Q1216" t="s">
        <v>330</v>
      </c>
      <c r="R1216">
        <v>6</v>
      </c>
      <c r="U1216" s="22">
        <v>154160.76999999999</v>
      </c>
      <c r="V1216" s="22">
        <v>154160.76999999999</v>
      </c>
      <c r="X1216">
        <v>43800</v>
      </c>
      <c r="AD1216" t="s">
        <v>331</v>
      </c>
      <c r="AG1216" s="22" t="s">
        <v>50</v>
      </c>
      <c r="AI1216">
        <v>1214</v>
      </c>
      <c r="AJ1216" t="s">
        <v>332</v>
      </c>
      <c r="AK1216" s="22" t="s">
        <v>94</v>
      </c>
      <c r="AL1216" s="22" t="s">
        <v>53</v>
      </c>
      <c r="AM1216" s="22">
        <v>1214</v>
      </c>
    </row>
    <row r="1217" spans="1:39" x14ac:dyDescent="0.25">
      <c r="A1217" s="22" t="s">
        <v>39</v>
      </c>
      <c r="B1217" t="s">
        <v>40</v>
      </c>
      <c r="C1217">
        <v>2021</v>
      </c>
      <c r="D1217" s="22" t="s">
        <v>41</v>
      </c>
      <c r="E1217" s="22" t="s">
        <v>42</v>
      </c>
      <c r="F1217">
        <v>1100</v>
      </c>
      <c r="G1217" t="s">
        <v>43</v>
      </c>
      <c r="H1217" t="s">
        <v>44</v>
      </c>
      <c r="J1217">
        <v>200</v>
      </c>
      <c r="K1217" t="s">
        <v>45</v>
      </c>
      <c r="L1217" s="22" t="s">
        <v>46</v>
      </c>
      <c r="M1217" s="1">
        <v>44348</v>
      </c>
      <c r="N1217" s="22" t="s">
        <v>329</v>
      </c>
      <c r="O1217" t="s">
        <v>330</v>
      </c>
      <c r="P1217" s="1">
        <v>44377</v>
      </c>
      <c r="Q1217" t="s">
        <v>330</v>
      </c>
      <c r="R1217">
        <v>6</v>
      </c>
      <c r="U1217" s="22">
        <v>-220.47</v>
      </c>
      <c r="W1217" s="22">
        <v>220.47</v>
      </c>
      <c r="X1217">
        <v>43801</v>
      </c>
      <c r="AD1217" t="s">
        <v>331</v>
      </c>
      <c r="AG1217" s="22" t="s">
        <v>56</v>
      </c>
      <c r="AI1217">
        <v>1215</v>
      </c>
      <c r="AJ1217" t="s">
        <v>332</v>
      </c>
      <c r="AK1217" s="22" t="s">
        <v>52</v>
      </c>
      <c r="AL1217" s="22" t="s">
        <v>53</v>
      </c>
      <c r="AM1217" s="22">
        <v>1215</v>
      </c>
    </row>
    <row r="1218" spans="1:39" x14ac:dyDescent="0.25">
      <c r="A1218" s="22" t="s">
        <v>39</v>
      </c>
      <c r="B1218" t="s">
        <v>95</v>
      </c>
      <c r="C1218">
        <v>2021</v>
      </c>
      <c r="D1218" s="22" t="s">
        <v>41</v>
      </c>
      <c r="E1218" s="22" t="s">
        <v>42</v>
      </c>
      <c r="F1218">
        <v>4020</v>
      </c>
      <c r="G1218" t="s">
        <v>96</v>
      </c>
      <c r="H1218" t="s">
        <v>93</v>
      </c>
      <c r="J1218">
        <v>200</v>
      </c>
      <c r="K1218" t="s">
        <v>45</v>
      </c>
      <c r="L1218" s="22" t="s">
        <v>46</v>
      </c>
      <c r="M1218" s="1">
        <v>44348</v>
      </c>
      <c r="N1218" s="22" t="s">
        <v>329</v>
      </c>
      <c r="O1218" t="s">
        <v>330</v>
      </c>
      <c r="P1218" s="1">
        <v>44377</v>
      </c>
      <c r="Q1218" t="s">
        <v>330</v>
      </c>
      <c r="R1218">
        <v>6</v>
      </c>
      <c r="U1218" s="22">
        <v>220.47</v>
      </c>
      <c r="V1218" s="22">
        <v>220.47</v>
      </c>
      <c r="X1218">
        <v>43802</v>
      </c>
      <c r="AD1218" t="s">
        <v>331</v>
      </c>
      <c r="AG1218" s="22" t="s">
        <v>50</v>
      </c>
      <c r="AI1218">
        <v>1216</v>
      </c>
      <c r="AJ1218" t="s">
        <v>332</v>
      </c>
      <c r="AK1218" s="22" t="s">
        <v>94</v>
      </c>
      <c r="AL1218" s="22" t="s">
        <v>53</v>
      </c>
      <c r="AM1218" s="22">
        <v>1216</v>
      </c>
    </row>
    <row r="1219" spans="1:39" x14ac:dyDescent="0.25">
      <c r="A1219" s="22" t="s">
        <v>39</v>
      </c>
      <c r="B1219" t="s">
        <v>40</v>
      </c>
      <c r="C1219">
        <v>2021</v>
      </c>
      <c r="D1219" s="22" t="s">
        <v>41</v>
      </c>
      <c r="E1219" s="22" t="s">
        <v>42</v>
      </c>
      <c r="F1219">
        <v>1100</v>
      </c>
      <c r="G1219" t="s">
        <v>43</v>
      </c>
      <c r="H1219" t="s">
        <v>44</v>
      </c>
      <c r="J1219">
        <v>200</v>
      </c>
      <c r="K1219" t="s">
        <v>45</v>
      </c>
      <c r="L1219" s="22" t="s">
        <v>46</v>
      </c>
      <c r="M1219" s="1">
        <v>44348</v>
      </c>
      <c r="N1219" s="22" t="s">
        <v>329</v>
      </c>
      <c r="O1219" t="s">
        <v>330</v>
      </c>
      <c r="P1219" s="1">
        <v>44377</v>
      </c>
      <c r="Q1219" t="s">
        <v>330</v>
      </c>
      <c r="R1219">
        <v>6</v>
      </c>
      <c r="U1219" s="22">
        <v>-8931</v>
      </c>
      <c r="W1219" s="22">
        <v>8931</v>
      </c>
      <c r="X1219">
        <v>43803</v>
      </c>
      <c r="AD1219" t="s">
        <v>331</v>
      </c>
      <c r="AG1219" s="22" t="s">
        <v>56</v>
      </c>
      <c r="AI1219">
        <v>1217</v>
      </c>
      <c r="AJ1219" t="s">
        <v>332</v>
      </c>
      <c r="AK1219" s="22" t="s">
        <v>52</v>
      </c>
      <c r="AL1219" s="22" t="s">
        <v>53</v>
      </c>
      <c r="AM1219" s="22">
        <v>1217</v>
      </c>
    </row>
    <row r="1220" spans="1:39" x14ac:dyDescent="0.25">
      <c r="A1220" s="22" t="s">
        <v>39</v>
      </c>
      <c r="B1220" t="s">
        <v>97</v>
      </c>
      <c r="C1220">
        <v>2021</v>
      </c>
      <c r="D1220" s="22" t="s">
        <v>41</v>
      </c>
      <c r="E1220" s="22" t="s">
        <v>42</v>
      </c>
      <c r="F1220">
        <v>4030</v>
      </c>
      <c r="G1220" t="s">
        <v>98</v>
      </c>
      <c r="H1220" t="s">
        <v>93</v>
      </c>
      <c r="J1220">
        <v>200</v>
      </c>
      <c r="K1220" t="s">
        <v>45</v>
      </c>
      <c r="L1220" s="22" t="s">
        <v>46</v>
      </c>
      <c r="M1220" s="1">
        <v>44348</v>
      </c>
      <c r="N1220" s="22" t="s">
        <v>329</v>
      </c>
      <c r="O1220" t="s">
        <v>330</v>
      </c>
      <c r="P1220" s="1">
        <v>44377</v>
      </c>
      <c r="Q1220" t="s">
        <v>330</v>
      </c>
      <c r="R1220">
        <v>6</v>
      </c>
      <c r="U1220" s="22">
        <v>8931</v>
      </c>
      <c r="V1220" s="22">
        <v>8931</v>
      </c>
      <c r="X1220">
        <v>43804</v>
      </c>
      <c r="AD1220" t="s">
        <v>331</v>
      </c>
      <c r="AG1220" s="22" t="s">
        <v>50</v>
      </c>
      <c r="AI1220">
        <v>1218</v>
      </c>
      <c r="AJ1220" t="s">
        <v>332</v>
      </c>
      <c r="AK1220" s="22" t="s">
        <v>94</v>
      </c>
      <c r="AL1220" s="22" t="s">
        <v>53</v>
      </c>
      <c r="AM1220" s="22">
        <v>1218</v>
      </c>
    </row>
    <row r="1221" spans="1:39" x14ac:dyDescent="0.25">
      <c r="A1221" s="22" t="s">
        <v>39</v>
      </c>
      <c r="B1221" t="s">
        <v>40</v>
      </c>
      <c r="C1221">
        <v>2021</v>
      </c>
      <c r="D1221" s="22" t="s">
        <v>41</v>
      </c>
      <c r="E1221" s="22" t="s">
        <v>42</v>
      </c>
      <c r="F1221">
        <v>1100</v>
      </c>
      <c r="G1221" t="s">
        <v>43</v>
      </c>
      <c r="H1221" t="s">
        <v>44</v>
      </c>
      <c r="J1221">
        <v>200</v>
      </c>
      <c r="K1221" t="s">
        <v>45</v>
      </c>
      <c r="L1221" s="22" t="s">
        <v>46</v>
      </c>
      <c r="M1221" s="1">
        <v>44348</v>
      </c>
      <c r="N1221" s="22" t="s">
        <v>329</v>
      </c>
      <c r="O1221" t="s">
        <v>330</v>
      </c>
      <c r="P1221" s="1">
        <v>44377</v>
      </c>
      <c r="Q1221" t="s">
        <v>330</v>
      </c>
      <c r="R1221">
        <v>6</v>
      </c>
      <c r="U1221" s="22">
        <v>5513.28</v>
      </c>
      <c r="V1221" s="22">
        <v>5513.28</v>
      </c>
      <c r="X1221">
        <v>43805</v>
      </c>
      <c r="AD1221" t="s">
        <v>331</v>
      </c>
      <c r="AG1221" s="22" t="s">
        <v>50</v>
      </c>
      <c r="AI1221">
        <v>1219</v>
      </c>
      <c r="AJ1221" t="s">
        <v>332</v>
      </c>
      <c r="AK1221" s="22" t="s">
        <v>52</v>
      </c>
      <c r="AL1221" s="22" t="s">
        <v>53</v>
      </c>
      <c r="AM1221" s="22">
        <v>1219</v>
      </c>
    </row>
    <row r="1222" spans="1:39" x14ac:dyDescent="0.25">
      <c r="A1222" s="22" t="s">
        <v>39</v>
      </c>
      <c r="B1222" t="s">
        <v>99</v>
      </c>
      <c r="C1222">
        <v>2021</v>
      </c>
      <c r="D1222" s="22" t="s">
        <v>41</v>
      </c>
      <c r="E1222" s="22" t="s">
        <v>42</v>
      </c>
      <c r="F1222">
        <v>4045</v>
      </c>
      <c r="G1222" t="s">
        <v>100</v>
      </c>
      <c r="H1222" t="s">
        <v>93</v>
      </c>
      <c r="J1222">
        <v>200</v>
      </c>
      <c r="K1222" t="s">
        <v>45</v>
      </c>
      <c r="L1222" s="22" t="s">
        <v>46</v>
      </c>
      <c r="M1222" s="1">
        <v>44348</v>
      </c>
      <c r="N1222" s="22" t="s">
        <v>329</v>
      </c>
      <c r="O1222" t="s">
        <v>330</v>
      </c>
      <c r="P1222" s="1">
        <v>44377</v>
      </c>
      <c r="Q1222" t="s">
        <v>330</v>
      </c>
      <c r="R1222">
        <v>6</v>
      </c>
      <c r="U1222" s="22">
        <v>-5513.28</v>
      </c>
      <c r="W1222" s="22">
        <v>5513.28</v>
      </c>
      <c r="X1222">
        <v>43806</v>
      </c>
      <c r="AD1222" t="s">
        <v>331</v>
      </c>
      <c r="AG1222" s="22" t="s">
        <v>56</v>
      </c>
      <c r="AI1222">
        <v>1220</v>
      </c>
      <c r="AJ1222" t="s">
        <v>332</v>
      </c>
      <c r="AK1222" s="22" t="s">
        <v>94</v>
      </c>
      <c r="AL1222" s="22" t="s">
        <v>53</v>
      </c>
      <c r="AM1222" s="22">
        <v>1220</v>
      </c>
    </row>
    <row r="1223" spans="1:39" x14ac:dyDescent="0.25">
      <c r="A1223" s="22" t="s">
        <v>39</v>
      </c>
      <c r="B1223" t="s">
        <v>40</v>
      </c>
      <c r="C1223">
        <v>2021</v>
      </c>
      <c r="D1223" s="22" t="s">
        <v>41</v>
      </c>
      <c r="E1223" s="22" t="s">
        <v>42</v>
      </c>
      <c r="F1223">
        <v>1100</v>
      </c>
      <c r="G1223" t="s">
        <v>43</v>
      </c>
      <c r="H1223" t="s">
        <v>44</v>
      </c>
      <c r="J1223">
        <v>200</v>
      </c>
      <c r="K1223" t="s">
        <v>45</v>
      </c>
      <c r="L1223" s="22" t="s">
        <v>46</v>
      </c>
      <c r="M1223" s="1">
        <v>44348</v>
      </c>
      <c r="N1223" s="22" t="s">
        <v>329</v>
      </c>
      <c r="O1223" t="s">
        <v>330</v>
      </c>
      <c r="P1223" s="1">
        <v>44377</v>
      </c>
      <c r="Q1223" t="s">
        <v>330</v>
      </c>
      <c r="R1223">
        <v>6</v>
      </c>
      <c r="U1223" s="22">
        <v>-14020.18</v>
      </c>
      <c r="W1223" s="22">
        <v>14020.18</v>
      </c>
      <c r="X1223">
        <v>43807</v>
      </c>
      <c r="AD1223" t="s">
        <v>331</v>
      </c>
      <c r="AG1223" s="22" t="s">
        <v>56</v>
      </c>
      <c r="AI1223">
        <v>1221</v>
      </c>
      <c r="AJ1223" t="s">
        <v>332</v>
      </c>
      <c r="AK1223" s="22" t="s">
        <v>52</v>
      </c>
      <c r="AL1223" s="22" t="s">
        <v>53</v>
      </c>
      <c r="AM1223" s="22">
        <v>1221</v>
      </c>
    </row>
    <row r="1224" spans="1:39" x14ac:dyDescent="0.25">
      <c r="A1224" s="22" t="s">
        <v>39</v>
      </c>
      <c r="B1224" t="s">
        <v>101</v>
      </c>
      <c r="C1224">
        <v>2021</v>
      </c>
      <c r="D1224" s="22" t="s">
        <v>41</v>
      </c>
      <c r="E1224" s="22" t="s">
        <v>42</v>
      </c>
      <c r="F1224">
        <v>4050</v>
      </c>
      <c r="G1224" t="s">
        <v>102</v>
      </c>
      <c r="H1224" t="s">
        <v>93</v>
      </c>
      <c r="J1224">
        <v>200</v>
      </c>
      <c r="K1224" t="s">
        <v>45</v>
      </c>
      <c r="L1224" s="22" t="s">
        <v>46</v>
      </c>
      <c r="M1224" s="1">
        <v>44348</v>
      </c>
      <c r="N1224" s="22" t="s">
        <v>329</v>
      </c>
      <c r="O1224" t="s">
        <v>330</v>
      </c>
      <c r="P1224" s="1">
        <v>44377</v>
      </c>
      <c r="Q1224" t="s">
        <v>330</v>
      </c>
      <c r="R1224">
        <v>6</v>
      </c>
      <c r="U1224" s="22">
        <v>14020.18</v>
      </c>
      <c r="V1224" s="22">
        <v>14020.18</v>
      </c>
      <c r="X1224">
        <v>43808</v>
      </c>
      <c r="AD1224" t="s">
        <v>331</v>
      </c>
      <c r="AG1224" s="22" t="s">
        <v>50</v>
      </c>
      <c r="AI1224">
        <v>1222</v>
      </c>
      <c r="AJ1224" t="s">
        <v>332</v>
      </c>
      <c r="AK1224" s="22" t="s">
        <v>94</v>
      </c>
      <c r="AL1224" s="22" t="s">
        <v>53</v>
      </c>
      <c r="AM1224" s="22">
        <v>1222</v>
      </c>
    </row>
    <row r="1225" spans="1:39" x14ac:dyDescent="0.25">
      <c r="A1225" s="22" t="s">
        <v>39</v>
      </c>
      <c r="B1225" t="s">
        <v>40</v>
      </c>
      <c r="C1225">
        <v>2021</v>
      </c>
      <c r="D1225" s="22" t="s">
        <v>41</v>
      </c>
      <c r="E1225" s="22" t="s">
        <v>42</v>
      </c>
      <c r="F1225">
        <v>1100</v>
      </c>
      <c r="G1225" t="s">
        <v>43</v>
      </c>
      <c r="H1225" t="s">
        <v>44</v>
      </c>
      <c r="J1225">
        <v>200</v>
      </c>
      <c r="K1225" t="s">
        <v>45</v>
      </c>
      <c r="L1225" s="22" t="s">
        <v>46</v>
      </c>
      <c r="M1225" s="1">
        <v>44348</v>
      </c>
      <c r="N1225" s="22" t="s">
        <v>329</v>
      </c>
      <c r="O1225" t="s">
        <v>330</v>
      </c>
      <c r="P1225" s="1">
        <v>44377</v>
      </c>
      <c r="Q1225" t="s">
        <v>330</v>
      </c>
      <c r="R1225">
        <v>6</v>
      </c>
      <c r="U1225" s="22">
        <v>-6073.37</v>
      </c>
      <c r="W1225" s="22">
        <v>6073.37</v>
      </c>
      <c r="X1225">
        <v>43809</v>
      </c>
      <c r="AD1225" t="s">
        <v>331</v>
      </c>
      <c r="AG1225" s="22" t="s">
        <v>56</v>
      </c>
      <c r="AI1225">
        <v>1223</v>
      </c>
      <c r="AJ1225" t="s">
        <v>332</v>
      </c>
      <c r="AK1225" s="22" t="s">
        <v>52</v>
      </c>
      <c r="AL1225" s="22" t="s">
        <v>53</v>
      </c>
      <c r="AM1225" s="22">
        <v>1223</v>
      </c>
    </row>
    <row r="1226" spans="1:39" x14ac:dyDescent="0.25">
      <c r="A1226" s="22" t="s">
        <v>39</v>
      </c>
      <c r="B1226" t="s">
        <v>103</v>
      </c>
      <c r="C1226">
        <v>2021</v>
      </c>
      <c r="D1226" s="22" t="s">
        <v>41</v>
      </c>
      <c r="E1226" s="22" t="s">
        <v>42</v>
      </c>
      <c r="F1226">
        <v>4060</v>
      </c>
      <c r="G1226" t="s">
        <v>104</v>
      </c>
      <c r="H1226" t="s">
        <v>93</v>
      </c>
      <c r="J1226">
        <v>200</v>
      </c>
      <c r="K1226" t="s">
        <v>45</v>
      </c>
      <c r="L1226" s="22" t="s">
        <v>46</v>
      </c>
      <c r="M1226" s="1">
        <v>44348</v>
      </c>
      <c r="N1226" s="22" t="s">
        <v>329</v>
      </c>
      <c r="O1226" t="s">
        <v>330</v>
      </c>
      <c r="P1226" s="1">
        <v>44377</v>
      </c>
      <c r="Q1226" t="s">
        <v>330</v>
      </c>
      <c r="R1226">
        <v>6</v>
      </c>
      <c r="U1226" s="22">
        <v>6073.37</v>
      </c>
      <c r="V1226" s="22">
        <v>6073.37</v>
      </c>
      <c r="X1226">
        <v>43810</v>
      </c>
      <c r="AD1226" t="s">
        <v>331</v>
      </c>
      <c r="AG1226" s="22" t="s">
        <v>50</v>
      </c>
      <c r="AI1226">
        <v>1224</v>
      </c>
      <c r="AJ1226" t="s">
        <v>332</v>
      </c>
      <c r="AK1226" s="22" t="s">
        <v>94</v>
      </c>
      <c r="AL1226" s="22" t="s">
        <v>53</v>
      </c>
      <c r="AM1226" s="22">
        <v>1224</v>
      </c>
    </row>
    <row r="1227" spans="1:39" x14ac:dyDescent="0.25">
      <c r="A1227" s="22" t="s">
        <v>39</v>
      </c>
      <c r="B1227" t="s">
        <v>40</v>
      </c>
      <c r="C1227">
        <v>2021</v>
      </c>
      <c r="D1227" s="22" t="s">
        <v>41</v>
      </c>
      <c r="E1227" s="22" t="s">
        <v>42</v>
      </c>
      <c r="F1227">
        <v>1100</v>
      </c>
      <c r="G1227" t="s">
        <v>43</v>
      </c>
      <c r="H1227" t="s">
        <v>44</v>
      </c>
      <c r="J1227">
        <v>200</v>
      </c>
      <c r="K1227" t="s">
        <v>45</v>
      </c>
      <c r="L1227" s="22" t="s">
        <v>46</v>
      </c>
      <c r="M1227" s="1">
        <v>44348</v>
      </c>
      <c r="N1227" s="22" t="s">
        <v>329</v>
      </c>
      <c r="O1227" t="s">
        <v>330</v>
      </c>
      <c r="P1227" s="1">
        <v>44377</v>
      </c>
      <c r="Q1227" t="s">
        <v>330</v>
      </c>
      <c r="R1227">
        <v>6</v>
      </c>
      <c r="U1227" s="22">
        <v>-335.25</v>
      </c>
      <c r="W1227" s="22">
        <v>335.25</v>
      </c>
      <c r="X1227">
        <v>43811</v>
      </c>
      <c r="AD1227" t="s">
        <v>331</v>
      </c>
      <c r="AG1227" s="22" t="s">
        <v>56</v>
      </c>
      <c r="AI1227">
        <v>1225</v>
      </c>
      <c r="AJ1227" t="s">
        <v>332</v>
      </c>
      <c r="AK1227" s="22" t="s">
        <v>52</v>
      </c>
      <c r="AL1227" s="22" t="s">
        <v>53</v>
      </c>
      <c r="AM1227" s="22">
        <v>1225</v>
      </c>
    </row>
    <row r="1228" spans="1:39" x14ac:dyDescent="0.25">
      <c r="A1228" s="22" t="s">
        <v>39</v>
      </c>
      <c r="B1228" t="s">
        <v>105</v>
      </c>
      <c r="C1228">
        <v>2021</v>
      </c>
      <c r="D1228" s="22" t="s">
        <v>41</v>
      </c>
      <c r="E1228" s="22" t="s">
        <v>42</v>
      </c>
      <c r="F1228">
        <v>4090</v>
      </c>
      <c r="G1228" t="s">
        <v>106</v>
      </c>
      <c r="H1228" t="s">
        <v>93</v>
      </c>
      <c r="J1228">
        <v>200</v>
      </c>
      <c r="K1228" t="s">
        <v>45</v>
      </c>
      <c r="L1228" s="22" t="s">
        <v>46</v>
      </c>
      <c r="M1228" s="1">
        <v>44348</v>
      </c>
      <c r="N1228" s="22" t="s">
        <v>329</v>
      </c>
      <c r="O1228" t="s">
        <v>330</v>
      </c>
      <c r="P1228" s="1">
        <v>44377</v>
      </c>
      <c r="Q1228" t="s">
        <v>330</v>
      </c>
      <c r="R1228">
        <v>6</v>
      </c>
      <c r="U1228" s="22">
        <v>335.25</v>
      </c>
      <c r="V1228" s="22">
        <v>335.25</v>
      </c>
      <c r="X1228">
        <v>43812</v>
      </c>
      <c r="AD1228" t="s">
        <v>331</v>
      </c>
      <c r="AG1228" s="22" t="s">
        <v>50</v>
      </c>
      <c r="AI1228">
        <v>1226</v>
      </c>
      <c r="AJ1228" t="s">
        <v>332</v>
      </c>
      <c r="AK1228" s="22" t="s">
        <v>94</v>
      </c>
      <c r="AL1228" s="22" t="s">
        <v>53</v>
      </c>
      <c r="AM1228" s="22">
        <v>1226</v>
      </c>
    </row>
    <row r="1229" spans="1:39" x14ac:dyDescent="0.25">
      <c r="A1229" s="22" t="s">
        <v>39</v>
      </c>
      <c r="B1229" t="s">
        <v>40</v>
      </c>
      <c r="C1229">
        <v>2021</v>
      </c>
      <c r="D1229" s="22" t="s">
        <v>41</v>
      </c>
      <c r="E1229" s="22" t="s">
        <v>42</v>
      </c>
      <c r="F1229">
        <v>1100</v>
      </c>
      <c r="G1229" t="s">
        <v>43</v>
      </c>
      <c r="H1229" t="s">
        <v>44</v>
      </c>
      <c r="J1229">
        <v>200</v>
      </c>
      <c r="K1229" t="s">
        <v>45</v>
      </c>
      <c r="L1229" s="22" t="s">
        <v>46</v>
      </c>
      <c r="M1229" s="1">
        <v>44348</v>
      </c>
      <c r="N1229" s="22" t="s">
        <v>329</v>
      </c>
      <c r="O1229" t="s">
        <v>330</v>
      </c>
      <c r="P1229" s="1">
        <v>44377</v>
      </c>
      <c r="Q1229" t="s">
        <v>330</v>
      </c>
      <c r="R1229">
        <v>6</v>
      </c>
      <c r="U1229" s="22">
        <v>-2944.85</v>
      </c>
      <c r="W1229" s="22">
        <v>2944.85</v>
      </c>
      <c r="X1229">
        <v>43813</v>
      </c>
      <c r="AD1229" t="s">
        <v>331</v>
      </c>
      <c r="AG1229" s="22" t="s">
        <v>56</v>
      </c>
      <c r="AI1229">
        <v>1227</v>
      </c>
      <c r="AJ1229" t="s">
        <v>332</v>
      </c>
      <c r="AK1229" s="22" t="s">
        <v>52</v>
      </c>
      <c r="AL1229" s="22" t="s">
        <v>53</v>
      </c>
      <c r="AM1229" s="22">
        <v>1227</v>
      </c>
    </row>
    <row r="1230" spans="1:39" x14ac:dyDescent="0.25">
      <c r="A1230" s="22" t="s">
        <v>39</v>
      </c>
      <c r="B1230" t="s">
        <v>107</v>
      </c>
      <c r="C1230">
        <v>2021</v>
      </c>
      <c r="D1230" s="22" t="s">
        <v>41</v>
      </c>
      <c r="E1230" s="22" t="s">
        <v>42</v>
      </c>
      <c r="F1230">
        <v>4091</v>
      </c>
      <c r="G1230" t="s">
        <v>108</v>
      </c>
      <c r="H1230" t="s">
        <v>93</v>
      </c>
      <c r="J1230">
        <v>200</v>
      </c>
      <c r="K1230" t="s">
        <v>45</v>
      </c>
      <c r="L1230" s="22" t="s">
        <v>46</v>
      </c>
      <c r="M1230" s="1">
        <v>44348</v>
      </c>
      <c r="N1230" s="22" t="s">
        <v>329</v>
      </c>
      <c r="O1230" t="s">
        <v>330</v>
      </c>
      <c r="P1230" s="1">
        <v>44377</v>
      </c>
      <c r="Q1230" t="s">
        <v>330</v>
      </c>
      <c r="R1230">
        <v>6</v>
      </c>
      <c r="U1230" s="22">
        <v>2944.85</v>
      </c>
      <c r="V1230" s="22">
        <v>2944.85</v>
      </c>
      <c r="X1230">
        <v>43814</v>
      </c>
      <c r="AD1230" t="s">
        <v>331</v>
      </c>
      <c r="AG1230" s="22" t="s">
        <v>50</v>
      </c>
      <c r="AI1230">
        <v>1228</v>
      </c>
      <c r="AJ1230" t="s">
        <v>332</v>
      </c>
      <c r="AK1230" s="22" t="s">
        <v>94</v>
      </c>
      <c r="AL1230" s="22" t="s">
        <v>53</v>
      </c>
      <c r="AM1230" s="22">
        <v>1228</v>
      </c>
    </row>
    <row r="1231" spans="1:39" x14ac:dyDescent="0.25">
      <c r="A1231" s="22" t="s">
        <v>39</v>
      </c>
      <c r="B1231" t="s">
        <v>40</v>
      </c>
      <c r="C1231">
        <v>2021</v>
      </c>
      <c r="D1231" s="22" t="s">
        <v>41</v>
      </c>
      <c r="E1231" s="22" t="s">
        <v>42</v>
      </c>
      <c r="F1231">
        <v>1100</v>
      </c>
      <c r="G1231" t="s">
        <v>43</v>
      </c>
      <c r="H1231" t="s">
        <v>44</v>
      </c>
      <c r="J1231">
        <v>200</v>
      </c>
      <c r="K1231" t="s">
        <v>45</v>
      </c>
      <c r="L1231" s="22" t="s">
        <v>46</v>
      </c>
      <c r="M1231" s="1">
        <v>44348</v>
      </c>
      <c r="N1231" s="22" t="s">
        <v>329</v>
      </c>
      <c r="O1231" t="s">
        <v>330</v>
      </c>
      <c r="P1231" s="1">
        <v>44377</v>
      </c>
      <c r="Q1231" t="s">
        <v>330</v>
      </c>
      <c r="R1231">
        <v>6</v>
      </c>
      <c r="U1231" s="22">
        <v>-312.5</v>
      </c>
      <c r="W1231" s="22">
        <v>312.5</v>
      </c>
      <c r="X1231">
        <v>43815</v>
      </c>
      <c r="AD1231" t="s">
        <v>331</v>
      </c>
      <c r="AG1231" s="22" t="s">
        <v>56</v>
      </c>
      <c r="AI1231">
        <v>1229</v>
      </c>
      <c r="AJ1231" t="s">
        <v>332</v>
      </c>
      <c r="AK1231" s="22" t="s">
        <v>52</v>
      </c>
      <c r="AL1231" s="22" t="s">
        <v>53</v>
      </c>
      <c r="AM1231" s="22">
        <v>1229</v>
      </c>
    </row>
    <row r="1232" spans="1:39" x14ac:dyDescent="0.25">
      <c r="A1232" s="22" t="s">
        <v>39</v>
      </c>
      <c r="B1232" t="s">
        <v>109</v>
      </c>
      <c r="C1232">
        <v>2021</v>
      </c>
      <c r="D1232" s="22" t="s">
        <v>41</v>
      </c>
      <c r="E1232" s="22" t="s">
        <v>42</v>
      </c>
      <c r="F1232">
        <v>4117</v>
      </c>
      <c r="G1232" t="s">
        <v>110</v>
      </c>
      <c r="H1232" t="s">
        <v>93</v>
      </c>
      <c r="J1232">
        <v>200</v>
      </c>
      <c r="K1232" t="s">
        <v>45</v>
      </c>
      <c r="L1232" s="22" t="s">
        <v>46</v>
      </c>
      <c r="M1232" s="1">
        <v>44348</v>
      </c>
      <c r="N1232" s="22" t="s">
        <v>329</v>
      </c>
      <c r="O1232" t="s">
        <v>330</v>
      </c>
      <c r="P1232" s="1">
        <v>44377</v>
      </c>
      <c r="Q1232" t="s">
        <v>330</v>
      </c>
      <c r="R1232">
        <v>6</v>
      </c>
      <c r="U1232" s="22">
        <v>312.5</v>
      </c>
      <c r="V1232" s="22">
        <v>312.5</v>
      </c>
      <c r="X1232">
        <v>43816</v>
      </c>
      <c r="AD1232" t="s">
        <v>331</v>
      </c>
      <c r="AG1232" s="22" t="s">
        <v>50</v>
      </c>
      <c r="AI1232">
        <v>1230</v>
      </c>
      <c r="AJ1232" t="s">
        <v>332</v>
      </c>
      <c r="AK1232" s="22" t="s">
        <v>94</v>
      </c>
      <c r="AL1232" s="22" t="s">
        <v>53</v>
      </c>
      <c r="AM1232" s="22">
        <v>1230</v>
      </c>
    </row>
    <row r="1233" spans="1:39" x14ac:dyDescent="0.25">
      <c r="A1233" s="22" t="s">
        <v>39</v>
      </c>
      <c r="B1233" t="s">
        <v>40</v>
      </c>
      <c r="C1233">
        <v>2021</v>
      </c>
      <c r="D1233" s="22" t="s">
        <v>41</v>
      </c>
      <c r="E1233" s="22" t="s">
        <v>42</v>
      </c>
      <c r="F1233">
        <v>1100</v>
      </c>
      <c r="G1233" t="s">
        <v>43</v>
      </c>
      <c r="H1233" t="s">
        <v>44</v>
      </c>
      <c r="J1233">
        <v>200</v>
      </c>
      <c r="K1233" t="s">
        <v>45</v>
      </c>
      <c r="L1233" s="22" t="s">
        <v>46</v>
      </c>
      <c r="M1233" s="1">
        <v>44348</v>
      </c>
      <c r="N1233" s="22" t="s">
        <v>329</v>
      </c>
      <c r="O1233" t="s">
        <v>330</v>
      </c>
      <c r="P1233" s="1">
        <v>44377</v>
      </c>
      <c r="Q1233" t="s">
        <v>330</v>
      </c>
      <c r="R1233">
        <v>6</v>
      </c>
      <c r="U1233" s="22">
        <v>-460</v>
      </c>
      <c r="W1233" s="22">
        <v>460</v>
      </c>
      <c r="X1233">
        <v>43817</v>
      </c>
      <c r="AD1233" t="s">
        <v>331</v>
      </c>
      <c r="AG1233" s="22" t="s">
        <v>56</v>
      </c>
      <c r="AI1233">
        <v>1231</v>
      </c>
      <c r="AJ1233" t="s">
        <v>332</v>
      </c>
      <c r="AK1233" s="22" t="s">
        <v>52</v>
      </c>
      <c r="AL1233" s="22" t="s">
        <v>53</v>
      </c>
      <c r="AM1233" s="22">
        <v>1231</v>
      </c>
    </row>
    <row r="1234" spans="1:39" x14ac:dyDescent="0.25">
      <c r="A1234" s="22" t="s">
        <v>39</v>
      </c>
      <c r="B1234" t="s">
        <v>111</v>
      </c>
      <c r="C1234">
        <v>2021</v>
      </c>
      <c r="D1234" s="22" t="s">
        <v>41</v>
      </c>
      <c r="E1234" s="22" t="s">
        <v>42</v>
      </c>
      <c r="F1234">
        <v>4121</v>
      </c>
      <c r="G1234" t="s">
        <v>112</v>
      </c>
      <c r="H1234" t="s">
        <v>93</v>
      </c>
      <c r="J1234">
        <v>200</v>
      </c>
      <c r="K1234" t="s">
        <v>45</v>
      </c>
      <c r="L1234" s="22" t="s">
        <v>46</v>
      </c>
      <c r="M1234" s="1">
        <v>44348</v>
      </c>
      <c r="N1234" s="22" t="s">
        <v>329</v>
      </c>
      <c r="O1234" t="s">
        <v>330</v>
      </c>
      <c r="P1234" s="1">
        <v>44377</v>
      </c>
      <c r="Q1234" t="s">
        <v>330</v>
      </c>
      <c r="R1234">
        <v>6</v>
      </c>
      <c r="U1234" s="22">
        <v>460</v>
      </c>
      <c r="V1234" s="22">
        <v>460</v>
      </c>
      <c r="X1234">
        <v>43818</v>
      </c>
      <c r="AD1234" t="s">
        <v>331</v>
      </c>
      <c r="AG1234" s="22" t="s">
        <v>50</v>
      </c>
      <c r="AI1234">
        <v>1232</v>
      </c>
      <c r="AJ1234" t="s">
        <v>332</v>
      </c>
      <c r="AK1234" s="22" t="s">
        <v>94</v>
      </c>
      <c r="AL1234" s="22" t="s">
        <v>53</v>
      </c>
      <c r="AM1234" s="22">
        <v>1232</v>
      </c>
    </row>
    <row r="1235" spans="1:39" x14ac:dyDescent="0.25">
      <c r="A1235" s="22" t="s">
        <v>39</v>
      </c>
      <c r="B1235" t="s">
        <v>40</v>
      </c>
      <c r="C1235">
        <v>2021</v>
      </c>
      <c r="D1235" s="22" t="s">
        <v>41</v>
      </c>
      <c r="E1235" s="22" t="s">
        <v>42</v>
      </c>
      <c r="F1235">
        <v>1100</v>
      </c>
      <c r="G1235" t="s">
        <v>43</v>
      </c>
      <c r="H1235" t="s">
        <v>44</v>
      </c>
      <c r="J1235">
        <v>200</v>
      </c>
      <c r="K1235" t="s">
        <v>45</v>
      </c>
      <c r="L1235" s="22" t="s">
        <v>46</v>
      </c>
      <c r="M1235" s="1">
        <v>44348</v>
      </c>
      <c r="N1235" s="22" t="s">
        <v>329</v>
      </c>
      <c r="O1235" t="s">
        <v>330</v>
      </c>
      <c r="P1235" s="1">
        <v>44377</v>
      </c>
      <c r="Q1235" t="s">
        <v>330</v>
      </c>
      <c r="R1235">
        <v>6</v>
      </c>
      <c r="U1235" s="22">
        <v>-1737.21</v>
      </c>
      <c r="W1235" s="22">
        <v>1737.21</v>
      </c>
      <c r="X1235">
        <v>43819</v>
      </c>
      <c r="AD1235" t="s">
        <v>331</v>
      </c>
      <c r="AG1235" s="22" t="s">
        <v>56</v>
      </c>
      <c r="AI1235">
        <v>1233</v>
      </c>
      <c r="AJ1235" t="s">
        <v>332</v>
      </c>
      <c r="AK1235" s="22" t="s">
        <v>52</v>
      </c>
      <c r="AL1235" s="22" t="s">
        <v>53</v>
      </c>
      <c r="AM1235" s="22">
        <v>1233</v>
      </c>
    </row>
    <row r="1236" spans="1:39" x14ac:dyDescent="0.25">
      <c r="A1236" s="22" t="s">
        <v>39</v>
      </c>
      <c r="B1236" t="s">
        <v>113</v>
      </c>
      <c r="C1236">
        <v>2021</v>
      </c>
      <c r="D1236" s="22" t="s">
        <v>41</v>
      </c>
      <c r="E1236" s="22" t="s">
        <v>42</v>
      </c>
      <c r="F1236">
        <v>4123</v>
      </c>
      <c r="G1236" t="s">
        <v>114</v>
      </c>
      <c r="H1236" t="s">
        <v>93</v>
      </c>
      <c r="J1236">
        <v>200</v>
      </c>
      <c r="K1236" t="s">
        <v>45</v>
      </c>
      <c r="L1236" s="22" t="s">
        <v>46</v>
      </c>
      <c r="M1236" s="1">
        <v>44348</v>
      </c>
      <c r="N1236" s="22" t="s">
        <v>329</v>
      </c>
      <c r="O1236" t="s">
        <v>330</v>
      </c>
      <c r="P1236" s="1">
        <v>44377</v>
      </c>
      <c r="Q1236" t="s">
        <v>330</v>
      </c>
      <c r="R1236">
        <v>6</v>
      </c>
      <c r="U1236" s="22">
        <v>1737.21</v>
      </c>
      <c r="V1236" s="22">
        <v>1737.21</v>
      </c>
      <c r="X1236">
        <v>43820</v>
      </c>
      <c r="AD1236" t="s">
        <v>331</v>
      </c>
      <c r="AG1236" s="22" t="s">
        <v>50</v>
      </c>
      <c r="AI1236">
        <v>1234</v>
      </c>
      <c r="AJ1236" t="s">
        <v>332</v>
      </c>
      <c r="AK1236" s="22" t="s">
        <v>94</v>
      </c>
      <c r="AL1236" s="22" t="s">
        <v>53</v>
      </c>
      <c r="AM1236" s="22">
        <v>1234</v>
      </c>
    </row>
    <row r="1237" spans="1:39" x14ac:dyDescent="0.25">
      <c r="A1237" s="22" t="s">
        <v>39</v>
      </c>
      <c r="B1237" t="s">
        <v>40</v>
      </c>
      <c r="C1237">
        <v>2021</v>
      </c>
      <c r="D1237" s="22" t="s">
        <v>41</v>
      </c>
      <c r="E1237" s="22" t="s">
        <v>42</v>
      </c>
      <c r="F1237">
        <v>1100</v>
      </c>
      <c r="G1237" t="s">
        <v>43</v>
      </c>
      <c r="H1237" t="s">
        <v>44</v>
      </c>
      <c r="J1237">
        <v>200</v>
      </c>
      <c r="K1237" t="s">
        <v>45</v>
      </c>
      <c r="L1237" s="22" t="s">
        <v>46</v>
      </c>
      <c r="M1237" s="1">
        <v>44348</v>
      </c>
      <c r="N1237" s="22" t="s">
        <v>329</v>
      </c>
      <c r="O1237" t="s">
        <v>330</v>
      </c>
      <c r="P1237" s="1">
        <v>44377</v>
      </c>
      <c r="Q1237" t="s">
        <v>330</v>
      </c>
      <c r="R1237">
        <v>6</v>
      </c>
      <c r="U1237" s="22">
        <v>-631.83000000000004</v>
      </c>
      <c r="W1237" s="22">
        <v>631.83000000000004</v>
      </c>
      <c r="X1237">
        <v>43821</v>
      </c>
      <c r="AD1237" t="s">
        <v>331</v>
      </c>
      <c r="AG1237" s="22" t="s">
        <v>56</v>
      </c>
      <c r="AI1237">
        <v>1235</v>
      </c>
      <c r="AJ1237" t="s">
        <v>332</v>
      </c>
      <c r="AK1237" s="22" t="s">
        <v>52</v>
      </c>
      <c r="AL1237" s="22" t="s">
        <v>53</v>
      </c>
      <c r="AM1237" s="22">
        <v>1235</v>
      </c>
    </row>
    <row r="1238" spans="1:39" x14ac:dyDescent="0.25">
      <c r="A1238" s="22" t="s">
        <v>39</v>
      </c>
      <c r="B1238" t="s">
        <v>115</v>
      </c>
      <c r="C1238">
        <v>2021</v>
      </c>
      <c r="D1238" s="22" t="s">
        <v>41</v>
      </c>
      <c r="E1238" s="22" t="s">
        <v>42</v>
      </c>
      <c r="F1238">
        <v>4124</v>
      </c>
      <c r="G1238" t="s">
        <v>116</v>
      </c>
      <c r="H1238" t="s">
        <v>93</v>
      </c>
      <c r="J1238">
        <v>200</v>
      </c>
      <c r="K1238" t="s">
        <v>45</v>
      </c>
      <c r="L1238" s="22" t="s">
        <v>46</v>
      </c>
      <c r="M1238" s="1">
        <v>44348</v>
      </c>
      <c r="N1238" s="22" t="s">
        <v>329</v>
      </c>
      <c r="O1238" t="s">
        <v>330</v>
      </c>
      <c r="P1238" s="1">
        <v>44377</v>
      </c>
      <c r="Q1238" t="s">
        <v>330</v>
      </c>
      <c r="R1238">
        <v>6</v>
      </c>
      <c r="U1238" s="22">
        <v>631.83000000000004</v>
      </c>
      <c r="V1238" s="22">
        <v>631.83000000000004</v>
      </c>
      <c r="X1238">
        <v>43822</v>
      </c>
      <c r="AD1238" t="s">
        <v>331</v>
      </c>
      <c r="AG1238" s="22" t="s">
        <v>50</v>
      </c>
      <c r="AI1238">
        <v>1236</v>
      </c>
      <c r="AJ1238" t="s">
        <v>332</v>
      </c>
      <c r="AK1238" s="22" t="s">
        <v>94</v>
      </c>
      <c r="AL1238" s="22" t="s">
        <v>53</v>
      </c>
      <c r="AM1238" s="22">
        <v>1236</v>
      </c>
    </row>
    <row r="1239" spans="1:39" x14ac:dyDescent="0.25">
      <c r="A1239" s="22" t="s">
        <v>39</v>
      </c>
      <c r="B1239" t="s">
        <v>40</v>
      </c>
      <c r="C1239">
        <v>2021</v>
      </c>
      <c r="D1239" s="22" t="s">
        <v>41</v>
      </c>
      <c r="E1239" s="22" t="s">
        <v>42</v>
      </c>
      <c r="F1239">
        <v>1100</v>
      </c>
      <c r="G1239" t="s">
        <v>43</v>
      </c>
      <c r="H1239" t="s">
        <v>44</v>
      </c>
      <c r="J1239">
        <v>200</v>
      </c>
      <c r="K1239" t="s">
        <v>45</v>
      </c>
      <c r="L1239" s="22" t="s">
        <v>46</v>
      </c>
      <c r="M1239" s="1">
        <v>44348</v>
      </c>
      <c r="N1239" s="22" t="s">
        <v>329</v>
      </c>
      <c r="O1239" t="s">
        <v>330</v>
      </c>
      <c r="P1239" s="1">
        <v>44377</v>
      </c>
      <c r="Q1239" t="s">
        <v>330</v>
      </c>
      <c r="R1239">
        <v>6</v>
      </c>
      <c r="U1239" s="22">
        <v>-1294.1300000000001</v>
      </c>
      <c r="W1239" s="22">
        <v>1294.1300000000001</v>
      </c>
      <c r="X1239">
        <v>43823</v>
      </c>
      <c r="AD1239" t="s">
        <v>331</v>
      </c>
      <c r="AG1239" s="22" t="s">
        <v>56</v>
      </c>
      <c r="AI1239">
        <v>1237</v>
      </c>
      <c r="AJ1239" t="s">
        <v>332</v>
      </c>
      <c r="AK1239" s="22" t="s">
        <v>52</v>
      </c>
      <c r="AL1239" s="22" t="s">
        <v>53</v>
      </c>
      <c r="AM1239" s="22">
        <v>1237</v>
      </c>
    </row>
    <row r="1240" spans="1:39" x14ac:dyDescent="0.25">
      <c r="A1240" s="22" t="s">
        <v>39</v>
      </c>
      <c r="B1240" t="s">
        <v>117</v>
      </c>
      <c r="C1240">
        <v>2021</v>
      </c>
      <c r="D1240" s="22" t="s">
        <v>41</v>
      </c>
      <c r="E1240" s="22" t="s">
        <v>42</v>
      </c>
      <c r="F1240">
        <v>4127</v>
      </c>
      <c r="G1240" t="s">
        <v>118</v>
      </c>
      <c r="H1240" t="s">
        <v>93</v>
      </c>
      <c r="J1240">
        <v>200</v>
      </c>
      <c r="K1240" t="s">
        <v>45</v>
      </c>
      <c r="L1240" s="22" t="s">
        <v>46</v>
      </c>
      <c r="M1240" s="1">
        <v>44348</v>
      </c>
      <c r="N1240" s="22" t="s">
        <v>329</v>
      </c>
      <c r="O1240" t="s">
        <v>330</v>
      </c>
      <c r="P1240" s="1">
        <v>44377</v>
      </c>
      <c r="Q1240" t="s">
        <v>330</v>
      </c>
      <c r="R1240">
        <v>6</v>
      </c>
      <c r="U1240" s="22">
        <v>1294.1300000000001</v>
      </c>
      <c r="V1240" s="22">
        <v>1294.1300000000001</v>
      </c>
      <c r="X1240">
        <v>43824</v>
      </c>
      <c r="AD1240" t="s">
        <v>331</v>
      </c>
      <c r="AG1240" s="22" t="s">
        <v>50</v>
      </c>
      <c r="AI1240">
        <v>1238</v>
      </c>
      <c r="AJ1240" t="s">
        <v>332</v>
      </c>
      <c r="AK1240" s="22" t="s">
        <v>94</v>
      </c>
      <c r="AL1240" s="22" t="s">
        <v>53</v>
      </c>
      <c r="AM1240" s="22">
        <v>1238</v>
      </c>
    </row>
    <row r="1241" spans="1:39" x14ac:dyDescent="0.25">
      <c r="A1241" s="22" t="s">
        <v>39</v>
      </c>
      <c r="B1241" t="s">
        <v>40</v>
      </c>
      <c r="C1241">
        <v>2021</v>
      </c>
      <c r="D1241" s="22" t="s">
        <v>41</v>
      </c>
      <c r="E1241" s="22" t="s">
        <v>42</v>
      </c>
      <c r="F1241">
        <v>1100</v>
      </c>
      <c r="G1241" t="s">
        <v>43</v>
      </c>
      <c r="H1241" t="s">
        <v>44</v>
      </c>
      <c r="J1241">
        <v>200</v>
      </c>
      <c r="K1241" t="s">
        <v>45</v>
      </c>
      <c r="L1241" s="22" t="s">
        <v>46</v>
      </c>
      <c r="M1241" s="1">
        <v>44348</v>
      </c>
      <c r="N1241" s="22" t="s">
        <v>329</v>
      </c>
      <c r="O1241" t="s">
        <v>330</v>
      </c>
      <c r="P1241" s="1">
        <v>44377</v>
      </c>
      <c r="Q1241" t="s">
        <v>330</v>
      </c>
      <c r="R1241">
        <v>6</v>
      </c>
      <c r="U1241" s="22">
        <v>-548.32000000000005</v>
      </c>
      <c r="W1241" s="22">
        <v>548.32000000000005</v>
      </c>
      <c r="X1241">
        <v>43825</v>
      </c>
      <c r="AD1241" t="s">
        <v>331</v>
      </c>
      <c r="AG1241" s="22" t="s">
        <v>56</v>
      </c>
      <c r="AI1241">
        <v>1239</v>
      </c>
      <c r="AJ1241" t="s">
        <v>332</v>
      </c>
      <c r="AK1241" s="22" t="s">
        <v>52</v>
      </c>
      <c r="AL1241" s="22" t="s">
        <v>53</v>
      </c>
      <c r="AM1241" s="22">
        <v>1239</v>
      </c>
    </row>
    <row r="1242" spans="1:39" x14ac:dyDescent="0.25">
      <c r="A1242" s="22" t="s">
        <v>39</v>
      </c>
      <c r="B1242" t="s">
        <v>119</v>
      </c>
      <c r="C1242">
        <v>2021</v>
      </c>
      <c r="D1242" s="22" t="s">
        <v>41</v>
      </c>
      <c r="E1242" s="22" t="s">
        <v>42</v>
      </c>
      <c r="F1242">
        <v>4200</v>
      </c>
      <c r="G1242" t="s">
        <v>120</v>
      </c>
      <c r="H1242" t="s">
        <v>93</v>
      </c>
      <c r="J1242">
        <v>200</v>
      </c>
      <c r="K1242" t="s">
        <v>45</v>
      </c>
      <c r="L1242" s="22" t="s">
        <v>46</v>
      </c>
      <c r="M1242" s="1">
        <v>44348</v>
      </c>
      <c r="N1242" s="22" t="s">
        <v>329</v>
      </c>
      <c r="O1242" t="s">
        <v>330</v>
      </c>
      <c r="P1242" s="1">
        <v>44377</v>
      </c>
      <c r="Q1242" t="s">
        <v>330</v>
      </c>
      <c r="R1242">
        <v>6</v>
      </c>
      <c r="U1242" s="22">
        <v>548.32000000000005</v>
      </c>
      <c r="V1242" s="22">
        <v>548.32000000000005</v>
      </c>
      <c r="X1242">
        <v>43826</v>
      </c>
      <c r="AD1242" t="s">
        <v>331</v>
      </c>
      <c r="AG1242" s="22" t="s">
        <v>50</v>
      </c>
      <c r="AI1242">
        <v>1240</v>
      </c>
      <c r="AJ1242" t="s">
        <v>332</v>
      </c>
      <c r="AK1242" s="22" t="s">
        <v>94</v>
      </c>
      <c r="AL1242" s="22" t="s">
        <v>53</v>
      </c>
      <c r="AM1242" s="22">
        <v>1240</v>
      </c>
    </row>
    <row r="1243" spans="1:39" x14ac:dyDescent="0.25">
      <c r="A1243" s="22" t="s">
        <v>39</v>
      </c>
      <c r="B1243" t="s">
        <v>40</v>
      </c>
      <c r="C1243">
        <v>2021</v>
      </c>
      <c r="D1243" s="22" t="s">
        <v>41</v>
      </c>
      <c r="E1243" s="22" t="s">
        <v>42</v>
      </c>
      <c r="F1243">
        <v>1100</v>
      </c>
      <c r="G1243" t="s">
        <v>43</v>
      </c>
      <c r="H1243" t="s">
        <v>44</v>
      </c>
      <c r="J1243">
        <v>200</v>
      </c>
      <c r="K1243" t="s">
        <v>45</v>
      </c>
      <c r="L1243" s="22" t="s">
        <v>46</v>
      </c>
      <c r="M1243" s="1">
        <v>44348</v>
      </c>
      <c r="N1243" s="22" t="s">
        <v>329</v>
      </c>
      <c r="O1243" t="s">
        <v>330</v>
      </c>
      <c r="P1243" s="1">
        <v>44377</v>
      </c>
      <c r="Q1243" t="s">
        <v>330</v>
      </c>
      <c r="R1243">
        <v>6</v>
      </c>
      <c r="U1243" s="22">
        <v>-105.65</v>
      </c>
      <c r="W1243" s="22">
        <v>105.65</v>
      </c>
      <c r="X1243">
        <v>43827</v>
      </c>
      <c r="AD1243" t="s">
        <v>331</v>
      </c>
      <c r="AG1243" s="22" t="s">
        <v>56</v>
      </c>
      <c r="AI1243">
        <v>1241</v>
      </c>
      <c r="AJ1243" t="s">
        <v>332</v>
      </c>
      <c r="AK1243" s="22" t="s">
        <v>52</v>
      </c>
      <c r="AL1243" s="22" t="s">
        <v>53</v>
      </c>
      <c r="AM1243" s="22">
        <v>1241</v>
      </c>
    </row>
    <row r="1244" spans="1:39" x14ac:dyDescent="0.25">
      <c r="A1244" s="22" t="s">
        <v>39</v>
      </c>
      <c r="B1244" t="s">
        <v>121</v>
      </c>
      <c r="C1244">
        <v>2021</v>
      </c>
      <c r="D1244" s="22" t="s">
        <v>41</v>
      </c>
      <c r="E1244" s="22" t="s">
        <v>42</v>
      </c>
      <c r="F1244">
        <v>4205</v>
      </c>
      <c r="G1244" t="s">
        <v>122</v>
      </c>
      <c r="H1244" t="s">
        <v>93</v>
      </c>
      <c r="J1244">
        <v>200</v>
      </c>
      <c r="K1244" t="s">
        <v>45</v>
      </c>
      <c r="L1244" s="22" t="s">
        <v>46</v>
      </c>
      <c r="M1244" s="1">
        <v>44348</v>
      </c>
      <c r="N1244" s="22" t="s">
        <v>329</v>
      </c>
      <c r="O1244" t="s">
        <v>330</v>
      </c>
      <c r="P1244" s="1">
        <v>44377</v>
      </c>
      <c r="Q1244" t="s">
        <v>330</v>
      </c>
      <c r="R1244">
        <v>6</v>
      </c>
      <c r="U1244" s="22">
        <v>105.65</v>
      </c>
      <c r="V1244" s="22">
        <v>105.65</v>
      </c>
      <c r="X1244">
        <v>43828</v>
      </c>
      <c r="AD1244" t="s">
        <v>331</v>
      </c>
      <c r="AG1244" s="22" t="s">
        <v>50</v>
      </c>
      <c r="AI1244">
        <v>1242</v>
      </c>
      <c r="AJ1244" t="s">
        <v>332</v>
      </c>
      <c r="AK1244" s="22" t="s">
        <v>94</v>
      </c>
      <c r="AL1244" s="22" t="s">
        <v>53</v>
      </c>
      <c r="AM1244" s="22">
        <v>1242</v>
      </c>
    </row>
    <row r="1245" spans="1:39" x14ac:dyDescent="0.25">
      <c r="A1245" s="22" t="s">
        <v>39</v>
      </c>
      <c r="B1245" t="s">
        <v>40</v>
      </c>
      <c r="C1245">
        <v>2021</v>
      </c>
      <c r="D1245" s="22" t="s">
        <v>41</v>
      </c>
      <c r="E1245" s="22" t="s">
        <v>42</v>
      </c>
      <c r="F1245">
        <v>1100</v>
      </c>
      <c r="G1245" t="s">
        <v>43</v>
      </c>
      <c r="H1245" t="s">
        <v>44</v>
      </c>
      <c r="J1245">
        <v>200</v>
      </c>
      <c r="K1245" t="s">
        <v>45</v>
      </c>
      <c r="L1245" s="22" t="s">
        <v>46</v>
      </c>
      <c r="M1245" s="1">
        <v>44348</v>
      </c>
      <c r="N1245" s="22" t="s">
        <v>329</v>
      </c>
      <c r="O1245" t="s">
        <v>330</v>
      </c>
      <c r="P1245" s="1">
        <v>44377</v>
      </c>
      <c r="Q1245" t="s">
        <v>330</v>
      </c>
      <c r="R1245">
        <v>6</v>
      </c>
      <c r="U1245" s="22">
        <v>-1115.8599999999999</v>
      </c>
      <c r="W1245" s="22">
        <v>1115.8599999999999</v>
      </c>
      <c r="X1245">
        <v>43829</v>
      </c>
      <c r="AD1245" t="s">
        <v>331</v>
      </c>
      <c r="AG1245" s="22" t="s">
        <v>56</v>
      </c>
      <c r="AI1245">
        <v>1243</v>
      </c>
      <c r="AJ1245" t="s">
        <v>332</v>
      </c>
      <c r="AK1245" s="22" t="s">
        <v>52</v>
      </c>
      <c r="AL1245" s="22" t="s">
        <v>53</v>
      </c>
      <c r="AM1245" s="22">
        <v>1243</v>
      </c>
    </row>
    <row r="1246" spans="1:39" x14ac:dyDescent="0.25">
      <c r="A1246" s="22" t="s">
        <v>39</v>
      </c>
      <c r="B1246" t="s">
        <v>123</v>
      </c>
      <c r="C1246">
        <v>2021</v>
      </c>
      <c r="D1246" s="22" t="s">
        <v>41</v>
      </c>
      <c r="E1246" s="22" t="s">
        <v>42</v>
      </c>
      <c r="F1246">
        <v>4230</v>
      </c>
      <c r="G1246" t="s">
        <v>124</v>
      </c>
      <c r="H1246" t="s">
        <v>93</v>
      </c>
      <c r="J1246">
        <v>200</v>
      </c>
      <c r="K1246" t="s">
        <v>45</v>
      </c>
      <c r="L1246" s="22" t="s">
        <v>46</v>
      </c>
      <c r="M1246" s="1">
        <v>44348</v>
      </c>
      <c r="N1246" s="22" t="s">
        <v>329</v>
      </c>
      <c r="O1246" t="s">
        <v>330</v>
      </c>
      <c r="P1246" s="1">
        <v>44377</v>
      </c>
      <c r="Q1246" t="s">
        <v>330</v>
      </c>
      <c r="R1246">
        <v>6</v>
      </c>
      <c r="U1246" s="22">
        <v>1115.8599999999999</v>
      </c>
      <c r="V1246" s="22">
        <v>1115.8599999999999</v>
      </c>
      <c r="X1246">
        <v>43830</v>
      </c>
      <c r="AD1246" t="s">
        <v>331</v>
      </c>
      <c r="AG1246" s="22" t="s">
        <v>50</v>
      </c>
      <c r="AI1246">
        <v>1244</v>
      </c>
      <c r="AJ1246" t="s">
        <v>332</v>
      </c>
      <c r="AK1246" s="22" t="s">
        <v>94</v>
      </c>
      <c r="AL1246" s="22" t="s">
        <v>53</v>
      </c>
      <c r="AM1246" s="22">
        <v>1244</v>
      </c>
    </row>
    <row r="1247" spans="1:39" x14ac:dyDescent="0.25">
      <c r="A1247" s="22" t="s">
        <v>39</v>
      </c>
      <c r="B1247" t="s">
        <v>40</v>
      </c>
      <c r="C1247">
        <v>2021</v>
      </c>
      <c r="D1247" s="22" t="s">
        <v>41</v>
      </c>
      <c r="E1247" s="22" t="s">
        <v>42</v>
      </c>
      <c r="F1247">
        <v>1100</v>
      </c>
      <c r="G1247" t="s">
        <v>43</v>
      </c>
      <c r="H1247" t="s">
        <v>44</v>
      </c>
      <c r="J1247">
        <v>200</v>
      </c>
      <c r="K1247" t="s">
        <v>45</v>
      </c>
      <c r="L1247" s="22" t="s">
        <v>46</v>
      </c>
      <c r="M1247" s="1">
        <v>44348</v>
      </c>
      <c r="N1247" s="22" t="s">
        <v>329</v>
      </c>
      <c r="O1247" t="s">
        <v>330</v>
      </c>
      <c r="P1247" s="1">
        <v>44377</v>
      </c>
      <c r="Q1247" t="s">
        <v>330</v>
      </c>
      <c r="R1247">
        <v>6</v>
      </c>
      <c r="U1247" s="22">
        <v>-72.099999999999994</v>
      </c>
      <c r="W1247" s="22">
        <v>72.099999999999994</v>
      </c>
      <c r="X1247">
        <v>43831</v>
      </c>
      <c r="AD1247" t="s">
        <v>331</v>
      </c>
      <c r="AG1247" s="22" t="s">
        <v>56</v>
      </c>
      <c r="AI1247">
        <v>1245</v>
      </c>
      <c r="AJ1247" t="s">
        <v>332</v>
      </c>
      <c r="AK1247" s="22" t="s">
        <v>52</v>
      </c>
      <c r="AL1247" s="22" t="s">
        <v>53</v>
      </c>
      <c r="AM1247" s="22">
        <v>1245</v>
      </c>
    </row>
    <row r="1248" spans="1:39" x14ac:dyDescent="0.25">
      <c r="A1248" s="22" t="s">
        <v>39</v>
      </c>
      <c r="B1248" t="s">
        <v>125</v>
      </c>
      <c r="C1248">
        <v>2021</v>
      </c>
      <c r="D1248" s="22" t="s">
        <v>41</v>
      </c>
      <c r="E1248" s="22" t="s">
        <v>42</v>
      </c>
      <c r="F1248">
        <v>4232</v>
      </c>
      <c r="G1248" t="s">
        <v>126</v>
      </c>
      <c r="H1248" t="s">
        <v>93</v>
      </c>
      <c r="J1248">
        <v>200</v>
      </c>
      <c r="K1248" t="s">
        <v>45</v>
      </c>
      <c r="L1248" s="22" t="s">
        <v>46</v>
      </c>
      <c r="M1248" s="1">
        <v>44348</v>
      </c>
      <c r="N1248" s="22" t="s">
        <v>329</v>
      </c>
      <c r="O1248" t="s">
        <v>330</v>
      </c>
      <c r="P1248" s="1">
        <v>44377</v>
      </c>
      <c r="Q1248" t="s">
        <v>330</v>
      </c>
      <c r="R1248">
        <v>6</v>
      </c>
      <c r="U1248" s="22">
        <v>72.099999999999994</v>
      </c>
      <c r="V1248" s="22">
        <v>72.099999999999994</v>
      </c>
      <c r="X1248">
        <v>43832</v>
      </c>
      <c r="AD1248" t="s">
        <v>331</v>
      </c>
      <c r="AG1248" s="22" t="s">
        <v>50</v>
      </c>
      <c r="AI1248">
        <v>1246</v>
      </c>
      <c r="AJ1248" t="s">
        <v>332</v>
      </c>
      <c r="AK1248" s="22" t="s">
        <v>94</v>
      </c>
      <c r="AL1248" s="22" t="s">
        <v>53</v>
      </c>
      <c r="AM1248" s="22">
        <v>1246</v>
      </c>
    </row>
    <row r="1249" spans="1:39" x14ac:dyDescent="0.25">
      <c r="A1249" s="22" t="s">
        <v>39</v>
      </c>
      <c r="B1249" t="s">
        <v>40</v>
      </c>
      <c r="C1249">
        <v>2021</v>
      </c>
      <c r="D1249" s="22" t="s">
        <v>41</v>
      </c>
      <c r="E1249" s="22" t="s">
        <v>42</v>
      </c>
      <c r="F1249">
        <v>1100</v>
      </c>
      <c r="G1249" t="s">
        <v>43</v>
      </c>
      <c r="H1249" t="s">
        <v>44</v>
      </c>
      <c r="J1249">
        <v>200</v>
      </c>
      <c r="K1249" t="s">
        <v>45</v>
      </c>
      <c r="L1249" s="22" t="s">
        <v>46</v>
      </c>
      <c r="M1249" s="1">
        <v>44348</v>
      </c>
      <c r="N1249" s="22" t="s">
        <v>329</v>
      </c>
      <c r="O1249" t="s">
        <v>330</v>
      </c>
      <c r="P1249" s="1">
        <v>44377</v>
      </c>
      <c r="Q1249" t="s">
        <v>330</v>
      </c>
      <c r="R1249">
        <v>6</v>
      </c>
      <c r="S1249">
        <v>3</v>
      </c>
      <c r="T1249" s="22">
        <v>19</v>
      </c>
      <c r="U1249" s="22">
        <v>-1699.03</v>
      </c>
      <c r="W1249" s="22">
        <v>1699.03</v>
      </c>
      <c r="X1249">
        <v>43833</v>
      </c>
      <c r="AD1249" t="s">
        <v>331</v>
      </c>
      <c r="AF1249" t="s">
        <v>127</v>
      </c>
      <c r="AG1249" s="22" t="s">
        <v>56</v>
      </c>
      <c r="AI1249">
        <v>1247</v>
      </c>
      <c r="AJ1249" t="s">
        <v>332</v>
      </c>
      <c r="AK1249" s="22" t="s">
        <v>52</v>
      </c>
      <c r="AL1249" s="22" t="s">
        <v>53</v>
      </c>
      <c r="AM1249" s="22">
        <v>1247</v>
      </c>
    </row>
    <row r="1250" spans="1:39" x14ac:dyDescent="0.25">
      <c r="A1250" s="22" t="s">
        <v>39</v>
      </c>
      <c r="B1250" t="s">
        <v>128</v>
      </c>
      <c r="C1250">
        <v>2021</v>
      </c>
      <c r="D1250" s="22" t="s">
        <v>41</v>
      </c>
      <c r="E1250" s="22" t="s">
        <v>42</v>
      </c>
      <c r="F1250">
        <v>4240</v>
      </c>
      <c r="G1250" t="s">
        <v>129</v>
      </c>
      <c r="H1250" t="s">
        <v>93</v>
      </c>
      <c r="J1250">
        <v>200</v>
      </c>
      <c r="K1250" t="s">
        <v>45</v>
      </c>
      <c r="L1250" s="22" t="s">
        <v>46</v>
      </c>
      <c r="M1250" s="1">
        <v>44348</v>
      </c>
      <c r="N1250" s="22" t="s">
        <v>329</v>
      </c>
      <c r="O1250" t="s">
        <v>330</v>
      </c>
      <c r="P1250" s="1">
        <v>44377</v>
      </c>
      <c r="Q1250" t="s">
        <v>330</v>
      </c>
      <c r="R1250">
        <v>6</v>
      </c>
      <c r="S1250">
        <v>3</v>
      </c>
      <c r="T1250" s="22">
        <v>19</v>
      </c>
      <c r="U1250" s="22">
        <v>1427.76</v>
      </c>
      <c r="V1250" s="22">
        <v>1427.76</v>
      </c>
      <c r="X1250">
        <v>43834</v>
      </c>
      <c r="AD1250" t="s">
        <v>331</v>
      </c>
      <c r="AF1250" t="s">
        <v>127</v>
      </c>
      <c r="AG1250" s="22" t="s">
        <v>50</v>
      </c>
      <c r="AI1250">
        <v>1248</v>
      </c>
      <c r="AJ1250" t="s">
        <v>332</v>
      </c>
      <c r="AK1250" s="22" t="s">
        <v>94</v>
      </c>
      <c r="AL1250" s="22" t="s">
        <v>53</v>
      </c>
      <c r="AM1250" s="22">
        <v>1248</v>
      </c>
    </row>
    <row r="1251" spans="1:39" x14ac:dyDescent="0.25">
      <c r="A1251" s="22" t="s">
        <v>39</v>
      </c>
      <c r="B1251" t="s">
        <v>130</v>
      </c>
      <c r="C1251">
        <v>2021</v>
      </c>
      <c r="D1251" s="22" t="s">
        <v>41</v>
      </c>
      <c r="E1251" s="22" t="s">
        <v>42</v>
      </c>
      <c r="F1251">
        <v>1610</v>
      </c>
      <c r="G1251" t="s">
        <v>131</v>
      </c>
      <c r="H1251" t="s">
        <v>44</v>
      </c>
      <c r="J1251">
        <v>200</v>
      </c>
      <c r="K1251" t="s">
        <v>45</v>
      </c>
      <c r="L1251" s="22" t="s">
        <v>46</v>
      </c>
      <c r="M1251" s="1">
        <v>44348</v>
      </c>
      <c r="N1251" s="22" t="s">
        <v>329</v>
      </c>
      <c r="O1251" t="s">
        <v>330</v>
      </c>
      <c r="P1251" s="1">
        <v>44377</v>
      </c>
      <c r="Q1251" t="s">
        <v>330</v>
      </c>
      <c r="R1251">
        <v>6</v>
      </c>
      <c r="S1251">
        <v>3</v>
      </c>
      <c r="T1251" s="22">
        <v>19</v>
      </c>
      <c r="U1251" s="22">
        <v>271.27</v>
      </c>
      <c r="V1251" s="22">
        <v>271.27</v>
      </c>
      <c r="X1251">
        <v>43835</v>
      </c>
      <c r="AD1251" t="s">
        <v>331</v>
      </c>
      <c r="AF1251" t="s">
        <v>127</v>
      </c>
      <c r="AG1251" s="22" t="s">
        <v>50</v>
      </c>
      <c r="AI1251">
        <v>1249</v>
      </c>
      <c r="AJ1251" t="s">
        <v>332</v>
      </c>
      <c r="AK1251" s="22" t="s">
        <v>52</v>
      </c>
      <c r="AL1251" s="22" t="s">
        <v>53</v>
      </c>
      <c r="AM1251" s="22">
        <v>1249</v>
      </c>
    </row>
    <row r="1252" spans="1:39" x14ac:dyDescent="0.25">
      <c r="A1252" s="22" t="s">
        <v>39</v>
      </c>
      <c r="B1252" t="s">
        <v>40</v>
      </c>
      <c r="C1252">
        <v>2021</v>
      </c>
      <c r="D1252" s="22" t="s">
        <v>41</v>
      </c>
      <c r="E1252" s="22" t="s">
        <v>42</v>
      </c>
      <c r="F1252">
        <v>1100</v>
      </c>
      <c r="G1252" t="s">
        <v>43</v>
      </c>
      <c r="H1252" t="s">
        <v>44</v>
      </c>
      <c r="J1252">
        <v>200</v>
      </c>
      <c r="K1252" t="s">
        <v>45</v>
      </c>
      <c r="L1252" s="22" t="s">
        <v>46</v>
      </c>
      <c r="M1252" s="1">
        <v>44348</v>
      </c>
      <c r="N1252" s="22" t="s">
        <v>329</v>
      </c>
      <c r="O1252" t="s">
        <v>330</v>
      </c>
      <c r="P1252" s="1">
        <v>44377</v>
      </c>
      <c r="Q1252" t="s">
        <v>330</v>
      </c>
      <c r="R1252">
        <v>6</v>
      </c>
      <c r="U1252" s="22">
        <v>-2297.71</v>
      </c>
      <c r="W1252" s="22">
        <v>2297.71</v>
      </c>
      <c r="X1252">
        <v>43836</v>
      </c>
      <c r="AD1252" t="s">
        <v>331</v>
      </c>
      <c r="AG1252" s="22" t="s">
        <v>56</v>
      </c>
      <c r="AI1252">
        <v>1250</v>
      </c>
      <c r="AJ1252" t="s">
        <v>332</v>
      </c>
      <c r="AK1252" s="22" t="s">
        <v>52</v>
      </c>
      <c r="AL1252" s="22" t="s">
        <v>53</v>
      </c>
      <c r="AM1252" s="22">
        <v>1250</v>
      </c>
    </row>
    <row r="1253" spans="1:39" x14ac:dyDescent="0.25">
      <c r="A1253" s="22" t="s">
        <v>39</v>
      </c>
      <c r="B1253" t="s">
        <v>132</v>
      </c>
      <c r="C1253">
        <v>2021</v>
      </c>
      <c r="D1253" s="22" t="s">
        <v>41</v>
      </c>
      <c r="E1253" s="22" t="s">
        <v>42</v>
      </c>
      <c r="F1253">
        <v>4260</v>
      </c>
      <c r="G1253" t="s">
        <v>133</v>
      </c>
      <c r="H1253" t="s">
        <v>93</v>
      </c>
      <c r="J1253">
        <v>200</v>
      </c>
      <c r="K1253" t="s">
        <v>45</v>
      </c>
      <c r="L1253" s="22" t="s">
        <v>46</v>
      </c>
      <c r="M1253" s="1">
        <v>44348</v>
      </c>
      <c r="N1253" s="22" t="s">
        <v>329</v>
      </c>
      <c r="O1253" t="s">
        <v>330</v>
      </c>
      <c r="P1253" s="1">
        <v>44377</v>
      </c>
      <c r="Q1253" t="s">
        <v>330</v>
      </c>
      <c r="R1253">
        <v>6</v>
      </c>
      <c r="U1253" s="22">
        <v>2297.71</v>
      </c>
      <c r="V1253" s="22">
        <v>2297.71</v>
      </c>
      <c r="X1253">
        <v>43837</v>
      </c>
      <c r="AD1253" t="s">
        <v>331</v>
      </c>
      <c r="AG1253" s="22" t="s">
        <v>50</v>
      </c>
      <c r="AI1253">
        <v>1251</v>
      </c>
      <c r="AJ1253" t="s">
        <v>332</v>
      </c>
      <c r="AK1253" s="22" t="s">
        <v>94</v>
      </c>
      <c r="AL1253" s="22" t="s">
        <v>53</v>
      </c>
      <c r="AM1253" s="22">
        <v>1251</v>
      </c>
    </row>
    <row r="1254" spans="1:39" x14ac:dyDescent="0.25">
      <c r="A1254" s="22" t="s">
        <v>39</v>
      </c>
      <c r="B1254" t="s">
        <v>40</v>
      </c>
      <c r="C1254">
        <v>2021</v>
      </c>
      <c r="D1254" s="22" t="s">
        <v>41</v>
      </c>
      <c r="E1254" s="22" t="s">
        <v>42</v>
      </c>
      <c r="F1254">
        <v>1100</v>
      </c>
      <c r="G1254" t="s">
        <v>43</v>
      </c>
      <c r="H1254" t="s">
        <v>44</v>
      </c>
      <c r="J1254">
        <v>200</v>
      </c>
      <c r="K1254" t="s">
        <v>45</v>
      </c>
      <c r="L1254" s="22" t="s">
        <v>46</v>
      </c>
      <c r="M1254" s="1">
        <v>44348</v>
      </c>
      <c r="N1254" s="22" t="s">
        <v>329</v>
      </c>
      <c r="O1254" t="s">
        <v>330</v>
      </c>
      <c r="P1254" s="1">
        <v>44377</v>
      </c>
      <c r="Q1254" t="s">
        <v>330</v>
      </c>
      <c r="R1254">
        <v>6</v>
      </c>
      <c r="S1254">
        <v>3</v>
      </c>
      <c r="T1254" s="22">
        <v>19</v>
      </c>
      <c r="U1254" s="22">
        <v>-150.08000000000001</v>
      </c>
      <c r="W1254" s="22">
        <v>150.08000000000001</v>
      </c>
      <c r="X1254">
        <v>43838</v>
      </c>
      <c r="AD1254" t="s">
        <v>331</v>
      </c>
      <c r="AF1254" t="s">
        <v>127</v>
      </c>
      <c r="AG1254" s="22" t="s">
        <v>56</v>
      </c>
      <c r="AI1254">
        <v>1252</v>
      </c>
      <c r="AJ1254" t="s">
        <v>332</v>
      </c>
      <c r="AK1254" s="22" t="s">
        <v>52</v>
      </c>
      <c r="AL1254" s="22" t="s">
        <v>53</v>
      </c>
      <c r="AM1254" s="22">
        <v>1252</v>
      </c>
    </row>
    <row r="1255" spans="1:39" x14ac:dyDescent="0.25">
      <c r="A1255" s="22" t="s">
        <v>39</v>
      </c>
      <c r="B1255" t="s">
        <v>134</v>
      </c>
      <c r="C1255">
        <v>2021</v>
      </c>
      <c r="D1255" s="22" t="s">
        <v>41</v>
      </c>
      <c r="E1255" s="22" t="s">
        <v>42</v>
      </c>
      <c r="F1255">
        <v>4265</v>
      </c>
      <c r="G1255" t="s">
        <v>135</v>
      </c>
      <c r="H1255" t="s">
        <v>93</v>
      </c>
      <c r="J1255">
        <v>200</v>
      </c>
      <c r="K1255" t="s">
        <v>45</v>
      </c>
      <c r="L1255" s="22" t="s">
        <v>46</v>
      </c>
      <c r="M1255" s="1">
        <v>44348</v>
      </c>
      <c r="N1255" s="22" t="s">
        <v>329</v>
      </c>
      <c r="O1255" t="s">
        <v>330</v>
      </c>
      <c r="P1255" s="1">
        <v>44377</v>
      </c>
      <c r="Q1255" t="s">
        <v>330</v>
      </c>
      <c r="R1255">
        <v>6</v>
      </c>
      <c r="S1255">
        <v>3</v>
      </c>
      <c r="T1255" s="22">
        <v>19</v>
      </c>
      <c r="U1255" s="22">
        <v>126.12</v>
      </c>
      <c r="V1255" s="22">
        <v>126.12</v>
      </c>
      <c r="X1255">
        <v>43839</v>
      </c>
      <c r="AD1255" t="s">
        <v>331</v>
      </c>
      <c r="AF1255" t="s">
        <v>127</v>
      </c>
      <c r="AG1255" s="22" t="s">
        <v>50</v>
      </c>
      <c r="AI1255">
        <v>1253</v>
      </c>
      <c r="AJ1255" t="s">
        <v>332</v>
      </c>
      <c r="AK1255" s="22" t="s">
        <v>94</v>
      </c>
      <c r="AL1255" s="22" t="s">
        <v>53</v>
      </c>
      <c r="AM1255" s="22">
        <v>1253</v>
      </c>
    </row>
    <row r="1256" spans="1:39" x14ac:dyDescent="0.25">
      <c r="A1256" s="22" t="s">
        <v>39</v>
      </c>
      <c r="B1256" t="s">
        <v>130</v>
      </c>
      <c r="C1256">
        <v>2021</v>
      </c>
      <c r="D1256" s="22" t="s">
        <v>41</v>
      </c>
      <c r="E1256" s="22" t="s">
        <v>42</v>
      </c>
      <c r="F1256">
        <v>1610</v>
      </c>
      <c r="G1256" t="s">
        <v>131</v>
      </c>
      <c r="H1256" t="s">
        <v>44</v>
      </c>
      <c r="J1256">
        <v>200</v>
      </c>
      <c r="K1256" t="s">
        <v>45</v>
      </c>
      <c r="L1256" s="22" t="s">
        <v>46</v>
      </c>
      <c r="M1256" s="1">
        <v>44348</v>
      </c>
      <c r="N1256" s="22" t="s">
        <v>329</v>
      </c>
      <c r="O1256" t="s">
        <v>330</v>
      </c>
      <c r="P1256" s="1">
        <v>44377</v>
      </c>
      <c r="Q1256" t="s">
        <v>330</v>
      </c>
      <c r="R1256">
        <v>6</v>
      </c>
      <c r="S1256">
        <v>3</v>
      </c>
      <c r="T1256" s="22">
        <v>19</v>
      </c>
      <c r="U1256" s="22">
        <v>23.96</v>
      </c>
      <c r="V1256" s="22">
        <v>23.96</v>
      </c>
      <c r="X1256">
        <v>43840</v>
      </c>
      <c r="AD1256" t="s">
        <v>331</v>
      </c>
      <c r="AF1256" t="s">
        <v>127</v>
      </c>
      <c r="AG1256" s="22" t="s">
        <v>50</v>
      </c>
      <c r="AI1256">
        <v>1254</v>
      </c>
      <c r="AJ1256" t="s">
        <v>332</v>
      </c>
      <c r="AK1256" s="22" t="s">
        <v>52</v>
      </c>
      <c r="AL1256" s="22" t="s">
        <v>53</v>
      </c>
      <c r="AM1256" s="22">
        <v>1254</v>
      </c>
    </row>
    <row r="1257" spans="1:39" x14ac:dyDescent="0.25">
      <c r="A1257" s="22" t="s">
        <v>39</v>
      </c>
      <c r="B1257" t="s">
        <v>40</v>
      </c>
      <c r="C1257">
        <v>2021</v>
      </c>
      <c r="D1257" s="22" t="s">
        <v>41</v>
      </c>
      <c r="E1257" s="22" t="s">
        <v>42</v>
      </c>
      <c r="F1257">
        <v>1100</v>
      </c>
      <c r="G1257" t="s">
        <v>43</v>
      </c>
      <c r="H1257" t="s">
        <v>44</v>
      </c>
      <c r="J1257">
        <v>200</v>
      </c>
      <c r="K1257" t="s">
        <v>45</v>
      </c>
      <c r="L1257" s="22" t="s">
        <v>46</v>
      </c>
      <c r="M1257" s="1">
        <v>44348</v>
      </c>
      <c r="N1257" s="22" t="s">
        <v>329</v>
      </c>
      <c r="O1257" t="s">
        <v>330</v>
      </c>
      <c r="P1257" s="1">
        <v>44377</v>
      </c>
      <c r="Q1257" t="s">
        <v>330</v>
      </c>
      <c r="R1257">
        <v>6</v>
      </c>
      <c r="S1257">
        <v>3</v>
      </c>
      <c r="T1257" s="22">
        <v>19</v>
      </c>
      <c r="U1257" s="22">
        <v>-1923.12</v>
      </c>
      <c r="W1257" s="22">
        <v>1923.12</v>
      </c>
      <c r="X1257">
        <v>43841</v>
      </c>
      <c r="AD1257" t="s">
        <v>331</v>
      </c>
      <c r="AF1257" t="s">
        <v>127</v>
      </c>
      <c r="AG1257" s="22" t="s">
        <v>56</v>
      </c>
      <c r="AI1257">
        <v>1255</v>
      </c>
      <c r="AJ1257" t="s">
        <v>332</v>
      </c>
      <c r="AK1257" s="22" t="s">
        <v>52</v>
      </c>
      <c r="AL1257" s="22" t="s">
        <v>53</v>
      </c>
      <c r="AM1257" s="22">
        <v>1255</v>
      </c>
    </row>
    <row r="1258" spans="1:39" x14ac:dyDescent="0.25">
      <c r="A1258" s="22" t="s">
        <v>39</v>
      </c>
      <c r="B1258" t="s">
        <v>136</v>
      </c>
      <c r="C1258">
        <v>2021</v>
      </c>
      <c r="D1258" s="22" t="s">
        <v>41</v>
      </c>
      <c r="E1258" s="22" t="s">
        <v>42</v>
      </c>
      <c r="F1258">
        <v>4310</v>
      </c>
      <c r="G1258" t="s">
        <v>137</v>
      </c>
      <c r="H1258" t="s">
        <v>93</v>
      </c>
      <c r="J1258">
        <v>200</v>
      </c>
      <c r="K1258" t="s">
        <v>45</v>
      </c>
      <c r="L1258" s="22" t="s">
        <v>46</v>
      </c>
      <c r="M1258" s="1">
        <v>44348</v>
      </c>
      <c r="N1258" s="22" t="s">
        <v>329</v>
      </c>
      <c r="O1258" t="s">
        <v>330</v>
      </c>
      <c r="P1258" s="1">
        <v>44377</v>
      </c>
      <c r="Q1258" t="s">
        <v>330</v>
      </c>
      <c r="R1258">
        <v>6</v>
      </c>
      <c r="S1258">
        <v>3</v>
      </c>
      <c r="T1258" s="22">
        <v>19</v>
      </c>
      <c r="U1258" s="22">
        <v>1616.07</v>
      </c>
      <c r="V1258" s="22">
        <v>1616.07</v>
      </c>
      <c r="X1258">
        <v>43842</v>
      </c>
      <c r="AD1258" t="s">
        <v>331</v>
      </c>
      <c r="AF1258" t="s">
        <v>127</v>
      </c>
      <c r="AG1258" s="22" t="s">
        <v>50</v>
      </c>
      <c r="AI1258">
        <v>1256</v>
      </c>
      <c r="AJ1258" t="s">
        <v>332</v>
      </c>
      <c r="AK1258" s="22" t="s">
        <v>94</v>
      </c>
      <c r="AL1258" s="22" t="s">
        <v>53</v>
      </c>
      <c r="AM1258" s="22">
        <v>1256</v>
      </c>
    </row>
    <row r="1259" spans="1:39" x14ac:dyDescent="0.25">
      <c r="A1259" s="22" t="s">
        <v>39</v>
      </c>
      <c r="B1259" t="s">
        <v>130</v>
      </c>
      <c r="C1259">
        <v>2021</v>
      </c>
      <c r="D1259" s="22" t="s">
        <v>41</v>
      </c>
      <c r="E1259" s="22" t="s">
        <v>42</v>
      </c>
      <c r="F1259">
        <v>1610</v>
      </c>
      <c r="G1259" t="s">
        <v>131</v>
      </c>
      <c r="H1259" t="s">
        <v>44</v>
      </c>
      <c r="J1259">
        <v>200</v>
      </c>
      <c r="K1259" t="s">
        <v>45</v>
      </c>
      <c r="L1259" s="22" t="s">
        <v>46</v>
      </c>
      <c r="M1259" s="1">
        <v>44348</v>
      </c>
      <c r="N1259" s="22" t="s">
        <v>329</v>
      </c>
      <c r="O1259" t="s">
        <v>330</v>
      </c>
      <c r="P1259" s="1">
        <v>44377</v>
      </c>
      <c r="Q1259" t="s">
        <v>330</v>
      </c>
      <c r="R1259">
        <v>6</v>
      </c>
      <c r="S1259">
        <v>3</v>
      </c>
      <c r="T1259" s="22">
        <v>19</v>
      </c>
      <c r="U1259" s="22">
        <v>307.05</v>
      </c>
      <c r="V1259" s="22">
        <v>307.05</v>
      </c>
      <c r="X1259">
        <v>43843</v>
      </c>
      <c r="AD1259" t="s">
        <v>331</v>
      </c>
      <c r="AF1259" t="s">
        <v>127</v>
      </c>
      <c r="AG1259" s="22" t="s">
        <v>50</v>
      </c>
      <c r="AI1259">
        <v>1257</v>
      </c>
      <c r="AJ1259" t="s">
        <v>332</v>
      </c>
      <c r="AK1259" s="22" t="s">
        <v>52</v>
      </c>
      <c r="AL1259" s="22" t="s">
        <v>53</v>
      </c>
      <c r="AM1259" s="22">
        <v>1257</v>
      </c>
    </row>
    <row r="1260" spans="1:39" x14ac:dyDescent="0.25">
      <c r="A1260" s="22" t="s">
        <v>39</v>
      </c>
      <c r="B1260" t="s">
        <v>40</v>
      </c>
      <c r="C1260">
        <v>2021</v>
      </c>
      <c r="D1260" s="22" t="s">
        <v>41</v>
      </c>
      <c r="E1260" s="22" t="s">
        <v>42</v>
      </c>
      <c r="F1260">
        <v>1100</v>
      </c>
      <c r="G1260" t="s">
        <v>43</v>
      </c>
      <c r="H1260" t="s">
        <v>44</v>
      </c>
      <c r="J1260">
        <v>200</v>
      </c>
      <c r="K1260" t="s">
        <v>45</v>
      </c>
      <c r="L1260" s="22" t="s">
        <v>46</v>
      </c>
      <c r="M1260" s="1">
        <v>44348</v>
      </c>
      <c r="N1260" s="22" t="s">
        <v>329</v>
      </c>
      <c r="O1260" t="s">
        <v>330</v>
      </c>
      <c r="P1260" s="1">
        <v>44377</v>
      </c>
      <c r="Q1260" t="s">
        <v>330</v>
      </c>
      <c r="R1260">
        <v>6</v>
      </c>
      <c r="U1260" s="22">
        <v>-833.34</v>
      </c>
      <c r="W1260" s="22">
        <v>833.34</v>
      </c>
      <c r="X1260">
        <v>43844</v>
      </c>
      <c r="AD1260" t="s">
        <v>331</v>
      </c>
      <c r="AG1260" s="22" t="s">
        <v>56</v>
      </c>
      <c r="AI1260">
        <v>1258</v>
      </c>
      <c r="AJ1260" t="s">
        <v>332</v>
      </c>
      <c r="AK1260" s="22" t="s">
        <v>52</v>
      </c>
      <c r="AL1260" s="22" t="s">
        <v>53</v>
      </c>
      <c r="AM1260" s="22">
        <v>1258</v>
      </c>
    </row>
    <row r="1261" spans="1:39" x14ac:dyDescent="0.25">
      <c r="A1261" s="22" t="s">
        <v>39</v>
      </c>
      <c r="B1261" t="s">
        <v>138</v>
      </c>
      <c r="C1261">
        <v>2021</v>
      </c>
      <c r="D1261" s="22" t="s">
        <v>41</v>
      </c>
      <c r="E1261" s="22" t="s">
        <v>42</v>
      </c>
      <c r="F1261">
        <v>4315</v>
      </c>
      <c r="G1261" t="s">
        <v>139</v>
      </c>
      <c r="H1261" t="s">
        <v>93</v>
      </c>
      <c r="J1261">
        <v>200</v>
      </c>
      <c r="K1261" t="s">
        <v>45</v>
      </c>
      <c r="L1261" s="22" t="s">
        <v>46</v>
      </c>
      <c r="M1261" s="1">
        <v>44348</v>
      </c>
      <c r="N1261" s="22" t="s">
        <v>329</v>
      </c>
      <c r="O1261" t="s">
        <v>330</v>
      </c>
      <c r="P1261" s="1">
        <v>44377</v>
      </c>
      <c r="Q1261" t="s">
        <v>330</v>
      </c>
      <c r="R1261">
        <v>6</v>
      </c>
      <c r="U1261" s="22">
        <v>833.34</v>
      </c>
      <c r="V1261" s="22">
        <v>833.34</v>
      </c>
      <c r="X1261">
        <v>43845</v>
      </c>
      <c r="AD1261" t="s">
        <v>331</v>
      </c>
      <c r="AG1261" s="22" t="s">
        <v>50</v>
      </c>
      <c r="AI1261">
        <v>1259</v>
      </c>
      <c r="AJ1261" t="s">
        <v>332</v>
      </c>
      <c r="AK1261" s="22" t="s">
        <v>94</v>
      </c>
      <c r="AL1261" s="22" t="s">
        <v>53</v>
      </c>
      <c r="AM1261" s="22">
        <v>1259</v>
      </c>
    </row>
    <row r="1262" spans="1:39" x14ac:dyDescent="0.25">
      <c r="A1262" s="22" t="s">
        <v>39</v>
      </c>
      <c r="B1262" t="s">
        <v>40</v>
      </c>
      <c r="C1262">
        <v>2021</v>
      </c>
      <c r="D1262" s="22" t="s">
        <v>41</v>
      </c>
      <c r="E1262" s="22" t="s">
        <v>42</v>
      </c>
      <c r="F1262">
        <v>1100</v>
      </c>
      <c r="G1262" t="s">
        <v>43</v>
      </c>
      <c r="H1262" t="s">
        <v>44</v>
      </c>
      <c r="J1262">
        <v>200</v>
      </c>
      <c r="K1262" t="s">
        <v>45</v>
      </c>
      <c r="L1262" s="22" t="s">
        <v>46</v>
      </c>
      <c r="M1262" s="1">
        <v>44348</v>
      </c>
      <c r="N1262" s="22" t="s">
        <v>329</v>
      </c>
      <c r="O1262" t="s">
        <v>330</v>
      </c>
      <c r="P1262" s="1">
        <v>44377</v>
      </c>
      <c r="Q1262" t="s">
        <v>330</v>
      </c>
      <c r="R1262">
        <v>6</v>
      </c>
      <c r="U1262" s="22">
        <v>-942.48</v>
      </c>
      <c r="W1262" s="22">
        <v>942.48</v>
      </c>
      <c r="X1262">
        <v>43846</v>
      </c>
      <c r="AD1262" t="s">
        <v>331</v>
      </c>
      <c r="AG1262" s="22" t="s">
        <v>56</v>
      </c>
      <c r="AI1262">
        <v>1260</v>
      </c>
      <c r="AJ1262" t="s">
        <v>332</v>
      </c>
      <c r="AK1262" s="22" t="s">
        <v>52</v>
      </c>
      <c r="AL1262" s="22" t="s">
        <v>53</v>
      </c>
      <c r="AM1262" s="22">
        <v>1260</v>
      </c>
    </row>
    <row r="1263" spans="1:39" x14ac:dyDescent="0.25">
      <c r="A1263" s="22" t="s">
        <v>39</v>
      </c>
      <c r="B1263" t="s">
        <v>140</v>
      </c>
      <c r="C1263">
        <v>2021</v>
      </c>
      <c r="D1263" s="22" t="s">
        <v>41</v>
      </c>
      <c r="E1263" s="22" t="s">
        <v>42</v>
      </c>
      <c r="F1263">
        <v>4320</v>
      </c>
      <c r="G1263" t="s">
        <v>141</v>
      </c>
      <c r="H1263" t="s">
        <v>93</v>
      </c>
      <c r="J1263">
        <v>200</v>
      </c>
      <c r="K1263" t="s">
        <v>45</v>
      </c>
      <c r="L1263" s="22" t="s">
        <v>46</v>
      </c>
      <c r="M1263" s="1">
        <v>44348</v>
      </c>
      <c r="N1263" s="22" t="s">
        <v>329</v>
      </c>
      <c r="O1263" t="s">
        <v>330</v>
      </c>
      <c r="P1263" s="1">
        <v>44377</v>
      </c>
      <c r="Q1263" t="s">
        <v>330</v>
      </c>
      <c r="R1263">
        <v>6</v>
      </c>
      <c r="U1263" s="22">
        <v>942.48</v>
      </c>
      <c r="V1263" s="22">
        <v>942.48</v>
      </c>
      <c r="X1263">
        <v>43847</v>
      </c>
      <c r="AD1263" t="s">
        <v>331</v>
      </c>
      <c r="AG1263" s="22" t="s">
        <v>50</v>
      </c>
      <c r="AI1263">
        <v>1261</v>
      </c>
      <c r="AJ1263" t="s">
        <v>332</v>
      </c>
      <c r="AK1263" s="22" t="s">
        <v>94</v>
      </c>
      <c r="AL1263" s="22" t="s">
        <v>53</v>
      </c>
      <c r="AM1263" s="22">
        <v>1261</v>
      </c>
    </row>
    <row r="1264" spans="1:39" x14ac:dyDescent="0.25">
      <c r="A1264" s="22" t="s">
        <v>39</v>
      </c>
      <c r="B1264" t="s">
        <v>40</v>
      </c>
      <c r="C1264">
        <v>2021</v>
      </c>
      <c r="D1264" s="22" t="s">
        <v>41</v>
      </c>
      <c r="E1264" s="22" t="s">
        <v>42</v>
      </c>
      <c r="F1264">
        <v>1100</v>
      </c>
      <c r="G1264" t="s">
        <v>43</v>
      </c>
      <c r="H1264" t="s">
        <v>44</v>
      </c>
      <c r="J1264">
        <v>200</v>
      </c>
      <c r="K1264" t="s">
        <v>45</v>
      </c>
      <c r="L1264" s="22" t="s">
        <v>46</v>
      </c>
      <c r="M1264" s="1">
        <v>44348</v>
      </c>
      <c r="N1264" s="22" t="s">
        <v>329</v>
      </c>
      <c r="O1264" t="s">
        <v>330</v>
      </c>
      <c r="P1264" s="1">
        <v>44377</v>
      </c>
      <c r="Q1264" t="s">
        <v>330</v>
      </c>
      <c r="R1264">
        <v>6</v>
      </c>
      <c r="U1264" s="22">
        <v>-201.62</v>
      </c>
      <c r="W1264" s="22">
        <v>201.62</v>
      </c>
      <c r="X1264">
        <v>43848</v>
      </c>
      <c r="AD1264" t="s">
        <v>331</v>
      </c>
      <c r="AG1264" s="22" t="s">
        <v>56</v>
      </c>
      <c r="AI1264">
        <v>1262</v>
      </c>
      <c r="AJ1264" t="s">
        <v>332</v>
      </c>
      <c r="AK1264" s="22" t="s">
        <v>52</v>
      </c>
      <c r="AL1264" s="22" t="s">
        <v>53</v>
      </c>
      <c r="AM1264" s="22">
        <v>1262</v>
      </c>
    </row>
    <row r="1265" spans="1:39" x14ac:dyDescent="0.25">
      <c r="A1265" s="22" t="s">
        <v>39</v>
      </c>
      <c r="B1265" t="s">
        <v>142</v>
      </c>
      <c r="C1265">
        <v>2021</v>
      </c>
      <c r="D1265" s="22" t="s">
        <v>41</v>
      </c>
      <c r="E1265" s="22" t="s">
        <v>42</v>
      </c>
      <c r="F1265">
        <v>4330</v>
      </c>
      <c r="G1265" t="s">
        <v>143</v>
      </c>
      <c r="H1265" t="s">
        <v>93</v>
      </c>
      <c r="J1265">
        <v>200</v>
      </c>
      <c r="K1265" t="s">
        <v>45</v>
      </c>
      <c r="L1265" s="22" t="s">
        <v>46</v>
      </c>
      <c r="M1265" s="1">
        <v>44348</v>
      </c>
      <c r="N1265" s="22" t="s">
        <v>329</v>
      </c>
      <c r="O1265" t="s">
        <v>330</v>
      </c>
      <c r="P1265" s="1">
        <v>44377</v>
      </c>
      <c r="Q1265" t="s">
        <v>330</v>
      </c>
      <c r="R1265">
        <v>6</v>
      </c>
      <c r="U1265" s="22">
        <v>201.62</v>
      </c>
      <c r="V1265" s="22">
        <v>201.62</v>
      </c>
      <c r="X1265">
        <v>43849</v>
      </c>
      <c r="AD1265" t="s">
        <v>331</v>
      </c>
      <c r="AG1265" s="22" t="s">
        <v>50</v>
      </c>
      <c r="AI1265">
        <v>1263</v>
      </c>
      <c r="AJ1265" t="s">
        <v>332</v>
      </c>
      <c r="AK1265" s="22" t="s">
        <v>94</v>
      </c>
      <c r="AL1265" s="22" t="s">
        <v>53</v>
      </c>
      <c r="AM1265" s="22">
        <v>1263</v>
      </c>
    </row>
    <row r="1266" spans="1:39" x14ac:dyDescent="0.25">
      <c r="A1266" s="22" t="s">
        <v>39</v>
      </c>
      <c r="B1266" t="s">
        <v>40</v>
      </c>
      <c r="C1266">
        <v>2021</v>
      </c>
      <c r="D1266" s="22" t="s">
        <v>41</v>
      </c>
      <c r="E1266" s="22" t="s">
        <v>42</v>
      </c>
      <c r="F1266">
        <v>1100</v>
      </c>
      <c r="G1266" t="s">
        <v>43</v>
      </c>
      <c r="H1266" t="s">
        <v>44</v>
      </c>
      <c r="J1266">
        <v>200</v>
      </c>
      <c r="K1266" t="s">
        <v>45</v>
      </c>
      <c r="L1266" s="22" t="s">
        <v>46</v>
      </c>
      <c r="M1266" s="1">
        <v>44348</v>
      </c>
      <c r="N1266" s="22" t="s">
        <v>329</v>
      </c>
      <c r="O1266" t="s">
        <v>330</v>
      </c>
      <c r="P1266" s="1">
        <v>44377</v>
      </c>
      <c r="Q1266" t="s">
        <v>330</v>
      </c>
      <c r="R1266">
        <v>6</v>
      </c>
      <c r="U1266" s="22">
        <v>-63.12</v>
      </c>
      <c r="W1266" s="22">
        <v>63.12</v>
      </c>
      <c r="X1266">
        <v>43850</v>
      </c>
      <c r="AD1266" t="s">
        <v>331</v>
      </c>
      <c r="AG1266" s="22" t="s">
        <v>56</v>
      </c>
      <c r="AI1266">
        <v>1264</v>
      </c>
      <c r="AJ1266" t="s">
        <v>332</v>
      </c>
      <c r="AK1266" s="22" t="s">
        <v>52</v>
      </c>
      <c r="AL1266" s="22" t="s">
        <v>53</v>
      </c>
      <c r="AM1266" s="22">
        <v>1264</v>
      </c>
    </row>
    <row r="1267" spans="1:39" x14ac:dyDescent="0.25">
      <c r="A1267" s="22" t="s">
        <v>39</v>
      </c>
      <c r="B1267" t="s">
        <v>144</v>
      </c>
      <c r="C1267">
        <v>2021</v>
      </c>
      <c r="D1267" s="22" t="s">
        <v>41</v>
      </c>
      <c r="E1267" s="22" t="s">
        <v>42</v>
      </c>
      <c r="F1267">
        <v>4340</v>
      </c>
      <c r="G1267" t="s">
        <v>145</v>
      </c>
      <c r="H1267" t="s">
        <v>93</v>
      </c>
      <c r="J1267">
        <v>200</v>
      </c>
      <c r="K1267" t="s">
        <v>45</v>
      </c>
      <c r="L1267" s="22" t="s">
        <v>46</v>
      </c>
      <c r="M1267" s="1">
        <v>44348</v>
      </c>
      <c r="N1267" s="22" t="s">
        <v>329</v>
      </c>
      <c r="O1267" t="s">
        <v>330</v>
      </c>
      <c r="P1267" s="1">
        <v>44377</v>
      </c>
      <c r="Q1267" t="s">
        <v>330</v>
      </c>
      <c r="R1267">
        <v>6</v>
      </c>
      <c r="U1267" s="22">
        <v>63.12</v>
      </c>
      <c r="V1267" s="22">
        <v>63.12</v>
      </c>
      <c r="X1267">
        <v>43851</v>
      </c>
      <c r="AD1267" t="s">
        <v>331</v>
      </c>
      <c r="AG1267" s="22" t="s">
        <v>50</v>
      </c>
      <c r="AI1267">
        <v>1265</v>
      </c>
      <c r="AJ1267" t="s">
        <v>332</v>
      </c>
      <c r="AK1267" s="22" t="s">
        <v>94</v>
      </c>
      <c r="AL1267" s="22" t="s">
        <v>53</v>
      </c>
      <c r="AM1267" s="22">
        <v>1265</v>
      </c>
    </row>
    <row r="1268" spans="1:39" x14ac:dyDescent="0.25">
      <c r="A1268" s="22" t="s">
        <v>39</v>
      </c>
      <c r="B1268" t="s">
        <v>40</v>
      </c>
      <c r="C1268">
        <v>2021</v>
      </c>
      <c r="D1268" s="22" t="s">
        <v>41</v>
      </c>
      <c r="E1268" s="22" t="s">
        <v>42</v>
      </c>
      <c r="F1268">
        <v>1100</v>
      </c>
      <c r="G1268" t="s">
        <v>43</v>
      </c>
      <c r="H1268" t="s">
        <v>44</v>
      </c>
      <c r="J1268">
        <v>200</v>
      </c>
      <c r="K1268" t="s">
        <v>45</v>
      </c>
      <c r="L1268" s="22" t="s">
        <v>46</v>
      </c>
      <c r="M1268" s="1">
        <v>44348</v>
      </c>
      <c r="N1268" s="22" t="s">
        <v>329</v>
      </c>
      <c r="O1268" t="s">
        <v>330</v>
      </c>
      <c r="P1268" s="1">
        <v>44377</v>
      </c>
      <c r="Q1268" t="s">
        <v>330</v>
      </c>
      <c r="R1268">
        <v>6</v>
      </c>
      <c r="S1268">
        <v>3</v>
      </c>
      <c r="T1268" s="22">
        <v>19</v>
      </c>
      <c r="U1268" s="22">
        <v>-129.47999999999999</v>
      </c>
      <c r="W1268" s="22">
        <v>129.47999999999999</v>
      </c>
      <c r="X1268">
        <v>43852</v>
      </c>
      <c r="AD1268" t="s">
        <v>331</v>
      </c>
      <c r="AF1268" t="s">
        <v>127</v>
      </c>
      <c r="AG1268" s="22" t="s">
        <v>56</v>
      </c>
      <c r="AI1268">
        <v>1266</v>
      </c>
      <c r="AJ1268" t="s">
        <v>332</v>
      </c>
      <c r="AK1268" s="22" t="s">
        <v>52</v>
      </c>
      <c r="AL1268" s="22" t="s">
        <v>53</v>
      </c>
      <c r="AM1268" s="22">
        <v>1266</v>
      </c>
    </row>
    <row r="1269" spans="1:39" x14ac:dyDescent="0.25">
      <c r="A1269" s="22" t="s">
        <v>39</v>
      </c>
      <c r="B1269" t="s">
        <v>146</v>
      </c>
      <c r="C1269">
        <v>2021</v>
      </c>
      <c r="D1269" s="22" t="s">
        <v>41</v>
      </c>
      <c r="E1269" s="22" t="s">
        <v>42</v>
      </c>
      <c r="F1269">
        <v>4350</v>
      </c>
      <c r="G1269" t="s">
        <v>147</v>
      </c>
      <c r="H1269" t="s">
        <v>93</v>
      </c>
      <c r="J1269">
        <v>200</v>
      </c>
      <c r="K1269" t="s">
        <v>45</v>
      </c>
      <c r="L1269" s="22" t="s">
        <v>46</v>
      </c>
      <c r="M1269" s="1">
        <v>44348</v>
      </c>
      <c r="N1269" s="22" t="s">
        <v>329</v>
      </c>
      <c r="O1269" t="s">
        <v>330</v>
      </c>
      <c r="P1269" s="1">
        <v>44377</v>
      </c>
      <c r="Q1269" t="s">
        <v>330</v>
      </c>
      <c r="R1269">
        <v>6</v>
      </c>
      <c r="S1269">
        <v>3</v>
      </c>
      <c r="T1269" s="22">
        <v>19</v>
      </c>
      <c r="U1269" s="22">
        <v>108.81</v>
      </c>
      <c r="V1269" s="22">
        <v>108.81</v>
      </c>
      <c r="X1269">
        <v>43853</v>
      </c>
      <c r="AD1269" t="s">
        <v>331</v>
      </c>
      <c r="AF1269" t="s">
        <v>127</v>
      </c>
      <c r="AG1269" s="22" t="s">
        <v>50</v>
      </c>
      <c r="AI1269">
        <v>1267</v>
      </c>
      <c r="AJ1269" t="s">
        <v>332</v>
      </c>
      <c r="AK1269" s="22" t="s">
        <v>94</v>
      </c>
      <c r="AL1269" s="22" t="s">
        <v>53</v>
      </c>
      <c r="AM1269" s="22">
        <v>1267</v>
      </c>
    </row>
    <row r="1270" spans="1:39" x14ac:dyDescent="0.25">
      <c r="A1270" s="22" t="s">
        <v>39</v>
      </c>
      <c r="B1270" t="s">
        <v>130</v>
      </c>
      <c r="C1270">
        <v>2021</v>
      </c>
      <c r="D1270" s="22" t="s">
        <v>41</v>
      </c>
      <c r="E1270" s="22" t="s">
        <v>42</v>
      </c>
      <c r="F1270">
        <v>1610</v>
      </c>
      <c r="G1270" t="s">
        <v>131</v>
      </c>
      <c r="H1270" t="s">
        <v>44</v>
      </c>
      <c r="J1270">
        <v>200</v>
      </c>
      <c r="K1270" t="s">
        <v>45</v>
      </c>
      <c r="L1270" s="22" t="s">
        <v>46</v>
      </c>
      <c r="M1270" s="1">
        <v>44348</v>
      </c>
      <c r="N1270" s="22" t="s">
        <v>329</v>
      </c>
      <c r="O1270" t="s">
        <v>330</v>
      </c>
      <c r="P1270" s="1">
        <v>44377</v>
      </c>
      <c r="Q1270" t="s">
        <v>330</v>
      </c>
      <c r="R1270">
        <v>6</v>
      </c>
      <c r="S1270">
        <v>3</v>
      </c>
      <c r="T1270" s="22">
        <v>19</v>
      </c>
      <c r="U1270" s="22">
        <v>20.67</v>
      </c>
      <c r="V1270" s="22">
        <v>20.67</v>
      </c>
      <c r="X1270">
        <v>43854</v>
      </c>
      <c r="AD1270" t="s">
        <v>331</v>
      </c>
      <c r="AF1270" t="s">
        <v>127</v>
      </c>
      <c r="AG1270" s="22" t="s">
        <v>50</v>
      </c>
      <c r="AI1270">
        <v>1268</v>
      </c>
      <c r="AJ1270" t="s">
        <v>332</v>
      </c>
      <c r="AK1270" s="22" t="s">
        <v>52</v>
      </c>
      <c r="AL1270" s="22" t="s">
        <v>53</v>
      </c>
      <c r="AM1270" s="22">
        <v>1268</v>
      </c>
    </row>
    <row r="1271" spans="1:39" x14ac:dyDescent="0.25">
      <c r="A1271" s="22" t="s">
        <v>39</v>
      </c>
      <c r="B1271" t="s">
        <v>40</v>
      </c>
      <c r="C1271">
        <v>2021</v>
      </c>
      <c r="D1271" s="22" t="s">
        <v>41</v>
      </c>
      <c r="E1271" s="22" t="s">
        <v>42</v>
      </c>
      <c r="F1271">
        <v>1100</v>
      </c>
      <c r="G1271" t="s">
        <v>43</v>
      </c>
      <c r="H1271" t="s">
        <v>44</v>
      </c>
      <c r="J1271">
        <v>200</v>
      </c>
      <c r="K1271" t="s">
        <v>45</v>
      </c>
      <c r="L1271" s="22" t="s">
        <v>46</v>
      </c>
      <c r="M1271" s="1">
        <v>44348</v>
      </c>
      <c r="N1271" s="22" t="s">
        <v>329</v>
      </c>
      <c r="O1271" t="s">
        <v>330</v>
      </c>
      <c r="P1271" s="1">
        <v>44377</v>
      </c>
      <c r="Q1271" t="s">
        <v>330</v>
      </c>
      <c r="R1271">
        <v>6</v>
      </c>
      <c r="S1271">
        <v>3</v>
      </c>
      <c r="T1271" s="22">
        <v>19</v>
      </c>
      <c r="U1271" s="22">
        <v>-988.06</v>
      </c>
      <c r="W1271" s="22">
        <v>988.06</v>
      </c>
      <c r="X1271">
        <v>43855</v>
      </c>
      <c r="AD1271" t="s">
        <v>331</v>
      </c>
      <c r="AF1271" t="s">
        <v>127</v>
      </c>
      <c r="AG1271" s="22" t="s">
        <v>56</v>
      </c>
      <c r="AI1271">
        <v>1269</v>
      </c>
      <c r="AJ1271" t="s">
        <v>332</v>
      </c>
      <c r="AK1271" s="22" t="s">
        <v>52</v>
      </c>
      <c r="AL1271" s="22" t="s">
        <v>53</v>
      </c>
      <c r="AM1271" s="22">
        <v>1269</v>
      </c>
    </row>
    <row r="1272" spans="1:39" x14ac:dyDescent="0.25">
      <c r="A1272" s="22" t="s">
        <v>39</v>
      </c>
      <c r="B1272" t="s">
        <v>148</v>
      </c>
      <c r="C1272">
        <v>2021</v>
      </c>
      <c r="D1272" s="22" t="s">
        <v>41</v>
      </c>
      <c r="E1272" s="22" t="s">
        <v>42</v>
      </c>
      <c r="F1272">
        <v>4400</v>
      </c>
      <c r="G1272" t="s">
        <v>149</v>
      </c>
      <c r="H1272" t="s">
        <v>93</v>
      </c>
      <c r="J1272">
        <v>200</v>
      </c>
      <c r="K1272" t="s">
        <v>45</v>
      </c>
      <c r="L1272" s="22" t="s">
        <v>46</v>
      </c>
      <c r="M1272" s="1">
        <v>44348</v>
      </c>
      <c r="N1272" s="22" t="s">
        <v>329</v>
      </c>
      <c r="O1272" t="s">
        <v>330</v>
      </c>
      <c r="P1272" s="1">
        <v>44377</v>
      </c>
      <c r="Q1272" t="s">
        <v>330</v>
      </c>
      <c r="R1272">
        <v>6</v>
      </c>
      <c r="S1272">
        <v>3</v>
      </c>
      <c r="T1272" s="22">
        <v>19</v>
      </c>
      <c r="U1272" s="22">
        <v>830.3</v>
      </c>
      <c r="V1272" s="22">
        <v>830.3</v>
      </c>
      <c r="X1272">
        <v>43856</v>
      </c>
      <c r="AD1272" t="s">
        <v>331</v>
      </c>
      <c r="AF1272" t="s">
        <v>127</v>
      </c>
      <c r="AG1272" s="22" t="s">
        <v>50</v>
      </c>
      <c r="AI1272">
        <v>1270</v>
      </c>
      <c r="AJ1272" t="s">
        <v>332</v>
      </c>
      <c r="AK1272" s="22" t="s">
        <v>94</v>
      </c>
      <c r="AL1272" s="22" t="s">
        <v>53</v>
      </c>
      <c r="AM1272" s="22">
        <v>1270</v>
      </c>
    </row>
    <row r="1273" spans="1:39" x14ac:dyDescent="0.25">
      <c r="A1273" s="22" t="s">
        <v>39</v>
      </c>
      <c r="B1273" t="s">
        <v>130</v>
      </c>
      <c r="C1273">
        <v>2021</v>
      </c>
      <c r="D1273" s="22" t="s">
        <v>41</v>
      </c>
      <c r="E1273" s="22" t="s">
        <v>42</v>
      </c>
      <c r="F1273">
        <v>1610</v>
      </c>
      <c r="G1273" t="s">
        <v>131</v>
      </c>
      <c r="H1273" t="s">
        <v>44</v>
      </c>
      <c r="J1273">
        <v>200</v>
      </c>
      <c r="K1273" t="s">
        <v>45</v>
      </c>
      <c r="L1273" s="22" t="s">
        <v>46</v>
      </c>
      <c r="M1273" s="1">
        <v>44348</v>
      </c>
      <c r="N1273" s="22" t="s">
        <v>329</v>
      </c>
      <c r="O1273" t="s">
        <v>330</v>
      </c>
      <c r="P1273" s="1">
        <v>44377</v>
      </c>
      <c r="Q1273" t="s">
        <v>330</v>
      </c>
      <c r="R1273">
        <v>6</v>
      </c>
      <c r="S1273">
        <v>3</v>
      </c>
      <c r="T1273" s="22">
        <v>19</v>
      </c>
      <c r="U1273" s="22">
        <v>157.76</v>
      </c>
      <c r="V1273" s="22">
        <v>157.76</v>
      </c>
      <c r="X1273">
        <v>43857</v>
      </c>
      <c r="AD1273" t="s">
        <v>331</v>
      </c>
      <c r="AF1273" t="s">
        <v>127</v>
      </c>
      <c r="AG1273" s="22" t="s">
        <v>50</v>
      </c>
      <c r="AI1273">
        <v>1271</v>
      </c>
      <c r="AJ1273" t="s">
        <v>332</v>
      </c>
      <c r="AK1273" s="22" t="s">
        <v>52</v>
      </c>
      <c r="AL1273" s="22" t="s">
        <v>53</v>
      </c>
      <c r="AM1273" s="22">
        <v>1271</v>
      </c>
    </row>
    <row r="1274" spans="1:39" x14ac:dyDescent="0.25">
      <c r="A1274" s="22" t="s">
        <v>39</v>
      </c>
      <c r="B1274" t="s">
        <v>40</v>
      </c>
      <c r="C1274">
        <v>2021</v>
      </c>
      <c r="D1274" s="22" t="s">
        <v>41</v>
      </c>
      <c r="E1274" s="22" t="s">
        <v>42</v>
      </c>
      <c r="F1274">
        <v>1100</v>
      </c>
      <c r="G1274" t="s">
        <v>43</v>
      </c>
      <c r="H1274" t="s">
        <v>44</v>
      </c>
      <c r="J1274">
        <v>200</v>
      </c>
      <c r="K1274" t="s">
        <v>45</v>
      </c>
      <c r="L1274" s="22" t="s">
        <v>46</v>
      </c>
      <c r="M1274" s="1">
        <v>44348</v>
      </c>
      <c r="N1274" s="22" t="s">
        <v>329</v>
      </c>
      <c r="O1274" t="s">
        <v>330</v>
      </c>
      <c r="P1274" s="1">
        <v>44377</v>
      </c>
      <c r="Q1274" t="s">
        <v>330</v>
      </c>
      <c r="R1274">
        <v>6</v>
      </c>
      <c r="S1274">
        <v>3</v>
      </c>
      <c r="T1274" s="22">
        <v>19</v>
      </c>
      <c r="U1274" s="22">
        <v>-801.11</v>
      </c>
      <c r="W1274" s="22">
        <v>801.11</v>
      </c>
      <c r="X1274">
        <v>43858</v>
      </c>
      <c r="AD1274" t="s">
        <v>331</v>
      </c>
      <c r="AF1274" t="s">
        <v>127</v>
      </c>
      <c r="AG1274" s="22" t="s">
        <v>56</v>
      </c>
      <c r="AI1274">
        <v>1272</v>
      </c>
      <c r="AJ1274" t="s">
        <v>332</v>
      </c>
      <c r="AK1274" s="22" t="s">
        <v>52</v>
      </c>
      <c r="AL1274" s="22" t="s">
        <v>53</v>
      </c>
      <c r="AM1274" s="22">
        <v>1272</v>
      </c>
    </row>
    <row r="1275" spans="1:39" x14ac:dyDescent="0.25">
      <c r="A1275" s="22" t="s">
        <v>39</v>
      </c>
      <c r="B1275" t="s">
        <v>150</v>
      </c>
      <c r="C1275">
        <v>2021</v>
      </c>
      <c r="D1275" s="22" t="s">
        <v>41</v>
      </c>
      <c r="E1275" s="22" t="s">
        <v>42</v>
      </c>
      <c r="F1275">
        <v>4410</v>
      </c>
      <c r="G1275" t="s">
        <v>151</v>
      </c>
      <c r="H1275" t="s">
        <v>93</v>
      </c>
      <c r="J1275">
        <v>200</v>
      </c>
      <c r="K1275" t="s">
        <v>45</v>
      </c>
      <c r="L1275" s="22" t="s">
        <v>46</v>
      </c>
      <c r="M1275" s="1">
        <v>44348</v>
      </c>
      <c r="N1275" s="22" t="s">
        <v>329</v>
      </c>
      <c r="O1275" t="s">
        <v>330</v>
      </c>
      <c r="P1275" s="1">
        <v>44377</v>
      </c>
      <c r="Q1275" t="s">
        <v>330</v>
      </c>
      <c r="R1275">
        <v>6</v>
      </c>
      <c r="S1275">
        <v>3</v>
      </c>
      <c r="T1275" s="22">
        <v>19</v>
      </c>
      <c r="U1275" s="22">
        <v>673.2</v>
      </c>
      <c r="V1275" s="22">
        <v>673.2</v>
      </c>
      <c r="X1275">
        <v>43859</v>
      </c>
      <c r="AD1275" t="s">
        <v>331</v>
      </c>
      <c r="AF1275" t="s">
        <v>127</v>
      </c>
      <c r="AG1275" s="22" t="s">
        <v>50</v>
      </c>
      <c r="AI1275">
        <v>1273</v>
      </c>
      <c r="AJ1275" t="s">
        <v>332</v>
      </c>
      <c r="AK1275" s="22" t="s">
        <v>94</v>
      </c>
      <c r="AL1275" s="22" t="s">
        <v>53</v>
      </c>
      <c r="AM1275" s="22">
        <v>1273</v>
      </c>
    </row>
    <row r="1276" spans="1:39" x14ac:dyDescent="0.25">
      <c r="A1276" s="22" t="s">
        <v>39</v>
      </c>
      <c r="B1276" t="s">
        <v>130</v>
      </c>
      <c r="C1276">
        <v>2021</v>
      </c>
      <c r="D1276" s="22" t="s">
        <v>41</v>
      </c>
      <c r="E1276" s="22" t="s">
        <v>42</v>
      </c>
      <c r="F1276">
        <v>1610</v>
      </c>
      <c r="G1276" t="s">
        <v>131</v>
      </c>
      <c r="H1276" t="s">
        <v>44</v>
      </c>
      <c r="J1276">
        <v>200</v>
      </c>
      <c r="K1276" t="s">
        <v>45</v>
      </c>
      <c r="L1276" s="22" t="s">
        <v>46</v>
      </c>
      <c r="M1276" s="1">
        <v>44348</v>
      </c>
      <c r="N1276" s="22" t="s">
        <v>329</v>
      </c>
      <c r="O1276" t="s">
        <v>330</v>
      </c>
      <c r="P1276" s="1">
        <v>44377</v>
      </c>
      <c r="Q1276" t="s">
        <v>330</v>
      </c>
      <c r="R1276">
        <v>6</v>
      </c>
      <c r="S1276">
        <v>3</v>
      </c>
      <c r="T1276" s="22">
        <v>19</v>
      </c>
      <c r="U1276" s="22">
        <v>127.91</v>
      </c>
      <c r="V1276" s="22">
        <v>127.91</v>
      </c>
      <c r="X1276">
        <v>43860</v>
      </c>
      <c r="AD1276" t="s">
        <v>331</v>
      </c>
      <c r="AF1276" t="s">
        <v>127</v>
      </c>
      <c r="AG1276" s="22" t="s">
        <v>50</v>
      </c>
      <c r="AI1276">
        <v>1274</v>
      </c>
      <c r="AJ1276" t="s">
        <v>332</v>
      </c>
      <c r="AK1276" s="22" t="s">
        <v>52</v>
      </c>
      <c r="AL1276" s="22" t="s">
        <v>53</v>
      </c>
      <c r="AM1276" s="22">
        <v>1274</v>
      </c>
    </row>
    <row r="1277" spans="1:39" x14ac:dyDescent="0.25">
      <c r="A1277" s="22" t="s">
        <v>39</v>
      </c>
      <c r="B1277" t="s">
        <v>40</v>
      </c>
      <c r="C1277">
        <v>2021</v>
      </c>
      <c r="D1277" s="22" t="s">
        <v>41</v>
      </c>
      <c r="E1277" s="22" t="s">
        <v>42</v>
      </c>
      <c r="F1277">
        <v>1100</v>
      </c>
      <c r="G1277" t="s">
        <v>43</v>
      </c>
      <c r="H1277" t="s">
        <v>44</v>
      </c>
      <c r="J1277">
        <v>200</v>
      </c>
      <c r="K1277" t="s">
        <v>45</v>
      </c>
      <c r="L1277" s="22" t="s">
        <v>46</v>
      </c>
      <c r="M1277" s="1">
        <v>44348</v>
      </c>
      <c r="N1277" s="22" t="s">
        <v>329</v>
      </c>
      <c r="O1277" t="s">
        <v>330</v>
      </c>
      <c r="P1277" s="1">
        <v>44377</v>
      </c>
      <c r="Q1277" t="s">
        <v>330</v>
      </c>
      <c r="R1277">
        <v>6</v>
      </c>
      <c r="U1277" s="22">
        <v>-990.91</v>
      </c>
      <c r="W1277" s="22">
        <v>990.91</v>
      </c>
      <c r="X1277">
        <v>43861</v>
      </c>
      <c r="AD1277" t="s">
        <v>331</v>
      </c>
      <c r="AG1277" s="22" t="s">
        <v>56</v>
      </c>
      <c r="AI1277">
        <v>1275</v>
      </c>
      <c r="AJ1277" t="s">
        <v>332</v>
      </c>
      <c r="AK1277" s="22" t="s">
        <v>52</v>
      </c>
      <c r="AL1277" s="22" t="s">
        <v>53</v>
      </c>
      <c r="AM1277" s="22">
        <v>1275</v>
      </c>
    </row>
    <row r="1278" spans="1:39" x14ac:dyDescent="0.25">
      <c r="A1278" s="22" t="s">
        <v>39</v>
      </c>
      <c r="B1278" t="s">
        <v>152</v>
      </c>
      <c r="C1278">
        <v>2021</v>
      </c>
      <c r="D1278" s="22" t="s">
        <v>41</v>
      </c>
      <c r="E1278" s="22" t="s">
        <v>42</v>
      </c>
      <c r="F1278">
        <v>4420</v>
      </c>
      <c r="G1278" t="s">
        <v>153</v>
      </c>
      <c r="H1278" t="s">
        <v>93</v>
      </c>
      <c r="J1278">
        <v>200</v>
      </c>
      <c r="K1278" t="s">
        <v>45</v>
      </c>
      <c r="L1278" s="22" t="s">
        <v>46</v>
      </c>
      <c r="M1278" s="1">
        <v>44348</v>
      </c>
      <c r="N1278" s="22" t="s">
        <v>329</v>
      </c>
      <c r="O1278" t="s">
        <v>330</v>
      </c>
      <c r="P1278" s="1">
        <v>44377</v>
      </c>
      <c r="Q1278" t="s">
        <v>330</v>
      </c>
      <c r="R1278">
        <v>6</v>
      </c>
      <c r="U1278" s="22">
        <v>990.91</v>
      </c>
      <c r="V1278" s="22">
        <v>990.91</v>
      </c>
      <c r="X1278">
        <v>43862</v>
      </c>
      <c r="AD1278" t="s">
        <v>331</v>
      </c>
      <c r="AG1278" s="22" t="s">
        <v>50</v>
      </c>
      <c r="AI1278">
        <v>1276</v>
      </c>
      <c r="AJ1278" t="s">
        <v>332</v>
      </c>
      <c r="AK1278" s="22" t="s">
        <v>94</v>
      </c>
      <c r="AL1278" s="22" t="s">
        <v>53</v>
      </c>
      <c r="AM1278" s="22">
        <v>1276</v>
      </c>
    </row>
    <row r="1279" spans="1:39" x14ac:dyDescent="0.25">
      <c r="A1279" s="22" t="s">
        <v>39</v>
      </c>
      <c r="B1279" t="s">
        <v>40</v>
      </c>
      <c r="C1279">
        <v>2021</v>
      </c>
      <c r="D1279" s="22" t="s">
        <v>41</v>
      </c>
      <c r="E1279" s="22" t="s">
        <v>42</v>
      </c>
      <c r="F1279">
        <v>1100</v>
      </c>
      <c r="G1279" t="s">
        <v>43</v>
      </c>
      <c r="H1279" t="s">
        <v>44</v>
      </c>
      <c r="J1279">
        <v>200</v>
      </c>
      <c r="K1279" t="s">
        <v>45</v>
      </c>
      <c r="L1279" s="22" t="s">
        <v>46</v>
      </c>
      <c r="M1279" s="1">
        <v>44348</v>
      </c>
      <c r="N1279" s="22" t="s">
        <v>329</v>
      </c>
      <c r="O1279" t="s">
        <v>330</v>
      </c>
      <c r="P1279" s="1">
        <v>44377</v>
      </c>
      <c r="Q1279" t="s">
        <v>330</v>
      </c>
      <c r="R1279">
        <v>6</v>
      </c>
      <c r="S1279">
        <v>3</v>
      </c>
      <c r="T1279" s="22">
        <v>19</v>
      </c>
      <c r="U1279" s="22">
        <v>-452.27</v>
      </c>
      <c r="W1279" s="22">
        <v>452.27</v>
      </c>
      <c r="X1279">
        <v>43863</v>
      </c>
      <c r="AD1279" t="s">
        <v>331</v>
      </c>
      <c r="AF1279" t="s">
        <v>127</v>
      </c>
      <c r="AG1279" s="22" t="s">
        <v>56</v>
      </c>
      <c r="AI1279">
        <v>1277</v>
      </c>
      <c r="AJ1279" t="s">
        <v>332</v>
      </c>
      <c r="AK1279" s="22" t="s">
        <v>52</v>
      </c>
      <c r="AL1279" s="22" t="s">
        <v>53</v>
      </c>
      <c r="AM1279" s="22">
        <v>1277</v>
      </c>
    </row>
    <row r="1280" spans="1:39" x14ac:dyDescent="0.25">
      <c r="A1280" s="22" t="s">
        <v>39</v>
      </c>
      <c r="B1280" t="s">
        <v>154</v>
      </c>
      <c r="C1280">
        <v>2021</v>
      </c>
      <c r="D1280" s="22" t="s">
        <v>41</v>
      </c>
      <c r="E1280" s="22" t="s">
        <v>42</v>
      </c>
      <c r="F1280">
        <v>4430</v>
      </c>
      <c r="G1280" t="s">
        <v>155</v>
      </c>
      <c r="H1280" t="s">
        <v>93</v>
      </c>
      <c r="J1280">
        <v>200</v>
      </c>
      <c r="K1280" t="s">
        <v>45</v>
      </c>
      <c r="L1280" s="22" t="s">
        <v>46</v>
      </c>
      <c r="M1280" s="1">
        <v>44348</v>
      </c>
      <c r="N1280" s="22" t="s">
        <v>329</v>
      </c>
      <c r="O1280" t="s">
        <v>330</v>
      </c>
      <c r="P1280" s="1">
        <v>44377</v>
      </c>
      <c r="Q1280" t="s">
        <v>330</v>
      </c>
      <c r="R1280">
        <v>6</v>
      </c>
      <c r="S1280">
        <v>3</v>
      </c>
      <c r="T1280" s="22">
        <v>19</v>
      </c>
      <c r="U1280" s="22">
        <v>380.06</v>
      </c>
      <c r="V1280" s="22">
        <v>380.06</v>
      </c>
      <c r="X1280">
        <v>43864</v>
      </c>
      <c r="AD1280" t="s">
        <v>331</v>
      </c>
      <c r="AF1280" t="s">
        <v>127</v>
      </c>
      <c r="AG1280" s="22" t="s">
        <v>50</v>
      </c>
      <c r="AI1280">
        <v>1278</v>
      </c>
      <c r="AJ1280" t="s">
        <v>332</v>
      </c>
      <c r="AK1280" s="22" t="s">
        <v>94</v>
      </c>
      <c r="AL1280" s="22" t="s">
        <v>53</v>
      </c>
      <c r="AM1280" s="22">
        <v>1278</v>
      </c>
    </row>
    <row r="1281" spans="1:39" x14ac:dyDescent="0.25">
      <c r="A1281" s="22" t="s">
        <v>39</v>
      </c>
      <c r="B1281" t="s">
        <v>130</v>
      </c>
      <c r="C1281">
        <v>2021</v>
      </c>
      <c r="D1281" s="22" t="s">
        <v>41</v>
      </c>
      <c r="E1281" s="22" t="s">
        <v>42</v>
      </c>
      <c r="F1281">
        <v>1610</v>
      </c>
      <c r="G1281" t="s">
        <v>131</v>
      </c>
      <c r="H1281" t="s">
        <v>44</v>
      </c>
      <c r="J1281">
        <v>200</v>
      </c>
      <c r="K1281" t="s">
        <v>45</v>
      </c>
      <c r="L1281" s="22" t="s">
        <v>46</v>
      </c>
      <c r="M1281" s="1">
        <v>44348</v>
      </c>
      <c r="N1281" s="22" t="s">
        <v>329</v>
      </c>
      <c r="O1281" t="s">
        <v>330</v>
      </c>
      <c r="P1281" s="1">
        <v>44377</v>
      </c>
      <c r="Q1281" t="s">
        <v>330</v>
      </c>
      <c r="R1281">
        <v>6</v>
      </c>
      <c r="S1281">
        <v>3</v>
      </c>
      <c r="T1281" s="22">
        <v>19</v>
      </c>
      <c r="U1281" s="22">
        <v>72.209999999999994</v>
      </c>
      <c r="V1281" s="22">
        <v>72.209999999999994</v>
      </c>
      <c r="X1281">
        <v>43865</v>
      </c>
      <c r="AD1281" t="s">
        <v>331</v>
      </c>
      <c r="AF1281" t="s">
        <v>127</v>
      </c>
      <c r="AG1281" s="22" t="s">
        <v>50</v>
      </c>
      <c r="AI1281">
        <v>1279</v>
      </c>
      <c r="AJ1281" t="s">
        <v>332</v>
      </c>
      <c r="AK1281" s="22" t="s">
        <v>52</v>
      </c>
      <c r="AL1281" s="22" t="s">
        <v>53</v>
      </c>
      <c r="AM1281" s="22">
        <v>1279</v>
      </c>
    </row>
    <row r="1282" spans="1:39" x14ac:dyDescent="0.25">
      <c r="A1282" s="22" t="s">
        <v>39</v>
      </c>
      <c r="B1282" t="s">
        <v>40</v>
      </c>
      <c r="C1282">
        <v>2021</v>
      </c>
      <c r="D1282" s="22" t="s">
        <v>41</v>
      </c>
      <c r="E1282" s="22" t="s">
        <v>42</v>
      </c>
      <c r="F1282">
        <v>1100</v>
      </c>
      <c r="G1282" t="s">
        <v>43</v>
      </c>
      <c r="H1282" t="s">
        <v>44</v>
      </c>
      <c r="J1282">
        <v>200</v>
      </c>
      <c r="K1282" t="s">
        <v>45</v>
      </c>
      <c r="L1282" s="22" t="s">
        <v>46</v>
      </c>
      <c r="M1282" s="1">
        <v>44348</v>
      </c>
      <c r="N1282" s="22" t="s">
        <v>329</v>
      </c>
      <c r="O1282" t="s">
        <v>330</v>
      </c>
      <c r="P1282" s="1">
        <v>44377</v>
      </c>
      <c r="Q1282" t="s">
        <v>330</v>
      </c>
      <c r="R1282">
        <v>6</v>
      </c>
      <c r="S1282">
        <v>3</v>
      </c>
      <c r="T1282" s="22">
        <v>19</v>
      </c>
      <c r="U1282" s="22">
        <v>-440.48</v>
      </c>
      <c r="W1282" s="22">
        <v>440.48</v>
      </c>
      <c r="X1282">
        <v>43866</v>
      </c>
      <c r="AD1282" t="s">
        <v>331</v>
      </c>
      <c r="AF1282" t="s">
        <v>127</v>
      </c>
      <c r="AG1282" s="22" t="s">
        <v>56</v>
      </c>
      <c r="AI1282">
        <v>1280</v>
      </c>
      <c r="AJ1282" t="s">
        <v>332</v>
      </c>
      <c r="AK1282" s="22" t="s">
        <v>52</v>
      </c>
      <c r="AL1282" s="22" t="s">
        <v>53</v>
      </c>
      <c r="AM1282" s="22">
        <v>1280</v>
      </c>
    </row>
    <row r="1283" spans="1:39" x14ac:dyDescent="0.25">
      <c r="A1283" s="22" t="s">
        <v>39</v>
      </c>
      <c r="B1283" t="s">
        <v>156</v>
      </c>
      <c r="C1283">
        <v>2021</v>
      </c>
      <c r="D1283" s="22" t="s">
        <v>41</v>
      </c>
      <c r="E1283" s="22" t="s">
        <v>42</v>
      </c>
      <c r="F1283">
        <v>4440</v>
      </c>
      <c r="G1283" t="s">
        <v>157</v>
      </c>
      <c r="H1283" t="s">
        <v>93</v>
      </c>
      <c r="J1283">
        <v>200</v>
      </c>
      <c r="K1283" t="s">
        <v>45</v>
      </c>
      <c r="L1283" s="22" t="s">
        <v>46</v>
      </c>
      <c r="M1283" s="1">
        <v>44348</v>
      </c>
      <c r="N1283" s="22" t="s">
        <v>329</v>
      </c>
      <c r="O1283" t="s">
        <v>330</v>
      </c>
      <c r="P1283" s="1">
        <v>44377</v>
      </c>
      <c r="Q1283" t="s">
        <v>330</v>
      </c>
      <c r="R1283">
        <v>6</v>
      </c>
      <c r="S1283">
        <v>3</v>
      </c>
      <c r="T1283" s="22">
        <v>19</v>
      </c>
      <c r="U1283" s="22">
        <v>370.15</v>
      </c>
      <c r="V1283" s="22">
        <v>370.15</v>
      </c>
      <c r="X1283">
        <v>43867</v>
      </c>
      <c r="AD1283" t="s">
        <v>331</v>
      </c>
      <c r="AF1283" t="s">
        <v>127</v>
      </c>
      <c r="AG1283" s="22" t="s">
        <v>50</v>
      </c>
      <c r="AI1283">
        <v>1281</v>
      </c>
      <c r="AJ1283" t="s">
        <v>332</v>
      </c>
      <c r="AK1283" s="22" t="s">
        <v>94</v>
      </c>
      <c r="AL1283" s="22" t="s">
        <v>53</v>
      </c>
      <c r="AM1283" s="22">
        <v>1281</v>
      </c>
    </row>
    <row r="1284" spans="1:39" x14ac:dyDescent="0.25">
      <c r="A1284" s="22" t="s">
        <v>39</v>
      </c>
      <c r="B1284" t="s">
        <v>130</v>
      </c>
      <c r="C1284">
        <v>2021</v>
      </c>
      <c r="D1284" s="22" t="s">
        <v>41</v>
      </c>
      <c r="E1284" s="22" t="s">
        <v>42</v>
      </c>
      <c r="F1284">
        <v>1610</v>
      </c>
      <c r="G1284" t="s">
        <v>131</v>
      </c>
      <c r="H1284" t="s">
        <v>44</v>
      </c>
      <c r="J1284">
        <v>200</v>
      </c>
      <c r="K1284" t="s">
        <v>45</v>
      </c>
      <c r="L1284" s="22" t="s">
        <v>46</v>
      </c>
      <c r="M1284" s="1">
        <v>44348</v>
      </c>
      <c r="N1284" s="22" t="s">
        <v>329</v>
      </c>
      <c r="O1284" t="s">
        <v>330</v>
      </c>
      <c r="P1284" s="1">
        <v>44377</v>
      </c>
      <c r="Q1284" t="s">
        <v>330</v>
      </c>
      <c r="R1284">
        <v>6</v>
      </c>
      <c r="S1284">
        <v>3</v>
      </c>
      <c r="T1284" s="22">
        <v>19</v>
      </c>
      <c r="U1284" s="22">
        <v>70.33</v>
      </c>
      <c r="V1284" s="22">
        <v>70.33</v>
      </c>
      <c r="X1284">
        <v>43868</v>
      </c>
      <c r="AD1284" t="s">
        <v>331</v>
      </c>
      <c r="AF1284" t="s">
        <v>127</v>
      </c>
      <c r="AG1284" s="22" t="s">
        <v>50</v>
      </c>
      <c r="AI1284">
        <v>1282</v>
      </c>
      <c r="AJ1284" t="s">
        <v>332</v>
      </c>
      <c r="AK1284" s="22" t="s">
        <v>52</v>
      </c>
      <c r="AL1284" s="22" t="s">
        <v>53</v>
      </c>
      <c r="AM1284" s="22">
        <v>1282</v>
      </c>
    </row>
    <row r="1285" spans="1:39" x14ac:dyDescent="0.25">
      <c r="A1285" s="22" t="s">
        <v>39</v>
      </c>
      <c r="B1285" t="s">
        <v>40</v>
      </c>
      <c r="C1285">
        <v>2021</v>
      </c>
      <c r="D1285" s="22" t="s">
        <v>41</v>
      </c>
      <c r="E1285" s="22" t="s">
        <v>42</v>
      </c>
      <c r="F1285">
        <v>1100</v>
      </c>
      <c r="G1285" t="s">
        <v>43</v>
      </c>
      <c r="H1285" t="s">
        <v>44</v>
      </c>
      <c r="J1285">
        <v>200</v>
      </c>
      <c r="K1285" t="s">
        <v>45</v>
      </c>
      <c r="L1285" s="22" t="s">
        <v>46</v>
      </c>
      <c r="M1285" s="1">
        <v>44348</v>
      </c>
      <c r="N1285" s="22" t="s">
        <v>329</v>
      </c>
      <c r="O1285" t="s">
        <v>330</v>
      </c>
      <c r="P1285" s="1">
        <v>44377</v>
      </c>
      <c r="Q1285" t="s">
        <v>330</v>
      </c>
      <c r="R1285">
        <v>6</v>
      </c>
      <c r="S1285">
        <v>3</v>
      </c>
      <c r="T1285" s="22">
        <v>19</v>
      </c>
      <c r="U1285" s="22">
        <v>-356.14</v>
      </c>
      <c r="W1285" s="22">
        <v>356.14</v>
      </c>
      <c r="X1285">
        <v>43869</v>
      </c>
      <c r="AD1285" t="s">
        <v>331</v>
      </c>
      <c r="AF1285" t="s">
        <v>127</v>
      </c>
      <c r="AG1285" s="22" t="s">
        <v>56</v>
      </c>
      <c r="AI1285">
        <v>1283</v>
      </c>
      <c r="AJ1285" t="s">
        <v>332</v>
      </c>
      <c r="AK1285" s="22" t="s">
        <v>52</v>
      </c>
      <c r="AL1285" s="22" t="s">
        <v>53</v>
      </c>
      <c r="AM1285" s="22">
        <v>1283</v>
      </c>
    </row>
    <row r="1286" spans="1:39" x14ac:dyDescent="0.25">
      <c r="A1286" s="22" t="s">
        <v>39</v>
      </c>
      <c r="B1286" t="s">
        <v>158</v>
      </c>
      <c r="C1286">
        <v>2021</v>
      </c>
      <c r="D1286" s="22" t="s">
        <v>41</v>
      </c>
      <c r="E1286" s="22" t="s">
        <v>42</v>
      </c>
      <c r="F1286">
        <v>4450</v>
      </c>
      <c r="G1286" t="s">
        <v>159</v>
      </c>
      <c r="H1286" t="s">
        <v>93</v>
      </c>
      <c r="J1286">
        <v>200</v>
      </c>
      <c r="K1286" t="s">
        <v>45</v>
      </c>
      <c r="L1286" s="22" t="s">
        <v>46</v>
      </c>
      <c r="M1286" s="1">
        <v>44348</v>
      </c>
      <c r="N1286" s="22" t="s">
        <v>329</v>
      </c>
      <c r="O1286" t="s">
        <v>330</v>
      </c>
      <c r="P1286" s="1">
        <v>44377</v>
      </c>
      <c r="Q1286" t="s">
        <v>330</v>
      </c>
      <c r="R1286">
        <v>6</v>
      </c>
      <c r="S1286">
        <v>3</v>
      </c>
      <c r="T1286" s="22">
        <v>19</v>
      </c>
      <c r="U1286" s="22">
        <v>299.27999999999997</v>
      </c>
      <c r="V1286" s="22">
        <v>299.27999999999997</v>
      </c>
      <c r="X1286">
        <v>43870</v>
      </c>
      <c r="AD1286" t="s">
        <v>331</v>
      </c>
      <c r="AF1286" t="s">
        <v>127</v>
      </c>
      <c r="AG1286" s="22" t="s">
        <v>50</v>
      </c>
      <c r="AI1286">
        <v>1284</v>
      </c>
      <c r="AJ1286" t="s">
        <v>332</v>
      </c>
      <c r="AK1286" s="22" t="s">
        <v>94</v>
      </c>
      <c r="AL1286" s="22" t="s">
        <v>53</v>
      </c>
      <c r="AM1286" s="22">
        <v>1284</v>
      </c>
    </row>
    <row r="1287" spans="1:39" x14ac:dyDescent="0.25">
      <c r="A1287" s="22" t="s">
        <v>39</v>
      </c>
      <c r="B1287" t="s">
        <v>130</v>
      </c>
      <c r="C1287">
        <v>2021</v>
      </c>
      <c r="D1287" s="22" t="s">
        <v>41</v>
      </c>
      <c r="E1287" s="22" t="s">
        <v>42</v>
      </c>
      <c r="F1287">
        <v>1610</v>
      </c>
      <c r="G1287" t="s">
        <v>131</v>
      </c>
      <c r="H1287" t="s">
        <v>44</v>
      </c>
      <c r="J1287">
        <v>200</v>
      </c>
      <c r="K1287" t="s">
        <v>45</v>
      </c>
      <c r="L1287" s="22" t="s">
        <v>46</v>
      </c>
      <c r="M1287" s="1">
        <v>44348</v>
      </c>
      <c r="N1287" s="22" t="s">
        <v>329</v>
      </c>
      <c r="O1287" t="s">
        <v>330</v>
      </c>
      <c r="P1287" s="1">
        <v>44377</v>
      </c>
      <c r="Q1287" t="s">
        <v>330</v>
      </c>
      <c r="R1287">
        <v>6</v>
      </c>
      <c r="S1287">
        <v>3</v>
      </c>
      <c r="T1287" s="22">
        <v>19</v>
      </c>
      <c r="U1287" s="22">
        <v>56.86</v>
      </c>
      <c r="V1287" s="22">
        <v>56.86</v>
      </c>
      <c r="X1287">
        <v>43871</v>
      </c>
      <c r="AD1287" t="s">
        <v>331</v>
      </c>
      <c r="AF1287" t="s">
        <v>127</v>
      </c>
      <c r="AG1287" s="22" t="s">
        <v>50</v>
      </c>
      <c r="AI1287">
        <v>1285</v>
      </c>
      <c r="AJ1287" t="s">
        <v>332</v>
      </c>
      <c r="AK1287" s="22" t="s">
        <v>52</v>
      </c>
      <c r="AL1287" s="22" t="s">
        <v>53</v>
      </c>
      <c r="AM1287" s="22">
        <v>1285</v>
      </c>
    </row>
    <row r="1288" spans="1:39" x14ac:dyDescent="0.25">
      <c r="A1288" s="22" t="s">
        <v>39</v>
      </c>
      <c r="B1288" t="s">
        <v>40</v>
      </c>
      <c r="C1288">
        <v>2021</v>
      </c>
      <c r="D1288" s="22" t="s">
        <v>41</v>
      </c>
      <c r="E1288" s="22" t="s">
        <v>42</v>
      </c>
      <c r="F1288">
        <v>1100</v>
      </c>
      <c r="G1288" t="s">
        <v>43</v>
      </c>
      <c r="H1288" t="s">
        <v>44</v>
      </c>
      <c r="J1288">
        <v>200</v>
      </c>
      <c r="K1288" t="s">
        <v>45</v>
      </c>
      <c r="L1288" s="22" t="s">
        <v>46</v>
      </c>
      <c r="M1288" s="1">
        <v>44348</v>
      </c>
      <c r="N1288" s="22" t="s">
        <v>329</v>
      </c>
      <c r="O1288" t="s">
        <v>330</v>
      </c>
      <c r="P1288" s="1">
        <v>44377</v>
      </c>
      <c r="Q1288" t="s">
        <v>330</v>
      </c>
      <c r="R1288">
        <v>6</v>
      </c>
      <c r="S1288">
        <v>3</v>
      </c>
      <c r="T1288" s="22">
        <v>19</v>
      </c>
      <c r="U1288" s="22">
        <v>-2991.3</v>
      </c>
      <c r="W1288" s="22">
        <v>2991.3</v>
      </c>
      <c r="X1288">
        <v>43872</v>
      </c>
      <c r="AD1288" t="s">
        <v>331</v>
      </c>
      <c r="AF1288" t="s">
        <v>127</v>
      </c>
      <c r="AG1288" s="22" t="s">
        <v>56</v>
      </c>
      <c r="AI1288">
        <v>1286</v>
      </c>
      <c r="AJ1288" t="s">
        <v>332</v>
      </c>
      <c r="AK1288" s="22" t="s">
        <v>52</v>
      </c>
      <c r="AL1288" s="22" t="s">
        <v>53</v>
      </c>
      <c r="AM1288" s="22">
        <v>1286</v>
      </c>
    </row>
    <row r="1289" spans="1:39" x14ac:dyDescent="0.25">
      <c r="A1289" s="22" t="s">
        <v>39</v>
      </c>
      <c r="B1289" t="s">
        <v>160</v>
      </c>
      <c r="C1289">
        <v>2021</v>
      </c>
      <c r="D1289" s="22" t="s">
        <v>41</v>
      </c>
      <c r="E1289" s="22" t="s">
        <v>42</v>
      </c>
      <c r="F1289">
        <v>4500</v>
      </c>
      <c r="G1289" t="s">
        <v>161</v>
      </c>
      <c r="H1289" t="s">
        <v>93</v>
      </c>
      <c r="J1289">
        <v>200</v>
      </c>
      <c r="K1289" t="s">
        <v>45</v>
      </c>
      <c r="L1289" s="22" t="s">
        <v>46</v>
      </c>
      <c r="M1289" s="1">
        <v>44348</v>
      </c>
      <c r="N1289" s="22" t="s">
        <v>329</v>
      </c>
      <c r="O1289" t="s">
        <v>330</v>
      </c>
      <c r="P1289" s="1">
        <v>44377</v>
      </c>
      <c r="Q1289" t="s">
        <v>330</v>
      </c>
      <c r="R1289">
        <v>6</v>
      </c>
      <c r="S1289">
        <v>3</v>
      </c>
      <c r="T1289" s="22">
        <v>19</v>
      </c>
      <c r="U1289" s="22">
        <v>2513.6999999999998</v>
      </c>
      <c r="V1289" s="22">
        <v>2513.6999999999998</v>
      </c>
      <c r="X1289">
        <v>43873</v>
      </c>
      <c r="AD1289" t="s">
        <v>331</v>
      </c>
      <c r="AF1289" t="s">
        <v>127</v>
      </c>
      <c r="AG1289" s="22" t="s">
        <v>50</v>
      </c>
      <c r="AI1289">
        <v>1287</v>
      </c>
      <c r="AJ1289" t="s">
        <v>332</v>
      </c>
      <c r="AK1289" s="22" t="s">
        <v>94</v>
      </c>
      <c r="AL1289" s="22" t="s">
        <v>53</v>
      </c>
      <c r="AM1289" s="22">
        <v>1287</v>
      </c>
    </row>
    <row r="1290" spans="1:39" x14ac:dyDescent="0.25">
      <c r="A1290" s="22" t="s">
        <v>39</v>
      </c>
      <c r="B1290" t="s">
        <v>130</v>
      </c>
      <c r="C1290">
        <v>2021</v>
      </c>
      <c r="D1290" s="22" t="s">
        <v>41</v>
      </c>
      <c r="E1290" s="22" t="s">
        <v>42</v>
      </c>
      <c r="F1290">
        <v>1610</v>
      </c>
      <c r="G1290" t="s">
        <v>131</v>
      </c>
      <c r="H1290" t="s">
        <v>44</v>
      </c>
      <c r="J1290">
        <v>200</v>
      </c>
      <c r="K1290" t="s">
        <v>45</v>
      </c>
      <c r="L1290" s="22" t="s">
        <v>46</v>
      </c>
      <c r="M1290" s="1">
        <v>44348</v>
      </c>
      <c r="N1290" s="22" t="s">
        <v>329</v>
      </c>
      <c r="O1290" t="s">
        <v>330</v>
      </c>
      <c r="P1290" s="1">
        <v>44377</v>
      </c>
      <c r="Q1290" t="s">
        <v>330</v>
      </c>
      <c r="R1290">
        <v>6</v>
      </c>
      <c r="S1290">
        <v>3</v>
      </c>
      <c r="T1290" s="22">
        <v>19</v>
      </c>
      <c r="U1290" s="22">
        <v>477.6</v>
      </c>
      <c r="V1290" s="22">
        <v>477.6</v>
      </c>
      <c r="X1290">
        <v>43874</v>
      </c>
      <c r="AD1290" t="s">
        <v>331</v>
      </c>
      <c r="AF1290" t="s">
        <v>127</v>
      </c>
      <c r="AG1290" s="22" t="s">
        <v>50</v>
      </c>
      <c r="AI1290">
        <v>1288</v>
      </c>
      <c r="AJ1290" t="s">
        <v>332</v>
      </c>
      <c r="AK1290" s="22" t="s">
        <v>52</v>
      </c>
      <c r="AL1290" s="22" t="s">
        <v>53</v>
      </c>
      <c r="AM1290" s="22">
        <v>1288</v>
      </c>
    </row>
    <row r="1291" spans="1:39" x14ac:dyDescent="0.25">
      <c r="A1291" s="22" t="s">
        <v>39</v>
      </c>
      <c r="B1291" t="s">
        <v>40</v>
      </c>
      <c r="C1291">
        <v>2021</v>
      </c>
      <c r="D1291" s="22" t="s">
        <v>41</v>
      </c>
      <c r="E1291" s="22" t="s">
        <v>42</v>
      </c>
      <c r="F1291">
        <v>1100</v>
      </c>
      <c r="G1291" t="s">
        <v>43</v>
      </c>
      <c r="H1291" t="s">
        <v>44</v>
      </c>
      <c r="J1291">
        <v>200</v>
      </c>
      <c r="K1291" t="s">
        <v>45</v>
      </c>
      <c r="L1291" s="22" t="s">
        <v>46</v>
      </c>
      <c r="M1291" s="1">
        <v>44348</v>
      </c>
      <c r="N1291" s="22" t="s">
        <v>329</v>
      </c>
      <c r="O1291" t="s">
        <v>330</v>
      </c>
      <c r="P1291" s="1">
        <v>44377</v>
      </c>
      <c r="Q1291" t="s">
        <v>330</v>
      </c>
      <c r="R1291">
        <v>6</v>
      </c>
      <c r="U1291" s="22">
        <v>-128.09</v>
      </c>
      <c r="W1291" s="22">
        <v>128.09</v>
      </c>
      <c r="X1291">
        <v>43875</v>
      </c>
      <c r="AD1291" t="s">
        <v>331</v>
      </c>
      <c r="AG1291" s="22" t="s">
        <v>56</v>
      </c>
      <c r="AI1291">
        <v>1289</v>
      </c>
      <c r="AJ1291" t="s">
        <v>332</v>
      </c>
      <c r="AK1291" s="22" t="s">
        <v>52</v>
      </c>
      <c r="AL1291" s="22" t="s">
        <v>53</v>
      </c>
      <c r="AM1291" s="22">
        <v>1289</v>
      </c>
    </row>
    <row r="1292" spans="1:39" x14ac:dyDescent="0.25">
      <c r="A1292" s="22" t="s">
        <v>39</v>
      </c>
      <c r="B1292" t="s">
        <v>162</v>
      </c>
      <c r="C1292">
        <v>2021</v>
      </c>
      <c r="D1292" s="22" t="s">
        <v>41</v>
      </c>
      <c r="E1292" s="22" t="s">
        <v>42</v>
      </c>
      <c r="F1292">
        <v>4510</v>
      </c>
      <c r="G1292" t="s">
        <v>163</v>
      </c>
      <c r="H1292" t="s">
        <v>93</v>
      </c>
      <c r="J1292">
        <v>200</v>
      </c>
      <c r="K1292" t="s">
        <v>45</v>
      </c>
      <c r="L1292" s="22" t="s">
        <v>46</v>
      </c>
      <c r="M1292" s="1">
        <v>44348</v>
      </c>
      <c r="N1292" s="22" t="s">
        <v>329</v>
      </c>
      <c r="O1292" t="s">
        <v>330</v>
      </c>
      <c r="P1292" s="1">
        <v>44377</v>
      </c>
      <c r="Q1292" t="s">
        <v>330</v>
      </c>
      <c r="R1292">
        <v>6</v>
      </c>
      <c r="U1292" s="22">
        <v>128.09</v>
      </c>
      <c r="V1292" s="22">
        <v>128.09</v>
      </c>
      <c r="X1292">
        <v>43876</v>
      </c>
      <c r="AD1292" t="s">
        <v>331</v>
      </c>
      <c r="AG1292" s="22" t="s">
        <v>50</v>
      </c>
      <c r="AI1292">
        <v>1290</v>
      </c>
      <c r="AJ1292" t="s">
        <v>332</v>
      </c>
      <c r="AK1292" s="22" t="s">
        <v>94</v>
      </c>
      <c r="AL1292" s="22" t="s">
        <v>53</v>
      </c>
      <c r="AM1292" s="22">
        <v>1290</v>
      </c>
    </row>
    <row r="1293" spans="1:39" x14ac:dyDescent="0.25">
      <c r="A1293" s="22" t="s">
        <v>39</v>
      </c>
      <c r="B1293" t="s">
        <v>40</v>
      </c>
      <c r="C1293">
        <v>2021</v>
      </c>
      <c r="D1293" s="22" t="s">
        <v>41</v>
      </c>
      <c r="E1293" s="22" t="s">
        <v>42</v>
      </c>
      <c r="F1293">
        <v>1100</v>
      </c>
      <c r="G1293" t="s">
        <v>43</v>
      </c>
      <c r="H1293" t="s">
        <v>44</v>
      </c>
      <c r="J1293">
        <v>200</v>
      </c>
      <c r="K1293" t="s">
        <v>45</v>
      </c>
      <c r="L1293" s="22" t="s">
        <v>46</v>
      </c>
      <c r="M1293" s="1">
        <v>44348</v>
      </c>
      <c r="N1293" s="22" t="s">
        <v>329</v>
      </c>
      <c r="O1293" t="s">
        <v>330</v>
      </c>
      <c r="P1293" s="1">
        <v>44377</v>
      </c>
      <c r="Q1293" t="s">
        <v>330</v>
      </c>
      <c r="R1293">
        <v>6</v>
      </c>
      <c r="S1293">
        <v>3</v>
      </c>
      <c r="T1293" s="22">
        <v>19</v>
      </c>
      <c r="U1293" s="22">
        <v>-146.82</v>
      </c>
      <c r="W1293" s="22">
        <v>146.82</v>
      </c>
      <c r="X1293">
        <v>43877</v>
      </c>
      <c r="AD1293" t="s">
        <v>331</v>
      </c>
      <c r="AF1293" t="s">
        <v>127</v>
      </c>
      <c r="AG1293" s="22" t="s">
        <v>56</v>
      </c>
      <c r="AI1293">
        <v>1291</v>
      </c>
      <c r="AJ1293" t="s">
        <v>332</v>
      </c>
      <c r="AK1293" s="22" t="s">
        <v>52</v>
      </c>
      <c r="AL1293" s="22" t="s">
        <v>53</v>
      </c>
      <c r="AM1293" s="22">
        <v>1291</v>
      </c>
    </row>
    <row r="1294" spans="1:39" x14ac:dyDescent="0.25">
      <c r="A1294" s="22" t="s">
        <v>39</v>
      </c>
      <c r="B1294" t="s">
        <v>164</v>
      </c>
      <c r="C1294">
        <v>2021</v>
      </c>
      <c r="D1294" s="22" t="s">
        <v>41</v>
      </c>
      <c r="E1294" s="22" t="s">
        <v>42</v>
      </c>
      <c r="F1294">
        <v>4511</v>
      </c>
      <c r="G1294" t="s">
        <v>165</v>
      </c>
      <c r="H1294" t="s">
        <v>93</v>
      </c>
      <c r="J1294">
        <v>200</v>
      </c>
      <c r="K1294" t="s">
        <v>45</v>
      </c>
      <c r="L1294" s="22" t="s">
        <v>46</v>
      </c>
      <c r="M1294" s="1">
        <v>44348</v>
      </c>
      <c r="N1294" s="22" t="s">
        <v>329</v>
      </c>
      <c r="O1294" t="s">
        <v>330</v>
      </c>
      <c r="P1294" s="1">
        <v>44377</v>
      </c>
      <c r="Q1294" t="s">
        <v>330</v>
      </c>
      <c r="R1294">
        <v>6</v>
      </c>
      <c r="S1294">
        <v>3</v>
      </c>
      <c r="T1294" s="22">
        <v>19</v>
      </c>
      <c r="U1294" s="22">
        <v>123.38</v>
      </c>
      <c r="V1294" s="22">
        <v>123.38</v>
      </c>
      <c r="X1294">
        <v>43878</v>
      </c>
      <c r="AD1294" t="s">
        <v>331</v>
      </c>
      <c r="AF1294" t="s">
        <v>127</v>
      </c>
      <c r="AG1294" s="22" t="s">
        <v>50</v>
      </c>
      <c r="AI1294">
        <v>1292</v>
      </c>
      <c r="AJ1294" t="s">
        <v>332</v>
      </c>
      <c r="AK1294" s="22" t="s">
        <v>94</v>
      </c>
      <c r="AL1294" s="22" t="s">
        <v>53</v>
      </c>
      <c r="AM1294" s="22">
        <v>1292</v>
      </c>
    </row>
    <row r="1295" spans="1:39" x14ac:dyDescent="0.25">
      <c r="A1295" s="22" t="s">
        <v>39</v>
      </c>
      <c r="B1295" t="s">
        <v>130</v>
      </c>
      <c r="C1295">
        <v>2021</v>
      </c>
      <c r="D1295" s="22" t="s">
        <v>41</v>
      </c>
      <c r="E1295" s="22" t="s">
        <v>42</v>
      </c>
      <c r="F1295">
        <v>1610</v>
      </c>
      <c r="G1295" t="s">
        <v>131</v>
      </c>
      <c r="H1295" t="s">
        <v>44</v>
      </c>
      <c r="J1295">
        <v>200</v>
      </c>
      <c r="K1295" t="s">
        <v>45</v>
      </c>
      <c r="L1295" s="22" t="s">
        <v>46</v>
      </c>
      <c r="M1295" s="1">
        <v>44348</v>
      </c>
      <c r="N1295" s="22" t="s">
        <v>329</v>
      </c>
      <c r="O1295" t="s">
        <v>330</v>
      </c>
      <c r="P1295" s="1">
        <v>44377</v>
      </c>
      <c r="Q1295" t="s">
        <v>330</v>
      </c>
      <c r="R1295">
        <v>6</v>
      </c>
      <c r="S1295">
        <v>3</v>
      </c>
      <c r="T1295" s="22">
        <v>19</v>
      </c>
      <c r="U1295" s="22">
        <v>23.44</v>
      </c>
      <c r="V1295" s="22">
        <v>23.44</v>
      </c>
      <c r="X1295">
        <v>43879</v>
      </c>
      <c r="AD1295" t="s">
        <v>331</v>
      </c>
      <c r="AF1295" t="s">
        <v>127</v>
      </c>
      <c r="AG1295" s="22" t="s">
        <v>50</v>
      </c>
      <c r="AI1295">
        <v>1293</v>
      </c>
      <c r="AJ1295" t="s">
        <v>332</v>
      </c>
      <c r="AK1295" s="22" t="s">
        <v>52</v>
      </c>
      <c r="AL1295" s="22" t="s">
        <v>53</v>
      </c>
      <c r="AM1295" s="22">
        <v>1293</v>
      </c>
    </row>
    <row r="1296" spans="1:39" x14ac:dyDescent="0.25">
      <c r="A1296" s="22" t="s">
        <v>39</v>
      </c>
      <c r="B1296" t="s">
        <v>40</v>
      </c>
      <c r="C1296">
        <v>2021</v>
      </c>
      <c r="D1296" s="22" t="s">
        <v>41</v>
      </c>
      <c r="E1296" s="22" t="s">
        <v>42</v>
      </c>
      <c r="F1296">
        <v>1100</v>
      </c>
      <c r="G1296" t="s">
        <v>43</v>
      </c>
      <c r="H1296" t="s">
        <v>44</v>
      </c>
      <c r="J1296">
        <v>200</v>
      </c>
      <c r="K1296" t="s">
        <v>45</v>
      </c>
      <c r="L1296" s="22" t="s">
        <v>46</v>
      </c>
      <c r="M1296" s="1">
        <v>44348</v>
      </c>
      <c r="N1296" s="22" t="s">
        <v>329</v>
      </c>
      <c r="O1296" t="s">
        <v>330</v>
      </c>
      <c r="P1296" s="1">
        <v>44377</v>
      </c>
      <c r="Q1296" t="s">
        <v>330</v>
      </c>
      <c r="R1296">
        <v>6</v>
      </c>
      <c r="U1296" s="22">
        <v>-434.66</v>
      </c>
      <c r="W1296" s="22">
        <v>434.66</v>
      </c>
      <c r="X1296">
        <v>43880</v>
      </c>
      <c r="AD1296" t="s">
        <v>331</v>
      </c>
      <c r="AG1296" s="22" t="s">
        <v>56</v>
      </c>
      <c r="AI1296">
        <v>1294</v>
      </c>
      <c r="AJ1296" t="s">
        <v>332</v>
      </c>
      <c r="AK1296" s="22" t="s">
        <v>52</v>
      </c>
      <c r="AL1296" s="22" t="s">
        <v>53</v>
      </c>
      <c r="AM1296" s="22">
        <v>1294</v>
      </c>
    </row>
    <row r="1297" spans="1:39" x14ac:dyDescent="0.25">
      <c r="A1297" s="22" t="s">
        <v>39</v>
      </c>
      <c r="B1297" t="s">
        <v>166</v>
      </c>
      <c r="C1297">
        <v>2021</v>
      </c>
      <c r="D1297" s="22" t="s">
        <v>41</v>
      </c>
      <c r="E1297" s="22" t="s">
        <v>42</v>
      </c>
      <c r="F1297">
        <v>4512</v>
      </c>
      <c r="G1297" t="s">
        <v>167</v>
      </c>
      <c r="H1297" t="s">
        <v>93</v>
      </c>
      <c r="J1297">
        <v>200</v>
      </c>
      <c r="K1297" t="s">
        <v>45</v>
      </c>
      <c r="L1297" s="22" t="s">
        <v>46</v>
      </c>
      <c r="M1297" s="1">
        <v>44348</v>
      </c>
      <c r="N1297" s="22" t="s">
        <v>329</v>
      </c>
      <c r="O1297" t="s">
        <v>330</v>
      </c>
      <c r="P1297" s="1">
        <v>44377</v>
      </c>
      <c r="Q1297" t="s">
        <v>330</v>
      </c>
      <c r="R1297">
        <v>6</v>
      </c>
      <c r="U1297" s="22">
        <v>434.66</v>
      </c>
      <c r="V1297" s="22">
        <v>434.66</v>
      </c>
      <c r="X1297">
        <v>43881</v>
      </c>
      <c r="AD1297" t="s">
        <v>331</v>
      </c>
      <c r="AG1297" s="22" t="s">
        <v>50</v>
      </c>
      <c r="AI1297">
        <v>1295</v>
      </c>
      <c r="AJ1297" t="s">
        <v>332</v>
      </c>
      <c r="AK1297" s="22" t="s">
        <v>94</v>
      </c>
      <c r="AL1297" s="22" t="s">
        <v>53</v>
      </c>
      <c r="AM1297" s="22">
        <v>1295</v>
      </c>
    </row>
    <row r="1298" spans="1:39" x14ac:dyDescent="0.25">
      <c r="A1298" s="22" t="s">
        <v>39</v>
      </c>
      <c r="B1298" t="s">
        <v>40</v>
      </c>
      <c r="C1298">
        <v>2021</v>
      </c>
      <c r="D1298" s="22" t="s">
        <v>41</v>
      </c>
      <c r="E1298" s="22" t="s">
        <v>42</v>
      </c>
      <c r="F1298">
        <v>1100</v>
      </c>
      <c r="G1298" t="s">
        <v>43</v>
      </c>
      <c r="H1298" t="s">
        <v>44</v>
      </c>
      <c r="J1298">
        <v>200</v>
      </c>
      <c r="K1298" t="s">
        <v>45</v>
      </c>
      <c r="L1298" s="22" t="s">
        <v>46</v>
      </c>
      <c r="M1298" s="1">
        <v>44348</v>
      </c>
      <c r="N1298" s="22" t="s">
        <v>329</v>
      </c>
      <c r="O1298" t="s">
        <v>330</v>
      </c>
      <c r="P1298" s="1">
        <v>44377</v>
      </c>
      <c r="Q1298" t="s">
        <v>330</v>
      </c>
      <c r="R1298">
        <v>6</v>
      </c>
      <c r="S1298">
        <v>3</v>
      </c>
      <c r="T1298" s="22">
        <v>19</v>
      </c>
      <c r="U1298" s="22">
        <v>-2323.21</v>
      </c>
      <c r="W1298" s="22">
        <v>2323.21</v>
      </c>
      <c r="X1298">
        <v>43882</v>
      </c>
      <c r="AD1298" t="s">
        <v>331</v>
      </c>
      <c r="AF1298" t="s">
        <v>127</v>
      </c>
      <c r="AG1298" s="22" t="s">
        <v>56</v>
      </c>
      <c r="AI1298">
        <v>1296</v>
      </c>
      <c r="AJ1298" t="s">
        <v>332</v>
      </c>
      <c r="AK1298" s="22" t="s">
        <v>52</v>
      </c>
      <c r="AL1298" s="22" t="s">
        <v>53</v>
      </c>
      <c r="AM1298" s="22">
        <v>1296</v>
      </c>
    </row>
    <row r="1299" spans="1:39" x14ac:dyDescent="0.25">
      <c r="A1299" s="22" t="s">
        <v>39</v>
      </c>
      <c r="B1299" t="s">
        <v>168</v>
      </c>
      <c r="C1299">
        <v>2021</v>
      </c>
      <c r="D1299" s="22" t="s">
        <v>41</v>
      </c>
      <c r="E1299" s="22" t="s">
        <v>42</v>
      </c>
      <c r="F1299">
        <v>4520</v>
      </c>
      <c r="G1299" t="s">
        <v>169</v>
      </c>
      <c r="H1299" t="s">
        <v>93</v>
      </c>
      <c r="J1299">
        <v>200</v>
      </c>
      <c r="K1299" t="s">
        <v>45</v>
      </c>
      <c r="L1299" s="22" t="s">
        <v>46</v>
      </c>
      <c r="M1299" s="1">
        <v>44348</v>
      </c>
      <c r="N1299" s="22" t="s">
        <v>329</v>
      </c>
      <c r="O1299" t="s">
        <v>330</v>
      </c>
      <c r="P1299" s="1">
        <v>44377</v>
      </c>
      <c r="Q1299" t="s">
        <v>330</v>
      </c>
      <c r="R1299">
        <v>6</v>
      </c>
      <c r="S1299">
        <v>3</v>
      </c>
      <c r="T1299" s="22">
        <v>19</v>
      </c>
      <c r="U1299" s="22">
        <v>1952.28</v>
      </c>
      <c r="V1299" s="22">
        <v>1952.28</v>
      </c>
      <c r="X1299">
        <v>43883</v>
      </c>
      <c r="AD1299" t="s">
        <v>331</v>
      </c>
      <c r="AF1299" t="s">
        <v>127</v>
      </c>
      <c r="AG1299" s="22" t="s">
        <v>50</v>
      </c>
      <c r="AI1299">
        <v>1297</v>
      </c>
      <c r="AJ1299" t="s">
        <v>332</v>
      </c>
      <c r="AK1299" s="22" t="s">
        <v>94</v>
      </c>
      <c r="AL1299" s="22" t="s">
        <v>53</v>
      </c>
      <c r="AM1299" s="22">
        <v>1297</v>
      </c>
    </row>
    <row r="1300" spans="1:39" x14ac:dyDescent="0.25">
      <c r="A1300" s="22" t="s">
        <v>39</v>
      </c>
      <c r="B1300" t="s">
        <v>130</v>
      </c>
      <c r="C1300">
        <v>2021</v>
      </c>
      <c r="D1300" s="22" t="s">
        <v>41</v>
      </c>
      <c r="E1300" s="22" t="s">
        <v>42</v>
      </c>
      <c r="F1300">
        <v>1610</v>
      </c>
      <c r="G1300" t="s">
        <v>131</v>
      </c>
      <c r="H1300" t="s">
        <v>44</v>
      </c>
      <c r="J1300">
        <v>200</v>
      </c>
      <c r="K1300" t="s">
        <v>45</v>
      </c>
      <c r="L1300" s="22" t="s">
        <v>46</v>
      </c>
      <c r="M1300" s="1">
        <v>44348</v>
      </c>
      <c r="N1300" s="22" t="s">
        <v>329</v>
      </c>
      <c r="O1300" t="s">
        <v>330</v>
      </c>
      <c r="P1300" s="1">
        <v>44377</v>
      </c>
      <c r="Q1300" t="s">
        <v>330</v>
      </c>
      <c r="R1300">
        <v>6</v>
      </c>
      <c r="S1300">
        <v>3</v>
      </c>
      <c r="T1300" s="22">
        <v>19</v>
      </c>
      <c r="U1300" s="22">
        <v>370.93</v>
      </c>
      <c r="V1300" s="22">
        <v>370.93</v>
      </c>
      <c r="X1300">
        <v>43884</v>
      </c>
      <c r="AD1300" t="s">
        <v>331</v>
      </c>
      <c r="AF1300" t="s">
        <v>127</v>
      </c>
      <c r="AG1300" s="22" t="s">
        <v>50</v>
      </c>
      <c r="AI1300">
        <v>1298</v>
      </c>
      <c r="AJ1300" t="s">
        <v>332</v>
      </c>
      <c r="AK1300" s="22" t="s">
        <v>52</v>
      </c>
      <c r="AL1300" s="22" t="s">
        <v>53</v>
      </c>
      <c r="AM1300" s="22">
        <v>1298</v>
      </c>
    </row>
    <row r="1301" spans="1:39" x14ac:dyDescent="0.25">
      <c r="A1301" s="22" t="s">
        <v>39</v>
      </c>
      <c r="B1301" t="s">
        <v>40</v>
      </c>
      <c r="C1301">
        <v>2021</v>
      </c>
      <c r="D1301" s="22" t="s">
        <v>41</v>
      </c>
      <c r="E1301" s="22" t="s">
        <v>42</v>
      </c>
      <c r="F1301">
        <v>1100</v>
      </c>
      <c r="G1301" t="s">
        <v>43</v>
      </c>
      <c r="H1301" t="s">
        <v>44</v>
      </c>
      <c r="J1301">
        <v>200</v>
      </c>
      <c r="K1301" t="s">
        <v>45</v>
      </c>
      <c r="L1301" s="22" t="s">
        <v>46</v>
      </c>
      <c r="M1301" s="1">
        <v>44348</v>
      </c>
      <c r="N1301" s="22" t="s">
        <v>329</v>
      </c>
      <c r="O1301" t="s">
        <v>330</v>
      </c>
      <c r="P1301" s="1">
        <v>44377</v>
      </c>
      <c r="Q1301" t="s">
        <v>330</v>
      </c>
      <c r="R1301">
        <v>6</v>
      </c>
      <c r="S1301">
        <v>3</v>
      </c>
      <c r="T1301" s="22">
        <v>19</v>
      </c>
      <c r="U1301" s="22">
        <v>-11226.26</v>
      </c>
      <c r="W1301" s="22">
        <v>11226.26</v>
      </c>
      <c r="X1301">
        <v>43885</v>
      </c>
      <c r="AD1301" t="s">
        <v>331</v>
      </c>
      <c r="AF1301" t="s">
        <v>127</v>
      </c>
      <c r="AG1301" s="22" t="s">
        <v>56</v>
      </c>
      <c r="AI1301">
        <v>1299</v>
      </c>
      <c r="AJ1301" t="s">
        <v>332</v>
      </c>
      <c r="AK1301" s="22" t="s">
        <v>52</v>
      </c>
      <c r="AL1301" s="22" t="s">
        <v>53</v>
      </c>
      <c r="AM1301" s="22">
        <v>1299</v>
      </c>
    </row>
    <row r="1302" spans="1:39" x14ac:dyDescent="0.25">
      <c r="A1302" s="22" t="s">
        <v>39</v>
      </c>
      <c r="B1302" t="s">
        <v>170</v>
      </c>
      <c r="C1302">
        <v>2021</v>
      </c>
      <c r="D1302" s="22" t="s">
        <v>41</v>
      </c>
      <c r="E1302" s="22" t="s">
        <v>42</v>
      </c>
      <c r="F1302">
        <v>4550</v>
      </c>
      <c r="G1302" t="s">
        <v>171</v>
      </c>
      <c r="H1302" t="s">
        <v>93</v>
      </c>
      <c r="J1302">
        <v>200</v>
      </c>
      <c r="K1302" t="s">
        <v>45</v>
      </c>
      <c r="L1302" s="22" t="s">
        <v>46</v>
      </c>
      <c r="M1302" s="1">
        <v>44348</v>
      </c>
      <c r="N1302" s="22" t="s">
        <v>329</v>
      </c>
      <c r="O1302" t="s">
        <v>330</v>
      </c>
      <c r="P1302" s="1">
        <v>44377</v>
      </c>
      <c r="Q1302" t="s">
        <v>330</v>
      </c>
      <c r="R1302">
        <v>6</v>
      </c>
      <c r="S1302">
        <v>3</v>
      </c>
      <c r="T1302" s="22">
        <v>19</v>
      </c>
      <c r="U1302" s="22">
        <v>9433.83</v>
      </c>
      <c r="V1302" s="22">
        <v>9433.83</v>
      </c>
      <c r="X1302">
        <v>43886</v>
      </c>
      <c r="AD1302" t="s">
        <v>331</v>
      </c>
      <c r="AF1302" t="s">
        <v>127</v>
      </c>
      <c r="AG1302" s="22" t="s">
        <v>50</v>
      </c>
      <c r="AI1302">
        <v>1300</v>
      </c>
      <c r="AJ1302" t="s">
        <v>332</v>
      </c>
      <c r="AK1302" s="22" t="s">
        <v>94</v>
      </c>
      <c r="AL1302" s="22" t="s">
        <v>53</v>
      </c>
      <c r="AM1302" s="22">
        <v>1300</v>
      </c>
    </row>
    <row r="1303" spans="1:39" x14ac:dyDescent="0.25">
      <c r="A1303" s="22" t="s">
        <v>39</v>
      </c>
      <c r="B1303" t="s">
        <v>130</v>
      </c>
      <c r="C1303">
        <v>2021</v>
      </c>
      <c r="D1303" s="22" t="s">
        <v>41</v>
      </c>
      <c r="E1303" s="22" t="s">
        <v>42</v>
      </c>
      <c r="F1303">
        <v>1610</v>
      </c>
      <c r="G1303" t="s">
        <v>131</v>
      </c>
      <c r="H1303" t="s">
        <v>44</v>
      </c>
      <c r="J1303">
        <v>200</v>
      </c>
      <c r="K1303" t="s">
        <v>45</v>
      </c>
      <c r="L1303" s="22" t="s">
        <v>46</v>
      </c>
      <c r="M1303" s="1">
        <v>44348</v>
      </c>
      <c r="N1303" s="22" t="s">
        <v>329</v>
      </c>
      <c r="O1303" t="s">
        <v>330</v>
      </c>
      <c r="P1303" s="1">
        <v>44377</v>
      </c>
      <c r="Q1303" t="s">
        <v>330</v>
      </c>
      <c r="R1303">
        <v>6</v>
      </c>
      <c r="S1303">
        <v>3</v>
      </c>
      <c r="T1303" s="22">
        <v>19</v>
      </c>
      <c r="U1303" s="22">
        <v>1792.43</v>
      </c>
      <c r="V1303" s="22">
        <v>1792.43</v>
      </c>
      <c r="X1303">
        <v>43887</v>
      </c>
      <c r="AD1303" t="s">
        <v>331</v>
      </c>
      <c r="AF1303" t="s">
        <v>127</v>
      </c>
      <c r="AG1303" s="22" t="s">
        <v>50</v>
      </c>
      <c r="AI1303">
        <v>1301</v>
      </c>
      <c r="AJ1303" t="s">
        <v>332</v>
      </c>
      <c r="AK1303" s="22" t="s">
        <v>52</v>
      </c>
      <c r="AL1303" s="22" t="s">
        <v>53</v>
      </c>
      <c r="AM1303" s="22">
        <v>1301</v>
      </c>
    </row>
    <row r="1304" spans="1:39" x14ac:dyDescent="0.25">
      <c r="A1304" s="22" t="s">
        <v>39</v>
      </c>
      <c r="B1304" t="s">
        <v>40</v>
      </c>
      <c r="C1304">
        <v>2021</v>
      </c>
      <c r="D1304" s="22" t="s">
        <v>41</v>
      </c>
      <c r="E1304" s="22" t="s">
        <v>42</v>
      </c>
      <c r="F1304">
        <v>1100</v>
      </c>
      <c r="G1304" t="s">
        <v>43</v>
      </c>
      <c r="H1304" t="s">
        <v>44</v>
      </c>
      <c r="J1304">
        <v>200</v>
      </c>
      <c r="K1304" t="s">
        <v>45</v>
      </c>
      <c r="L1304" s="22" t="s">
        <v>46</v>
      </c>
      <c r="M1304" s="1">
        <v>44348</v>
      </c>
      <c r="N1304" s="22" t="s">
        <v>329</v>
      </c>
      <c r="O1304" t="s">
        <v>330</v>
      </c>
      <c r="P1304" s="1">
        <v>44377</v>
      </c>
      <c r="Q1304" t="s">
        <v>330</v>
      </c>
      <c r="R1304">
        <v>6</v>
      </c>
      <c r="U1304" s="22">
        <v>-325.35000000000002</v>
      </c>
      <c r="W1304" s="22">
        <v>325.35000000000002</v>
      </c>
      <c r="X1304">
        <v>43888</v>
      </c>
      <c r="AD1304" t="s">
        <v>331</v>
      </c>
      <c r="AG1304" s="22" t="s">
        <v>56</v>
      </c>
      <c r="AI1304">
        <v>1302</v>
      </c>
      <c r="AJ1304" t="s">
        <v>332</v>
      </c>
      <c r="AK1304" s="22" t="s">
        <v>52</v>
      </c>
      <c r="AL1304" s="22" t="s">
        <v>53</v>
      </c>
      <c r="AM1304" s="22">
        <v>1302</v>
      </c>
    </row>
    <row r="1305" spans="1:39" x14ac:dyDescent="0.25">
      <c r="A1305" s="22" t="s">
        <v>39</v>
      </c>
      <c r="B1305" t="s">
        <v>172</v>
      </c>
      <c r="C1305">
        <v>2021</v>
      </c>
      <c r="D1305" s="22" t="s">
        <v>41</v>
      </c>
      <c r="E1305" s="22" t="s">
        <v>42</v>
      </c>
      <c r="F1305">
        <v>4560</v>
      </c>
      <c r="G1305" t="s">
        <v>173</v>
      </c>
      <c r="H1305" t="s">
        <v>93</v>
      </c>
      <c r="J1305">
        <v>200</v>
      </c>
      <c r="K1305" t="s">
        <v>45</v>
      </c>
      <c r="L1305" s="22" t="s">
        <v>46</v>
      </c>
      <c r="M1305" s="1">
        <v>44348</v>
      </c>
      <c r="N1305" s="22" t="s">
        <v>329</v>
      </c>
      <c r="O1305" t="s">
        <v>330</v>
      </c>
      <c r="P1305" s="1">
        <v>44377</v>
      </c>
      <c r="Q1305" t="s">
        <v>330</v>
      </c>
      <c r="R1305">
        <v>6</v>
      </c>
      <c r="U1305" s="22">
        <v>325.35000000000002</v>
      </c>
      <c r="V1305" s="22">
        <v>325.35000000000002</v>
      </c>
      <c r="X1305">
        <v>43889</v>
      </c>
      <c r="AD1305" t="s">
        <v>331</v>
      </c>
      <c r="AG1305" s="22" t="s">
        <v>50</v>
      </c>
      <c r="AI1305">
        <v>1303</v>
      </c>
      <c r="AJ1305" t="s">
        <v>332</v>
      </c>
      <c r="AK1305" s="22" t="s">
        <v>94</v>
      </c>
      <c r="AL1305" s="22" t="s">
        <v>53</v>
      </c>
      <c r="AM1305" s="22">
        <v>1303</v>
      </c>
    </row>
    <row r="1306" spans="1:39" x14ac:dyDescent="0.25">
      <c r="A1306" s="22" t="s">
        <v>39</v>
      </c>
      <c r="B1306" t="s">
        <v>40</v>
      </c>
      <c r="C1306">
        <v>2021</v>
      </c>
      <c r="D1306" s="22" t="s">
        <v>41</v>
      </c>
      <c r="E1306" s="22" t="s">
        <v>42</v>
      </c>
      <c r="F1306">
        <v>1100</v>
      </c>
      <c r="G1306" t="s">
        <v>43</v>
      </c>
      <c r="H1306" t="s">
        <v>44</v>
      </c>
      <c r="J1306">
        <v>200</v>
      </c>
      <c r="K1306" t="s">
        <v>45</v>
      </c>
      <c r="L1306" s="22" t="s">
        <v>46</v>
      </c>
      <c r="M1306" s="1">
        <v>44348</v>
      </c>
      <c r="N1306" s="22" t="s">
        <v>329</v>
      </c>
      <c r="O1306" t="s">
        <v>330</v>
      </c>
      <c r="P1306" s="1">
        <v>44377</v>
      </c>
      <c r="Q1306" t="s">
        <v>330</v>
      </c>
      <c r="R1306">
        <v>6</v>
      </c>
      <c r="U1306" s="22">
        <v>-84.8</v>
      </c>
      <c r="W1306" s="22">
        <v>84.8</v>
      </c>
      <c r="X1306">
        <v>43890</v>
      </c>
      <c r="AD1306" t="s">
        <v>331</v>
      </c>
      <c r="AG1306" s="22" t="s">
        <v>56</v>
      </c>
      <c r="AI1306">
        <v>1304</v>
      </c>
      <c r="AJ1306" t="s">
        <v>332</v>
      </c>
      <c r="AK1306" s="22" t="s">
        <v>52</v>
      </c>
      <c r="AL1306" s="22" t="s">
        <v>53</v>
      </c>
      <c r="AM1306" s="22">
        <v>1304</v>
      </c>
    </row>
    <row r="1307" spans="1:39" x14ac:dyDescent="0.25">
      <c r="A1307" s="22" t="s">
        <v>39</v>
      </c>
      <c r="B1307" t="s">
        <v>174</v>
      </c>
      <c r="C1307">
        <v>2021</v>
      </c>
      <c r="D1307" s="22" t="s">
        <v>41</v>
      </c>
      <c r="E1307" s="22" t="s">
        <v>42</v>
      </c>
      <c r="F1307">
        <v>4580</v>
      </c>
      <c r="G1307" t="s">
        <v>175</v>
      </c>
      <c r="H1307" t="s">
        <v>93</v>
      </c>
      <c r="J1307">
        <v>200</v>
      </c>
      <c r="K1307" t="s">
        <v>45</v>
      </c>
      <c r="L1307" s="22" t="s">
        <v>46</v>
      </c>
      <c r="M1307" s="1">
        <v>44348</v>
      </c>
      <c r="N1307" s="22" t="s">
        <v>329</v>
      </c>
      <c r="O1307" t="s">
        <v>330</v>
      </c>
      <c r="P1307" s="1">
        <v>44377</v>
      </c>
      <c r="Q1307" t="s">
        <v>330</v>
      </c>
      <c r="R1307">
        <v>6</v>
      </c>
      <c r="U1307" s="22">
        <v>84.8</v>
      </c>
      <c r="V1307" s="22">
        <v>84.8</v>
      </c>
      <c r="X1307">
        <v>43891</v>
      </c>
      <c r="AD1307" t="s">
        <v>331</v>
      </c>
      <c r="AG1307" s="22" t="s">
        <v>50</v>
      </c>
      <c r="AI1307">
        <v>1305</v>
      </c>
      <c r="AJ1307" t="s">
        <v>332</v>
      </c>
      <c r="AK1307" s="22" t="s">
        <v>94</v>
      </c>
      <c r="AL1307" s="22" t="s">
        <v>53</v>
      </c>
      <c r="AM1307" s="22">
        <v>1305</v>
      </c>
    </row>
    <row r="1308" spans="1:39" x14ac:dyDescent="0.25">
      <c r="A1308" s="22" t="s">
        <v>39</v>
      </c>
      <c r="B1308" t="s">
        <v>40</v>
      </c>
      <c r="C1308">
        <v>2021</v>
      </c>
      <c r="D1308" s="22" t="s">
        <v>41</v>
      </c>
      <c r="E1308" s="22" t="s">
        <v>42</v>
      </c>
      <c r="F1308">
        <v>1100</v>
      </c>
      <c r="G1308" t="s">
        <v>43</v>
      </c>
      <c r="H1308" t="s">
        <v>44</v>
      </c>
      <c r="J1308">
        <v>200</v>
      </c>
      <c r="K1308" t="s">
        <v>45</v>
      </c>
      <c r="L1308" s="22" t="s">
        <v>46</v>
      </c>
      <c r="M1308" s="1">
        <v>44348</v>
      </c>
      <c r="N1308" s="22" t="s">
        <v>329</v>
      </c>
      <c r="O1308" t="s">
        <v>330</v>
      </c>
      <c r="P1308" s="1">
        <v>44377</v>
      </c>
      <c r="Q1308" t="s">
        <v>330</v>
      </c>
      <c r="R1308">
        <v>6</v>
      </c>
      <c r="S1308">
        <v>3</v>
      </c>
      <c r="T1308" s="22">
        <v>19</v>
      </c>
      <c r="U1308" s="22">
        <v>-446.9</v>
      </c>
      <c r="W1308" s="22">
        <v>446.9</v>
      </c>
      <c r="X1308">
        <v>43892</v>
      </c>
      <c r="AD1308" t="s">
        <v>331</v>
      </c>
      <c r="AF1308" t="s">
        <v>127</v>
      </c>
      <c r="AG1308" s="22" t="s">
        <v>56</v>
      </c>
      <c r="AI1308">
        <v>1306</v>
      </c>
      <c r="AJ1308" t="s">
        <v>332</v>
      </c>
      <c r="AK1308" s="22" t="s">
        <v>52</v>
      </c>
      <c r="AL1308" s="22" t="s">
        <v>53</v>
      </c>
      <c r="AM1308" s="22">
        <v>1306</v>
      </c>
    </row>
    <row r="1309" spans="1:39" x14ac:dyDescent="0.25">
      <c r="A1309" s="22" t="s">
        <v>39</v>
      </c>
      <c r="B1309" t="s">
        <v>176</v>
      </c>
      <c r="C1309">
        <v>2021</v>
      </c>
      <c r="D1309" s="22" t="s">
        <v>41</v>
      </c>
      <c r="E1309" s="22" t="s">
        <v>42</v>
      </c>
      <c r="F1309">
        <v>4600</v>
      </c>
      <c r="G1309" t="s">
        <v>177</v>
      </c>
      <c r="H1309" t="s">
        <v>93</v>
      </c>
      <c r="J1309">
        <v>200</v>
      </c>
      <c r="K1309" t="s">
        <v>45</v>
      </c>
      <c r="L1309" s="22" t="s">
        <v>46</v>
      </c>
      <c r="M1309" s="1">
        <v>44348</v>
      </c>
      <c r="N1309" s="22" t="s">
        <v>329</v>
      </c>
      <c r="O1309" t="s">
        <v>330</v>
      </c>
      <c r="P1309" s="1">
        <v>44377</v>
      </c>
      <c r="Q1309" t="s">
        <v>330</v>
      </c>
      <c r="R1309">
        <v>6</v>
      </c>
      <c r="S1309">
        <v>3</v>
      </c>
      <c r="T1309" s="22">
        <v>19</v>
      </c>
      <c r="U1309" s="22">
        <v>375.55</v>
      </c>
      <c r="V1309" s="22">
        <v>375.55</v>
      </c>
      <c r="X1309">
        <v>43893</v>
      </c>
      <c r="AD1309" t="s">
        <v>331</v>
      </c>
      <c r="AF1309" t="s">
        <v>127</v>
      </c>
      <c r="AG1309" s="22" t="s">
        <v>50</v>
      </c>
      <c r="AI1309">
        <v>1307</v>
      </c>
      <c r="AJ1309" t="s">
        <v>332</v>
      </c>
      <c r="AK1309" s="22" t="s">
        <v>94</v>
      </c>
      <c r="AL1309" s="22" t="s">
        <v>53</v>
      </c>
      <c r="AM1309" s="22">
        <v>1307</v>
      </c>
    </row>
    <row r="1310" spans="1:39" x14ac:dyDescent="0.25">
      <c r="A1310" s="22" t="s">
        <v>39</v>
      </c>
      <c r="B1310" t="s">
        <v>130</v>
      </c>
      <c r="C1310">
        <v>2021</v>
      </c>
      <c r="D1310" s="22" t="s">
        <v>41</v>
      </c>
      <c r="E1310" s="22" t="s">
        <v>42</v>
      </c>
      <c r="F1310">
        <v>1610</v>
      </c>
      <c r="G1310" t="s">
        <v>131</v>
      </c>
      <c r="H1310" t="s">
        <v>44</v>
      </c>
      <c r="J1310">
        <v>200</v>
      </c>
      <c r="K1310" t="s">
        <v>45</v>
      </c>
      <c r="L1310" s="22" t="s">
        <v>46</v>
      </c>
      <c r="M1310" s="1">
        <v>44348</v>
      </c>
      <c r="N1310" s="22" t="s">
        <v>329</v>
      </c>
      <c r="O1310" t="s">
        <v>330</v>
      </c>
      <c r="P1310" s="1">
        <v>44377</v>
      </c>
      <c r="Q1310" t="s">
        <v>330</v>
      </c>
      <c r="R1310">
        <v>6</v>
      </c>
      <c r="S1310">
        <v>3</v>
      </c>
      <c r="T1310" s="22">
        <v>19</v>
      </c>
      <c r="U1310" s="22">
        <v>71.349999999999994</v>
      </c>
      <c r="V1310" s="22">
        <v>71.349999999999994</v>
      </c>
      <c r="X1310">
        <v>43894</v>
      </c>
      <c r="AD1310" t="s">
        <v>331</v>
      </c>
      <c r="AF1310" t="s">
        <v>127</v>
      </c>
      <c r="AG1310" s="22" t="s">
        <v>50</v>
      </c>
      <c r="AI1310">
        <v>1308</v>
      </c>
      <c r="AJ1310" t="s">
        <v>332</v>
      </c>
      <c r="AK1310" s="22" t="s">
        <v>52</v>
      </c>
      <c r="AL1310" s="22" t="s">
        <v>53</v>
      </c>
      <c r="AM1310" s="22">
        <v>1308</v>
      </c>
    </row>
    <row r="1311" spans="1:39" x14ac:dyDescent="0.25">
      <c r="A1311" s="22" t="s">
        <v>39</v>
      </c>
      <c r="B1311" t="s">
        <v>40</v>
      </c>
      <c r="C1311">
        <v>2021</v>
      </c>
      <c r="D1311" s="22" t="s">
        <v>41</v>
      </c>
      <c r="E1311" s="22" t="s">
        <v>42</v>
      </c>
      <c r="F1311">
        <v>1100</v>
      </c>
      <c r="G1311" t="s">
        <v>43</v>
      </c>
      <c r="H1311" t="s">
        <v>44</v>
      </c>
      <c r="J1311">
        <v>200</v>
      </c>
      <c r="K1311" t="s">
        <v>45</v>
      </c>
      <c r="L1311" s="22" t="s">
        <v>46</v>
      </c>
      <c r="M1311" s="1">
        <v>44348</v>
      </c>
      <c r="N1311" s="22" t="s">
        <v>329</v>
      </c>
      <c r="O1311" t="s">
        <v>330</v>
      </c>
      <c r="P1311" s="1">
        <v>44377</v>
      </c>
      <c r="Q1311" t="s">
        <v>330</v>
      </c>
      <c r="R1311">
        <v>6</v>
      </c>
      <c r="S1311">
        <v>3</v>
      </c>
      <c r="T1311" s="22">
        <v>19</v>
      </c>
      <c r="U1311" s="22">
        <v>-402.01</v>
      </c>
      <c r="W1311" s="22">
        <v>402.01</v>
      </c>
      <c r="X1311">
        <v>43895</v>
      </c>
      <c r="AD1311" t="s">
        <v>331</v>
      </c>
      <c r="AF1311" t="s">
        <v>127</v>
      </c>
      <c r="AG1311" s="22" t="s">
        <v>56</v>
      </c>
      <c r="AI1311">
        <v>1309</v>
      </c>
      <c r="AJ1311" t="s">
        <v>332</v>
      </c>
      <c r="AK1311" s="22" t="s">
        <v>52</v>
      </c>
      <c r="AL1311" s="22" t="s">
        <v>53</v>
      </c>
      <c r="AM1311" s="22">
        <v>1309</v>
      </c>
    </row>
    <row r="1312" spans="1:39" x14ac:dyDescent="0.25">
      <c r="A1312" s="22" t="s">
        <v>39</v>
      </c>
      <c r="B1312" t="s">
        <v>178</v>
      </c>
      <c r="C1312">
        <v>2021</v>
      </c>
      <c r="D1312" s="22" t="s">
        <v>41</v>
      </c>
      <c r="E1312" s="22" t="s">
        <v>42</v>
      </c>
      <c r="F1312">
        <v>4610</v>
      </c>
      <c r="G1312" t="s">
        <v>179</v>
      </c>
      <c r="H1312" t="s">
        <v>93</v>
      </c>
      <c r="J1312">
        <v>200</v>
      </c>
      <c r="K1312" t="s">
        <v>45</v>
      </c>
      <c r="L1312" s="22" t="s">
        <v>46</v>
      </c>
      <c r="M1312" s="1">
        <v>44348</v>
      </c>
      <c r="N1312" s="22" t="s">
        <v>329</v>
      </c>
      <c r="O1312" t="s">
        <v>330</v>
      </c>
      <c r="P1312" s="1">
        <v>44377</v>
      </c>
      <c r="Q1312" t="s">
        <v>330</v>
      </c>
      <c r="R1312">
        <v>6</v>
      </c>
      <c r="S1312">
        <v>3</v>
      </c>
      <c r="T1312" s="22">
        <v>19</v>
      </c>
      <c r="U1312" s="22">
        <v>337.82</v>
      </c>
      <c r="V1312" s="22">
        <v>337.82</v>
      </c>
      <c r="X1312">
        <v>43896</v>
      </c>
      <c r="AD1312" t="s">
        <v>331</v>
      </c>
      <c r="AF1312" t="s">
        <v>127</v>
      </c>
      <c r="AG1312" s="22" t="s">
        <v>50</v>
      </c>
      <c r="AI1312">
        <v>1310</v>
      </c>
      <c r="AJ1312" t="s">
        <v>332</v>
      </c>
      <c r="AK1312" s="22" t="s">
        <v>94</v>
      </c>
      <c r="AL1312" s="22" t="s">
        <v>53</v>
      </c>
      <c r="AM1312" s="22">
        <v>1310</v>
      </c>
    </row>
    <row r="1313" spans="1:39" x14ac:dyDescent="0.25">
      <c r="A1313" s="22" t="s">
        <v>39</v>
      </c>
      <c r="B1313" t="s">
        <v>130</v>
      </c>
      <c r="C1313">
        <v>2021</v>
      </c>
      <c r="D1313" s="22" t="s">
        <v>41</v>
      </c>
      <c r="E1313" s="22" t="s">
        <v>42</v>
      </c>
      <c r="F1313">
        <v>1610</v>
      </c>
      <c r="G1313" t="s">
        <v>131</v>
      </c>
      <c r="H1313" t="s">
        <v>44</v>
      </c>
      <c r="J1313">
        <v>200</v>
      </c>
      <c r="K1313" t="s">
        <v>45</v>
      </c>
      <c r="L1313" s="22" t="s">
        <v>46</v>
      </c>
      <c r="M1313" s="1">
        <v>44348</v>
      </c>
      <c r="N1313" s="22" t="s">
        <v>329</v>
      </c>
      <c r="O1313" t="s">
        <v>330</v>
      </c>
      <c r="P1313" s="1">
        <v>44377</v>
      </c>
      <c r="Q1313" t="s">
        <v>330</v>
      </c>
      <c r="R1313">
        <v>6</v>
      </c>
      <c r="S1313">
        <v>3</v>
      </c>
      <c r="T1313" s="22">
        <v>19</v>
      </c>
      <c r="U1313" s="22">
        <v>64.19</v>
      </c>
      <c r="V1313" s="22">
        <v>64.19</v>
      </c>
      <c r="X1313">
        <v>43897</v>
      </c>
      <c r="AD1313" t="s">
        <v>331</v>
      </c>
      <c r="AF1313" t="s">
        <v>127</v>
      </c>
      <c r="AG1313" s="22" t="s">
        <v>50</v>
      </c>
      <c r="AI1313">
        <v>1311</v>
      </c>
      <c r="AJ1313" t="s">
        <v>332</v>
      </c>
      <c r="AK1313" s="22" t="s">
        <v>52</v>
      </c>
      <c r="AL1313" s="22" t="s">
        <v>53</v>
      </c>
      <c r="AM1313" s="22">
        <v>1311</v>
      </c>
    </row>
    <row r="1314" spans="1:39" x14ac:dyDescent="0.25">
      <c r="A1314" s="22" t="s">
        <v>39</v>
      </c>
      <c r="B1314" t="s">
        <v>40</v>
      </c>
      <c r="C1314">
        <v>2021</v>
      </c>
      <c r="D1314" s="22" t="s">
        <v>41</v>
      </c>
      <c r="E1314" s="22" t="s">
        <v>42</v>
      </c>
      <c r="F1314">
        <v>1100</v>
      </c>
      <c r="G1314" t="s">
        <v>43</v>
      </c>
      <c r="H1314" t="s">
        <v>44</v>
      </c>
      <c r="J1314">
        <v>200</v>
      </c>
      <c r="K1314" t="s">
        <v>45</v>
      </c>
      <c r="L1314" s="22" t="s">
        <v>46</v>
      </c>
      <c r="M1314" s="1">
        <v>44348</v>
      </c>
      <c r="N1314" s="22" t="s">
        <v>329</v>
      </c>
      <c r="O1314" t="s">
        <v>330</v>
      </c>
      <c r="P1314" s="1">
        <v>44377</v>
      </c>
      <c r="Q1314" t="s">
        <v>330</v>
      </c>
      <c r="R1314">
        <v>6</v>
      </c>
      <c r="U1314" s="22">
        <v>-208.2</v>
      </c>
      <c r="W1314" s="22">
        <v>208.2</v>
      </c>
      <c r="X1314">
        <v>43898</v>
      </c>
      <c r="AD1314" t="s">
        <v>331</v>
      </c>
      <c r="AG1314" s="22" t="s">
        <v>56</v>
      </c>
      <c r="AI1314">
        <v>1312</v>
      </c>
      <c r="AJ1314" t="s">
        <v>332</v>
      </c>
      <c r="AK1314" s="22" t="s">
        <v>52</v>
      </c>
      <c r="AL1314" s="22" t="s">
        <v>53</v>
      </c>
      <c r="AM1314" s="22">
        <v>1312</v>
      </c>
    </row>
    <row r="1315" spans="1:39" x14ac:dyDescent="0.25">
      <c r="A1315" s="22" t="s">
        <v>39</v>
      </c>
      <c r="B1315" t="s">
        <v>180</v>
      </c>
      <c r="C1315">
        <v>2021</v>
      </c>
      <c r="D1315" s="22" t="s">
        <v>41</v>
      </c>
      <c r="E1315" s="22" t="s">
        <v>42</v>
      </c>
      <c r="F1315">
        <v>4620</v>
      </c>
      <c r="G1315" t="s">
        <v>181</v>
      </c>
      <c r="H1315" t="s">
        <v>93</v>
      </c>
      <c r="J1315">
        <v>200</v>
      </c>
      <c r="K1315" t="s">
        <v>45</v>
      </c>
      <c r="L1315" s="22" t="s">
        <v>46</v>
      </c>
      <c r="M1315" s="1">
        <v>44348</v>
      </c>
      <c r="N1315" s="22" t="s">
        <v>329</v>
      </c>
      <c r="O1315" t="s">
        <v>330</v>
      </c>
      <c r="P1315" s="1">
        <v>44377</v>
      </c>
      <c r="Q1315" t="s">
        <v>330</v>
      </c>
      <c r="R1315">
        <v>6</v>
      </c>
      <c r="U1315" s="22">
        <v>208.2</v>
      </c>
      <c r="V1315" s="22">
        <v>208.2</v>
      </c>
      <c r="X1315">
        <v>43899</v>
      </c>
      <c r="AD1315" t="s">
        <v>331</v>
      </c>
      <c r="AG1315" s="22" t="s">
        <v>50</v>
      </c>
      <c r="AI1315">
        <v>1313</v>
      </c>
      <c r="AJ1315" t="s">
        <v>332</v>
      </c>
      <c r="AK1315" s="22" t="s">
        <v>94</v>
      </c>
      <c r="AL1315" s="22" t="s">
        <v>53</v>
      </c>
      <c r="AM1315" s="22">
        <v>1313</v>
      </c>
    </row>
    <row r="1316" spans="1:39" x14ac:dyDescent="0.25">
      <c r="A1316" s="22" t="s">
        <v>39</v>
      </c>
      <c r="B1316" t="s">
        <v>40</v>
      </c>
      <c r="C1316">
        <v>2021</v>
      </c>
      <c r="D1316" s="22" t="s">
        <v>41</v>
      </c>
      <c r="E1316" s="22" t="s">
        <v>42</v>
      </c>
      <c r="F1316">
        <v>1100</v>
      </c>
      <c r="G1316" t="s">
        <v>43</v>
      </c>
      <c r="H1316" t="s">
        <v>44</v>
      </c>
      <c r="J1316">
        <v>200</v>
      </c>
      <c r="K1316" t="s">
        <v>45</v>
      </c>
      <c r="L1316" s="22" t="s">
        <v>46</v>
      </c>
      <c r="M1316" s="1">
        <v>44348</v>
      </c>
      <c r="N1316" s="22" t="s">
        <v>329</v>
      </c>
      <c r="O1316" t="s">
        <v>330</v>
      </c>
      <c r="P1316" s="1">
        <v>44377</v>
      </c>
      <c r="Q1316" t="s">
        <v>330</v>
      </c>
      <c r="R1316">
        <v>6</v>
      </c>
      <c r="U1316" s="22">
        <v>-190.73</v>
      </c>
      <c r="W1316" s="22">
        <v>190.73</v>
      </c>
      <c r="X1316">
        <v>43900</v>
      </c>
      <c r="AD1316" t="s">
        <v>331</v>
      </c>
      <c r="AG1316" s="22" t="s">
        <v>56</v>
      </c>
      <c r="AI1316">
        <v>1314</v>
      </c>
      <c r="AJ1316" t="s">
        <v>332</v>
      </c>
      <c r="AK1316" s="22" t="s">
        <v>52</v>
      </c>
      <c r="AL1316" s="22" t="s">
        <v>53</v>
      </c>
      <c r="AM1316" s="22">
        <v>1314</v>
      </c>
    </row>
    <row r="1317" spans="1:39" x14ac:dyDescent="0.25">
      <c r="A1317" s="22" t="s">
        <v>39</v>
      </c>
      <c r="B1317" t="s">
        <v>182</v>
      </c>
      <c r="C1317">
        <v>2021</v>
      </c>
      <c r="D1317" s="22" t="s">
        <v>41</v>
      </c>
      <c r="E1317" s="22" t="s">
        <v>42</v>
      </c>
      <c r="F1317">
        <v>4630</v>
      </c>
      <c r="G1317" t="s">
        <v>183</v>
      </c>
      <c r="H1317" t="s">
        <v>93</v>
      </c>
      <c r="J1317">
        <v>200</v>
      </c>
      <c r="K1317" t="s">
        <v>45</v>
      </c>
      <c r="L1317" s="22" t="s">
        <v>46</v>
      </c>
      <c r="M1317" s="1">
        <v>44348</v>
      </c>
      <c r="N1317" s="22" t="s">
        <v>329</v>
      </c>
      <c r="O1317" t="s">
        <v>330</v>
      </c>
      <c r="P1317" s="1">
        <v>44377</v>
      </c>
      <c r="Q1317" t="s">
        <v>330</v>
      </c>
      <c r="R1317">
        <v>6</v>
      </c>
      <c r="U1317" s="22">
        <v>190.73</v>
      </c>
      <c r="V1317" s="22">
        <v>190.73</v>
      </c>
      <c r="X1317">
        <v>43901</v>
      </c>
      <c r="AD1317" t="s">
        <v>331</v>
      </c>
      <c r="AG1317" s="22" t="s">
        <v>50</v>
      </c>
      <c r="AI1317">
        <v>1315</v>
      </c>
      <c r="AJ1317" t="s">
        <v>332</v>
      </c>
      <c r="AK1317" s="22" t="s">
        <v>94</v>
      </c>
      <c r="AL1317" s="22" t="s">
        <v>53</v>
      </c>
      <c r="AM1317" s="22">
        <v>1315</v>
      </c>
    </row>
    <row r="1318" spans="1:39" x14ac:dyDescent="0.25">
      <c r="A1318" s="22" t="s">
        <v>39</v>
      </c>
      <c r="B1318" t="s">
        <v>40</v>
      </c>
      <c r="C1318">
        <v>2021</v>
      </c>
      <c r="D1318" s="22" t="s">
        <v>41</v>
      </c>
      <c r="E1318" s="22" t="s">
        <v>42</v>
      </c>
      <c r="F1318">
        <v>1100</v>
      </c>
      <c r="G1318" t="s">
        <v>43</v>
      </c>
      <c r="H1318" t="s">
        <v>44</v>
      </c>
      <c r="J1318">
        <v>200</v>
      </c>
      <c r="K1318" t="s">
        <v>45</v>
      </c>
      <c r="L1318" s="22" t="s">
        <v>46</v>
      </c>
      <c r="M1318" s="1">
        <v>44348</v>
      </c>
      <c r="N1318" s="22" t="s">
        <v>329</v>
      </c>
      <c r="O1318" t="s">
        <v>330</v>
      </c>
      <c r="P1318" s="1">
        <v>44377</v>
      </c>
      <c r="Q1318" t="s">
        <v>330</v>
      </c>
      <c r="R1318">
        <v>6</v>
      </c>
      <c r="U1318" s="22">
        <v>-153.34</v>
      </c>
      <c r="W1318" s="22">
        <v>153.34</v>
      </c>
      <c r="X1318">
        <v>43902</v>
      </c>
      <c r="AD1318" t="s">
        <v>331</v>
      </c>
      <c r="AG1318" s="22" t="s">
        <v>56</v>
      </c>
      <c r="AI1318">
        <v>1316</v>
      </c>
      <c r="AJ1318" t="s">
        <v>332</v>
      </c>
      <c r="AK1318" s="22" t="s">
        <v>52</v>
      </c>
      <c r="AL1318" s="22" t="s">
        <v>53</v>
      </c>
      <c r="AM1318" s="22">
        <v>1316</v>
      </c>
    </row>
    <row r="1319" spans="1:39" x14ac:dyDescent="0.25">
      <c r="A1319" s="22" t="s">
        <v>39</v>
      </c>
      <c r="B1319" t="s">
        <v>184</v>
      </c>
      <c r="C1319">
        <v>2021</v>
      </c>
      <c r="D1319" s="22" t="s">
        <v>41</v>
      </c>
      <c r="E1319" s="22" t="s">
        <v>42</v>
      </c>
      <c r="F1319">
        <v>4660</v>
      </c>
      <c r="G1319" t="s">
        <v>185</v>
      </c>
      <c r="H1319" t="s">
        <v>93</v>
      </c>
      <c r="J1319">
        <v>200</v>
      </c>
      <c r="K1319" t="s">
        <v>45</v>
      </c>
      <c r="L1319" s="22" t="s">
        <v>46</v>
      </c>
      <c r="M1319" s="1">
        <v>44348</v>
      </c>
      <c r="N1319" s="22" t="s">
        <v>329</v>
      </c>
      <c r="O1319" t="s">
        <v>330</v>
      </c>
      <c r="P1319" s="1">
        <v>44377</v>
      </c>
      <c r="Q1319" t="s">
        <v>330</v>
      </c>
      <c r="R1319">
        <v>6</v>
      </c>
      <c r="U1319" s="22">
        <v>153.34</v>
      </c>
      <c r="V1319" s="22">
        <v>153.34</v>
      </c>
      <c r="X1319">
        <v>43903</v>
      </c>
      <c r="AD1319" t="s">
        <v>331</v>
      </c>
      <c r="AG1319" s="22" t="s">
        <v>50</v>
      </c>
      <c r="AI1319">
        <v>1317</v>
      </c>
      <c r="AJ1319" t="s">
        <v>332</v>
      </c>
      <c r="AK1319" s="22" t="s">
        <v>94</v>
      </c>
      <c r="AL1319" s="22" t="s">
        <v>53</v>
      </c>
      <c r="AM1319" s="22">
        <v>1317</v>
      </c>
    </row>
    <row r="1320" spans="1:39" x14ac:dyDescent="0.25">
      <c r="A1320" s="22" t="s">
        <v>39</v>
      </c>
      <c r="B1320" t="s">
        <v>40</v>
      </c>
      <c r="C1320">
        <v>2021</v>
      </c>
      <c r="D1320" s="22" t="s">
        <v>41</v>
      </c>
      <c r="E1320" s="22" t="s">
        <v>42</v>
      </c>
      <c r="F1320">
        <v>1100</v>
      </c>
      <c r="G1320" t="s">
        <v>43</v>
      </c>
      <c r="H1320" t="s">
        <v>44</v>
      </c>
      <c r="J1320">
        <v>200</v>
      </c>
      <c r="K1320" t="s">
        <v>45</v>
      </c>
      <c r="L1320" s="22" t="s">
        <v>46</v>
      </c>
      <c r="M1320" s="1">
        <v>44348</v>
      </c>
      <c r="N1320" s="22" t="s">
        <v>329</v>
      </c>
      <c r="O1320" t="s">
        <v>330</v>
      </c>
      <c r="P1320" s="1">
        <v>44377</v>
      </c>
      <c r="Q1320" t="s">
        <v>330</v>
      </c>
      <c r="R1320">
        <v>6</v>
      </c>
      <c r="U1320" s="22">
        <v>-223.63</v>
      </c>
      <c r="W1320" s="22">
        <v>223.63</v>
      </c>
      <c r="X1320">
        <v>43904</v>
      </c>
      <c r="AD1320" t="s">
        <v>331</v>
      </c>
      <c r="AG1320" s="22" t="s">
        <v>56</v>
      </c>
      <c r="AI1320">
        <v>1318</v>
      </c>
      <c r="AJ1320" t="s">
        <v>332</v>
      </c>
      <c r="AK1320" s="22" t="s">
        <v>52</v>
      </c>
      <c r="AL1320" s="22" t="s">
        <v>53</v>
      </c>
      <c r="AM1320" s="22">
        <v>1318</v>
      </c>
    </row>
    <row r="1321" spans="1:39" x14ac:dyDescent="0.25">
      <c r="A1321" s="22" t="s">
        <v>39</v>
      </c>
      <c r="B1321" t="s">
        <v>186</v>
      </c>
      <c r="C1321">
        <v>2021</v>
      </c>
      <c r="D1321" s="22" t="s">
        <v>41</v>
      </c>
      <c r="E1321" s="22" t="s">
        <v>42</v>
      </c>
      <c r="F1321">
        <v>4670</v>
      </c>
      <c r="G1321" t="s">
        <v>187</v>
      </c>
      <c r="H1321" t="s">
        <v>93</v>
      </c>
      <c r="J1321">
        <v>200</v>
      </c>
      <c r="K1321" t="s">
        <v>45</v>
      </c>
      <c r="L1321" s="22" t="s">
        <v>46</v>
      </c>
      <c r="M1321" s="1">
        <v>44348</v>
      </c>
      <c r="N1321" s="22" t="s">
        <v>329</v>
      </c>
      <c r="O1321" t="s">
        <v>330</v>
      </c>
      <c r="P1321" s="1">
        <v>44377</v>
      </c>
      <c r="Q1321" t="s">
        <v>330</v>
      </c>
      <c r="R1321">
        <v>6</v>
      </c>
      <c r="U1321" s="22">
        <v>223.63</v>
      </c>
      <c r="V1321" s="22">
        <v>223.63</v>
      </c>
      <c r="X1321">
        <v>43905</v>
      </c>
      <c r="AD1321" t="s">
        <v>331</v>
      </c>
      <c r="AG1321" s="22" t="s">
        <v>50</v>
      </c>
      <c r="AI1321">
        <v>1319</v>
      </c>
      <c r="AJ1321" t="s">
        <v>332</v>
      </c>
      <c r="AK1321" s="22" t="s">
        <v>94</v>
      </c>
      <c r="AL1321" s="22" t="s">
        <v>53</v>
      </c>
      <c r="AM1321" s="22">
        <v>1319</v>
      </c>
    </row>
    <row r="1322" spans="1:39" x14ac:dyDescent="0.25">
      <c r="A1322" s="22" t="s">
        <v>39</v>
      </c>
      <c r="B1322" t="s">
        <v>40</v>
      </c>
      <c r="C1322">
        <v>2021</v>
      </c>
      <c r="D1322" s="22" t="s">
        <v>41</v>
      </c>
      <c r="E1322" s="22" t="s">
        <v>42</v>
      </c>
      <c r="F1322">
        <v>1100</v>
      </c>
      <c r="G1322" t="s">
        <v>43</v>
      </c>
      <c r="H1322" t="s">
        <v>44</v>
      </c>
      <c r="J1322">
        <v>200</v>
      </c>
      <c r="K1322" t="s">
        <v>45</v>
      </c>
      <c r="L1322" s="22" t="s">
        <v>46</v>
      </c>
      <c r="M1322" s="1">
        <v>44348</v>
      </c>
      <c r="N1322" s="22" t="s">
        <v>329</v>
      </c>
      <c r="O1322" t="s">
        <v>330</v>
      </c>
      <c r="P1322" s="1">
        <v>44377</v>
      </c>
      <c r="Q1322" t="s">
        <v>330</v>
      </c>
      <c r="R1322">
        <v>6</v>
      </c>
      <c r="U1322" s="22">
        <v>-46.15</v>
      </c>
      <c r="W1322" s="22">
        <v>46.15</v>
      </c>
      <c r="X1322">
        <v>43906</v>
      </c>
      <c r="AD1322" t="s">
        <v>331</v>
      </c>
      <c r="AG1322" s="22" t="s">
        <v>56</v>
      </c>
      <c r="AI1322">
        <v>1320</v>
      </c>
      <c r="AJ1322" t="s">
        <v>332</v>
      </c>
      <c r="AK1322" s="22" t="s">
        <v>52</v>
      </c>
      <c r="AL1322" s="22" t="s">
        <v>53</v>
      </c>
      <c r="AM1322" s="22">
        <v>1320</v>
      </c>
    </row>
    <row r="1323" spans="1:39" x14ac:dyDescent="0.25">
      <c r="A1323" s="22" t="s">
        <v>39</v>
      </c>
      <c r="B1323" t="s">
        <v>188</v>
      </c>
      <c r="C1323">
        <v>2021</v>
      </c>
      <c r="D1323" s="22" t="s">
        <v>41</v>
      </c>
      <c r="E1323" s="22" t="s">
        <v>42</v>
      </c>
      <c r="F1323">
        <v>4680</v>
      </c>
      <c r="G1323" t="s">
        <v>189</v>
      </c>
      <c r="H1323" t="s">
        <v>93</v>
      </c>
      <c r="J1323">
        <v>200</v>
      </c>
      <c r="K1323" t="s">
        <v>45</v>
      </c>
      <c r="L1323" s="22" t="s">
        <v>46</v>
      </c>
      <c r="M1323" s="1">
        <v>44348</v>
      </c>
      <c r="N1323" s="22" t="s">
        <v>329</v>
      </c>
      <c r="O1323" t="s">
        <v>330</v>
      </c>
      <c r="P1323" s="1">
        <v>44377</v>
      </c>
      <c r="Q1323" t="s">
        <v>330</v>
      </c>
      <c r="R1323">
        <v>6</v>
      </c>
      <c r="U1323" s="22">
        <v>46.15</v>
      </c>
      <c r="V1323" s="22">
        <v>46.15</v>
      </c>
      <c r="X1323">
        <v>43907</v>
      </c>
      <c r="AD1323" t="s">
        <v>331</v>
      </c>
      <c r="AG1323" s="22" t="s">
        <v>50</v>
      </c>
      <c r="AI1323">
        <v>1321</v>
      </c>
      <c r="AJ1323" t="s">
        <v>332</v>
      </c>
      <c r="AK1323" s="22" t="s">
        <v>94</v>
      </c>
      <c r="AL1323" s="22" t="s">
        <v>53</v>
      </c>
      <c r="AM1323" s="22">
        <v>1321</v>
      </c>
    </row>
    <row r="1324" spans="1:39" x14ac:dyDescent="0.25">
      <c r="A1324" s="22" t="s">
        <v>39</v>
      </c>
      <c r="B1324" t="s">
        <v>40</v>
      </c>
      <c r="C1324">
        <v>2021</v>
      </c>
      <c r="D1324" s="22" t="s">
        <v>41</v>
      </c>
      <c r="E1324" s="22" t="s">
        <v>42</v>
      </c>
      <c r="F1324">
        <v>1100</v>
      </c>
      <c r="G1324" t="s">
        <v>43</v>
      </c>
      <c r="H1324" t="s">
        <v>44</v>
      </c>
      <c r="J1324">
        <v>200</v>
      </c>
      <c r="K1324" t="s">
        <v>45</v>
      </c>
      <c r="L1324" s="22" t="s">
        <v>46</v>
      </c>
      <c r="M1324" s="1">
        <v>44348</v>
      </c>
      <c r="N1324" s="22" t="s">
        <v>329</v>
      </c>
      <c r="O1324" t="s">
        <v>330</v>
      </c>
      <c r="P1324" s="1">
        <v>44377</v>
      </c>
      <c r="Q1324" t="s">
        <v>330</v>
      </c>
      <c r="R1324">
        <v>6</v>
      </c>
      <c r="S1324">
        <v>3</v>
      </c>
      <c r="T1324" s="22">
        <v>19</v>
      </c>
      <c r="U1324" s="22">
        <v>-162.41</v>
      </c>
      <c r="W1324" s="22">
        <v>162.41</v>
      </c>
      <c r="X1324">
        <v>43908</v>
      </c>
      <c r="AD1324" t="s">
        <v>331</v>
      </c>
      <c r="AF1324" t="s">
        <v>127</v>
      </c>
      <c r="AG1324" s="22" t="s">
        <v>56</v>
      </c>
      <c r="AI1324">
        <v>1322</v>
      </c>
      <c r="AJ1324" t="s">
        <v>332</v>
      </c>
      <c r="AK1324" s="22" t="s">
        <v>52</v>
      </c>
      <c r="AL1324" s="22" t="s">
        <v>53</v>
      </c>
      <c r="AM1324" s="22">
        <v>1322</v>
      </c>
    </row>
    <row r="1325" spans="1:39" x14ac:dyDescent="0.25">
      <c r="A1325" s="22" t="s">
        <v>39</v>
      </c>
      <c r="B1325" t="s">
        <v>190</v>
      </c>
      <c r="C1325">
        <v>2021</v>
      </c>
      <c r="D1325" s="22" t="s">
        <v>41</v>
      </c>
      <c r="E1325" s="22" t="s">
        <v>42</v>
      </c>
      <c r="F1325">
        <v>4700</v>
      </c>
      <c r="G1325" t="s">
        <v>191</v>
      </c>
      <c r="H1325" t="s">
        <v>93</v>
      </c>
      <c r="J1325">
        <v>200</v>
      </c>
      <c r="K1325" t="s">
        <v>45</v>
      </c>
      <c r="L1325" s="22" t="s">
        <v>46</v>
      </c>
      <c r="M1325" s="1">
        <v>44348</v>
      </c>
      <c r="N1325" s="22" t="s">
        <v>329</v>
      </c>
      <c r="O1325" t="s">
        <v>330</v>
      </c>
      <c r="P1325" s="1">
        <v>44377</v>
      </c>
      <c r="Q1325" t="s">
        <v>330</v>
      </c>
      <c r="R1325">
        <v>6</v>
      </c>
      <c r="S1325">
        <v>3</v>
      </c>
      <c r="T1325" s="22">
        <v>19</v>
      </c>
      <c r="U1325" s="22">
        <v>136.47999999999999</v>
      </c>
      <c r="V1325" s="22">
        <v>136.47999999999999</v>
      </c>
      <c r="X1325">
        <v>43909</v>
      </c>
      <c r="AD1325" t="s">
        <v>331</v>
      </c>
      <c r="AF1325" t="s">
        <v>127</v>
      </c>
      <c r="AG1325" s="22" t="s">
        <v>50</v>
      </c>
      <c r="AI1325">
        <v>1323</v>
      </c>
      <c r="AJ1325" t="s">
        <v>332</v>
      </c>
      <c r="AK1325" s="22" t="s">
        <v>94</v>
      </c>
      <c r="AL1325" s="22" t="s">
        <v>53</v>
      </c>
      <c r="AM1325" s="22">
        <v>1323</v>
      </c>
    </row>
    <row r="1326" spans="1:39" x14ac:dyDescent="0.25">
      <c r="A1326" s="22" t="s">
        <v>39</v>
      </c>
      <c r="B1326" t="s">
        <v>130</v>
      </c>
      <c r="C1326">
        <v>2021</v>
      </c>
      <c r="D1326" s="22" t="s">
        <v>41</v>
      </c>
      <c r="E1326" s="22" t="s">
        <v>42</v>
      </c>
      <c r="F1326">
        <v>1610</v>
      </c>
      <c r="G1326" t="s">
        <v>131</v>
      </c>
      <c r="H1326" t="s">
        <v>44</v>
      </c>
      <c r="J1326">
        <v>200</v>
      </c>
      <c r="K1326" t="s">
        <v>45</v>
      </c>
      <c r="L1326" s="22" t="s">
        <v>46</v>
      </c>
      <c r="M1326" s="1">
        <v>44348</v>
      </c>
      <c r="N1326" s="22" t="s">
        <v>329</v>
      </c>
      <c r="O1326" t="s">
        <v>330</v>
      </c>
      <c r="P1326" s="1">
        <v>44377</v>
      </c>
      <c r="Q1326" t="s">
        <v>330</v>
      </c>
      <c r="R1326">
        <v>6</v>
      </c>
      <c r="S1326">
        <v>3</v>
      </c>
      <c r="T1326" s="22">
        <v>19</v>
      </c>
      <c r="U1326" s="22">
        <v>25.93</v>
      </c>
      <c r="V1326" s="22">
        <v>25.93</v>
      </c>
      <c r="X1326">
        <v>43910</v>
      </c>
      <c r="AD1326" t="s">
        <v>331</v>
      </c>
      <c r="AF1326" t="s">
        <v>127</v>
      </c>
      <c r="AG1326" s="22" t="s">
        <v>50</v>
      </c>
      <c r="AI1326">
        <v>1324</v>
      </c>
      <c r="AJ1326" t="s">
        <v>332</v>
      </c>
      <c r="AK1326" s="22" t="s">
        <v>52</v>
      </c>
      <c r="AL1326" s="22" t="s">
        <v>53</v>
      </c>
      <c r="AM1326" s="22">
        <v>1324</v>
      </c>
    </row>
    <row r="1327" spans="1:39" x14ac:dyDescent="0.25">
      <c r="A1327" s="22" t="s">
        <v>39</v>
      </c>
      <c r="B1327" t="s">
        <v>40</v>
      </c>
      <c r="C1327">
        <v>2021</v>
      </c>
      <c r="D1327" s="22" t="s">
        <v>41</v>
      </c>
      <c r="E1327" s="22" t="s">
        <v>42</v>
      </c>
      <c r="F1327">
        <v>1100</v>
      </c>
      <c r="G1327" t="s">
        <v>43</v>
      </c>
      <c r="H1327" t="s">
        <v>44</v>
      </c>
      <c r="J1327">
        <v>200</v>
      </c>
      <c r="K1327" t="s">
        <v>45</v>
      </c>
      <c r="L1327" s="22" t="s">
        <v>46</v>
      </c>
      <c r="M1327" s="1">
        <v>44348</v>
      </c>
      <c r="N1327" s="22" t="s">
        <v>329</v>
      </c>
      <c r="O1327" t="s">
        <v>330</v>
      </c>
      <c r="P1327" s="1">
        <v>44377</v>
      </c>
      <c r="Q1327" t="s">
        <v>330</v>
      </c>
      <c r="R1327">
        <v>6</v>
      </c>
      <c r="S1327">
        <v>3</v>
      </c>
      <c r="T1327" s="22">
        <v>19</v>
      </c>
      <c r="U1327" s="22">
        <v>-332.55</v>
      </c>
      <c r="W1327" s="22">
        <v>332.55</v>
      </c>
      <c r="X1327">
        <v>43911</v>
      </c>
      <c r="AD1327" t="s">
        <v>331</v>
      </c>
      <c r="AF1327" t="s">
        <v>127</v>
      </c>
      <c r="AG1327" s="22" t="s">
        <v>56</v>
      </c>
      <c r="AI1327">
        <v>1325</v>
      </c>
      <c r="AJ1327" t="s">
        <v>332</v>
      </c>
      <c r="AK1327" s="22" t="s">
        <v>52</v>
      </c>
      <c r="AL1327" s="22" t="s">
        <v>53</v>
      </c>
      <c r="AM1327" s="22">
        <v>1325</v>
      </c>
    </row>
    <row r="1328" spans="1:39" x14ac:dyDescent="0.25">
      <c r="A1328" s="22" t="s">
        <v>39</v>
      </c>
      <c r="B1328" t="s">
        <v>192</v>
      </c>
      <c r="C1328">
        <v>2021</v>
      </c>
      <c r="D1328" s="22" t="s">
        <v>41</v>
      </c>
      <c r="E1328" s="22" t="s">
        <v>42</v>
      </c>
      <c r="F1328">
        <v>4710</v>
      </c>
      <c r="G1328" t="s">
        <v>193</v>
      </c>
      <c r="H1328" t="s">
        <v>93</v>
      </c>
      <c r="J1328">
        <v>200</v>
      </c>
      <c r="K1328" t="s">
        <v>45</v>
      </c>
      <c r="L1328" s="22" t="s">
        <v>46</v>
      </c>
      <c r="M1328" s="1">
        <v>44348</v>
      </c>
      <c r="N1328" s="22" t="s">
        <v>329</v>
      </c>
      <c r="O1328" t="s">
        <v>330</v>
      </c>
      <c r="P1328" s="1">
        <v>44377</v>
      </c>
      <c r="Q1328" t="s">
        <v>330</v>
      </c>
      <c r="R1328">
        <v>6</v>
      </c>
      <c r="S1328">
        <v>3</v>
      </c>
      <c r="T1328" s="22">
        <v>19</v>
      </c>
      <c r="U1328" s="22">
        <v>279.45</v>
      </c>
      <c r="V1328" s="22">
        <v>279.45</v>
      </c>
      <c r="X1328">
        <v>43912</v>
      </c>
      <c r="AD1328" t="s">
        <v>331</v>
      </c>
      <c r="AF1328" t="s">
        <v>127</v>
      </c>
      <c r="AG1328" s="22" t="s">
        <v>50</v>
      </c>
      <c r="AI1328">
        <v>1326</v>
      </c>
      <c r="AJ1328" t="s">
        <v>332</v>
      </c>
      <c r="AK1328" s="22" t="s">
        <v>94</v>
      </c>
      <c r="AL1328" s="22" t="s">
        <v>53</v>
      </c>
      <c r="AM1328" s="22">
        <v>1326</v>
      </c>
    </row>
    <row r="1329" spans="1:39" x14ac:dyDescent="0.25">
      <c r="A1329" s="22" t="s">
        <v>39</v>
      </c>
      <c r="B1329" t="s">
        <v>130</v>
      </c>
      <c r="C1329">
        <v>2021</v>
      </c>
      <c r="D1329" s="22" t="s">
        <v>41</v>
      </c>
      <c r="E1329" s="22" t="s">
        <v>42</v>
      </c>
      <c r="F1329">
        <v>1610</v>
      </c>
      <c r="G1329" t="s">
        <v>131</v>
      </c>
      <c r="H1329" t="s">
        <v>44</v>
      </c>
      <c r="J1329">
        <v>200</v>
      </c>
      <c r="K1329" t="s">
        <v>45</v>
      </c>
      <c r="L1329" s="22" t="s">
        <v>46</v>
      </c>
      <c r="M1329" s="1">
        <v>44348</v>
      </c>
      <c r="N1329" s="22" t="s">
        <v>329</v>
      </c>
      <c r="O1329" t="s">
        <v>330</v>
      </c>
      <c r="P1329" s="1">
        <v>44377</v>
      </c>
      <c r="Q1329" t="s">
        <v>330</v>
      </c>
      <c r="R1329">
        <v>6</v>
      </c>
      <c r="S1329">
        <v>3</v>
      </c>
      <c r="T1329" s="22">
        <v>19</v>
      </c>
      <c r="U1329" s="22">
        <v>53.1</v>
      </c>
      <c r="V1329" s="22">
        <v>53.1</v>
      </c>
      <c r="X1329">
        <v>43913</v>
      </c>
      <c r="AD1329" t="s">
        <v>331</v>
      </c>
      <c r="AF1329" t="s">
        <v>127</v>
      </c>
      <c r="AG1329" s="22" t="s">
        <v>50</v>
      </c>
      <c r="AI1329">
        <v>1327</v>
      </c>
      <c r="AJ1329" t="s">
        <v>332</v>
      </c>
      <c r="AK1329" s="22" t="s">
        <v>52</v>
      </c>
      <c r="AL1329" s="22" t="s">
        <v>53</v>
      </c>
      <c r="AM1329" s="22">
        <v>1327</v>
      </c>
    </row>
    <row r="1330" spans="1:39" x14ac:dyDescent="0.25">
      <c r="A1330" s="22" t="s">
        <v>39</v>
      </c>
      <c r="B1330" t="s">
        <v>40</v>
      </c>
      <c r="C1330">
        <v>2021</v>
      </c>
      <c r="D1330" s="22" t="s">
        <v>41</v>
      </c>
      <c r="E1330" s="22" t="s">
        <v>42</v>
      </c>
      <c r="F1330">
        <v>1100</v>
      </c>
      <c r="G1330" t="s">
        <v>43</v>
      </c>
      <c r="H1330" t="s">
        <v>44</v>
      </c>
      <c r="J1330">
        <v>200</v>
      </c>
      <c r="K1330" t="s">
        <v>45</v>
      </c>
      <c r="L1330" s="22" t="s">
        <v>46</v>
      </c>
      <c r="M1330" s="1">
        <v>44348</v>
      </c>
      <c r="N1330" s="22" t="s">
        <v>329</v>
      </c>
      <c r="O1330" t="s">
        <v>330</v>
      </c>
      <c r="P1330" s="1">
        <v>44377</v>
      </c>
      <c r="Q1330" t="s">
        <v>330</v>
      </c>
      <c r="R1330">
        <v>6</v>
      </c>
      <c r="S1330">
        <v>3</v>
      </c>
      <c r="T1330" s="22">
        <v>19</v>
      </c>
      <c r="U1330" s="22">
        <v>-2062.4</v>
      </c>
      <c r="W1330" s="22">
        <v>2062.4</v>
      </c>
      <c r="X1330">
        <v>43914</v>
      </c>
      <c r="AD1330" t="s">
        <v>331</v>
      </c>
      <c r="AF1330" t="s">
        <v>127</v>
      </c>
      <c r="AG1330" s="22" t="s">
        <v>56</v>
      </c>
      <c r="AI1330">
        <v>1328</v>
      </c>
      <c r="AJ1330" t="s">
        <v>332</v>
      </c>
      <c r="AK1330" s="22" t="s">
        <v>52</v>
      </c>
      <c r="AL1330" s="22" t="s">
        <v>53</v>
      </c>
      <c r="AM1330" s="22">
        <v>1328</v>
      </c>
    </row>
    <row r="1331" spans="1:39" x14ac:dyDescent="0.25">
      <c r="A1331" s="22" t="s">
        <v>39</v>
      </c>
      <c r="B1331" t="s">
        <v>194</v>
      </c>
      <c r="C1331">
        <v>2021</v>
      </c>
      <c r="D1331" s="22" t="s">
        <v>41</v>
      </c>
      <c r="E1331" s="22" t="s">
        <v>42</v>
      </c>
      <c r="F1331">
        <v>4720</v>
      </c>
      <c r="G1331" t="s">
        <v>195</v>
      </c>
      <c r="H1331" t="s">
        <v>93</v>
      </c>
      <c r="J1331">
        <v>200</v>
      </c>
      <c r="K1331" t="s">
        <v>45</v>
      </c>
      <c r="L1331" s="22" t="s">
        <v>46</v>
      </c>
      <c r="M1331" s="1">
        <v>44348</v>
      </c>
      <c r="N1331" s="22" t="s">
        <v>329</v>
      </c>
      <c r="O1331" t="s">
        <v>330</v>
      </c>
      <c r="P1331" s="1">
        <v>44377</v>
      </c>
      <c r="Q1331" t="s">
        <v>330</v>
      </c>
      <c r="R1331">
        <v>6</v>
      </c>
      <c r="S1331">
        <v>3</v>
      </c>
      <c r="T1331" s="22">
        <v>19</v>
      </c>
      <c r="U1331" s="22">
        <v>1733.11</v>
      </c>
      <c r="V1331" s="22">
        <v>1733.11</v>
      </c>
      <c r="X1331">
        <v>43915</v>
      </c>
      <c r="AD1331" t="s">
        <v>331</v>
      </c>
      <c r="AF1331" t="s">
        <v>127</v>
      </c>
      <c r="AG1331" s="22" t="s">
        <v>50</v>
      </c>
      <c r="AI1331">
        <v>1329</v>
      </c>
      <c r="AJ1331" t="s">
        <v>332</v>
      </c>
      <c r="AK1331" s="22" t="s">
        <v>94</v>
      </c>
      <c r="AL1331" s="22" t="s">
        <v>53</v>
      </c>
      <c r="AM1331" s="22">
        <v>1329</v>
      </c>
    </row>
    <row r="1332" spans="1:39" x14ac:dyDescent="0.25">
      <c r="A1332" s="22" t="s">
        <v>39</v>
      </c>
      <c r="B1332" t="s">
        <v>130</v>
      </c>
      <c r="C1332">
        <v>2021</v>
      </c>
      <c r="D1332" s="22" t="s">
        <v>41</v>
      </c>
      <c r="E1332" s="22" t="s">
        <v>42</v>
      </c>
      <c r="F1332">
        <v>1610</v>
      </c>
      <c r="G1332" t="s">
        <v>131</v>
      </c>
      <c r="H1332" t="s">
        <v>44</v>
      </c>
      <c r="J1332">
        <v>200</v>
      </c>
      <c r="K1332" t="s">
        <v>45</v>
      </c>
      <c r="L1332" s="22" t="s">
        <v>46</v>
      </c>
      <c r="M1332" s="1">
        <v>44348</v>
      </c>
      <c r="N1332" s="22" t="s">
        <v>329</v>
      </c>
      <c r="O1332" t="s">
        <v>330</v>
      </c>
      <c r="P1332" s="1">
        <v>44377</v>
      </c>
      <c r="Q1332" t="s">
        <v>330</v>
      </c>
      <c r="R1332">
        <v>6</v>
      </c>
      <c r="S1332">
        <v>3</v>
      </c>
      <c r="T1332" s="22">
        <v>19</v>
      </c>
      <c r="U1332" s="22">
        <v>329.29</v>
      </c>
      <c r="V1332" s="22">
        <v>329.29</v>
      </c>
      <c r="X1332">
        <v>43916</v>
      </c>
      <c r="AD1332" t="s">
        <v>331</v>
      </c>
      <c r="AF1332" t="s">
        <v>127</v>
      </c>
      <c r="AG1332" s="22" t="s">
        <v>50</v>
      </c>
      <c r="AI1332">
        <v>1330</v>
      </c>
      <c r="AJ1332" t="s">
        <v>332</v>
      </c>
      <c r="AK1332" s="22" t="s">
        <v>52</v>
      </c>
      <c r="AL1332" s="22" t="s">
        <v>53</v>
      </c>
      <c r="AM1332" s="22">
        <v>1330</v>
      </c>
    </row>
    <row r="1333" spans="1:39" x14ac:dyDescent="0.25">
      <c r="A1333" s="22" t="s">
        <v>39</v>
      </c>
      <c r="B1333" t="s">
        <v>40</v>
      </c>
      <c r="C1333">
        <v>2021</v>
      </c>
      <c r="D1333" s="22" t="s">
        <v>41</v>
      </c>
      <c r="E1333" s="22" t="s">
        <v>42</v>
      </c>
      <c r="F1333">
        <v>1100</v>
      </c>
      <c r="G1333" t="s">
        <v>43</v>
      </c>
      <c r="H1333" t="s">
        <v>44</v>
      </c>
      <c r="J1333">
        <v>200</v>
      </c>
      <c r="K1333" t="s">
        <v>45</v>
      </c>
      <c r="L1333" s="22" t="s">
        <v>46</v>
      </c>
      <c r="M1333" s="1">
        <v>44348</v>
      </c>
      <c r="N1333" s="22" t="s">
        <v>329</v>
      </c>
      <c r="O1333" t="s">
        <v>330</v>
      </c>
      <c r="P1333" s="1">
        <v>44377</v>
      </c>
      <c r="Q1333" t="s">
        <v>330</v>
      </c>
      <c r="R1333">
        <v>6</v>
      </c>
      <c r="U1333" s="22">
        <v>-138.1</v>
      </c>
      <c r="W1333" s="22">
        <v>138.1</v>
      </c>
      <c r="X1333">
        <v>43917</v>
      </c>
      <c r="AD1333" t="s">
        <v>331</v>
      </c>
      <c r="AG1333" s="22" t="s">
        <v>56</v>
      </c>
      <c r="AI1333">
        <v>1331</v>
      </c>
      <c r="AJ1333" t="s">
        <v>332</v>
      </c>
      <c r="AK1333" s="22" t="s">
        <v>52</v>
      </c>
      <c r="AL1333" s="22" t="s">
        <v>53</v>
      </c>
      <c r="AM1333" s="22">
        <v>1331</v>
      </c>
    </row>
    <row r="1334" spans="1:39" x14ac:dyDescent="0.25">
      <c r="A1334" s="22" t="s">
        <v>39</v>
      </c>
      <c r="B1334" t="s">
        <v>196</v>
      </c>
      <c r="C1334">
        <v>2021</v>
      </c>
      <c r="D1334" s="22" t="s">
        <v>41</v>
      </c>
      <c r="E1334" s="22" t="s">
        <v>42</v>
      </c>
      <c r="F1334">
        <v>4730</v>
      </c>
      <c r="G1334" t="s">
        <v>197</v>
      </c>
      <c r="H1334" t="s">
        <v>93</v>
      </c>
      <c r="J1334">
        <v>200</v>
      </c>
      <c r="K1334" t="s">
        <v>45</v>
      </c>
      <c r="L1334" s="22" t="s">
        <v>46</v>
      </c>
      <c r="M1334" s="1">
        <v>44348</v>
      </c>
      <c r="N1334" s="22" t="s">
        <v>329</v>
      </c>
      <c r="O1334" t="s">
        <v>330</v>
      </c>
      <c r="P1334" s="1">
        <v>44377</v>
      </c>
      <c r="Q1334" t="s">
        <v>330</v>
      </c>
      <c r="R1334">
        <v>6</v>
      </c>
      <c r="U1334" s="22">
        <v>138.1</v>
      </c>
      <c r="V1334" s="22">
        <v>138.1</v>
      </c>
      <c r="X1334">
        <v>43918</v>
      </c>
      <c r="AD1334" t="s">
        <v>331</v>
      </c>
      <c r="AG1334" s="22" t="s">
        <v>50</v>
      </c>
      <c r="AI1334">
        <v>1332</v>
      </c>
      <c r="AJ1334" t="s">
        <v>332</v>
      </c>
      <c r="AK1334" s="22" t="s">
        <v>94</v>
      </c>
      <c r="AL1334" s="22" t="s">
        <v>53</v>
      </c>
      <c r="AM1334" s="22">
        <v>1332</v>
      </c>
    </row>
    <row r="1335" spans="1:39" x14ac:dyDescent="0.25">
      <c r="A1335" s="22" t="s">
        <v>39</v>
      </c>
      <c r="B1335" t="s">
        <v>40</v>
      </c>
      <c r="C1335">
        <v>2021</v>
      </c>
      <c r="D1335" s="22" t="s">
        <v>41</v>
      </c>
      <c r="E1335" s="22" t="s">
        <v>42</v>
      </c>
      <c r="F1335">
        <v>1100</v>
      </c>
      <c r="G1335" t="s">
        <v>43</v>
      </c>
      <c r="H1335" t="s">
        <v>44</v>
      </c>
      <c r="J1335">
        <v>200</v>
      </c>
      <c r="K1335" t="s">
        <v>45</v>
      </c>
      <c r="L1335" s="22" t="s">
        <v>46</v>
      </c>
      <c r="M1335" s="1">
        <v>44348</v>
      </c>
      <c r="N1335" s="22" t="s">
        <v>329</v>
      </c>
      <c r="O1335" t="s">
        <v>330</v>
      </c>
      <c r="P1335" s="1">
        <v>44377</v>
      </c>
      <c r="Q1335" t="s">
        <v>330</v>
      </c>
      <c r="R1335">
        <v>6</v>
      </c>
      <c r="S1335">
        <v>3</v>
      </c>
      <c r="T1335" s="22">
        <v>19</v>
      </c>
      <c r="U1335" s="22">
        <v>-1767.41</v>
      </c>
      <c r="W1335" s="22">
        <v>1767.41</v>
      </c>
      <c r="X1335">
        <v>43919</v>
      </c>
      <c r="AD1335" t="s">
        <v>331</v>
      </c>
      <c r="AF1335" t="s">
        <v>127</v>
      </c>
      <c r="AG1335" s="22" t="s">
        <v>56</v>
      </c>
      <c r="AI1335">
        <v>1333</v>
      </c>
      <c r="AJ1335" t="s">
        <v>332</v>
      </c>
      <c r="AK1335" s="22" t="s">
        <v>52</v>
      </c>
      <c r="AL1335" s="22" t="s">
        <v>53</v>
      </c>
      <c r="AM1335" s="22">
        <v>1333</v>
      </c>
    </row>
    <row r="1336" spans="1:39" x14ac:dyDescent="0.25">
      <c r="A1336" s="22" t="s">
        <v>39</v>
      </c>
      <c r="B1336" t="s">
        <v>198</v>
      </c>
      <c r="C1336">
        <v>2021</v>
      </c>
      <c r="D1336" s="22" t="s">
        <v>41</v>
      </c>
      <c r="E1336" s="22" t="s">
        <v>42</v>
      </c>
      <c r="F1336">
        <v>4740</v>
      </c>
      <c r="G1336" t="s">
        <v>199</v>
      </c>
      <c r="H1336" t="s">
        <v>93</v>
      </c>
      <c r="J1336">
        <v>200</v>
      </c>
      <c r="K1336" t="s">
        <v>45</v>
      </c>
      <c r="L1336" s="22" t="s">
        <v>46</v>
      </c>
      <c r="M1336" s="1">
        <v>44348</v>
      </c>
      <c r="N1336" s="22" t="s">
        <v>329</v>
      </c>
      <c r="O1336" t="s">
        <v>330</v>
      </c>
      <c r="P1336" s="1">
        <v>44377</v>
      </c>
      <c r="Q1336" t="s">
        <v>330</v>
      </c>
      <c r="R1336">
        <v>6</v>
      </c>
      <c r="S1336">
        <v>3</v>
      </c>
      <c r="T1336" s="22">
        <v>19</v>
      </c>
      <c r="U1336" s="22">
        <v>1485.22</v>
      </c>
      <c r="V1336" s="22">
        <v>1485.22</v>
      </c>
      <c r="X1336">
        <v>43920</v>
      </c>
      <c r="AD1336" t="s">
        <v>331</v>
      </c>
      <c r="AF1336" t="s">
        <v>127</v>
      </c>
      <c r="AG1336" s="22" t="s">
        <v>50</v>
      </c>
      <c r="AI1336">
        <v>1334</v>
      </c>
      <c r="AJ1336" t="s">
        <v>332</v>
      </c>
      <c r="AK1336" s="22" t="s">
        <v>94</v>
      </c>
      <c r="AL1336" s="22" t="s">
        <v>53</v>
      </c>
      <c r="AM1336" s="22">
        <v>1334</v>
      </c>
    </row>
    <row r="1337" spans="1:39" x14ac:dyDescent="0.25">
      <c r="A1337" s="22" t="s">
        <v>39</v>
      </c>
      <c r="B1337" t="s">
        <v>130</v>
      </c>
      <c r="C1337">
        <v>2021</v>
      </c>
      <c r="D1337" s="22" t="s">
        <v>41</v>
      </c>
      <c r="E1337" s="22" t="s">
        <v>42</v>
      </c>
      <c r="F1337">
        <v>1610</v>
      </c>
      <c r="G1337" t="s">
        <v>131</v>
      </c>
      <c r="H1337" t="s">
        <v>44</v>
      </c>
      <c r="J1337">
        <v>200</v>
      </c>
      <c r="K1337" t="s">
        <v>45</v>
      </c>
      <c r="L1337" s="22" t="s">
        <v>46</v>
      </c>
      <c r="M1337" s="1">
        <v>44348</v>
      </c>
      <c r="N1337" s="22" t="s">
        <v>329</v>
      </c>
      <c r="O1337" t="s">
        <v>330</v>
      </c>
      <c r="P1337" s="1">
        <v>44377</v>
      </c>
      <c r="Q1337" t="s">
        <v>330</v>
      </c>
      <c r="R1337">
        <v>6</v>
      </c>
      <c r="S1337">
        <v>3</v>
      </c>
      <c r="T1337" s="22">
        <v>19</v>
      </c>
      <c r="U1337" s="22">
        <v>282.19</v>
      </c>
      <c r="V1337" s="22">
        <v>282.19</v>
      </c>
      <c r="X1337">
        <v>43921</v>
      </c>
      <c r="AD1337" t="s">
        <v>331</v>
      </c>
      <c r="AF1337" t="s">
        <v>127</v>
      </c>
      <c r="AG1337" s="22" t="s">
        <v>50</v>
      </c>
      <c r="AI1337">
        <v>1335</v>
      </c>
      <c r="AJ1337" t="s">
        <v>332</v>
      </c>
      <c r="AK1337" s="22" t="s">
        <v>52</v>
      </c>
      <c r="AL1337" s="22" t="s">
        <v>53</v>
      </c>
      <c r="AM1337" s="22">
        <v>1335</v>
      </c>
    </row>
    <row r="1338" spans="1:39" x14ac:dyDescent="0.25">
      <c r="A1338" s="22" t="s">
        <v>39</v>
      </c>
      <c r="B1338" t="s">
        <v>40</v>
      </c>
      <c r="C1338">
        <v>2021</v>
      </c>
      <c r="D1338" s="22" t="s">
        <v>41</v>
      </c>
      <c r="E1338" s="22" t="s">
        <v>42</v>
      </c>
      <c r="F1338">
        <v>1100</v>
      </c>
      <c r="G1338" t="s">
        <v>43</v>
      </c>
      <c r="H1338" t="s">
        <v>44</v>
      </c>
      <c r="J1338">
        <v>200</v>
      </c>
      <c r="K1338" t="s">
        <v>45</v>
      </c>
      <c r="L1338" s="22" t="s">
        <v>46</v>
      </c>
      <c r="M1338" s="1">
        <v>44348</v>
      </c>
      <c r="N1338" s="22" t="s">
        <v>329</v>
      </c>
      <c r="O1338" t="s">
        <v>330</v>
      </c>
      <c r="P1338" s="1">
        <v>44377</v>
      </c>
      <c r="Q1338" t="s">
        <v>330</v>
      </c>
      <c r="R1338">
        <v>6</v>
      </c>
      <c r="S1338">
        <v>3</v>
      </c>
      <c r="T1338" s="22">
        <v>19</v>
      </c>
      <c r="U1338" s="22">
        <v>-591.96</v>
      </c>
      <c r="W1338" s="22">
        <v>591.96</v>
      </c>
      <c r="X1338">
        <v>43922</v>
      </c>
      <c r="AD1338" t="s">
        <v>331</v>
      </c>
      <c r="AF1338" t="s">
        <v>127</v>
      </c>
      <c r="AG1338" s="22" t="s">
        <v>56</v>
      </c>
      <c r="AI1338">
        <v>1336</v>
      </c>
      <c r="AJ1338" t="s">
        <v>332</v>
      </c>
      <c r="AK1338" s="22" t="s">
        <v>52</v>
      </c>
      <c r="AL1338" s="22" t="s">
        <v>53</v>
      </c>
      <c r="AM1338" s="22">
        <v>1336</v>
      </c>
    </row>
    <row r="1339" spans="1:39" x14ac:dyDescent="0.25">
      <c r="A1339" s="22" t="s">
        <v>39</v>
      </c>
      <c r="B1339" t="s">
        <v>200</v>
      </c>
      <c r="C1339">
        <v>2021</v>
      </c>
      <c r="D1339" s="22" t="s">
        <v>41</v>
      </c>
      <c r="E1339" s="22" t="s">
        <v>42</v>
      </c>
      <c r="F1339">
        <v>4750</v>
      </c>
      <c r="G1339" t="s">
        <v>201</v>
      </c>
      <c r="H1339" t="s">
        <v>93</v>
      </c>
      <c r="J1339">
        <v>200</v>
      </c>
      <c r="K1339" t="s">
        <v>45</v>
      </c>
      <c r="L1339" s="22" t="s">
        <v>46</v>
      </c>
      <c r="M1339" s="1">
        <v>44348</v>
      </c>
      <c r="N1339" s="22" t="s">
        <v>329</v>
      </c>
      <c r="O1339" t="s">
        <v>330</v>
      </c>
      <c r="P1339" s="1">
        <v>44377</v>
      </c>
      <c r="Q1339" t="s">
        <v>330</v>
      </c>
      <c r="R1339">
        <v>6</v>
      </c>
      <c r="S1339">
        <v>3</v>
      </c>
      <c r="T1339" s="22">
        <v>19</v>
      </c>
      <c r="U1339" s="22">
        <v>497.44</v>
      </c>
      <c r="V1339" s="22">
        <v>497.44</v>
      </c>
      <c r="X1339">
        <v>43923</v>
      </c>
      <c r="AD1339" t="s">
        <v>331</v>
      </c>
      <c r="AF1339" t="s">
        <v>127</v>
      </c>
      <c r="AG1339" s="22" t="s">
        <v>50</v>
      </c>
      <c r="AI1339">
        <v>1337</v>
      </c>
      <c r="AJ1339" t="s">
        <v>332</v>
      </c>
      <c r="AK1339" s="22" t="s">
        <v>94</v>
      </c>
      <c r="AL1339" s="22" t="s">
        <v>53</v>
      </c>
      <c r="AM1339" s="22">
        <v>1337</v>
      </c>
    </row>
    <row r="1340" spans="1:39" x14ac:dyDescent="0.25">
      <c r="A1340" s="22" t="s">
        <v>39</v>
      </c>
      <c r="B1340" t="s">
        <v>130</v>
      </c>
      <c r="C1340">
        <v>2021</v>
      </c>
      <c r="D1340" s="22" t="s">
        <v>41</v>
      </c>
      <c r="E1340" s="22" t="s">
        <v>42</v>
      </c>
      <c r="F1340">
        <v>1610</v>
      </c>
      <c r="G1340" t="s">
        <v>131</v>
      </c>
      <c r="H1340" t="s">
        <v>44</v>
      </c>
      <c r="J1340">
        <v>200</v>
      </c>
      <c r="K1340" t="s">
        <v>45</v>
      </c>
      <c r="L1340" s="22" t="s">
        <v>46</v>
      </c>
      <c r="M1340" s="1">
        <v>44348</v>
      </c>
      <c r="N1340" s="22" t="s">
        <v>329</v>
      </c>
      <c r="O1340" t="s">
        <v>330</v>
      </c>
      <c r="P1340" s="1">
        <v>44377</v>
      </c>
      <c r="Q1340" t="s">
        <v>330</v>
      </c>
      <c r="R1340">
        <v>6</v>
      </c>
      <c r="S1340">
        <v>3</v>
      </c>
      <c r="T1340" s="22">
        <v>19</v>
      </c>
      <c r="U1340" s="22">
        <v>94.52</v>
      </c>
      <c r="V1340" s="22">
        <v>94.52</v>
      </c>
      <c r="X1340">
        <v>43924</v>
      </c>
      <c r="AD1340" t="s">
        <v>331</v>
      </c>
      <c r="AF1340" t="s">
        <v>127</v>
      </c>
      <c r="AG1340" s="22" t="s">
        <v>50</v>
      </c>
      <c r="AI1340">
        <v>1338</v>
      </c>
      <c r="AJ1340" t="s">
        <v>332</v>
      </c>
      <c r="AK1340" s="22" t="s">
        <v>52</v>
      </c>
      <c r="AL1340" s="22" t="s">
        <v>53</v>
      </c>
      <c r="AM1340" s="22">
        <v>1338</v>
      </c>
    </row>
    <row r="1341" spans="1:39" x14ac:dyDescent="0.25">
      <c r="A1341" s="22" t="s">
        <v>39</v>
      </c>
      <c r="B1341" t="s">
        <v>40</v>
      </c>
      <c r="C1341">
        <v>2021</v>
      </c>
      <c r="D1341" s="22" t="s">
        <v>41</v>
      </c>
      <c r="E1341" s="22" t="s">
        <v>42</v>
      </c>
      <c r="F1341">
        <v>1100</v>
      </c>
      <c r="G1341" t="s">
        <v>43</v>
      </c>
      <c r="H1341" t="s">
        <v>44</v>
      </c>
      <c r="J1341">
        <v>200</v>
      </c>
      <c r="K1341" t="s">
        <v>45</v>
      </c>
      <c r="L1341" s="22" t="s">
        <v>46</v>
      </c>
      <c r="M1341" s="1">
        <v>44348</v>
      </c>
      <c r="N1341" s="22" t="s">
        <v>329</v>
      </c>
      <c r="O1341" t="s">
        <v>330</v>
      </c>
      <c r="P1341" s="1">
        <v>44377</v>
      </c>
      <c r="Q1341" t="s">
        <v>330</v>
      </c>
      <c r="R1341">
        <v>6</v>
      </c>
      <c r="U1341" s="22">
        <v>-425.28</v>
      </c>
      <c r="W1341" s="22">
        <v>425.28</v>
      </c>
      <c r="X1341">
        <v>43925</v>
      </c>
      <c r="AD1341" t="s">
        <v>331</v>
      </c>
      <c r="AG1341" s="22" t="s">
        <v>56</v>
      </c>
      <c r="AI1341">
        <v>1339</v>
      </c>
      <c r="AJ1341" t="s">
        <v>332</v>
      </c>
      <c r="AK1341" s="22" t="s">
        <v>52</v>
      </c>
      <c r="AL1341" s="22" t="s">
        <v>53</v>
      </c>
      <c r="AM1341" s="22">
        <v>1339</v>
      </c>
    </row>
    <row r="1342" spans="1:39" x14ac:dyDescent="0.25">
      <c r="A1342" s="22" t="s">
        <v>39</v>
      </c>
      <c r="B1342" t="s">
        <v>202</v>
      </c>
      <c r="C1342">
        <v>2021</v>
      </c>
      <c r="D1342" s="22" t="s">
        <v>41</v>
      </c>
      <c r="E1342" s="22" t="s">
        <v>42</v>
      </c>
      <c r="F1342">
        <v>4760</v>
      </c>
      <c r="G1342" t="s">
        <v>203</v>
      </c>
      <c r="H1342" t="s">
        <v>93</v>
      </c>
      <c r="J1342">
        <v>200</v>
      </c>
      <c r="K1342" t="s">
        <v>45</v>
      </c>
      <c r="L1342" s="22" t="s">
        <v>46</v>
      </c>
      <c r="M1342" s="1">
        <v>44348</v>
      </c>
      <c r="N1342" s="22" t="s">
        <v>329</v>
      </c>
      <c r="O1342" t="s">
        <v>330</v>
      </c>
      <c r="P1342" s="1">
        <v>44377</v>
      </c>
      <c r="Q1342" t="s">
        <v>330</v>
      </c>
      <c r="R1342">
        <v>6</v>
      </c>
      <c r="U1342" s="22">
        <v>425.28</v>
      </c>
      <c r="V1342" s="22">
        <v>425.28</v>
      </c>
      <c r="X1342">
        <v>43926</v>
      </c>
      <c r="AD1342" t="s">
        <v>331</v>
      </c>
      <c r="AG1342" s="22" t="s">
        <v>50</v>
      </c>
      <c r="AI1342">
        <v>1340</v>
      </c>
      <c r="AJ1342" t="s">
        <v>332</v>
      </c>
      <c r="AK1342" s="22" t="s">
        <v>94</v>
      </c>
      <c r="AL1342" s="22" t="s">
        <v>53</v>
      </c>
      <c r="AM1342" s="22">
        <v>1340</v>
      </c>
    </row>
    <row r="1343" spans="1:39" x14ac:dyDescent="0.25">
      <c r="A1343" s="22" t="s">
        <v>39</v>
      </c>
      <c r="B1343" t="s">
        <v>40</v>
      </c>
      <c r="C1343">
        <v>2021</v>
      </c>
      <c r="D1343" s="22" t="s">
        <v>41</v>
      </c>
      <c r="E1343" s="22" t="s">
        <v>42</v>
      </c>
      <c r="F1343">
        <v>1100</v>
      </c>
      <c r="G1343" t="s">
        <v>43</v>
      </c>
      <c r="H1343" t="s">
        <v>44</v>
      </c>
      <c r="J1343">
        <v>200</v>
      </c>
      <c r="K1343" t="s">
        <v>45</v>
      </c>
      <c r="L1343" s="22" t="s">
        <v>46</v>
      </c>
      <c r="M1343" s="1">
        <v>44348</v>
      </c>
      <c r="N1343" s="22" t="s">
        <v>329</v>
      </c>
      <c r="O1343" t="s">
        <v>330</v>
      </c>
      <c r="P1343" s="1">
        <v>44377</v>
      </c>
      <c r="Q1343" t="s">
        <v>330</v>
      </c>
      <c r="R1343">
        <v>6</v>
      </c>
      <c r="S1343">
        <v>3</v>
      </c>
      <c r="T1343" s="22">
        <v>19</v>
      </c>
      <c r="U1343" s="22">
        <v>-225.59</v>
      </c>
      <c r="W1343" s="22">
        <v>225.59</v>
      </c>
      <c r="X1343">
        <v>43927</v>
      </c>
      <c r="AD1343" t="s">
        <v>331</v>
      </c>
      <c r="AF1343" t="s">
        <v>127</v>
      </c>
      <c r="AG1343" s="22" t="s">
        <v>56</v>
      </c>
      <c r="AI1343">
        <v>1341</v>
      </c>
      <c r="AJ1343" t="s">
        <v>332</v>
      </c>
      <c r="AK1343" s="22" t="s">
        <v>52</v>
      </c>
      <c r="AL1343" s="22" t="s">
        <v>53</v>
      </c>
      <c r="AM1343" s="22">
        <v>1341</v>
      </c>
    </row>
    <row r="1344" spans="1:39" x14ac:dyDescent="0.25">
      <c r="A1344" s="22" t="s">
        <v>39</v>
      </c>
      <c r="B1344" t="s">
        <v>204</v>
      </c>
      <c r="C1344">
        <v>2021</v>
      </c>
      <c r="D1344" s="22" t="s">
        <v>41</v>
      </c>
      <c r="E1344" s="22" t="s">
        <v>42</v>
      </c>
      <c r="F1344">
        <v>4775</v>
      </c>
      <c r="G1344" t="s">
        <v>205</v>
      </c>
      <c r="H1344" t="s">
        <v>93</v>
      </c>
      <c r="J1344">
        <v>200</v>
      </c>
      <c r="K1344" t="s">
        <v>45</v>
      </c>
      <c r="L1344" s="22" t="s">
        <v>46</v>
      </c>
      <c r="M1344" s="1">
        <v>44348</v>
      </c>
      <c r="N1344" s="22" t="s">
        <v>329</v>
      </c>
      <c r="O1344" t="s">
        <v>330</v>
      </c>
      <c r="P1344" s="1">
        <v>44377</v>
      </c>
      <c r="Q1344" t="s">
        <v>330</v>
      </c>
      <c r="R1344">
        <v>6</v>
      </c>
      <c r="S1344">
        <v>3</v>
      </c>
      <c r="T1344" s="22">
        <v>19</v>
      </c>
      <c r="U1344" s="22">
        <v>189.57</v>
      </c>
      <c r="V1344" s="22">
        <v>189.57</v>
      </c>
      <c r="X1344">
        <v>43928</v>
      </c>
      <c r="AD1344" t="s">
        <v>331</v>
      </c>
      <c r="AF1344" t="s">
        <v>127</v>
      </c>
      <c r="AG1344" s="22" t="s">
        <v>50</v>
      </c>
      <c r="AI1344">
        <v>1342</v>
      </c>
      <c r="AJ1344" t="s">
        <v>332</v>
      </c>
      <c r="AK1344" s="22" t="s">
        <v>94</v>
      </c>
      <c r="AL1344" s="22" t="s">
        <v>53</v>
      </c>
      <c r="AM1344" s="22">
        <v>1342</v>
      </c>
    </row>
    <row r="1345" spans="1:39" x14ac:dyDescent="0.25">
      <c r="A1345" s="22" t="s">
        <v>39</v>
      </c>
      <c r="B1345" t="s">
        <v>130</v>
      </c>
      <c r="C1345">
        <v>2021</v>
      </c>
      <c r="D1345" s="22" t="s">
        <v>41</v>
      </c>
      <c r="E1345" s="22" t="s">
        <v>42</v>
      </c>
      <c r="F1345">
        <v>1610</v>
      </c>
      <c r="G1345" t="s">
        <v>131</v>
      </c>
      <c r="H1345" t="s">
        <v>44</v>
      </c>
      <c r="J1345">
        <v>200</v>
      </c>
      <c r="K1345" t="s">
        <v>45</v>
      </c>
      <c r="L1345" s="22" t="s">
        <v>46</v>
      </c>
      <c r="M1345" s="1">
        <v>44348</v>
      </c>
      <c r="N1345" s="22" t="s">
        <v>329</v>
      </c>
      <c r="O1345" t="s">
        <v>330</v>
      </c>
      <c r="P1345" s="1">
        <v>44377</v>
      </c>
      <c r="Q1345" t="s">
        <v>330</v>
      </c>
      <c r="R1345">
        <v>6</v>
      </c>
      <c r="S1345">
        <v>3</v>
      </c>
      <c r="T1345" s="22">
        <v>19</v>
      </c>
      <c r="U1345" s="22">
        <v>36.020000000000003</v>
      </c>
      <c r="V1345" s="22">
        <v>36.020000000000003</v>
      </c>
      <c r="X1345">
        <v>43929</v>
      </c>
      <c r="AD1345" t="s">
        <v>331</v>
      </c>
      <c r="AF1345" t="s">
        <v>127</v>
      </c>
      <c r="AG1345" s="22" t="s">
        <v>50</v>
      </c>
      <c r="AI1345">
        <v>1343</v>
      </c>
      <c r="AJ1345" t="s">
        <v>332</v>
      </c>
      <c r="AK1345" s="22" t="s">
        <v>52</v>
      </c>
      <c r="AL1345" s="22" t="s">
        <v>53</v>
      </c>
      <c r="AM1345" s="22">
        <v>1343</v>
      </c>
    </row>
    <row r="1346" spans="1:39" x14ac:dyDescent="0.25">
      <c r="A1346" s="22" t="s">
        <v>39</v>
      </c>
      <c r="B1346" t="s">
        <v>40</v>
      </c>
      <c r="C1346">
        <v>2021</v>
      </c>
      <c r="D1346" s="22" t="s">
        <v>41</v>
      </c>
      <c r="E1346" s="22" t="s">
        <v>42</v>
      </c>
      <c r="F1346">
        <v>1100</v>
      </c>
      <c r="G1346" t="s">
        <v>43</v>
      </c>
      <c r="H1346" t="s">
        <v>44</v>
      </c>
      <c r="J1346">
        <v>200</v>
      </c>
      <c r="K1346" t="s">
        <v>45</v>
      </c>
      <c r="L1346" s="22" t="s">
        <v>46</v>
      </c>
      <c r="M1346" s="1">
        <v>44348</v>
      </c>
      <c r="N1346" s="22" t="s">
        <v>329</v>
      </c>
      <c r="O1346" t="s">
        <v>330</v>
      </c>
      <c r="P1346" s="1">
        <v>44377</v>
      </c>
      <c r="Q1346" t="s">
        <v>330</v>
      </c>
      <c r="R1346">
        <v>6</v>
      </c>
      <c r="U1346" s="22">
        <v>-41.4</v>
      </c>
      <c r="W1346" s="22">
        <v>41.4</v>
      </c>
      <c r="X1346">
        <v>43930</v>
      </c>
      <c r="AD1346" t="s">
        <v>331</v>
      </c>
      <c r="AG1346" s="22" t="s">
        <v>56</v>
      </c>
      <c r="AI1346">
        <v>1344</v>
      </c>
      <c r="AJ1346" t="s">
        <v>332</v>
      </c>
      <c r="AK1346" s="22" t="s">
        <v>52</v>
      </c>
      <c r="AL1346" s="22" t="s">
        <v>53</v>
      </c>
      <c r="AM1346" s="22">
        <v>1344</v>
      </c>
    </row>
    <row r="1347" spans="1:39" x14ac:dyDescent="0.25">
      <c r="A1347" s="22" t="s">
        <v>39</v>
      </c>
      <c r="B1347" t="s">
        <v>206</v>
      </c>
      <c r="C1347">
        <v>2021</v>
      </c>
      <c r="D1347" s="22" t="s">
        <v>41</v>
      </c>
      <c r="E1347" s="22" t="s">
        <v>42</v>
      </c>
      <c r="F1347">
        <v>4780</v>
      </c>
      <c r="G1347" t="s">
        <v>207</v>
      </c>
      <c r="H1347" t="s">
        <v>93</v>
      </c>
      <c r="J1347">
        <v>200</v>
      </c>
      <c r="K1347" t="s">
        <v>45</v>
      </c>
      <c r="L1347" s="22" t="s">
        <v>46</v>
      </c>
      <c r="M1347" s="1">
        <v>44348</v>
      </c>
      <c r="N1347" s="22" t="s">
        <v>329</v>
      </c>
      <c r="O1347" t="s">
        <v>330</v>
      </c>
      <c r="P1347" s="1">
        <v>44377</v>
      </c>
      <c r="Q1347" t="s">
        <v>330</v>
      </c>
      <c r="R1347">
        <v>6</v>
      </c>
      <c r="U1347" s="22">
        <v>41.4</v>
      </c>
      <c r="V1347" s="22">
        <v>41.4</v>
      </c>
      <c r="X1347">
        <v>43931</v>
      </c>
      <c r="AD1347" t="s">
        <v>331</v>
      </c>
      <c r="AG1347" s="22" t="s">
        <v>50</v>
      </c>
      <c r="AI1347">
        <v>1345</v>
      </c>
      <c r="AJ1347" t="s">
        <v>332</v>
      </c>
      <c r="AK1347" s="22" t="s">
        <v>94</v>
      </c>
      <c r="AL1347" s="22" t="s">
        <v>53</v>
      </c>
      <c r="AM1347" s="22">
        <v>1345</v>
      </c>
    </row>
    <row r="1348" spans="1:39" x14ac:dyDescent="0.25">
      <c r="A1348" s="22" t="s">
        <v>39</v>
      </c>
      <c r="B1348" t="s">
        <v>40</v>
      </c>
      <c r="C1348">
        <v>2021</v>
      </c>
      <c r="D1348" s="22" t="s">
        <v>41</v>
      </c>
      <c r="E1348" s="22" t="s">
        <v>42</v>
      </c>
      <c r="F1348">
        <v>1100</v>
      </c>
      <c r="G1348" t="s">
        <v>43</v>
      </c>
      <c r="H1348" t="s">
        <v>44</v>
      </c>
      <c r="J1348">
        <v>200</v>
      </c>
      <c r="K1348" t="s">
        <v>45</v>
      </c>
      <c r="L1348" s="22" t="s">
        <v>46</v>
      </c>
      <c r="M1348" s="1">
        <v>44348</v>
      </c>
      <c r="N1348" s="22" t="s">
        <v>329</v>
      </c>
      <c r="O1348" t="s">
        <v>330</v>
      </c>
      <c r="P1348" s="1">
        <v>44377</v>
      </c>
      <c r="Q1348" t="s">
        <v>330</v>
      </c>
      <c r="R1348">
        <v>6</v>
      </c>
      <c r="S1348">
        <v>3</v>
      </c>
      <c r="T1348" s="22">
        <v>19</v>
      </c>
      <c r="U1348" s="22">
        <v>-2056.5</v>
      </c>
      <c r="W1348" s="22">
        <v>2056.5</v>
      </c>
      <c r="X1348">
        <v>43932</v>
      </c>
      <c r="AD1348" t="s">
        <v>331</v>
      </c>
      <c r="AF1348" t="s">
        <v>127</v>
      </c>
      <c r="AG1348" s="22" t="s">
        <v>56</v>
      </c>
      <c r="AI1348">
        <v>1346</v>
      </c>
      <c r="AJ1348" t="s">
        <v>332</v>
      </c>
      <c r="AK1348" s="22" t="s">
        <v>52</v>
      </c>
      <c r="AL1348" s="22" t="s">
        <v>53</v>
      </c>
      <c r="AM1348" s="22">
        <v>1346</v>
      </c>
    </row>
    <row r="1349" spans="1:39" x14ac:dyDescent="0.25">
      <c r="A1349" s="22" t="s">
        <v>39</v>
      </c>
      <c r="B1349" t="s">
        <v>208</v>
      </c>
      <c r="C1349">
        <v>2021</v>
      </c>
      <c r="D1349" s="22" t="s">
        <v>41</v>
      </c>
      <c r="E1349" s="22" t="s">
        <v>42</v>
      </c>
      <c r="F1349">
        <v>4800</v>
      </c>
      <c r="G1349" t="s">
        <v>209</v>
      </c>
      <c r="H1349" t="s">
        <v>93</v>
      </c>
      <c r="J1349">
        <v>200</v>
      </c>
      <c r="K1349" t="s">
        <v>45</v>
      </c>
      <c r="L1349" s="22" t="s">
        <v>46</v>
      </c>
      <c r="M1349" s="1">
        <v>44348</v>
      </c>
      <c r="N1349" s="22" t="s">
        <v>329</v>
      </c>
      <c r="O1349" t="s">
        <v>330</v>
      </c>
      <c r="P1349" s="1">
        <v>44377</v>
      </c>
      <c r="Q1349" t="s">
        <v>330</v>
      </c>
      <c r="R1349">
        <v>6</v>
      </c>
      <c r="S1349">
        <v>3</v>
      </c>
      <c r="T1349" s="22">
        <v>19</v>
      </c>
      <c r="U1349" s="22">
        <v>1728.15</v>
      </c>
      <c r="V1349" s="22">
        <v>1728.15</v>
      </c>
      <c r="X1349">
        <v>43933</v>
      </c>
      <c r="AD1349" t="s">
        <v>331</v>
      </c>
      <c r="AF1349" t="s">
        <v>127</v>
      </c>
      <c r="AG1349" s="22" t="s">
        <v>50</v>
      </c>
      <c r="AI1349">
        <v>1347</v>
      </c>
      <c r="AJ1349" t="s">
        <v>332</v>
      </c>
      <c r="AK1349" s="22" t="s">
        <v>94</v>
      </c>
      <c r="AL1349" s="22" t="s">
        <v>53</v>
      </c>
      <c r="AM1349" s="22">
        <v>1347</v>
      </c>
    </row>
    <row r="1350" spans="1:39" x14ac:dyDescent="0.25">
      <c r="A1350" s="22" t="s">
        <v>39</v>
      </c>
      <c r="B1350" t="s">
        <v>130</v>
      </c>
      <c r="C1350">
        <v>2021</v>
      </c>
      <c r="D1350" s="22" t="s">
        <v>41</v>
      </c>
      <c r="E1350" s="22" t="s">
        <v>42</v>
      </c>
      <c r="F1350">
        <v>1610</v>
      </c>
      <c r="G1350" t="s">
        <v>131</v>
      </c>
      <c r="H1350" t="s">
        <v>44</v>
      </c>
      <c r="J1350">
        <v>200</v>
      </c>
      <c r="K1350" t="s">
        <v>45</v>
      </c>
      <c r="L1350" s="22" t="s">
        <v>46</v>
      </c>
      <c r="M1350" s="1">
        <v>44348</v>
      </c>
      <c r="N1350" s="22" t="s">
        <v>329</v>
      </c>
      <c r="O1350" t="s">
        <v>330</v>
      </c>
      <c r="P1350" s="1">
        <v>44377</v>
      </c>
      <c r="Q1350" t="s">
        <v>330</v>
      </c>
      <c r="R1350">
        <v>6</v>
      </c>
      <c r="S1350">
        <v>3</v>
      </c>
      <c r="T1350" s="22">
        <v>19</v>
      </c>
      <c r="U1350" s="22">
        <v>328.35</v>
      </c>
      <c r="V1350" s="22">
        <v>328.35</v>
      </c>
      <c r="X1350">
        <v>43934</v>
      </c>
      <c r="AD1350" t="s">
        <v>331</v>
      </c>
      <c r="AF1350" t="s">
        <v>127</v>
      </c>
      <c r="AG1350" s="22" t="s">
        <v>50</v>
      </c>
      <c r="AI1350">
        <v>1348</v>
      </c>
      <c r="AJ1350" t="s">
        <v>332</v>
      </c>
      <c r="AK1350" s="22" t="s">
        <v>52</v>
      </c>
      <c r="AL1350" s="22" t="s">
        <v>53</v>
      </c>
      <c r="AM1350" s="22">
        <v>1348</v>
      </c>
    </row>
    <row r="1351" spans="1:39" x14ac:dyDescent="0.25">
      <c r="A1351" s="22" t="s">
        <v>39</v>
      </c>
      <c r="B1351" t="s">
        <v>40</v>
      </c>
      <c r="C1351">
        <v>2021</v>
      </c>
      <c r="D1351" s="22" t="s">
        <v>41</v>
      </c>
      <c r="E1351" s="22" t="s">
        <v>42</v>
      </c>
      <c r="F1351">
        <v>1100</v>
      </c>
      <c r="G1351" t="s">
        <v>43</v>
      </c>
      <c r="H1351" t="s">
        <v>44</v>
      </c>
      <c r="J1351">
        <v>200</v>
      </c>
      <c r="K1351" t="s">
        <v>45</v>
      </c>
      <c r="L1351" s="22" t="s">
        <v>46</v>
      </c>
      <c r="M1351" s="1">
        <v>44348</v>
      </c>
      <c r="N1351" s="22" t="s">
        <v>329</v>
      </c>
      <c r="O1351" t="s">
        <v>330</v>
      </c>
      <c r="P1351" s="1">
        <v>44377</v>
      </c>
      <c r="Q1351" t="s">
        <v>330</v>
      </c>
      <c r="R1351">
        <v>6</v>
      </c>
      <c r="S1351">
        <v>3</v>
      </c>
      <c r="T1351" s="22">
        <v>19</v>
      </c>
      <c r="U1351" s="22">
        <v>-657.23</v>
      </c>
      <c r="W1351" s="22">
        <v>657.23</v>
      </c>
      <c r="X1351">
        <v>43935</v>
      </c>
      <c r="AD1351" t="s">
        <v>331</v>
      </c>
      <c r="AF1351" t="s">
        <v>127</v>
      </c>
      <c r="AG1351" s="22" t="s">
        <v>56</v>
      </c>
      <c r="AI1351">
        <v>1349</v>
      </c>
      <c r="AJ1351" t="s">
        <v>332</v>
      </c>
      <c r="AK1351" s="22" t="s">
        <v>52</v>
      </c>
      <c r="AL1351" s="22" t="s">
        <v>53</v>
      </c>
      <c r="AM1351" s="22">
        <v>1349</v>
      </c>
    </row>
    <row r="1352" spans="1:39" x14ac:dyDescent="0.25">
      <c r="A1352" s="22" t="s">
        <v>39</v>
      </c>
      <c r="B1352" t="s">
        <v>210</v>
      </c>
      <c r="C1352">
        <v>2021</v>
      </c>
      <c r="D1352" s="22" t="s">
        <v>41</v>
      </c>
      <c r="E1352" s="22" t="s">
        <v>42</v>
      </c>
      <c r="F1352">
        <v>4805</v>
      </c>
      <c r="G1352" t="s">
        <v>211</v>
      </c>
      <c r="H1352" t="s">
        <v>93</v>
      </c>
      <c r="J1352">
        <v>200</v>
      </c>
      <c r="K1352" t="s">
        <v>45</v>
      </c>
      <c r="L1352" s="22" t="s">
        <v>46</v>
      </c>
      <c r="M1352" s="1">
        <v>44348</v>
      </c>
      <c r="N1352" s="22" t="s">
        <v>329</v>
      </c>
      <c r="O1352" t="s">
        <v>330</v>
      </c>
      <c r="P1352" s="1">
        <v>44377</v>
      </c>
      <c r="Q1352" t="s">
        <v>330</v>
      </c>
      <c r="R1352">
        <v>6</v>
      </c>
      <c r="S1352">
        <v>3</v>
      </c>
      <c r="T1352" s="22">
        <v>19</v>
      </c>
      <c r="U1352" s="22">
        <v>552.29</v>
      </c>
      <c r="V1352" s="22">
        <v>552.29</v>
      </c>
      <c r="X1352">
        <v>43936</v>
      </c>
      <c r="AD1352" t="s">
        <v>331</v>
      </c>
      <c r="AF1352" t="s">
        <v>127</v>
      </c>
      <c r="AG1352" s="22" t="s">
        <v>50</v>
      </c>
      <c r="AI1352">
        <v>1350</v>
      </c>
      <c r="AJ1352" t="s">
        <v>332</v>
      </c>
      <c r="AK1352" s="22" t="s">
        <v>94</v>
      </c>
      <c r="AL1352" s="22" t="s">
        <v>53</v>
      </c>
      <c r="AM1352" s="22">
        <v>1350</v>
      </c>
    </row>
    <row r="1353" spans="1:39" x14ac:dyDescent="0.25">
      <c r="A1353" s="22" t="s">
        <v>39</v>
      </c>
      <c r="B1353" t="s">
        <v>130</v>
      </c>
      <c r="C1353">
        <v>2021</v>
      </c>
      <c r="D1353" s="22" t="s">
        <v>41</v>
      </c>
      <c r="E1353" s="22" t="s">
        <v>42</v>
      </c>
      <c r="F1353">
        <v>1610</v>
      </c>
      <c r="G1353" t="s">
        <v>131</v>
      </c>
      <c r="H1353" t="s">
        <v>44</v>
      </c>
      <c r="J1353">
        <v>200</v>
      </c>
      <c r="K1353" t="s">
        <v>45</v>
      </c>
      <c r="L1353" s="22" t="s">
        <v>46</v>
      </c>
      <c r="M1353" s="1">
        <v>44348</v>
      </c>
      <c r="N1353" s="22" t="s">
        <v>329</v>
      </c>
      <c r="O1353" t="s">
        <v>330</v>
      </c>
      <c r="P1353" s="1">
        <v>44377</v>
      </c>
      <c r="Q1353" t="s">
        <v>330</v>
      </c>
      <c r="R1353">
        <v>6</v>
      </c>
      <c r="S1353">
        <v>3</v>
      </c>
      <c r="T1353" s="22">
        <v>19</v>
      </c>
      <c r="U1353" s="22">
        <v>104.94</v>
      </c>
      <c r="V1353" s="22">
        <v>104.94</v>
      </c>
      <c r="X1353">
        <v>43937</v>
      </c>
      <c r="AD1353" t="s">
        <v>331</v>
      </c>
      <c r="AF1353" t="s">
        <v>127</v>
      </c>
      <c r="AG1353" s="22" t="s">
        <v>50</v>
      </c>
      <c r="AI1353">
        <v>1351</v>
      </c>
      <c r="AJ1353" t="s">
        <v>332</v>
      </c>
      <c r="AK1353" s="22" t="s">
        <v>52</v>
      </c>
      <c r="AL1353" s="22" t="s">
        <v>53</v>
      </c>
      <c r="AM1353" s="22">
        <v>1351</v>
      </c>
    </row>
    <row r="1354" spans="1:39" x14ac:dyDescent="0.25">
      <c r="A1354" s="22" t="s">
        <v>39</v>
      </c>
      <c r="B1354" t="s">
        <v>40</v>
      </c>
      <c r="C1354">
        <v>2021</v>
      </c>
      <c r="D1354" s="22" t="s">
        <v>41</v>
      </c>
      <c r="E1354" s="22" t="s">
        <v>42</v>
      </c>
      <c r="F1354">
        <v>1100</v>
      </c>
      <c r="G1354" t="s">
        <v>43</v>
      </c>
      <c r="H1354" t="s">
        <v>44</v>
      </c>
      <c r="J1354">
        <v>200</v>
      </c>
      <c r="K1354" t="s">
        <v>45</v>
      </c>
      <c r="L1354" s="22" t="s">
        <v>46</v>
      </c>
      <c r="M1354" s="1">
        <v>44348</v>
      </c>
      <c r="N1354" s="22" t="s">
        <v>329</v>
      </c>
      <c r="O1354" t="s">
        <v>330</v>
      </c>
      <c r="P1354" s="1">
        <v>44377</v>
      </c>
      <c r="Q1354" t="s">
        <v>330</v>
      </c>
      <c r="R1354">
        <v>6</v>
      </c>
      <c r="S1354">
        <v>3</v>
      </c>
      <c r="T1354" s="22">
        <v>19</v>
      </c>
      <c r="U1354" s="22">
        <v>-179.08</v>
      </c>
      <c r="W1354" s="22">
        <v>179.08</v>
      </c>
      <c r="X1354">
        <v>43938</v>
      </c>
      <c r="AD1354" t="s">
        <v>331</v>
      </c>
      <c r="AF1354" t="s">
        <v>127</v>
      </c>
      <c r="AG1354" s="22" t="s">
        <v>56</v>
      </c>
      <c r="AI1354">
        <v>1352</v>
      </c>
      <c r="AJ1354" t="s">
        <v>332</v>
      </c>
      <c r="AK1354" s="22" t="s">
        <v>52</v>
      </c>
      <c r="AL1354" s="22" t="s">
        <v>53</v>
      </c>
      <c r="AM1354" s="22">
        <v>1352</v>
      </c>
    </row>
    <row r="1355" spans="1:39" x14ac:dyDescent="0.25">
      <c r="A1355" s="22" t="s">
        <v>39</v>
      </c>
      <c r="B1355" t="s">
        <v>212</v>
      </c>
      <c r="C1355">
        <v>2021</v>
      </c>
      <c r="D1355" s="22" t="s">
        <v>41</v>
      </c>
      <c r="E1355" s="22" t="s">
        <v>42</v>
      </c>
      <c r="F1355">
        <v>4810</v>
      </c>
      <c r="G1355" t="s">
        <v>213</v>
      </c>
      <c r="H1355" t="s">
        <v>93</v>
      </c>
      <c r="J1355">
        <v>200</v>
      </c>
      <c r="K1355" t="s">
        <v>45</v>
      </c>
      <c r="L1355" s="22" t="s">
        <v>46</v>
      </c>
      <c r="M1355" s="1">
        <v>44348</v>
      </c>
      <c r="N1355" s="22" t="s">
        <v>329</v>
      </c>
      <c r="O1355" t="s">
        <v>330</v>
      </c>
      <c r="P1355" s="1">
        <v>44377</v>
      </c>
      <c r="Q1355" t="s">
        <v>330</v>
      </c>
      <c r="R1355">
        <v>6</v>
      </c>
      <c r="S1355">
        <v>3</v>
      </c>
      <c r="T1355" s="22">
        <v>19</v>
      </c>
      <c r="U1355" s="22">
        <v>150.49</v>
      </c>
      <c r="V1355" s="22">
        <v>150.49</v>
      </c>
      <c r="X1355">
        <v>43939</v>
      </c>
      <c r="AD1355" t="s">
        <v>331</v>
      </c>
      <c r="AF1355" t="s">
        <v>127</v>
      </c>
      <c r="AG1355" s="22" t="s">
        <v>50</v>
      </c>
      <c r="AI1355">
        <v>1353</v>
      </c>
      <c r="AJ1355" t="s">
        <v>332</v>
      </c>
      <c r="AK1355" s="22" t="s">
        <v>94</v>
      </c>
      <c r="AL1355" s="22" t="s">
        <v>53</v>
      </c>
      <c r="AM1355" s="22">
        <v>1353</v>
      </c>
    </row>
    <row r="1356" spans="1:39" x14ac:dyDescent="0.25">
      <c r="A1356" s="22" t="s">
        <v>39</v>
      </c>
      <c r="B1356" t="s">
        <v>130</v>
      </c>
      <c r="C1356">
        <v>2021</v>
      </c>
      <c r="D1356" s="22" t="s">
        <v>41</v>
      </c>
      <c r="E1356" s="22" t="s">
        <v>42</v>
      </c>
      <c r="F1356">
        <v>1610</v>
      </c>
      <c r="G1356" t="s">
        <v>131</v>
      </c>
      <c r="H1356" t="s">
        <v>44</v>
      </c>
      <c r="J1356">
        <v>200</v>
      </c>
      <c r="K1356" t="s">
        <v>45</v>
      </c>
      <c r="L1356" s="22" t="s">
        <v>46</v>
      </c>
      <c r="M1356" s="1">
        <v>44348</v>
      </c>
      <c r="N1356" s="22" t="s">
        <v>329</v>
      </c>
      <c r="O1356" t="s">
        <v>330</v>
      </c>
      <c r="P1356" s="1">
        <v>44377</v>
      </c>
      <c r="Q1356" t="s">
        <v>330</v>
      </c>
      <c r="R1356">
        <v>6</v>
      </c>
      <c r="S1356">
        <v>3</v>
      </c>
      <c r="T1356" s="22">
        <v>19</v>
      </c>
      <c r="U1356" s="22">
        <v>28.59</v>
      </c>
      <c r="V1356" s="22">
        <v>28.59</v>
      </c>
      <c r="X1356">
        <v>43940</v>
      </c>
      <c r="AD1356" t="s">
        <v>331</v>
      </c>
      <c r="AF1356" t="s">
        <v>127</v>
      </c>
      <c r="AG1356" s="22" t="s">
        <v>50</v>
      </c>
      <c r="AI1356">
        <v>1354</v>
      </c>
      <c r="AJ1356" t="s">
        <v>332</v>
      </c>
      <c r="AK1356" s="22" t="s">
        <v>52</v>
      </c>
      <c r="AL1356" s="22" t="s">
        <v>53</v>
      </c>
      <c r="AM1356" s="22">
        <v>1354</v>
      </c>
    </row>
    <row r="1357" spans="1:39" x14ac:dyDescent="0.25">
      <c r="A1357" s="22" t="s">
        <v>39</v>
      </c>
      <c r="B1357" t="s">
        <v>40</v>
      </c>
      <c r="C1357">
        <v>2021</v>
      </c>
      <c r="D1357" s="22" t="s">
        <v>41</v>
      </c>
      <c r="E1357" s="22" t="s">
        <v>42</v>
      </c>
      <c r="F1357">
        <v>1100</v>
      </c>
      <c r="G1357" t="s">
        <v>43</v>
      </c>
      <c r="H1357" t="s">
        <v>44</v>
      </c>
      <c r="J1357">
        <v>200</v>
      </c>
      <c r="K1357" t="s">
        <v>45</v>
      </c>
      <c r="L1357" s="22" t="s">
        <v>46</v>
      </c>
      <c r="M1357" s="1">
        <v>44348</v>
      </c>
      <c r="N1357" s="22" t="s">
        <v>329</v>
      </c>
      <c r="O1357" t="s">
        <v>330</v>
      </c>
      <c r="P1357" s="1">
        <v>44377</v>
      </c>
      <c r="Q1357" t="s">
        <v>330</v>
      </c>
      <c r="R1357">
        <v>6</v>
      </c>
      <c r="U1357" s="22">
        <v>-200.14</v>
      </c>
      <c r="W1357" s="22">
        <v>200.14</v>
      </c>
      <c r="X1357">
        <v>43941</v>
      </c>
      <c r="AD1357" t="s">
        <v>331</v>
      </c>
      <c r="AG1357" s="22" t="s">
        <v>56</v>
      </c>
      <c r="AI1357">
        <v>1355</v>
      </c>
      <c r="AJ1357" t="s">
        <v>332</v>
      </c>
      <c r="AK1357" s="22" t="s">
        <v>52</v>
      </c>
      <c r="AL1357" s="22" t="s">
        <v>53</v>
      </c>
      <c r="AM1357" s="22">
        <v>1355</v>
      </c>
    </row>
    <row r="1358" spans="1:39" x14ac:dyDescent="0.25">
      <c r="A1358" s="22" t="s">
        <v>39</v>
      </c>
      <c r="B1358" t="s">
        <v>214</v>
      </c>
      <c r="C1358">
        <v>2021</v>
      </c>
      <c r="D1358" s="22" t="s">
        <v>41</v>
      </c>
      <c r="E1358" s="22" t="s">
        <v>42</v>
      </c>
      <c r="F1358">
        <v>4850</v>
      </c>
      <c r="G1358" t="s">
        <v>215</v>
      </c>
      <c r="H1358" t="s">
        <v>93</v>
      </c>
      <c r="J1358">
        <v>200</v>
      </c>
      <c r="K1358" t="s">
        <v>45</v>
      </c>
      <c r="L1358" s="22" t="s">
        <v>46</v>
      </c>
      <c r="M1358" s="1">
        <v>44348</v>
      </c>
      <c r="N1358" s="22" t="s">
        <v>329</v>
      </c>
      <c r="O1358" t="s">
        <v>330</v>
      </c>
      <c r="P1358" s="1">
        <v>44377</v>
      </c>
      <c r="Q1358" t="s">
        <v>330</v>
      </c>
      <c r="R1358">
        <v>6</v>
      </c>
      <c r="U1358" s="22">
        <v>200.14</v>
      </c>
      <c r="V1358" s="22">
        <v>200.14</v>
      </c>
      <c r="X1358">
        <v>43942</v>
      </c>
      <c r="AD1358" t="s">
        <v>331</v>
      </c>
      <c r="AG1358" s="22" t="s">
        <v>50</v>
      </c>
      <c r="AI1358">
        <v>1356</v>
      </c>
      <c r="AJ1358" t="s">
        <v>332</v>
      </c>
      <c r="AK1358" s="22" t="s">
        <v>94</v>
      </c>
      <c r="AL1358" s="22" t="s">
        <v>53</v>
      </c>
      <c r="AM1358" s="22">
        <v>1356</v>
      </c>
    </row>
    <row r="1359" spans="1:39" x14ac:dyDescent="0.25">
      <c r="A1359" s="22" t="s">
        <v>39</v>
      </c>
      <c r="B1359" t="s">
        <v>40</v>
      </c>
      <c r="C1359">
        <v>2021</v>
      </c>
      <c r="D1359" s="22" t="s">
        <v>41</v>
      </c>
      <c r="E1359" s="22" t="s">
        <v>42</v>
      </c>
      <c r="F1359">
        <v>1100</v>
      </c>
      <c r="G1359" t="s">
        <v>43</v>
      </c>
      <c r="H1359" t="s">
        <v>44</v>
      </c>
      <c r="J1359">
        <v>200</v>
      </c>
      <c r="K1359" t="s">
        <v>45</v>
      </c>
      <c r="L1359" s="22" t="s">
        <v>46</v>
      </c>
      <c r="M1359" s="1">
        <v>44348</v>
      </c>
      <c r="N1359" s="22" t="s">
        <v>329</v>
      </c>
      <c r="O1359" t="s">
        <v>330</v>
      </c>
      <c r="P1359" s="1">
        <v>44377</v>
      </c>
      <c r="Q1359" t="s">
        <v>330</v>
      </c>
      <c r="R1359">
        <v>6</v>
      </c>
      <c r="U1359" s="22">
        <v>-7590</v>
      </c>
      <c r="W1359" s="22">
        <v>7590</v>
      </c>
      <c r="X1359">
        <v>43943</v>
      </c>
      <c r="AD1359" t="s">
        <v>331</v>
      </c>
      <c r="AG1359" s="22" t="s">
        <v>56</v>
      </c>
      <c r="AI1359">
        <v>1357</v>
      </c>
      <c r="AJ1359" t="s">
        <v>332</v>
      </c>
      <c r="AK1359" s="22" t="s">
        <v>52</v>
      </c>
      <c r="AL1359" s="22" t="s">
        <v>53</v>
      </c>
      <c r="AM1359" s="22">
        <v>1357</v>
      </c>
    </row>
    <row r="1360" spans="1:39" x14ac:dyDescent="0.25">
      <c r="A1360" s="22" t="s">
        <v>39</v>
      </c>
      <c r="B1360" t="s">
        <v>216</v>
      </c>
      <c r="C1360">
        <v>2021</v>
      </c>
      <c r="D1360" s="22" t="s">
        <v>41</v>
      </c>
      <c r="E1360" s="22" t="s">
        <v>42</v>
      </c>
      <c r="F1360">
        <v>4860</v>
      </c>
      <c r="G1360" t="s">
        <v>217</v>
      </c>
      <c r="H1360" t="s">
        <v>93</v>
      </c>
      <c r="J1360">
        <v>200</v>
      </c>
      <c r="K1360" t="s">
        <v>45</v>
      </c>
      <c r="L1360" s="22" t="s">
        <v>46</v>
      </c>
      <c r="M1360" s="1">
        <v>44348</v>
      </c>
      <c r="N1360" s="22" t="s">
        <v>329</v>
      </c>
      <c r="O1360" t="s">
        <v>330</v>
      </c>
      <c r="P1360" s="1">
        <v>44377</v>
      </c>
      <c r="Q1360" t="s">
        <v>330</v>
      </c>
      <c r="R1360">
        <v>6</v>
      </c>
      <c r="U1360" s="22">
        <v>7590</v>
      </c>
      <c r="V1360" s="22">
        <v>7590</v>
      </c>
      <c r="X1360">
        <v>43944</v>
      </c>
      <c r="AD1360" t="s">
        <v>331</v>
      </c>
      <c r="AG1360" s="22" t="s">
        <v>50</v>
      </c>
      <c r="AI1360">
        <v>1358</v>
      </c>
      <c r="AJ1360" t="s">
        <v>332</v>
      </c>
      <c r="AK1360" s="22" t="s">
        <v>94</v>
      </c>
      <c r="AL1360" s="22" t="s">
        <v>53</v>
      </c>
      <c r="AM1360" s="22">
        <v>1358</v>
      </c>
    </row>
    <row r="1361" spans="1:39" x14ac:dyDescent="0.25">
      <c r="A1361" s="22" t="s">
        <v>39</v>
      </c>
      <c r="B1361" t="s">
        <v>40</v>
      </c>
      <c r="C1361">
        <v>2021</v>
      </c>
      <c r="D1361" s="22" t="s">
        <v>41</v>
      </c>
      <c r="E1361" s="22" t="s">
        <v>42</v>
      </c>
      <c r="F1361">
        <v>1100</v>
      </c>
      <c r="G1361" t="s">
        <v>43</v>
      </c>
      <c r="H1361" t="s">
        <v>44</v>
      </c>
      <c r="J1361">
        <v>200</v>
      </c>
      <c r="K1361" t="s">
        <v>45</v>
      </c>
      <c r="L1361" s="22" t="s">
        <v>46</v>
      </c>
      <c r="M1361" s="1">
        <v>44348</v>
      </c>
      <c r="N1361" s="22" t="s">
        <v>329</v>
      </c>
      <c r="O1361" t="s">
        <v>330</v>
      </c>
      <c r="P1361" s="1">
        <v>44377</v>
      </c>
      <c r="Q1361" t="s">
        <v>330</v>
      </c>
      <c r="R1361">
        <v>6</v>
      </c>
      <c r="U1361" s="22">
        <v>-124.28</v>
      </c>
      <c r="W1361" s="22">
        <v>124.28</v>
      </c>
      <c r="X1361">
        <v>43945</v>
      </c>
      <c r="AD1361" t="s">
        <v>331</v>
      </c>
      <c r="AG1361" s="22" t="s">
        <v>56</v>
      </c>
      <c r="AI1361">
        <v>1359</v>
      </c>
      <c r="AJ1361" t="s">
        <v>332</v>
      </c>
      <c r="AK1361" s="22" t="s">
        <v>52</v>
      </c>
      <c r="AL1361" s="22" t="s">
        <v>53</v>
      </c>
      <c r="AM1361" s="22">
        <v>1359</v>
      </c>
    </row>
    <row r="1362" spans="1:39" x14ac:dyDescent="0.25">
      <c r="A1362" s="22" t="s">
        <v>39</v>
      </c>
      <c r="B1362" t="s">
        <v>218</v>
      </c>
      <c r="C1362">
        <v>2021</v>
      </c>
      <c r="D1362" s="22" t="s">
        <v>41</v>
      </c>
      <c r="E1362" s="22" t="s">
        <v>42</v>
      </c>
      <c r="F1362">
        <v>4880</v>
      </c>
      <c r="G1362" t="s">
        <v>219</v>
      </c>
      <c r="H1362" t="s">
        <v>93</v>
      </c>
      <c r="J1362">
        <v>200</v>
      </c>
      <c r="K1362" t="s">
        <v>45</v>
      </c>
      <c r="L1362" s="22" t="s">
        <v>46</v>
      </c>
      <c r="M1362" s="1">
        <v>44348</v>
      </c>
      <c r="N1362" s="22" t="s">
        <v>329</v>
      </c>
      <c r="O1362" t="s">
        <v>330</v>
      </c>
      <c r="P1362" s="1">
        <v>44377</v>
      </c>
      <c r="Q1362" t="s">
        <v>330</v>
      </c>
      <c r="R1362">
        <v>6</v>
      </c>
      <c r="U1362" s="22">
        <v>124.28</v>
      </c>
      <c r="V1362" s="22">
        <v>124.28</v>
      </c>
      <c r="X1362">
        <v>43946</v>
      </c>
      <c r="AD1362" t="s">
        <v>331</v>
      </c>
      <c r="AG1362" s="22" t="s">
        <v>50</v>
      </c>
      <c r="AI1362">
        <v>1360</v>
      </c>
      <c r="AJ1362" t="s">
        <v>332</v>
      </c>
      <c r="AK1362" s="22" t="s">
        <v>94</v>
      </c>
      <c r="AL1362" s="22" t="s">
        <v>53</v>
      </c>
      <c r="AM1362" s="22">
        <v>1360</v>
      </c>
    </row>
    <row r="1363" spans="1:39" x14ac:dyDescent="0.25">
      <c r="A1363" s="22" t="s">
        <v>39</v>
      </c>
      <c r="B1363" t="s">
        <v>40</v>
      </c>
      <c r="C1363">
        <v>2021</v>
      </c>
      <c r="D1363" s="22" t="s">
        <v>41</v>
      </c>
      <c r="E1363" s="22" t="s">
        <v>42</v>
      </c>
      <c r="F1363">
        <v>1100</v>
      </c>
      <c r="G1363" t="s">
        <v>43</v>
      </c>
      <c r="H1363" t="s">
        <v>44</v>
      </c>
      <c r="J1363">
        <v>200</v>
      </c>
      <c r="K1363" t="s">
        <v>45</v>
      </c>
      <c r="L1363" s="22" t="s">
        <v>46</v>
      </c>
      <c r="M1363" s="1">
        <v>44348</v>
      </c>
      <c r="N1363" s="22" t="s">
        <v>329</v>
      </c>
      <c r="O1363" t="s">
        <v>330</v>
      </c>
      <c r="P1363" s="1">
        <v>44377</v>
      </c>
      <c r="Q1363" t="s">
        <v>330</v>
      </c>
      <c r="R1363">
        <v>6</v>
      </c>
      <c r="U1363" s="22">
        <v>278.07</v>
      </c>
      <c r="V1363" s="22">
        <v>278.07</v>
      </c>
      <c r="X1363">
        <v>43947</v>
      </c>
      <c r="AD1363" t="s">
        <v>331</v>
      </c>
      <c r="AG1363" s="22" t="s">
        <v>50</v>
      </c>
      <c r="AI1363">
        <v>1361</v>
      </c>
      <c r="AJ1363" t="s">
        <v>332</v>
      </c>
      <c r="AK1363" s="22" t="s">
        <v>52</v>
      </c>
      <c r="AL1363" s="22" t="s">
        <v>53</v>
      </c>
      <c r="AM1363" s="22">
        <v>1361</v>
      </c>
    </row>
    <row r="1364" spans="1:39" x14ac:dyDescent="0.25">
      <c r="A1364" s="22" t="s">
        <v>39</v>
      </c>
      <c r="B1364" t="s">
        <v>220</v>
      </c>
      <c r="C1364">
        <v>2021</v>
      </c>
      <c r="D1364" s="22" t="s">
        <v>41</v>
      </c>
      <c r="E1364" s="22" t="s">
        <v>42</v>
      </c>
      <c r="F1364">
        <v>4902</v>
      </c>
      <c r="G1364" t="s">
        <v>221</v>
      </c>
      <c r="H1364" t="s">
        <v>93</v>
      </c>
      <c r="J1364">
        <v>200</v>
      </c>
      <c r="K1364" t="s">
        <v>45</v>
      </c>
      <c r="L1364" s="22" t="s">
        <v>46</v>
      </c>
      <c r="M1364" s="1">
        <v>44348</v>
      </c>
      <c r="N1364" s="22" t="s">
        <v>329</v>
      </c>
      <c r="O1364" t="s">
        <v>330</v>
      </c>
      <c r="P1364" s="1">
        <v>44377</v>
      </c>
      <c r="Q1364" t="s">
        <v>330</v>
      </c>
      <c r="R1364">
        <v>6</v>
      </c>
      <c r="U1364" s="22">
        <v>-278.07</v>
      </c>
      <c r="W1364" s="22">
        <v>278.07</v>
      </c>
      <c r="X1364">
        <v>43948</v>
      </c>
      <c r="AD1364" t="s">
        <v>331</v>
      </c>
      <c r="AG1364" s="22" t="s">
        <v>56</v>
      </c>
      <c r="AI1364">
        <v>1362</v>
      </c>
      <c r="AJ1364" t="s">
        <v>332</v>
      </c>
      <c r="AK1364" s="22" t="s">
        <v>94</v>
      </c>
      <c r="AL1364" s="22" t="s">
        <v>53</v>
      </c>
      <c r="AM1364" s="22">
        <v>1362</v>
      </c>
    </row>
    <row r="1365" spans="1:39" x14ac:dyDescent="0.25">
      <c r="A1365" s="22" t="s">
        <v>39</v>
      </c>
      <c r="B1365" t="s">
        <v>40</v>
      </c>
      <c r="C1365">
        <v>2021</v>
      </c>
      <c r="D1365" s="22" t="s">
        <v>41</v>
      </c>
      <c r="E1365" s="22" t="s">
        <v>42</v>
      </c>
      <c r="F1365">
        <v>1100</v>
      </c>
      <c r="G1365" t="s">
        <v>43</v>
      </c>
      <c r="H1365" t="s">
        <v>44</v>
      </c>
      <c r="J1365">
        <v>200</v>
      </c>
      <c r="K1365" t="s">
        <v>45</v>
      </c>
      <c r="L1365" s="22" t="s">
        <v>46</v>
      </c>
      <c r="M1365" s="1">
        <v>44348</v>
      </c>
      <c r="N1365" s="22" t="s">
        <v>329</v>
      </c>
      <c r="O1365" t="s">
        <v>330</v>
      </c>
      <c r="P1365" s="1">
        <v>44377</v>
      </c>
      <c r="Q1365" t="s">
        <v>330</v>
      </c>
      <c r="R1365">
        <v>6</v>
      </c>
      <c r="U1365" s="22">
        <v>106.75</v>
      </c>
      <c r="V1365" s="22">
        <v>106.75</v>
      </c>
      <c r="X1365">
        <v>43949</v>
      </c>
      <c r="AD1365" t="s">
        <v>331</v>
      </c>
      <c r="AG1365" s="22" t="s">
        <v>50</v>
      </c>
      <c r="AI1365">
        <v>1363</v>
      </c>
      <c r="AJ1365" t="s">
        <v>332</v>
      </c>
      <c r="AK1365" s="22" t="s">
        <v>52</v>
      </c>
      <c r="AL1365" s="22" t="s">
        <v>53</v>
      </c>
      <c r="AM1365" s="22">
        <v>1363</v>
      </c>
    </row>
    <row r="1366" spans="1:39" x14ac:dyDescent="0.25">
      <c r="A1366" s="22" t="s">
        <v>39</v>
      </c>
      <c r="B1366" t="s">
        <v>222</v>
      </c>
      <c r="C1366">
        <v>2021</v>
      </c>
      <c r="D1366" s="22" t="s">
        <v>41</v>
      </c>
      <c r="E1366" s="22" t="s">
        <v>42</v>
      </c>
      <c r="F1366">
        <v>4910</v>
      </c>
      <c r="G1366" t="s">
        <v>223</v>
      </c>
      <c r="H1366" t="s">
        <v>93</v>
      </c>
      <c r="J1366">
        <v>200</v>
      </c>
      <c r="K1366" t="s">
        <v>45</v>
      </c>
      <c r="L1366" s="22" t="s">
        <v>46</v>
      </c>
      <c r="M1366" s="1">
        <v>44348</v>
      </c>
      <c r="N1366" s="22" t="s">
        <v>329</v>
      </c>
      <c r="O1366" t="s">
        <v>330</v>
      </c>
      <c r="P1366" s="1">
        <v>44377</v>
      </c>
      <c r="Q1366" t="s">
        <v>330</v>
      </c>
      <c r="R1366">
        <v>6</v>
      </c>
      <c r="U1366" s="22">
        <v>-106.75</v>
      </c>
      <c r="W1366" s="22">
        <v>106.75</v>
      </c>
      <c r="X1366">
        <v>43950</v>
      </c>
      <c r="AD1366" t="s">
        <v>331</v>
      </c>
      <c r="AG1366" s="22" t="s">
        <v>56</v>
      </c>
      <c r="AI1366">
        <v>1364</v>
      </c>
      <c r="AJ1366" t="s">
        <v>332</v>
      </c>
      <c r="AK1366" s="22" t="s">
        <v>94</v>
      </c>
      <c r="AL1366" s="22" t="s">
        <v>53</v>
      </c>
      <c r="AM1366" s="22">
        <v>1364</v>
      </c>
    </row>
    <row r="1367" spans="1:39" x14ac:dyDescent="0.25">
      <c r="A1367" s="22" t="s">
        <v>39</v>
      </c>
      <c r="B1367" t="s">
        <v>40</v>
      </c>
      <c r="C1367">
        <v>2021</v>
      </c>
      <c r="D1367" s="22" t="s">
        <v>41</v>
      </c>
      <c r="E1367" s="22" t="s">
        <v>42</v>
      </c>
      <c r="F1367">
        <v>1100</v>
      </c>
      <c r="G1367" t="s">
        <v>43</v>
      </c>
      <c r="H1367" t="s">
        <v>44</v>
      </c>
      <c r="J1367">
        <v>200</v>
      </c>
      <c r="K1367" t="s">
        <v>45</v>
      </c>
      <c r="L1367" s="22" t="s">
        <v>46</v>
      </c>
      <c r="M1367" s="1">
        <v>44348</v>
      </c>
      <c r="N1367" s="22" t="s">
        <v>329</v>
      </c>
      <c r="O1367" t="s">
        <v>330</v>
      </c>
      <c r="P1367" s="1">
        <v>44377</v>
      </c>
      <c r="Q1367" t="s">
        <v>330</v>
      </c>
      <c r="R1367">
        <v>6</v>
      </c>
      <c r="U1367" s="22">
        <v>173.7</v>
      </c>
      <c r="V1367" s="22">
        <v>173.7</v>
      </c>
      <c r="X1367">
        <v>43951</v>
      </c>
      <c r="AD1367" t="s">
        <v>331</v>
      </c>
      <c r="AG1367" s="22" t="s">
        <v>50</v>
      </c>
      <c r="AI1367">
        <v>1365</v>
      </c>
      <c r="AJ1367" t="s">
        <v>332</v>
      </c>
      <c r="AK1367" s="22" t="s">
        <v>52</v>
      </c>
      <c r="AL1367" s="22" t="s">
        <v>53</v>
      </c>
      <c r="AM1367" s="22">
        <v>1365</v>
      </c>
    </row>
    <row r="1368" spans="1:39" x14ac:dyDescent="0.25">
      <c r="A1368" s="22" t="s">
        <v>39</v>
      </c>
      <c r="B1368" t="s">
        <v>224</v>
      </c>
      <c r="C1368">
        <v>2021</v>
      </c>
      <c r="D1368" s="22" t="s">
        <v>41</v>
      </c>
      <c r="E1368" s="22" t="s">
        <v>42</v>
      </c>
      <c r="F1368">
        <v>4942</v>
      </c>
      <c r="G1368" t="s">
        <v>225</v>
      </c>
      <c r="H1368" t="s">
        <v>93</v>
      </c>
      <c r="J1368">
        <v>200</v>
      </c>
      <c r="K1368" t="s">
        <v>45</v>
      </c>
      <c r="L1368" s="22" t="s">
        <v>46</v>
      </c>
      <c r="M1368" s="1">
        <v>44348</v>
      </c>
      <c r="N1368" s="22" t="s">
        <v>329</v>
      </c>
      <c r="O1368" t="s">
        <v>330</v>
      </c>
      <c r="P1368" s="1">
        <v>44377</v>
      </c>
      <c r="Q1368" t="s">
        <v>330</v>
      </c>
      <c r="R1368">
        <v>6</v>
      </c>
      <c r="U1368" s="22">
        <v>-173.7</v>
      </c>
      <c r="W1368" s="22">
        <v>173.7</v>
      </c>
      <c r="X1368">
        <v>43952</v>
      </c>
      <c r="AD1368" t="s">
        <v>331</v>
      </c>
      <c r="AG1368" s="22" t="s">
        <v>56</v>
      </c>
      <c r="AI1368">
        <v>1366</v>
      </c>
      <c r="AJ1368" t="s">
        <v>332</v>
      </c>
      <c r="AK1368" s="22" t="s">
        <v>94</v>
      </c>
      <c r="AL1368" s="22" t="s">
        <v>53</v>
      </c>
      <c r="AM1368" s="22">
        <v>1366</v>
      </c>
    </row>
    <row r="1369" spans="1:39" x14ac:dyDescent="0.25">
      <c r="A1369" s="22" t="s">
        <v>39</v>
      </c>
      <c r="B1369" t="s">
        <v>40</v>
      </c>
      <c r="C1369">
        <v>2021</v>
      </c>
      <c r="D1369" s="22" t="s">
        <v>41</v>
      </c>
      <c r="E1369" s="22" t="s">
        <v>42</v>
      </c>
      <c r="F1369">
        <v>1100</v>
      </c>
      <c r="G1369" t="s">
        <v>43</v>
      </c>
      <c r="H1369" t="s">
        <v>44</v>
      </c>
      <c r="J1369">
        <v>200</v>
      </c>
      <c r="K1369" t="s">
        <v>45</v>
      </c>
      <c r="L1369" s="22" t="s">
        <v>46</v>
      </c>
      <c r="M1369" s="1">
        <v>44348</v>
      </c>
      <c r="N1369" s="22" t="s">
        <v>329</v>
      </c>
      <c r="O1369" t="s">
        <v>330</v>
      </c>
      <c r="P1369" s="1">
        <v>44377</v>
      </c>
      <c r="Q1369" t="s">
        <v>330</v>
      </c>
      <c r="R1369">
        <v>6</v>
      </c>
      <c r="U1369" s="22">
        <v>-323.73</v>
      </c>
      <c r="W1369" s="22">
        <v>323.73</v>
      </c>
      <c r="X1369">
        <v>43953</v>
      </c>
      <c r="AD1369" t="s">
        <v>331</v>
      </c>
      <c r="AG1369" s="22" t="s">
        <v>56</v>
      </c>
      <c r="AI1369">
        <v>1367</v>
      </c>
      <c r="AJ1369" t="s">
        <v>332</v>
      </c>
      <c r="AK1369" s="22" t="s">
        <v>52</v>
      </c>
      <c r="AL1369" s="22" t="s">
        <v>53</v>
      </c>
      <c r="AM1369" s="22">
        <v>1367</v>
      </c>
    </row>
    <row r="1370" spans="1:39" x14ac:dyDescent="0.25">
      <c r="A1370" s="22" t="s">
        <v>39</v>
      </c>
      <c r="B1370" t="s">
        <v>226</v>
      </c>
      <c r="C1370">
        <v>2021</v>
      </c>
      <c r="D1370" s="22" t="s">
        <v>41</v>
      </c>
      <c r="E1370" s="22" t="s">
        <v>42</v>
      </c>
      <c r="F1370">
        <v>4960</v>
      </c>
      <c r="G1370" t="s">
        <v>227</v>
      </c>
      <c r="H1370" t="s">
        <v>93</v>
      </c>
      <c r="J1370">
        <v>200</v>
      </c>
      <c r="K1370" t="s">
        <v>45</v>
      </c>
      <c r="L1370" s="22" t="s">
        <v>46</v>
      </c>
      <c r="M1370" s="1">
        <v>44348</v>
      </c>
      <c r="N1370" s="22" t="s">
        <v>329</v>
      </c>
      <c r="O1370" t="s">
        <v>330</v>
      </c>
      <c r="P1370" s="1">
        <v>44377</v>
      </c>
      <c r="Q1370" t="s">
        <v>330</v>
      </c>
      <c r="R1370">
        <v>6</v>
      </c>
      <c r="U1370" s="22">
        <v>323.73</v>
      </c>
      <c r="V1370" s="22">
        <v>323.73</v>
      </c>
      <c r="X1370">
        <v>43954</v>
      </c>
      <c r="AD1370" t="s">
        <v>331</v>
      </c>
      <c r="AG1370" s="22" t="s">
        <v>50</v>
      </c>
      <c r="AI1370">
        <v>1368</v>
      </c>
      <c r="AJ1370" t="s">
        <v>332</v>
      </c>
      <c r="AK1370" s="22" t="s">
        <v>94</v>
      </c>
      <c r="AL1370" s="22" t="s">
        <v>53</v>
      </c>
      <c r="AM1370" s="22">
        <v>1368</v>
      </c>
    </row>
    <row r="1371" spans="1:39" x14ac:dyDescent="0.25">
      <c r="A1371" s="22" t="s">
        <v>39</v>
      </c>
      <c r="B1371" t="s">
        <v>40</v>
      </c>
      <c r="C1371">
        <v>2021</v>
      </c>
      <c r="D1371" s="22" t="s">
        <v>41</v>
      </c>
      <c r="E1371" s="22" t="s">
        <v>42</v>
      </c>
      <c r="F1371">
        <v>1100</v>
      </c>
      <c r="G1371" t="s">
        <v>43</v>
      </c>
      <c r="H1371" t="s">
        <v>44</v>
      </c>
      <c r="J1371">
        <v>200</v>
      </c>
      <c r="K1371" t="s">
        <v>45</v>
      </c>
      <c r="L1371" s="22" t="s">
        <v>46</v>
      </c>
      <c r="M1371" s="1">
        <v>44348</v>
      </c>
      <c r="N1371" s="22" t="s">
        <v>329</v>
      </c>
      <c r="O1371" t="s">
        <v>330</v>
      </c>
      <c r="P1371" s="1">
        <v>44377</v>
      </c>
      <c r="Q1371" t="s">
        <v>330</v>
      </c>
      <c r="R1371">
        <v>6</v>
      </c>
      <c r="U1371" s="22">
        <v>-548.54999999999995</v>
      </c>
      <c r="W1371" s="22">
        <v>548.54999999999995</v>
      </c>
      <c r="X1371">
        <v>43955</v>
      </c>
      <c r="AD1371" t="s">
        <v>331</v>
      </c>
      <c r="AG1371" s="22" t="s">
        <v>56</v>
      </c>
      <c r="AI1371">
        <v>1369</v>
      </c>
      <c r="AJ1371" t="s">
        <v>332</v>
      </c>
      <c r="AK1371" s="22" t="s">
        <v>52</v>
      </c>
      <c r="AL1371" s="22" t="s">
        <v>53</v>
      </c>
      <c r="AM1371" s="22">
        <v>1369</v>
      </c>
    </row>
    <row r="1372" spans="1:39" x14ac:dyDescent="0.25">
      <c r="A1372" s="22" t="s">
        <v>39</v>
      </c>
      <c r="B1372" t="s">
        <v>228</v>
      </c>
      <c r="C1372">
        <v>2021</v>
      </c>
      <c r="D1372" s="22" t="s">
        <v>41</v>
      </c>
      <c r="E1372" s="22" t="s">
        <v>42</v>
      </c>
      <c r="F1372">
        <v>4970</v>
      </c>
      <c r="G1372" t="s">
        <v>229</v>
      </c>
      <c r="H1372" t="s">
        <v>93</v>
      </c>
      <c r="J1372">
        <v>200</v>
      </c>
      <c r="K1372" t="s">
        <v>45</v>
      </c>
      <c r="L1372" s="22" t="s">
        <v>46</v>
      </c>
      <c r="M1372" s="1">
        <v>44348</v>
      </c>
      <c r="N1372" s="22" t="s">
        <v>329</v>
      </c>
      <c r="O1372" t="s">
        <v>330</v>
      </c>
      <c r="P1372" s="1">
        <v>44377</v>
      </c>
      <c r="Q1372" t="s">
        <v>330</v>
      </c>
      <c r="R1372">
        <v>6</v>
      </c>
      <c r="U1372" s="22">
        <v>548.54999999999995</v>
      </c>
      <c r="V1372" s="22">
        <v>548.54999999999995</v>
      </c>
      <c r="X1372">
        <v>43956</v>
      </c>
      <c r="AD1372" t="s">
        <v>331</v>
      </c>
      <c r="AG1372" s="22" t="s">
        <v>50</v>
      </c>
      <c r="AI1372">
        <v>1370</v>
      </c>
      <c r="AJ1372" t="s">
        <v>332</v>
      </c>
      <c r="AK1372" s="22" t="s">
        <v>94</v>
      </c>
      <c r="AL1372" s="22" t="s">
        <v>53</v>
      </c>
      <c r="AM1372" s="22">
        <v>1370</v>
      </c>
    </row>
    <row r="1373" spans="1:39" x14ac:dyDescent="0.25">
      <c r="A1373" s="22" t="s">
        <v>39</v>
      </c>
      <c r="B1373" t="s">
        <v>40</v>
      </c>
      <c r="C1373">
        <v>2021</v>
      </c>
      <c r="D1373" s="22" t="s">
        <v>41</v>
      </c>
      <c r="E1373" s="22" t="s">
        <v>42</v>
      </c>
      <c r="F1373">
        <v>1100</v>
      </c>
      <c r="G1373" t="s">
        <v>43</v>
      </c>
      <c r="H1373" t="s">
        <v>44</v>
      </c>
      <c r="J1373">
        <v>200</v>
      </c>
      <c r="K1373" t="s">
        <v>45</v>
      </c>
      <c r="L1373" s="22" t="s">
        <v>46</v>
      </c>
      <c r="M1373" s="1">
        <v>44348</v>
      </c>
      <c r="N1373" s="22" t="s">
        <v>329</v>
      </c>
      <c r="O1373" t="s">
        <v>330</v>
      </c>
      <c r="P1373" s="1">
        <v>44377</v>
      </c>
      <c r="Q1373" t="s">
        <v>330</v>
      </c>
      <c r="R1373">
        <v>6</v>
      </c>
      <c r="U1373" s="22">
        <v>-275.79000000000002</v>
      </c>
      <c r="W1373" s="22">
        <v>275.79000000000002</v>
      </c>
      <c r="X1373">
        <v>43957</v>
      </c>
      <c r="AD1373" t="s">
        <v>331</v>
      </c>
      <c r="AG1373" s="22" t="s">
        <v>56</v>
      </c>
      <c r="AI1373">
        <v>1371</v>
      </c>
      <c r="AJ1373" t="s">
        <v>332</v>
      </c>
      <c r="AK1373" s="22" t="s">
        <v>52</v>
      </c>
      <c r="AL1373" s="22" t="s">
        <v>53</v>
      </c>
      <c r="AM1373" s="22">
        <v>1371</v>
      </c>
    </row>
    <row r="1374" spans="1:39" x14ac:dyDescent="0.25">
      <c r="A1374" s="22" t="s">
        <v>39</v>
      </c>
      <c r="B1374" t="s">
        <v>230</v>
      </c>
      <c r="C1374">
        <v>2021</v>
      </c>
      <c r="D1374" s="22" t="s">
        <v>41</v>
      </c>
      <c r="E1374" s="22" t="s">
        <v>42</v>
      </c>
      <c r="F1374">
        <v>4980</v>
      </c>
      <c r="G1374" t="s">
        <v>231</v>
      </c>
      <c r="H1374" t="s">
        <v>93</v>
      </c>
      <c r="J1374">
        <v>200</v>
      </c>
      <c r="K1374" t="s">
        <v>45</v>
      </c>
      <c r="L1374" s="22" t="s">
        <v>46</v>
      </c>
      <c r="M1374" s="1">
        <v>44348</v>
      </c>
      <c r="N1374" s="22" t="s">
        <v>329</v>
      </c>
      <c r="O1374" t="s">
        <v>330</v>
      </c>
      <c r="P1374" s="1">
        <v>44377</v>
      </c>
      <c r="Q1374" t="s">
        <v>330</v>
      </c>
      <c r="R1374">
        <v>6</v>
      </c>
      <c r="U1374" s="22">
        <v>275.79000000000002</v>
      </c>
      <c r="V1374" s="22">
        <v>275.79000000000002</v>
      </c>
      <c r="X1374">
        <v>43958</v>
      </c>
      <c r="AD1374" t="s">
        <v>331</v>
      </c>
      <c r="AG1374" s="22" t="s">
        <v>50</v>
      </c>
      <c r="AI1374">
        <v>1372</v>
      </c>
      <c r="AJ1374" t="s">
        <v>332</v>
      </c>
      <c r="AK1374" s="22" t="s">
        <v>94</v>
      </c>
      <c r="AL1374" s="22" t="s">
        <v>53</v>
      </c>
      <c r="AM1374" s="22">
        <v>1372</v>
      </c>
    </row>
    <row r="1375" spans="1:39" x14ac:dyDescent="0.25">
      <c r="A1375" s="22" t="s">
        <v>39</v>
      </c>
      <c r="B1375" t="s">
        <v>40</v>
      </c>
      <c r="C1375">
        <v>2021</v>
      </c>
      <c r="D1375" s="22" t="s">
        <v>41</v>
      </c>
      <c r="E1375" s="22" t="s">
        <v>42</v>
      </c>
      <c r="F1375">
        <v>1100</v>
      </c>
      <c r="G1375" t="s">
        <v>43</v>
      </c>
      <c r="H1375" t="s">
        <v>44</v>
      </c>
      <c r="J1375">
        <v>200</v>
      </c>
      <c r="K1375" t="s">
        <v>45</v>
      </c>
      <c r="L1375" s="22" t="s">
        <v>46</v>
      </c>
      <c r="M1375" s="1">
        <v>44348</v>
      </c>
      <c r="N1375" s="22" t="s">
        <v>329</v>
      </c>
      <c r="O1375" t="s">
        <v>330</v>
      </c>
      <c r="P1375" s="1">
        <v>44377</v>
      </c>
      <c r="Q1375" t="s">
        <v>330</v>
      </c>
      <c r="R1375">
        <v>6</v>
      </c>
      <c r="S1375">
        <v>3</v>
      </c>
      <c r="T1375" s="22">
        <v>19</v>
      </c>
      <c r="U1375" s="22">
        <v>-903189.5</v>
      </c>
      <c r="W1375" s="22">
        <v>903189.5</v>
      </c>
      <c r="X1375">
        <v>43959</v>
      </c>
      <c r="AD1375" t="s">
        <v>331</v>
      </c>
      <c r="AF1375" t="s">
        <v>127</v>
      </c>
      <c r="AG1375" s="22" t="s">
        <v>56</v>
      </c>
      <c r="AI1375">
        <v>1373</v>
      </c>
      <c r="AJ1375" t="s">
        <v>332</v>
      </c>
      <c r="AK1375" s="22" t="s">
        <v>52</v>
      </c>
      <c r="AL1375" s="22" t="s">
        <v>53</v>
      </c>
      <c r="AM1375" s="22">
        <v>1373</v>
      </c>
    </row>
    <row r="1376" spans="1:39" x14ac:dyDescent="0.25">
      <c r="A1376" s="22" t="s">
        <v>39</v>
      </c>
      <c r="B1376" t="s">
        <v>232</v>
      </c>
      <c r="C1376">
        <v>2021</v>
      </c>
      <c r="D1376" s="22" t="s">
        <v>41</v>
      </c>
      <c r="E1376" s="22" t="s">
        <v>42</v>
      </c>
      <c r="F1376">
        <v>7000</v>
      </c>
      <c r="G1376" t="s">
        <v>233</v>
      </c>
      <c r="H1376" t="s">
        <v>93</v>
      </c>
      <c r="J1376">
        <v>200</v>
      </c>
      <c r="K1376" t="s">
        <v>45</v>
      </c>
      <c r="L1376" s="22" t="s">
        <v>46</v>
      </c>
      <c r="M1376" s="1">
        <v>44348</v>
      </c>
      <c r="N1376" s="22" t="s">
        <v>329</v>
      </c>
      <c r="O1376" t="s">
        <v>330</v>
      </c>
      <c r="P1376" s="1">
        <v>44377</v>
      </c>
      <c r="Q1376" t="s">
        <v>330</v>
      </c>
      <c r="R1376">
        <v>6</v>
      </c>
      <c r="S1376">
        <v>3</v>
      </c>
      <c r="T1376" s="22">
        <v>19</v>
      </c>
      <c r="U1376" s="22">
        <v>758982.77</v>
      </c>
      <c r="V1376" s="22">
        <v>758982.77</v>
      </c>
      <c r="X1376">
        <v>43960</v>
      </c>
      <c r="AD1376" t="s">
        <v>331</v>
      </c>
      <c r="AF1376" t="s">
        <v>127</v>
      </c>
      <c r="AG1376" s="22" t="s">
        <v>50</v>
      </c>
      <c r="AI1376">
        <v>1374</v>
      </c>
      <c r="AJ1376" t="s">
        <v>332</v>
      </c>
      <c r="AK1376" s="22" t="s">
        <v>234</v>
      </c>
      <c r="AL1376" s="22" t="s">
        <v>53</v>
      </c>
      <c r="AM1376" s="22">
        <v>1374</v>
      </c>
    </row>
    <row r="1377" spans="1:39" x14ac:dyDescent="0.25">
      <c r="A1377" s="22" t="s">
        <v>39</v>
      </c>
      <c r="B1377" t="s">
        <v>130</v>
      </c>
      <c r="C1377">
        <v>2021</v>
      </c>
      <c r="D1377" s="22" t="s">
        <v>41</v>
      </c>
      <c r="E1377" s="22" t="s">
        <v>42</v>
      </c>
      <c r="F1377">
        <v>1610</v>
      </c>
      <c r="G1377" t="s">
        <v>131</v>
      </c>
      <c r="H1377" t="s">
        <v>44</v>
      </c>
      <c r="J1377">
        <v>200</v>
      </c>
      <c r="K1377" t="s">
        <v>45</v>
      </c>
      <c r="L1377" s="22" t="s">
        <v>46</v>
      </c>
      <c r="M1377" s="1">
        <v>44348</v>
      </c>
      <c r="N1377" s="22" t="s">
        <v>329</v>
      </c>
      <c r="O1377" t="s">
        <v>330</v>
      </c>
      <c r="P1377" s="1">
        <v>44377</v>
      </c>
      <c r="Q1377" t="s">
        <v>330</v>
      </c>
      <c r="R1377">
        <v>6</v>
      </c>
      <c r="S1377">
        <v>3</v>
      </c>
      <c r="T1377" s="22">
        <v>19</v>
      </c>
      <c r="U1377" s="22">
        <v>144206.73000000001</v>
      </c>
      <c r="V1377" s="22">
        <v>144206.73000000001</v>
      </c>
      <c r="X1377">
        <v>43961</v>
      </c>
      <c r="AD1377" t="s">
        <v>331</v>
      </c>
      <c r="AF1377" t="s">
        <v>127</v>
      </c>
      <c r="AG1377" s="22" t="s">
        <v>50</v>
      </c>
      <c r="AI1377">
        <v>1375</v>
      </c>
      <c r="AJ1377" t="s">
        <v>332</v>
      </c>
      <c r="AK1377" s="22" t="s">
        <v>52</v>
      </c>
      <c r="AL1377" s="22" t="s">
        <v>53</v>
      </c>
      <c r="AM1377" s="22">
        <v>1375</v>
      </c>
    </row>
    <row r="1378" spans="1:39" x14ac:dyDescent="0.25">
      <c r="A1378" s="22" t="s">
        <v>39</v>
      </c>
      <c r="B1378" t="s">
        <v>40</v>
      </c>
      <c r="C1378">
        <v>2021</v>
      </c>
      <c r="D1378" s="22" t="s">
        <v>41</v>
      </c>
      <c r="E1378" s="22" t="s">
        <v>42</v>
      </c>
      <c r="F1378">
        <v>1100</v>
      </c>
      <c r="G1378" t="s">
        <v>43</v>
      </c>
      <c r="H1378" t="s">
        <v>44</v>
      </c>
      <c r="J1378">
        <v>200</v>
      </c>
      <c r="K1378" t="s">
        <v>45</v>
      </c>
      <c r="L1378" s="22" t="s">
        <v>46</v>
      </c>
      <c r="M1378" s="1">
        <v>44348</v>
      </c>
      <c r="N1378" s="22" t="s">
        <v>329</v>
      </c>
      <c r="O1378" t="s">
        <v>330</v>
      </c>
      <c r="P1378" s="1">
        <v>44377</v>
      </c>
      <c r="Q1378" t="s">
        <v>330</v>
      </c>
      <c r="R1378">
        <v>6</v>
      </c>
      <c r="S1378" t="s">
        <v>235</v>
      </c>
      <c r="T1378" s="22">
        <v>19</v>
      </c>
      <c r="U1378" s="22">
        <v>-178618.8</v>
      </c>
      <c r="W1378" s="22">
        <v>178618.8</v>
      </c>
      <c r="X1378">
        <v>43962</v>
      </c>
      <c r="AD1378" t="s">
        <v>331</v>
      </c>
      <c r="AF1378" t="s">
        <v>236</v>
      </c>
      <c r="AG1378" s="22" t="s">
        <v>56</v>
      </c>
      <c r="AI1378">
        <v>1376</v>
      </c>
      <c r="AJ1378" t="s">
        <v>332</v>
      </c>
      <c r="AK1378" s="22" t="s">
        <v>52</v>
      </c>
      <c r="AL1378" s="22" t="s">
        <v>53</v>
      </c>
      <c r="AM1378" s="22">
        <v>1376</v>
      </c>
    </row>
    <row r="1379" spans="1:39" x14ac:dyDescent="0.25">
      <c r="A1379" s="22" t="s">
        <v>39</v>
      </c>
      <c r="B1379" t="s">
        <v>237</v>
      </c>
      <c r="C1379">
        <v>2021</v>
      </c>
      <c r="D1379" s="22" t="s">
        <v>41</v>
      </c>
      <c r="E1379" s="22" t="s">
        <v>42</v>
      </c>
      <c r="F1379">
        <v>7060</v>
      </c>
      <c r="G1379" t="s">
        <v>238</v>
      </c>
      <c r="H1379" t="s">
        <v>93</v>
      </c>
      <c r="J1379">
        <v>200</v>
      </c>
      <c r="K1379" t="s">
        <v>45</v>
      </c>
      <c r="L1379" s="22" t="s">
        <v>46</v>
      </c>
      <c r="M1379" s="1">
        <v>44348</v>
      </c>
      <c r="N1379" s="22" t="s">
        <v>329</v>
      </c>
      <c r="O1379" t="s">
        <v>330</v>
      </c>
      <c r="P1379" s="1">
        <v>44377</v>
      </c>
      <c r="Q1379" t="s">
        <v>330</v>
      </c>
      <c r="R1379">
        <v>6</v>
      </c>
      <c r="S1379" t="s">
        <v>235</v>
      </c>
      <c r="T1379" s="22">
        <v>19</v>
      </c>
      <c r="U1379" s="22">
        <v>178618.8</v>
      </c>
      <c r="V1379" s="22">
        <v>178618.8</v>
      </c>
      <c r="X1379">
        <v>43963</v>
      </c>
      <c r="AD1379" t="s">
        <v>331</v>
      </c>
      <c r="AF1379" t="s">
        <v>236</v>
      </c>
      <c r="AG1379" s="22" t="s">
        <v>50</v>
      </c>
      <c r="AI1379">
        <v>1377</v>
      </c>
      <c r="AJ1379" t="s">
        <v>332</v>
      </c>
      <c r="AK1379" s="22" t="s">
        <v>234</v>
      </c>
      <c r="AL1379" s="22" t="s">
        <v>53</v>
      </c>
      <c r="AM1379" s="22">
        <v>1377</v>
      </c>
    </row>
    <row r="1380" spans="1:39" x14ac:dyDescent="0.25">
      <c r="A1380" s="22" t="s">
        <v>39</v>
      </c>
      <c r="B1380" t="s">
        <v>239</v>
      </c>
      <c r="C1380">
        <v>2021</v>
      </c>
      <c r="D1380" s="22" t="s">
        <v>41</v>
      </c>
      <c r="E1380" s="22" t="s">
        <v>42</v>
      </c>
      <c r="F1380">
        <v>1651</v>
      </c>
      <c r="G1380" t="s">
        <v>240</v>
      </c>
      <c r="H1380" t="s">
        <v>44</v>
      </c>
      <c r="J1380">
        <v>200</v>
      </c>
      <c r="K1380" t="s">
        <v>45</v>
      </c>
      <c r="L1380" s="22" t="s">
        <v>46</v>
      </c>
      <c r="M1380" s="1">
        <v>44348</v>
      </c>
      <c r="N1380" s="22" t="s">
        <v>329</v>
      </c>
      <c r="O1380" t="s">
        <v>330</v>
      </c>
      <c r="P1380" s="1">
        <v>44377</v>
      </c>
      <c r="Q1380" t="s">
        <v>330</v>
      </c>
      <c r="R1380">
        <v>6</v>
      </c>
      <c r="S1380" t="s">
        <v>235</v>
      </c>
      <c r="T1380" s="22">
        <v>19</v>
      </c>
      <c r="U1380" s="22">
        <v>-33937.57</v>
      </c>
      <c r="W1380" s="22">
        <v>33937.57</v>
      </c>
      <c r="X1380">
        <v>43964</v>
      </c>
      <c r="AD1380" t="s">
        <v>331</v>
      </c>
      <c r="AF1380" t="s">
        <v>236</v>
      </c>
      <c r="AG1380" s="22" t="s">
        <v>56</v>
      </c>
      <c r="AI1380">
        <v>1378</v>
      </c>
      <c r="AJ1380" t="s">
        <v>332</v>
      </c>
      <c r="AK1380" s="22" t="s">
        <v>52</v>
      </c>
      <c r="AL1380" s="22" t="s">
        <v>53</v>
      </c>
      <c r="AM1380" s="22">
        <v>1378</v>
      </c>
    </row>
    <row r="1381" spans="1:39" x14ac:dyDescent="0.25">
      <c r="A1381" s="22" t="s">
        <v>39</v>
      </c>
      <c r="B1381" t="s">
        <v>241</v>
      </c>
      <c r="C1381">
        <v>2021</v>
      </c>
      <c r="D1381" s="22" t="s">
        <v>41</v>
      </c>
      <c r="E1381" s="22" t="s">
        <v>42</v>
      </c>
      <c r="F1381">
        <v>1652</v>
      </c>
      <c r="G1381" t="s">
        <v>242</v>
      </c>
      <c r="H1381" t="s">
        <v>44</v>
      </c>
      <c r="J1381">
        <v>200</v>
      </c>
      <c r="K1381" t="s">
        <v>45</v>
      </c>
      <c r="L1381" s="22" t="s">
        <v>46</v>
      </c>
      <c r="M1381" s="1">
        <v>44348</v>
      </c>
      <c r="N1381" s="22" t="s">
        <v>329</v>
      </c>
      <c r="O1381" t="s">
        <v>330</v>
      </c>
      <c r="P1381" s="1">
        <v>44377</v>
      </c>
      <c r="Q1381" t="s">
        <v>330</v>
      </c>
      <c r="R1381">
        <v>6</v>
      </c>
      <c r="S1381" t="s">
        <v>235</v>
      </c>
      <c r="T1381" s="22">
        <v>19</v>
      </c>
      <c r="U1381" s="22">
        <v>33937.57</v>
      </c>
      <c r="V1381" s="22">
        <v>33937.57</v>
      </c>
      <c r="X1381">
        <v>43965</v>
      </c>
      <c r="AD1381" t="s">
        <v>331</v>
      </c>
      <c r="AF1381" t="s">
        <v>236</v>
      </c>
      <c r="AG1381" s="22" t="s">
        <v>50</v>
      </c>
      <c r="AI1381">
        <v>1379</v>
      </c>
      <c r="AJ1381" t="s">
        <v>332</v>
      </c>
      <c r="AK1381" s="22" t="s">
        <v>52</v>
      </c>
      <c r="AL1381" s="22" t="s">
        <v>53</v>
      </c>
      <c r="AM1381" s="22">
        <v>1379</v>
      </c>
    </row>
    <row r="1382" spans="1:39" x14ac:dyDescent="0.25">
      <c r="A1382" s="22" t="s">
        <v>39</v>
      </c>
      <c r="B1382" t="s">
        <v>40</v>
      </c>
      <c r="C1382">
        <v>2021</v>
      </c>
      <c r="D1382" s="22" t="s">
        <v>41</v>
      </c>
      <c r="E1382" s="22" t="s">
        <v>42</v>
      </c>
      <c r="F1382">
        <v>1100</v>
      </c>
      <c r="G1382" t="s">
        <v>43</v>
      </c>
      <c r="H1382" t="s">
        <v>44</v>
      </c>
      <c r="J1382">
        <v>200</v>
      </c>
      <c r="K1382" t="s">
        <v>45</v>
      </c>
      <c r="L1382" s="22" t="s">
        <v>46</v>
      </c>
      <c r="M1382" s="1">
        <v>44348</v>
      </c>
      <c r="N1382" s="22" t="s">
        <v>329</v>
      </c>
      <c r="O1382" t="s">
        <v>330</v>
      </c>
      <c r="P1382" s="1">
        <v>44377</v>
      </c>
      <c r="Q1382" t="s">
        <v>330</v>
      </c>
      <c r="R1382">
        <v>6</v>
      </c>
      <c r="U1382" s="22">
        <v>-274.35000000000002</v>
      </c>
      <c r="W1382" s="22">
        <v>274.35000000000002</v>
      </c>
      <c r="X1382">
        <v>43966</v>
      </c>
      <c r="AD1382" t="s">
        <v>331</v>
      </c>
      <c r="AG1382" s="22" t="s">
        <v>56</v>
      </c>
      <c r="AI1382">
        <v>1380</v>
      </c>
      <c r="AJ1382" t="s">
        <v>332</v>
      </c>
      <c r="AK1382" s="22" t="s">
        <v>52</v>
      </c>
      <c r="AL1382" s="22" t="s">
        <v>53</v>
      </c>
      <c r="AM1382" s="22">
        <v>1380</v>
      </c>
    </row>
    <row r="1383" spans="1:39" x14ac:dyDescent="0.25">
      <c r="A1383" s="22" t="s">
        <v>39</v>
      </c>
      <c r="B1383" t="s">
        <v>243</v>
      </c>
      <c r="C1383">
        <v>2021</v>
      </c>
      <c r="D1383" s="22" t="s">
        <v>41</v>
      </c>
      <c r="E1383" s="22" t="s">
        <v>42</v>
      </c>
      <c r="F1383">
        <v>7300</v>
      </c>
      <c r="G1383" t="s">
        <v>244</v>
      </c>
      <c r="H1383" t="s">
        <v>93</v>
      </c>
      <c r="J1383">
        <v>200</v>
      </c>
      <c r="K1383" t="s">
        <v>45</v>
      </c>
      <c r="L1383" s="22" t="s">
        <v>46</v>
      </c>
      <c r="M1383" s="1">
        <v>44348</v>
      </c>
      <c r="N1383" s="22" t="s">
        <v>329</v>
      </c>
      <c r="O1383" t="s">
        <v>330</v>
      </c>
      <c r="P1383" s="1">
        <v>44377</v>
      </c>
      <c r="Q1383" t="s">
        <v>330</v>
      </c>
      <c r="R1383">
        <v>6</v>
      </c>
      <c r="U1383" s="22">
        <v>274.35000000000002</v>
      </c>
      <c r="V1383" s="22">
        <v>274.35000000000002</v>
      </c>
      <c r="X1383">
        <v>43967</v>
      </c>
      <c r="AD1383" t="s">
        <v>331</v>
      </c>
      <c r="AG1383" s="22" t="s">
        <v>50</v>
      </c>
      <c r="AI1383">
        <v>1381</v>
      </c>
      <c r="AJ1383" t="s">
        <v>332</v>
      </c>
      <c r="AK1383" s="22" t="s">
        <v>234</v>
      </c>
      <c r="AL1383" s="22" t="s">
        <v>53</v>
      </c>
      <c r="AM1383" s="22">
        <v>1381</v>
      </c>
    </row>
    <row r="1384" spans="1:39" x14ac:dyDescent="0.25">
      <c r="A1384" s="22" t="s">
        <v>39</v>
      </c>
      <c r="B1384" t="s">
        <v>40</v>
      </c>
      <c r="C1384">
        <v>2021</v>
      </c>
      <c r="D1384" s="22" t="s">
        <v>41</v>
      </c>
      <c r="E1384" s="22" t="s">
        <v>42</v>
      </c>
      <c r="F1384">
        <v>1100</v>
      </c>
      <c r="G1384" t="s">
        <v>43</v>
      </c>
      <c r="H1384" t="s">
        <v>44</v>
      </c>
      <c r="J1384">
        <v>200</v>
      </c>
      <c r="K1384" t="s">
        <v>45</v>
      </c>
      <c r="L1384" s="22" t="s">
        <v>46</v>
      </c>
      <c r="M1384" s="1">
        <v>44348</v>
      </c>
      <c r="N1384" s="22" t="s">
        <v>329</v>
      </c>
      <c r="O1384" t="s">
        <v>330</v>
      </c>
      <c r="P1384" s="1">
        <v>44377</v>
      </c>
      <c r="Q1384" t="s">
        <v>330</v>
      </c>
      <c r="R1384">
        <v>6</v>
      </c>
      <c r="U1384" s="22">
        <v>-4317.57</v>
      </c>
      <c r="W1384" s="22">
        <v>4317.57</v>
      </c>
      <c r="X1384">
        <v>43968</v>
      </c>
      <c r="AD1384" t="s">
        <v>331</v>
      </c>
      <c r="AG1384" s="22" t="s">
        <v>56</v>
      </c>
      <c r="AI1384">
        <v>1382</v>
      </c>
      <c r="AJ1384" t="s">
        <v>332</v>
      </c>
      <c r="AK1384" s="22" t="s">
        <v>52</v>
      </c>
      <c r="AL1384" s="22" t="s">
        <v>53</v>
      </c>
      <c r="AM1384" s="22">
        <v>1382</v>
      </c>
    </row>
    <row r="1385" spans="1:39" x14ac:dyDescent="0.25">
      <c r="A1385" s="22" t="s">
        <v>39</v>
      </c>
      <c r="B1385" t="s">
        <v>245</v>
      </c>
      <c r="C1385">
        <v>2021</v>
      </c>
      <c r="D1385" s="22" t="s">
        <v>41</v>
      </c>
      <c r="E1385" s="22" t="s">
        <v>42</v>
      </c>
      <c r="F1385">
        <v>7500</v>
      </c>
      <c r="G1385" t="s">
        <v>246</v>
      </c>
      <c r="H1385" t="s">
        <v>93</v>
      </c>
      <c r="J1385">
        <v>200</v>
      </c>
      <c r="K1385" t="s">
        <v>45</v>
      </c>
      <c r="L1385" s="22" t="s">
        <v>46</v>
      </c>
      <c r="M1385" s="1">
        <v>44348</v>
      </c>
      <c r="N1385" s="22" t="s">
        <v>329</v>
      </c>
      <c r="O1385" t="s">
        <v>330</v>
      </c>
      <c r="P1385" s="1">
        <v>44377</v>
      </c>
      <c r="Q1385" t="s">
        <v>330</v>
      </c>
      <c r="R1385">
        <v>6</v>
      </c>
      <c r="U1385" s="22">
        <v>4317.57</v>
      </c>
      <c r="V1385" s="22">
        <v>4317.57</v>
      </c>
      <c r="X1385">
        <v>43969</v>
      </c>
      <c r="AD1385" t="s">
        <v>331</v>
      </c>
      <c r="AG1385" s="22" t="s">
        <v>50</v>
      </c>
      <c r="AI1385">
        <v>1383</v>
      </c>
      <c r="AJ1385" t="s">
        <v>332</v>
      </c>
      <c r="AK1385" s="22" t="s">
        <v>234</v>
      </c>
      <c r="AL1385" s="22" t="s">
        <v>53</v>
      </c>
      <c r="AM1385" s="22">
        <v>1383</v>
      </c>
    </row>
    <row r="1386" spans="1:39" x14ac:dyDescent="0.25">
      <c r="A1386" s="22" t="s">
        <v>39</v>
      </c>
      <c r="B1386" t="s">
        <v>40</v>
      </c>
      <c r="C1386">
        <v>2021</v>
      </c>
      <c r="D1386" s="22" t="s">
        <v>41</v>
      </c>
      <c r="E1386" s="22" t="s">
        <v>42</v>
      </c>
      <c r="F1386">
        <v>1100</v>
      </c>
      <c r="G1386" t="s">
        <v>43</v>
      </c>
      <c r="H1386" t="s">
        <v>44</v>
      </c>
      <c r="J1386">
        <v>200</v>
      </c>
      <c r="K1386" t="s">
        <v>45</v>
      </c>
      <c r="L1386" s="22" t="s">
        <v>46</v>
      </c>
      <c r="M1386" s="1">
        <v>44348</v>
      </c>
      <c r="N1386" s="22" t="s">
        <v>329</v>
      </c>
      <c r="O1386" t="s">
        <v>330</v>
      </c>
      <c r="P1386" s="1">
        <v>44377</v>
      </c>
      <c r="Q1386" t="s">
        <v>330</v>
      </c>
      <c r="R1386">
        <v>6</v>
      </c>
      <c r="S1386">
        <v>3</v>
      </c>
      <c r="T1386" s="22">
        <v>19</v>
      </c>
      <c r="U1386" s="22">
        <v>-6059.02</v>
      </c>
      <c r="W1386" s="22">
        <v>6059.02</v>
      </c>
      <c r="X1386">
        <v>43970</v>
      </c>
      <c r="AD1386" t="s">
        <v>331</v>
      </c>
      <c r="AF1386" t="s">
        <v>127</v>
      </c>
      <c r="AG1386" s="22" t="s">
        <v>56</v>
      </c>
      <c r="AI1386">
        <v>1384</v>
      </c>
      <c r="AJ1386" t="s">
        <v>332</v>
      </c>
      <c r="AK1386" s="22" t="s">
        <v>52</v>
      </c>
      <c r="AL1386" s="22" t="s">
        <v>53</v>
      </c>
      <c r="AM1386" s="22">
        <v>1384</v>
      </c>
    </row>
    <row r="1387" spans="1:39" x14ac:dyDescent="0.25">
      <c r="A1387" s="22" t="s">
        <v>39</v>
      </c>
      <c r="B1387" t="s">
        <v>247</v>
      </c>
      <c r="C1387">
        <v>2021</v>
      </c>
      <c r="D1387" s="22" t="s">
        <v>41</v>
      </c>
      <c r="E1387" s="22" t="s">
        <v>42</v>
      </c>
      <c r="F1387">
        <v>7900</v>
      </c>
      <c r="G1387" t="s">
        <v>248</v>
      </c>
      <c r="H1387" t="s">
        <v>93</v>
      </c>
      <c r="J1387">
        <v>200</v>
      </c>
      <c r="K1387" t="s">
        <v>45</v>
      </c>
      <c r="L1387" s="22" t="s">
        <v>46</v>
      </c>
      <c r="M1387" s="1">
        <v>44348</v>
      </c>
      <c r="N1387" s="22" t="s">
        <v>329</v>
      </c>
      <c r="O1387" t="s">
        <v>330</v>
      </c>
      <c r="P1387" s="1">
        <v>44377</v>
      </c>
      <c r="Q1387" t="s">
        <v>330</v>
      </c>
      <c r="R1387">
        <v>6</v>
      </c>
      <c r="S1387">
        <v>3</v>
      </c>
      <c r="T1387" s="22">
        <v>19</v>
      </c>
      <c r="U1387" s="22">
        <v>5091.6099999999997</v>
      </c>
      <c r="V1387" s="22">
        <v>5091.6099999999997</v>
      </c>
      <c r="X1387">
        <v>43971</v>
      </c>
      <c r="AD1387" t="s">
        <v>331</v>
      </c>
      <c r="AF1387" t="s">
        <v>127</v>
      </c>
      <c r="AG1387" s="22" t="s">
        <v>50</v>
      </c>
      <c r="AI1387">
        <v>1385</v>
      </c>
      <c r="AJ1387" t="s">
        <v>332</v>
      </c>
      <c r="AK1387" s="22" t="s">
        <v>234</v>
      </c>
      <c r="AL1387" s="22" t="s">
        <v>53</v>
      </c>
      <c r="AM1387" s="22">
        <v>1385</v>
      </c>
    </row>
    <row r="1388" spans="1:39" x14ac:dyDescent="0.25">
      <c r="A1388" s="22" t="s">
        <v>39</v>
      </c>
      <c r="B1388" t="s">
        <v>130</v>
      </c>
      <c r="C1388">
        <v>2021</v>
      </c>
      <c r="D1388" s="22" t="s">
        <v>41</v>
      </c>
      <c r="E1388" s="22" t="s">
        <v>42</v>
      </c>
      <c r="F1388">
        <v>1610</v>
      </c>
      <c r="G1388" t="s">
        <v>131</v>
      </c>
      <c r="H1388" t="s">
        <v>44</v>
      </c>
      <c r="J1388">
        <v>200</v>
      </c>
      <c r="K1388" t="s">
        <v>45</v>
      </c>
      <c r="L1388" s="22" t="s">
        <v>46</v>
      </c>
      <c r="M1388" s="1">
        <v>44348</v>
      </c>
      <c r="N1388" s="22" t="s">
        <v>329</v>
      </c>
      <c r="O1388" t="s">
        <v>330</v>
      </c>
      <c r="P1388" s="1">
        <v>44377</v>
      </c>
      <c r="Q1388" t="s">
        <v>330</v>
      </c>
      <c r="R1388">
        <v>6</v>
      </c>
      <c r="S1388">
        <v>3</v>
      </c>
      <c r="T1388" s="22">
        <v>19</v>
      </c>
      <c r="U1388" s="22">
        <v>967.41</v>
      </c>
      <c r="V1388" s="22">
        <v>967.41</v>
      </c>
      <c r="X1388">
        <v>43972</v>
      </c>
      <c r="AD1388" t="s">
        <v>331</v>
      </c>
      <c r="AF1388" t="s">
        <v>127</v>
      </c>
      <c r="AG1388" s="22" t="s">
        <v>50</v>
      </c>
      <c r="AI1388">
        <v>1386</v>
      </c>
      <c r="AJ1388" t="s">
        <v>332</v>
      </c>
      <c r="AK1388" s="22" t="s">
        <v>52</v>
      </c>
      <c r="AL1388" s="22" t="s">
        <v>53</v>
      </c>
      <c r="AM1388" s="22">
        <v>1386</v>
      </c>
    </row>
    <row r="1389" spans="1:39" x14ac:dyDescent="0.25">
      <c r="A1389" s="22" t="s">
        <v>39</v>
      </c>
      <c r="B1389" t="s">
        <v>40</v>
      </c>
      <c r="C1389">
        <v>2021</v>
      </c>
      <c r="D1389" s="22" t="s">
        <v>41</v>
      </c>
      <c r="E1389" s="22" t="s">
        <v>42</v>
      </c>
      <c r="F1389">
        <v>1100</v>
      </c>
      <c r="G1389" t="s">
        <v>43</v>
      </c>
      <c r="H1389" t="s">
        <v>44</v>
      </c>
      <c r="J1389">
        <v>200</v>
      </c>
      <c r="K1389" t="s">
        <v>45</v>
      </c>
      <c r="L1389" s="22" t="s">
        <v>46</v>
      </c>
      <c r="M1389" s="1">
        <v>44348</v>
      </c>
      <c r="N1389" s="22" t="s">
        <v>329</v>
      </c>
      <c r="O1389" t="s">
        <v>330</v>
      </c>
      <c r="P1389" s="1">
        <v>44377</v>
      </c>
      <c r="Q1389" t="s">
        <v>330</v>
      </c>
      <c r="R1389">
        <v>6</v>
      </c>
      <c r="S1389">
        <v>1</v>
      </c>
      <c r="T1389" s="22">
        <v>19</v>
      </c>
      <c r="U1389" s="22">
        <v>1094648.58</v>
      </c>
      <c r="V1389" s="22">
        <v>1094648.58</v>
      </c>
      <c r="X1389">
        <v>43973</v>
      </c>
      <c r="AD1389" t="s">
        <v>331</v>
      </c>
      <c r="AF1389" t="s">
        <v>249</v>
      </c>
      <c r="AG1389" s="22" t="s">
        <v>50</v>
      </c>
      <c r="AI1389">
        <v>1387</v>
      </c>
      <c r="AJ1389" t="s">
        <v>332</v>
      </c>
      <c r="AK1389" s="22" t="s">
        <v>52</v>
      </c>
      <c r="AL1389" s="22" t="s">
        <v>53</v>
      </c>
      <c r="AM1389" s="22">
        <v>1387</v>
      </c>
    </row>
    <row r="1390" spans="1:39" x14ac:dyDescent="0.25">
      <c r="A1390" s="22" t="s">
        <v>39</v>
      </c>
      <c r="B1390" t="s">
        <v>250</v>
      </c>
      <c r="C1390">
        <v>2021</v>
      </c>
      <c r="D1390" s="22" t="s">
        <v>41</v>
      </c>
      <c r="E1390" s="22" t="s">
        <v>42</v>
      </c>
      <c r="F1390">
        <v>8000</v>
      </c>
      <c r="G1390" t="s">
        <v>251</v>
      </c>
      <c r="H1390" t="s">
        <v>93</v>
      </c>
      <c r="J1390">
        <v>200</v>
      </c>
      <c r="K1390" t="s">
        <v>45</v>
      </c>
      <c r="L1390" s="22" t="s">
        <v>46</v>
      </c>
      <c r="M1390" s="1">
        <v>44348</v>
      </c>
      <c r="N1390" s="22" t="s">
        <v>329</v>
      </c>
      <c r="O1390" t="s">
        <v>330</v>
      </c>
      <c r="P1390" s="1">
        <v>44377</v>
      </c>
      <c r="Q1390" t="s">
        <v>330</v>
      </c>
      <c r="R1390">
        <v>6</v>
      </c>
      <c r="S1390">
        <v>1</v>
      </c>
      <c r="T1390" s="22">
        <v>19</v>
      </c>
      <c r="U1390" s="22">
        <v>-919872.76</v>
      </c>
      <c r="W1390" s="22">
        <v>919872.76</v>
      </c>
      <c r="X1390">
        <v>43974</v>
      </c>
      <c r="AD1390" t="s">
        <v>331</v>
      </c>
      <c r="AF1390" t="s">
        <v>249</v>
      </c>
      <c r="AG1390" s="22" t="s">
        <v>56</v>
      </c>
      <c r="AI1390">
        <v>1388</v>
      </c>
      <c r="AJ1390" t="s">
        <v>332</v>
      </c>
      <c r="AK1390" s="22" t="s">
        <v>252</v>
      </c>
      <c r="AL1390" s="22" t="s">
        <v>53</v>
      </c>
      <c r="AM1390" s="22">
        <v>1388</v>
      </c>
    </row>
    <row r="1391" spans="1:39" x14ac:dyDescent="0.25">
      <c r="A1391" s="22" t="s">
        <v>39</v>
      </c>
      <c r="B1391" t="s">
        <v>253</v>
      </c>
      <c r="C1391">
        <v>2021</v>
      </c>
      <c r="D1391" s="22" t="s">
        <v>41</v>
      </c>
      <c r="E1391" s="22" t="s">
        <v>42</v>
      </c>
      <c r="F1391">
        <v>1600</v>
      </c>
      <c r="G1391" t="s">
        <v>254</v>
      </c>
      <c r="H1391" t="s">
        <v>44</v>
      </c>
      <c r="J1391">
        <v>200</v>
      </c>
      <c r="K1391" t="s">
        <v>45</v>
      </c>
      <c r="L1391" s="22" t="s">
        <v>46</v>
      </c>
      <c r="M1391" s="1">
        <v>44348</v>
      </c>
      <c r="N1391" s="22" t="s">
        <v>329</v>
      </c>
      <c r="O1391" t="s">
        <v>330</v>
      </c>
      <c r="P1391" s="1">
        <v>44377</v>
      </c>
      <c r="Q1391" t="s">
        <v>330</v>
      </c>
      <c r="R1391">
        <v>6</v>
      </c>
      <c r="S1391">
        <v>1</v>
      </c>
      <c r="T1391" s="22">
        <v>19</v>
      </c>
      <c r="U1391" s="22">
        <v>-174775.82</v>
      </c>
      <c r="W1391" s="22">
        <v>174775.82</v>
      </c>
      <c r="X1391">
        <v>43975</v>
      </c>
      <c r="AD1391" t="s">
        <v>331</v>
      </c>
      <c r="AF1391" t="s">
        <v>249</v>
      </c>
      <c r="AG1391" s="22" t="s">
        <v>56</v>
      </c>
      <c r="AI1391">
        <v>1389</v>
      </c>
      <c r="AJ1391" t="s">
        <v>332</v>
      </c>
      <c r="AK1391" s="22" t="s">
        <v>52</v>
      </c>
      <c r="AL1391" s="22" t="s">
        <v>53</v>
      </c>
      <c r="AM1391" s="22">
        <v>1389</v>
      </c>
    </row>
    <row r="1392" spans="1:39" x14ac:dyDescent="0.25">
      <c r="A1392" s="22" t="s">
        <v>39</v>
      </c>
      <c r="B1392" t="s">
        <v>40</v>
      </c>
      <c r="C1392">
        <v>2021</v>
      </c>
      <c r="D1392" s="22" t="s">
        <v>41</v>
      </c>
      <c r="E1392" s="22" t="s">
        <v>42</v>
      </c>
      <c r="F1392">
        <v>1100</v>
      </c>
      <c r="G1392" t="s">
        <v>43</v>
      </c>
      <c r="H1392" t="s">
        <v>44</v>
      </c>
      <c r="J1392">
        <v>200</v>
      </c>
      <c r="K1392" t="s">
        <v>45</v>
      </c>
      <c r="L1392" s="22" t="s">
        <v>46</v>
      </c>
      <c r="M1392" s="1">
        <v>44348</v>
      </c>
      <c r="N1392" s="22" t="s">
        <v>329</v>
      </c>
      <c r="O1392" t="s">
        <v>330</v>
      </c>
      <c r="P1392" s="1">
        <v>44377</v>
      </c>
      <c r="Q1392" t="s">
        <v>330</v>
      </c>
      <c r="R1392">
        <v>6</v>
      </c>
      <c r="S1392" t="s">
        <v>255</v>
      </c>
      <c r="T1392" s="22">
        <v>0</v>
      </c>
      <c r="U1392" s="22">
        <v>189854.88</v>
      </c>
      <c r="V1392" s="22">
        <v>189854.88</v>
      </c>
      <c r="X1392">
        <v>43976</v>
      </c>
      <c r="AD1392" t="s">
        <v>331</v>
      </c>
      <c r="AF1392" t="s">
        <v>256</v>
      </c>
      <c r="AG1392" s="22" t="s">
        <v>50</v>
      </c>
      <c r="AI1392">
        <v>1390</v>
      </c>
      <c r="AJ1392" t="s">
        <v>332</v>
      </c>
      <c r="AK1392" s="22" t="s">
        <v>52</v>
      </c>
      <c r="AL1392" s="22" t="s">
        <v>53</v>
      </c>
      <c r="AM1392" s="22">
        <v>1390</v>
      </c>
    </row>
    <row r="1393" spans="1:39" x14ac:dyDescent="0.25">
      <c r="A1393" s="22" t="s">
        <v>39</v>
      </c>
      <c r="B1393" t="s">
        <v>257</v>
      </c>
      <c r="C1393">
        <v>2021</v>
      </c>
      <c r="D1393" s="22" t="s">
        <v>41</v>
      </c>
      <c r="E1393" s="22" t="s">
        <v>42</v>
      </c>
      <c r="F1393">
        <v>8060</v>
      </c>
      <c r="G1393" t="s">
        <v>258</v>
      </c>
      <c r="H1393" t="s">
        <v>93</v>
      </c>
      <c r="J1393">
        <v>200</v>
      </c>
      <c r="K1393" t="s">
        <v>45</v>
      </c>
      <c r="L1393" s="22" t="s">
        <v>46</v>
      </c>
      <c r="M1393" s="1">
        <v>44348</v>
      </c>
      <c r="N1393" s="22" t="s">
        <v>329</v>
      </c>
      <c r="O1393" t="s">
        <v>330</v>
      </c>
      <c r="P1393" s="1">
        <v>44377</v>
      </c>
      <c r="Q1393" t="s">
        <v>330</v>
      </c>
      <c r="R1393">
        <v>6</v>
      </c>
      <c r="S1393" t="s">
        <v>255</v>
      </c>
      <c r="T1393" s="22">
        <v>0</v>
      </c>
      <c r="U1393" s="22">
        <v>-189854.88</v>
      </c>
      <c r="W1393" s="22">
        <v>189854.88</v>
      </c>
      <c r="X1393">
        <v>43977</v>
      </c>
      <c r="AD1393" t="s">
        <v>331</v>
      </c>
      <c r="AF1393" t="s">
        <v>256</v>
      </c>
      <c r="AG1393" s="22" t="s">
        <v>56</v>
      </c>
      <c r="AI1393">
        <v>1391</v>
      </c>
      <c r="AJ1393" t="s">
        <v>332</v>
      </c>
      <c r="AK1393" s="22" t="s">
        <v>252</v>
      </c>
      <c r="AL1393" s="22" t="s">
        <v>53</v>
      </c>
      <c r="AM1393" s="22">
        <v>1391</v>
      </c>
    </row>
    <row r="1394" spans="1:39" x14ac:dyDescent="0.25">
      <c r="A1394" s="22" t="s">
        <v>39</v>
      </c>
      <c r="B1394" t="s">
        <v>259</v>
      </c>
      <c r="C1394">
        <v>2021</v>
      </c>
      <c r="D1394" s="22" t="s">
        <v>41</v>
      </c>
      <c r="E1394" s="22" t="s">
        <v>42</v>
      </c>
      <c r="F1394">
        <v>1650</v>
      </c>
      <c r="G1394" t="s">
        <v>260</v>
      </c>
      <c r="H1394" t="s">
        <v>44</v>
      </c>
      <c r="J1394">
        <v>200</v>
      </c>
      <c r="K1394" t="s">
        <v>45</v>
      </c>
      <c r="L1394" s="22" t="s">
        <v>46</v>
      </c>
      <c r="M1394" s="1">
        <v>44348</v>
      </c>
      <c r="N1394" s="22" t="s">
        <v>329</v>
      </c>
      <c r="O1394" t="s">
        <v>330</v>
      </c>
      <c r="P1394" s="1">
        <v>44377</v>
      </c>
      <c r="Q1394" t="s">
        <v>330</v>
      </c>
      <c r="R1394">
        <v>6</v>
      </c>
      <c r="S1394" t="s">
        <v>255</v>
      </c>
      <c r="T1394" s="22">
        <v>0</v>
      </c>
      <c r="U1394" s="22">
        <v>0</v>
      </c>
      <c r="V1394" s="22">
        <v>0</v>
      </c>
      <c r="X1394">
        <v>43978</v>
      </c>
      <c r="AD1394" t="s">
        <v>331</v>
      </c>
      <c r="AF1394" t="s">
        <v>256</v>
      </c>
      <c r="AG1394" s="22" t="s">
        <v>56</v>
      </c>
      <c r="AI1394">
        <v>1392</v>
      </c>
      <c r="AJ1394" t="s">
        <v>332</v>
      </c>
      <c r="AK1394" s="22" t="s">
        <v>52</v>
      </c>
      <c r="AL1394" s="22" t="s">
        <v>53</v>
      </c>
      <c r="AM1394" s="22">
        <v>1392</v>
      </c>
    </row>
    <row r="1395" spans="1:39" x14ac:dyDescent="0.25">
      <c r="A1395" s="22" t="s">
        <v>39</v>
      </c>
      <c r="B1395" t="s">
        <v>40</v>
      </c>
      <c r="C1395">
        <v>2021</v>
      </c>
      <c r="D1395" s="22" t="s">
        <v>41</v>
      </c>
      <c r="E1395" s="22" t="s">
        <v>42</v>
      </c>
      <c r="F1395">
        <v>1100</v>
      </c>
      <c r="G1395" t="s">
        <v>43</v>
      </c>
      <c r="H1395" t="s">
        <v>44</v>
      </c>
      <c r="J1395">
        <v>200</v>
      </c>
      <c r="K1395" t="s">
        <v>45</v>
      </c>
      <c r="L1395" s="22" t="s">
        <v>46</v>
      </c>
      <c r="M1395" s="1">
        <v>44348</v>
      </c>
      <c r="N1395" s="22" t="s">
        <v>329</v>
      </c>
      <c r="O1395" t="s">
        <v>330</v>
      </c>
      <c r="P1395" s="1">
        <v>44377</v>
      </c>
      <c r="Q1395" t="s">
        <v>330</v>
      </c>
      <c r="R1395">
        <v>6</v>
      </c>
      <c r="S1395" t="s">
        <v>261</v>
      </c>
      <c r="T1395" s="22">
        <v>0</v>
      </c>
      <c r="U1395" s="22">
        <v>30662.15</v>
      </c>
      <c r="V1395" s="22">
        <v>30662.15</v>
      </c>
      <c r="X1395">
        <v>43979</v>
      </c>
      <c r="AD1395" t="s">
        <v>331</v>
      </c>
      <c r="AF1395" t="s">
        <v>262</v>
      </c>
      <c r="AG1395" s="22" t="s">
        <v>50</v>
      </c>
      <c r="AI1395">
        <v>1393</v>
      </c>
      <c r="AJ1395" t="s">
        <v>332</v>
      </c>
      <c r="AK1395" s="22" t="s">
        <v>52</v>
      </c>
      <c r="AL1395" s="22" t="s">
        <v>53</v>
      </c>
      <c r="AM1395" s="22">
        <v>1393</v>
      </c>
    </row>
    <row r="1396" spans="1:39" x14ac:dyDescent="0.25">
      <c r="A1396" s="22" t="s">
        <v>39</v>
      </c>
      <c r="B1396" t="s">
        <v>263</v>
      </c>
      <c r="C1396">
        <v>2021</v>
      </c>
      <c r="D1396" s="22" t="s">
        <v>41</v>
      </c>
      <c r="E1396" s="22" t="s">
        <v>42</v>
      </c>
      <c r="F1396">
        <v>8070</v>
      </c>
      <c r="G1396" t="s">
        <v>264</v>
      </c>
      <c r="H1396" t="s">
        <v>93</v>
      </c>
      <c r="J1396">
        <v>200</v>
      </c>
      <c r="K1396" t="s">
        <v>45</v>
      </c>
      <c r="L1396" s="22" t="s">
        <v>46</v>
      </c>
      <c r="M1396" s="1">
        <v>44348</v>
      </c>
      <c r="N1396" s="22" t="s">
        <v>329</v>
      </c>
      <c r="O1396" t="s">
        <v>330</v>
      </c>
      <c r="P1396" s="1">
        <v>44377</v>
      </c>
      <c r="Q1396" t="s">
        <v>330</v>
      </c>
      <c r="R1396">
        <v>6</v>
      </c>
      <c r="S1396" t="s">
        <v>261</v>
      </c>
      <c r="T1396" s="22">
        <v>0</v>
      </c>
      <c r="U1396" s="22">
        <v>-30662.15</v>
      </c>
      <c r="W1396" s="22">
        <v>30662.15</v>
      </c>
      <c r="X1396">
        <v>43980</v>
      </c>
      <c r="AD1396" t="s">
        <v>331</v>
      </c>
      <c r="AF1396" t="s">
        <v>262</v>
      </c>
      <c r="AG1396" s="22" t="s">
        <v>56</v>
      </c>
      <c r="AI1396">
        <v>1394</v>
      </c>
      <c r="AJ1396" t="s">
        <v>332</v>
      </c>
      <c r="AK1396" s="22" t="s">
        <v>252</v>
      </c>
      <c r="AL1396" s="22" t="s">
        <v>53</v>
      </c>
      <c r="AM1396" s="22">
        <v>1394</v>
      </c>
    </row>
    <row r="1397" spans="1:39" x14ac:dyDescent="0.25">
      <c r="A1397" s="22" t="s">
        <v>39</v>
      </c>
      <c r="B1397" t="s">
        <v>265</v>
      </c>
      <c r="C1397">
        <v>2021</v>
      </c>
      <c r="D1397" s="22" t="s">
        <v>41</v>
      </c>
      <c r="E1397" s="22" t="s">
        <v>42</v>
      </c>
      <c r="F1397">
        <v>1660</v>
      </c>
      <c r="G1397" t="s">
        <v>266</v>
      </c>
      <c r="H1397" t="s">
        <v>44</v>
      </c>
      <c r="J1397">
        <v>200</v>
      </c>
      <c r="K1397" t="s">
        <v>45</v>
      </c>
      <c r="L1397" s="22" t="s">
        <v>46</v>
      </c>
      <c r="M1397" s="1">
        <v>44348</v>
      </c>
      <c r="N1397" s="22" t="s">
        <v>329</v>
      </c>
      <c r="O1397" t="s">
        <v>330</v>
      </c>
      <c r="P1397" s="1">
        <v>44377</v>
      </c>
      <c r="Q1397" t="s">
        <v>330</v>
      </c>
      <c r="R1397">
        <v>6</v>
      </c>
      <c r="S1397" t="s">
        <v>261</v>
      </c>
      <c r="T1397" s="22">
        <v>0</v>
      </c>
      <c r="U1397" s="22">
        <v>0</v>
      </c>
      <c r="V1397" s="22">
        <v>0</v>
      </c>
      <c r="X1397">
        <v>43981</v>
      </c>
      <c r="AD1397" t="s">
        <v>331</v>
      </c>
      <c r="AF1397" t="s">
        <v>262</v>
      </c>
      <c r="AG1397" s="22" t="s">
        <v>56</v>
      </c>
      <c r="AI1397">
        <v>1395</v>
      </c>
      <c r="AJ1397" t="s">
        <v>332</v>
      </c>
      <c r="AK1397" s="22" t="s">
        <v>52</v>
      </c>
      <c r="AL1397" s="22" t="s">
        <v>53</v>
      </c>
      <c r="AM1397" s="22">
        <v>1395</v>
      </c>
    </row>
    <row r="1398" spans="1:39" x14ac:dyDescent="0.25">
      <c r="A1398" s="22" t="s">
        <v>39</v>
      </c>
      <c r="B1398" t="s">
        <v>40</v>
      </c>
      <c r="C1398">
        <v>2021</v>
      </c>
      <c r="D1398" s="22" t="s">
        <v>41</v>
      </c>
      <c r="E1398" s="22" t="s">
        <v>42</v>
      </c>
      <c r="F1398">
        <v>1100</v>
      </c>
      <c r="G1398" t="s">
        <v>43</v>
      </c>
      <c r="H1398" t="s">
        <v>44</v>
      </c>
      <c r="J1398">
        <v>200</v>
      </c>
      <c r="K1398" t="s">
        <v>45</v>
      </c>
      <c r="L1398" s="22" t="s">
        <v>46</v>
      </c>
      <c r="M1398" s="1">
        <v>44348</v>
      </c>
      <c r="N1398" s="22" t="s">
        <v>329</v>
      </c>
      <c r="O1398" t="s">
        <v>330</v>
      </c>
      <c r="P1398" s="1">
        <v>44377</v>
      </c>
      <c r="Q1398" t="s">
        <v>330</v>
      </c>
      <c r="R1398">
        <v>6</v>
      </c>
      <c r="U1398" s="22">
        <v>453.39</v>
      </c>
      <c r="V1398" s="22">
        <v>453.39</v>
      </c>
      <c r="X1398">
        <v>43982</v>
      </c>
      <c r="AD1398" t="s">
        <v>331</v>
      </c>
      <c r="AG1398" s="22" t="s">
        <v>50</v>
      </c>
      <c r="AI1398">
        <v>1396</v>
      </c>
      <c r="AJ1398" t="s">
        <v>332</v>
      </c>
      <c r="AK1398" s="22" t="s">
        <v>52</v>
      </c>
      <c r="AL1398" s="22" t="s">
        <v>53</v>
      </c>
      <c r="AM1398" s="22">
        <v>1396</v>
      </c>
    </row>
    <row r="1399" spans="1:39" x14ac:dyDescent="0.25">
      <c r="A1399" s="22" t="s">
        <v>39</v>
      </c>
      <c r="B1399" t="s">
        <v>267</v>
      </c>
      <c r="C1399">
        <v>2021</v>
      </c>
      <c r="D1399" s="22" t="s">
        <v>41</v>
      </c>
      <c r="E1399" s="22" t="s">
        <v>42</v>
      </c>
      <c r="F1399">
        <v>9000</v>
      </c>
      <c r="G1399" t="s">
        <v>268</v>
      </c>
      <c r="H1399" t="s">
        <v>93</v>
      </c>
      <c r="J1399">
        <v>200</v>
      </c>
      <c r="K1399" t="s">
        <v>45</v>
      </c>
      <c r="L1399" s="22" t="s">
        <v>46</v>
      </c>
      <c r="M1399" s="1">
        <v>44348</v>
      </c>
      <c r="N1399" s="22" t="s">
        <v>329</v>
      </c>
      <c r="O1399" t="s">
        <v>330</v>
      </c>
      <c r="P1399" s="1">
        <v>44377</v>
      </c>
      <c r="Q1399" t="s">
        <v>330</v>
      </c>
      <c r="R1399">
        <v>6</v>
      </c>
      <c r="U1399" s="22">
        <v>-453.39</v>
      </c>
      <c r="W1399" s="22">
        <v>453.39</v>
      </c>
      <c r="X1399">
        <v>43983</v>
      </c>
      <c r="AD1399" t="s">
        <v>331</v>
      </c>
      <c r="AG1399" s="22" t="s">
        <v>56</v>
      </c>
      <c r="AI1399">
        <v>1397</v>
      </c>
      <c r="AJ1399" t="s">
        <v>332</v>
      </c>
      <c r="AK1399" s="22" t="s">
        <v>269</v>
      </c>
      <c r="AL1399" s="22" t="s">
        <v>53</v>
      </c>
      <c r="AM1399" s="22">
        <v>1397</v>
      </c>
    </row>
    <row r="1400" spans="1:39" x14ac:dyDescent="0.25">
      <c r="A1400" s="22" t="s">
        <v>39</v>
      </c>
      <c r="B1400" t="s">
        <v>40</v>
      </c>
      <c r="C1400">
        <v>2021</v>
      </c>
      <c r="D1400" s="22" t="s">
        <v>41</v>
      </c>
      <c r="E1400" s="22" t="s">
        <v>42</v>
      </c>
      <c r="F1400">
        <v>1100</v>
      </c>
      <c r="G1400" t="s">
        <v>43</v>
      </c>
      <c r="H1400" t="s">
        <v>44</v>
      </c>
      <c r="J1400">
        <v>200</v>
      </c>
      <c r="K1400" t="s">
        <v>45</v>
      </c>
      <c r="L1400" s="22" t="s">
        <v>46</v>
      </c>
      <c r="M1400" s="1">
        <v>44348</v>
      </c>
      <c r="N1400" s="22" t="s">
        <v>329</v>
      </c>
      <c r="O1400" t="s">
        <v>330</v>
      </c>
      <c r="P1400" s="1">
        <v>44377</v>
      </c>
      <c r="Q1400" t="s">
        <v>330</v>
      </c>
      <c r="R1400">
        <v>6</v>
      </c>
      <c r="U1400" s="22">
        <v>-233.66</v>
      </c>
      <c r="W1400" s="22">
        <v>233.66</v>
      </c>
      <c r="X1400">
        <v>43984</v>
      </c>
      <c r="AD1400" t="s">
        <v>331</v>
      </c>
      <c r="AG1400" s="22" t="s">
        <v>56</v>
      </c>
      <c r="AI1400">
        <v>1398</v>
      </c>
      <c r="AJ1400" t="s">
        <v>332</v>
      </c>
      <c r="AK1400" s="22" t="s">
        <v>52</v>
      </c>
      <c r="AL1400" s="22" t="s">
        <v>53</v>
      </c>
      <c r="AM1400" s="22">
        <v>1398</v>
      </c>
    </row>
    <row r="1401" spans="1:39" x14ac:dyDescent="0.25">
      <c r="A1401" s="22" t="s">
        <v>39</v>
      </c>
      <c r="B1401" t="s">
        <v>270</v>
      </c>
      <c r="C1401">
        <v>2021</v>
      </c>
      <c r="D1401" s="22" t="s">
        <v>41</v>
      </c>
      <c r="E1401" s="22" t="s">
        <v>42</v>
      </c>
      <c r="F1401">
        <v>9200</v>
      </c>
      <c r="G1401" t="s">
        <v>271</v>
      </c>
      <c r="H1401" t="s">
        <v>93</v>
      </c>
      <c r="J1401">
        <v>200</v>
      </c>
      <c r="K1401" t="s">
        <v>45</v>
      </c>
      <c r="L1401" s="22" t="s">
        <v>46</v>
      </c>
      <c r="M1401" s="1">
        <v>44348</v>
      </c>
      <c r="N1401" s="22" t="s">
        <v>329</v>
      </c>
      <c r="O1401" t="s">
        <v>330</v>
      </c>
      <c r="P1401" s="1">
        <v>44377</v>
      </c>
      <c r="Q1401" t="s">
        <v>330</v>
      </c>
      <c r="R1401">
        <v>6</v>
      </c>
      <c r="U1401" s="22">
        <v>233.66</v>
      </c>
      <c r="V1401" s="22">
        <v>233.66</v>
      </c>
      <c r="X1401">
        <v>43985</v>
      </c>
      <c r="AD1401" t="s">
        <v>331</v>
      </c>
      <c r="AG1401" s="22" t="s">
        <v>50</v>
      </c>
      <c r="AI1401">
        <v>1399</v>
      </c>
      <c r="AJ1401" t="s">
        <v>332</v>
      </c>
      <c r="AK1401" s="22" t="s">
        <v>269</v>
      </c>
      <c r="AL1401" s="22" t="s">
        <v>53</v>
      </c>
      <c r="AM1401" s="22">
        <v>1399</v>
      </c>
    </row>
    <row r="1402" spans="1:39" x14ac:dyDescent="0.25">
      <c r="A1402" s="22" t="s">
        <v>39</v>
      </c>
      <c r="B1402" t="s">
        <v>40</v>
      </c>
      <c r="C1402">
        <v>2021</v>
      </c>
      <c r="D1402" s="22" t="s">
        <v>41</v>
      </c>
      <c r="E1402" s="22" t="s">
        <v>42</v>
      </c>
      <c r="F1402">
        <v>1100</v>
      </c>
      <c r="G1402" t="s">
        <v>43</v>
      </c>
      <c r="H1402" t="s">
        <v>44</v>
      </c>
      <c r="J1402">
        <v>200</v>
      </c>
      <c r="K1402" t="s">
        <v>45</v>
      </c>
      <c r="L1402" s="22" t="s">
        <v>46</v>
      </c>
      <c r="M1402" s="1">
        <v>44348</v>
      </c>
      <c r="N1402" s="22" t="s">
        <v>329</v>
      </c>
      <c r="O1402" t="s">
        <v>330</v>
      </c>
      <c r="P1402" s="1">
        <v>44377</v>
      </c>
      <c r="Q1402" t="s">
        <v>330</v>
      </c>
      <c r="R1402">
        <v>6</v>
      </c>
      <c r="U1402" s="22">
        <v>-131.30000000000001</v>
      </c>
      <c r="W1402" s="22">
        <v>131.30000000000001</v>
      </c>
      <c r="X1402">
        <v>43986</v>
      </c>
      <c r="AD1402" t="s">
        <v>331</v>
      </c>
      <c r="AG1402" s="22" t="s">
        <v>56</v>
      </c>
      <c r="AI1402">
        <v>1400</v>
      </c>
      <c r="AJ1402" t="s">
        <v>332</v>
      </c>
      <c r="AK1402" s="22" t="s">
        <v>52</v>
      </c>
      <c r="AL1402" s="22" t="s">
        <v>53</v>
      </c>
      <c r="AM1402" s="22">
        <v>1400</v>
      </c>
    </row>
    <row r="1403" spans="1:39" x14ac:dyDescent="0.25">
      <c r="A1403" s="22" t="s">
        <v>39</v>
      </c>
      <c r="B1403" t="s">
        <v>272</v>
      </c>
      <c r="C1403">
        <v>2021</v>
      </c>
      <c r="D1403" s="22" t="s">
        <v>41</v>
      </c>
      <c r="E1403" s="22" t="s">
        <v>42</v>
      </c>
      <c r="F1403">
        <v>9310</v>
      </c>
      <c r="G1403" t="s">
        <v>273</v>
      </c>
      <c r="H1403" t="s">
        <v>93</v>
      </c>
      <c r="J1403">
        <v>200</v>
      </c>
      <c r="K1403" t="s">
        <v>45</v>
      </c>
      <c r="L1403" s="22" t="s">
        <v>46</v>
      </c>
      <c r="M1403" s="1">
        <v>44348</v>
      </c>
      <c r="N1403" s="22" t="s">
        <v>329</v>
      </c>
      <c r="O1403" t="s">
        <v>330</v>
      </c>
      <c r="P1403" s="1">
        <v>44377</v>
      </c>
      <c r="Q1403" t="s">
        <v>330</v>
      </c>
      <c r="R1403">
        <v>6</v>
      </c>
      <c r="U1403" s="22">
        <v>131.30000000000001</v>
      </c>
      <c r="V1403" s="22">
        <v>131.30000000000001</v>
      </c>
      <c r="X1403">
        <v>43987</v>
      </c>
      <c r="AD1403" t="s">
        <v>331</v>
      </c>
      <c r="AG1403" s="22" t="s">
        <v>50</v>
      </c>
      <c r="AI1403">
        <v>1401</v>
      </c>
      <c r="AJ1403" t="s">
        <v>332</v>
      </c>
      <c r="AK1403" s="22" t="s">
        <v>269</v>
      </c>
      <c r="AL1403" s="22" t="s">
        <v>53</v>
      </c>
      <c r="AM1403" s="22">
        <v>1401</v>
      </c>
    </row>
    <row r="1404" spans="1:39" x14ac:dyDescent="0.25">
      <c r="A1404" s="22" t="s">
        <v>39</v>
      </c>
      <c r="B1404" t="s">
        <v>40</v>
      </c>
      <c r="C1404">
        <v>2021</v>
      </c>
      <c r="D1404" s="22" t="s">
        <v>41</v>
      </c>
      <c r="E1404" s="22" t="s">
        <v>42</v>
      </c>
      <c r="F1404">
        <v>1100</v>
      </c>
      <c r="G1404" t="s">
        <v>43</v>
      </c>
      <c r="H1404" t="s">
        <v>44</v>
      </c>
      <c r="J1404">
        <v>200</v>
      </c>
      <c r="K1404" t="s">
        <v>45</v>
      </c>
      <c r="L1404" s="22" t="s">
        <v>46</v>
      </c>
      <c r="M1404" s="1">
        <v>44348</v>
      </c>
      <c r="N1404" s="22" t="s">
        <v>329</v>
      </c>
      <c r="O1404" t="s">
        <v>330</v>
      </c>
      <c r="P1404" s="1">
        <v>44377</v>
      </c>
      <c r="Q1404" t="s">
        <v>330</v>
      </c>
      <c r="R1404">
        <v>6</v>
      </c>
      <c r="U1404" s="22">
        <v>11392</v>
      </c>
      <c r="V1404" s="22">
        <v>11392</v>
      </c>
      <c r="X1404">
        <v>43988</v>
      </c>
      <c r="AD1404" t="s">
        <v>331</v>
      </c>
      <c r="AG1404" s="22" t="s">
        <v>50</v>
      </c>
      <c r="AI1404">
        <v>1402</v>
      </c>
      <c r="AJ1404" t="s">
        <v>332</v>
      </c>
      <c r="AK1404" s="22" t="s">
        <v>52</v>
      </c>
      <c r="AL1404" s="22" t="s">
        <v>53</v>
      </c>
      <c r="AM1404" s="22">
        <v>1402</v>
      </c>
    </row>
    <row r="1405" spans="1:39" x14ac:dyDescent="0.25">
      <c r="A1405" s="22" t="s">
        <v>39</v>
      </c>
      <c r="B1405" t="s">
        <v>274</v>
      </c>
      <c r="C1405">
        <v>2021</v>
      </c>
      <c r="D1405" s="22" t="s">
        <v>41</v>
      </c>
      <c r="E1405" s="22" t="s">
        <v>42</v>
      </c>
      <c r="F1405">
        <v>9800</v>
      </c>
      <c r="G1405" t="s">
        <v>275</v>
      </c>
      <c r="H1405" t="s">
        <v>93</v>
      </c>
      <c r="J1405">
        <v>200</v>
      </c>
      <c r="K1405" t="s">
        <v>45</v>
      </c>
      <c r="L1405" s="22" t="s">
        <v>46</v>
      </c>
      <c r="M1405" s="1">
        <v>44348</v>
      </c>
      <c r="N1405" s="22" t="s">
        <v>329</v>
      </c>
      <c r="O1405" t="s">
        <v>330</v>
      </c>
      <c r="P1405" s="1">
        <v>44377</v>
      </c>
      <c r="Q1405" t="s">
        <v>330</v>
      </c>
      <c r="R1405">
        <v>6</v>
      </c>
      <c r="U1405" s="22">
        <v>-11392</v>
      </c>
      <c r="W1405" s="22">
        <v>11392</v>
      </c>
      <c r="X1405">
        <v>43989</v>
      </c>
      <c r="AD1405" t="s">
        <v>331</v>
      </c>
      <c r="AG1405" s="22" t="s">
        <v>56</v>
      </c>
      <c r="AI1405">
        <v>1403</v>
      </c>
      <c r="AJ1405" t="s">
        <v>332</v>
      </c>
      <c r="AK1405" s="22" t="s">
        <v>269</v>
      </c>
      <c r="AL1405" s="22" t="s">
        <v>53</v>
      </c>
      <c r="AM1405" s="22">
        <v>1403</v>
      </c>
    </row>
    <row r="1406" spans="1:39" x14ac:dyDescent="0.25">
      <c r="A1406" s="22" t="s">
        <v>39</v>
      </c>
      <c r="B1406" t="s">
        <v>40</v>
      </c>
      <c r="C1406">
        <v>2021</v>
      </c>
      <c r="D1406" s="22" t="s">
        <v>41</v>
      </c>
      <c r="E1406" s="22" t="s">
        <v>42</v>
      </c>
      <c r="F1406">
        <v>1100</v>
      </c>
      <c r="G1406" t="s">
        <v>43</v>
      </c>
      <c r="H1406" t="s">
        <v>44</v>
      </c>
      <c r="J1406">
        <v>200</v>
      </c>
      <c r="K1406" t="s">
        <v>45</v>
      </c>
      <c r="L1406" s="22" t="s">
        <v>46</v>
      </c>
      <c r="M1406" s="1">
        <v>44348</v>
      </c>
      <c r="N1406" s="22" t="s">
        <v>329</v>
      </c>
      <c r="O1406" t="s">
        <v>330</v>
      </c>
      <c r="P1406" s="1">
        <v>44377</v>
      </c>
      <c r="Q1406" t="s">
        <v>330</v>
      </c>
      <c r="R1406">
        <v>6</v>
      </c>
      <c r="U1406" s="22">
        <v>-30.8</v>
      </c>
      <c r="W1406" s="22">
        <v>30.8</v>
      </c>
      <c r="X1406">
        <v>43990</v>
      </c>
      <c r="AD1406" t="s">
        <v>331</v>
      </c>
      <c r="AG1406" s="22" t="s">
        <v>56</v>
      </c>
      <c r="AI1406">
        <v>1404</v>
      </c>
      <c r="AJ1406" t="s">
        <v>332</v>
      </c>
      <c r="AK1406" s="22" t="s">
        <v>52</v>
      </c>
      <c r="AL1406" s="22" t="s">
        <v>53</v>
      </c>
      <c r="AM1406" s="22">
        <v>1404</v>
      </c>
    </row>
    <row r="1407" spans="1:39" x14ac:dyDescent="0.25">
      <c r="A1407" s="22" t="s">
        <v>39</v>
      </c>
      <c r="B1407" t="s">
        <v>276</v>
      </c>
      <c r="C1407">
        <v>2021</v>
      </c>
      <c r="D1407" s="22" t="s">
        <v>41</v>
      </c>
      <c r="E1407" s="22" t="s">
        <v>42</v>
      </c>
      <c r="F1407">
        <v>9850</v>
      </c>
      <c r="G1407" t="s">
        <v>277</v>
      </c>
      <c r="H1407" t="s">
        <v>93</v>
      </c>
      <c r="J1407">
        <v>200</v>
      </c>
      <c r="K1407" t="s">
        <v>45</v>
      </c>
      <c r="L1407" s="22" t="s">
        <v>46</v>
      </c>
      <c r="M1407" s="1">
        <v>44348</v>
      </c>
      <c r="N1407" s="22" t="s">
        <v>329</v>
      </c>
      <c r="O1407" t="s">
        <v>330</v>
      </c>
      <c r="P1407" s="1">
        <v>44377</v>
      </c>
      <c r="Q1407" t="s">
        <v>330</v>
      </c>
      <c r="R1407">
        <v>6</v>
      </c>
      <c r="U1407" s="22">
        <v>30.8</v>
      </c>
      <c r="V1407" s="22">
        <v>30.8</v>
      </c>
      <c r="X1407">
        <v>43991</v>
      </c>
      <c r="AD1407" t="s">
        <v>331</v>
      </c>
      <c r="AG1407" s="22" t="s">
        <v>50</v>
      </c>
      <c r="AI1407">
        <v>1405</v>
      </c>
      <c r="AJ1407" t="s">
        <v>332</v>
      </c>
      <c r="AK1407" s="22" t="s">
        <v>269</v>
      </c>
      <c r="AL1407" s="22" t="s">
        <v>53</v>
      </c>
      <c r="AM1407" s="22">
        <v>1405</v>
      </c>
    </row>
    <row r="1408" spans="1:39" x14ac:dyDescent="0.25">
      <c r="A1408" s="22" t="s">
        <v>39</v>
      </c>
      <c r="B1408" t="s">
        <v>40</v>
      </c>
      <c r="C1408">
        <v>2021</v>
      </c>
      <c r="D1408" s="22" t="s">
        <v>41</v>
      </c>
      <c r="E1408" s="22" t="s">
        <v>42</v>
      </c>
      <c r="F1408">
        <v>1100</v>
      </c>
      <c r="G1408" t="s">
        <v>43</v>
      </c>
      <c r="H1408" t="s">
        <v>44</v>
      </c>
      <c r="J1408">
        <v>200</v>
      </c>
      <c r="K1408" t="s">
        <v>45</v>
      </c>
      <c r="L1408" s="22" t="s">
        <v>46</v>
      </c>
      <c r="M1408" s="1">
        <v>44348</v>
      </c>
      <c r="N1408" s="22" t="s">
        <v>329</v>
      </c>
      <c r="O1408" t="s">
        <v>330</v>
      </c>
      <c r="P1408" s="1">
        <v>44377</v>
      </c>
      <c r="Q1408" t="s">
        <v>330</v>
      </c>
      <c r="R1408">
        <v>6</v>
      </c>
      <c r="U1408" s="22">
        <v>-28634</v>
      </c>
      <c r="W1408" s="22">
        <v>28634</v>
      </c>
      <c r="X1408">
        <v>43992</v>
      </c>
      <c r="AD1408" t="s">
        <v>331</v>
      </c>
      <c r="AG1408" s="22" t="s">
        <v>56</v>
      </c>
      <c r="AI1408">
        <v>1406</v>
      </c>
      <c r="AJ1408" t="s">
        <v>332</v>
      </c>
      <c r="AK1408" s="22" t="s">
        <v>52</v>
      </c>
      <c r="AL1408" s="22" t="s">
        <v>53</v>
      </c>
      <c r="AM1408" s="22">
        <v>1406</v>
      </c>
    </row>
    <row r="1409" spans="1:39" x14ac:dyDescent="0.25">
      <c r="A1409" s="22" t="s">
        <v>39</v>
      </c>
      <c r="B1409" t="s">
        <v>293</v>
      </c>
      <c r="C1409">
        <v>2021</v>
      </c>
      <c r="D1409" s="22" t="s">
        <v>41</v>
      </c>
      <c r="E1409" s="22" t="s">
        <v>42</v>
      </c>
      <c r="F1409">
        <v>1690</v>
      </c>
      <c r="G1409" t="s">
        <v>294</v>
      </c>
      <c r="H1409" t="s">
        <v>44</v>
      </c>
      <c r="J1409">
        <v>200</v>
      </c>
      <c r="K1409" t="s">
        <v>45</v>
      </c>
      <c r="L1409" s="22" t="s">
        <v>46</v>
      </c>
      <c r="M1409" s="1">
        <v>44348</v>
      </c>
      <c r="N1409" s="22" t="s">
        <v>329</v>
      </c>
      <c r="O1409" t="s">
        <v>330</v>
      </c>
      <c r="P1409" s="1">
        <v>44377</v>
      </c>
      <c r="Q1409" t="s">
        <v>330</v>
      </c>
      <c r="R1409">
        <v>6</v>
      </c>
      <c r="U1409" s="22">
        <v>28634</v>
      </c>
      <c r="V1409" s="22">
        <v>28634</v>
      </c>
      <c r="X1409">
        <v>43993</v>
      </c>
      <c r="AD1409" t="s">
        <v>331</v>
      </c>
      <c r="AG1409" s="22" t="s">
        <v>50</v>
      </c>
      <c r="AI1409">
        <v>1407</v>
      </c>
      <c r="AJ1409" t="s">
        <v>332</v>
      </c>
      <c r="AK1409" s="22" t="s">
        <v>52</v>
      </c>
      <c r="AL1409" s="22" t="s">
        <v>53</v>
      </c>
      <c r="AM1409" s="22">
        <v>1407</v>
      </c>
    </row>
    <row r="1410" spans="1:39" x14ac:dyDescent="0.25">
      <c r="A1410" s="22" t="s">
        <v>39</v>
      </c>
      <c r="B1410" t="s">
        <v>40</v>
      </c>
      <c r="C1410">
        <v>2021</v>
      </c>
      <c r="D1410" s="22" t="s">
        <v>41</v>
      </c>
      <c r="E1410" s="22" t="s">
        <v>42</v>
      </c>
      <c r="F1410">
        <v>1100</v>
      </c>
      <c r="G1410" t="s">
        <v>43</v>
      </c>
      <c r="H1410" t="s">
        <v>44</v>
      </c>
      <c r="I1410" s="22">
        <v>15585</v>
      </c>
      <c r="J1410">
        <v>200</v>
      </c>
      <c r="K1410" t="s">
        <v>45</v>
      </c>
      <c r="L1410" s="22" t="s">
        <v>46</v>
      </c>
      <c r="M1410" s="1">
        <v>44348</v>
      </c>
      <c r="N1410" s="22" t="s">
        <v>329</v>
      </c>
      <c r="O1410" t="s">
        <v>330</v>
      </c>
      <c r="P1410" s="1">
        <v>44359</v>
      </c>
      <c r="Q1410" t="s">
        <v>333</v>
      </c>
      <c r="R1410">
        <v>6</v>
      </c>
      <c r="U1410" s="22">
        <v>5520.2</v>
      </c>
      <c r="V1410" s="22">
        <v>5520.2</v>
      </c>
      <c r="X1410">
        <v>43994</v>
      </c>
      <c r="Y1410">
        <v>26000</v>
      </c>
      <c r="Z1410" t="s">
        <v>296</v>
      </c>
      <c r="AA1410" t="s">
        <v>297</v>
      </c>
      <c r="AB1410" t="s">
        <v>298</v>
      </c>
      <c r="AC1410" t="s">
        <v>299</v>
      </c>
      <c r="AD1410" t="s">
        <v>331</v>
      </c>
      <c r="AG1410" s="22" t="s">
        <v>50</v>
      </c>
      <c r="AI1410">
        <v>1408</v>
      </c>
      <c r="AJ1410" t="s">
        <v>332</v>
      </c>
      <c r="AK1410" s="22" t="s">
        <v>52</v>
      </c>
      <c r="AL1410" s="22" t="s">
        <v>53</v>
      </c>
      <c r="AM1410" s="22">
        <v>1408</v>
      </c>
    </row>
    <row r="1411" spans="1:39" x14ac:dyDescent="0.25">
      <c r="A1411" s="22" t="s">
        <v>39</v>
      </c>
      <c r="B1411" t="s">
        <v>300</v>
      </c>
      <c r="C1411">
        <v>2021</v>
      </c>
      <c r="D1411" s="22" t="s">
        <v>41</v>
      </c>
      <c r="E1411" s="22" t="s">
        <v>42</v>
      </c>
      <c r="F1411">
        <v>1200</v>
      </c>
      <c r="G1411" t="s">
        <v>301</v>
      </c>
      <c r="H1411" t="s">
        <v>44</v>
      </c>
      <c r="I1411" s="22">
        <v>15585</v>
      </c>
      <c r="J1411">
        <v>200</v>
      </c>
      <c r="K1411" t="s">
        <v>45</v>
      </c>
      <c r="L1411" s="22" t="s">
        <v>46</v>
      </c>
      <c r="M1411" s="1">
        <v>44348</v>
      </c>
      <c r="N1411" s="22" t="s">
        <v>329</v>
      </c>
      <c r="O1411" t="s">
        <v>330</v>
      </c>
      <c r="P1411" s="1">
        <v>44359</v>
      </c>
      <c r="Q1411" t="s">
        <v>333</v>
      </c>
      <c r="R1411">
        <v>6</v>
      </c>
      <c r="U1411" s="22">
        <v>-5520.2</v>
      </c>
      <c r="W1411" s="22">
        <v>5520.2</v>
      </c>
      <c r="X1411">
        <v>43995</v>
      </c>
      <c r="Y1411">
        <v>26000</v>
      </c>
      <c r="Z1411" t="s">
        <v>296</v>
      </c>
      <c r="AA1411" t="s">
        <v>297</v>
      </c>
      <c r="AB1411" t="s">
        <v>298</v>
      </c>
      <c r="AC1411" t="s">
        <v>299</v>
      </c>
      <c r="AD1411" t="s">
        <v>331</v>
      </c>
      <c r="AG1411" s="22" t="s">
        <v>56</v>
      </c>
      <c r="AI1411">
        <v>1409</v>
      </c>
      <c r="AJ1411" t="s">
        <v>332</v>
      </c>
      <c r="AK1411" s="22" t="s">
        <v>52</v>
      </c>
      <c r="AL1411" s="22" t="s">
        <v>53</v>
      </c>
      <c r="AM1411" s="22">
        <v>1409</v>
      </c>
    </row>
    <row r="1412" spans="1:39" x14ac:dyDescent="0.25">
      <c r="A1412" s="22" t="s">
        <v>39</v>
      </c>
      <c r="B1412" t="s">
        <v>40</v>
      </c>
      <c r="C1412">
        <v>2021</v>
      </c>
      <c r="D1412" s="22" t="s">
        <v>41</v>
      </c>
      <c r="E1412" s="22" t="s">
        <v>42</v>
      </c>
      <c r="F1412">
        <v>1100</v>
      </c>
      <c r="G1412" t="s">
        <v>43</v>
      </c>
      <c r="H1412" t="s">
        <v>44</v>
      </c>
      <c r="J1412">
        <v>200</v>
      </c>
      <c r="K1412" t="s">
        <v>45</v>
      </c>
      <c r="L1412" s="22" t="s">
        <v>46</v>
      </c>
      <c r="M1412" s="1">
        <v>44348</v>
      </c>
      <c r="N1412" s="22" t="s">
        <v>329</v>
      </c>
      <c r="O1412" t="s">
        <v>330</v>
      </c>
      <c r="P1412" s="1">
        <v>44377</v>
      </c>
      <c r="Q1412" t="s">
        <v>330</v>
      </c>
      <c r="R1412">
        <v>6</v>
      </c>
      <c r="U1412" s="22">
        <v>-375</v>
      </c>
      <c r="W1412" s="22">
        <v>375</v>
      </c>
      <c r="X1412">
        <v>43996</v>
      </c>
      <c r="AD1412" t="s">
        <v>331</v>
      </c>
      <c r="AG1412" s="22" t="s">
        <v>56</v>
      </c>
      <c r="AI1412">
        <v>1410</v>
      </c>
      <c r="AJ1412" t="s">
        <v>332</v>
      </c>
      <c r="AK1412" s="22" t="s">
        <v>52</v>
      </c>
      <c r="AL1412" s="22" t="s">
        <v>53</v>
      </c>
      <c r="AM1412" s="22">
        <v>1410</v>
      </c>
    </row>
    <row r="1413" spans="1:39" x14ac:dyDescent="0.25">
      <c r="A1413" s="22" t="s">
        <v>39</v>
      </c>
      <c r="B1413" t="s">
        <v>280</v>
      </c>
      <c r="C1413">
        <v>2021</v>
      </c>
      <c r="D1413" s="22" t="s">
        <v>41</v>
      </c>
      <c r="E1413" s="22" t="s">
        <v>42</v>
      </c>
      <c r="F1413">
        <v>4095</v>
      </c>
      <c r="G1413" t="s">
        <v>281</v>
      </c>
      <c r="H1413" t="s">
        <v>93</v>
      </c>
      <c r="J1413">
        <v>200</v>
      </c>
      <c r="K1413" t="s">
        <v>45</v>
      </c>
      <c r="L1413" s="22" t="s">
        <v>46</v>
      </c>
      <c r="M1413" s="1">
        <v>44348</v>
      </c>
      <c r="N1413" s="22" t="s">
        <v>329</v>
      </c>
      <c r="O1413" t="s">
        <v>330</v>
      </c>
      <c r="P1413" s="1">
        <v>44377</v>
      </c>
      <c r="Q1413" t="s">
        <v>330</v>
      </c>
      <c r="R1413">
        <v>6</v>
      </c>
      <c r="U1413" s="22">
        <v>375</v>
      </c>
      <c r="V1413" s="22">
        <v>375</v>
      </c>
      <c r="X1413">
        <v>43997</v>
      </c>
      <c r="AD1413" t="s">
        <v>331</v>
      </c>
      <c r="AG1413" s="22" t="s">
        <v>50</v>
      </c>
      <c r="AI1413">
        <v>1411</v>
      </c>
      <c r="AJ1413" t="s">
        <v>332</v>
      </c>
      <c r="AK1413" s="22" t="s">
        <v>94</v>
      </c>
      <c r="AL1413" s="22" t="s">
        <v>53</v>
      </c>
      <c r="AM1413" s="22">
        <v>1411</v>
      </c>
    </row>
    <row r="1414" spans="1:39" x14ac:dyDescent="0.25">
      <c r="A1414" s="22" t="s">
        <v>39</v>
      </c>
      <c r="B1414" t="s">
        <v>40</v>
      </c>
      <c r="C1414">
        <v>2021</v>
      </c>
      <c r="D1414" s="22" t="s">
        <v>41</v>
      </c>
      <c r="E1414" s="22" t="s">
        <v>42</v>
      </c>
      <c r="F1414">
        <v>1100</v>
      </c>
      <c r="G1414" t="s">
        <v>43</v>
      </c>
      <c r="H1414" t="s">
        <v>44</v>
      </c>
      <c r="J1414">
        <v>200</v>
      </c>
      <c r="K1414" t="s">
        <v>45</v>
      </c>
      <c r="L1414" s="22" t="s">
        <v>46</v>
      </c>
      <c r="M1414" s="1">
        <v>44378</v>
      </c>
      <c r="N1414" s="22" t="s">
        <v>334</v>
      </c>
      <c r="O1414" t="s">
        <v>335</v>
      </c>
      <c r="P1414" s="1">
        <v>44408</v>
      </c>
      <c r="Q1414" t="s">
        <v>335</v>
      </c>
      <c r="R1414">
        <v>7</v>
      </c>
      <c r="U1414" s="22">
        <v>312.5</v>
      </c>
      <c r="V1414" s="22">
        <v>312.5</v>
      </c>
      <c r="X1414">
        <v>49748</v>
      </c>
      <c r="AD1414" t="s">
        <v>336</v>
      </c>
      <c r="AG1414" s="22" t="s">
        <v>50</v>
      </c>
      <c r="AI1414">
        <v>1412</v>
      </c>
      <c r="AJ1414" t="s">
        <v>337</v>
      </c>
      <c r="AK1414" s="22" t="s">
        <v>52</v>
      </c>
      <c r="AL1414" s="22" t="s">
        <v>53</v>
      </c>
      <c r="AM1414" s="22">
        <v>1412</v>
      </c>
    </row>
    <row r="1415" spans="1:39" x14ac:dyDescent="0.25">
      <c r="A1415" s="22" t="s">
        <v>39</v>
      </c>
      <c r="B1415" t="s">
        <v>54</v>
      </c>
      <c r="C1415">
        <v>2021</v>
      </c>
      <c r="D1415" s="22" t="s">
        <v>41</v>
      </c>
      <c r="E1415" s="22" t="s">
        <v>42</v>
      </c>
      <c r="F1415">
        <v>171</v>
      </c>
      <c r="G1415" t="s">
        <v>55</v>
      </c>
      <c r="H1415" t="s">
        <v>44</v>
      </c>
      <c r="J1415">
        <v>200</v>
      </c>
      <c r="K1415" t="s">
        <v>45</v>
      </c>
      <c r="L1415" s="22" t="s">
        <v>46</v>
      </c>
      <c r="M1415" s="1">
        <v>44378</v>
      </c>
      <c r="N1415" s="22" t="s">
        <v>334</v>
      </c>
      <c r="O1415" t="s">
        <v>335</v>
      </c>
      <c r="P1415" s="1">
        <v>44408</v>
      </c>
      <c r="Q1415" t="s">
        <v>335</v>
      </c>
      <c r="R1415">
        <v>7</v>
      </c>
      <c r="U1415" s="22">
        <v>-312.5</v>
      </c>
      <c r="W1415" s="22">
        <v>312.5</v>
      </c>
      <c r="X1415">
        <v>49749</v>
      </c>
      <c r="AD1415" t="s">
        <v>336</v>
      </c>
      <c r="AG1415" s="22" t="s">
        <v>56</v>
      </c>
      <c r="AI1415">
        <v>1413</v>
      </c>
      <c r="AJ1415" t="s">
        <v>337</v>
      </c>
      <c r="AK1415" s="22" t="s">
        <v>57</v>
      </c>
      <c r="AL1415" s="22" t="s">
        <v>53</v>
      </c>
      <c r="AM1415" s="22">
        <v>1413</v>
      </c>
    </row>
    <row r="1416" spans="1:39" x14ac:dyDescent="0.25">
      <c r="A1416" s="22" t="s">
        <v>39</v>
      </c>
      <c r="B1416" t="s">
        <v>40</v>
      </c>
      <c r="C1416">
        <v>2021</v>
      </c>
      <c r="D1416" s="22" t="s">
        <v>41</v>
      </c>
      <c r="E1416" s="22" t="s">
        <v>42</v>
      </c>
      <c r="F1416">
        <v>1100</v>
      </c>
      <c r="G1416" t="s">
        <v>43</v>
      </c>
      <c r="H1416" t="s">
        <v>44</v>
      </c>
      <c r="J1416">
        <v>200</v>
      </c>
      <c r="K1416" t="s">
        <v>45</v>
      </c>
      <c r="L1416" s="22" t="s">
        <v>46</v>
      </c>
      <c r="M1416" s="1">
        <v>44378</v>
      </c>
      <c r="N1416" s="22" t="s">
        <v>334</v>
      </c>
      <c r="O1416" t="s">
        <v>335</v>
      </c>
      <c r="P1416" s="1">
        <v>44408</v>
      </c>
      <c r="Q1416" t="s">
        <v>335</v>
      </c>
      <c r="R1416">
        <v>7</v>
      </c>
      <c r="U1416" s="22">
        <v>460</v>
      </c>
      <c r="V1416" s="22">
        <v>460</v>
      </c>
      <c r="X1416">
        <v>49750</v>
      </c>
      <c r="AD1416" t="s">
        <v>336</v>
      </c>
      <c r="AG1416" s="22" t="s">
        <v>50</v>
      </c>
      <c r="AI1416">
        <v>1414</v>
      </c>
      <c r="AJ1416" t="s">
        <v>337</v>
      </c>
      <c r="AK1416" s="22" t="s">
        <v>52</v>
      </c>
      <c r="AL1416" s="22" t="s">
        <v>53</v>
      </c>
      <c r="AM1416" s="22">
        <v>1414</v>
      </c>
    </row>
    <row r="1417" spans="1:39" x14ac:dyDescent="0.25">
      <c r="A1417" s="22" t="s">
        <v>39</v>
      </c>
      <c r="B1417" t="s">
        <v>58</v>
      </c>
      <c r="C1417">
        <v>2021</v>
      </c>
      <c r="D1417" s="22" t="s">
        <v>41</v>
      </c>
      <c r="E1417" s="22" t="s">
        <v>42</v>
      </c>
      <c r="F1417">
        <v>211</v>
      </c>
      <c r="G1417" t="s">
        <v>59</v>
      </c>
      <c r="H1417" t="s">
        <v>44</v>
      </c>
      <c r="J1417">
        <v>200</v>
      </c>
      <c r="K1417" t="s">
        <v>45</v>
      </c>
      <c r="L1417" s="22" t="s">
        <v>46</v>
      </c>
      <c r="M1417" s="1">
        <v>44378</v>
      </c>
      <c r="N1417" s="22" t="s">
        <v>334</v>
      </c>
      <c r="O1417" t="s">
        <v>335</v>
      </c>
      <c r="P1417" s="1">
        <v>44408</v>
      </c>
      <c r="Q1417" t="s">
        <v>335</v>
      </c>
      <c r="R1417">
        <v>7</v>
      </c>
      <c r="U1417" s="22">
        <v>-460</v>
      </c>
      <c r="W1417" s="22">
        <v>460</v>
      </c>
      <c r="X1417">
        <v>49751</v>
      </c>
      <c r="AD1417" t="s">
        <v>336</v>
      </c>
      <c r="AG1417" s="22" t="s">
        <v>56</v>
      </c>
      <c r="AI1417">
        <v>1415</v>
      </c>
      <c r="AJ1417" t="s">
        <v>337</v>
      </c>
      <c r="AK1417" s="22" t="s">
        <v>57</v>
      </c>
      <c r="AL1417" s="22" t="s">
        <v>53</v>
      </c>
      <c r="AM1417" s="22">
        <v>1415</v>
      </c>
    </row>
    <row r="1418" spans="1:39" x14ac:dyDescent="0.25">
      <c r="A1418" s="22" t="s">
        <v>39</v>
      </c>
      <c r="B1418" t="s">
        <v>40</v>
      </c>
      <c r="C1418">
        <v>2021</v>
      </c>
      <c r="D1418" s="22" t="s">
        <v>41</v>
      </c>
      <c r="E1418" s="22" t="s">
        <v>42</v>
      </c>
      <c r="F1418">
        <v>1100</v>
      </c>
      <c r="G1418" t="s">
        <v>43</v>
      </c>
      <c r="H1418" t="s">
        <v>44</v>
      </c>
      <c r="J1418">
        <v>200</v>
      </c>
      <c r="K1418" t="s">
        <v>45</v>
      </c>
      <c r="L1418" s="22" t="s">
        <v>46</v>
      </c>
      <c r="M1418" s="1">
        <v>44378</v>
      </c>
      <c r="N1418" s="22" t="s">
        <v>334</v>
      </c>
      <c r="O1418" t="s">
        <v>335</v>
      </c>
      <c r="P1418" s="1">
        <v>44408</v>
      </c>
      <c r="Q1418" t="s">
        <v>335</v>
      </c>
      <c r="R1418">
        <v>7</v>
      </c>
      <c r="U1418" s="22">
        <v>-20000</v>
      </c>
      <c r="W1418" s="22">
        <v>20000</v>
      </c>
      <c r="X1418">
        <v>49752</v>
      </c>
      <c r="AD1418" t="s">
        <v>336</v>
      </c>
      <c r="AG1418" s="22" t="s">
        <v>56</v>
      </c>
      <c r="AI1418">
        <v>1416</v>
      </c>
      <c r="AJ1418" t="s">
        <v>337</v>
      </c>
      <c r="AK1418" s="22" t="s">
        <v>52</v>
      </c>
      <c r="AL1418" s="22" t="s">
        <v>53</v>
      </c>
      <c r="AM1418" s="22">
        <v>1416</v>
      </c>
    </row>
    <row r="1419" spans="1:39" x14ac:dyDescent="0.25">
      <c r="A1419" s="22" t="s">
        <v>39</v>
      </c>
      <c r="B1419" t="s">
        <v>60</v>
      </c>
      <c r="C1419">
        <v>2021</v>
      </c>
      <c r="D1419" s="22" t="s">
        <v>41</v>
      </c>
      <c r="E1419" s="22" t="s">
        <v>42</v>
      </c>
      <c r="F1419">
        <v>230</v>
      </c>
      <c r="G1419" t="s">
        <v>61</v>
      </c>
      <c r="H1419" t="s">
        <v>44</v>
      </c>
      <c r="J1419">
        <v>200</v>
      </c>
      <c r="K1419" t="s">
        <v>45</v>
      </c>
      <c r="L1419" s="22" t="s">
        <v>46</v>
      </c>
      <c r="M1419" s="1">
        <v>44378</v>
      </c>
      <c r="N1419" s="22" t="s">
        <v>334</v>
      </c>
      <c r="O1419" t="s">
        <v>335</v>
      </c>
      <c r="P1419" s="1">
        <v>44408</v>
      </c>
      <c r="Q1419" t="s">
        <v>335</v>
      </c>
      <c r="R1419">
        <v>7</v>
      </c>
      <c r="U1419" s="22">
        <v>20000</v>
      </c>
      <c r="V1419" s="22">
        <v>20000</v>
      </c>
      <c r="X1419">
        <v>49753</v>
      </c>
      <c r="AD1419" t="s">
        <v>336</v>
      </c>
      <c r="AG1419" s="22" t="s">
        <v>50</v>
      </c>
      <c r="AI1419">
        <v>1417</v>
      </c>
      <c r="AJ1419" t="s">
        <v>337</v>
      </c>
      <c r="AK1419" s="22" t="s">
        <v>57</v>
      </c>
      <c r="AL1419" s="22" t="s">
        <v>53</v>
      </c>
      <c r="AM1419" s="22">
        <v>1417</v>
      </c>
    </row>
    <row r="1420" spans="1:39" x14ac:dyDescent="0.25">
      <c r="A1420" s="22" t="s">
        <v>39</v>
      </c>
      <c r="B1420" t="s">
        <v>40</v>
      </c>
      <c r="C1420">
        <v>2021</v>
      </c>
      <c r="D1420" s="22" t="s">
        <v>41</v>
      </c>
      <c r="E1420" s="22" t="s">
        <v>42</v>
      </c>
      <c r="F1420">
        <v>1100</v>
      </c>
      <c r="G1420" t="s">
        <v>43</v>
      </c>
      <c r="H1420" t="s">
        <v>44</v>
      </c>
      <c r="J1420">
        <v>200</v>
      </c>
      <c r="K1420" t="s">
        <v>45</v>
      </c>
      <c r="L1420" s="22" t="s">
        <v>46</v>
      </c>
      <c r="M1420" s="1">
        <v>44378</v>
      </c>
      <c r="N1420" s="22" t="s">
        <v>334</v>
      </c>
      <c r="O1420" t="s">
        <v>335</v>
      </c>
      <c r="P1420" s="1">
        <v>44408</v>
      </c>
      <c r="Q1420" t="s">
        <v>335</v>
      </c>
      <c r="R1420">
        <v>7</v>
      </c>
      <c r="U1420" s="22">
        <v>1893.46</v>
      </c>
      <c r="V1420" s="22">
        <v>1893.46</v>
      </c>
      <c r="X1420">
        <v>49754</v>
      </c>
      <c r="AD1420" t="s">
        <v>336</v>
      </c>
      <c r="AG1420" s="22" t="s">
        <v>50</v>
      </c>
      <c r="AI1420">
        <v>1418</v>
      </c>
      <c r="AJ1420" t="s">
        <v>337</v>
      </c>
      <c r="AK1420" s="22" t="s">
        <v>52</v>
      </c>
      <c r="AL1420" s="22" t="s">
        <v>53</v>
      </c>
      <c r="AM1420" s="22">
        <v>1418</v>
      </c>
    </row>
    <row r="1421" spans="1:39" x14ac:dyDescent="0.25">
      <c r="A1421" s="22" t="s">
        <v>39</v>
      </c>
      <c r="B1421" t="s">
        <v>62</v>
      </c>
      <c r="C1421">
        <v>2021</v>
      </c>
      <c r="D1421" s="22" t="s">
        <v>41</v>
      </c>
      <c r="E1421" s="22" t="s">
        <v>42</v>
      </c>
      <c r="F1421">
        <v>231</v>
      </c>
      <c r="G1421" t="s">
        <v>63</v>
      </c>
      <c r="H1421" t="s">
        <v>44</v>
      </c>
      <c r="J1421">
        <v>200</v>
      </c>
      <c r="K1421" t="s">
        <v>45</v>
      </c>
      <c r="L1421" s="22" t="s">
        <v>46</v>
      </c>
      <c r="M1421" s="1">
        <v>44378</v>
      </c>
      <c r="N1421" s="22" t="s">
        <v>334</v>
      </c>
      <c r="O1421" t="s">
        <v>335</v>
      </c>
      <c r="P1421" s="1">
        <v>44408</v>
      </c>
      <c r="Q1421" t="s">
        <v>335</v>
      </c>
      <c r="R1421">
        <v>7</v>
      </c>
      <c r="U1421" s="22">
        <v>-1893.46</v>
      </c>
      <c r="W1421" s="22">
        <v>1893.46</v>
      </c>
      <c r="X1421">
        <v>49755</v>
      </c>
      <c r="AD1421" t="s">
        <v>336</v>
      </c>
      <c r="AG1421" s="22" t="s">
        <v>56</v>
      </c>
      <c r="AI1421">
        <v>1419</v>
      </c>
      <c r="AJ1421" t="s">
        <v>337</v>
      </c>
      <c r="AK1421" s="22" t="s">
        <v>57</v>
      </c>
      <c r="AL1421" s="22" t="s">
        <v>53</v>
      </c>
      <c r="AM1421" s="22">
        <v>1419</v>
      </c>
    </row>
    <row r="1422" spans="1:39" x14ac:dyDescent="0.25">
      <c r="A1422" s="22" t="s">
        <v>39</v>
      </c>
      <c r="B1422" t="s">
        <v>40</v>
      </c>
      <c r="C1422">
        <v>2021</v>
      </c>
      <c r="D1422" s="22" t="s">
        <v>41</v>
      </c>
      <c r="E1422" s="22" t="s">
        <v>42</v>
      </c>
      <c r="F1422">
        <v>1100</v>
      </c>
      <c r="G1422" t="s">
        <v>43</v>
      </c>
      <c r="H1422" t="s">
        <v>44</v>
      </c>
      <c r="J1422">
        <v>200</v>
      </c>
      <c r="K1422" t="s">
        <v>45</v>
      </c>
      <c r="L1422" s="22" t="s">
        <v>46</v>
      </c>
      <c r="M1422" s="1">
        <v>44378</v>
      </c>
      <c r="N1422" s="22" t="s">
        <v>334</v>
      </c>
      <c r="O1422" t="s">
        <v>335</v>
      </c>
      <c r="P1422" s="1">
        <v>44408</v>
      </c>
      <c r="Q1422" t="s">
        <v>335</v>
      </c>
      <c r="R1422">
        <v>7</v>
      </c>
      <c r="U1422" s="22">
        <v>-6250</v>
      </c>
      <c r="W1422" s="22">
        <v>6250</v>
      </c>
      <c r="X1422">
        <v>49756</v>
      </c>
      <c r="AD1422" t="s">
        <v>336</v>
      </c>
      <c r="AG1422" s="22" t="s">
        <v>56</v>
      </c>
      <c r="AI1422">
        <v>1420</v>
      </c>
      <c r="AJ1422" t="s">
        <v>337</v>
      </c>
      <c r="AK1422" s="22" t="s">
        <v>52</v>
      </c>
      <c r="AL1422" s="22" t="s">
        <v>53</v>
      </c>
      <c r="AM1422" s="22">
        <v>1420</v>
      </c>
    </row>
    <row r="1423" spans="1:39" x14ac:dyDescent="0.25">
      <c r="A1423" s="22" t="s">
        <v>39</v>
      </c>
      <c r="B1423" t="s">
        <v>64</v>
      </c>
      <c r="C1423">
        <v>2021</v>
      </c>
      <c r="D1423" s="22" t="s">
        <v>41</v>
      </c>
      <c r="E1423" s="22" t="s">
        <v>42</v>
      </c>
      <c r="F1423">
        <v>240</v>
      </c>
      <c r="G1423" t="s">
        <v>65</v>
      </c>
      <c r="H1423" t="s">
        <v>44</v>
      </c>
      <c r="J1423">
        <v>200</v>
      </c>
      <c r="K1423" t="s">
        <v>45</v>
      </c>
      <c r="L1423" s="22" t="s">
        <v>46</v>
      </c>
      <c r="M1423" s="1">
        <v>44378</v>
      </c>
      <c r="N1423" s="22" t="s">
        <v>334</v>
      </c>
      <c r="O1423" t="s">
        <v>335</v>
      </c>
      <c r="P1423" s="1">
        <v>44408</v>
      </c>
      <c r="Q1423" t="s">
        <v>335</v>
      </c>
      <c r="R1423">
        <v>7</v>
      </c>
      <c r="U1423" s="22">
        <v>6250</v>
      </c>
      <c r="V1423" s="22">
        <v>6250</v>
      </c>
      <c r="X1423">
        <v>49757</v>
      </c>
      <c r="AD1423" t="s">
        <v>336</v>
      </c>
      <c r="AG1423" s="22" t="s">
        <v>50</v>
      </c>
      <c r="AI1423">
        <v>1421</v>
      </c>
      <c r="AJ1423" t="s">
        <v>337</v>
      </c>
      <c r="AK1423" s="22" t="s">
        <v>57</v>
      </c>
      <c r="AL1423" s="22" t="s">
        <v>53</v>
      </c>
      <c r="AM1423" s="22">
        <v>1421</v>
      </c>
    </row>
    <row r="1424" spans="1:39" x14ac:dyDescent="0.25">
      <c r="A1424" s="22" t="s">
        <v>39</v>
      </c>
      <c r="B1424" t="s">
        <v>40</v>
      </c>
      <c r="C1424">
        <v>2021</v>
      </c>
      <c r="D1424" s="22" t="s">
        <v>41</v>
      </c>
      <c r="E1424" s="22" t="s">
        <v>42</v>
      </c>
      <c r="F1424">
        <v>1100</v>
      </c>
      <c r="G1424" t="s">
        <v>43</v>
      </c>
      <c r="H1424" t="s">
        <v>44</v>
      </c>
      <c r="J1424">
        <v>200</v>
      </c>
      <c r="K1424" t="s">
        <v>45</v>
      </c>
      <c r="L1424" s="22" t="s">
        <v>46</v>
      </c>
      <c r="M1424" s="1">
        <v>44378</v>
      </c>
      <c r="N1424" s="22" t="s">
        <v>334</v>
      </c>
      <c r="O1424" t="s">
        <v>335</v>
      </c>
      <c r="P1424" s="1">
        <v>44408</v>
      </c>
      <c r="Q1424" t="s">
        <v>335</v>
      </c>
      <c r="R1424">
        <v>7</v>
      </c>
      <c r="U1424" s="22">
        <v>765.02</v>
      </c>
      <c r="V1424" s="22">
        <v>765.02</v>
      </c>
      <c r="X1424">
        <v>49758</v>
      </c>
      <c r="AD1424" t="s">
        <v>336</v>
      </c>
      <c r="AG1424" s="22" t="s">
        <v>50</v>
      </c>
      <c r="AI1424">
        <v>1422</v>
      </c>
      <c r="AJ1424" t="s">
        <v>337</v>
      </c>
      <c r="AK1424" s="22" t="s">
        <v>52</v>
      </c>
      <c r="AL1424" s="22" t="s">
        <v>53</v>
      </c>
      <c r="AM1424" s="22">
        <v>1422</v>
      </c>
    </row>
    <row r="1425" spans="1:39" x14ac:dyDescent="0.25">
      <c r="A1425" s="22" t="s">
        <v>39</v>
      </c>
      <c r="B1425" t="s">
        <v>66</v>
      </c>
      <c r="C1425">
        <v>2021</v>
      </c>
      <c r="D1425" s="22" t="s">
        <v>41</v>
      </c>
      <c r="E1425" s="22" t="s">
        <v>42</v>
      </c>
      <c r="F1425">
        <v>241</v>
      </c>
      <c r="G1425" t="s">
        <v>67</v>
      </c>
      <c r="H1425" t="s">
        <v>44</v>
      </c>
      <c r="J1425">
        <v>200</v>
      </c>
      <c r="K1425" t="s">
        <v>45</v>
      </c>
      <c r="L1425" s="22" t="s">
        <v>46</v>
      </c>
      <c r="M1425" s="1">
        <v>44378</v>
      </c>
      <c r="N1425" s="22" t="s">
        <v>334</v>
      </c>
      <c r="O1425" t="s">
        <v>335</v>
      </c>
      <c r="P1425" s="1">
        <v>44408</v>
      </c>
      <c r="Q1425" t="s">
        <v>335</v>
      </c>
      <c r="R1425">
        <v>7</v>
      </c>
      <c r="U1425" s="22">
        <v>-765.02</v>
      </c>
      <c r="W1425" s="22">
        <v>765.02</v>
      </c>
      <c r="X1425">
        <v>49759</v>
      </c>
      <c r="AD1425" t="s">
        <v>336</v>
      </c>
      <c r="AG1425" s="22" t="s">
        <v>56</v>
      </c>
      <c r="AI1425">
        <v>1423</v>
      </c>
      <c r="AJ1425" t="s">
        <v>337</v>
      </c>
      <c r="AK1425" s="22" t="s">
        <v>57</v>
      </c>
      <c r="AL1425" s="22" t="s">
        <v>53</v>
      </c>
      <c r="AM1425" s="22">
        <v>1423</v>
      </c>
    </row>
    <row r="1426" spans="1:39" x14ac:dyDescent="0.25">
      <c r="A1426" s="22" t="s">
        <v>39</v>
      </c>
      <c r="B1426" t="s">
        <v>40</v>
      </c>
      <c r="C1426">
        <v>2021</v>
      </c>
      <c r="D1426" s="22" t="s">
        <v>41</v>
      </c>
      <c r="E1426" s="22" t="s">
        <v>42</v>
      </c>
      <c r="F1426">
        <v>1100</v>
      </c>
      <c r="G1426" t="s">
        <v>43</v>
      </c>
      <c r="H1426" t="s">
        <v>44</v>
      </c>
      <c r="J1426">
        <v>200</v>
      </c>
      <c r="K1426" t="s">
        <v>45</v>
      </c>
      <c r="L1426" s="22" t="s">
        <v>46</v>
      </c>
      <c r="M1426" s="1">
        <v>44378</v>
      </c>
      <c r="N1426" s="22" t="s">
        <v>334</v>
      </c>
      <c r="O1426" t="s">
        <v>335</v>
      </c>
      <c r="P1426" s="1">
        <v>44408</v>
      </c>
      <c r="Q1426" t="s">
        <v>335</v>
      </c>
      <c r="R1426">
        <v>7</v>
      </c>
      <c r="U1426" s="22">
        <v>1294.1300000000001</v>
      </c>
      <c r="V1426" s="22">
        <v>1294.1300000000001</v>
      </c>
      <c r="X1426">
        <v>49760</v>
      </c>
      <c r="AD1426" t="s">
        <v>336</v>
      </c>
      <c r="AG1426" s="22" t="s">
        <v>50</v>
      </c>
      <c r="AI1426">
        <v>1424</v>
      </c>
      <c r="AJ1426" t="s">
        <v>337</v>
      </c>
      <c r="AK1426" s="22" t="s">
        <v>52</v>
      </c>
      <c r="AL1426" s="22" t="s">
        <v>53</v>
      </c>
      <c r="AM1426" s="22">
        <v>1424</v>
      </c>
    </row>
    <row r="1427" spans="1:39" x14ac:dyDescent="0.25">
      <c r="A1427" s="22" t="s">
        <v>39</v>
      </c>
      <c r="B1427" t="s">
        <v>68</v>
      </c>
      <c r="C1427">
        <v>2021</v>
      </c>
      <c r="D1427" s="22" t="s">
        <v>41</v>
      </c>
      <c r="E1427" s="22" t="s">
        <v>42</v>
      </c>
      <c r="F1427">
        <v>271</v>
      </c>
      <c r="G1427" t="s">
        <v>69</v>
      </c>
      <c r="H1427" t="s">
        <v>44</v>
      </c>
      <c r="J1427">
        <v>200</v>
      </c>
      <c r="K1427" t="s">
        <v>45</v>
      </c>
      <c r="L1427" s="22" t="s">
        <v>46</v>
      </c>
      <c r="M1427" s="1">
        <v>44378</v>
      </c>
      <c r="N1427" s="22" t="s">
        <v>334</v>
      </c>
      <c r="O1427" t="s">
        <v>335</v>
      </c>
      <c r="P1427" s="1">
        <v>44408</v>
      </c>
      <c r="Q1427" t="s">
        <v>335</v>
      </c>
      <c r="R1427">
        <v>7</v>
      </c>
      <c r="U1427" s="22">
        <v>-1294.1300000000001</v>
      </c>
      <c r="W1427" s="22">
        <v>1294.1300000000001</v>
      </c>
      <c r="X1427">
        <v>49761</v>
      </c>
      <c r="AD1427" t="s">
        <v>336</v>
      </c>
      <c r="AG1427" s="22" t="s">
        <v>56</v>
      </c>
      <c r="AI1427">
        <v>1425</v>
      </c>
      <c r="AJ1427" t="s">
        <v>337</v>
      </c>
      <c r="AK1427" s="22" t="s">
        <v>57</v>
      </c>
      <c r="AL1427" s="22" t="s">
        <v>53</v>
      </c>
      <c r="AM1427" s="22">
        <v>1425</v>
      </c>
    </row>
    <row r="1428" spans="1:39" x14ac:dyDescent="0.25">
      <c r="A1428" s="22" t="s">
        <v>39</v>
      </c>
      <c r="B1428" t="s">
        <v>40</v>
      </c>
      <c r="C1428">
        <v>2021</v>
      </c>
      <c r="D1428" s="22" t="s">
        <v>41</v>
      </c>
      <c r="E1428" s="22" t="s">
        <v>42</v>
      </c>
      <c r="F1428">
        <v>1100</v>
      </c>
      <c r="G1428" t="s">
        <v>43</v>
      </c>
      <c r="H1428" t="s">
        <v>44</v>
      </c>
      <c r="J1428">
        <v>200</v>
      </c>
      <c r="K1428" t="s">
        <v>45</v>
      </c>
      <c r="L1428" s="22" t="s">
        <v>46</v>
      </c>
      <c r="M1428" s="1">
        <v>44378</v>
      </c>
      <c r="N1428" s="22" t="s">
        <v>334</v>
      </c>
      <c r="O1428" t="s">
        <v>335</v>
      </c>
      <c r="P1428" s="1">
        <v>44408</v>
      </c>
      <c r="Q1428" t="s">
        <v>335</v>
      </c>
      <c r="R1428">
        <v>7</v>
      </c>
      <c r="U1428" s="22">
        <v>375</v>
      </c>
      <c r="V1428" s="22">
        <v>375</v>
      </c>
      <c r="X1428">
        <v>49762</v>
      </c>
      <c r="AD1428" t="s">
        <v>336</v>
      </c>
      <c r="AG1428" s="22" t="s">
        <v>50</v>
      </c>
      <c r="AI1428">
        <v>1426</v>
      </c>
      <c r="AJ1428" t="s">
        <v>337</v>
      </c>
      <c r="AK1428" s="22" t="s">
        <v>52</v>
      </c>
      <c r="AL1428" s="22" t="s">
        <v>53</v>
      </c>
      <c r="AM1428" s="22">
        <v>1426</v>
      </c>
    </row>
    <row r="1429" spans="1:39" x14ac:dyDescent="0.25">
      <c r="A1429" s="22" t="s">
        <v>39</v>
      </c>
      <c r="B1429" t="s">
        <v>70</v>
      </c>
      <c r="C1429">
        <v>2021</v>
      </c>
      <c r="D1429" s="22" t="s">
        <v>41</v>
      </c>
      <c r="E1429" s="22" t="s">
        <v>42</v>
      </c>
      <c r="F1429">
        <v>700</v>
      </c>
      <c r="G1429" t="s">
        <v>71</v>
      </c>
      <c r="H1429" t="s">
        <v>44</v>
      </c>
      <c r="J1429">
        <v>200</v>
      </c>
      <c r="K1429" t="s">
        <v>45</v>
      </c>
      <c r="L1429" s="22" t="s">
        <v>46</v>
      </c>
      <c r="M1429" s="1">
        <v>44378</v>
      </c>
      <c r="N1429" s="22" t="s">
        <v>334</v>
      </c>
      <c r="O1429" t="s">
        <v>335</v>
      </c>
      <c r="P1429" s="1">
        <v>44408</v>
      </c>
      <c r="Q1429" t="s">
        <v>335</v>
      </c>
      <c r="R1429">
        <v>7</v>
      </c>
      <c r="U1429" s="22">
        <v>-375</v>
      </c>
      <c r="W1429" s="22">
        <v>375</v>
      </c>
      <c r="X1429">
        <v>49763</v>
      </c>
      <c r="AD1429" t="s">
        <v>336</v>
      </c>
      <c r="AG1429" s="22" t="s">
        <v>56</v>
      </c>
      <c r="AI1429">
        <v>1427</v>
      </c>
      <c r="AJ1429" t="s">
        <v>337</v>
      </c>
      <c r="AK1429" s="22" t="s">
        <v>57</v>
      </c>
      <c r="AL1429" s="22" t="s">
        <v>53</v>
      </c>
      <c r="AM1429" s="22">
        <v>1427</v>
      </c>
    </row>
    <row r="1430" spans="1:39" x14ac:dyDescent="0.25">
      <c r="A1430" s="22" t="s">
        <v>39</v>
      </c>
      <c r="B1430" t="s">
        <v>40</v>
      </c>
      <c r="C1430">
        <v>2021</v>
      </c>
      <c r="D1430" s="22" t="s">
        <v>41</v>
      </c>
      <c r="E1430" s="22" t="s">
        <v>42</v>
      </c>
      <c r="F1430">
        <v>1100</v>
      </c>
      <c r="G1430" t="s">
        <v>43</v>
      </c>
      <c r="H1430" t="s">
        <v>44</v>
      </c>
      <c r="J1430">
        <v>200</v>
      </c>
      <c r="K1430" t="s">
        <v>45</v>
      </c>
      <c r="L1430" s="22" t="s">
        <v>46</v>
      </c>
      <c r="M1430" s="1">
        <v>44378</v>
      </c>
      <c r="N1430" s="22" t="s">
        <v>334</v>
      </c>
      <c r="O1430" t="s">
        <v>335</v>
      </c>
      <c r="P1430" s="1">
        <v>44408</v>
      </c>
      <c r="Q1430" t="s">
        <v>335</v>
      </c>
      <c r="R1430">
        <v>7</v>
      </c>
      <c r="U1430" s="22">
        <v>833.34</v>
      </c>
      <c r="V1430" s="22">
        <v>833.34</v>
      </c>
      <c r="X1430">
        <v>49764</v>
      </c>
      <c r="AD1430" t="s">
        <v>336</v>
      </c>
      <c r="AG1430" s="22" t="s">
        <v>50</v>
      </c>
      <c r="AI1430">
        <v>1428</v>
      </c>
      <c r="AJ1430" t="s">
        <v>337</v>
      </c>
      <c r="AK1430" s="22" t="s">
        <v>52</v>
      </c>
      <c r="AL1430" s="22" t="s">
        <v>53</v>
      </c>
      <c r="AM1430" s="22">
        <v>1428</v>
      </c>
    </row>
    <row r="1431" spans="1:39" x14ac:dyDescent="0.25">
      <c r="A1431" s="22" t="s">
        <v>39</v>
      </c>
      <c r="B1431" t="s">
        <v>72</v>
      </c>
      <c r="C1431">
        <v>2021</v>
      </c>
      <c r="D1431" s="22" t="s">
        <v>41</v>
      </c>
      <c r="E1431" s="22" t="s">
        <v>42</v>
      </c>
      <c r="F1431">
        <v>760</v>
      </c>
      <c r="G1431" t="s">
        <v>73</v>
      </c>
      <c r="H1431" t="s">
        <v>44</v>
      </c>
      <c r="J1431">
        <v>200</v>
      </c>
      <c r="K1431" t="s">
        <v>45</v>
      </c>
      <c r="L1431" s="22" t="s">
        <v>46</v>
      </c>
      <c r="M1431" s="1">
        <v>44378</v>
      </c>
      <c r="N1431" s="22" t="s">
        <v>334</v>
      </c>
      <c r="O1431" t="s">
        <v>335</v>
      </c>
      <c r="P1431" s="1">
        <v>44408</v>
      </c>
      <c r="Q1431" t="s">
        <v>335</v>
      </c>
      <c r="R1431">
        <v>7</v>
      </c>
      <c r="U1431" s="22">
        <v>-833.34</v>
      </c>
      <c r="W1431" s="22">
        <v>833.34</v>
      </c>
      <c r="X1431">
        <v>49765</v>
      </c>
      <c r="AD1431" t="s">
        <v>336</v>
      </c>
      <c r="AG1431" s="22" t="s">
        <v>56</v>
      </c>
      <c r="AI1431">
        <v>1429</v>
      </c>
      <c r="AJ1431" t="s">
        <v>337</v>
      </c>
      <c r="AK1431" s="22" t="s">
        <v>57</v>
      </c>
      <c r="AL1431" s="22" t="s">
        <v>53</v>
      </c>
      <c r="AM1431" s="22">
        <v>1429</v>
      </c>
    </row>
    <row r="1432" spans="1:39" x14ac:dyDescent="0.25">
      <c r="A1432" s="22" t="s">
        <v>39</v>
      </c>
      <c r="B1432" t="s">
        <v>40</v>
      </c>
      <c r="C1432">
        <v>2021</v>
      </c>
      <c r="D1432" s="22" t="s">
        <v>41</v>
      </c>
      <c r="E1432" s="22" t="s">
        <v>42</v>
      </c>
      <c r="F1432">
        <v>1100</v>
      </c>
      <c r="G1432" t="s">
        <v>43</v>
      </c>
      <c r="H1432" t="s">
        <v>44</v>
      </c>
      <c r="J1432">
        <v>200</v>
      </c>
      <c r="K1432" t="s">
        <v>45</v>
      </c>
      <c r="L1432" s="22" t="s">
        <v>46</v>
      </c>
      <c r="M1432" s="1">
        <v>44378</v>
      </c>
      <c r="N1432" s="22" t="s">
        <v>334</v>
      </c>
      <c r="O1432" t="s">
        <v>335</v>
      </c>
      <c r="P1432" s="1">
        <v>44408</v>
      </c>
      <c r="Q1432" t="s">
        <v>335</v>
      </c>
      <c r="R1432">
        <v>7</v>
      </c>
      <c r="U1432" s="22">
        <v>-2000</v>
      </c>
      <c r="W1432" s="22">
        <v>2000</v>
      </c>
      <c r="X1432">
        <v>49766</v>
      </c>
      <c r="AD1432" t="s">
        <v>336</v>
      </c>
      <c r="AG1432" s="22" t="s">
        <v>56</v>
      </c>
      <c r="AI1432">
        <v>1430</v>
      </c>
      <c r="AJ1432" t="s">
        <v>337</v>
      </c>
      <c r="AK1432" s="22" t="s">
        <v>52</v>
      </c>
      <c r="AL1432" s="22" t="s">
        <v>53</v>
      </c>
      <c r="AM1432" s="22">
        <v>1430</v>
      </c>
    </row>
    <row r="1433" spans="1:39" x14ac:dyDescent="0.25">
      <c r="A1433" s="22" t="s">
        <v>39</v>
      </c>
      <c r="B1433" t="s">
        <v>74</v>
      </c>
      <c r="C1433">
        <v>2021</v>
      </c>
      <c r="D1433" s="22" t="s">
        <v>41</v>
      </c>
      <c r="E1433" s="22" t="s">
        <v>42</v>
      </c>
      <c r="F1433">
        <v>841</v>
      </c>
      <c r="G1433" t="s">
        <v>75</v>
      </c>
      <c r="H1433" t="s">
        <v>44</v>
      </c>
      <c r="J1433">
        <v>200</v>
      </c>
      <c r="K1433" t="s">
        <v>45</v>
      </c>
      <c r="L1433" s="22" t="s">
        <v>46</v>
      </c>
      <c r="M1433" s="1">
        <v>44378</v>
      </c>
      <c r="N1433" s="22" t="s">
        <v>334</v>
      </c>
      <c r="O1433" t="s">
        <v>335</v>
      </c>
      <c r="P1433" s="1">
        <v>44408</v>
      </c>
      <c r="Q1433" t="s">
        <v>335</v>
      </c>
      <c r="R1433">
        <v>7</v>
      </c>
      <c r="U1433" s="22">
        <v>2000</v>
      </c>
      <c r="V1433" s="22">
        <v>2000</v>
      </c>
      <c r="X1433">
        <v>49767</v>
      </c>
      <c r="AD1433" t="s">
        <v>336</v>
      </c>
      <c r="AG1433" s="22" t="s">
        <v>50</v>
      </c>
      <c r="AI1433">
        <v>1431</v>
      </c>
      <c r="AJ1433" t="s">
        <v>337</v>
      </c>
      <c r="AK1433" s="22" t="s">
        <v>57</v>
      </c>
      <c r="AL1433" s="22" t="s">
        <v>53</v>
      </c>
      <c r="AM1433" s="22">
        <v>1431</v>
      </c>
    </row>
    <row r="1434" spans="1:39" x14ac:dyDescent="0.25">
      <c r="A1434" s="22" t="s">
        <v>39</v>
      </c>
      <c r="B1434" t="s">
        <v>40</v>
      </c>
      <c r="C1434">
        <v>2021</v>
      </c>
      <c r="D1434" s="22" t="s">
        <v>41</v>
      </c>
      <c r="E1434" s="22" t="s">
        <v>42</v>
      </c>
      <c r="F1434">
        <v>1100</v>
      </c>
      <c r="G1434" t="s">
        <v>43</v>
      </c>
      <c r="H1434" t="s">
        <v>44</v>
      </c>
      <c r="J1434">
        <v>200</v>
      </c>
      <c r="K1434" t="s">
        <v>45</v>
      </c>
      <c r="L1434" s="22" t="s">
        <v>46</v>
      </c>
      <c r="M1434" s="1">
        <v>44378</v>
      </c>
      <c r="N1434" s="22" t="s">
        <v>334</v>
      </c>
      <c r="O1434" t="s">
        <v>335</v>
      </c>
      <c r="P1434" s="1">
        <v>44408</v>
      </c>
      <c r="Q1434" t="s">
        <v>335</v>
      </c>
      <c r="R1434">
        <v>7</v>
      </c>
      <c r="U1434" s="22">
        <v>0</v>
      </c>
      <c r="V1434" s="22">
        <v>0</v>
      </c>
      <c r="X1434">
        <v>49768</v>
      </c>
      <c r="AD1434" t="s">
        <v>336</v>
      </c>
      <c r="AG1434" s="22" t="s">
        <v>56</v>
      </c>
      <c r="AI1434">
        <v>1432</v>
      </c>
      <c r="AJ1434" t="s">
        <v>337</v>
      </c>
      <c r="AK1434" s="22" t="s">
        <v>52</v>
      </c>
      <c r="AL1434" s="22" t="s">
        <v>53</v>
      </c>
      <c r="AM1434" s="22">
        <v>1432</v>
      </c>
    </row>
    <row r="1435" spans="1:39" x14ac:dyDescent="0.25">
      <c r="A1435" s="22" t="s">
        <v>39</v>
      </c>
      <c r="B1435" t="s">
        <v>76</v>
      </c>
      <c r="C1435">
        <v>2021</v>
      </c>
      <c r="D1435" s="22" t="s">
        <v>41</v>
      </c>
      <c r="E1435" s="22" t="s">
        <v>42</v>
      </c>
      <c r="F1435">
        <v>861</v>
      </c>
      <c r="G1435" t="s">
        <v>77</v>
      </c>
      <c r="H1435" t="s">
        <v>44</v>
      </c>
      <c r="J1435">
        <v>200</v>
      </c>
      <c r="K1435" t="s">
        <v>45</v>
      </c>
      <c r="L1435" s="22" t="s">
        <v>46</v>
      </c>
      <c r="M1435" s="1">
        <v>44378</v>
      </c>
      <c r="N1435" s="22" t="s">
        <v>334</v>
      </c>
      <c r="O1435" t="s">
        <v>335</v>
      </c>
      <c r="P1435" s="1">
        <v>44408</v>
      </c>
      <c r="Q1435" t="s">
        <v>335</v>
      </c>
      <c r="R1435">
        <v>7</v>
      </c>
      <c r="U1435" s="22">
        <v>0</v>
      </c>
      <c r="V1435" s="22">
        <v>0</v>
      </c>
      <c r="X1435">
        <v>49769</v>
      </c>
      <c r="AD1435" t="s">
        <v>336</v>
      </c>
      <c r="AG1435" s="22" t="s">
        <v>56</v>
      </c>
      <c r="AI1435">
        <v>1433</v>
      </c>
      <c r="AJ1435" t="s">
        <v>337</v>
      </c>
      <c r="AK1435" s="22" t="s">
        <v>57</v>
      </c>
      <c r="AL1435" s="22" t="s">
        <v>53</v>
      </c>
      <c r="AM1435" s="22">
        <v>1433</v>
      </c>
    </row>
    <row r="1436" spans="1:39" x14ac:dyDescent="0.25">
      <c r="A1436" s="22" t="s">
        <v>39</v>
      </c>
      <c r="B1436" t="s">
        <v>40</v>
      </c>
      <c r="C1436">
        <v>2021</v>
      </c>
      <c r="D1436" s="22" t="s">
        <v>41</v>
      </c>
      <c r="E1436" s="22" t="s">
        <v>42</v>
      </c>
      <c r="F1436">
        <v>1100</v>
      </c>
      <c r="G1436" t="s">
        <v>43</v>
      </c>
      <c r="H1436" t="s">
        <v>44</v>
      </c>
      <c r="J1436">
        <v>200</v>
      </c>
      <c r="K1436" t="s">
        <v>45</v>
      </c>
      <c r="L1436" s="22" t="s">
        <v>46</v>
      </c>
      <c r="M1436" s="1">
        <v>44378</v>
      </c>
      <c r="N1436" s="22" t="s">
        <v>334</v>
      </c>
      <c r="O1436" t="s">
        <v>335</v>
      </c>
      <c r="P1436" s="1">
        <v>44408</v>
      </c>
      <c r="Q1436" t="s">
        <v>335</v>
      </c>
      <c r="R1436">
        <v>7</v>
      </c>
      <c r="U1436" s="22">
        <v>-1000</v>
      </c>
      <c r="W1436" s="22">
        <v>1000</v>
      </c>
      <c r="X1436">
        <v>49770</v>
      </c>
      <c r="AD1436" t="s">
        <v>336</v>
      </c>
      <c r="AG1436" s="22" t="s">
        <v>56</v>
      </c>
      <c r="AI1436">
        <v>1434</v>
      </c>
      <c r="AJ1436" t="s">
        <v>337</v>
      </c>
      <c r="AK1436" s="22" t="s">
        <v>52</v>
      </c>
      <c r="AL1436" s="22" t="s">
        <v>53</v>
      </c>
      <c r="AM1436" s="22">
        <v>1434</v>
      </c>
    </row>
    <row r="1437" spans="1:39" x14ac:dyDescent="0.25">
      <c r="A1437" s="22" t="s">
        <v>39</v>
      </c>
      <c r="B1437" t="s">
        <v>78</v>
      </c>
      <c r="C1437">
        <v>2021</v>
      </c>
      <c r="D1437" s="22" t="s">
        <v>41</v>
      </c>
      <c r="E1437" s="22" t="s">
        <v>42</v>
      </c>
      <c r="F1437">
        <v>881</v>
      </c>
      <c r="G1437" t="s">
        <v>79</v>
      </c>
      <c r="H1437" t="s">
        <v>44</v>
      </c>
      <c r="J1437">
        <v>200</v>
      </c>
      <c r="K1437" t="s">
        <v>45</v>
      </c>
      <c r="L1437" s="22" t="s">
        <v>46</v>
      </c>
      <c r="M1437" s="1">
        <v>44378</v>
      </c>
      <c r="N1437" s="22" t="s">
        <v>334</v>
      </c>
      <c r="O1437" t="s">
        <v>335</v>
      </c>
      <c r="P1437" s="1">
        <v>44408</v>
      </c>
      <c r="Q1437" t="s">
        <v>335</v>
      </c>
      <c r="R1437">
        <v>7</v>
      </c>
      <c r="U1437" s="22">
        <v>1000</v>
      </c>
      <c r="V1437" s="22">
        <v>1000</v>
      </c>
      <c r="X1437">
        <v>49771</v>
      </c>
      <c r="AD1437" t="s">
        <v>336</v>
      </c>
      <c r="AG1437" s="22" t="s">
        <v>50</v>
      </c>
      <c r="AI1437">
        <v>1435</v>
      </c>
      <c r="AJ1437" t="s">
        <v>337</v>
      </c>
      <c r="AK1437" s="22" t="s">
        <v>57</v>
      </c>
      <c r="AL1437" s="22" t="s">
        <v>53</v>
      </c>
      <c r="AM1437" s="22">
        <v>1435</v>
      </c>
    </row>
    <row r="1438" spans="1:39" x14ac:dyDescent="0.25">
      <c r="A1438" s="22" t="s">
        <v>39</v>
      </c>
      <c r="B1438" t="s">
        <v>40</v>
      </c>
      <c r="C1438">
        <v>2021</v>
      </c>
      <c r="D1438" s="22" t="s">
        <v>41</v>
      </c>
      <c r="E1438" s="22" t="s">
        <v>42</v>
      </c>
      <c r="F1438">
        <v>1100</v>
      </c>
      <c r="G1438" t="s">
        <v>43</v>
      </c>
      <c r="H1438" t="s">
        <v>44</v>
      </c>
      <c r="J1438">
        <v>200</v>
      </c>
      <c r="K1438" t="s">
        <v>45</v>
      </c>
      <c r="L1438" s="22" t="s">
        <v>46</v>
      </c>
      <c r="M1438" s="1">
        <v>44378</v>
      </c>
      <c r="N1438" s="22" t="s">
        <v>334</v>
      </c>
      <c r="O1438" t="s">
        <v>335</v>
      </c>
      <c r="P1438" s="1">
        <v>44408</v>
      </c>
      <c r="Q1438" t="s">
        <v>335</v>
      </c>
      <c r="R1438">
        <v>7</v>
      </c>
      <c r="U1438" s="22">
        <v>-3225.44</v>
      </c>
      <c r="W1438" s="22">
        <v>3225.44</v>
      </c>
      <c r="X1438">
        <v>49772</v>
      </c>
      <c r="AD1438" t="s">
        <v>336</v>
      </c>
      <c r="AG1438" s="22" t="s">
        <v>56</v>
      </c>
      <c r="AI1438">
        <v>1436</v>
      </c>
      <c r="AJ1438" t="s">
        <v>337</v>
      </c>
      <c r="AK1438" s="22" t="s">
        <v>52</v>
      </c>
      <c r="AL1438" s="22" t="s">
        <v>53</v>
      </c>
      <c r="AM1438" s="22">
        <v>1436</v>
      </c>
    </row>
    <row r="1439" spans="1:39" x14ac:dyDescent="0.25">
      <c r="A1439" s="22" t="s">
        <v>39</v>
      </c>
      <c r="B1439" t="s">
        <v>80</v>
      </c>
      <c r="C1439">
        <v>2021</v>
      </c>
      <c r="D1439" s="22" t="s">
        <v>41</v>
      </c>
      <c r="E1439" s="22" t="s">
        <v>42</v>
      </c>
      <c r="F1439">
        <v>1201</v>
      </c>
      <c r="G1439" t="s">
        <v>81</v>
      </c>
      <c r="H1439" t="s">
        <v>44</v>
      </c>
      <c r="J1439">
        <v>200</v>
      </c>
      <c r="K1439" t="s">
        <v>45</v>
      </c>
      <c r="L1439" s="22" t="s">
        <v>46</v>
      </c>
      <c r="M1439" s="1">
        <v>44378</v>
      </c>
      <c r="N1439" s="22" t="s">
        <v>334</v>
      </c>
      <c r="O1439" t="s">
        <v>335</v>
      </c>
      <c r="P1439" s="1">
        <v>44408</v>
      </c>
      <c r="Q1439" t="s">
        <v>335</v>
      </c>
      <c r="R1439">
        <v>7</v>
      </c>
      <c r="U1439" s="22">
        <v>3225.44</v>
      </c>
      <c r="V1439" s="22">
        <v>3225.44</v>
      </c>
      <c r="X1439">
        <v>49773</v>
      </c>
      <c r="AD1439" t="s">
        <v>336</v>
      </c>
      <c r="AG1439" s="22" t="s">
        <v>50</v>
      </c>
      <c r="AI1439">
        <v>1437</v>
      </c>
      <c r="AJ1439" t="s">
        <v>337</v>
      </c>
      <c r="AK1439" s="22" t="s">
        <v>52</v>
      </c>
      <c r="AL1439" s="22" t="s">
        <v>53</v>
      </c>
      <c r="AM1439" s="22">
        <v>1437</v>
      </c>
    </row>
    <row r="1440" spans="1:39" x14ac:dyDescent="0.25">
      <c r="A1440" s="22" t="s">
        <v>39</v>
      </c>
      <c r="B1440" t="s">
        <v>40</v>
      </c>
      <c r="C1440">
        <v>2021</v>
      </c>
      <c r="D1440" s="22" t="s">
        <v>41</v>
      </c>
      <c r="E1440" s="22" t="s">
        <v>42</v>
      </c>
      <c r="F1440">
        <v>1100</v>
      </c>
      <c r="G1440" t="s">
        <v>43</v>
      </c>
      <c r="H1440" t="s">
        <v>44</v>
      </c>
      <c r="J1440">
        <v>200</v>
      </c>
      <c r="K1440" t="s">
        <v>45</v>
      </c>
      <c r="L1440" s="22" t="s">
        <v>46</v>
      </c>
      <c r="M1440" s="1">
        <v>44378</v>
      </c>
      <c r="N1440" s="22" t="s">
        <v>334</v>
      </c>
      <c r="O1440" t="s">
        <v>335</v>
      </c>
      <c r="P1440" s="1">
        <v>44408</v>
      </c>
      <c r="Q1440" t="s">
        <v>335</v>
      </c>
      <c r="R1440">
        <v>7</v>
      </c>
      <c r="U1440" s="22">
        <v>-138.06</v>
      </c>
      <c r="W1440" s="22">
        <v>138.06</v>
      </c>
      <c r="X1440">
        <v>49774</v>
      </c>
      <c r="AD1440" t="s">
        <v>336</v>
      </c>
      <c r="AG1440" s="22" t="s">
        <v>56</v>
      </c>
      <c r="AI1440">
        <v>1438</v>
      </c>
      <c r="AJ1440" t="s">
        <v>337</v>
      </c>
      <c r="AK1440" s="22" t="s">
        <v>52</v>
      </c>
      <c r="AL1440" s="22" t="s">
        <v>53</v>
      </c>
      <c r="AM1440" s="22">
        <v>1438</v>
      </c>
    </row>
    <row r="1441" spans="1:39" x14ac:dyDescent="0.25">
      <c r="A1441" s="22" t="s">
        <v>39</v>
      </c>
      <c r="B1441" t="s">
        <v>82</v>
      </c>
      <c r="C1441">
        <v>2021</v>
      </c>
      <c r="D1441" s="22" t="s">
        <v>41</v>
      </c>
      <c r="E1441" s="22" t="s">
        <v>42</v>
      </c>
      <c r="F1441">
        <v>1360</v>
      </c>
      <c r="G1441" t="s">
        <v>83</v>
      </c>
      <c r="H1441" t="s">
        <v>44</v>
      </c>
      <c r="J1441">
        <v>200</v>
      </c>
      <c r="K1441" t="s">
        <v>45</v>
      </c>
      <c r="L1441" s="22" t="s">
        <v>46</v>
      </c>
      <c r="M1441" s="1">
        <v>44378</v>
      </c>
      <c r="N1441" s="22" t="s">
        <v>334</v>
      </c>
      <c r="O1441" t="s">
        <v>335</v>
      </c>
      <c r="P1441" s="1">
        <v>44408</v>
      </c>
      <c r="Q1441" t="s">
        <v>335</v>
      </c>
      <c r="R1441">
        <v>7</v>
      </c>
      <c r="U1441" s="22">
        <v>138.06</v>
      </c>
      <c r="V1441" s="22">
        <v>138.06</v>
      </c>
      <c r="X1441">
        <v>49775</v>
      </c>
      <c r="AD1441" t="s">
        <v>336</v>
      </c>
      <c r="AG1441" s="22" t="s">
        <v>50</v>
      </c>
      <c r="AI1441">
        <v>1439</v>
      </c>
      <c r="AJ1441" t="s">
        <v>337</v>
      </c>
      <c r="AK1441" s="22" t="s">
        <v>52</v>
      </c>
      <c r="AL1441" s="22" t="s">
        <v>53</v>
      </c>
      <c r="AM1441" s="22">
        <v>1439</v>
      </c>
    </row>
    <row r="1442" spans="1:39" x14ac:dyDescent="0.25">
      <c r="A1442" s="22" t="s">
        <v>39</v>
      </c>
      <c r="B1442" t="s">
        <v>40</v>
      </c>
      <c r="C1442">
        <v>2021</v>
      </c>
      <c r="D1442" s="22" t="s">
        <v>41</v>
      </c>
      <c r="E1442" s="22" t="s">
        <v>42</v>
      </c>
      <c r="F1442">
        <v>1100</v>
      </c>
      <c r="G1442" t="s">
        <v>43</v>
      </c>
      <c r="H1442" t="s">
        <v>44</v>
      </c>
      <c r="J1442">
        <v>200</v>
      </c>
      <c r="K1442" t="s">
        <v>45</v>
      </c>
      <c r="L1442" s="22" t="s">
        <v>46</v>
      </c>
      <c r="M1442" s="1">
        <v>44378</v>
      </c>
      <c r="N1442" s="22" t="s">
        <v>334</v>
      </c>
      <c r="O1442" t="s">
        <v>335</v>
      </c>
      <c r="P1442" s="1">
        <v>44408</v>
      </c>
      <c r="Q1442" t="s">
        <v>335</v>
      </c>
      <c r="R1442">
        <v>7</v>
      </c>
      <c r="U1442" s="22">
        <v>-885.85</v>
      </c>
      <c r="W1442" s="22">
        <v>885.85</v>
      </c>
      <c r="X1442">
        <v>49776</v>
      </c>
      <c r="AD1442" t="s">
        <v>336</v>
      </c>
      <c r="AG1442" s="22" t="s">
        <v>56</v>
      </c>
      <c r="AI1442">
        <v>1440</v>
      </c>
      <c r="AJ1442" t="s">
        <v>337</v>
      </c>
      <c r="AK1442" s="22" t="s">
        <v>52</v>
      </c>
      <c r="AL1442" s="22" t="s">
        <v>53</v>
      </c>
      <c r="AM1442" s="22">
        <v>1440</v>
      </c>
    </row>
    <row r="1443" spans="1:39" x14ac:dyDescent="0.25">
      <c r="A1443" s="22" t="s">
        <v>39</v>
      </c>
      <c r="B1443" t="s">
        <v>84</v>
      </c>
      <c r="C1443">
        <v>2021</v>
      </c>
      <c r="D1443" s="22" t="s">
        <v>41</v>
      </c>
      <c r="E1443" s="22" t="s">
        <v>42</v>
      </c>
      <c r="F1443">
        <v>1501</v>
      </c>
      <c r="G1443" t="s">
        <v>85</v>
      </c>
      <c r="H1443" t="s">
        <v>44</v>
      </c>
      <c r="J1443">
        <v>200</v>
      </c>
      <c r="K1443" t="s">
        <v>45</v>
      </c>
      <c r="L1443" s="22" t="s">
        <v>46</v>
      </c>
      <c r="M1443" s="1">
        <v>44378</v>
      </c>
      <c r="N1443" s="22" t="s">
        <v>334</v>
      </c>
      <c r="O1443" t="s">
        <v>335</v>
      </c>
      <c r="P1443" s="1">
        <v>44408</v>
      </c>
      <c r="Q1443" t="s">
        <v>335</v>
      </c>
      <c r="R1443">
        <v>7</v>
      </c>
      <c r="U1443" s="22">
        <v>885.85</v>
      </c>
      <c r="V1443" s="22">
        <v>885.85</v>
      </c>
      <c r="X1443">
        <v>49777</v>
      </c>
      <c r="AD1443" t="s">
        <v>336</v>
      </c>
      <c r="AG1443" s="22" t="s">
        <v>50</v>
      </c>
      <c r="AI1443">
        <v>1441</v>
      </c>
      <c r="AJ1443" t="s">
        <v>337</v>
      </c>
      <c r="AK1443" s="22" t="s">
        <v>52</v>
      </c>
      <c r="AL1443" s="22" t="s">
        <v>53</v>
      </c>
      <c r="AM1443" s="22">
        <v>1441</v>
      </c>
    </row>
    <row r="1444" spans="1:39" x14ac:dyDescent="0.25">
      <c r="A1444" s="22" t="s">
        <v>39</v>
      </c>
      <c r="B1444" t="s">
        <v>40</v>
      </c>
      <c r="C1444">
        <v>2021</v>
      </c>
      <c r="D1444" s="22" t="s">
        <v>41</v>
      </c>
      <c r="E1444" s="22" t="s">
        <v>42</v>
      </c>
      <c r="F1444">
        <v>1100</v>
      </c>
      <c r="G1444" t="s">
        <v>43</v>
      </c>
      <c r="H1444" t="s">
        <v>44</v>
      </c>
      <c r="J1444">
        <v>200</v>
      </c>
      <c r="K1444" t="s">
        <v>45</v>
      </c>
      <c r="L1444" s="22" t="s">
        <v>46</v>
      </c>
      <c r="M1444" s="1">
        <v>44378</v>
      </c>
      <c r="N1444" s="22" t="s">
        <v>334</v>
      </c>
      <c r="O1444" t="s">
        <v>335</v>
      </c>
      <c r="P1444" s="1">
        <v>44408</v>
      </c>
      <c r="Q1444" t="s">
        <v>335</v>
      </c>
      <c r="R1444">
        <v>7</v>
      </c>
      <c r="U1444" s="22">
        <v>-6516.51</v>
      </c>
      <c r="W1444" s="22">
        <v>6516.51</v>
      </c>
      <c r="X1444">
        <v>49778</v>
      </c>
      <c r="AD1444" t="s">
        <v>336</v>
      </c>
      <c r="AG1444" s="22" t="s">
        <v>56</v>
      </c>
      <c r="AI1444">
        <v>1442</v>
      </c>
      <c r="AJ1444" t="s">
        <v>337</v>
      </c>
      <c r="AK1444" s="22" t="s">
        <v>52</v>
      </c>
      <c r="AL1444" s="22" t="s">
        <v>53</v>
      </c>
      <c r="AM1444" s="22">
        <v>1442</v>
      </c>
    </row>
    <row r="1445" spans="1:39" x14ac:dyDescent="0.25">
      <c r="A1445" s="22" t="s">
        <v>39</v>
      </c>
      <c r="B1445" t="s">
        <v>86</v>
      </c>
      <c r="C1445">
        <v>2021</v>
      </c>
      <c r="D1445" s="22" t="s">
        <v>41</v>
      </c>
      <c r="E1445" s="22" t="s">
        <v>42</v>
      </c>
      <c r="F1445">
        <v>3000</v>
      </c>
      <c r="G1445" t="s">
        <v>87</v>
      </c>
      <c r="H1445" t="s">
        <v>44</v>
      </c>
      <c r="J1445">
        <v>200</v>
      </c>
      <c r="K1445" t="s">
        <v>45</v>
      </c>
      <c r="L1445" s="22" t="s">
        <v>46</v>
      </c>
      <c r="M1445" s="1">
        <v>44378</v>
      </c>
      <c r="N1445" s="22" t="s">
        <v>334</v>
      </c>
      <c r="O1445" t="s">
        <v>335</v>
      </c>
      <c r="P1445" s="1">
        <v>44408</v>
      </c>
      <c r="Q1445" t="s">
        <v>335</v>
      </c>
      <c r="R1445">
        <v>7</v>
      </c>
      <c r="U1445" s="22">
        <v>6516.51</v>
      </c>
      <c r="V1445" s="22">
        <v>6516.51</v>
      </c>
      <c r="X1445">
        <v>49779</v>
      </c>
      <c r="AD1445" t="s">
        <v>336</v>
      </c>
      <c r="AG1445" s="22" t="s">
        <v>50</v>
      </c>
      <c r="AI1445">
        <v>1443</v>
      </c>
      <c r="AJ1445" t="s">
        <v>337</v>
      </c>
      <c r="AK1445" s="22" t="s">
        <v>88</v>
      </c>
      <c r="AL1445" s="22" t="s">
        <v>53</v>
      </c>
      <c r="AM1445" s="22">
        <v>1443</v>
      </c>
    </row>
    <row r="1446" spans="1:39" x14ac:dyDescent="0.25">
      <c r="A1446" s="22" t="s">
        <v>39</v>
      </c>
      <c r="B1446" t="s">
        <v>40</v>
      </c>
      <c r="C1446">
        <v>2021</v>
      </c>
      <c r="D1446" s="22" t="s">
        <v>41</v>
      </c>
      <c r="E1446" s="22" t="s">
        <v>42</v>
      </c>
      <c r="F1446">
        <v>1100</v>
      </c>
      <c r="G1446" t="s">
        <v>43</v>
      </c>
      <c r="H1446" t="s">
        <v>44</v>
      </c>
      <c r="J1446">
        <v>200</v>
      </c>
      <c r="K1446" t="s">
        <v>45</v>
      </c>
      <c r="L1446" s="22" t="s">
        <v>46</v>
      </c>
      <c r="M1446" s="1">
        <v>44378</v>
      </c>
      <c r="N1446" s="22" t="s">
        <v>334</v>
      </c>
      <c r="O1446" t="s">
        <v>335</v>
      </c>
      <c r="P1446" s="1">
        <v>44408</v>
      </c>
      <c r="Q1446" t="s">
        <v>335</v>
      </c>
      <c r="R1446">
        <v>7</v>
      </c>
      <c r="U1446" s="22">
        <v>-8759.84</v>
      </c>
      <c r="W1446" s="22">
        <v>8759.84</v>
      </c>
      <c r="X1446">
        <v>49780</v>
      </c>
      <c r="AD1446" t="s">
        <v>336</v>
      </c>
      <c r="AG1446" s="22" t="s">
        <v>56</v>
      </c>
      <c r="AI1446">
        <v>1444</v>
      </c>
      <c r="AJ1446" t="s">
        <v>337</v>
      </c>
      <c r="AK1446" s="22" t="s">
        <v>52</v>
      </c>
      <c r="AL1446" s="22" t="s">
        <v>53</v>
      </c>
      <c r="AM1446" s="22">
        <v>1444</v>
      </c>
    </row>
    <row r="1447" spans="1:39" x14ac:dyDescent="0.25">
      <c r="A1447" s="22" t="s">
        <v>39</v>
      </c>
      <c r="B1447" t="s">
        <v>89</v>
      </c>
      <c r="C1447">
        <v>2021</v>
      </c>
      <c r="D1447" s="22" t="s">
        <v>41</v>
      </c>
      <c r="E1447" s="22" t="s">
        <v>42</v>
      </c>
      <c r="F1447">
        <v>3800</v>
      </c>
      <c r="G1447" t="s">
        <v>90</v>
      </c>
      <c r="H1447" t="s">
        <v>44</v>
      </c>
      <c r="J1447">
        <v>200</v>
      </c>
      <c r="K1447" t="s">
        <v>45</v>
      </c>
      <c r="L1447" s="22" t="s">
        <v>46</v>
      </c>
      <c r="M1447" s="1">
        <v>44378</v>
      </c>
      <c r="N1447" s="22" t="s">
        <v>334</v>
      </c>
      <c r="O1447" t="s">
        <v>335</v>
      </c>
      <c r="P1447" s="1">
        <v>44408</v>
      </c>
      <c r="Q1447" t="s">
        <v>335</v>
      </c>
      <c r="R1447">
        <v>7</v>
      </c>
      <c r="U1447" s="22">
        <v>8759.84</v>
      </c>
      <c r="V1447" s="22">
        <v>8759.84</v>
      </c>
      <c r="X1447">
        <v>49781</v>
      </c>
      <c r="AD1447" t="s">
        <v>336</v>
      </c>
      <c r="AG1447" s="22" t="s">
        <v>50</v>
      </c>
      <c r="AI1447">
        <v>1445</v>
      </c>
      <c r="AJ1447" t="s">
        <v>337</v>
      </c>
      <c r="AK1447" s="22" t="s">
        <v>88</v>
      </c>
      <c r="AL1447" s="22" t="s">
        <v>53</v>
      </c>
      <c r="AM1447" s="22">
        <v>1445</v>
      </c>
    </row>
    <row r="1448" spans="1:39" x14ac:dyDescent="0.25">
      <c r="A1448" s="22" t="s">
        <v>39</v>
      </c>
      <c r="B1448" t="s">
        <v>40</v>
      </c>
      <c r="C1448">
        <v>2021</v>
      </c>
      <c r="D1448" s="22" t="s">
        <v>41</v>
      </c>
      <c r="E1448" s="22" t="s">
        <v>42</v>
      </c>
      <c r="F1448">
        <v>1100</v>
      </c>
      <c r="G1448" t="s">
        <v>43</v>
      </c>
      <c r="H1448" t="s">
        <v>44</v>
      </c>
      <c r="J1448">
        <v>200</v>
      </c>
      <c r="K1448" t="s">
        <v>45</v>
      </c>
      <c r="L1448" s="22" t="s">
        <v>46</v>
      </c>
      <c r="M1448" s="1">
        <v>44378</v>
      </c>
      <c r="N1448" s="22" t="s">
        <v>334</v>
      </c>
      <c r="O1448" t="s">
        <v>335</v>
      </c>
      <c r="P1448" s="1">
        <v>44408</v>
      </c>
      <c r="Q1448" t="s">
        <v>335</v>
      </c>
      <c r="R1448">
        <v>7</v>
      </c>
      <c r="U1448" s="22">
        <v>-132768.32000000001</v>
      </c>
      <c r="W1448" s="22">
        <v>132768.32000000001</v>
      </c>
      <c r="X1448">
        <v>49782</v>
      </c>
      <c r="AD1448" t="s">
        <v>336</v>
      </c>
      <c r="AG1448" s="22" t="s">
        <v>56</v>
      </c>
      <c r="AI1448">
        <v>1446</v>
      </c>
      <c r="AJ1448" t="s">
        <v>337</v>
      </c>
      <c r="AK1448" s="22" t="s">
        <v>52</v>
      </c>
      <c r="AL1448" s="22" t="s">
        <v>53</v>
      </c>
      <c r="AM1448" s="22">
        <v>1446</v>
      </c>
    </row>
    <row r="1449" spans="1:39" x14ac:dyDescent="0.25">
      <c r="A1449" s="22" t="s">
        <v>39</v>
      </c>
      <c r="B1449" t="s">
        <v>91</v>
      </c>
      <c r="C1449">
        <v>2021</v>
      </c>
      <c r="D1449" s="22" t="s">
        <v>41</v>
      </c>
      <c r="E1449" s="22" t="s">
        <v>42</v>
      </c>
      <c r="F1449">
        <v>4000</v>
      </c>
      <c r="G1449" t="s">
        <v>92</v>
      </c>
      <c r="H1449" t="s">
        <v>93</v>
      </c>
      <c r="J1449">
        <v>200</v>
      </c>
      <c r="K1449" t="s">
        <v>45</v>
      </c>
      <c r="L1449" s="22" t="s">
        <v>46</v>
      </c>
      <c r="M1449" s="1">
        <v>44378</v>
      </c>
      <c r="N1449" s="22" t="s">
        <v>334</v>
      </c>
      <c r="O1449" t="s">
        <v>335</v>
      </c>
      <c r="P1449" s="1">
        <v>44408</v>
      </c>
      <c r="Q1449" t="s">
        <v>335</v>
      </c>
      <c r="R1449">
        <v>7</v>
      </c>
      <c r="U1449" s="22">
        <v>132768.32000000001</v>
      </c>
      <c r="V1449" s="22">
        <v>132768.32000000001</v>
      </c>
      <c r="X1449">
        <v>49783</v>
      </c>
      <c r="AD1449" t="s">
        <v>336</v>
      </c>
      <c r="AG1449" s="22" t="s">
        <v>50</v>
      </c>
      <c r="AI1449">
        <v>1447</v>
      </c>
      <c r="AJ1449" t="s">
        <v>337</v>
      </c>
      <c r="AK1449" s="22" t="s">
        <v>94</v>
      </c>
      <c r="AL1449" s="22" t="s">
        <v>53</v>
      </c>
      <c r="AM1449" s="22">
        <v>1447</v>
      </c>
    </row>
    <row r="1450" spans="1:39" x14ac:dyDescent="0.25">
      <c r="A1450" s="22" t="s">
        <v>39</v>
      </c>
      <c r="B1450" t="s">
        <v>40</v>
      </c>
      <c r="C1450">
        <v>2021</v>
      </c>
      <c r="D1450" s="22" t="s">
        <v>41</v>
      </c>
      <c r="E1450" s="22" t="s">
        <v>42</v>
      </c>
      <c r="F1450">
        <v>1100</v>
      </c>
      <c r="G1450" t="s">
        <v>43</v>
      </c>
      <c r="H1450" t="s">
        <v>44</v>
      </c>
      <c r="J1450">
        <v>200</v>
      </c>
      <c r="K1450" t="s">
        <v>45</v>
      </c>
      <c r="L1450" s="22" t="s">
        <v>46</v>
      </c>
      <c r="M1450" s="1">
        <v>44378</v>
      </c>
      <c r="N1450" s="22" t="s">
        <v>334</v>
      </c>
      <c r="O1450" t="s">
        <v>335</v>
      </c>
      <c r="P1450" s="1">
        <v>44408</v>
      </c>
      <c r="Q1450" t="s">
        <v>335</v>
      </c>
      <c r="R1450">
        <v>7</v>
      </c>
      <c r="U1450" s="22">
        <v>-278.25</v>
      </c>
      <c r="W1450" s="22">
        <v>278.25</v>
      </c>
      <c r="X1450">
        <v>49784</v>
      </c>
      <c r="AD1450" t="s">
        <v>336</v>
      </c>
      <c r="AG1450" s="22" t="s">
        <v>56</v>
      </c>
      <c r="AI1450">
        <v>1448</v>
      </c>
      <c r="AJ1450" t="s">
        <v>337</v>
      </c>
      <c r="AK1450" s="22" t="s">
        <v>52</v>
      </c>
      <c r="AL1450" s="22" t="s">
        <v>53</v>
      </c>
      <c r="AM1450" s="22">
        <v>1448</v>
      </c>
    </row>
    <row r="1451" spans="1:39" x14ac:dyDescent="0.25">
      <c r="A1451" s="22" t="s">
        <v>39</v>
      </c>
      <c r="B1451" t="s">
        <v>95</v>
      </c>
      <c r="C1451">
        <v>2021</v>
      </c>
      <c r="D1451" s="22" t="s">
        <v>41</v>
      </c>
      <c r="E1451" s="22" t="s">
        <v>42</v>
      </c>
      <c r="F1451">
        <v>4020</v>
      </c>
      <c r="G1451" t="s">
        <v>96</v>
      </c>
      <c r="H1451" t="s">
        <v>93</v>
      </c>
      <c r="J1451">
        <v>200</v>
      </c>
      <c r="K1451" t="s">
        <v>45</v>
      </c>
      <c r="L1451" s="22" t="s">
        <v>46</v>
      </c>
      <c r="M1451" s="1">
        <v>44378</v>
      </c>
      <c r="N1451" s="22" t="s">
        <v>334</v>
      </c>
      <c r="O1451" t="s">
        <v>335</v>
      </c>
      <c r="P1451" s="1">
        <v>44408</v>
      </c>
      <c r="Q1451" t="s">
        <v>335</v>
      </c>
      <c r="R1451">
        <v>7</v>
      </c>
      <c r="U1451" s="22">
        <v>278.25</v>
      </c>
      <c r="V1451" s="22">
        <v>278.25</v>
      </c>
      <c r="X1451">
        <v>49785</v>
      </c>
      <c r="AD1451" t="s">
        <v>336</v>
      </c>
      <c r="AG1451" s="22" t="s">
        <v>50</v>
      </c>
      <c r="AI1451">
        <v>1449</v>
      </c>
      <c r="AJ1451" t="s">
        <v>337</v>
      </c>
      <c r="AK1451" s="22" t="s">
        <v>94</v>
      </c>
      <c r="AL1451" s="22" t="s">
        <v>53</v>
      </c>
      <c r="AM1451" s="22">
        <v>1449</v>
      </c>
    </row>
    <row r="1452" spans="1:39" x14ac:dyDescent="0.25">
      <c r="A1452" s="22" t="s">
        <v>39</v>
      </c>
      <c r="B1452" t="s">
        <v>40</v>
      </c>
      <c r="C1452">
        <v>2021</v>
      </c>
      <c r="D1452" s="22" t="s">
        <v>41</v>
      </c>
      <c r="E1452" s="22" t="s">
        <v>42</v>
      </c>
      <c r="F1452">
        <v>1100</v>
      </c>
      <c r="G1452" t="s">
        <v>43</v>
      </c>
      <c r="H1452" t="s">
        <v>44</v>
      </c>
      <c r="J1452">
        <v>200</v>
      </c>
      <c r="K1452" t="s">
        <v>45</v>
      </c>
      <c r="L1452" s="22" t="s">
        <v>46</v>
      </c>
      <c r="M1452" s="1">
        <v>44378</v>
      </c>
      <c r="N1452" s="22" t="s">
        <v>334</v>
      </c>
      <c r="O1452" t="s">
        <v>335</v>
      </c>
      <c r="P1452" s="1">
        <v>44408</v>
      </c>
      <c r="Q1452" t="s">
        <v>335</v>
      </c>
      <c r="R1452">
        <v>7</v>
      </c>
      <c r="U1452" s="22">
        <v>-8589.75</v>
      </c>
      <c r="W1452" s="22">
        <v>8589.75</v>
      </c>
      <c r="X1452">
        <v>49786</v>
      </c>
      <c r="AD1452" t="s">
        <v>336</v>
      </c>
      <c r="AG1452" s="22" t="s">
        <v>56</v>
      </c>
      <c r="AI1452">
        <v>1450</v>
      </c>
      <c r="AJ1452" t="s">
        <v>337</v>
      </c>
      <c r="AK1452" s="22" t="s">
        <v>52</v>
      </c>
      <c r="AL1452" s="22" t="s">
        <v>53</v>
      </c>
      <c r="AM1452" s="22">
        <v>1450</v>
      </c>
    </row>
    <row r="1453" spans="1:39" x14ac:dyDescent="0.25">
      <c r="A1453" s="22" t="s">
        <v>39</v>
      </c>
      <c r="B1453" t="s">
        <v>97</v>
      </c>
      <c r="C1453">
        <v>2021</v>
      </c>
      <c r="D1453" s="22" t="s">
        <v>41</v>
      </c>
      <c r="E1453" s="22" t="s">
        <v>42</v>
      </c>
      <c r="F1453">
        <v>4030</v>
      </c>
      <c r="G1453" t="s">
        <v>98</v>
      </c>
      <c r="H1453" t="s">
        <v>93</v>
      </c>
      <c r="J1453">
        <v>200</v>
      </c>
      <c r="K1453" t="s">
        <v>45</v>
      </c>
      <c r="L1453" s="22" t="s">
        <v>46</v>
      </c>
      <c r="M1453" s="1">
        <v>44378</v>
      </c>
      <c r="N1453" s="22" t="s">
        <v>334</v>
      </c>
      <c r="O1453" t="s">
        <v>335</v>
      </c>
      <c r="P1453" s="1">
        <v>44408</v>
      </c>
      <c r="Q1453" t="s">
        <v>335</v>
      </c>
      <c r="R1453">
        <v>7</v>
      </c>
      <c r="U1453" s="22">
        <v>8589.75</v>
      </c>
      <c r="V1453" s="22">
        <v>8589.75</v>
      </c>
      <c r="X1453">
        <v>49787</v>
      </c>
      <c r="AD1453" t="s">
        <v>336</v>
      </c>
      <c r="AG1453" s="22" t="s">
        <v>50</v>
      </c>
      <c r="AI1453">
        <v>1451</v>
      </c>
      <c r="AJ1453" t="s">
        <v>337</v>
      </c>
      <c r="AK1453" s="22" t="s">
        <v>94</v>
      </c>
      <c r="AL1453" s="22" t="s">
        <v>53</v>
      </c>
      <c r="AM1453" s="22">
        <v>1451</v>
      </c>
    </row>
    <row r="1454" spans="1:39" x14ac:dyDescent="0.25">
      <c r="A1454" s="22" t="s">
        <v>39</v>
      </c>
      <c r="B1454" t="s">
        <v>40</v>
      </c>
      <c r="C1454">
        <v>2021</v>
      </c>
      <c r="D1454" s="22" t="s">
        <v>41</v>
      </c>
      <c r="E1454" s="22" t="s">
        <v>42</v>
      </c>
      <c r="F1454">
        <v>1100</v>
      </c>
      <c r="G1454" t="s">
        <v>43</v>
      </c>
      <c r="H1454" t="s">
        <v>44</v>
      </c>
      <c r="J1454">
        <v>200</v>
      </c>
      <c r="K1454" t="s">
        <v>45</v>
      </c>
      <c r="L1454" s="22" t="s">
        <v>46</v>
      </c>
      <c r="M1454" s="1">
        <v>44378</v>
      </c>
      <c r="N1454" s="22" t="s">
        <v>334</v>
      </c>
      <c r="O1454" t="s">
        <v>335</v>
      </c>
      <c r="P1454" s="1">
        <v>44408</v>
      </c>
      <c r="Q1454" t="s">
        <v>335</v>
      </c>
      <c r="R1454">
        <v>7</v>
      </c>
      <c r="U1454" s="22">
        <v>4526.03</v>
      </c>
      <c r="V1454" s="22">
        <v>4526.03</v>
      </c>
      <c r="X1454">
        <v>49788</v>
      </c>
      <c r="AD1454" t="s">
        <v>336</v>
      </c>
      <c r="AG1454" s="22" t="s">
        <v>50</v>
      </c>
      <c r="AI1454">
        <v>1452</v>
      </c>
      <c r="AJ1454" t="s">
        <v>337</v>
      </c>
      <c r="AK1454" s="22" t="s">
        <v>52</v>
      </c>
      <c r="AL1454" s="22" t="s">
        <v>53</v>
      </c>
      <c r="AM1454" s="22">
        <v>1452</v>
      </c>
    </row>
    <row r="1455" spans="1:39" x14ac:dyDescent="0.25">
      <c r="A1455" s="22" t="s">
        <v>39</v>
      </c>
      <c r="B1455" t="s">
        <v>99</v>
      </c>
      <c r="C1455">
        <v>2021</v>
      </c>
      <c r="D1455" s="22" t="s">
        <v>41</v>
      </c>
      <c r="E1455" s="22" t="s">
        <v>42</v>
      </c>
      <c r="F1455">
        <v>4045</v>
      </c>
      <c r="G1455" t="s">
        <v>100</v>
      </c>
      <c r="H1455" t="s">
        <v>93</v>
      </c>
      <c r="J1455">
        <v>200</v>
      </c>
      <c r="K1455" t="s">
        <v>45</v>
      </c>
      <c r="L1455" s="22" t="s">
        <v>46</v>
      </c>
      <c r="M1455" s="1">
        <v>44378</v>
      </c>
      <c r="N1455" s="22" t="s">
        <v>334</v>
      </c>
      <c r="O1455" t="s">
        <v>335</v>
      </c>
      <c r="P1455" s="1">
        <v>44408</v>
      </c>
      <c r="Q1455" t="s">
        <v>335</v>
      </c>
      <c r="R1455">
        <v>7</v>
      </c>
      <c r="U1455" s="22">
        <v>-4526.03</v>
      </c>
      <c r="W1455" s="22">
        <v>4526.03</v>
      </c>
      <c r="X1455">
        <v>49789</v>
      </c>
      <c r="AD1455" t="s">
        <v>336</v>
      </c>
      <c r="AG1455" s="22" t="s">
        <v>56</v>
      </c>
      <c r="AI1455">
        <v>1453</v>
      </c>
      <c r="AJ1455" t="s">
        <v>337</v>
      </c>
      <c r="AK1455" s="22" t="s">
        <v>94</v>
      </c>
      <c r="AL1455" s="22" t="s">
        <v>53</v>
      </c>
      <c r="AM1455" s="22">
        <v>1453</v>
      </c>
    </row>
    <row r="1456" spans="1:39" x14ac:dyDescent="0.25">
      <c r="A1456" s="22" t="s">
        <v>39</v>
      </c>
      <c r="B1456" t="s">
        <v>40</v>
      </c>
      <c r="C1456">
        <v>2021</v>
      </c>
      <c r="D1456" s="22" t="s">
        <v>41</v>
      </c>
      <c r="E1456" s="22" t="s">
        <v>42</v>
      </c>
      <c r="F1456">
        <v>1100</v>
      </c>
      <c r="G1456" t="s">
        <v>43</v>
      </c>
      <c r="H1456" t="s">
        <v>44</v>
      </c>
      <c r="J1456">
        <v>200</v>
      </c>
      <c r="K1456" t="s">
        <v>45</v>
      </c>
      <c r="L1456" s="22" t="s">
        <v>46</v>
      </c>
      <c r="M1456" s="1">
        <v>44378</v>
      </c>
      <c r="N1456" s="22" t="s">
        <v>334</v>
      </c>
      <c r="O1456" t="s">
        <v>335</v>
      </c>
      <c r="P1456" s="1">
        <v>44408</v>
      </c>
      <c r="Q1456" t="s">
        <v>335</v>
      </c>
      <c r="R1456">
        <v>7</v>
      </c>
      <c r="U1456" s="22">
        <v>-14428.14</v>
      </c>
      <c r="W1456" s="22">
        <v>14428.14</v>
      </c>
      <c r="X1456">
        <v>49790</v>
      </c>
      <c r="AD1456" t="s">
        <v>336</v>
      </c>
      <c r="AG1456" s="22" t="s">
        <v>56</v>
      </c>
      <c r="AI1456">
        <v>1454</v>
      </c>
      <c r="AJ1456" t="s">
        <v>337</v>
      </c>
      <c r="AK1456" s="22" t="s">
        <v>52</v>
      </c>
      <c r="AL1456" s="22" t="s">
        <v>53</v>
      </c>
      <c r="AM1456" s="22">
        <v>1454</v>
      </c>
    </row>
    <row r="1457" spans="1:39" x14ac:dyDescent="0.25">
      <c r="A1457" s="22" t="s">
        <v>39</v>
      </c>
      <c r="B1457" t="s">
        <v>101</v>
      </c>
      <c r="C1457">
        <v>2021</v>
      </c>
      <c r="D1457" s="22" t="s">
        <v>41</v>
      </c>
      <c r="E1457" s="22" t="s">
        <v>42</v>
      </c>
      <c r="F1457">
        <v>4050</v>
      </c>
      <c r="G1457" t="s">
        <v>102</v>
      </c>
      <c r="H1457" t="s">
        <v>93</v>
      </c>
      <c r="J1457">
        <v>200</v>
      </c>
      <c r="K1457" t="s">
        <v>45</v>
      </c>
      <c r="L1457" s="22" t="s">
        <v>46</v>
      </c>
      <c r="M1457" s="1">
        <v>44378</v>
      </c>
      <c r="N1457" s="22" t="s">
        <v>334</v>
      </c>
      <c r="O1457" t="s">
        <v>335</v>
      </c>
      <c r="P1457" s="1">
        <v>44408</v>
      </c>
      <c r="Q1457" t="s">
        <v>335</v>
      </c>
      <c r="R1457">
        <v>7</v>
      </c>
      <c r="U1457" s="22">
        <v>14428.14</v>
      </c>
      <c r="V1457" s="22">
        <v>14428.14</v>
      </c>
      <c r="X1457">
        <v>49791</v>
      </c>
      <c r="AD1457" t="s">
        <v>336</v>
      </c>
      <c r="AG1457" s="22" t="s">
        <v>50</v>
      </c>
      <c r="AI1457">
        <v>1455</v>
      </c>
      <c r="AJ1457" t="s">
        <v>337</v>
      </c>
      <c r="AK1457" s="22" t="s">
        <v>94</v>
      </c>
      <c r="AL1457" s="22" t="s">
        <v>53</v>
      </c>
      <c r="AM1457" s="22">
        <v>1455</v>
      </c>
    </row>
    <row r="1458" spans="1:39" x14ac:dyDescent="0.25">
      <c r="A1458" s="22" t="s">
        <v>39</v>
      </c>
      <c r="B1458" t="s">
        <v>40</v>
      </c>
      <c r="C1458">
        <v>2021</v>
      </c>
      <c r="D1458" s="22" t="s">
        <v>41</v>
      </c>
      <c r="E1458" s="22" t="s">
        <v>42</v>
      </c>
      <c r="F1458">
        <v>1100</v>
      </c>
      <c r="G1458" t="s">
        <v>43</v>
      </c>
      <c r="H1458" t="s">
        <v>44</v>
      </c>
      <c r="J1458">
        <v>200</v>
      </c>
      <c r="K1458" t="s">
        <v>45</v>
      </c>
      <c r="L1458" s="22" t="s">
        <v>46</v>
      </c>
      <c r="M1458" s="1">
        <v>44378</v>
      </c>
      <c r="N1458" s="22" t="s">
        <v>334</v>
      </c>
      <c r="O1458" t="s">
        <v>335</v>
      </c>
      <c r="P1458" s="1">
        <v>44408</v>
      </c>
      <c r="Q1458" t="s">
        <v>335</v>
      </c>
      <c r="R1458">
        <v>7</v>
      </c>
      <c r="U1458" s="22">
        <v>-7011.98</v>
      </c>
      <c r="W1458" s="22">
        <v>7011.98</v>
      </c>
      <c r="X1458">
        <v>49792</v>
      </c>
      <c r="AD1458" t="s">
        <v>336</v>
      </c>
      <c r="AG1458" s="22" t="s">
        <v>56</v>
      </c>
      <c r="AI1458">
        <v>1456</v>
      </c>
      <c r="AJ1458" t="s">
        <v>337</v>
      </c>
      <c r="AK1458" s="22" t="s">
        <v>52</v>
      </c>
      <c r="AL1458" s="22" t="s">
        <v>53</v>
      </c>
      <c r="AM1458" s="22">
        <v>1456</v>
      </c>
    </row>
    <row r="1459" spans="1:39" x14ac:dyDescent="0.25">
      <c r="A1459" s="22" t="s">
        <v>39</v>
      </c>
      <c r="B1459" t="s">
        <v>103</v>
      </c>
      <c r="C1459">
        <v>2021</v>
      </c>
      <c r="D1459" s="22" t="s">
        <v>41</v>
      </c>
      <c r="E1459" s="22" t="s">
        <v>42</v>
      </c>
      <c r="F1459">
        <v>4060</v>
      </c>
      <c r="G1459" t="s">
        <v>104</v>
      </c>
      <c r="H1459" t="s">
        <v>93</v>
      </c>
      <c r="J1459">
        <v>200</v>
      </c>
      <c r="K1459" t="s">
        <v>45</v>
      </c>
      <c r="L1459" s="22" t="s">
        <v>46</v>
      </c>
      <c r="M1459" s="1">
        <v>44378</v>
      </c>
      <c r="N1459" s="22" t="s">
        <v>334</v>
      </c>
      <c r="O1459" t="s">
        <v>335</v>
      </c>
      <c r="P1459" s="1">
        <v>44408</v>
      </c>
      <c r="Q1459" t="s">
        <v>335</v>
      </c>
      <c r="R1459">
        <v>7</v>
      </c>
      <c r="U1459" s="22">
        <v>7011.98</v>
      </c>
      <c r="V1459" s="22">
        <v>7011.98</v>
      </c>
      <c r="X1459">
        <v>49793</v>
      </c>
      <c r="AD1459" t="s">
        <v>336</v>
      </c>
      <c r="AG1459" s="22" t="s">
        <v>50</v>
      </c>
      <c r="AI1459">
        <v>1457</v>
      </c>
      <c r="AJ1459" t="s">
        <v>337</v>
      </c>
      <c r="AK1459" s="22" t="s">
        <v>94</v>
      </c>
      <c r="AL1459" s="22" t="s">
        <v>53</v>
      </c>
      <c r="AM1459" s="22">
        <v>1457</v>
      </c>
    </row>
    <row r="1460" spans="1:39" x14ac:dyDescent="0.25">
      <c r="A1460" s="22" t="s">
        <v>39</v>
      </c>
      <c r="B1460" t="s">
        <v>40</v>
      </c>
      <c r="C1460">
        <v>2021</v>
      </c>
      <c r="D1460" s="22" t="s">
        <v>41</v>
      </c>
      <c r="E1460" s="22" t="s">
        <v>42</v>
      </c>
      <c r="F1460">
        <v>1100</v>
      </c>
      <c r="G1460" t="s">
        <v>43</v>
      </c>
      <c r="H1460" t="s">
        <v>44</v>
      </c>
      <c r="J1460">
        <v>200</v>
      </c>
      <c r="K1460" t="s">
        <v>45</v>
      </c>
      <c r="L1460" s="22" t="s">
        <v>46</v>
      </c>
      <c r="M1460" s="1">
        <v>44378</v>
      </c>
      <c r="N1460" s="22" t="s">
        <v>334</v>
      </c>
      <c r="O1460" t="s">
        <v>335</v>
      </c>
      <c r="P1460" s="1">
        <v>44408</v>
      </c>
      <c r="Q1460" t="s">
        <v>335</v>
      </c>
      <c r="R1460">
        <v>7</v>
      </c>
      <c r="U1460" s="22">
        <v>-381</v>
      </c>
      <c r="W1460" s="22">
        <v>381</v>
      </c>
      <c r="X1460">
        <v>49794</v>
      </c>
      <c r="AD1460" t="s">
        <v>336</v>
      </c>
      <c r="AG1460" s="22" t="s">
        <v>56</v>
      </c>
      <c r="AI1460">
        <v>1458</v>
      </c>
      <c r="AJ1460" t="s">
        <v>337</v>
      </c>
      <c r="AK1460" s="22" t="s">
        <v>52</v>
      </c>
      <c r="AL1460" s="22" t="s">
        <v>53</v>
      </c>
      <c r="AM1460" s="22">
        <v>1458</v>
      </c>
    </row>
    <row r="1461" spans="1:39" x14ac:dyDescent="0.25">
      <c r="A1461" s="22" t="s">
        <v>39</v>
      </c>
      <c r="B1461" t="s">
        <v>105</v>
      </c>
      <c r="C1461">
        <v>2021</v>
      </c>
      <c r="D1461" s="22" t="s">
        <v>41</v>
      </c>
      <c r="E1461" s="22" t="s">
        <v>42</v>
      </c>
      <c r="F1461">
        <v>4090</v>
      </c>
      <c r="G1461" t="s">
        <v>106</v>
      </c>
      <c r="H1461" t="s">
        <v>93</v>
      </c>
      <c r="J1461">
        <v>200</v>
      </c>
      <c r="K1461" t="s">
        <v>45</v>
      </c>
      <c r="L1461" s="22" t="s">
        <v>46</v>
      </c>
      <c r="M1461" s="1">
        <v>44378</v>
      </c>
      <c r="N1461" s="22" t="s">
        <v>334</v>
      </c>
      <c r="O1461" t="s">
        <v>335</v>
      </c>
      <c r="P1461" s="1">
        <v>44408</v>
      </c>
      <c r="Q1461" t="s">
        <v>335</v>
      </c>
      <c r="R1461">
        <v>7</v>
      </c>
      <c r="U1461" s="22">
        <v>381</v>
      </c>
      <c r="V1461" s="22">
        <v>381</v>
      </c>
      <c r="X1461">
        <v>49795</v>
      </c>
      <c r="AD1461" t="s">
        <v>336</v>
      </c>
      <c r="AG1461" s="22" t="s">
        <v>50</v>
      </c>
      <c r="AI1461">
        <v>1459</v>
      </c>
      <c r="AJ1461" t="s">
        <v>337</v>
      </c>
      <c r="AK1461" s="22" t="s">
        <v>94</v>
      </c>
      <c r="AL1461" s="22" t="s">
        <v>53</v>
      </c>
      <c r="AM1461" s="22">
        <v>1459</v>
      </c>
    </row>
    <row r="1462" spans="1:39" x14ac:dyDescent="0.25">
      <c r="A1462" s="22" t="s">
        <v>39</v>
      </c>
      <c r="B1462" t="s">
        <v>40</v>
      </c>
      <c r="C1462">
        <v>2021</v>
      </c>
      <c r="D1462" s="22" t="s">
        <v>41</v>
      </c>
      <c r="E1462" s="22" t="s">
        <v>42</v>
      </c>
      <c r="F1462">
        <v>1100</v>
      </c>
      <c r="G1462" t="s">
        <v>43</v>
      </c>
      <c r="H1462" t="s">
        <v>44</v>
      </c>
      <c r="J1462">
        <v>200</v>
      </c>
      <c r="K1462" t="s">
        <v>45</v>
      </c>
      <c r="L1462" s="22" t="s">
        <v>46</v>
      </c>
      <c r="M1462" s="1">
        <v>44378</v>
      </c>
      <c r="N1462" s="22" t="s">
        <v>334</v>
      </c>
      <c r="O1462" t="s">
        <v>335</v>
      </c>
      <c r="P1462" s="1">
        <v>44408</v>
      </c>
      <c r="Q1462" t="s">
        <v>335</v>
      </c>
      <c r="R1462">
        <v>7</v>
      </c>
      <c r="U1462" s="22">
        <v>-3426.37</v>
      </c>
      <c r="W1462" s="22">
        <v>3426.37</v>
      </c>
      <c r="X1462">
        <v>49796</v>
      </c>
      <c r="AD1462" t="s">
        <v>336</v>
      </c>
      <c r="AG1462" s="22" t="s">
        <v>56</v>
      </c>
      <c r="AI1462">
        <v>1460</v>
      </c>
      <c r="AJ1462" t="s">
        <v>337</v>
      </c>
      <c r="AK1462" s="22" t="s">
        <v>52</v>
      </c>
      <c r="AL1462" s="22" t="s">
        <v>53</v>
      </c>
      <c r="AM1462" s="22">
        <v>1460</v>
      </c>
    </row>
    <row r="1463" spans="1:39" x14ac:dyDescent="0.25">
      <c r="A1463" s="22" t="s">
        <v>39</v>
      </c>
      <c r="B1463" t="s">
        <v>107</v>
      </c>
      <c r="C1463">
        <v>2021</v>
      </c>
      <c r="D1463" s="22" t="s">
        <v>41</v>
      </c>
      <c r="E1463" s="22" t="s">
        <v>42</v>
      </c>
      <c r="F1463">
        <v>4091</v>
      </c>
      <c r="G1463" t="s">
        <v>108</v>
      </c>
      <c r="H1463" t="s">
        <v>93</v>
      </c>
      <c r="J1463">
        <v>200</v>
      </c>
      <c r="K1463" t="s">
        <v>45</v>
      </c>
      <c r="L1463" s="22" t="s">
        <v>46</v>
      </c>
      <c r="M1463" s="1">
        <v>44378</v>
      </c>
      <c r="N1463" s="22" t="s">
        <v>334</v>
      </c>
      <c r="O1463" t="s">
        <v>335</v>
      </c>
      <c r="P1463" s="1">
        <v>44408</v>
      </c>
      <c r="Q1463" t="s">
        <v>335</v>
      </c>
      <c r="R1463">
        <v>7</v>
      </c>
      <c r="U1463" s="22">
        <v>3426.37</v>
      </c>
      <c r="V1463" s="22">
        <v>3426.37</v>
      </c>
      <c r="X1463">
        <v>49797</v>
      </c>
      <c r="AD1463" t="s">
        <v>336</v>
      </c>
      <c r="AG1463" s="22" t="s">
        <v>50</v>
      </c>
      <c r="AI1463">
        <v>1461</v>
      </c>
      <c r="AJ1463" t="s">
        <v>337</v>
      </c>
      <c r="AK1463" s="22" t="s">
        <v>94</v>
      </c>
      <c r="AL1463" s="22" t="s">
        <v>53</v>
      </c>
      <c r="AM1463" s="22">
        <v>1461</v>
      </c>
    </row>
    <row r="1464" spans="1:39" x14ac:dyDescent="0.25">
      <c r="A1464" s="22" t="s">
        <v>39</v>
      </c>
      <c r="B1464" t="s">
        <v>40</v>
      </c>
      <c r="C1464">
        <v>2021</v>
      </c>
      <c r="D1464" s="22" t="s">
        <v>41</v>
      </c>
      <c r="E1464" s="22" t="s">
        <v>42</v>
      </c>
      <c r="F1464">
        <v>1100</v>
      </c>
      <c r="G1464" t="s">
        <v>43</v>
      </c>
      <c r="H1464" t="s">
        <v>44</v>
      </c>
      <c r="J1464">
        <v>200</v>
      </c>
      <c r="K1464" t="s">
        <v>45</v>
      </c>
      <c r="L1464" s="22" t="s">
        <v>46</v>
      </c>
      <c r="M1464" s="1">
        <v>44378</v>
      </c>
      <c r="N1464" s="22" t="s">
        <v>334</v>
      </c>
      <c r="O1464" t="s">
        <v>335</v>
      </c>
      <c r="P1464" s="1">
        <v>44408</v>
      </c>
      <c r="Q1464" t="s">
        <v>335</v>
      </c>
      <c r="R1464">
        <v>7</v>
      </c>
      <c r="U1464" s="22">
        <v>-312.5</v>
      </c>
      <c r="W1464" s="22">
        <v>312.5</v>
      </c>
      <c r="X1464">
        <v>49798</v>
      </c>
      <c r="AD1464" t="s">
        <v>336</v>
      </c>
      <c r="AG1464" s="22" t="s">
        <v>56</v>
      </c>
      <c r="AI1464">
        <v>1462</v>
      </c>
      <c r="AJ1464" t="s">
        <v>337</v>
      </c>
      <c r="AK1464" s="22" t="s">
        <v>52</v>
      </c>
      <c r="AL1464" s="22" t="s">
        <v>53</v>
      </c>
      <c r="AM1464" s="22">
        <v>1462</v>
      </c>
    </row>
    <row r="1465" spans="1:39" x14ac:dyDescent="0.25">
      <c r="A1465" s="22" t="s">
        <v>39</v>
      </c>
      <c r="B1465" t="s">
        <v>109</v>
      </c>
      <c r="C1465">
        <v>2021</v>
      </c>
      <c r="D1465" s="22" t="s">
        <v>41</v>
      </c>
      <c r="E1465" s="22" t="s">
        <v>42</v>
      </c>
      <c r="F1465">
        <v>4117</v>
      </c>
      <c r="G1465" t="s">
        <v>110</v>
      </c>
      <c r="H1465" t="s">
        <v>93</v>
      </c>
      <c r="J1465">
        <v>200</v>
      </c>
      <c r="K1465" t="s">
        <v>45</v>
      </c>
      <c r="L1465" s="22" t="s">
        <v>46</v>
      </c>
      <c r="M1465" s="1">
        <v>44378</v>
      </c>
      <c r="N1465" s="22" t="s">
        <v>334</v>
      </c>
      <c r="O1465" t="s">
        <v>335</v>
      </c>
      <c r="P1465" s="1">
        <v>44408</v>
      </c>
      <c r="Q1465" t="s">
        <v>335</v>
      </c>
      <c r="R1465">
        <v>7</v>
      </c>
      <c r="U1465" s="22">
        <v>312.5</v>
      </c>
      <c r="V1465" s="22">
        <v>312.5</v>
      </c>
      <c r="X1465">
        <v>49799</v>
      </c>
      <c r="AD1465" t="s">
        <v>336</v>
      </c>
      <c r="AG1465" s="22" t="s">
        <v>50</v>
      </c>
      <c r="AI1465">
        <v>1463</v>
      </c>
      <c r="AJ1465" t="s">
        <v>337</v>
      </c>
      <c r="AK1465" s="22" t="s">
        <v>94</v>
      </c>
      <c r="AL1465" s="22" t="s">
        <v>53</v>
      </c>
      <c r="AM1465" s="22">
        <v>1463</v>
      </c>
    </row>
    <row r="1466" spans="1:39" x14ac:dyDescent="0.25">
      <c r="A1466" s="22" t="s">
        <v>39</v>
      </c>
      <c r="B1466" t="s">
        <v>40</v>
      </c>
      <c r="C1466">
        <v>2021</v>
      </c>
      <c r="D1466" s="22" t="s">
        <v>41</v>
      </c>
      <c r="E1466" s="22" t="s">
        <v>42</v>
      </c>
      <c r="F1466">
        <v>1100</v>
      </c>
      <c r="G1466" t="s">
        <v>43</v>
      </c>
      <c r="H1466" t="s">
        <v>44</v>
      </c>
      <c r="J1466">
        <v>200</v>
      </c>
      <c r="K1466" t="s">
        <v>45</v>
      </c>
      <c r="L1466" s="22" t="s">
        <v>46</v>
      </c>
      <c r="M1466" s="1">
        <v>44378</v>
      </c>
      <c r="N1466" s="22" t="s">
        <v>334</v>
      </c>
      <c r="O1466" t="s">
        <v>335</v>
      </c>
      <c r="P1466" s="1">
        <v>44408</v>
      </c>
      <c r="Q1466" t="s">
        <v>335</v>
      </c>
      <c r="R1466">
        <v>7</v>
      </c>
      <c r="U1466" s="22">
        <v>-460</v>
      </c>
      <c r="W1466" s="22">
        <v>460</v>
      </c>
      <c r="X1466">
        <v>49800</v>
      </c>
      <c r="AD1466" t="s">
        <v>336</v>
      </c>
      <c r="AG1466" s="22" t="s">
        <v>56</v>
      </c>
      <c r="AI1466">
        <v>1464</v>
      </c>
      <c r="AJ1466" t="s">
        <v>337</v>
      </c>
      <c r="AK1466" s="22" t="s">
        <v>52</v>
      </c>
      <c r="AL1466" s="22" t="s">
        <v>53</v>
      </c>
      <c r="AM1466" s="22">
        <v>1464</v>
      </c>
    </row>
    <row r="1467" spans="1:39" x14ac:dyDescent="0.25">
      <c r="A1467" s="22" t="s">
        <v>39</v>
      </c>
      <c r="B1467" t="s">
        <v>111</v>
      </c>
      <c r="C1467">
        <v>2021</v>
      </c>
      <c r="D1467" s="22" t="s">
        <v>41</v>
      </c>
      <c r="E1467" s="22" t="s">
        <v>42</v>
      </c>
      <c r="F1467">
        <v>4121</v>
      </c>
      <c r="G1467" t="s">
        <v>112</v>
      </c>
      <c r="H1467" t="s">
        <v>93</v>
      </c>
      <c r="J1467">
        <v>200</v>
      </c>
      <c r="K1467" t="s">
        <v>45</v>
      </c>
      <c r="L1467" s="22" t="s">
        <v>46</v>
      </c>
      <c r="M1467" s="1">
        <v>44378</v>
      </c>
      <c r="N1467" s="22" t="s">
        <v>334</v>
      </c>
      <c r="O1467" t="s">
        <v>335</v>
      </c>
      <c r="P1467" s="1">
        <v>44408</v>
      </c>
      <c r="Q1467" t="s">
        <v>335</v>
      </c>
      <c r="R1467">
        <v>7</v>
      </c>
      <c r="U1467" s="22">
        <v>460</v>
      </c>
      <c r="V1467" s="22">
        <v>460</v>
      </c>
      <c r="X1467">
        <v>49801</v>
      </c>
      <c r="AD1467" t="s">
        <v>336</v>
      </c>
      <c r="AG1467" s="22" t="s">
        <v>50</v>
      </c>
      <c r="AI1467">
        <v>1465</v>
      </c>
      <c r="AJ1467" t="s">
        <v>337</v>
      </c>
      <c r="AK1467" s="22" t="s">
        <v>94</v>
      </c>
      <c r="AL1467" s="22" t="s">
        <v>53</v>
      </c>
      <c r="AM1467" s="22">
        <v>1465</v>
      </c>
    </row>
    <row r="1468" spans="1:39" x14ac:dyDescent="0.25">
      <c r="A1468" s="22" t="s">
        <v>39</v>
      </c>
      <c r="B1468" t="s">
        <v>40</v>
      </c>
      <c r="C1468">
        <v>2021</v>
      </c>
      <c r="D1468" s="22" t="s">
        <v>41</v>
      </c>
      <c r="E1468" s="22" t="s">
        <v>42</v>
      </c>
      <c r="F1468">
        <v>1100</v>
      </c>
      <c r="G1468" t="s">
        <v>43</v>
      </c>
      <c r="H1468" t="s">
        <v>44</v>
      </c>
      <c r="J1468">
        <v>200</v>
      </c>
      <c r="K1468" t="s">
        <v>45</v>
      </c>
      <c r="L1468" s="22" t="s">
        <v>46</v>
      </c>
      <c r="M1468" s="1">
        <v>44378</v>
      </c>
      <c r="N1468" s="22" t="s">
        <v>334</v>
      </c>
      <c r="O1468" t="s">
        <v>335</v>
      </c>
      <c r="P1468" s="1">
        <v>44408</v>
      </c>
      <c r="Q1468" t="s">
        <v>335</v>
      </c>
      <c r="R1468">
        <v>7</v>
      </c>
      <c r="U1468" s="22">
        <v>-1893.46</v>
      </c>
      <c r="W1468" s="22">
        <v>1893.46</v>
      </c>
      <c r="X1468">
        <v>49802</v>
      </c>
      <c r="AD1468" t="s">
        <v>336</v>
      </c>
      <c r="AG1468" s="22" t="s">
        <v>56</v>
      </c>
      <c r="AI1468">
        <v>1466</v>
      </c>
      <c r="AJ1468" t="s">
        <v>337</v>
      </c>
      <c r="AK1468" s="22" t="s">
        <v>52</v>
      </c>
      <c r="AL1468" s="22" t="s">
        <v>53</v>
      </c>
      <c r="AM1468" s="22">
        <v>1466</v>
      </c>
    </row>
    <row r="1469" spans="1:39" x14ac:dyDescent="0.25">
      <c r="A1469" s="22" t="s">
        <v>39</v>
      </c>
      <c r="B1469" t="s">
        <v>113</v>
      </c>
      <c r="C1469">
        <v>2021</v>
      </c>
      <c r="D1469" s="22" t="s">
        <v>41</v>
      </c>
      <c r="E1469" s="22" t="s">
        <v>42</v>
      </c>
      <c r="F1469">
        <v>4123</v>
      </c>
      <c r="G1469" t="s">
        <v>114</v>
      </c>
      <c r="H1469" t="s">
        <v>93</v>
      </c>
      <c r="J1469">
        <v>200</v>
      </c>
      <c r="K1469" t="s">
        <v>45</v>
      </c>
      <c r="L1469" s="22" t="s">
        <v>46</v>
      </c>
      <c r="M1469" s="1">
        <v>44378</v>
      </c>
      <c r="N1469" s="22" t="s">
        <v>334</v>
      </c>
      <c r="O1469" t="s">
        <v>335</v>
      </c>
      <c r="P1469" s="1">
        <v>44408</v>
      </c>
      <c r="Q1469" t="s">
        <v>335</v>
      </c>
      <c r="R1469">
        <v>7</v>
      </c>
      <c r="U1469" s="22">
        <v>1893.46</v>
      </c>
      <c r="V1469" s="22">
        <v>1893.46</v>
      </c>
      <c r="X1469">
        <v>49803</v>
      </c>
      <c r="AD1469" t="s">
        <v>336</v>
      </c>
      <c r="AG1469" s="22" t="s">
        <v>50</v>
      </c>
      <c r="AI1469">
        <v>1467</v>
      </c>
      <c r="AJ1469" t="s">
        <v>337</v>
      </c>
      <c r="AK1469" s="22" t="s">
        <v>94</v>
      </c>
      <c r="AL1469" s="22" t="s">
        <v>53</v>
      </c>
      <c r="AM1469" s="22">
        <v>1467</v>
      </c>
    </row>
    <row r="1470" spans="1:39" x14ac:dyDescent="0.25">
      <c r="A1470" s="22" t="s">
        <v>39</v>
      </c>
      <c r="B1470" t="s">
        <v>40</v>
      </c>
      <c r="C1470">
        <v>2021</v>
      </c>
      <c r="D1470" s="22" t="s">
        <v>41</v>
      </c>
      <c r="E1470" s="22" t="s">
        <v>42</v>
      </c>
      <c r="F1470">
        <v>1100</v>
      </c>
      <c r="G1470" t="s">
        <v>43</v>
      </c>
      <c r="H1470" t="s">
        <v>44</v>
      </c>
      <c r="J1470">
        <v>200</v>
      </c>
      <c r="K1470" t="s">
        <v>45</v>
      </c>
      <c r="L1470" s="22" t="s">
        <v>46</v>
      </c>
      <c r="M1470" s="1">
        <v>44378</v>
      </c>
      <c r="N1470" s="22" t="s">
        <v>334</v>
      </c>
      <c r="O1470" t="s">
        <v>335</v>
      </c>
      <c r="P1470" s="1">
        <v>44408</v>
      </c>
      <c r="Q1470" t="s">
        <v>335</v>
      </c>
      <c r="R1470">
        <v>7</v>
      </c>
      <c r="U1470" s="22">
        <v>-765.02</v>
      </c>
      <c r="W1470" s="22">
        <v>765.02</v>
      </c>
      <c r="X1470">
        <v>49804</v>
      </c>
      <c r="AD1470" t="s">
        <v>336</v>
      </c>
      <c r="AG1470" s="22" t="s">
        <v>56</v>
      </c>
      <c r="AI1470">
        <v>1468</v>
      </c>
      <c r="AJ1470" t="s">
        <v>337</v>
      </c>
      <c r="AK1470" s="22" t="s">
        <v>52</v>
      </c>
      <c r="AL1470" s="22" t="s">
        <v>53</v>
      </c>
      <c r="AM1470" s="22">
        <v>1468</v>
      </c>
    </row>
    <row r="1471" spans="1:39" x14ac:dyDescent="0.25">
      <c r="A1471" s="22" t="s">
        <v>39</v>
      </c>
      <c r="B1471" t="s">
        <v>115</v>
      </c>
      <c r="C1471">
        <v>2021</v>
      </c>
      <c r="D1471" s="22" t="s">
        <v>41</v>
      </c>
      <c r="E1471" s="22" t="s">
        <v>42</v>
      </c>
      <c r="F1471">
        <v>4124</v>
      </c>
      <c r="G1471" t="s">
        <v>116</v>
      </c>
      <c r="H1471" t="s">
        <v>93</v>
      </c>
      <c r="J1471">
        <v>200</v>
      </c>
      <c r="K1471" t="s">
        <v>45</v>
      </c>
      <c r="L1471" s="22" t="s">
        <v>46</v>
      </c>
      <c r="M1471" s="1">
        <v>44378</v>
      </c>
      <c r="N1471" s="22" t="s">
        <v>334</v>
      </c>
      <c r="O1471" t="s">
        <v>335</v>
      </c>
      <c r="P1471" s="1">
        <v>44408</v>
      </c>
      <c r="Q1471" t="s">
        <v>335</v>
      </c>
      <c r="R1471">
        <v>7</v>
      </c>
      <c r="U1471" s="22">
        <v>765.02</v>
      </c>
      <c r="V1471" s="22">
        <v>765.02</v>
      </c>
      <c r="X1471">
        <v>49805</v>
      </c>
      <c r="AD1471" t="s">
        <v>336</v>
      </c>
      <c r="AG1471" s="22" t="s">
        <v>50</v>
      </c>
      <c r="AI1471">
        <v>1469</v>
      </c>
      <c r="AJ1471" t="s">
        <v>337</v>
      </c>
      <c r="AK1471" s="22" t="s">
        <v>94</v>
      </c>
      <c r="AL1471" s="22" t="s">
        <v>53</v>
      </c>
      <c r="AM1471" s="22">
        <v>1469</v>
      </c>
    </row>
    <row r="1472" spans="1:39" x14ac:dyDescent="0.25">
      <c r="A1472" s="22" t="s">
        <v>39</v>
      </c>
      <c r="B1472" t="s">
        <v>40</v>
      </c>
      <c r="C1472">
        <v>2021</v>
      </c>
      <c r="D1472" s="22" t="s">
        <v>41</v>
      </c>
      <c r="E1472" s="22" t="s">
        <v>42</v>
      </c>
      <c r="F1472">
        <v>1100</v>
      </c>
      <c r="G1472" t="s">
        <v>43</v>
      </c>
      <c r="H1472" t="s">
        <v>44</v>
      </c>
      <c r="J1472">
        <v>200</v>
      </c>
      <c r="K1472" t="s">
        <v>45</v>
      </c>
      <c r="L1472" s="22" t="s">
        <v>46</v>
      </c>
      <c r="M1472" s="1">
        <v>44378</v>
      </c>
      <c r="N1472" s="22" t="s">
        <v>334</v>
      </c>
      <c r="O1472" t="s">
        <v>335</v>
      </c>
      <c r="P1472" s="1">
        <v>44408</v>
      </c>
      <c r="Q1472" t="s">
        <v>335</v>
      </c>
      <c r="R1472">
        <v>7</v>
      </c>
      <c r="U1472" s="22">
        <v>-1294.1300000000001</v>
      </c>
      <c r="W1472" s="22">
        <v>1294.1300000000001</v>
      </c>
      <c r="X1472">
        <v>49806</v>
      </c>
      <c r="AD1472" t="s">
        <v>336</v>
      </c>
      <c r="AG1472" s="22" t="s">
        <v>56</v>
      </c>
      <c r="AI1472">
        <v>1470</v>
      </c>
      <c r="AJ1472" t="s">
        <v>337</v>
      </c>
      <c r="AK1472" s="22" t="s">
        <v>52</v>
      </c>
      <c r="AL1472" s="22" t="s">
        <v>53</v>
      </c>
      <c r="AM1472" s="22">
        <v>1470</v>
      </c>
    </row>
    <row r="1473" spans="1:39" x14ac:dyDescent="0.25">
      <c r="A1473" s="22" t="s">
        <v>39</v>
      </c>
      <c r="B1473" t="s">
        <v>117</v>
      </c>
      <c r="C1473">
        <v>2021</v>
      </c>
      <c r="D1473" s="22" t="s">
        <v>41</v>
      </c>
      <c r="E1473" s="22" t="s">
        <v>42</v>
      </c>
      <c r="F1473">
        <v>4127</v>
      </c>
      <c r="G1473" t="s">
        <v>118</v>
      </c>
      <c r="H1473" t="s">
        <v>93</v>
      </c>
      <c r="J1473">
        <v>200</v>
      </c>
      <c r="K1473" t="s">
        <v>45</v>
      </c>
      <c r="L1473" s="22" t="s">
        <v>46</v>
      </c>
      <c r="M1473" s="1">
        <v>44378</v>
      </c>
      <c r="N1473" s="22" t="s">
        <v>334</v>
      </c>
      <c r="O1473" t="s">
        <v>335</v>
      </c>
      <c r="P1473" s="1">
        <v>44408</v>
      </c>
      <c r="Q1473" t="s">
        <v>335</v>
      </c>
      <c r="R1473">
        <v>7</v>
      </c>
      <c r="U1473" s="22">
        <v>1294.1300000000001</v>
      </c>
      <c r="V1473" s="22">
        <v>1294.1300000000001</v>
      </c>
      <c r="X1473">
        <v>49807</v>
      </c>
      <c r="AD1473" t="s">
        <v>336</v>
      </c>
      <c r="AG1473" s="22" t="s">
        <v>50</v>
      </c>
      <c r="AI1473">
        <v>1471</v>
      </c>
      <c r="AJ1473" t="s">
        <v>337</v>
      </c>
      <c r="AK1473" s="22" t="s">
        <v>94</v>
      </c>
      <c r="AL1473" s="22" t="s">
        <v>53</v>
      </c>
      <c r="AM1473" s="22">
        <v>1471</v>
      </c>
    </row>
    <row r="1474" spans="1:39" x14ac:dyDescent="0.25">
      <c r="A1474" s="22" t="s">
        <v>39</v>
      </c>
      <c r="B1474" t="s">
        <v>40</v>
      </c>
      <c r="C1474">
        <v>2021</v>
      </c>
      <c r="D1474" s="22" t="s">
        <v>41</v>
      </c>
      <c r="E1474" s="22" t="s">
        <v>42</v>
      </c>
      <c r="F1474">
        <v>1100</v>
      </c>
      <c r="G1474" t="s">
        <v>43</v>
      </c>
      <c r="H1474" t="s">
        <v>44</v>
      </c>
      <c r="J1474">
        <v>200</v>
      </c>
      <c r="K1474" t="s">
        <v>45</v>
      </c>
      <c r="L1474" s="22" t="s">
        <v>46</v>
      </c>
      <c r="M1474" s="1">
        <v>44378</v>
      </c>
      <c r="N1474" s="22" t="s">
        <v>334</v>
      </c>
      <c r="O1474" t="s">
        <v>335</v>
      </c>
      <c r="P1474" s="1">
        <v>44408</v>
      </c>
      <c r="Q1474" t="s">
        <v>335</v>
      </c>
      <c r="R1474">
        <v>7</v>
      </c>
      <c r="U1474" s="22">
        <v>-438.84</v>
      </c>
      <c r="W1474" s="22">
        <v>438.84</v>
      </c>
      <c r="X1474">
        <v>49808</v>
      </c>
      <c r="AD1474" t="s">
        <v>336</v>
      </c>
      <c r="AG1474" s="22" t="s">
        <v>56</v>
      </c>
      <c r="AI1474">
        <v>1472</v>
      </c>
      <c r="AJ1474" t="s">
        <v>337</v>
      </c>
      <c r="AK1474" s="22" t="s">
        <v>52</v>
      </c>
      <c r="AL1474" s="22" t="s">
        <v>53</v>
      </c>
      <c r="AM1474" s="22">
        <v>1472</v>
      </c>
    </row>
    <row r="1475" spans="1:39" x14ac:dyDescent="0.25">
      <c r="A1475" s="22" t="s">
        <v>39</v>
      </c>
      <c r="B1475" t="s">
        <v>119</v>
      </c>
      <c r="C1475">
        <v>2021</v>
      </c>
      <c r="D1475" s="22" t="s">
        <v>41</v>
      </c>
      <c r="E1475" s="22" t="s">
        <v>42</v>
      </c>
      <c r="F1475">
        <v>4200</v>
      </c>
      <c r="G1475" t="s">
        <v>120</v>
      </c>
      <c r="H1475" t="s">
        <v>93</v>
      </c>
      <c r="J1475">
        <v>200</v>
      </c>
      <c r="K1475" t="s">
        <v>45</v>
      </c>
      <c r="L1475" s="22" t="s">
        <v>46</v>
      </c>
      <c r="M1475" s="1">
        <v>44378</v>
      </c>
      <c r="N1475" s="22" t="s">
        <v>334</v>
      </c>
      <c r="O1475" t="s">
        <v>335</v>
      </c>
      <c r="P1475" s="1">
        <v>44408</v>
      </c>
      <c r="Q1475" t="s">
        <v>335</v>
      </c>
      <c r="R1475">
        <v>7</v>
      </c>
      <c r="U1475" s="22">
        <v>438.84</v>
      </c>
      <c r="V1475" s="22">
        <v>438.84</v>
      </c>
      <c r="X1475">
        <v>49809</v>
      </c>
      <c r="AD1475" t="s">
        <v>336</v>
      </c>
      <c r="AG1475" s="22" t="s">
        <v>50</v>
      </c>
      <c r="AI1475">
        <v>1473</v>
      </c>
      <c r="AJ1475" t="s">
        <v>337</v>
      </c>
      <c r="AK1475" s="22" t="s">
        <v>94</v>
      </c>
      <c r="AL1475" s="22" t="s">
        <v>53</v>
      </c>
      <c r="AM1475" s="22">
        <v>1473</v>
      </c>
    </row>
    <row r="1476" spans="1:39" x14ac:dyDescent="0.25">
      <c r="A1476" s="22" t="s">
        <v>39</v>
      </c>
      <c r="B1476" t="s">
        <v>40</v>
      </c>
      <c r="C1476">
        <v>2021</v>
      </c>
      <c r="D1476" s="22" t="s">
        <v>41</v>
      </c>
      <c r="E1476" s="22" t="s">
        <v>42</v>
      </c>
      <c r="F1476">
        <v>1100</v>
      </c>
      <c r="G1476" t="s">
        <v>43</v>
      </c>
      <c r="H1476" t="s">
        <v>44</v>
      </c>
      <c r="J1476">
        <v>200</v>
      </c>
      <c r="K1476" t="s">
        <v>45</v>
      </c>
      <c r="L1476" s="22" t="s">
        <v>46</v>
      </c>
      <c r="M1476" s="1">
        <v>44378</v>
      </c>
      <c r="N1476" s="22" t="s">
        <v>334</v>
      </c>
      <c r="O1476" t="s">
        <v>335</v>
      </c>
      <c r="P1476" s="1">
        <v>44408</v>
      </c>
      <c r="Q1476" t="s">
        <v>335</v>
      </c>
      <c r="R1476">
        <v>7</v>
      </c>
      <c r="U1476" s="22">
        <v>-102.97</v>
      </c>
      <c r="W1476" s="22">
        <v>102.97</v>
      </c>
      <c r="X1476">
        <v>49810</v>
      </c>
      <c r="AD1476" t="s">
        <v>336</v>
      </c>
      <c r="AG1476" s="22" t="s">
        <v>56</v>
      </c>
      <c r="AI1476">
        <v>1474</v>
      </c>
      <c r="AJ1476" t="s">
        <v>337</v>
      </c>
      <c r="AK1476" s="22" t="s">
        <v>52</v>
      </c>
      <c r="AL1476" s="22" t="s">
        <v>53</v>
      </c>
      <c r="AM1476" s="22">
        <v>1474</v>
      </c>
    </row>
    <row r="1477" spans="1:39" x14ac:dyDescent="0.25">
      <c r="A1477" s="22" t="s">
        <v>39</v>
      </c>
      <c r="B1477" t="s">
        <v>121</v>
      </c>
      <c r="C1477">
        <v>2021</v>
      </c>
      <c r="D1477" s="22" t="s">
        <v>41</v>
      </c>
      <c r="E1477" s="22" t="s">
        <v>42</v>
      </c>
      <c r="F1477">
        <v>4205</v>
      </c>
      <c r="G1477" t="s">
        <v>122</v>
      </c>
      <c r="H1477" t="s">
        <v>93</v>
      </c>
      <c r="J1477">
        <v>200</v>
      </c>
      <c r="K1477" t="s">
        <v>45</v>
      </c>
      <c r="L1477" s="22" t="s">
        <v>46</v>
      </c>
      <c r="M1477" s="1">
        <v>44378</v>
      </c>
      <c r="N1477" s="22" t="s">
        <v>334</v>
      </c>
      <c r="O1477" t="s">
        <v>335</v>
      </c>
      <c r="P1477" s="1">
        <v>44408</v>
      </c>
      <c r="Q1477" t="s">
        <v>335</v>
      </c>
      <c r="R1477">
        <v>7</v>
      </c>
      <c r="U1477" s="22">
        <v>102.97</v>
      </c>
      <c r="V1477" s="22">
        <v>102.97</v>
      </c>
      <c r="X1477">
        <v>49811</v>
      </c>
      <c r="AD1477" t="s">
        <v>336</v>
      </c>
      <c r="AG1477" s="22" t="s">
        <v>50</v>
      </c>
      <c r="AI1477">
        <v>1475</v>
      </c>
      <c r="AJ1477" t="s">
        <v>337</v>
      </c>
      <c r="AK1477" s="22" t="s">
        <v>94</v>
      </c>
      <c r="AL1477" s="22" t="s">
        <v>53</v>
      </c>
      <c r="AM1477" s="22">
        <v>1475</v>
      </c>
    </row>
    <row r="1478" spans="1:39" x14ac:dyDescent="0.25">
      <c r="A1478" s="22" t="s">
        <v>39</v>
      </c>
      <c r="B1478" t="s">
        <v>40</v>
      </c>
      <c r="C1478">
        <v>2021</v>
      </c>
      <c r="D1478" s="22" t="s">
        <v>41</v>
      </c>
      <c r="E1478" s="22" t="s">
        <v>42</v>
      </c>
      <c r="F1478">
        <v>1100</v>
      </c>
      <c r="G1478" t="s">
        <v>43</v>
      </c>
      <c r="H1478" t="s">
        <v>44</v>
      </c>
      <c r="J1478">
        <v>200</v>
      </c>
      <c r="K1478" t="s">
        <v>45</v>
      </c>
      <c r="L1478" s="22" t="s">
        <v>46</v>
      </c>
      <c r="M1478" s="1">
        <v>44378</v>
      </c>
      <c r="N1478" s="22" t="s">
        <v>334</v>
      </c>
      <c r="O1478" t="s">
        <v>335</v>
      </c>
      <c r="P1478" s="1">
        <v>44408</v>
      </c>
      <c r="Q1478" t="s">
        <v>335</v>
      </c>
      <c r="R1478">
        <v>7</v>
      </c>
      <c r="U1478" s="22">
        <v>-1216.6099999999999</v>
      </c>
      <c r="W1478" s="22">
        <v>1216.6099999999999</v>
      </c>
      <c r="X1478">
        <v>49812</v>
      </c>
      <c r="AD1478" t="s">
        <v>336</v>
      </c>
      <c r="AG1478" s="22" t="s">
        <v>56</v>
      </c>
      <c r="AI1478">
        <v>1476</v>
      </c>
      <c r="AJ1478" t="s">
        <v>337</v>
      </c>
      <c r="AK1478" s="22" t="s">
        <v>52</v>
      </c>
      <c r="AL1478" s="22" t="s">
        <v>53</v>
      </c>
      <c r="AM1478" s="22">
        <v>1476</v>
      </c>
    </row>
    <row r="1479" spans="1:39" x14ac:dyDescent="0.25">
      <c r="A1479" s="22" t="s">
        <v>39</v>
      </c>
      <c r="B1479" t="s">
        <v>123</v>
      </c>
      <c r="C1479">
        <v>2021</v>
      </c>
      <c r="D1479" s="22" t="s">
        <v>41</v>
      </c>
      <c r="E1479" s="22" t="s">
        <v>42</v>
      </c>
      <c r="F1479">
        <v>4230</v>
      </c>
      <c r="G1479" t="s">
        <v>124</v>
      </c>
      <c r="H1479" t="s">
        <v>93</v>
      </c>
      <c r="J1479">
        <v>200</v>
      </c>
      <c r="K1479" t="s">
        <v>45</v>
      </c>
      <c r="L1479" s="22" t="s">
        <v>46</v>
      </c>
      <c r="M1479" s="1">
        <v>44378</v>
      </c>
      <c r="N1479" s="22" t="s">
        <v>334</v>
      </c>
      <c r="O1479" t="s">
        <v>335</v>
      </c>
      <c r="P1479" s="1">
        <v>44408</v>
      </c>
      <c r="Q1479" t="s">
        <v>335</v>
      </c>
      <c r="R1479">
        <v>7</v>
      </c>
      <c r="U1479" s="22">
        <v>1216.6099999999999</v>
      </c>
      <c r="V1479" s="22">
        <v>1216.6099999999999</v>
      </c>
      <c r="X1479">
        <v>49813</v>
      </c>
      <c r="AD1479" t="s">
        <v>336</v>
      </c>
      <c r="AG1479" s="22" t="s">
        <v>50</v>
      </c>
      <c r="AI1479">
        <v>1477</v>
      </c>
      <c r="AJ1479" t="s">
        <v>337</v>
      </c>
      <c r="AK1479" s="22" t="s">
        <v>94</v>
      </c>
      <c r="AL1479" s="22" t="s">
        <v>53</v>
      </c>
      <c r="AM1479" s="22">
        <v>1477</v>
      </c>
    </row>
    <row r="1480" spans="1:39" x14ac:dyDescent="0.25">
      <c r="A1480" s="22" t="s">
        <v>39</v>
      </c>
      <c r="B1480" t="s">
        <v>40</v>
      </c>
      <c r="C1480">
        <v>2021</v>
      </c>
      <c r="D1480" s="22" t="s">
        <v>41</v>
      </c>
      <c r="E1480" s="22" t="s">
        <v>42</v>
      </c>
      <c r="F1480">
        <v>1100</v>
      </c>
      <c r="G1480" t="s">
        <v>43</v>
      </c>
      <c r="H1480" t="s">
        <v>44</v>
      </c>
      <c r="J1480">
        <v>200</v>
      </c>
      <c r="K1480" t="s">
        <v>45</v>
      </c>
      <c r="L1480" s="22" t="s">
        <v>46</v>
      </c>
      <c r="M1480" s="1">
        <v>44378</v>
      </c>
      <c r="N1480" s="22" t="s">
        <v>334</v>
      </c>
      <c r="O1480" t="s">
        <v>335</v>
      </c>
      <c r="P1480" s="1">
        <v>44408</v>
      </c>
      <c r="Q1480" t="s">
        <v>335</v>
      </c>
      <c r="R1480">
        <v>7</v>
      </c>
      <c r="U1480" s="22">
        <v>-55.17</v>
      </c>
      <c r="W1480" s="22">
        <v>55.17</v>
      </c>
      <c r="X1480">
        <v>49814</v>
      </c>
      <c r="AD1480" t="s">
        <v>336</v>
      </c>
      <c r="AG1480" s="22" t="s">
        <v>56</v>
      </c>
      <c r="AI1480">
        <v>1478</v>
      </c>
      <c r="AJ1480" t="s">
        <v>337</v>
      </c>
      <c r="AK1480" s="22" t="s">
        <v>52</v>
      </c>
      <c r="AL1480" s="22" t="s">
        <v>53</v>
      </c>
      <c r="AM1480" s="22">
        <v>1478</v>
      </c>
    </row>
    <row r="1481" spans="1:39" x14ac:dyDescent="0.25">
      <c r="A1481" s="22" t="s">
        <v>39</v>
      </c>
      <c r="B1481" t="s">
        <v>125</v>
      </c>
      <c r="C1481">
        <v>2021</v>
      </c>
      <c r="D1481" s="22" t="s">
        <v>41</v>
      </c>
      <c r="E1481" s="22" t="s">
        <v>42</v>
      </c>
      <c r="F1481">
        <v>4232</v>
      </c>
      <c r="G1481" t="s">
        <v>126</v>
      </c>
      <c r="H1481" t="s">
        <v>93</v>
      </c>
      <c r="J1481">
        <v>200</v>
      </c>
      <c r="K1481" t="s">
        <v>45</v>
      </c>
      <c r="L1481" s="22" t="s">
        <v>46</v>
      </c>
      <c r="M1481" s="1">
        <v>44378</v>
      </c>
      <c r="N1481" s="22" t="s">
        <v>334</v>
      </c>
      <c r="O1481" t="s">
        <v>335</v>
      </c>
      <c r="P1481" s="1">
        <v>44408</v>
      </c>
      <c r="Q1481" t="s">
        <v>335</v>
      </c>
      <c r="R1481">
        <v>7</v>
      </c>
      <c r="U1481" s="22">
        <v>55.17</v>
      </c>
      <c r="V1481" s="22">
        <v>55.17</v>
      </c>
      <c r="X1481">
        <v>49815</v>
      </c>
      <c r="AD1481" t="s">
        <v>336</v>
      </c>
      <c r="AG1481" s="22" t="s">
        <v>50</v>
      </c>
      <c r="AI1481">
        <v>1479</v>
      </c>
      <c r="AJ1481" t="s">
        <v>337</v>
      </c>
      <c r="AK1481" s="22" t="s">
        <v>94</v>
      </c>
      <c r="AL1481" s="22" t="s">
        <v>53</v>
      </c>
      <c r="AM1481" s="22">
        <v>1479</v>
      </c>
    </row>
    <row r="1482" spans="1:39" x14ac:dyDescent="0.25">
      <c r="A1482" s="22" t="s">
        <v>39</v>
      </c>
      <c r="B1482" t="s">
        <v>40</v>
      </c>
      <c r="C1482">
        <v>2021</v>
      </c>
      <c r="D1482" s="22" t="s">
        <v>41</v>
      </c>
      <c r="E1482" s="22" t="s">
        <v>42</v>
      </c>
      <c r="F1482">
        <v>1100</v>
      </c>
      <c r="G1482" t="s">
        <v>43</v>
      </c>
      <c r="H1482" t="s">
        <v>44</v>
      </c>
      <c r="J1482">
        <v>200</v>
      </c>
      <c r="K1482" t="s">
        <v>45</v>
      </c>
      <c r="L1482" s="22" t="s">
        <v>46</v>
      </c>
      <c r="M1482" s="1">
        <v>44378</v>
      </c>
      <c r="N1482" s="22" t="s">
        <v>334</v>
      </c>
      <c r="O1482" t="s">
        <v>335</v>
      </c>
      <c r="P1482" s="1">
        <v>44408</v>
      </c>
      <c r="Q1482" t="s">
        <v>335</v>
      </c>
      <c r="R1482">
        <v>7</v>
      </c>
      <c r="S1482">
        <v>3</v>
      </c>
      <c r="T1482" s="22">
        <v>19</v>
      </c>
      <c r="U1482" s="22">
        <v>-1733.02</v>
      </c>
      <c r="W1482" s="22">
        <v>1733.02</v>
      </c>
      <c r="X1482">
        <v>49816</v>
      </c>
      <c r="AD1482" t="s">
        <v>336</v>
      </c>
      <c r="AF1482" t="s">
        <v>127</v>
      </c>
      <c r="AG1482" s="22" t="s">
        <v>56</v>
      </c>
      <c r="AI1482">
        <v>1480</v>
      </c>
      <c r="AJ1482" t="s">
        <v>337</v>
      </c>
      <c r="AK1482" s="22" t="s">
        <v>52</v>
      </c>
      <c r="AL1482" s="22" t="s">
        <v>53</v>
      </c>
      <c r="AM1482" s="22">
        <v>1480</v>
      </c>
    </row>
    <row r="1483" spans="1:39" x14ac:dyDescent="0.25">
      <c r="A1483" s="22" t="s">
        <v>39</v>
      </c>
      <c r="B1483" t="s">
        <v>128</v>
      </c>
      <c r="C1483">
        <v>2021</v>
      </c>
      <c r="D1483" s="22" t="s">
        <v>41</v>
      </c>
      <c r="E1483" s="22" t="s">
        <v>42</v>
      </c>
      <c r="F1483">
        <v>4240</v>
      </c>
      <c r="G1483" t="s">
        <v>129</v>
      </c>
      <c r="H1483" t="s">
        <v>93</v>
      </c>
      <c r="J1483">
        <v>200</v>
      </c>
      <c r="K1483" t="s">
        <v>45</v>
      </c>
      <c r="L1483" s="22" t="s">
        <v>46</v>
      </c>
      <c r="M1483" s="1">
        <v>44378</v>
      </c>
      <c r="N1483" s="22" t="s">
        <v>334</v>
      </c>
      <c r="O1483" t="s">
        <v>335</v>
      </c>
      <c r="P1483" s="1">
        <v>44408</v>
      </c>
      <c r="Q1483" t="s">
        <v>335</v>
      </c>
      <c r="R1483">
        <v>7</v>
      </c>
      <c r="S1483">
        <v>3</v>
      </c>
      <c r="T1483" s="22">
        <v>19</v>
      </c>
      <c r="U1483" s="22">
        <v>1456.32</v>
      </c>
      <c r="V1483" s="22">
        <v>1456.32</v>
      </c>
      <c r="X1483">
        <v>49817</v>
      </c>
      <c r="AD1483" t="s">
        <v>336</v>
      </c>
      <c r="AF1483" t="s">
        <v>127</v>
      </c>
      <c r="AG1483" s="22" t="s">
        <v>50</v>
      </c>
      <c r="AI1483">
        <v>1481</v>
      </c>
      <c r="AJ1483" t="s">
        <v>337</v>
      </c>
      <c r="AK1483" s="22" t="s">
        <v>94</v>
      </c>
      <c r="AL1483" s="22" t="s">
        <v>53</v>
      </c>
      <c r="AM1483" s="22">
        <v>1481</v>
      </c>
    </row>
    <row r="1484" spans="1:39" x14ac:dyDescent="0.25">
      <c r="A1484" s="22" t="s">
        <v>39</v>
      </c>
      <c r="B1484" t="s">
        <v>130</v>
      </c>
      <c r="C1484">
        <v>2021</v>
      </c>
      <c r="D1484" s="22" t="s">
        <v>41</v>
      </c>
      <c r="E1484" s="22" t="s">
        <v>42</v>
      </c>
      <c r="F1484">
        <v>1610</v>
      </c>
      <c r="G1484" t="s">
        <v>131</v>
      </c>
      <c r="H1484" t="s">
        <v>44</v>
      </c>
      <c r="J1484">
        <v>200</v>
      </c>
      <c r="K1484" t="s">
        <v>45</v>
      </c>
      <c r="L1484" s="22" t="s">
        <v>46</v>
      </c>
      <c r="M1484" s="1">
        <v>44378</v>
      </c>
      <c r="N1484" s="22" t="s">
        <v>334</v>
      </c>
      <c r="O1484" t="s">
        <v>335</v>
      </c>
      <c r="P1484" s="1">
        <v>44408</v>
      </c>
      <c r="Q1484" t="s">
        <v>335</v>
      </c>
      <c r="R1484">
        <v>7</v>
      </c>
      <c r="S1484">
        <v>3</v>
      </c>
      <c r="T1484" s="22">
        <v>19</v>
      </c>
      <c r="U1484" s="22">
        <v>276.7</v>
      </c>
      <c r="V1484" s="22">
        <v>276.7</v>
      </c>
      <c r="X1484">
        <v>49818</v>
      </c>
      <c r="AD1484" t="s">
        <v>336</v>
      </c>
      <c r="AF1484" t="s">
        <v>127</v>
      </c>
      <c r="AG1484" s="22" t="s">
        <v>50</v>
      </c>
      <c r="AI1484">
        <v>1482</v>
      </c>
      <c r="AJ1484" t="s">
        <v>337</v>
      </c>
      <c r="AK1484" s="22" t="s">
        <v>52</v>
      </c>
      <c r="AL1484" s="22" t="s">
        <v>53</v>
      </c>
      <c r="AM1484" s="22">
        <v>1482</v>
      </c>
    </row>
    <row r="1485" spans="1:39" x14ac:dyDescent="0.25">
      <c r="A1485" s="22" t="s">
        <v>39</v>
      </c>
      <c r="B1485" t="s">
        <v>40</v>
      </c>
      <c r="C1485">
        <v>2021</v>
      </c>
      <c r="D1485" s="22" t="s">
        <v>41</v>
      </c>
      <c r="E1485" s="22" t="s">
        <v>42</v>
      </c>
      <c r="F1485">
        <v>1100</v>
      </c>
      <c r="G1485" t="s">
        <v>43</v>
      </c>
      <c r="H1485" t="s">
        <v>44</v>
      </c>
      <c r="J1485">
        <v>200</v>
      </c>
      <c r="K1485" t="s">
        <v>45</v>
      </c>
      <c r="L1485" s="22" t="s">
        <v>46</v>
      </c>
      <c r="M1485" s="1">
        <v>44378</v>
      </c>
      <c r="N1485" s="22" t="s">
        <v>334</v>
      </c>
      <c r="O1485" t="s">
        <v>335</v>
      </c>
      <c r="P1485" s="1">
        <v>44408</v>
      </c>
      <c r="Q1485" t="s">
        <v>335</v>
      </c>
      <c r="R1485">
        <v>7</v>
      </c>
      <c r="U1485" s="22">
        <v>-1925.38</v>
      </c>
      <c r="W1485" s="22">
        <v>1925.38</v>
      </c>
      <c r="X1485">
        <v>49819</v>
      </c>
      <c r="AD1485" t="s">
        <v>336</v>
      </c>
      <c r="AG1485" s="22" t="s">
        <v>56</v>
      </c>
      <c r="AI1485">
        <v>1483</v>
      </c>
      <c r="AJ1485" t="s">
        <v>337</v>
      </c>
      <c r="AK1485" s="22" t="s">
        <v>52</v>
      </c>
      <c r="AL1485" s="22" t="s">
        <v>53</v>
      </c>
      <c r="AM1485" s="22">
        <v>1483</v>
      </c>
    </row>
    <row r="1486" spans="1:39" x14ac:dyDescent="0.25">
      <c r="A1486" s="22" t="s">
        <v>39</v>
      </c>
      <c r="B1486" t="s">
        <v>132</v>
      </c>
      <c r="C1486">
        <v>2021</v>
      </c>
      <c r="D1486" s="22" t="s">
        <v>41</v>
      </c>
      <c r="E1486" s="22" t="s">
        <v>42</v>
      </c>
      <c r="F1486">
        <v>4260</v>
      </c>
      <c r="G1486" t="s">
        <v>133</v>
      </c>
      <c r="H1486" t="s">
        <v>93</v>
      </c>
      <c r="J1486">
        <v>200</v>
      </c>
      <c r="K1486" t="s">
        <v>45</v>
      </c>
      <c r="L1486" s="22" t="s">
        <v>46</v>
      </c>
      <c r="M1486" s="1">
        <v>44378</v>
      </c>
      <c r="N1486" s="22" t="s">
        <v>334</v>
      </c>
      <c r="O1486" t="s">
        <v>335</v>
      </c>
      <c r="P1486" s="1">
        <v>44408</v>
      </c>
      <c r="Q1486" t="s">
        <v>335</v>
      </c>
      <c r="R1486">
        <v>7</v>
      </c>
      <c r="U1486" s="22">
        <v>1925.38</v>
      </c>
      <c r="V1486" s="22">
        <v>1925.38</v>
      </c>
      <c r="X1486">
        <v>49820</v>
      </c>
      <c r="AD1486" t="s">
        <v>336</v>
      </c>
      <c r="AG1486" s="22" t="s">
        <v>50</v>
      </c>
      <c r="AI1486">
        <v>1484</v>
      </c>
      <c r="AJ1486" t="s">
        <v>337</v>
      </c>
      <c r="AK1486" s="22" t="s">
        <v>94</v>
      </c>
      <c r="AL1486" s="22" t="s">
        <v>53</v>
      </c>
      <c r="AM1486" s="22">
        <v>1484</v>
      </c>
    </row>
    <row r="1487" spans="1:39" x14ac:dyDescent="0.25">
      <c r="A1487" s="22" t="s">
        <v>39</v>
      </c>
      <c r="B1487" t="s">
        <v>40</v>
      </c>
      <c r="C1487">
        <v>2021</v>
      </c>
      <c r="D1487" s="22" t="s">
        <v>41</v>
      </c>
      <c r="E1487" s="22" t="s">
        <v>42</v>
      </c>
      <c r="F1487">
        <v>1100</v>
      </c>
      <c r="G1487" t="s">
        <v>43</v>
      </c>
      <c r="H1487" t="s">
        <v>44</v>
      </c>
      <c r="J1487">
        <v>200</v>
      </c>
      <c r="K1487" t="s">
        <v>45</v>
      </c>
      <c r="L1487" s="22" t="s">
        <v>46</v>
      </c>
      <c r="M1487" s="1">
        <v>44378</v>
      </c>
      <c r="N1487" s="22" t="s">
        <v>334</v>
      </c>
      <c r="O1487" t="s">
        <v>335</v>
      </c>
      <c r="P1487" s="1">
        <v>44408</v>
      </c>
      <c r="Q1487" t="s">
        <v>335</v>
      </c>
      <c r="R1487">
        <v>7</v>
      </c>
      <c r="S1487">
        <v>3</v>
      </c>
      <c r="T1487" s="22">
        <v>19</v>
      </c>
      <c r="U1487" s="22">
        <v>-181.89</v>
      </c>
      <c r="W1487" s="22">
        <v>181.89</v>
      </c>
      <c r="X1487">
        <v>49821</v>
      </c>
      <c r="AD1487" t="s">
        <v>336</v>
      </c>
      <c r="AF1487" t="s">
        <v>127</v>
      </c>
      <c r="AG1487" s="22" t="s">
        <v>56</v>
      </c>
      <c r="AI1487">
        <v>1485</v>
      </c>
      <c r="AJ1487" t="s">
        <v>337</v>
      </c>
      <c r="AK1487" s="22" t="s">
        <v>52</v>
      </c>
      <c r="AL1487" s="22" t="s">
        <v>53</v>
      </c>
      <c r="AM1487" s="22">
        <v>1485</v>
      </c>
    </row>
    <row r="1488" spans="1:39" x14ac:dyDescent="0.25">
      <c r="A1488" s="22" t="s">
        <v>39</v>
      </c>
      <c r="B1488" t="s">
        <v>134</v>
      </c>
      <c r="C1488">
        <v>2021</v>
      </c>
      <c r="D1488" s="22" t="s">
        <v>41</v>
      </c>
      <c r="E1488" s="22" t="s">
        <v>42</v>
      </c>
      <c r="F1488">
        <v>4265</v>
      </c>
      <c r="G1488" t="s">
        <v>135</v>
      </c>
      <c r="H1488" t="s">
        <v>93</v>
      </c>
      <c r="J1488">
        <v>200</v>
      </c>
      <c r="K1488" t="s">
        <v>45</v>
      </c>
      <c r="L1488" s="22" t="s">
        <v>46</v>
      </c>
      <c r="M1488" s="1">
        <v>44378</v>
      </c>
      <c r="N1488" s="22" t="s">
        <v>334</v>
      </c>
      <c r="O1488" t="s">
        <v>335</v>
      </c>
      <c r="P1488" s="1">
        <v>44408</v>
      </c>
      <c r="Q1488" t="s">
        <v>335</v>
      </c>
      <c r="R1488">
        <v>7</v>
      </c>
      <c r="S1488">
        <v>3</v>
      </c>
      <c r="T1488" s="22">
        <v>19</v>
      </c>
      <c r="U1488" s="22">
        <v>152.85</v>
      </c>
      <c r="V1488" s="22">
        <v>152.85</v>
      </c>
      <c r="X1488">
        <v>49822</v>
      </c>
      <c r="AD1488" t="s">
        <v>336</v>
      </c>
      <c r="AF1488" t="s">
        <v>127</v>
      </c>
      <c r="AG1488" s="22" t="s">
        <v>50</v>
      </c>
      <c r="AI1488">
        <v>1486</v>
      </c>
      <c r="AJ1488" t="s">
        <v>337</v>
      </c>
      <c r="AK1488" s="22" t="s">
        <v>94</v>
      </c>
      <c r="AL1488" s="22" t="s">
        <v>53</v>
      </c>
      <c r="AM1488" s="22">
        <v>1486</v>
      </c>
    </row>
    <row r="1489" spans="1:39" x14ac:dyDescent="0.25">
      <c r="A1489" s="22" t="s">
        <v>39</v>
      </c>
      <c r="B1489" t="s">
        <v>130</v>
      </c>
      <c r="C1489">
        <v>2021</v>
      </c>
      <c r="D1489" s="22" t="s">
        <v>41</v>
      </c>
      <c r="E1489" s="22" t="s">
        <v>42</v>
      </c>
      <c r="F1489">
        <v>1610</v>
      </c>
      <c r="G1489" t="s">
        <v>131</v>
      </c>
      <c r="H1489" t="s">
        <v>44</v>
      </c>
      <c r="J1489">
        <v>200</v>
      </c>
      <c r="K1489" t="s">
        <v>45</v>
      </c>
      <c r="L1489" s="22" t="s">
        <v>46</v>
      </c>
      <c r="M1489" s="1">
        <v>44378</v>
      </c>
      <c r="N1489" s="22" t="s">
        <v>334</v>
      </c>
      <c r="O1489" t="s">
        <v>335</v>
      </c>
      <c r="P1489" s="1">
        <v>44408</v>
      </c>
      <c r="Q1489" t="s">
        <v>335</v>
      </c>
      <c r="R1489">
        <v>7</v>
      </c>
      <c r="S1489">
        <v>3</v>
      </c>
      <c r="T1489" s="22">
        <v>19</v>
      </c>
      <c r="U1489" s="22">
        <v>29.04</v>
      </c>
      <c r="V1489" s="22">
        <v>29.04</v>
      </c>
      <c r="X1489">
        <v>49823</v>
      </c>
      <c r="AD1489" t="s">
        <v>336</v>
      </c>
      <c r="AF1489" t="s">
        <v>127</v>
      </c>
      <c r="AG1489" s="22" t="s">
        <v>50</v>
      </c>
      <c r="AI1489">
        <v>1487</v>
      </c>
      <c r="AJ1489" t="s">
        <v>337</v>
      </c>
      <c r="AK1489" s="22" t="s">
        <v>52</v>
      </c>
      <c r="AL1489" s="22" t="s">
        <v>53</v>
      </c>
      <c r="AM1489" s="22">
        <v>1487</v>
      </c>
    </row>
    <row r="1490" spans="1:39" x14ac:dyDescent="0.25">
      <c r="A1490" s="22" t="s">
        <v>39</v>
      </c>
      <c r="B1490" t="s">
        <v>40</v>
      </c>
      <c r="C1490">
        <v>2021</v>
      </c>
      <c r="D1490" s="22" t="s">
        <v>41</v>
      </c>
      <c r="E1490" s="22" t="s">
        <v>42</v>
      </c>
      <c r="F1490">
        <v>1100</v>
      </c>
      <c r="G1490" t="s">
        <v>43</v>
      </c>
      <c r="H1490" t="s">
        <v>44</v>
      </c>
      <c r="J1490">
        <v>200</v>
      </c>
      <c r="K1490" t="s">
        <v>45</v>
      </c>
      <c r="L1490" s="22" t="s">
        <v>46</v>
      </c>
      <c r="M1490" s="1">
        <v>44378</v>
      </c>
      <c r="N1490" s="22" t="s">
        <v>334</v>
      </c>
      <c r="O1490" t="s">
        <v>335</v>
      </c>
      <c r="P1490" s="1">
        <v>44408</v>
      </c>
      <c r="Q1490" t="s">
        <v>335</v>
      </c>
      <c r="R1490">
        <v>7</v>
      </c>
      <c r="S1490">
        <v>3</v>
      </c>
      <c r="T1490" s="22">
        <v>19</v>
      </c>
      <c r="U1490" s="22">
        <v>-1588.82</v>
      </c>
      <c r="W1490" s="22">
        <v>1588.82</v>
      </c>
      <c r="X1490">
        <v>49824</v>
      </c>
      <c r="AD1490" t="s">
        <v>336</v>
      </c>
      <c r="AF1490" t="s">
        <v>127</v>
      </c>
      <c r="AG1490" s="22" t="s">
        <v>56</v>
      </c>
      <c r="AI1490">
        <v>1488</v>
      </c>
      <c r="AJ1490" t="s">
        <v>337</v>
      </c>
      <c r="AK1490" s="22" t="s">
        <v>52</v>
      </c>
      <c r="AL1490" s="22" t="s">
        <v>53</v>
      </c>
      <c r="AM1490" s="22">
        <v>1488</v>
      </c>
    </row>
    <row r="1491" spans="1:39" x14ac:dyDescent="0.25">
      <c r="A1491" s="22" t="s">
        <v>39</v>
      </c>
      <c r="B1491" t="s">
        <v>136</v>
      </c>
      <c r="C1491">
        <v>2021</v>
      </c>
      <c r="D1491" s="22" t="s">
        <v>41</v>
      </c>
      <c r="E1491" s="22" t="s">
        <v>42</v>
      </c>
      <c r="F1491">
        <v>4310</v>
      </c>
      <c r="G1491" t="s">
        <v>137</v>
      </c>
      <c r="H1491" t="s">
        <v>93</v>
      </c>
      <c r="J1491">
        <v>200</v>
      </c>
      <c r="K1491" t="s">
        <v>45</v>
      </c>
      <c r="L1491" s="22" t="s">
        <v>46</v>
      </c>
      <c r="M1491" s="1">
        <v>44378</v>
      </c>
      <c r="N1491" s="22" t="s">
        <v>334</v>
      </c>
      <c r="O1491" t="s">
        <v>335</v>
      </c>
      <c r="P1491" s="1">
        <v>44408</v>
      </c>
      <c r="Q1491" t="s">
        <v>335</v>
      </c>
      <c r="R1491">
        <v>7</v>
      </c>
      <c r="S1491">
        <v>3</v>
      </c>
      <c r="T1491" s="22">
        <v>19</v>
      </c>
      <c r="U1491" s="22">
        <v>1335.14</v>
      </c>
      <c r="V1491" s="22">
        <v>1335.14</v>
      </c>
      <c r="X1491">
        <v>49825</v>
      </c>
      <c r="AD1491" t="s">
        <v>336</v>
      </c>
      <c r="AF1491" t="s">
        <v>127</v>
      </c>
      <c r="AG1491" s="22" t="s">
        <v>50</v>
      </c>
      <c r="AI1491">
        <v>1489</v>
      </c>
      <c r="AJ1491" t="s">
        <v>337</v>
      </c>
      <c r="AK1491" s="22" t="s">
        <v>94</v>
      </c>
      <c r="AL1491" s="22" t="s">
        <v>53</v>
      </c>
      <c r="AM1491" s="22">
        <v>1489</v>
      </c>
    </row>
    <row r="1492" spans="1:39" x14ac:dyDescent="0.25">
      <c r="A1492" s="22" t="s">
        <v>39</v>
      </c>
      <c r="B1492" t="s">
        <v>130</v>
      </c>
      <c r="C1492">
        <v>2021</v>
      </c>
      <c r="D1492" s="22" t="s">
        <v>41</v>
      </c>
      <c r="E1492" s="22" t="s">
        <v>42</v>
      </c>
      <c r="F1492">
        <v>1610</v>
      </c>
      <c r="G1492" t="s">
        <v>131</v>
      </c>
      <c r="H1492" t="s">
        <v>44</v>
      </c>
      <c r="J1492">
        <v>200</v>
      </c>
      <c r="K1492" t="s">
        <v>45</v>
      </c>
      <c r="L1492" s="22" t="s">
        <v>46</v>
      </c>
      <c r="M1492" s="1">
        <v>44378</v>
      </c>
      <c r="N1492" s="22" t="s">
        <v>334</v>
      </c>
      <c r="O1492" t="s">
        <v>335</v>
      </c>
      <c r="P1492" s="1">
        <v>44408</v>
      </c>
      <c r="Q1492" t="s">
        <v>335</v>
      </c>
      <c r="R1492">
        <v>7</v>
      </c>
      <c r="S1492">
        <v>3</v>
      </c>
      <c r="T1492" s="22">
        <v>19</v>
      </c>
      <c r="U1492" s="22">
        <v>253.68</v>
      </c>
      <c r="V1492" s="22">
        <v>253.68</v>
      </c>
      <c r="X1492">
        <v>49826</v>
      </c>
      <c r="AD1492" t="s">
        <v>336</v>
      </c>
      <c r="AF1492" t="s">
        <v>127</v>
      </c>
      <c r="AG1492" s="22" t="s">
        <v>50</v>
      </c>
      <c r="AI1492">
        <v>1490</v>
      </c>
      <c r="AJ1492" t="s">
        <v>337</v>
      </c>
      <c r="AK1492" s="22" t="s">
        <v>52</v>
      </c>
      <c r="AL1492" s="22" t="s">
        <v>53</v>
      </c>
      <c r="AM1492" s="22">
        <v>1490</v>
      </c>
    </row>
    <row r="1493" spans="1:39" x14ac:dyDescent="0.25">
      <c r="A1493" s="22" t="s">
        <v>39</v>
      </c>
      <c r="B1493" t="s">
        <v>40</v>
      </c>
      <c r="C1493">
        <v>2021</v>
      </c>
      <c r="D1493" s="22" t="s">
        <v>41</v>
      </c>
      <c r="E1493" s="22" t="s">
        <v>42</v>
      </c>
      <c r="F1493">
        <v>1100</v>
      </c>
      <c r="G1493" t="s">
        <v>43</v>
      </c>
      <c r="H1493" t="s">
        <v>44</v>
      </c>
      <c r="J1493">
        <v>200</v>
      </c>
      <c r="K1493" t="s">
        <v>45</v>
      </c>
      <c r="L1493" s="22" t="s">
        <v>46</v>
      </c>
      <c r="M1493" s="1">
        <v>44378</v>
      </c>
      <c r="N1493" s="22" t="s">
        <v>334</v>
      </c>
      <c r="O1493" t="s">
        <v>335</v>
      </c>
      <c r="P1493" s="1">
        <v>44408</v>
      </c>
      <c r="Q1493" t="s">
        <v>335</v>
      </c>
      <c r="R1493">
        <v>7</v>
      </c>
      <c r="U1493" s="22">
        <v>-833.34</v>
      </c>
      <c r="W1493" s="22">
        <v>833.34</v>
      </c>
      <c r="X1493">
        <v>49827</v>
      </c>
      <c r="AD1493" t="s">
        <v>336</v>
      </c>
      <c r="AG1493" s="22" t="s">
        <v>56</v>
      </c>
      <c r="AI1493">
        <v>1491</v>
      </c>
      <c r="AJ1493" t="s">
        <v>337</v>
      </c>
      <c r="AK1493" s="22" t="s">
        <v>52</v>
      </c>
      <c r="AL1493" s="22" t="s">
        <v>53</v>
      </c>
      <c r="AM1493" s="22">
        <v>1491</v>
      </c>
    </row>
    <row r="1494" spans="1:39" x14ac:dyDescent="0.25">
      <c r="A1494" s="22" t="s">
        <v>39</v>
      </c>
      <c r="B1494" t="s">
        <v>138</v>
      </c>
      <c r="C1494">
        <v>2021</v>
      </c>
      <c r="D1494" s="22" t="s">
        <v>41</v>
      </c>
      <c r="E1494" s="22" t="s">
        <v>42</v>
      </c>
      <c r="F1494">
        <v>4315</v>
      </c>
      <c r="G1494" t="s">
        <v>139</v>
      </c>
      <c r="H1494" t="s">
        <v>93</v>
      </c>
      <c r="J1494">
        <v>200</v>
      </c>
      <c r="K1494" t="s">
        <v>45</v>
      </c>
      <c r="L1494" s="22" t="s">
        <v>46</v>
      </c>
      <c r="M1494" s="1">
        <v>44378</v>
      </c>
      <c r="N1494" s="22" t="s">
        <v>334</v>
      </c>
      <c r="O1494" t="s">
        <v>335</v>
      </c>
      <c r="P1494" s="1">
        <v>44408</v>
      </c>
      <c r="Q1494" t="s">
        <v>335</v>
      </c>
      <c r="R1494">
        <v>7</v>
      </c>
      <c r="U1494" s="22">
        <v>833.34</v>
      </c>
      <c r="V1494" s="22">
        <v>833.34</v>
      </c>
      <c r="X1494">
        <v>49828</v>
      </c>
      <c r="AD1494" t="s">
        <v>336</v>
      </c>
      <c r="AG1494" s="22" t="s">
        <v>50</v>
      </c>
      <c r="AI1494">
        <v>1492</v>
      </c>
      <c r="AJ1494" t="s">
        <v>337</v>
      </c>
      <c r="AK1494" s="22" t="s">
        <v>94</v>
      </c>
      <c r="AL1494" s="22" t="s">
        <v>53</v>
      </c>
      <c r="AM1494" s="22">
        <v>1492</v>
      </c>
    </row>
    <row r="1495" spans="1:39" x14ac:dyDescent="0.25">
      <c r="A1495" s="22" t="s">
        <v>39</v>
      </c>
      <c r="B1495" t="s">
        <v>40</v>
      </c>
      <c r="C1495">
        <v>2021</v>
      </c>
      <c r="D1495" s="22" t="s">
        <v>41</v>
      </c>
      <c r="E1495" s="22" t="s">
        <v>42</v>
      </c>
      <c r="F1495">
        <v>1100</v>
      </c>
      <c r="G1495" t="s">
        <v>43</v>
      </c>
      <c r="H1495" t="s">
        <v>44</v>
      </c>
      <c r="J1495">
        <v>200</v>
      </c>
      <c r="K1495" t="s">
        <v>45</v>
      </c>
      <c r="L1495" s="22" t="s">
        <v>46</v>
      </c>
      <c r="M1495" s="1">
        <v>44378</v>
      </c>
      <c r="N1495" s="22" t="s">
        <v>334</v>
      </c>
      <c r="O1495" t="s">
        <v>335</v>
      </c>
      <c r="P1495" s="1">
        <v>44408</v>
      </c>
      <c r="Q1495" t="s">
        <v>335</v>
      </c>
      <c r="R1495">
        <v>7</v>
      </c>
      <c r="U1495" s="22">
        <v>-886.2</v>
      </c>
      <c r="W1495" s="22">
        <v>886.2</v>
      </c>
      <c r="X1495">
        <v>49829</v>
      </c>
      <c r="AD1495" t="s">
        <v>336</v>
      </c>
      <c r="AG1495" s="22" t="s">
        <v>56</v>
      </c>
      <c r="AI1495">
        <v>1493</v>
      </c>
      <c r="AJ1495" t="s">
        <v>337</v>
      </c>
      <c r="AK1495" s="22" t="s">
        <v>52</v>
      </c>
      <c r="AL1495" s="22" t="s">
        <v>53</v>
      </c>
      <c r="AM1495" s="22">
        <v>1493</v>
      </c>
    </row>
    <row r="1496" spans="1:39" x14ac:dyDescent="0.25">
      <c r="A1496" s="22" t="s">
        <v>39</v>
      </c>
      <c r="B1496" t="s">
        <v>140</v>
      </c>
      <c r="C1496">
        <v>2021</v>
      </c>
      <c r="D1496" s="22" t="s">
        <v>41</v>
      </c>
      <c r="E1496" s="22" t="s">
        <v>42</v>
      </c>
      <c r="F1496">
        <v>4320</v>
      </c>
      <c r="G1496" t="s">
        <v>141</v>
      </c>
      <c r="H1496" t="s">
        <v>93</v>
      </c>
      <c r="J1496">
        <v>200</v>
      </c>
      <c r="K1496" t="s">
        <v>45</v>
      </c>
      <c r="L1496" s="22" t="s">
        <v>46</v>
      </c>
      <c r="M1496" s="1">
        <v>44378</v>
      </c>
      <c r="N1496" s="22" t="s">
        <v>334</v>
      </c>
      <c r="O1496" t="s">
        <v>335</v>
      </c>
      <c r="P1496" s="1">
        <v>44408</v>
      </c>
      <c r="Q1496" t="s">
        <v>335</v>
      </c>
      <c r="R1496">
        <v>7</v>
      </c>
      <c r="U1496" s="22">
        <v>886.2</v>
      </c>
      <c r="V1496" s="22">
        <v>886.2</v>
      </c>
      <c r="X1496">
        <v>49830</v>
      </c>
      <c r="AD1496" t="s">
        <v>336</v>
      </c>
      <c r="AG1496" s="22" t="s">
        <v>50</v>
      </c>
      <c r="AI1496">
        <v>1494</v>
      </c>
      <c r="AJ1496" t="s">
        <v>337</v>
      </c>
      <c r="AK1496" s="22" t="s">
        <v>94</v>
      </c>
      <c r="AL1496" s="22" t="s">
        <v>53</v>
      </c>
      <c r="AM1496" s="22">
        <v>1494</v>
      </c>
    </row>
    <row r="1497" spans="1:39" x14ac:dyDescent="0.25">
      <c r="A1497" s="22" t="s">
        <v>39</v>
      </c>
      <c r="B1497" t="s">
        <v>40</v>
      </c>
      <c r="C1497">
        <v>2021</v>
      </c>
      <c r="D1497" s="22" t="s">
        <v>41</v>
      </c>
      <c r="E1497" s="22" t="s">
        <v>42</v>
      </c>
      <c r="F1497">
        <v>1100</v>
      </c>
      <c r="G1497" t="s">
        <v>43</v>
      </c>
      <c r="H1497" t="s">
        <v>44</v>
      </c>
      <c r="J1497">
        <v>200</v>
      </c>
      <c r="K1497" t="s">
        <v>45</v>
      </c>
      <c r="L1497" s="22" t="s">
        <v>46</v>
      </c>
      <c r="M1497" s="1">
        <v>44378</v>
      </c>
      <c r="N1497" s="22" t="s">
        <v>334</v>
      </c>
      <c r="O1497" t="s">
        <v>335</v>
      </c>
      <c r="P1497" s="1">
        <v>44408</v>
      </c>
      <c r="Q1497" t="s">
        <v>335</v>
      </c>
      <c r="R1497">
        <v>7</v>
      </c>
      <c r="U1497" s="22">
        <v>-221.85</v>
      </c>
      <c r="W1497" s="22">
        <v>221.85</v>
      </c>
      <c r="X1497">
        <v>49831</v>
      </c>
      <c r="AD1497" t="s">
        <v>336</v>
      </c>
      <c r="AG1497" s="22" t="s">
        <v>56</v>
      </c>
      <c r="AI1497">
        <v>1495</v>
      </c>
      <c r="AJ1497" t="s">
        <v>337</v>
      </c>
      <c r="AK1497" s="22" t="s">
        <v>52</v>
      </c>
      <c r="AL1497" s="22" t="s">
        <v>53</v>
      </c>
      <c r="AM1497" s="22">
        <v>1495</v>
      </c>
    </row>
    <row r="1498" spans="1:39" x14ac:dyDescent="0.25">
      <c r="A1498" s="22" t="s">
        <v>39</v>
      </c>
      <c r="B1498" t="s">
        <v>142</v>
      </c>
      <c r="C1498">
        <v>2021</v>
      </c>
      <c r="D1498" s="22" t="s">
        <v>41</v>
      </c>
      <c r="E1498" s="22" t="s">
        <v>42</v>
      </c>
      <c r="F1498">
        <v>4330</v>
      </c>
      <c r="G1498" t="s">
        <v>143</v>
      </c>
      <c r="H1498" t="s">
        <v>93</v>
      </c>
      <c r="J1498">
        <v>200</v>
      </c>
      <c r="K1498" t="s">
        <v>45</v>
      </c>
      <c r="L1498" s="22" t="s">
        <v>46</v>
      </c>
      <c r="M1498" s="1">
        <v>44378</v>
      </c>
      <c r="N1498" s="22" t="s">
        <v>334</v>
      </c>
      <c r="O1498" t="s">
        <v>335</v>
      </c>
      <c r="P1498" s="1">
        <v>44408</v>
      </c>
      <c r="Q1498" t="s">
        <v>335</v>
      </c>
      <c r="R1498">
        <v>7</v>
      </c>
      <c r="U1498" s="22">
        <v>221.85</v>
      </c>
      <c r="V1498" s="22">
        <v>221.85</v>
      </c>
      <c r="X1498">
        <v>49832</v>
      </c>
      <c r="AD1498" t="s">
        <v>336</v>
      </c>
      <c r="AG1498" s="22" t="s">
        <v>50</v>
      </c>
      <c r="AI1498">
        <v>1496</v>
      </c>
      <c r="AJ1498" t="s">
        <v>337</v>
      </c>
      <c r="AK1498" s="22" t="s">
        <v>94</v>
      </c>
      <c r="AL1498" s="22" t="s">
        <v>53</v>
      </c>
      <c r="AM1498" s="22">
        <v>1496</v>
      </c>
    </row>
    <row r="1499" spans="1:39" x14ac:dyDescent="0.25">
      <c r="A1499" s="22" t="s">
        <v>39</v>
      </c>
      <c r="B1499" t="s">
        <v>40</v>
      </c>
      <c r="C1499">
        <v>2021</v>
      </c>
      <c r="D1499" s="22" t="s">
        <v>41</v>
      </c>
      <c r="E1499" s="22" t="s">
        <v>42</v>
      </c>
      <c r="F1499">
        <v>1100</v>
      </c>
      <c r="G1499" t="s">
        <v>43</v>
      </c>
      <c r="H1499" t="s">
        <v>44</v>
      </c>
      <c r="J1499">
        <v>200</v>
      </c>
      <c r="K1499" t="s">
        <v>45</v>
      </c>
      <c r="L1499" s="22" t="s">
        <v>46</v>
      </c>
      <c r="M1499" s="1">
        <v>44378</v>
      </c>
      <c r="N1499" s="22" t="s">
        <v>334</v>
      </c>
      <c r="O1499" t="s">
        <v>335</v>
      </c>
      <c r="P1499" s="1">
        <v>44408</v>
      </c>
      <c r="Q1499" t="s">
        <v>335</v>
      </c>
      <c r="R1499">
        <v>7</v>
      </c>
      <c r="U1499" s="22">
        <v>-112.3</v>
      </c>
      <c r="W1499" s="22">
        <v>112.3</v>
      </c>
      <c r="X1499">
        <v>49833</v>
      </c>
      <c r="AD1499" t="s">
        <v>336</v>
      </c>
      <c r="AG1499" s="22" t="s">
        <v>56</v>
      </c>
      <c r="AI1499">
        <v>1497</v>
      </c>
      <c r="AJ1499" t="s">
        <v>337</v>
      </c>
      <c r="AK1499" s="22" t="s">
        <v>52</v>
      </c>
      <c r="AL1499" s="22" t="s">
        <v>53</v>
      </c>
      <c r="AM1499" s="22">
        <v>1497</v>
      </c>
    </row>
    <row r="1500" spans="1:39" x14ac:dyDescent="0.25">
      <c r="A1500" s="22" t="s">
        <v>39</v>
      </c>
      <c r="B1500" t="s">
        <v>144</v>
      </c>
      <c r="C1500">
        <v>2021</v>
      </c>
      <c r="D1500" s="22" t="s">
        <v>41</v>
      </c>
      <c r="E1500" s="22" t="s">
        <v>42</v>
      </c>
      <c r="F1500">
        <v>4340</v>
      </c>
      <c r="G1500" t="s">
        <v>145</v>
      </c>
      <c r="H1500" t="s">
        <v>93</v>
      </c>
      <c r="J1500">
        <v>200</v>
      </c>
      <c r="K1500" t="s">
        <v>45</v>
      </c>
      <c r="L1500" s="22" t="s">
        <v>46</v>
      </c>
      <c r="M1500" s="1">
        <v>44378</v>
      </c>
      <c r="N1500" s="22" t="s">
        <v>334</v>
      </c>
      <c r="O1500" t="s">
        <v>335</v>
      </c>
      <c r="P1500" s="1">
        <v>44408</v>
      </c>
      <c r="Q1500" t="s">
        <v>335</v>
      </c>
      <c r="R1500">
        <v>7</v>
      </c>
      <c r="U1500" s="22">
        <v>112.3</v>
      </c>
      <c r="V1500" s="22">
        <v>112.3</v>
      </c>
      <c r="X1500">
        <v>49834</v>
      </c>
      <c r="AD1500" t="s">
        <v>336</v>
      </c>
      <c r="AG1500" s="22" t="s">
        <v>50</v>
      </c>
      <c r="AI1500">
        <v>1498</v>
      </c>
      <c r="AJ1500" t="s">
        <v>337</v>
      </c>
      <c r="AK1500" s="22" t="s">
        <v>94</v>
      </c>
      <c r="AL1500" s="22" t="s">
        <v>53</v>
      </c>
      <c r="AM1500" s="22">
        <v>1498</v>
      </c>
    </row>
    <row r="1501" spans="1:39" x14ac:dyDescent="0.25">
      <c r="A1501" s="22" t="s">
        <v>39</v>
      </c>
      <c r="B1501" t="s">
        <v>40</v>
      </c>
      <c r="C1501">
        <v>2021</v>
      </c>
      <c r="D1501" s="22" t="s">
        <v>41</v>
      </c>
      <c r="E1501" s="22" t="s">
        <v>42</v>
      </c>
      <c r="F1501">
        <v>1100</v>
      </c>
      <c r="G1501" t="s">
        <v>43</v>
      </c>
      <c r="H1501" t="s">
        <v>44</v>
      </c>
      <c r="J1501">
        <v>200</v>
      </c>
      <c r="K1501" t="s">
        <v>45</v>
      </c>
      <c r="L1501" s="22" t="s">
        <v>46</v>
      </c>
      <c r="M1501" s="1">
        <v>44378</v>
      </c>
      <c r="N1501" s="22" t="s">
        <v>334</v>
      </c>
      <c r="O1501" t="s">
        <v>335</v>
      </c>
      <c r="P1501" s="1">
        <v>44408</v>
      </c>
      <c r="Q1501" t="s">
        <v>335</v>
      </c>
      <c r="R1501">
        <v>7</v>
      </c>
      <c r="S1501">
        <v>3</v>
      </c>
      <c r="T1501" s="22">
        <v>19</v>
      </c>
      <c r="U1501" s="22">
        <v>-128.87</v>
      </c>
      <c r="W1501" s="22">
        <v>128.87</v>
      </c>
      <c r="X1501">
        <v>49835</v>
      </c>
      <c r="AD1501" t="s">
        <v>336</v>
      </c>
      <c r="AF1501" t="s">
        <v>127</v>
      </c>
      <c r="AG1501" s="22" t="s">
        <v>56</v>
      </c>
      <c r="AI1501">
        <v>1499</v>
      </c>
      <c r="AJ1501" t="s">
        <v>337</v>
      </c>
      <c r="AK1501" s="22" t="s">
        <v>52</v>
      </c>
      <c r="AL1501" s="22" t="s">
        <v>53</v>
      </c>
      <c r="AM1501" s="22">
        <v>1499</v>
      </c>
    </row>
    <row r="1502" spans="1:39" x14ac:dyDescent="0.25">
      <c r="A1502" s="22" t="s">
        <v>39</v>
      </c>
      <c r="B1502" t="s">
        <v>146</v>
      </c>
      <c r="C1502">
        <v>2021</v>
      </c>
      <c r="D1502" s="22" t="s">
        <v>41</v>
      </c>
      <c r="E1502" s="22" t="s">
        <v>42</v>
      </c>
      <c r="F1502">
        <v>4350</v>
      </c>
      <c r="G1502" t="s">
        <v>147</v>
      </c>
      <c r="H1502" t="s">
        <v>93</v>
      </c>
      <c r="J1502">
        <v>200</v>
      </c>
      <c r="K1502" t="s">
        <v>45</v>
      </c>
      <c r="L1502" s="22" t="s">
        <v>46</v>
      </c>
      <c r="M1502" s="1">
        <v>44378</v>
      </c>
      <c r="N1502" s="22" t="s">
        <v>334</v>
      </c>
      <c r="O1502" t="s">
        <v>335</v>
      </c>
      <c r="P1502" s="1">
        <v>44408</v>
      </c>
      <c r="Q1502" t="s">
        <v>335</v>
      </c>
      <c r="R1502">
        <v>7</v>
      </c>
      <c r="S1502">
        <v>3</v>
      </c>
      <c r="T1502" s="22">
        <v>19</v>
      </c>
      <c r="U1502" s="22">
        <v>108.29</v>
      </c>
      <c r="V1502" s="22">
        <v>108.29</v>
      </c>
      <c r="X1502">
        <v>49836</v>
      </c>
      <c r="AD1502" t="s">
        <v>336</v>
      </c>
      <c r="AF1502" t="s">
        <v>127</v>
      </c>
      <c r="AG1502" s="22" t="s">
        <v>50</v>
      </c>
      <c r="AI1502">
        <v>1500</v>
      </c>
      <c r="AJ1502" t="s">
        <v>337</v>
      </c>
      <c r="AK1502" s="22" t="s">
        <v>94</v>
      </c>
      <c r="AL1502" s="22" t="s">
        <v>53</v>
      </c>
      <c r="AM1502" s="22">
        <v>1500</v>
      </c>
    </row>
    <row r="1503" spans="1:39" x14ac:dyDescent="0.25">
      <c r="A1503" s="22" t="s">
        <v>39</v>
      </c>
      <c r="B1503" t="s">
        <v>130</v>
      </c>
      <c r="C1503">
        <v>2021</v>
      </c>
      <c r="D1503" s="22" t="s">
        <v>41</v>
      </c>
      <c r="E1503" s="22" t="s">
        <v>42</v>
      </c>
      <c r="F1503">
        <v>1610</v>
      </c>
      <c r="G1503" t="s">
        <v>131</v>
      </c>
      <c r="H1503" t="s">
        <v>44</v>
      </c>
      <c r="J1503">
        <v>200</v>
      </c>
      <c r="K1503" t="s">
        <v>45</v>
      </c>
      <c r="L1503" s="22" t="s">
        <v>46</v>
      </c>
      <c r="M1503" s="1">
        <v>44378</v>
      </c>
      <c r="N1503" s="22" t="s">
        <v>334</v>
      </c>
      <c r="O1503" t="s">
        <v>335</v>
      </c>
      <c r="P1503" s="1">
        <v>44408</v>
      </c>
      <c r="Q1503" t="s">
        <v>335</v>
      </c>
      <c r="R1503">
        <v>7</v>
      </c>
      <c r="S1503">
        <v>3</v>
      </c>
      <c r="T1503" s="22">
        <v>19</v>
      </c>
      <c r="U1503" s="22">
        <v>20.58</v>
      </c>
      <c r="V1503" s="22">
        <v>20.58</v>
      </c>
      <c r="X1503">
        <v>49837</v>
      </c>
      <c r="AD1503" t="s">
        <v>336</v>
      </c>
      <c r="AF1503" t="s">
        <v>127</v>
      </c>
      <c r="AG1503" s="22" t="s">
        <v>50</v>
      </c>
      <c r="AI1503">
        <v>1501</v>
      </c>
      <c r="AJ1503" t="s">
        <v>337</v>
      </c>
      <c r="AK1503" s="22" t="s">
        <v>52</v>
      </c>
      <c r="AL1503" s="22" t="s">
        <v>53</v>
      </c>
      <c r="AM1503" s="22">
        <v>1501</v>
      </c>
    </row>
    <row r="1504" spans="1:39" x14ac:dyDescent="0.25">
      <c r="A1504" s="22" t="s">
        <v>39</v>
      </c>
      <c r="B1504" t="s">
        <v>40</v>
      </c>
      <c r="C1504">
        <v>2021</v>
      </c>
      <c r="D1504" s="22" t="s">
        <v>41</v>
      </c>
      <c r="E1504" s="22" t="s">
        <v>42</v>
      </c>
      <c r="F1504">
        <v>1100</v>
      </c>
      <c r="G1504" t="s">
        <v>43</v>
      </c>
      <c r="H1504" t="s">
        <v>44</v>
      </c>
      <c r="J1504">
        <v>200</v>
      </c>
      <c r="K1504" t="s">
        <v>45</v>
      </c>
      <c r="L1504" s="22" t="s">
        <v>46</v>
      </c>
      <c r="M1504" s="1">
        <v>44378</v>
      </c>
      <c r="N1504" s="22" t="s">
        <v>334</v>
      </c>
      <c r="O1504" t="s">
        <v>335</v>
      </c>
      <c r="P1504" s="1">
        <v>44408</v>
      </c>
      <c r="Q1504" t="s">
        <v>335</v>
      </c>
      <c r="R1504">
        <v>7</v>
      </c>
      <c r="S1504">
        <v>3</v>
      </c>
      <c r="T1504" s="22">
        <v>19</v>
      </c>
      <c r="U1504" s="22">
        <v>-1035.18</v>
      </c>
      <c r="W1504" s="22">
        <v>1035.18</v>
      </c>
      <c r="X1504">
        <v>49838</v>
      </c>
      <c r="AD1504" t="s">
        <v>336</v>
      </c>
      <c r="AF1504" t="s">
        <v>127</v>
      </c>
      <c r="AG1504" s="22" t="s">
        <v>56</v>
      </c>
      <c r="AI1504">
        <v>1502</v>
      </c>
      <c r="AJ1504" t="s">
        <v>337</v>
      </c>
      <c r="AK1504" s="22" t="s">
        <v>52</v>
      </c>
      <c r="AL1504" s="22" t="s">
        <v>53</v>
      </c>
      <c r="AM1504" s="22">
        <v>1502</v>
      </c>
    </row>
    <row r="1505" spans="1:39" x14ac:dyDescent="0.25">
      <c r="A1505" s="22" t="s">
        <v>39</v>
      </c>
      <c r="B1505" t="s">
        <v>148</v>
      </c>
      <c r="C1505">
        <v>2021</v>
      </c>
      <c r="D1505" s="22" t="s">
        <v>41</v>
      </c>
      <c r="E1505" s="22" t="s">
        <v>42</v>
      </c>
      <c r="F1505">
        <v>4400</v>
      </c>
      <c r="G1505" t="s">
        <v>149</v>
      </c>
      <c r="H1505" t="s">
        <v>93</v>
      </c>
      <c r="J1505">
        <v>200</v>
      </c>
      <c r="K1505" t="s">
        <v>45</v>
      </c>
      <c r="L1505" s="22" t="s">
        <v>46</v>
      </c>
      <c r="M1505" s="1">
        <v>44378</v>
      </c>
      <c r="N1505" s="22" t="s">
        <v>334</v>
      </c>
      <c r="O1505" t="s">
        <v>335</v>
      </c>
      <c r="P1505" s="1">
        <v>44408</v>
      </c>
      <c r="Q1505" t="s">
        <v>335</v>
      </c>
      <c r="R1505">
        <v>7</v>
      </c>
      <c r="S1505">
        <v>3</v>
      </c>
      <c r="T1505" s="22">
        <v>19</v>
      </c>
      <c r="U1505" s="22">
        <v>869.9</v>
      </c>
      <c r="V1505" s="22">
        <v>869.9</v>
      </c>
      <c r="X1505">
        <v>49839</v>
      </c>
      <c r="AD1505" t="s">
        <v>336</v>
      </c>
      <c r="AF1505" t="s">
        <v>127</v>
      </c>
      <c r="AG1505" s="22" t="s">
        <v>50</v>
      </c>
      <c r="AI1505">
        <v>1503</v>
      </c>
      <c r="AJ1505" t="s">
        <v>337</v>
      </c>
      <c r="AK1505" s="22" t="s">
        <v>94</v>
      </c>
      <c r="AL1505" s="22" t="s">
        <v>53</v>
      </c>
      <c r="AM1505" s="22">
        <v>1503</v>
      </c>
    </row>
    <row r="1506" spans="1:39" x14ac:dyDescent="0.25">
      <c r="A1506" s="22" t="s">
        <v>39</v>
      </c>
      <c r="B1506" t="s">
        <v>130</v>
      </c>
      <c r="C1506">
        <v>2021</v>
      </c>
      <c r="D1506" s="22" t="s">
        <v>41</v>
      </c>
      <c r="E1506" s="22" t="s">
        <v>42</v>
      </c>
      <c r="F1506">
        <v>1610</v>
      </c>
      <c r="G1506" t="s">
        <v>131</v>
      </c>
      <c r="H1506" t="s">
        <v>44</v>
      </c>
      <c r="J1506">
        <v>200</v>
      </c>
      <c r="K1506" t="s">
        <v>45</v>
      </c>
      <c r="L1506" s="22" t="s">
        <v>46</v>
      </c>
      <c r="M1506" s="1">
        <v>44378</v>
      </c>
      <c r="N1506" s="22" t="s">
        <v>334</v>
      </c>
      <c r="O1506" t="s">
        <v>335</v>
      </c>
      <c r="P1506" s="1">
        <v>44408</v>
      </c>
      <c r="Q1506" t="s">
        <v>335</v>
      </c>
      <c r="R1506">
        <v>7</v>
      </c>
      <c r="S1506">
        <v>3</v>
      </c>
      <c r="T1506" s="22">
        <v>19</v>
      </c>
      <c r="U1506" s="22">
        <v>165.28</v>
      </c>
      <c r="V1506" s="22">
        <v>165.28</v>
      </c>
      <c r="X1506">
        <v>49840</v>
      </c>
      <c r="AD1506" t="s">
        <v>336</v>
      </c>
      <c r="AF1506" t="s">
        <v>127</v>
      </c>
      <c r="AG1506" s="22" t="s">
        <v>50</v>
      </c>
      <c r="AI1506">
        <v>1504</v>
      </c>
      <c r="AJ1506" t="s">
        <v>337</v>
      </c>
      <c r="AK1506" s="22" t="s">
        <v>52</v>
      </c>
      <c r="AL1506" s="22" t="s">
        <v>53</v>
      </c>
      <c r="AM1506" s="22">
        <v>1504</v>
      </c>
    </row>
    <row r="1507" spans="1:39" x14ac:dyDescent="0.25">
      <c r="A1507" s="22" t="s">
        <v>39</v>
      </c>
      <c r="B1507" t="s">
        <v>40</v>
      </c>
      <c r="C1507">
        <v>2021</v>
      </c>
      <c r="D1507" s="22" t="s">
        <v>41</v>
      </c>
      <c r="E1507" s="22" t="s">
        <v>42</v>
      </c>
      <c r="F1507">
        <v>1100</v>
      </c>
      <c r="G1507" t="s">
        <v>43</v>
      </c>
      <c r="H1507" t="s">
        <v>44</v>
      </c>
      <c r="J1507">
        <v>200</v>
      </c>
      <c r="K1507" t="s">
        <v>45</v>
      </c>
      <c r="L1507" s="22" t="s">
        <v>46</v>
      </c>
      <c r="M1507" s="1">
        <v>44378</v>
      </c>
      <c r="N1507" s="22" t="s">
        <v>334</v>
      </c>
      <c r="O1507" t="s">
        <v>335</v>
      </c>
      <c r="P1507" s="1">
        <v>44408</v>
      </c>
      <c r="Q1507" t="s">
        <v>335</v>
      </c>
      <c r="R1507">
        <v>7</v>
      </c>
      <c r="S1507">
        <v>3</v>
      </c>
      <c r="T1507" s="22">
        <v>19</v>
      </c>
      <c r="U1507" s="22">
        <v>-530.03</v>
      </c>
      <c r="W1507" s="22">
        <v>530.03</v>
      </c>
      <c r="X1507">
        <v>49841</v>
      </c>
      <c r="AD1507" t="s">
        <v>336</v>
      </c>
      <c r="AF1507" t="s">
        <v>127</v>
      </c>
      <c r="AG1507" s="22" t="s">
        <v>56</v>
      </c>
      <c r="AI1507">
        <v>1505</v>
      </c>
      <c r="AJ1507" t="s">
        <v>337</v>
      </c>
      <c r="AK1507" s="22" t="s">
        <v>52</v>
      </c>
      <c r="AL1507" s="22" t="s">
        <v>53</v>
      </c>
      <c r="AM1507" s="22">
        <v>1505</v>
      </c>
    </row>
    <row r="1508" spans="1:39" x14ac:dyDescent="0.25">
      <c r="A1508" s="22" t="s">
        <v>39</v>
      </c>
      <c r="B1508" t="s">
        <v>150</v>
      </c>
      <c r="C1508">
        <v>2021</v>
      </c>
      <c r="D1508" s="22" t="s">
        <v>41</v>
      </c>
      <c r="E1508" s="22" t="s">
        <v>42</v>
      </c>
      <c r="F1508">
        <v>4410</v>
      </c>
      <c r="G1508" t="s">
        <v>151</v>
      </c>
      <c r="H1508" t="s">
        <v>93</v>
      </c>
      <c r="J1508">
        <v>200</v>
      </c>
      <c r="K1508" t="s">
        <v>45</v>
      </c>
      <c r="L1508" s="22" t="s">
        <v>46</v>
      </c>
      <c r="M1508" s="1">
        <v>44378</v>
      </c>
      <c r="N1508" s="22" t="s">
        <v>334</v>
      </c>
      <c r="O1508" t="s">
        <v>335</v>
      </c>
      <c r="P1508" s="1">
        <v>44408</v>
      </c>
      <c r="Q1508" t="s">
        <v>335</v>
      </c>
      <c r="R1508">
        <v>7</v>
      </c>
      <c r="S1508">
        <v>3</v>
      </c>
      <c r="T1508" s="22">
        <v>19</v>
      </c>
      <c r="U1508" s="22">
        <v>445.4</v>
      </c>
      <c r="V1508" s="22">
        <v>445.4</v>
      </c>
      <c r="X1508">
        <v>49842</v>
      </c>
      <c r="AD1508" t="s">
        <v>336</v>
      </c>
      <c r="AF1508" t="s">
        <v>127</v>
      </c>
      <c r="AG1508" s="22" t="s">
        <v>50</v>
      </c>
      <c r="AI1508">
        <v>1506</v>
      </c>
      <c r="AJ1508" t="s">
        <v>337</v>
      </c>
      <c r="AK1508" s="22" t="s">
        <v>94</v>
      </c>
      <c r="AL1508" s="22" t="s">
        <v>53</v>
      </c>
      <c r="AM1508" s="22">
        <v>1506</v>
      </c>
    </row>
    <row r="1509" spans="1:39" x14ac:dyDescent="0.25">
      <c r="A1509" s="22" t="s">
        <v>39</v>
      </c>
      <c r="B1509" t="s">
        <v>130</v>
      </c>
      <c r="C1509">
        <v>2021</v>
      </c>
      <c r="D1509" s="22" t="s">
        <v>41</v>
      </c>
      <c r="E1509" s="22" t="s">
        <v>42</v>
      </c>
      <c r="F1509">
        <v>1610</v>
      </c>
      <c r="G1509" t="s">
        <v>131</v>
      </c>
      <c r="H1509" t="s">
        <v>44</v>
      </c>
      <c r="J1509">
        <v>200</v>
      </c>
      <c r="K1509" t="s">
        <v>45</v>
      </c>
      <c r="L1509" s="22" t="s">
        <v>46</v>
      </c>
      <c r="M1509" s="1">
        <v>44378</v>
      </c>
      <c r="N1509" s="22" t="s">
        <v>334</v>
      </c>
      <c r="O1509" t="s">
        <v>335</v>
      </c>
      <c r="P1509" s="1">
        <v>44408</v>
      </c>
      <c r="Q1509" t="s">
        <v>335</v>
      </c>
      <c r="R1509">
        <v>7</v>
      </c>
      <c r="S1509">
        <v>3</v>
      </c>
      <c r="T1509" s="22">
        <v>19</v>
      </c>
      <c r="U1509" s="22">
        <v>84.63</v>
      </c>
      <c r="V1509" s="22">
        <v>84.63</v>
      </c>
      <c r="X1509">
        <v>49843</v>
      </c>
      <c r="AD1509" t="s">
        <v>336</v>
      </c>
      <c r="AF1509" t="s">
        <v>127</v>
      </c>
      <c r="AG1509" s="22" t="s">
        <v>50</v>
      </c>
      <c r="AI1509">
        <v>1507</v>
      </c>
      <c r="AJ1509" t="s">
        <v>337</v>
      </c>
      <c r="AK1509" s="22" t="s">
        <v>52</v>
      </c>
      <c r="AL1509" s="22" t="s">
        <v>53</v>
      </c>
      <c r="AM1509" s="22">
        <v>1507</v>
      </c>
    </row>
    <row r="1510" spans="1:39" x14ac:dyDescent="0.25">
      <c r="A1510" s="22" t="s">
        <v>39</v>
      </c>
      <c r="B1510" t="s">
        <v>40</v>
      </c>
      <c r="C1510">
        <v>2021</v>
      </c>
      <c r="D1510" s="22" t="s">
        <v>41</v>
      </c>
      <c r="E1510" s="22" t="s">
        <v>42</v>
      </c>
      <c r="F1510">
        <v>1100</v>
      </c>
      <c r="G1510" t="s">
        <v>43</v>
      </c>
      <c r="H1510" t="s">
        <v>44</v>
      </c>
      <c r="J1510">
        <v>200</v>
      </c>
      <c r="K1510" t="s">
        <v>45</v>
      </c>
      <c r="L1510" s="22" t="s">
        <v>46</v>
      </c>
      <c r="M1510" s="1">
        <v>44378</v>
      </c>
      <c r="N1510" s="22" t="s">
        <v>334</v>
      </c>
      <c r="O1510" t="s">
        <v>335</v>
      </c>
      <c r="P1510" s="1">
        <v>44408</v>
      </c>
      <c r="Q1510" t="s">
        <v>335</v>
      </c>
      <c r="R1510">
        <v>7</v>
      </c>
      <c r="U1510" s="22">
        <v>-730</v>
      </c>
      <c r="W1510" s="22">
        <v>730</v>
      </c>
      <c r="X1510">
        <v>49844</v>
      </c>
      <c r="AD1510" t="s">
        <v>336</v>
      </c>
      <c r="AG1510" s="22" t="s">
        <v>56</v>
      </c>
      <c r="AI1510">
        <v>1508</v>
      </c>
      <c r="AJ1510" t="s">
        <v>337</v>
      </c>
      <c r="AK1510" s="22" t="s">
        <v>52</v>
      </c>
      <c r="AL1510" s="22" t="s">
        <v>53</v>
      </c>
      <c r="AM1510" s="22">
        <v>1508</v>
      </c>
    </row>
    <row r="1511" spans="1:39" x14ac:dyDescent="0.25">
      <c r="A1511" s="22" t="s">
        <v>39</v>
      </c>
      <c r="B1511" t="s">
        <v>152</v>
      </c>
      <c r="C1511">
        <v>2021</v>
      </c>
      <c r="D1511" s="22" t="s">
        <v>41</v>
      </c>
      <c r="E1511" s="22" t="s">
        <v>42</v>
      </c>
      <c r="F1511">
        <v>4420</v>
      </c>
      <c r="G1511" t="s">
        <v>153</v>
      </c>
      <c r="H1511" t="s">
        <v>93</v>
      </c>
      <c r="J1511">
        <v>200</v>
      </c>
      <c r="K1511" t="s">
        <v>45</v>
      </c>
      <c r="L1511" s="22" t="s">
        <v>46</v>
      </c>
      <c r="M1511" s="1">
        <v>44378</v>
      </c>
      <c r="N1511" s="22" t="s">
        <v>334</v>
      </c>
      <c r="O1511" t="s">
        <v>335</v>
      </c>
      <c r="P1511" s="1">
        <v>44408</v>
      </c>
      <c r="Q1511" t="s">
        <v>335</v>
      </c>
      <c r="R1511">
        <v>7</v>
      </c>
      <c r="U1511" s="22">
        <v>730</v>
      </c>
      <c r="V1511" s="22">
        <v>730</v>
      </c>
      <c r="X1511">
        <v>49845</v>
      </c>
      <c r="AD1511" t="s">
        <v>336</v>
      </c>
      <c r="AG1511" s="22" t="s">
        <v>50</v>
      </c>
      <c r="AI1511">
        <v>1509</v>
      </c>
      <c r="AJ1511" t="s">
        <v>337</v>
      </c>
      <c r="AK1511" s="22" t="s">
        <v>94</v>
      </c>
      <c r="AL1511" s="22" t="s">
        <v>53</v>
      </c>
      <c r="AM1511" s="22">
        <v>1509</v>
      </c>
    </row>
    <row r="1512" spans="1:39" x14ac:dyDescent="0.25">
      <c r="A1512" s="22" t="s">
        <v>39</v>
      </c>
      <c r="B1512" t="s">
        <v>40</v>
      </c>
      <c r="C1512">
        <v>2021</v>
      </c>
      <c r="D1512" s="22" t="s">
        <v>41</v>
      </c>
      <c r="E1512" s="22" t="s">
        <v>42</v>
      </c>
      <c r="F1512">
        <v>1100</v>
      </c>
      <c r="G1512" t="s">
        <v>43</v>
      </c>
      <c r="H1512" t="s">
        <v>44</v>
      </c>
      <c r="J1512">
        <v>200</v>
      </c>
      <c r="K1512" t="s">
        <v>45</v>
      </c>
      <c r="L1512" s="22" t="s">
        <v>46</v>
      </c>
      <c r="M1512" s="1">
        <v>44378</v>
      </c>
      <c r="N1512" s="22" t="s">
        <v>334</v>
      </c>
      <c r="O1512" t="s">
        <v>335</v>
      </c>
      <c r="P1512" s="1">
        <v>44408</v>
      </c>
      <c r="Q1512" t="s">
        <v>335</v>
      </c>
      <c r="R1512">
        <v>7</v>
      </c>
      <c r="S1512">
        <v>3</v>
      </c>
      <c r="T1512" s="22">
        <v>19</v>
      </c>
      <c r="U1512" s="22">
        <v>-440.9</v>
      </c>
      <c r="W1512" s="22">
        <v>440.9</v>
      </c>
      <c r="X1512">
        <v>49846</v>
      </c>
      <c r="AD1512" t="s">
        <v>336</v>
      </c>
      <c r="AF1512" t="s">
        <v>127</v>
      </c>
      <c r="AG1512" s="22" t="s">
        <v>56</v>
      </c>
      <c r="AI1512">
        <v>1510</v>
      </c>
      <c r="AJ1512" t="s">
        <v>337</v>
      </c>
      <c r="AK1512" s="22" t="s">
        <v>52</v>
      </c>
      <c r="AL1512" s="22" t="s">
        <v>53</v>
      </c>
      <c r="AM1512" s="22">
        <v>1510</v>
      </c>
    </row>
    <row r="1513" spans="1:39" x14ac:dyDescent="0.25">
      <c r="A1513" s="22" t="s">
        <v>39</v>
      </c>
      <c r="B1513" t="s">
        <v>154</v>
      </c>
      <c r="C1513">
        <v>2021</v>
      </c>
      <c r="D1513" s="22" t="s">
        <v>41</v>
      </c>
      <c r="E1513" s="22" t="s">
        <v>42</v>
      </c>
      <c r="F1513">
        <v>4430</v>
      </c>
      <c r="G1513" t="s">
        <v>155</v>
      </c>
      <c r="H1513" t="s">
        <v>93</v>
      </c>
      <c r="J1513">
        <v>200</v>
      </c>
      <c r="K1513" t="s">
        <v>45</v>
      </c>
      <c r="L1513" s="22" t="s">
        <v>46</v>
      </c>
      <c r="M1513" s="1">
        <v>44378</v>
      </c>
      <c r="N1513" s="22" t="s">
        <v>334</v>
      </c>
      <c r="O1513" t="s">
        <v>335</v>
      </c>
      <c r="P1513" s="1">
        <v>44408</v>
      </c>
      <c r="Q1513" t="s">
        <v>335</v>
      </c>
      <c r="R1513">
        <v>7</v>
      </c>
      <c r="S1513">
        <v>3</v>
      </c>
      <c r="T1513" s="22">
        <v>19</v>
      </c>
      <c r="U1513" s="22">
        <v>370.5</v>
      </c>
      <c r="V1513" s="22">
        <v>370.5</v>
      </c>
      <c r="X1513">
        <v>49847</v>
      </c>
      <c r="AD1513" t="s">
        <v>336</v>
      </c>
      <c r="AF1513" t="s">
        <v>127</v>
      </c>
      <c r="AG1513" s="22" t="s">
        <v>50</v>
      </c>
      <c r="AI1513">
        <v>1511</v>
      </c>
      <c r="AJ1513" t="s">
        <v>337</v>
      </c>
      <c r="AK1513" s="22" t="s">
        <v>94</v>
      </c>
      <c r="AL1513" s="22" t="s">
        <v>53</v>
      </c>
      <c r="AM1513" s="22">
        <v>1511</v>
      </c>
    </row>
    <row r="1514" spans="1:39" x14ac:dyDescent="0.25">
      <c r="A1514" s="22" t="s">
        <v>39</v>
      </c>
      <c r="B1514" t="s">
        <v>130</v>
      </c>
      <c r="C1514">
        <v>2021</v>
      </c>
      <c r="D1514" s="22" t="s">
        <v>41</v>
      </c>
      <c r="E1514" s="22" t="s">
        <v>42</v>
      </c>
      <c r="F1514">
        <v>1610</v>
      </c>
      <c r="G1514" t="s">
        <v>131</v>
      </c>
      <c r="H1514" t="s">
        <v>44</v>
      </c>
      <c r="J1514">
        <v>200</v>
      </c>
      <c r="K1514" t="s">
        <v>45</v>
      </c>
      <c r="L1514" s="22" t="s">
        <v>46</v>
      </c>
      <c r="M1514" s="1">
        <v>44378</v>
      </c>
      <c r="N1514" s="22" t="s">
        <v>334</v>
      </c>
      <c r="O1514" t="s">
        <v>335</v>
      </c>
      <c r="P1514" s="1">
        <v>44408</v>
      </c>
      <c r="Q1514" t="s">
        <v>335</v>
      </c>
      <c r="R1514">
        <v>7</v>
      </c>
      <c r="S1514">
        <v>3</v>
      </c>
      <c r="T1514" s="22">
        <v>19</v>
      </c>
      <c r="U1514" s="22">
        <v>70.400000000000006</v>
      </c>
      <c r="V1514" s="22">
        <v>70.400000000000006</v>
      </c>
      <c r="X1514">
        <v>49848</v>
      </c>
      <c r="AD1514" t="s">
        <v>336</v>
      </c>
      <c r="AF1514" t="s">
        <v>127</v>
      </c>
      <c r="AG1514" s="22" t="s">
        <v>50</v>
      </c>
      <c r="AI1514">
        <v>1512</v>
      </c>
      <c r="AJ1514" t="s">
        <v>337</v>
      </c>
      <c r="AK1514" s="22" t="s">
        <v>52</v>
      </c>
      <c r="AL1514" s="22" t="s">
        <v>53</v>
      </c>
      <c r="AM1514" s="22">
        <v>1512</v>
      </c>
    </row>
    <row r="1515" spans="1:39" x14ac:dyDescent="0.25">
      <c r="A1515" s="22" t="s">
        <v>39</v>
      </c>
      <c r="B1515" t="s">
        <v>40</v>
      </c>
      <c r="C1515">
        <v>2021</v>
      </c>
      <c r="D1515" s="22" t="s">
        <v>41</v>
      </c>
      <c r="E1515" s="22" t="s">
        <v>42</v>
      </c>
      <c r="F1515">
        <v>1100</v>
      </c>
      <c r="G1515" t="s">
        <v>43</v>
      </c>
      <c r="H1515" t="s">
        <v>44</v>
      </c>
      <c r="J1515">
        <v>200</v>
      </c>
      <c r="K1515" t="s">
        <v>45</v>
      </c>
      <c r="L1515" s="22" t="s">
        <v>46</v>
      </c>
      <c r="M1515" s="1">
        <v>44378</v>
      </c>
      <c r="N1515" s="22" t="s">
        <v>334</v>
      </c>
      <c r="O1515" t="s">
        <v>335</v>
      </c>
      <c r="P1515" s="1">
        <v>44408</v>
      </c>
      <c r="Q1515" t="s">
        <v>335</v>
      </c>
      <c r="R1515">
        <v>7</v>
      </c>
      <c r="S1515">
        <v>3</v>
      </c>
      <c r="T1515" s="22">
        <v>19</v>
      </c>
      <c r="U1515" s="22">
        <v>-385.97</v>
      </c>
      <c r="W1515" s="22">
        <v>385.97</v>
      </c>
      <c r="X1515">
        <v>49849</v>
      </c>
      <c r="AD1515" t="s">
        <v>336</v>
      </c>
      <c r="AF1515" t="s">
        <v>127</v>
      </c>
      <c r="AG1515" s="22" t="s">
        <v>56</v>
      </c>
      <c r="AI1515">
        <v>1513</v>
      </c>
      <c r="AJ1515" t="s">
        <v>337</v>
      </c>
      <c r="AK1515" s="22" t="s">
        <v>52</v>
      </c>
      <c r="AL1515" s="22" t="s">
        <v>53</v>
      </c>
      <c r="AM1515" s="22">
        <v>1513</v>
      </c>
    </row>
    <row r="1516" spans="1:39" x14ac:dyDescent="0.25">
      <c r="A1516" s="22" t="s">
        <v>39</v>
      </c>
      <c r="B1516" t="s">
        <v>156</v>
      </c>
      <c r="C1516">
        <v>2021</v>
      </c>
      <c r="D1516" s="22" t="s">
        <v>41</v>
      </c>
      <c r="E1516" s="22" t="s">
        <v>42</v>
      </c>
      <c r="F1516">
        <v>4440</v>
      </c>
      <c r="G1516" t="s">
        <v>157</v>
      </c>
      <c r="H1516" t="s">
        <v>93</v>
      </c>
      <c r="J1516">
        <v>200</v>
      </c>
      <c r="K1516" t="s">
        <v>45</v>
      </c>
      <c r="L1516" s="22" t="s">
        <v>46</v>
      </c>
      <c r="M1516" s="1">
        <v>44378</v>
      </c>
      <c r="N1516" s="22" t="s">
        <v>334</v>
      </c>
      <c r="O1516" t="s">
        <v>335</v>
      </c>
      <c r="P1516" s="1">
        <v>44408</v>
      </c>
      <c r="Q1516" t="s">
        <v>335</v>
      </c>
      <c r="R1516">
        <v>7</v>
      </c>
      <c r="S1516">
        <v>3</v>
      </c>
      <c r="T1516" s="22">
        <v>19</v>
      </c>
      <c r="U1516" s="22">
        <v>324.33999999999997</v>
      </c>
      <c r="V1516" s="22">
        <v>324.33999999999997</v>
      </c>
      <c r="X1516">
        <v>49850</v>
      </c>
      <c r="AD1516" t="s">
        <v>336</v>
      </c>
      <c r="AF1516" t="s">
        <v>127</v>
      </c>
      <c r="AG1516" s="22" t="s">
        <v>50</v>
      </c>
      <c r="AI1516">
        <v>1514</v>
      </c>
      <c r="AJ1516" t="s">
        <v>337</v>
      </c>
      <c r="AK1516" s="22" t="s">
        <v>94</v>
      </c>
      <c r="AL1516" s="22" t="s">
        <v>53</v>
      </c>
      <c r="AM1516" s="22">
        <v>1514</v>
      </c>
    </row>
    <row r="1517" spans="1:39" x14ac:dyDescent="0.25">
      <c r="A1517" s="22" t="s">
        <v>39</v>
      </c>
      <c r="B1517" t="s">
        <v>130</v>
      </c>
      <c r="C1517">
        <v>2021</v>
      </c>
      <c r="D1517" s="22" t="s">
        <v>41</v>
      </c>
      <c r="E1517" s="22" t="s">
        <v>42</v>
      </c>
      <c r="F1517">
        <v>1610</v>
      </c>
      <c r="G1517" t="s">
        <v>131</v>
      </c>
      <c r="H1517" t="s">
        <v>44</v>
      </c>
      <c r="J1517">
        <v>200</v>
      </c>
      <c r="K1517" t="s">
        <v>45</v>
      </c>
      <c r="L1517" s="22" t="s">
        <v>46</v>
      </c>
      <c r="M1517" s="1">
        <v>44378</v>
      </c>
      <c r="N1517" s="22" t="s">
        <v>334</v>
      </c>
      <c r="O1517" t="s">
        <v>335</v>
      </c>
      <c r="P1517" s="1">
        <v>44408</v>
      </c>
      <c r="Q1517" t="s">
        <v>335</v>
      </c>
      <c r="R1517">
        <v>7</v>
      </c>
      <c r="S1517">
        <v>3</v>
      </c>
      <c r="T1517" s="22">
        <v>19</v>
      </c>
      <c r="U1517" s="22">
        <v>61.63</v>
      </c>
      <c r="V1517" s="22">
        <v>61.63</v>
      </c>
      <c r="X1517">
        <v>49851</v>
      </c>
      <c r="AD1517" t="s">
        <v>336</v>
      </c>
      <c r="AF1517" t="s">
        <v>127</v>
      </c>
      <c r="AG1517" s="22" t="s">
        <v>50</v>
      </c>
      <c r="AI1517">
        <v>1515</v>
      </c>
      <c r="AJ1517" t="s">
        <v>337</v>
      </c>
      <c r="AK1517" s="22" t="s">
        <v>52</v>
      </c>
      <c r="AL1517" s="22" t="s">
        <v>53</v>
      </c>
      <c r="AM1517" s="22">
        <v>1515</v>
      </c>
    </row>
    <row r="1518" spans="1:39" x14ac:dyDescent="0.25">
      <c r="A1518" s="22" t="s">
        <v>39</v>
      </c>
      <c r="B1518" t="s">
        <v>40</v>
      </c>
      <c r="C1518">
        <v>2021</v>
      </c>
      <c r="D1518" s="22" t="s">
        <v>41</v>
      </c>
      <c r="E1518" s="22" t="s">
        <v>42</v>
      </c>
      <c r="F1518">
        <v>1100</v>
      </c>
      <c r="G1518" t="s">
        <v>43</v>
      </c>
      <c r="H1518" t="s">
        <v>44</v>
      </c>
      <c r="J1518">
        <v>200</v>
      </c>
      <c r="K1518" t="s">
        <v>45</v>
      </c>
      <c r="L1518" s="22" t="s">
        <v>46</v>
      </c>
      <c r="M1518" s="1">
        <v>44378</v>
      </c>
      <c r="N1518" s="22" t="s">
        <v>334</v>
      </c>
      <c r="O1518" t="s">
        <v>335</v>
      </c>
      <c r="P1518" s="1">
        <v>44408</v>
      </c>
      <c r="Q1518" t="s">
        <v>335</v>
      </c>
      <c r="R1518">
        <v>7</v>
      </c>
      <c r="S1518">
        <v>3</v>
      </c>
      <c r="T1518" s="22">
        <v>19</v>
      </c>
      <c r="U1518" s="22">
        <v>-62.77</v>
      </c>
      <c r="W1518" s="22">
        <v>62.77</v>
      </c>
      <c r="X1518">
        <v>49852</v>
      </c>
      <c r="AD1518" t="s">
        <v>336</v>
      </c>
      <c r="AF1518" t="s">
        <v>127</v>
      </c>
      <c r="AG1518" s="22" t="s">
        <v>56</v>
      </c>
      <c r="AI1518">
        <v>1516</v>
      </c>
      <c r="AJ1518" t="s">
        <v>337</v>
      </c>
      <c r="AK1518" s="22" t="s">
        <v>52</v>
      </c>
      <c r="AL1518" s="22" t="s">
        <v>53</v>
      </c>
      <c r="AM1518" s="22">
        <v>1516</v>
      </c>
    </row>
    <row r="1519" spans="1:39" x14ac:dyDescent="0.25">
      <c r="A1519" s="22" t="s">
        <v>39</v>
      </c>
      <c r="B1519" t="s">
        <v>158</v>
      </c>
      <c r="C1519">
        <v>2021</v>
      </c>
      <c r="D1519" s="22" t="s">
        <v>41</v>
      </c>
      <c r="E1519" s="22" t="s">
        <v>42</v>
      </c>
      <c r="F1519">
        <v>4450</v>
      </c>
      <c r="G1519" t="s">
        <v>159</v>
      </c>
      <c r="H1519" t="s">
        <v>93</v>
      </c>
      <c r="J1519">
        <v>200</v>
      </c>
      <c r="K1519" t="s">
        <v>45</v>
      </c>
      <c r="L1519" s="22" t="s">
        <v>46</v>
      </c>
      <c r="M1519" s="1">
        <v>44378</v>
      </c>
      <c r="N1519" s="22" t="s">
        <v>334</v>
      </c>
      <c r="O1519" t="s">
        <v>335</v>
      </c>
      <c r="P1519" s="1">
        <v>44408</v>
      </c>
      <c r="Q1519" t="s">
        <v>335</v>
      </c>
      <c r="R1519">
        <v>7</v>
      </c>
      <c r="S1519">
        <v>3</v>
      </c>
      <c r="T1519" s="22">
        <v>19</v>
      </c>
      <c r="U1519" s="22">
        <v>52.75</v>
      </c>
      <c r="V1519" s="22">
        <v>52.75</v>
      </c>
      <c r="X1519">
        <v>49853</v>
      </c>
      <c r="AD1519" t="s">
        <v>336</v>
      </c>
      <c r="AF1519" t="s">
        <v>127</v>
      </c>
      <c r="AG1519" s="22" t="s">
        <v>50</v>
      </c>
      <c r="AI1519">
        <v>1517</v>
      </c>
      <c r="AJ1519" t="s">
        <v>337</v>
      </c>
      <c r="AK1519" s="22" t="s">
        <v>94</v>
      </c>
      <c r="AL1519" s="22" t="s">
        <v>53</v>
      </c>
      <c r="AM1519" s="22">
        <v>1517</v>
      </c>
    </row>
    <row r="1520" spans="1:39" x14ac:dyDescent="0.25">
      <c r="A1520" s="22" t="s">
        <v>39</v>
      </c>
      <c r="B1520" t="s">
        <v>130</v>
      </c>
      <c r="C1520">
        <v>2021</v>
      </c>
      <c r="D1520" s="22" t="s">
        <v>41</v>
      </c>
      <c r="E1520" s="22" t="s">
        <v>42</v>
      </c>
      <c r="F1520">
        <v>1610</v>
      </c>
      <c r="G1520" t="s">
        <v>131</v>
      </c>
      <c r="H1520" t="s">
        <v>44</v>
      </c>
      <c r="J1520">
        <v>200</v>
      </c>
      <c r="K1520" t="s">
        <v>45</v>
      </c>
      <c r="L1520" s="22" t="s">
        <v>46</v>
      </c>
      <c r="M1520" s="1">
        <v>44378</v>
      </c>
      <c r="N1520" s="22" t="s">
        <v>334</v>
      </c>
      <c r="O1520" t="s">
        <v>335</v>
      </c>
      <c r="P1520" s="1">
        <v>44408</v>
      </c>
      <c r="Q1520" t="s">
        <v>335</v>
      </c>
      <c r="R1520">
        <v>7</v>
      </c>
      <c r="S1520">
        <v>3</v>
      </c>
      <c r="T1520" s="22">
        <v>19</v>
      </c>
      <c r="U1520" s="22">
        <v>10.02</v>
      </c>
      <c r="V1520" s="22">
        <v>10.02</v>
      </c>
      <c r="X1520">
        <v>49854</v>
      </c>
      <c r="AD1520" t="s">
        <v>336</v>
      </c>
      <c r="AF1520" t="s">
        <v>127</v>
      </c>
      <c r="AG1520" s="22" t="s">
        <v>50</v>
      </c>
      <c r="AI1520">
        <v>1518</v>
      </c>
      <c r="AJ1520" t="s">
        <v>337</v>
      </c>
      <c r="AK1520" s="22" t="s">
        <v>52</v>
      </c>
      <c r="AL1520" s="22" t="s">
        <v>53</v>
      </c>
      <c r="AM1520" s="22">
        <v>1518</v>
      </c>
    </row>
    <row r="1521" spans="1:39" x14ac:dyDescent="0.25">
      <c r="A1521" s="22" t="s">
        <v>39</v>
      </c>
      <c r="B1521" t="s">
        <v>40</v>
      </c>
      <c r="C1521">
        <v>2021</v>
      </c>
      <c r="D1521" s="22" t="s">
        <v>41</v>
      </c>
      <c r="E1521" s="22" t="s">
        <v>42</v>
      </c>
      <c r="F1521">
        <v>1100</v>
      </c>
      <c r="G1521" t="s">
        <v>43</v>
      </c>
      <c r="H1521" t="s">
        <v>44</v>
      </c>
      <c r="J1521">
        <v>200</v>
      </c>
      <c r="K1521" t="s">
        <v>45</v>
      </c>
      <c r="L1521" s="22" t="s">
        <v>46</v>
      </c>
      <c r="M1521" s="1">
        <v>44378</v>
      </c>
      <c r="N1521" s="22" t="s">
        <v>334</v>
      </c>
      <c r="O1521" t="s">
        <v>335</v>
      </c>
      <c r="P1521" s="1">
        <v>44408</v>
      </c>
      <c r="Q1521" t="s">
        <v>335</v>
      </c>
      <c r="R1521">
        <v>7</v>
      </c>
      <c r="S1521">
        <v>3</v>
      </c>
      <c r="T1521" s="22">
        <v>19</v>
      </c>
      <c r="U1521" s="22">
        <v>-2077.9499999999998</v>
      </c>
      <c r="W1521" s="22">
        <v>2077.9499999999998</v>
      </c>
      <c r="X1521">
        <v>49855</v>
      </c>
      <c r="AD1521" t="s">
        <v>336</v>
      </c>
      <c r="AF1521" t="s">
        <v>127</v>
      </c>
      <c r="AG1521" s="22" t="s">
        <v>56</v>
      </c>
      <c r="AI1521">
        <v>1519</v>
      </c>
      <c r="AJ1521" t="s">
        <v>337</v>
      </c>
      <c r="AK1521" s="22" t="s">
        <v>52</v>
      </c>
      <c r="AL1521" s="22" t="s">
        <v>53</v>
      </c>
      <c r="AM1521" s="22">
        <v>1519</v>
      </c>
    </row>
    <row r="1522" spans="1:39" x14ac:dyDescent="0.25">
      <c r="A1522" s="22" t="s">
        <v>39</v>
      </c>
      <c r="B1522" t="s">
        <v>160</v>
      </c>
      <c r="C1522">
        <v>2021</v>
      </c>
      <c r="D1522" s="22" t="s">
        <v>41</v>
      </c>
      <c r="E1522" s="22" t="s">
        <v>42</v>
      </c>
      <c r="F1522">
        <v>4500</v>
      </c>
      <c r="G1522" t="s">
        <v>161</v>
      </c>
      <c r="H1522" t="s">
        <v>93</v>
      </c>
      <c r="J1522">
        <v>200</v>
      </c>
      <c r="K1522" t="s">
        <v>45</v>
      </c>
      <c r="L1522" s="22" t="s">
        <v>46</v>
      </c>
      <c r="M1522" s="1">
        <v>44378</v>
      </c>
      <c r="N1522" s="22" t="s">
        <v>334</v>
      </c>
      <c r="O1522" t="s">
        <v>335</v>
      </c>
      <c r="P1522" s="1">
        <v>44408</v>
      </c>
      <c r="Q1522" t="s">
        <v>335</v>
      </c>
      <c r="R1522">
        <v>7</v>
      </c>
      <c r="S1522">
        <v>3</v>
      </c>
      <c r="T1522" s="22">
        <v>19</v>
      </c>
      <c r="U1522" s="22">
        <v>1746.18</v>
      </c>
      <c r="V1522" s="22">
        <v>1746.18</v>
      </c>
      <c r="X1522">
        <v>49856</v>
      </c>
      <c r="AD1522" t="s">
        <v>336</v>
      </c>
      <c r="AF1522" t="s">
        <v>127</v>
      </c>
      <c r="AG1522" s="22" t="s">
        <v>50</v>
      </c>
      <c r="AI1522">
        <v>1520</v>
      </c>
      <c r="AJ1522" t="s">
        <v>337</v>
      </c>
      <c r="AK1522" s="22" t="s">
        <v>94</v>
      </c>
      <c r="AL1522" s="22" t="s">
        <v>53</v>
      </c>
      <c r="AM1522" s="22">
        <v>1520</v>
      </c>
    </row>
    <row r="1523" spans="1:39" x14ac:dyDescent="0.25">
      <c r="A1523" s="22" t="s">
        <v>39</v>
      </c>
      <c r="B1523" t="s">
        <v>130</v>
      </c>
      <c r="C1523">
        <v>2021</v>
      </c>
      <c r="D1523" s="22" t="s">
        <v>41</v>
      </c>
      <c r="E1523" s="22" t="s">
        <v>42</v>
      </c>
      <c r="F1523">
        <v>1610</v>
      </c>
      <c r="G1523" t="s">
        <v>131</v>
      </c>
      <c r="H1523" t="s">
        <v>44</v>
      </c>
      <c r="J1523">
        <v>200</v>
      </c>
      <c r="K1523" t="s">
        <v>45</v>
      </c>
      <c r="L1523" s="22" t="s">
        <v>46</v>
      </c>
      <c r="M1523" s="1">
        <v>44378</v>
      </c>
      <c r="N1523" s="22" t="s">
        <v>334</v>
      </c>
      <c r="O1523" t="s">
        <v>335</v>
      </c>
      <c r="P1523" s="1">
        <v>44408</v>
      </c>
      <c r="Q1523" t="s">
        <v>335</v>
      </c>
      <c r="R1523">
        <v>7</v>
      </c>
      <c r="S1523">
        <v>3</v>
      </c>
      <c r="T1523" s="22">
        <v>19</v>
      </c>
      <c r="U1523" s="22">
        <v>331.77</v>
      </c>
      <c r="V1523" s="22">
        <v>331.77</v>
      </c>
      <c r="X1523">
        <v>49857</v>
      </c>
      <c r="AD1523" t="s">
        <v>336</v>
      </c>
      <c r="AF1523" t="s">
        <v>127</v>
      </c>
      <c r="AG1523" s="22" t="s">
        <v>50</v>
      </c>
      <c r="AI1523">
        <v>1521</v>
      </c>
      <c r="AJ1523" t="s">
        <v>337</v>
      </c>
      <c r="AK1523" s="22" t="s">
        <v>52</v>
      </c>
      <c r="AL1523" s="22" t="s">
        <v>53</v>
      </c>
      <c r="AM1523" s="22">
        <v>1521</v>
      </c>
    </row>
    <row r="1524" spans="1:39" x14ac:dyDescent="0.25">
      <c r="A1524" s="22" t="s">
        <v>39</v>
      </c>
      <c r="B1524" t="s">
        <v>40</v>
      </c>
      <c r="C1524">
        <v>2021</v>
      </c>
      <c r="D1524" s="22" t="s">
        <v>41</v>
      </c>
      <c r="E1524" s="22" t="s">
        <v>42</v>
      </c>
      <c r="F1524">
        <v>1100</v>
      </c>
      <c r="G1524" t="s">
        <v>43</v>
      </c>
      <c r="H1524" t="s">
        <v>44</v>
      </c>
      <c r="J1524">
        <v>200</v>
      </c>
      <c r="K1524" t="s">
        <v>45</v>
      </c>
      <c r="L1524" s="22" t="s">
        <v>46</v>
      </c>
      <c r="M1524" s="1">
        <v>44378</v>
      </c>
      <c r="N1524" s="22" t="s">
        <v>334</v>
      </c>
      <c r="O1524" t="s">
        <v>335</v>
      </c>
      <c r="P1524" s="1">
        <v>44408</v>
      </c>
      <c r="Q1524" t="s">
        <v>335</v>
      </c>
      <c r="R1524">
        <v>7</v>
      </c>
      <c r="U1524" s="22">
        <v>-130.02000000000001</v>
      </c>
      <c r="W1524" s="22">
        <v>130.02000000000001</v>
      </c>
      <c r="X1524">
        <v>49858</v>
      </c>
      <c r="AD1524" t="s">
        <v>336</v>
      </c>
      <c r="AG1524" s="22" t="s">
        <v>56</v>
      </c>
      <c r="AI1524">
        <v>1522</v>
      </c>
      <c r="AJ1524" t="s">
        <v>337</v>
      </c>
      <c r="AK1524" s="22" t="s">
        <v>52</v>
      </c>
      <c r="AL1524" s="22" t="s">
        <v>53</v>
      </c>
      <c r="AM1524" s="22">
        <v>1522</v>
      </c>
    </row>
    <row r="1525" spans="1:39" x14ac:dyDescent="0.25">
      <c r="A1525" s="22" t="s">
        <v>39</v>
      </c>
      <c r="B1525" t="s">
        <v>162</v>
      </c>
      <c r="C1525">
        <v>2021</v>
      </c>
      <c r="D1525" s="22" t="s">
        <v>41</v>
      </c>
      <c r="E1525" s="22" t="s">
        <v>42</v>
      </c>
      <c r="F1525">
        <v>4510</v>
      </c>
      <c r="G1525" t="s">
        <v>163</v>
      </c>
      <c r="H1525" t="s">
        <v>93</v>
      </c>
      <c r="J1525">
        <v>200</v>
      </c>
      <c r="K1525" t="s">
        <v>45</v>
      </c>
      <c r="L1525" s="22" t="s">
        <v>46</v>
      </c>
      <c r="M1525" s="1">
        <v>44378</v>
      </c>
      <c r="N1525" s="22" t="s">
        <v>334</v>
      </c>
      <c r="O1525" t="s">
        <v>335</v>
      </c>
      <c r="P1525" s="1">
        <v>44408</v>
      </c>
      <c r="Q1525" t="s">
        <v>335</v>
      </c>
      <c r="R1525">
        <v>7</v>
      </c>
      <c r="U1525" s="22">
        <v>130.02000000000001</v>
      </c>
      <c r="V1525" s="22">
        <v>130.02000000000001</v>
      </c>
      <c r="X1525">
        <v>49859</v>
      </c>
      <c r="AD1525" t="s">
        <v>336</v>
      </c>
      <c r="AG1525" s="22" t="s">
        <v>50</v>
      </c>
      <c r="AI1525">
        <v>1523</v>
      </c>
      <c r="AJ1525" t="s">
        <v>337</v>
      </c>
      <c r="AK1525" s="22" t="s">
        <v>94</v>
      </c>
      <c r="AL1525" s="22" t="s">
        <v>53</v>
      </c>
      <c r="AM1525" s="22">
        <v>1523</v>
      </c>
    </row>
    <row r="1526" spans="1:39" x14ac:dyDescent="0.25">
      <c r="A1526" s="22" t="s">
        <v>39</v>
      </c>
      <c r="B1526" t="s">
        <v>40</v>
      </c>
      <c r="C1526">
        <v>2021</v>
      </c>
      <c r="D1526" s="22" t="s">
        <v>41</v>
      </c>
      <c r="E1526" s="22" t="s">
        <v>42</v>
      </c>
      <c r="F1526">
        <v>1100</v>
      </c>
      <c r="G1526" t="s">
        <v>43</v>
      </c>
      <c r="H1526" t="s">
        <v>44</v>
      </c>
      <c r="J1526">
        <v>200</v>
      </c>
      <c r="K1526" t="s">
        <v>45</v>
      </c>
      <c r="L1526" s="22" t="s">
        <v>46</v>
      </c>
      <c r="M1526" s="1">
        <v>44378</v>
      </c>
      <c r="N1526" s="22" t="s">
        <v>334</v>
      </c>
      <c r="O1526" t="s">
        <v>335</v>
      </c>
      <c r="P1526" s="1">
        <v>44408</v>
      </c>
      <c r="Q1526" t="s">
        <v>335</v>
      </c>
      <c r="R1526">
        <v>7</v>
      </c>
      <c r="S1526">
        <v>3</v>
      </c>
      <c r="T1526" s="22">
        <v>19</v>
      </c>
      <c r="U1526" s="22">
        <v>-118.16</v>
      </c>
      <c r="W1526" s="22">
        <v>118.16</v>
      </c>
      <c r="X1526">
        <v>49860</v>
      </c>
      <c r="AD1526" t="s">
        <v>336</v>
      </c>
      <c r="AF1526" t="s">
        <v>127</v>
      </c>
      <c r="AG1526" s="22" t="s">
        <v>56</v>
      </c>
      <c r="AI1526">
        <v>1524</v>
      </c>
      <c r="AJ1526" t="s">
        <v>337</v>
      </c>
      <c r="AK1526" s="22" t="s">
        <v>52</v>
      </c>
      <c r="AL1526" s="22" t="s">
        <v>53</v>
      </c>
      <c r="AM1526" s="22">
        <v>1524</v>
      </c>
    </row>
    <row r="1527" spans="1:39" x14ac:dyDescent="0.25">
      <c r="A1527" s="22" t="s">
        <v>39</v>
      </c>
      <c r="B1527" t="s">
        <v>164</v>
      </c>
      <c r="C1527">
        <v>2021</v>
      </c>
      <c r="D1527" s="22" t="s">
        <v>41</v>
      </c>
      <c r="E1527" s="22" t="s">
        <v>42</v>
      </c>
      <c r="F1527">
        <v>4511</v>
      </c>
      <c r="G1527" t="s">
        <v>165</v>
      </c>
      <c r="H1527" t="s">
        <v>93</v>
      </c>
      <c r="J1527">
        <v>200</v>
      </c>
      <c r="K1527" t="s">
        <v>45</v>
      </c>
      <c r="L1527" s="22" t="s">
        <v>46</v>
      </c>
      <c r="M1527" s="1">
        <v>44378</v>
      </c>
      <c r="N1527" s="22" t="s">
        <v>334</v>
      </c>
      <c r="O1527" t="s">
        <v>335</v>
      </c>
      <c r="P1527" s="1">
        <v>44408</v>
      </c>
      <c r="Q1527" t="s">
        <v>335</v>
      </c>
      <c r="R1527">
        <v>7</v>
      </c>
      <c r="S1527">
        <v>3</v>
      </c>
      <c r="T1527" s="22">
        <v>19</v>
      </c>
      <c r="U1527" s="22">
        <v>99.29</v>
      </c>
      <c r="V1527" s="22">
        <v>99.29</v>
      </c>
      <c r="X1527">
        <v>49861</v>
      </c>
      <c r="AD1527" t="s">
        <v>336</v>
      </c>
      <c r="AF1527" t="s">
        <v>127</v>
      </c>
      <c r="AG1527" s="22" t="s">
        <v>50</v>
      </c>
      <c r="AI1527">
        <v>1525</v>
      </c>
      <c r="AJ1527" t="s">
        <v>337</v>
      </c>
      <c r="AK1527" s="22" t="s">
        <v>94</v>
      </c>
      <c r="AL1527" s="22" t="s">
        <v>53</v>
      </c>
      <c r="AM1527" s="22">
        <v>1525</v>
      </c>
    </row>
    <row r="1528" spans="1:39" x14ac:dyDescent="0.25">
      <c r="A1528" s="22" t="s">
        <v>39</v>
      </c>
      <c r="B1528" t="s">
        <v>130</v>
      </c>
      <c r="C1528">
        <v>2021</v>
      </c>
      <c r="D1528" s="22" t="s">
        <v>41</v>
      </c>
      <c r="E1528" s="22" t="s">
        <v>42</v>
      </c>
      <c r="F1528">
        <v>1610</v>
      </c>
      <c r="G1528" t="s">
        <v>131</v>
      </c>
      <c r="H1528" t="s">
        <v>44</v>
      </c>
      <c r="J1528">
        <v>200</v>
      </c>
      <c r="K1528" t="s">
        <v>45</v>
      </c>
      <c r="L1528" s="22" t="s">
        <v>46</v>
      </c>
      <c r="M1528" s="1">
        <v>44378</v>
      </c>
      <c r="N1528" s="22" t="s">
        <v>334</v>
      </c>
      <c r="O1528" t="s">
        <v>335</v>
      </c>
      <c r="P1528" s="1">
        <v>44408</v>
      </c>
      <c r="Q1528" t="s">
        <v>335</v>
      </c>
      <c r="R1528">
        <v>7</v>
      </c>
      <c r="S1528">
        <v>3</v>
      </c>
      <c r="T1528" s="22">
        <v>19</v>
      </c>
      <c r="U1528" s="22">
        <v>18.87</v>
      </c>
      <c r="V1528" s="22">
        <v>18.87</v>
      </c>
      <c r="X1528">
        <v>49862</v>
      </c>
      <c r="AD1528" t="s">
        <v>336</v>
      </c>
      <c r="AF1528" t="s">
        <v>127</v>
      </c>
      <c r="AG1528" s="22" t="s">
        <v>50</v>
      </c>
      <c r="AI1528">
        <v>1526</v>
      </c>
      <c r="AJ1528" t="s">
        <v>337</v>
      </c>
      <c r="AK1528" s="22" t="s">
        <v>52</v>
      </c>
      <c r="AL1528" s="22" t="s">
        <v>53</v>
      </c>
      <c r="AM1528" s="22">
        <v>1526</v>
      </c>
    </row>
    <row r="1529" spans="1:39" x14ac:dyDescent="0.25">
      <c r="A1529" s="22" t="s">
        <v>39</v>
      </c>
      <c r="B1529" t="s">
        <v>40</v>
      </c>
      <c r="C1529">
        <v>2021</v>
      </c>
      <c r="D1529" s="22" t="s">
        <v>41</v>
      </c>
      <c r="E1529" s="22" t="s">
        <v>42</v>
      </c>
      <c r="F1529">
        <v>1100</v>
      </c>
      <c r="G1529" t="s">
        <v>43</v>
      </c>
      <c r="H1529" t="s">
        <v>44</v>
      </c>
      <c r="J1529">
        <v>200</v>
      </c>
      <c r="K1529" t="s">
        <v>45</v>
      </c>
      <c r="L1529" s="22" t="s">
        <v>46</v>
      </c>
      <c r="M1529" s="1">
        <v>44378</v>
      </c>
      <c r="N1529" s="22" t="s">
        <v>334</v>
      </c>
      <c r="O1529" t="s">
        <v>335</v>
      </c>
      <c r="P1529" s="1">
        <v>44408</v>
      </c>
      <c r="Q1529" t="s">
        <v>335</v>
      </c>
      <c r="R1529">
        <v>7</v>
      </c>
      <c r="U1529" s="22">
        <v>-203.61</v>
      </c>
      <c r="W1529" s="22">
        <v>203.61</v>
      </c>
      <c r="X1529">
        <v>49863</v>
      </c>
      <c r="AD1529" t="s">
        <v>336</v>
      </c>
      <c r="AG1529" s="22" t="s">
        <v>56</v>
      </c>
      <c r="AI1529">
        <v>1527</v>
      </c>
      <c r="AJ1529" t="s">
        <v>337</v>
      </c>
      <c r="AK1529" s="22" t="s">
        <v>52</v>
      </c>
      <c r="AL1529" s="22" t="s">
        <v>53</v>
      </c>
      <c r="AM1529" s="22">
        <v>1527</v>
      </c>
    </row>
    <row r="1530" spans="1:39" x14ac:dyDescent="0.25">
      <c r="A1530" s="22" t="s">
        <v>39</v>
      </c>
      <c r="B1530" t="s">
        <v>166</v>
      </c>
      <c r="C1530">
        <v>2021</v>
      </c>
      <c r="D1530" s="22" t="s">
        <v>41</v>
      </c>
      <c r="E1530" s="22" t="s">
        <v>42</v>
      </c>
      <c r="F1530">
        <v>4512</v>
      </c>
      <c r="G1530" t="s">
        <v>167</v>
      </c>
      <c r="H1530" t="s">
        <v>93</v>
      </c>
      <c r="J1530">
        <v>200</v>
      </c>
      <c r="K1530" t="s">
        <v>45</v>
      </c>
      <c r="L1530" s="22" t="s">
        <v>46</v>
      </c>
      <c r="M1530" s="1">
        <v>44378</v>
      </c>
      <c r="N1530" s="22" t="s">
        <v>334</v>
      </c>
      <c r="O1530" t="s">
        <v>335</v>
      </c>
      <c r="P1530" s="1">
        <v>44408</v>
      </c>
      <c r="Q1530" t="s">
        <v>335</v>
      </c>
      <c r="R1530">
        <v>7</v>
      </c>
      <c r="U1530" s="22">
        <v>203.61</v>
      </c>
      <c r="V1530" s="22">
        <v>203.61</v>
      </c>
      <c r="X1530">
        <v>49864</v>
      </c>
      <c r="AD1530" t="s">
        <v>336</v>
      </c>
      <c r="AG1530" s="22" t="s">
        <v>50</v>
      </c>
      <c r="AI1530">
        <v>1528</v>
      </c>
      <c r="AJ1530" t="s">
        <v>337</v>
      </c>
      <c r="AK1530" s="22" t="s">
        <v>94</v>
      </c>
      <c r="AL1530" s="22" t="s">
        <v>53</v>
      </c>
      <c r="AM1530" s="22">
        <v>1528</v>
      </c>
    </row>
    <row r="1531" spans="1:39" x14ac:dyDescent="0.25">
      <c r="A1531" s="22" t="s">
        <v>39</v>
      </c>
      <c r="B1531" t="s">
        <v>40</v>
      </c>
      <c r="C1531">
        <v>2021</v>
      </c>
      <c r="D1531" s="22" t="s">
        <v>41</v>
      </c>
      <c r="E1531" s="22" t="s">
        <v>42</v>
      </c>
      <c r="F1531">
        <v>1100</v>
      </c>
      <c r="G1531" t="s">
        <v>43</v>
      </c>
      <c r="H1531" t="s">
        <v>44</v>
      </c>
      <c r="J1531">
        <v>200</v>
      </c>
      <c r="K1531" t="s">
        <v>45</v>
      </c>
      <c r="L1531" s="22" t="s">
        <v>46</v>
      </c>
      <c r="M1531" s="1">
        <v>44378</v>
      </c>
      <c r="N1531" s="22" t="s">
        <v>334</v>
      </c>
      <c r="O1531" t="s">
        <v>335</v>
      </c>
      <c r="P1531" s="1">
        <v>44408</v>
      </c>
      <c r="Q1531" t="s">
        <v>335</v>
      </c>
      <c r="R1531">
        <v>7</v>
      </c>
      <c r="S1531">
        <v>3</v>
      </c>
      <c r="T1531" s="22">
        <v>19</v>
      </c>
      <c r="U1531" s="22">
        <v>-77.260000000000005</v>
      </c>
      <c r="W1531" s="22">
        <v>77.260000000000005</v>
      </c>
      <c r="X1531">
        <v>49865</v>
      </c>
      <c r="AD1531" t="s">
        <v>336</v>
      </c>
      <c r="AF1531" t="s">
        <v>127</v>
      </c>
      <c r="AG1531" s="22" t="s">
        <v>56</v>
      </c>
      <c r="AI1531">
        <v>1529</v>
      </c>
      <c r="AJ1531" t="s">
        <v>337</v>
      </c>
      <c r="AK1531" s="22" t="s">
        <v>52</v>
      </c>
      <c r="AL1531" s="22" t="s">
        <v>53</v>
      </c>
      <c r="AM1531" s="22">
        <v>1529</v>
      </c>
    </row>
    <row r="1532" spans="1:39" x14ac:dyDescent="0.25">
      <c r="A1532" s="22" t="s">
        <v>39</v>
      </c>
      <c r="B1532" t="s">
        <v>168</v>
      </c>
      <c r="C1532">
        <v>2021</v>
      </c>
      <c r="D1532" s="22" t="s">
        <v>41</v>
      </c>
      <c r="E1532" s="22" t="s">
        <v>42</v>
      </c>
      <c r="F1532">
        <v>4520</v>
      </c>
      <c r="G1532" t="s">
        <v>169</v>
      </c>
      <c r="H1532" t="s">
        <v>93</v>
      </c>
      <c r="J1532">
        <v>200</v>
      </c>
      <c r="K1532" t="s">
        <v>45</v>
      </c>
      <c r="L1532" s="22" t="s">
        <v>46</v>
      </c>
      <c r="M1532" s="1">
        <v>44378</v>
      </c>
      <c r="N1532" s="22" t="s">
        <v>334</v>
      </c>
      <c r="O1532" t="s">
        <v>335</v>
      </c>
      <c r="P1532" s="1">
        <v>44408</v>
      </c>
      <c r="Q1532" t="s">
        <v>335</v>
      </c>
      <c r="R1532">
        <v>7</v>
      </c>
      <c r="S1532">
        <v>3</v>
      </c>
      <c r="T1532" s="22">
        <v>19</v>
      </c>
      <c r="U1532" s="22">
        <v>64.92</v>
      </c>
      <c r="V1532" s="22">
        <v>64.92</v>
      </c>
      <c r="X1532">
        <v>49866</v>
      </c>
      <c r="AD1532" t="s">
        <v>336</v>
      </c>
      <c r="AF1532" t="s">
        <v>127</v>
      </c>
      <c r="AG1532" s="22" t="s">
        <v>50</v>
      </c>
      <c r="AI1532">
        <v>1530</v>
      </c>
      <c r="AJ1532" t="s">
        <v>337</v>
      </c>
      <c r="AK1532" s="22" t="s">
        <v>94</v>
      </c>
      <c r="AL1532" s="22" t="s">
        <v>53</v>
      </c>
      <c r="AM1532" s="22">
        <v>1530</v>
      </c>
    </row>
    <row r="1533" spans="1:39" x14ac:dyDescent="0.25">
      <c r="A1533" s="22" t="s">
        <v>39</v>
      </c>
      <c r="B1533" t="s">
        <v>130</v>
      </c>
      <c r="C1533">
        <v>2021</v>
      </c>
      <c r="D1533" s="22" t="s">
        <v>41</v>
      </c>
      <c r="E1533" s="22" t="s">
        <v>42</v>
      </c>
      <c r="F1533">
        <v>1610</v>
      </c>
      <c r="G1533" t="s">
        <v>131</v>
      </c>
      <c r="H1533" t="s">
        <v>44</v>
      </c>
      <c r="J1533">
        <v>200</v>
      </c>
      <c r="K1533" t="s">
        <v>45</v>
      </c>
      <c r="L1533" s="22" t="s">
        <v>46</v>
      </c>
      <c r="M1533" s="1">
        <v>44378</v>
      </c>
      <c r="N1533" s="22" t="s">
        <v>334</v>
      </c>
      <c r="O1533" t="s">
        <v>335</v>
      </c>
      <c r="P1533" s="1">
        <v>44408</v>
      </c>
      <c r="Q1533" t="s">
        <v>335</v>
      </c>
      <c r="R1533">
        <v>7</v>
      </c>
      <c r="S1533">
        <v>3</v>
      </c>
      <c r="T1533" s="22">
        <v>19</v>
      </c>
      <c r="U1533" s="22">
        <v>12.34</v>
      </c>
      <c r="V1533" s="22">
        <v>12.34</v>
      </c>
      <c r="X1533">
        <v>49867</v>
      </c>
      <c r="AD1533" t="s">
        <v>336</v>
      </c>
      <c r="AF1533" t="s">
        <v>127</v>
      </c>
      <c r="AG1533" s="22" t="s">
        <v>50</v>
      </c>
      <c r="AI1533">
        <v>1531</v>
      </c>
      <c r="AJ1533" t="s">
        <v>337</v>
      </c>
      <c r="AK1533" s="22" t="s">
        <v>52</v>
      </c>
      <c r="AL1533" s="22" t="s">
        <v>53</v>
      </c>
      <c r="AM1533" s="22">
        <v>1531</v>
      </c>
    </row>
    <row r="1534" spans="1:39" x14ac:dyDescent="0.25">
      <c r="A1534" s="22" t="s">
        <v>39</v>
      </c>
      <c r="B1534" t="s">
        <v>40</v>
      </c>
      <c r="C1534">
        <v>2021</v>
      </c>
      <c r="D1534" s="22" t="s">
        <v>41</v>
      </c>
      <c r="E1534" s="22" t="s">
        <v>42</v>
      </c>
      <c r="F1534">
        <v>1100</v>
      </c>
      <c r="G1534" t="s">
        <v>43</v>
      </c>
      <c r="H1534" t="s">
        <v>44</v>
      </c>
      <c r="J1534">
        <v>200</v>
      </c>
      <c r="K1534" t="s">
        <v>45</v>
      </c>
      <c r="L1534" s="22" t="s">
        <v>46</v>
      </c>
      <c r="M1534" s="1">
        <v>44378</v>
      </c>
      <c r="N1534" s="22" t="s">
        <v>334</v>
      </c>
      <c r="O1534" t="s">
        <v>335</v>
      </c>
      <c r="P1534" s="1">
        <v>44408</v>
      </c>
      <c r="Q1534" t="s">
        <v>335</v>
      </c>
      <c r="R1534">
        <v>7</v>
      </c>
      <c r="S1534">
        <v>3</v>
      </c>
      <c r="T1534" s="22">
        <v>19</v>
      </c>
      <c r="U1534" s="22">
        <v>-6062.66</v>
      </c>
      <c r="W1534" s="22">
        <v>6062.66</v>
      </c>
      <c r="X1534">
        <v>49868</v>
      </c>
      <c r="AD1534" t="s">
        <v>336</v>
      </c>
      <c r="AF1534" t="s">
        <v>127</v>
      </c>
      <c r="AG1534" s="22" t="s">
        <v>56</v>
      </c>
      <c r="AI1534">
        <v>1532</v>
      </c>
      <c r="AJ1534" t="s">
        <v>337</v>
      </c>
      <c r="AK1534" s="22" t="s">
        <v>52</v>
      </c>
      <c r="AL1534" s="22" t="s">
        <v>53</v>
      </c>
      <c r="AM1534" s="22">
        <v>1532</v>
      </c>
    </row>
    <row r="1535" spans="1:39" x14ac:dyDescent="0.25">
      <c r="A1535" s="22" t="s">
        <v>39</v>
      </c>
      <c r="B1535" t="s">
        <v>170</v>
      </c>
      <c r="C1535">
        <v>2021</v>
      </c>
      <c r="D1535" s="22" t="s">
        <v>41</v>
      </c>
      <c r="E1535" s="22" t="s">
        <v>42</v>
      </c>
      <c r="F1535">
        <v>4550</v>
      </c>
      <c r="G1535" t="s">
        <v>171</v>
      </c>
      <c r="H1535" t="s">
        <v>93</v>
      </c>
      <c r="J1535">
        <v>200</v>
      </c>
      <c r="K1535" t="s">
        <v>45</v>
      </c>
      <c r="L1535" s="22" t="s">
        <v>46</v>
      </c>
      <c r="M1535" s="1">
        <v>44378</v>
      </c>
      <c r="N1535" s="22" t="s">
        <v>334</v>
      </c>
      <c r="O1535" t="s">
        <v>335</v>
      </c>
      <c r="P1535" s="1">
        <v>44408</v>
      </c>
      <c r="Q1535" t="s">
        <v>335</v>
      </c>
      <c r="R1535">
        <v>7</v>
      </c>
      <c r="S1535">
        <v>3</v>
      </c>
      <c r="T1535" s="22">
        <v>19</v>
      </c>
      <c r="U1535" s="22">
        <v>5094.67</v>
      </c>
      <c r="V1535" s="22">
        <v>5094.67</v>
      </c>
      <c r="X1535">
        <v>49869</v>
      </c>
      <c r="AD1535" t="s">
        <v>336</v>
      </c>
      <c r="AF1535" t="s">
        <v>127</v>
      </c>
      <c r="AG1535" s="22" t="s">
        <v>50</v>
      </c>
      <c r="AI1535">
        <v>1533</v>
      </c>
      <c r="AJ1535" t="s">
        <v>337</v>
      </c>
      <c r="AK1535" s="22" t="s">
        <v>94</v>
      </c>
      <c r="AL1535" s="22" t="s">
        <v>53</v>
      </c>
      <c r="AM1535" s="22">
        <v>1533</v>
      </c>
    </row>
    <row r="1536" spans="1:39" x14ac:dyDescent="0.25">
      <c r="A1536" s="22" t="s">
        <v>39</v>
      </c>
      <c r="B1536" t="s">
        <v>130</v>
      </c>
      <c r="C1536">
        <v>2021</v>
      </c>
      <c r="D1536" s="22" t="s">
        <v>41</v>
      </c>
      <c r="E1536" s="22" t="s">
        <v>42</v>
      </c>
      <c r="F1536">
        <v>1610</v>
      </c>
      <c r="G1536" t="s">
        <v>131</v>
      </c>
      <c r="H1536" t="s">
        <v>44</v>
      </c>
      <c r="J1536">
        <v>200</v>
      </c>
      <c r="K1536" t="s">
        <v>45</v>
      </c>
      <c r="L1536" s="22" t="s">
        <v>46</v>
      </c>
      <c r="M1536" s="1">
        <v>44378</v>
      </c>
      <c r="N1536" s="22" t="s">
        <v>334</v>
      </c>
      <c r="O1536" t="s">
        <v>335</v>
      </c>
      <c r="P1536" s="1">
        <v>44408</v>
      </c>
      <c r="Q1536" t="s">
        <v>335</v>
      </c>
      <c r="R1536">
        <v>7</v>
      </c>
      <c r="S1536">
        <v>3</v>
      </c>
      <c r="T1536" s="22">
        <v>19</v>
      </c>
      <c r="U1536" s="22">
        <v>967.99</v>
      </c>
      <c r="V1536" s="22">
        <v>967.99</v>
      </c>
      <c r="X1536">
        <v>49870</v>
      </c>
      <c r="AD1536" t="s">
        <v>336</v>
      </c>
      <c r="AF1536" t="s">
        <v>127</v>
      </c>
      <c r="AG1536" s="22" t="s">
        <v>50</v>
      </c>
      <c r="AI1536">
        <v>1534</v>
      </c>
      <c r="AJ1536" t="s">
        <v>337</v>
      </c>
      <c r="AK1536" s="22" t="s">
        <v>52</v>
      </c>
      <c r="AL1536" s="22" t="s">
        <v>53</v>
      </c>
      <c r="AM1536" s="22">
        <v>1534</v>
      </c>
    </row>
    <row r="1537" spans="1:39" x14ac:dyDescent="0.25">
      <c r="A1537" s="22" t="s">
        <v>39</v>
      </c>
      <c r="B1537" t="s">
        <v>40</v>
      </c>
      <c r="C1537">
        <v>2021</v>
      </c>
      <c r="D1537" s="22" t="s">
        <v>41</v>
      </c>
      <c r="E1537" s="22" t="s">
        <v>42</v>
      </c>
      <c r="F1537">
        <v>1100</v>
      </c>
      <c r="G1537" t="s">
        <v>43</v>
      </c>
      <c r="H1537" t="s">
        <v>44</v>
      </c>
      <c r="J1537">
        <v>200</v>
      </c>
      <c r="K1537" t="s">
        <v>45</v>
      </c>
      <c r="L1537" s="22" t="s">
        <v>46</v>
      </c>
      <c r="M1537" s="1">
        <v>44378</v>
      </c>
      <c r="N1537" s="22" t="s">
        <v>334</v>
      </c>
      <c r="O1537" t="s">
        <v>335</v>
      </c>
      <c r="P1537" s="1">
        <v>44408</v>
      </c>
      <c r="Q1537" t="s">
        <v>335</v>
      </c>
      <c r="R1537">
        <v>7</v>
      </c>
      <c r="U1537" s="22">
        <v>-230.01</v>
      </c>
      <c r="W1537" s="22">
        <v>230.01</v>
      </c>
      <c r="X1537">
        <v>49871</v>
      </c>
      <c r="AD1537" t="s">
        <v>336</v>
      </c>
      <c r="AG1537" s="22" t="s">
        <v>56</v>
      </c>
      <c r="AI1537">
        <v>1535</v>
      </c>
      <c r="AJ1537" t="s">
        <v>337</v>
      </c>
      <c r="AK1537" s="22" t="s">
        <v>52</v>
      </c>
      <c r="AL1537" s="22" t="s">
        <v>53</v>
      </c>
      <c r="AM1537" s="22">
        <v>1535</v>
      </c>
    </row>
    <row r="1538" spans="1:39" x14ac:dyDescent="0.25">
      <c r="A1538" s="22" t="s">
        <v>39</v>
      </c>
      <c r="B1538" t="s">
        <v>172</v>
      </c>
      <c r="C1538">
        <v>2021</v>
      </c>
      <c r="D1538" s="22" t="s">
        <v>41</v>
      </c>
      <c r="E1538" s="22" t="s">
        <v>42</v>
      </c>
      <c r="F1538">
        <v>4560</v>
      </c>
      <c r="G1538" t="s">
        <v>173</v>
      </c>
      <c r="H1538" t="s">
        <v>93</v>
      </c>
      <c r="J1538">
        <v>200</v>
      </c>
      <c r="K1538" t="s">
        <v>45</v>
      </c>
      <c r="L1538" s="22" t="s">
        <v>46</v>
      </c>
      <c r="M1538" s="1">
        <v>44378</v>
      </c>
      <c r="N1538" s="22" t="s">
        <v>334</v>
      </c>
      <c r="O1538" t="s">
        <v>335</v>
      </c>
      <c r="P1538" s="1">
        <v>44408</v>
      </c>
      <c r="Q1538" t="s">
        <v>335</v>
      </c>
      <c r="R1538">
        <v>7</v>
      </c>
      <c r="U1538" s="22">
        <v>230.01</v>
      </c>
      <c r="V1538" s="22">
        <v>230.01</v>
      </c>
      <c r="X1538">
        <v>49872</v>
      </c>
      <c r="AD1538" t="s">
        <v>336</v>
      </c>
      <c r="AG1538" s="22" t="s">
        <v>50</v>
      </c>
      <c r="AI1538">
        <v>1536</v>
      </c>
      <c r="AJ1538" t="s">
        <v>337</v>
      </c>
      <c r="AK1538" s="22" t="s">
        <v>94</v>
      </c>
      <c r="AL1538" s="22" t="s">
        <v>53</v>
      </c>
      <c r="AM1538" s="22">
        <v>1536</v>
      </c>
    </row>
    <row r="1539" spans="1:39" x14ac:dyDescent="0.25">
      <c r="A1539" s="22" t="s">
        <v>39</v>
      </c>
      <c r="B1539" t="s">
        <v>40</v>
      </c>
      <c r="C1539">
        <v>2021</v>
      </c>
      <c r="D1539" s="22" t="s">
        <v>41</v>
      </c>
      <c r="E1539" s="22" t="s">
        <v>42</v>
      </c>
      <c r="F1539">
        <v>1100</v>
      </c>
      <c r="G1539" t="s">
        <v>43</v>
      </c>
      <c r="H1539" t="s">
        <v>44</v>
      </c>
      <c r="J1539">
        <v>200</v>
      </c>
      <c r="K1539" t="s">
        <v>45</v>
      </c>
      <c r="L1539" s="22" t="s">
        <v>46</v>
      </c>
      <c r="M1539" s="1">
        <v>44378</v>
      </c>
      <c r="N1539" s="22" t="s">
        <v>334</v>
      </c>
      <c r="O1539" t="s">
        <v>335</v>
      </c>
      <c r="P1539" s="1">
        <v>44408</v>
      </c>
      <c r="Q1539" t="s">
        <v>335</v>
      </c>
      <c r="R1539">
        <v>7</v>
      </c>
      <c r="U1539" s="22">
        <v>-114.12</v>
      </c>
      <c r="W1539" s="22">
        <v>114.12</v>
      </c>
      <c r="X1539">
        <v>49873</v>
      </c>
      <c r="AD1539" t="s">
        <v>336</v>
      </c>
      <c r="AG1539" s="22" t="s">
        <v>56</v>
      </c>
      <c r="AI1539">
        <v>1537</v>
      </c>
      <c r="AJ1539" t="s">
        <v>337</v>
      </c>
      <c r="AK1539" s="22" t="s">
        <v>52</v>
      </c>
      <c r="AL1539" s="22" t="s">
        <v>53</v>
      </c>
      <c r="AM1539" s="22">
        <v>1537</v>
      </c>
    </row>
    <row r="1540" spans="1:39" x14ac:dyDescent="0.25">
      <c r="A1540" s="22" t="s">
        <v>39</v>
      </c>
      <c r="B1540" t="s">
        <v>174</v>
      </c>
      <c r="C1540">
        <v>2021</v>
      </c>
      <c r="D1540" s="22" t="s">
        <v>41</v>
      </c>
      <c r="E1540" s="22" t="s">
        <v>42</v>
      </c>
      <c r="F1540">
        <v>4580</v>
      </c>
      <c r="G1540" t="s">
        <v>175</v>
      </c>
      <c r="H1540" t="s">
        <v>93</v>
      </c>
      <c r="J1540">
        <v>200</v>
      </c>
      <c r="K1540" t="s">
        <v>45</v>
      </c>
      <c r="L1540" s="22" t="s">
        <v>46</v>
      </c>
      <c r="M1540" s="1">
        <v>44378</v>
      </c>
      <c r="N1540" s="22" t="s">
        <v>334</v>
      </c>
      <c r="O1540" t="s">
        <v>335</v>
      </c>
      <c r="P1540" s="1">
        <v>44408</v>
      </c>
      <c r="Q1540" t="s">
        <v>335</v>
      </c>
      <c r="R1540">
        <v>7</v>
      </c>
      <c r="U1540" s="22">
        <v>114.12</v>
      </c>
      <c r="V1540" s="22">
        <v>114.12</v>
      </c>
      <c r="X1540">
        <v>49874</v>
      </c>
      <c r="AD1540" t="s">
        <v>336</v>
      </c>
      <c r="AG1540" s="22" t="s">
        <v>50</v>
      </c>
      <c r="AI1540">
        <v>1538</v>
      </c>
      <c r="AJ1540" t="s">
        <v>337</v>
      </c>
      <c r="AK1540" s="22" t="s">
        <v>94</v>
      </c>
      <c r="AL1540" s="22" t="s">
        <v>53</v>
      </c>
      <c r="AM1540" s="22">
        <v>1538</v>
      </c>
    </row>
    <row r="1541" spans="1:39" x14ac:dyDescent="0.25">
      <c r="A1541" s="22" t="s">
        <v>39</v>
      </c>
      <c r="B1541" t="s">
        <v>40</v>
      </c>
      <c r="C1541">
        <v>2021</v>
      </c>
      <c r="D1541" s="22" t="s">
        <v>41</v>
      </c>
      <c r="E1541" s="22" t="s">
        <v>42</v>
      </c>
      <c r="F1541">
        <v>1100</v>
      </c>
      <c r="G1541" t="s">
        <v>43</v>
      </c>
      <c r="H1541" t="s">
        <v>44</v>
      </c>
      <c r="J1541">
        <v>200</v>
      </c>
      <c r="K1541" t="s">
        <v>45</v>
      </c>
      <c r="L1541" s="22" t="s">
        <v>46</v>
      </c>
      <c r="M1541" s="1">
        <v>44378</v>
      </c>
      <c r="N1541" s="22" t="s">
        <v>334</v>
      </c>
      <c r="O1541" t="s">
        <v>335</v>
      </c>
      <c r="P1541" s="1">
        <v>44408</v>
      </c>
      <c r="Q1541" t="s">
        <v>335</v>
      </c>
      <c r="R1541">
        <v>7</v>
      </c>
      <c r="S1541">
        <v>3</v>
      </c>
      <c r="T1541" s="22">
        <v>19</v>
      </c>
      <c r="U1541" s="22">
        <v>-466.02</v>
      </c>
      <c r="W1541" s="22">
        <v>466.02</v>
      </c>
      <c r="X1541">
        <v>49875</v>
      </c>
      <c r="AD1541" t="s">
        <v>336</v>
      </c>
      <c r="AF1541" t="s">
        <v>127</v>
      </c>
      <c r="AG1541" s="22" t="s">
        <v>56</v>
      </c>
      <c r="AI1541">
        <v>1539</v>
      </c>
      <c r="AJ1541" t="s">
        <v>337</v>
      </c>
      <c r="AK1541" s="22" t="s">
        <v>52</v>
      </c>
      <c r="AL1541" s="22" t="s">
        <v>53</v>
      </c>
      <c r="AM1541" s="22">
        <v>1539</v>
      </c>
    </row>
    <row r="1542" spans="1:39" x14ac:dyDescent="0.25">
      <c r="A1542" s="22" t="s">
        <v>39</v>
      </c>
      <c r="B1542" t="s">
        <v>176</v>
      </c>
      <c r="C1542">
        <v>2021</v>
      </c>
      <c r="D1542" s="22" t="s">
        <v>41</v>
      </c>
      <c r="E1542" s="22" t="s">
        <v>42</v>
      </c>
      <c r="F1542">
        <v>4600</v>
      </c>
      <c r="G1542" t="s">
        <v>177</v>
      </c>
      <c r="H1542" t="s">
        <v>93</v>
      </c>
      <c r="J1542">
        <v>200</v>
      </c>
      <c r="K1542" t="s">
        <v>45</v>
      </c>
      <c r="L1542" s="22" t="s">
        <v>46</v>
      </c>
      <c r="M1542" s="1">
        <v>44378</v>
      </c>
      <c r="N1542" s="22" t="s">
        <v>334</v>
      </c>
      <c r="O1542" t="s">
        <v>335</v>
      </c>
      <c r="P1542" s="1">
        <v>44408</v>
      </c>
      <c r="Q1542" t="s">
        <v>335</v>
      </c>
      <c r="R1542">
        <v>7</v>
      </c>
      <c r="S1542">
        <v>3</v>
      </c>
      <c r="T1542" s="22">
        <v>19</v>
      </c>
      <c r="U1542" s="22">
        <v>391.61</v>
      </c>
      <c r="V1542" s="22">
        <v>391.61</v>
      </c>
      <c r="X1542">
        <v>49876</v>
      </c>
      <c r="AD1542" t="s">
        <v>336</v>
      </c>
      <c r="AF1542" t="s">
        <v>127</v>
      </c>
      <c r="AG1542" s="22" t="s">
        <v>50</v>
      </c>
      <c r="AI1542">
        <v>1540</v>
      </c>
      <c r="AJ1542" t="s">
        <v>337</v>
      </c>
      <c r="AK1542" s="22" t="s">
        <v>94</v>
      </c>
      <c r="AL1542" s="22" t="s">
        <v>53</v>
      </c>
      <c r="AM1542" s="22">
        <v>1540</v>
      </c>
    </row>
    <row r="1543" spans="1:39" x14ac:dyDescent="0.25">
      <c r="A1543" s="22" t="s">
        <v>39</v>
      </c>
      <c r="B1543" t="s">
        <v>130</v>
      </c>
      <c r="C1543">
        <v>2021</v>
      </c>
      <c r="D1543" s="22" t="s">
        <v>41</v>
      </c>
      <c r="E1543" s="22" t="s">
        <v>42</v>
      </c>
      <c r="F1543">
        <v>1610</v>
      </c>
      <c r="G1543" t="s">
        <v>131</v>
      </c>
      <c r="H1543" t="s">
        <v>44</v>
      </c>
      <c r="J1543">
        <v>200</v>
      </c>
      <c r="K1543" t="s">
        <v>45</v>
      </c>
      <c r="L1543" s="22" t="s">
        <v>46</v>
      </c>
      <c r="M1543" s="1">
        <v>44378</v>
      </c>
      <c r="N1543" s="22" t="s">
        <v>334</v>
      </c>
      <c r="O1543" t="s">
        <v>335</v>
      </c>
      <c r="P1543" s="1">
        <v>44408</v>
      </c>
      <c r="Q1543" t="s">
        <v>335</v>
      </c>
      <c r="R1543">
        <v>7</v>
      </c>
      <c r="S1543">
        <v>3</v>
      </c>
      <c r="T1543" s="22">
        <v>19</v>
      </c>
      <c r="U1543" s="22">
        <v>74.41</v>
      </c>
      <c r="V1543" s="22">
        <v>74.41</v>
      </c>
      <c r="X1543">
        <v>49877</v>
      </c>
      <c r="AD1543" t="s">
        <v>336</v>
      </c>
      <c r="AF1543" t="s">
        <v>127</v>
      </c>
      <c r="AG1543" s="22" t="s">
        <v>50</v>
      </c>
      <c r="AI1543">
        <v>1541</v>
      </c>
      <c r="AJ1543" t="s">
        <v>337</v>
      </c>
      <c r="AK1543" s="22" t="s">
        <v>52</v>
      </c>
      <c r="AL1543" s="22" t="s">
        <v>53</v>
      </c>
      <c r="AM1543" s="22">
        <v>1541</v>
      </c>
    </row>
    <row r="1544" spans="1:39" x14ac:dyDescent="0.25">
      <c r="A1544" s="22" t="s">
        <v>39</v>
      </c>
      <c r="B1544" t="s">
        <v>40</v>
      </c>
      <c r="C1544">
        <v>2021</v>
      </c>
      <c r="D1544" s="22" t="s">
        <v>41</v>
      </c>
      <c r="E1544" s="22" t="s">
        <v>42</v>
      </c>
      <c r="F1544">
        <v>1100</v>
      </c>
      <c r="G1544" t="s">
        <v>43</v>
      </c>
      <c r="H1544" t="s">
        <v>44</v>
      </c>
      <c r="J1544">
        <v>200</v>
      </c>
      <c r="K1544" t="s">
        <v>45</v>
      </c>
      <c r="L1544" s="22" t="s">
        <v>46</v>
      </c>
      <c r="M1544" s="1">
        <v>44378</v>
      </c>
      <c r="N1544" s="22" t="s">
        <v>334</v>
      </c>
      <c r="O1544" t="s">
        <v>335</v>
      </c>
      <c r="P1544" s="1">
        <v>44408</v>
      </c>
      <c r="Q1544" t="s">
        <v>335</v>
      </c>
      <c r="R1544">
        <v>7</v>
      </c>
      <c r="S1544">
        <v>3</v>
      </c>
      <c r="T1544" s="22">
        <v>19</v>
      </c>
      <c r="U1544" s="22">
        <v>-598.14</v>
      </c>
      <c r="W1544" s="22">
        <v>598.14</v>
      </c>
      <c r="X1544">
        <v>49878</v>
      </c>
      <c r="AD1544" t="s">
        <v>336</v>
      </c>
      <c r="AF1544" t="s">
        <v>127</v>
      </c>
      <c r="AG1544" s="22" t="s">
        <v>56</v>
      </c>
      <c r="AI1544">
        <v>1542</v>
      </c>
      <c r="AJ1544" t="s">
        <v>337</v>
      </c>
      <c r="AK1544" s="22" t="s">
        <v>52</v>
      </c>
      <c r="AL1544" s="22" t="s">
        <v>53</v>
      </c>
      <c r="AM1544" s="22">
        <v>1542</v>
      </c>
    </row>
    <row r="1545" spans="1:39" x14ac:dyDescent="0.25">
      <c r="A1545" s="22" t="s">
        <v>39</v>
      </c>
      <c r="B1545" t="s">
        <v>178</v>
      </c>
      <c r="C1545">
        <v>2021</v>
      </c>
      <c r="D1545" s="22" t="s">
        <v>41</v>
      </c>
      <c r="E1545" s="22" t="s">
        <v>42</v>
      </c>
      <c r="F1545">
        <v>4610</v>
      </c>
      <c r="G1545" t="s">
        <v>179</v>
      </c>
      <c r="H1545" t="s">
        <v>93</v>
      </c>
      <c r="J1545">
        <v>200</v>
      </c>
      <c r="K1545" t="s">
        <v>45</v>
      </c>
      <c r="L1545" s="22" t="s">
        <v>46</v>
      </c>
      <c r="M1545" s="1">
        <v>44378</v>
      </c>
      <c r="N1545" s="22" t="s">
        <v>334</v>
      </c>
      <c r="O1545" t="s">
        <v>335</v>
      </c>
      <c r="P1545" s="1">
        <v>44408</v>
      </c>
      <c r="Q1545" t="s">
        <v>335</v>
      </c>
      <c r="R1545">
        <v>7</v>
      </c>
      <c r="S1545">
        <v>3</v>
      </c>
      <c r="T1545" s="22">
        <v>19</v>
      </c>
      <c r="U1545" s="22">
        <v>502.64</v>
      </c>
      <c r="V1545" s="22">
        <v>502.64</v>
      </c>
      <c r="X1545">
        <v>49879</v>
      </c>
      <c r="AD1545" t="s">
        <v>336</v>
      </c>
      <c r="AF1545" t="s">
        <v>127</v>
      </c>
      <c r="AG1545" s="22" t="s">
        <v>50</v>
      </c>
      <c r="AI1545">
        <v>1543</v>
      </c>
      <c r="AJ1545" t="s">
        <v>337</v>
      </c>
      <c r="AK1545" s="22" t="s">
        <v>94</v>
      </c>
      <c r="AL1545" s="22" t="s">
        <v>53</v>
      </c>
      <c r="AM1545" s="22">
        <v>1543</v>
      </c>
    </row>
    <row r="1546" spans="1:39" x14ac:dyDescent="0.25">
      <c r="A1546" s="22" t="s">
        <v>39</v>
      </c>
      <c r="B1546" t="s">
        <v>130</v>
      </c>
      <c r="C1546">
        <v>2021</v>
      </c>
      <c r="D1546" s="22" t="s">
        <v>41</v>
      </c>
      <c r="E1546" s="22" t="s">
        <v>42</v>
      </c>
      <c r="F1546">
        <v>1610</v>
      </c>
      <c r="G1546" t="s">
        <v>131</v>
      </c>
      <c r="H1546" t="s">
        <v>44</v>
      </c>
      <c r="J1546">
        <v>200</v>
      </c>
      <c r="K1546" t="s">
        <v>45</v>
      </c>
      <c r="L1546" s="22" t="s">
        <v>46</v>
      </c>
      <c r="M1546" s="1">
        <v>44378</v>
      </c>
      <c r="N1546" s="22" t="s">
        <v>334</v>
      </c>
      <c r="O1546" t="s">
        <v>335</v>
      </c>
      <c r="P1546" s="1">
        <v>44408</v>
      </c>
      <c r="Q1546" t="s">
        <v>335</v>
      </c>
      <c r="R1546">
        <v>7</v>
      </c>
      <c r="S1546">
        <v>3</v>
      </c>
      <c r="T1546" s="22">
        <v>19</v>
      </c>
      <c r="U1546" s="22">
        <v>95.5</v>
      </c>
      <c r="V1546" s="22">
        <v>95.5</v>
      </c>
      <c r="X1546">
        <v>49880</v>
      </c>
      <c r="AD1546" t="s">
        <v>336</v>
      </c>
      <c r="AF1546" t="s">
        <v>127</v>
      </c>
      <c r="AG1546" s="22" t="s">
        <v>50</v>
      </c>
      <c r="AI1546">
        <v>1544</v>
      </c>
      <c r="AJ1546" t="s">
        <v>337</v>
      </c>
      <c r="AK1546" s="22" t="s">
        <v>52</v>
      </c>
      <c r="AL1546" s="22" t="s">
        <v>53</v>
      </c>
      <c r="AM1546" s="22">
        <v>1544</v>
      </c>
    </row>
    <row r="1547" spans="1:39" x14ac:dyDescent="0.25">
      <c r="A1547" s="22" t="s">
        <v>39</v>
      </c>
      <c r="B1547" t="s">
        <v>40</v>
      </c>
      <c r="C1547">
        <v>2021</v>
      </c>
      <c r="D1547" s="22" t="s">
        <v>41</v>
      </c>
      <c r="E1547" s="22" t="s">
        <v>42</v>
      </c>
      <c r="F1547">
        <v>1100</v>
      </c>
      <c r="G1547" t="s">
        <v>43</v>
      </c>
      <c r="H1547" t="s">
        <v>44</v>
      </c>
      <c r="J1547">
        <v>200</v>
      </c>
      <c r="K1547" t="s">
        <v>45</v>
      </c>
      <c r="L1547" s="22" t="s">
        <v>46</v>
      </c>
      <c r="M1547" s="1">
        <v>44378</v>
      </c>
      <c r="N1547" s="22" t="s">
        <v>334</v>
      </c>
      <c r="O1547" t="s">
        <v>335</v>
      </c>
      <c r="P1547" s="1">
        <v>44408</v>
      </c>
      <c r="Q1547" t="s">
        <v>335</v>
      </c>
      <c r="R1547">
        <v>7</v>
      </c>
      <c r="U1547" s="22">
        <v>-184.05</v>
      </c>
      <c r="W1547" s="22">
        <v>184.05</v>
      </c>
      <c r="X1547">
        <v>49881</v>
      </c>
      <c r="AD1547" t="s">
        <v>336</v>
      </c>
      <c r="AG1547" s="22" t="s">
        <v>56</v>
      </c>
      <c r="AI1547">
        <v>1545</v>
      </c>
      <c r="AJ1547" t="s">
        <v>337</v>
      </c>
      <c r="AK1547" s="22" t="s">
        <v>52</v>
      </c>
      <c r="AL1547" s="22" t="s">
        <v>53</v>
      </c>
      <c r="AM1547" s="22">
        <v>1545</v>
      </c>
    </row>
    <row r="1548" spans="1:39" x14ac:dyDescent="0.25">
      <c r="A1548" s="22" t="s">
        <v>39</v>
      </c>
      <c r="B1548" t="s">
        <v>180</v>
      </c>
      <c r="C1548">
        <v>2021</v>
      </c>
      <c r="D1548" s="22" t="s">
        <v>41</v>
      </c>
      <c r="E1548" s="22" t="s">
        <v>42</v>
      </c>
      <c r="F1548">
        <v>4620</v>
      </c>
      <c r="G1548" t="s">
        <v>181</v>
      </c>
      <c r="H1548" t="s">
        <v>93</v>
      </c>
      <c r="J1548">
        <v>200</v>
      </c>
      <c r="K1548" t="s">
        <v>45</v>
      </c>
      <c r="L1548" s="22" t="s">
        <v>46</v>
      </c>
      <c r="M1548" s="1">
        <v>44378</v>
      </c>
      <c r="N1548" s="22" t="s">
        <v>334</v>
      </c>
      <c r="O1548" t="s">
        <v>335</v>
      </c>
      <c r="P1548" s="1">
        <v>44408</v>
      </c>
      <c r="Q1548" t="s">
        <v>335</v>
      </c>
      <c r="R1548">
        <v>7</v>
      </c>
      <c r="U1548" s="22">
        <v>184.05</v>
      </c>
      <c r="V1548" s="22">
        <v>184.05</v>
      </c>
      <c r="X1548">
        <v>49882</v>
      </c>
      <c r="AD1548" t="s">
        <v>336</v>
      </c>
      <c r="AG1548" s="22" t="s">
        <v>50</v>
      </c>
      <c r="AI1548">
        <v>1546</v>
      </c>
      <c r="AJ1548" t="s">
        <v>337</v>
      </c>
      <c r="AK1548" s="22" t="s">
        <v>94</v>
      </c>
      <c r="AL1548" s="22" t="s">
        <v>53</v>
      </c>
      <c r="AM1548" s="22">
        <v>1546</v>
      </c>
    </row>
    <row r="1549" spans="1:39" x14ac:dyDescent="0.25">
      <c r="A1549" s="22" t="s">
        <v>39</v>
      </c>
      <c r="B1549" t="s">
        <v>40</v>
      </c>
      <c r="C1549">
        <v>2021</v>
      </c>
      <c r="D1549" s="22" t="s">
        <v>41</v>
      </c>
      <c r="E1549" s="22" t="s">
        <v>42</v>
      </c>
      <c r="F1549">
        <v>1100</v>
      </c>
      <c r="G1549" t="s">
        <v>43</v>
      </c>
      <c r="H1549" t="s">
        <v>44</v>
      </c>
      <c r="J1549">
        <v>200</v>
      </c>
      <c r="K1549" t="s">
        <v>45</v>
      </c>
      <c r="L1549" s="22" t="s">
        <v>46</v>
      </c>
      <c r="M1549" s="1">
        <v>44378</v>
      </c>
      <c r="N1549" s="22" t="s">
        <v>334</v>
      </c>
      <c r="O1549" t="s">
        <v>335</v>
      </c>
      <c r="P1549" s="1">
        <v>44408</v>
      </c>
      <c r="Q1549" t="s">
        <v>335</v>
      </c>
      <c r="R1549">
        <v>7</v>
      </c>
      <c r="U1549" s="22">
        <v>-153.1</v>
      </c>
      <c r="W1549" s="22">
        <v>153.1</v>
      </c>
      <c r="X1549">
        <v>49883</v>
      </c>
      <c r="AD1549" t="s">
        <v>336</v>
      </c>
      <c r="AG1549" s="22" t="s">
        <v>56</v>
      </c>
      <c r="AI1549">
        <v>1547</v>
      </c>
      <c r="AJ1549" t="s">
        <v>337</v>
      </c>
      <c r="AK1549" s="22" t="s">
        <v>52</v>
      </c>
      <c r="AL1549" s="22" t="s">
        <v>53</v>
      </c>
      <c r="AM1549" s="22">
        <v>1547</v>
      </c>
    </row>
    <row r="1550" spans="1:39" x14ac:dyDescent="0.25">
      <c r="A1550" s="22" t="s">
        <v>39</v>
      </c>
      <c r="B1550" t="s">
        <v>182</v>
      </c>
      <c r="C1550">
        <v>2021</v>
      </c>
      <c r="D1550" s="22" t="s">
        <v>41</v>
      </c>
      <c r="E1550" s="22" t="s">
        <v>42</v>
      </c>
      <c r="F1550">
        <v>4630</v>
      </c>
      <c r="G1550" t="s">
        <v>183</v>
      </c>
      <c r="H1550" t="s">
        <v>93</v>
      </c>
      <c r="J1550">
        <v>200</v>
      </c>
      <c r="K1550" t="s">
        <v>45</v>
      </c>
      <c r="L1550" s="22" t="s">
        <v>46</v>
      </c>
      <c r="M1550" s="1">
        <v>44378</v>
      </c>
      <c r="N1550" s="22" t="s">
        <v>334</v>
      </c>
      <c r="O1550" t="s">
        <v>335</v>
      </c>
      <c r="P1550" s="1">
        <v>44408</v>
      </c>
      <c r="Q1550" t="s">
        <v>335</v>
      </c>
      <c r="R1550">
        <v>7</v>
      </c>
      <c r="U1550" s="22">
        <v>153.1</v>
      </c>
      <c r="V1550" s="22">
        <v>153.1</v>
      </c>
      <c r="X1550">
        <v>49884</v>
      </c>
      <c r="AD1550" t="s">
        <v>336</v>
      </c>
      <c r="AG1550" s="22" t="s">
        <v>50</v>
      </c>
      <c r="AI1550">
        <v>1548</v>
      </c>
      <c r="AJ1550" t="s">
        <v>337</v>
      </c>
      <c r="AK1550" s="22" t="s">
        <v>94</v>
      </c>
      <c r="AL1550" s="22" t="s">
        <v>53</v>
      </c>
      <c r="AM1550" s="22">
        <v>1548</v>
      </c>
    </row>
    <row r="1551" spans="1:39" x14ac:dyDescent="0.25">
      <c r="A1551" s="22" t="s">
        <v>39</v>
      </c>
      <c r="B1551" t="s">
        <v>40</v>
      </c>
      <c r="C1551">
        <v>2021</v>
      </c>
      <c r="D1551" s="22" t="s">
        <v>41</v>
      </c>
      <c r="E1551" s="22" t="s">
        <v>42</v>
      </c>
      <c r="F1551">
        <v>1100</v>
      </c>
      <c r="G1551" t="s">
        <v>43</v>
      </c>
      <c r="H1551" t="s">
        <v>44</v>
      </c>
      <c r="J1551">
        <v>200</v>
      </c>
      <c r="K1551" t="s">
        <v>45</v>
      </c>
      <c r="L1551" s="22" t="s">
        <v>46</v>
      </c>
      <c r="M1551" s="1">
        <v>44378</v>
      </c>
      <c r="N1551" s="22" t="s">
        <v>334</v>
      </c>
      <c r="O1551" t="s">
        <v>335</v>
      </c>
      <c r="P1551" s="1">
        <v>44408</v>
      </c>
      <c r="Q1551" t="s">
        <v>335</v>
      </c>
      <c r="R1551">
        <v>7</v>
      </c>
      <c r="U1551" s="22">
        <v>-167.47</v>
      </c>
      <c r="W1551" s="22">
        <v>167.47</v>
      </c>
      <c r="X1551">
        <v>49885</v>
      </c>
      <c r="AD1551" t="s">
        <v>336</v>
      </c>
      <c r="AG1551" s="22" t="s">
        <v>56</v>
      </c>
      <c r="AI1551">
        <v>1549</v>
      </c>
      <c r="AJ1551" t="s">
        <v>337</v>
      </c>
      <c r="AK1551" s="22" t="s">
        <v>52</v>
      </c>
      <c r="AL1551" s="22" t="s">
        <v>53</v>
      </c>
      <c r="AM1551" s="22">
        <v>1549</v>
      </c>
    </row>
    <row r="1552" spans="1:39" x14ac:dyDescent="0.25">
      <c r="A1552" s="22" t="s">
        <v>39</v>
      </c>
      <c r="B1552" t="s">
        <v>184</v>
      </c>
      <c r="C1552">
        <v>2021</v>
      </c>
      <c r="D1552" s="22" t="s">
        <v>41</v>
      </c>
      <c r="E1552" s="22" t="s">
        <v>42</v>
      </c>
      <c r="F1552">
        <v>4660</v>
      </c>
      <c r="G1552" t="s">
        <v>185</v>
      </c>
      <c r="H1552" t="s">
        <v>93</v>
      </c>
      <c r="J1552">
        <v>200</v>
      </c>
      <c r="K1552" t="s">
        <v>45</v>
      </c>
      <c r="L1552" s="22" t="s">
        <v>46</v>
      </c>
      <c r="M1552" s="1">
        <v>44378</v>
      </c>
      <c r="N1552" s="22" t="s">
        <v>334</v>
      </c>
      <c r="O1552" t="s">
        <v>335</v>
      </c>
      <c r="P1552" s="1">
        <v>44408</v>
      </c>
      <c r="Q1552" t="s">
        <v>335</v>
      </c>
      <c r="R1552">
        <v>7</v>
      </c>
      <c r="U1552" s="22">
        <v>167.47</v>
      </c>
      <c r="V1552" s="22">
        <v>167.47</v>
      </c>
      <c r="X1552">
        <v>49886</v>
      </c>
      <c r="AD1552" t="s">
        <v>336</v>
      </c>
      <c r="AG1552" s="22" t="s">
        <v>50</v>
      </c>
      <c r="AI1552">
        <v>1550</v>
      </c>
      <c r="AJ1552" t="s">
        <v>337</v>
      </c>
      <c r="AK1552" s="22" t="s">
        <v>94</v>
      </c>
      <c r="AL1552" s="22" t="s">
        <v>53</v>
      </c>
      <c r="AM1552" s="22">
        <v>1550</v>
      </c>
    </row>
    <row r="1553" spans="1:39" x14ac:dyDescent="0.25">
      <c r="A1553" s="22" t="s">
        <v>39</v>
      </c>
      <c r="B1553" t="s">
        <v>40</v>
      </c>
      <c r="C1553">
        <v>2021</v>
      </c>
      <c r="D1553" s="22" t="s">
        <v>41</v>
      </c>
      <c r="E1553" s="22" t="s">
        <v>42</v>
      </c>
      <c r="F1553">
        <v>1100</v>
      </c>
      <c r="G1553" t="s">
        <v>43</v>
      </c>
      <c r="H1553" t="s">
        <v>44</v>
      </c>
      <c r="J1553">
        <v>200</v>
      </c>
      <c r="K1553" t="s">
        <v>45</v>
      </c>
      <c r="L1553" s="22" t="s">
        <v>46</v>
      </c>
      <c r="M1553" s="1">
        <v>44378</v>
      </c>
      <c r="N1553" s="22" t="s">
        <v>334</v>
      </c>
      <c r="O1553" t="s">
        <v>335</v>
      </c>
      <c r="P1553" s="1">
        <v>44408</v>
      </c>
      <c r="Q1553" t="s">
        <v>335</v>
      </c>
      <c r="R1553">
        <v>7</v>
      </c>
      <c r="U1553" s="22">
        <v>-160.62</v>
      </c>
      <c r="W1553" s="22">
        <v>160.62</v>
      </c>
      <c r="X1553">
        <v>49887</v>
      </c>
      <c r="AD1553" t="s">
        <v>336</v>
      </c>
      <c r="AG1553" s="22" t="s">
        <v>56</v>
      </c>
      <c r="AI1553">
        <v>1551</v>
      </c>
      <c r="AJ1553" t="s">
        <v>337</v>
      </c>
      <c r="AK1553" s="22" t="s">
        <v>52</v>
      </c>
      <c r="AL1553" s="22" t="s">
        <v>53</v>
      </c>
      <c r="AM1553" s="22">
        <v>1551</v>
      </c>
    </row>
    <row r="1554" spans="1:39" x14ac:dyDescent="0.25">
      <c r="A1554" s="22" t="s">
        <v>39</v>
      </c>
      <c r="B1554" t="s">
        <v>186</v>
      </c>
      <c r="C1554">
        <v>2021</v>
      </c>
      <c r="D1554" s="22" t="s">
        <v>41</v>
      </c>
      <c r="E1554" s="22" t="s">
        <v>42</v>
      </c>
      <c r="F1554">
        <v>4670</v>
      </c>
      <c r="G1554" t="s">
        <v>187</v>
      </c>
      <c r="H1554" t="s">
        <v>93</v>
      </c>
      <c r="J1554">
        <v>200</v>
      </c>
      <c r="K1554" t="s">
        <v>45</v>
      </c>
      <c r="L1554" s="22" t="s">
        <v>46</v>
      </c>
      <c r="M1554" s="1">
        <v>44378</v>
      </c>
      <c r="N1554" s="22" t="s">
        <v>334</v>
      </c>
      <c r="O1554" t="s">
        <v>335</v>
      </c>
      <c r="P1554" s="1">
        <v>44408</v>
      </c>
      <c r="Q1554" t="s">
        <v>335</v>
      </c>
      <c r="R1554">
        <v>7</v>
      </c>
      <c r="U1554" s="22">
        <v>160.62</v>
      </c>
      <c r="V1554" s="22">
        <v>160.62</v>
      </c>
      <c r="X1554">
        <v>49888</v>
      </c>
      <c r="AD1554" t="s">
        <v>336</v>
      </c>
      <c r="AG1554" s="22" t="s">
        <v>50</v>
      </c>
      <c r="AI1554">
        <v>1552</v>
      </c>
      <c r="AJ1554" t="s">
        <v>337</v>
      </c>
      <c r="AK1554" s="22" t="s">
        <v>94</v>
      </c>
      <c r="AL1554" s="22" t="s">
        <v>53</v>
      </c>
      <c r="AM1554" s="22">
        <v>1552</v>
      </c>
    </row>
    <row r="1555" spans="1:39" x14ac:dyDescent="0.25">
      <c r="A1555" s="22" t="s">
        <v>39</v>
      </c>
      <c r="B1555" t="s">
        <v>40</v>
      </c>
      <c r="C1555">
        <v>2021</v>
      </c>
      <c r="D1555" s="22" t="s">
        <v>41</v>
      </c>
      <c r="E1555" s="22" t="s">
        <v>42</v>
      </c>
      <c r="F1555">
        <v>1100</v>
      </c>
      <c r="G1555" t="s">
        <v>43</v>
      </c>
      <c r="H1555" t="s">
        <v>44</v>
      </c>
      <c r="J1555">
        <v>200</v>
      </c>
      <c r="K1555" t="s">
        <v>45</v>
      </c>
      <c r="L1555" s="22" t="s">
        <v>46</v>
      </c>
      <c r="M1555" s="1">
        <v>44378</v>
      </c>
      <c r="N1555" s="22" t="s">
        <v>334</v>
      </c>
      <c r="O1555" t="s">
        <v>335</v>
      </c>
      <c r="P1555" s="1">
        <v>44408</v>
      </c>
      <c r="Q1555" t="s">
        <v>335</v>
      </c>
      <c r="R1555">
        <v>7</v>
      </c>
      <c r="U1555" s="22">
        <v>-37.06</v>
      </c>
      <c r="W1555" s="22">
        <v>37.06</v>
      </c>
      <c r="X1555">
        <v>49889</v>
      </c>
      <c r="AD1555" t="s">
        <v>336</v>
      </c>
      <c r="AG1555" s="22" t="s">
        <v>56</v>
      </c>
      <c r="AI1555">
        <v>1553</v>
      </c>
      <c r="AJ1555" t="s">
        <v>337</v>
      </c>
      <c r="AK1555" s="22" t="s">
        <v>52</v>
      </c>
      <c r="AL1555" s="22" t="s">
        <v>53</v>
      </c>
      <c r="AM1555" s="22">
        <v>1553</v>
      </c>
    </row>
    <row r="1556" spans="1:39" x14ac:dyDescent="0.25">
      <c r="A1556" s="22" t="s">
        <v>39</v>
      </c>
      <c r="B1556" t="s">
        <v>188</v>
      </c>
      <c r="C1556">
        <v>2021</v>
      </c>
      <c r="D1556" s="22" t="s">
        <v>41</v>
      </c>
      <c r="E1556" s="22" t="s">
        <v>42</v>
      </c>
      <c r="F1556">
        <v>4680</v>
      </c>
      <c r="G1556" t="s">
        <v>189</v>
      </c>
      <c r="H1556" t="s">
        <v>93</v>
      </c>
      <c r="J1556">
        <v>200</v>
      </c>
      <c r="K1556" t="s">
        <v>45</v>
      </c>
      <c r="L1556" s="22" t="s">
        <v>46</v>
      </c>
      <c r="M1556" s="1">
        <v>44378</v>
      </c>
      <c r="N1556" s="22" t="s">
        <v>334</v>
      </c>
      <c r="O1556" t="s">
        <v>335</v>
      </c>
      <c r="P1556" s="1">
        <v>44408</v>
      </c>
      <c r="Q1556" t="s">
        <v>335</v>
      </c>
      <c r="R1556">
        <v>7</v>
      </c>
      <c r="U1556" s="22">
        <v>37.06</v>
      </c>
      <c r="V1556" s="22">
        <v>37.06</v>
      </c>
      <c r="X1556">
        <v>49890</v>
      </c>
      <c r="AD1556" t="s">
        <v>336</v>
      </c>
      <c r="AG1556" s="22" t="s">
        <v>50</v>
      </c>
      <c r="AI1556">
        <v>1554</v>
      </c>
      <c r="AJ1556" t="s">
        <v>337</v>
      </c>
      <c r="AK1556" s="22" t="s">
        <v>94</v>
      </c>
      <c r="AL1556" s="22" t="s">
        <v>53</v>
      </c>
      <c r="AM1556" s="22">
        <v>1554</v>
      </c>
    </row>
    <row r="1557" spans="1:39" x14ac:dyDescent="0.25">
      <c r="A1557" s="22" t="s">
        <v>39</v>
      </c>
      <c r="B1557" t="s">
        <v>40</v>
      </c>
      <c r="C1557">
        <v>2021</v>
      </c>
      <c r="D1557" s="22" t="s">
        <v>41</v>
      </c>
      <c r="E1557" s="22" t="s">
        <v>42</v>
      </c>
      <c r="F1557">
        <v>1100</v>
      </c>
      <c r="G1557" t="s">
        <v>43</v>
      </c>
      <c r="H1557" t="s">
        <v>44</v>
      </c>
      <c r="J1557">
        <v>200</v>
      </c>
      <c r="K1557" t="s">
        <v>45</v>
      </c>
      <c r="L1557" s="22" t="s">
        <v>46</v>
      </c>
      <c r="M1557" s="1">
        <v>44378</v>
      </c>
      <c r="N1557" s="22" t="s">
        <v>334</v>
      </c>
      <c r="O1557" t="s">
        <v>335</v>
      </c>
      <c r="P1557" s="1">
        <v>44408</v>
      </c>
      <c r="Q1557" t="s">
        <v>335</v>
      </c>
      <c r="R1557">
        <v>7</v>
      </c>
      <c r="S1557">
        <v>3</v>
      </c>
      <c r="T1557" s="22">
        <v>19</v>
      </c>
      <c r="U1557" s="22">
        <v>-160.02000000000001</v>
      </c>
      <c r="W1557" s="22">
        <v>160.02000000000001</v>
      </c>
      <c r="X1557">
        <v>49891</v>
      </c>
      <c r="AD1557" t="s">
        <v>336</v>
      </c>
      <c r="AF1557" t="s">
        <v>127</v>
      </c>
      <c r="AG1557" s="22" t="s">
        <v>56</v>
      </c>
      <c r="AI1557">
        <v>1555</v>
      </c>
      <c r="AJ1557" t="s">
        <v>337</v>
      </c>
      <c r="AK1557" s="22" t="s">
        <v>52</v>
      </c>
      <c r="AL1557" s="22" t="s">
        <v>53</v>
      </c>
      <c r="AM1557" s="22">
        <v>1555</v>
      </c>
    </row>
    <row r="1558" spans="1:39" x14ac:dyDescent="0.25">
      <c r="A1558" s="22" t="s">
        <v>39</v>
      </c>
      <c r="B1558" t="s">
        <v>190</v>
      </c>
      <c r="C1558">
        <v>2021</v>
      </c>
      <c r="D1558" s="22" t="s">
        <v>41</v>
      </c>
      <c r="E1558" s="22" t="s">
        <v>42</v>
      </c>
      <c r="F1558">
        <v>4700</v>
      </c>
      <c r="G1558" t="s">
        <v>191</v>
      </c>
      <c r="H1558" t="s">
        <v>93</v>
      </c>
      <c r="J1558">
        <v>200</v>
      </c>
      <c r="K1558" t="s">
        <v>45</v>
      </c>
      <c r="L1558" s="22" t="s">
        <v>46</v>
      </c>
      <c r="M1558" s="1">
        <v>44378</v>
      </c>
      <c r="N1558" s="22" t="s">
        <v>334</v>
      </c>
      <c r="O1558" t="s">
        <v>335</v>
      </c>
      <c r="P1558" s="1">
        <v>44408</v>
      </c>
      <c r="Q1558" t="s">
        <v>335</v>
      </c>
      <c r="R1558">
        <v>7</v>
      </c>
      <c r="S1558">
        <v>3</v>
      </c>
      <c r="T1558" s="22">
        <v>19</v>
      </c>
      <c r="U1558" s="22">
        <v>134.47</v>
      </c>
      <c r="V1558" s="22">
        <v>134.47</v>
      </c>
      <c r="X1558">
        <v>49892</v>
      </c>
      <c r="AD1558" t="s">
        <v>336</v>
      </c>
      <c r="AF1558" t="s">
        <v>127</v>
      </c>
      <c r="AG1558" s="22" t="s">
        <v>50</v>
      </c>
      <c r="AI1558">
        <v>1556</v>
      </c>
      <c r="AJ1558" t="s">
        <v>337</v>
      </c>
      <c r="AK1558" s="22" t="s">
        <v>94</v>
      </c>
      <c r="AL1558" s="22" t="s">
        <v>53</v>
      </c>
      <c r="AM1558" s="22">
        <v>1556</v>
      </c>
    </row>
    <row r="1559" spans="1:39" x14ac:dyDescent="0.25">
      <c r="A1559" s="22" t="s">
        <v>39</v>
      </c>
      <c r="B1559" t="s">
        <v>130</v>
      </c>
      <c r="C1559">
        <v>2021</v>
      </c>
      <c r="D1559" s="22" t="s">
        <v>41</v>
      </c>
      <c r="E1559" s="22" t="s">
        <v>42</v>
      </c>
      <c r="F1559">
        <v>1610</v>
      </c>
      <c r="G1559" t="s">
        <v>131</v>
      </c>
      <c r="H1559" t="s">
        <v>44</v>
      </c>
      <c r="J1559">
        <v>200</v>
      </c>
      <c r="K1559" t="s">
        <v>45</v>
      </c>
      <c r="L1559" s="22" t="s">
        <v>46</v>
      </c>
      <c r="M1559" s="1">
        <v>44378</v>
      </c>
      <c r="N1559" s="22" t="s">
        <v>334</v>
      </c>
      <c r="O1559" t="s">
        <v>335</v>
      </c>
      <c r="P1559" s="1">
        <v>44408</v>
      </c>
      <c r="Q1559" t="s">
        <v>335</v>
      </c>
      <c r="R1559">
        <v>7</v>
      </c>
      <c r="S1559">
        <v>3</v>
      </c>
      <c r="T1559" s="22">
        <v>19</v>
      </c>
      <c r="U1559" s="22">
        <v>25.55</v>
      </c>
      <c r="V1559" s="22">
        <v>25.55</v>
      </c>
      <c r="X1559">
        <v>49893</v>
      </c>
      <c r="AD1559" t="s">
        <v>336</v>
      </c>
      <c r="AF1559" t="s">
        <v>127</v>
      </c>
      <c r="AG1559" s="22" t="s">
        <v>50</v>
      </c>
      <c r="AI1559">
        <v>1557</v>
      </c>
      <c r="AJ1559" t="s">
        <v>337</v>
      </c>
      <c r="AK1559" s="22" t="s">
        <v>52</v>
      </c>
      <c r="AL1559" s="22" t="s">
        <v>53</v>
      </c>
      <c r="AM1559" s="22">
        <v>1557</v>
      </c>
    </row>
    <row r="1560" spans="1:39" x14ac:dyDescent="0.25">
      <c r="A1560" s="22" t="s">
        <v>39</v>
      </c>
      <c r="B1560" t="s">
        <v>40</v>
      </c>
      <c r="C1560">
        <v>2021</v>
      </c>
      <c r="D1560" s="22" t="s">
        <v>41</v>
      </c>
      <c r="E1560" s="22" t="s">
        <v>42</v>
      </c>
      <c r="F1560">
        <v>1100</v>
      </c>
      <c r="G1560" t="s">
        <v>43</v>
      </c>
      <c r="H1560" t="s">
        <v>44</v>
      </c>
      <c r="J1560">
        <v>200</v>
      </c>
      <c r="K1560" t="s">
        <v>45</v>
      </c>
      <c r="L1560" s="22" t="s">
        <v>46</v>
      </c>
      <c r="M1560" s="1">
        <v>44378</v>
      </c>
      <c r="N1560" s="22" t="s">
        <v>334</v>
      </c>
      <c r="O1560" t="s">
        <v>335</v>
      </c>
      <c r="P1560" s="1">
        <v>44408</v>
      </c>
      <c r="Q1560" t="s">
        <v>335</v>
      </c>
      <c r="R1560">
        <v>7</v>
      </c>
      <c r="S1560">
        <v>3</v>
      </c>
      <c r="T1560" s="22">
        <v>19</v>
      </c>
      <c r="U1560" s="22">
        <v>-681.8</v>
      </c>
      <c r="W1560" s="22">
        <v>681.8</v>
      </c>
      <c r="X1560">
        <v>49894</v>
      </c>
      <c r="AD1560" t="s">
        <v>336</v>
      </c>
      <c r="AF1560" t="s">
        <v>127</v>
      </c>
      <c r="AG1560" s="22" t="s">
        <v>56</v>
      </c>
      <c r="AI1560">
        <v>1558</v>
      </c>
      <c r="AJ1560" t="s">
        <v>337</v>
      </c>
      <c r="AK1560" s="22" t="s">
        <v>52</v>
      </c>
      <c r="AL1560" s="22" t="s">
        <v>53</v>
      </c>
      <c r="AM1560" s="22">
        <v>1558</v>
      </c>
    </row>
    <row r="1561" spans="1:39" x14ac:dyDescent="0.25">
      <c r="A1561" s="22" t="s">
        <v>39</v>
      </c>
      <c r="B1561" t="s">
        <v>192</v>
      </c>
      <c r="C1561">
        <v>2021</v>
      </c>
      <c r="D1561" s="22" t="s">
        <v>41</v>
      </c>
      <c r="E1561" s="22" t="s">
        <v>42</v>
      </c>
      <c r="F1561">
        <v>4710</v>
      </c>
      <c r="G1561" t="s">
        <v>193</v>
      </c>
      <c r="H1561" t="s">
        <v>93</v>
      </c>
      <c r="J1561">
        <v>200</v>
      </c>
      <c r="K1561" t="s">
        <v>45</v>
      </c>
      <c r="L1561" s="22" t="s">
        <v>46</v>
      </c>
      <c r="M1561" s="1">
        <v>44378</v>
      </c>
      <c r="N1561" s="22" t="s">
        <v>334</v>
      </c>
      <c r="O1561" t="s">
        <v>335</v>
      </c>
      <c r="P1561" s="1">
        <v>44408</v>
      </c>
      <c r="Q1561" t="s">
        <v>335</v>
      </c>
      <c r="R1561">
        <v>7</v>
      </c>
      <c r="S1561">
        <v>3</v>
      </c>
      <c r="T1561" s="22">
        <v>19</v>
      </c>
      <c r="U1561" s="22">
        <v>572.94000000000005</v>
      </c>
      <c r="V1561" s="22">
        <v>572.94000000000005</v>
      </c>
      <c r="X1561">
        <v>49895</v>
      </c>
      <c r="AD1561" t="s">
        <v>336</v>
      </c>
      <c r="AF1561" t="s">
        <v>127</v>
      </c>
      <c r="AG1561" s="22" t="s">
        <v>50</v>
      </c>
      <c r="AI1561">
        <v>1559</v>
      </c>
      <c r="AJ1561" t="s">
        <v>337</v>
      </c>
      <c r="AK1561" s="22" t="s">
        <v>94</v>
      </c>
      <c r="AL1561" s="22" t="s">
        <v>53</v>
      </c>
      <c r="AM1561" s="22">
        <v>1559</v>
      </c>
    </row>
    <row r="1562" spans="1:39" x14ac:dyDescent="0.25">
      <c r="A1562" s="22" t="s">
        <v>39</v>
      </c>
      <c r="B1562" t="s">
        <v>130</v>
      </c>
      <c r="C1562">
        <v>2021</v>
      </c>
      <c r="D1562" s="22" t="s">
        <v>41</v>
      </c>
      <c r="E1562" s="22" t="s">
        <v>42</v>
      </c>
      <c r="F1562">
        <v>1610</v>
      </c>
      <c r="G1562" t="s">
        <v>131</v>
      </c>
      <c r="H1562" t="s">
        <v>44</v>
      </c>
      <c r="J1562">
        <v>200</v>
      </c>
      <c r="K1562" t="s">
        <v>45</v>
      </c>
      <c r="L1562" s="22" t="s">
        <v>46</v>
      </c>
      <c r="M1562" s="1">
        <v>44378</v>
      </c>
      <c r="N1562" s="22" t="s">
        <v>334</v>
      </c>
      <c r="O1562" t="s">
        <v>335</v>
      </c>
      <c r="P1562" s="1">
        <v>44408</v>
      </c>
      <c r="Q1562" t="s">
        <v>335</v>
      </c>
      <c r="R1562">
        <v>7</v>
      </c>
      <c r="S1562">
        <v>3</v>
      </c>
      <c r="T1562" s="22">
        <v>19</v>
      </c>
      <c r="U1562" s="22">
        <v>108.86</v>
      </c>
      <c r="V1562" s="22">
        <v>108.86</v>
      </c>
      <c r="X1562">
        <v>49896</v>
      </c>
      <c r="AD1562" t="s">
        <v>336</v>
      </c>
      <c r="AF1562" t="s">
        <v>127</v>
      </c>
      <c r="AG1562" s="22" t="s">
        <v>50</v>
      </c>
      <c r="AI1562">
        <v>1560</v>
      </c>
      <c r="AJ1562" t="s">
        <v>337</v>
      </c>
      <c r="AK1562" s="22" t="s">
        <v>52</v>
      </c>
      <c r="AL1562" s="22" t="s">
        <v>53</v>
      </c>
      <c r="AM1562" s="22">
        <v>1560</v>
      </c>
    </row>
    <row r="1563" spans="1:39" x14ac:dyDescent="0.25">
      <c r="A1563" s="22" t="s">
        <v>39</v>
      </c>
      <c r="B1563" t="s">
        <v>40</v>
      </c>
      <c r="C1563">
        <v>2021</v>
      </c>
      <c r="D1563" s="22" t="s">
        <v>41</v>
      </c>
      <c r="E1563" s="22" t="s">
        <v>42</v>
      </c>
      <c r="F1563">
        <v>1100</v>
      </c>
      <c r="G1563" t="s">
        <v>43</v>
      </c>
      <c r="H1563" t="s">
        <v>44</v>
      </c>
      <c r="J1563">
        <v>200</v>
      </c>
      <c r="K1563" t="s">
        <v>45</v>
      </c>
      <c r="L1563" s="22" t="s">
        <v>46</v>
      </c>
      <c r="M1563" s="1">
        <v>44378</v>
      </c>
      <c r="N1563" s="22" t="s">
        <v>334</v>
      </c>
      <c r="O1563" t="s">
        <v>335</v>
      </c>
      <c r="P1563" s="1">
        <v>44408</v>
      </c>
      <c r="Q1563" t="s">
        <v>335</v>
      </c>
      <c r="R1563">
        <v>7</v>
      </c>
      <c r="S1563">
        <v>3</v>
      </c>
      <c r="T1563" s="22">
        <v>19</v>
      </c>
      <c r="U1563" s="22">
        <v>-2718.83</v>
      </c>
      <c r="W1563" s="22">
        <v>2718.83</v>
      </c>
      <c r="X1563">
        <v>49897</v>
      </c>
      <c r="AD1563" t="s">
        <v>336</v>
      </c>
      <c r="AF1563" t="s">
        <v>127</v>
      </c>
      <c r="AG1563" s="22" t="s">
        <v>56</v>
      </c>
      <c r="AI1563">
        <v>1561</v>
      </c>
      <c r="AJ1563" t="s">
        <v>337</v>
      </c>
      <c r="AK1563" s="22" t="s">
        <v>52</v>
      </c>
      <c r="AL1563" s="22" t="s">
        <v>53</v>
      </c>
      <c r="AM1563" s="22">
        <v>1561</v>
      </c>
    </row>
    <row r="1564" spans="1:39" x14ac:dyDescent="0.25">
      <c r="A1564" s="22" t="s">
        <v>39</v>
      </c>
      <c r="B1564" t="s">
        <v>194</v>
      </c>
      <c r="C1564">
        <v>2021</v>
      </c>
      <c r="D1564" s="22" t="s">
        <v>41</v>
      </c>
      <c r="E1564" s="22" t="s">
        <v>42</v>
      </c>
      <c r="F1564">
        <v>4720</v>
      </c>
      <c r="G1564" t="s">
        <v>195</v>
      </c>
      <c r="H1564" t="s">
        <v>93</v>
      </c>
      <c r="J1564">
        <v>200</v>
      </c>
      <c r="K1564" t="s">
        <v>45</v>
      </c>
      <c r="L1564" s="22" t="s">
        <v>46</v>
      </c>
      <c r="M1564" s="1">
        <v>44378</v>
      </c>
      <c r="N1564" s="22" t="s">
        <v>334</v>
      </c>
      <c r="O1564" t="s">
        <v>335</v>
      </c>
      <c r="P1564" s="1">
        <v>44408</v>
      </c>
      <c r="Q1564" t="s">
        <v>335</v>
      </c>
      <c r="R1564">
        <v>7</v>
      </c>
      <c r="S1564">
        <v>3</v>
      </c>
      <c r="T1564" s="22">
        <v>19</v>
      </c>
      <c r="U1564" s="22">
        <v>2284.73</v>
      </c>
      <c r="V1564" s="22">
        <v>2284.73</v>
      </c>
      <c r="X1564">
        <v>49898</v>
      </c>
      <c r="AD1564" t="s">
        <v>336</v>
      </c>
      <c r="AF1564" t="s">
        <v>127</v>
      </c>
      <c r="AG1564" s="22" t="s">
        <v>50</v>
      </c>
      <c r="AI1564">
        <v>1562</v>
      </c>
      <c r="AJ1564" t="s">
        <v>337</v>
      </c>
      <c r="AK1564" s="22" t="s">
        <v>94</v>
      </c>
      <c r="AL1564" s="22" t="s">
        <v>53</v>
      </c>
      <c r="AM1564" s="22">
        <v>1562</v>
      </c>
    </row>
    <row r="1565" spans="1:39" x14ac:dyDescent="0.25">
      <c r="A1565" s="22" t="s">
        <v>39</v>
      </c>
      <c r="B1565" t="s">
        <v>130</v>
      </c>
      <c r="C1565">
        <v>2021</v>
      </c>
      <c r="D1565" s="22" t="s">
        <v>41</v>
      </c>
      <c r="E1565" s="22" t="s">
        <v>42</v>
      </c>
      <c r="F1565">
        <v>1610</v>
      </c>
      <c r="G1565" t="s">
        <v>131</v>
      </c>
      <c r="H1565" t="s">
        <v>44</v>
      </c>
      <c r="J1565">
        <v>200</v>
      </c>
      <c r="K1565" t="s">
        <v>45</v>
      </c>
      <c r="L1565" s="22" t="s">
        <v>46</v>
      </c>
      <c r="M1565" s="1">
        <v>44378</v>
      </c>
      <c r="N1565" s="22" t="s">
        <v>334</v>
      </c>
      <c r="O1565" t="s">
        <v>335</v>
      </c>
      <c r="P1565" s="1">
        <v>44408</v>
      </c>
      <c r="Q1565" t="s">
        <v>335</v>
      </c>
      <c r="R1565">
        <v>7</v>
      </c>
      <c r="S1565">
        <v>3</v>
      </c>
      <c r="T1565" s="22">
        <v>19</v>
      </c>
      <c r="U1565" s="22">
        <v>434.1</v>
      </c>
      <c r="V1565" s="22">
        <v>434.1</v>
      </c>
      <c r="X1565">
        <v>49899</v>
      </c>
      <c r="AD1565" t="s">
        <v>336</v>
      </c>
      <c r="AF1565" t="s">
        <v>127</v>
      </c>
      <c r="AG1565" s="22" t="s">
        <v>50</v>
      </c>
      <c r="AI1565">
        <v>1563</v>
      </c>
      <c r="AJ1565" t="s">
        <v>337</v>
      </c>
      <c r="AK1565" s="22" t="s">
        <v>52</v>
      </c>
      <c r="AL1565" s="22" t="s">
        <v>53</v>
      </c>
      <c r="AM1565" s="22">
        <v>1563</v>
      </c>
    </row>
    <row r="1566" spans="1:39" x14ac:dyDescent="0.25">
      <c r="A1566" s="22" t="s">
        <v>39</v>
      </c>
      <c r="B1566" t="s">
        <v>40</v>
      </c>
      <c r="C1566">
        <v>2021</v>
      </c>
      <c r="D1566" s="22" t="s">
        <v>41</v>
      </c>
      <c r="E1566" s="22" t="s">
        <v>42</v>
      </c>
      <c r="F1566">
        <v>1100</v>
      </c>
      <c r="G1566" t="s">
        <v>43</v>
      </c>
      <c r="H1566" t="s">
        <v>44</v>
      </c>
      <c r="J1566">
        <v>200</v>
      </c>
      <c r="K1566" t="s">
        <v>45</v>
      </c>
      <c r="L1566" s="22" t="s">
        <v>46</v>
      </c>
      <c r="M1566" s="1">
        <v>44378</v>
      </c>
      <c r="N1566" s="22" t="s">
        <v>334</v>
      </c>
      <c r="O1566" t="s">
        <v>335</v>
      </c>
      <c r="P1566" s="1">
        <v>44408</v>
      </c>
      <c r="Q1566" t="s">
        <v>335</v>
      </c>
      <c r="R1566">
        <v>7</v>
      </c>
      <c r="U1566" s="22">
        <v>-150.5</v>
      </c>
      <c r="W1566" s="22">
        <v>150.5</v>
      </c>
      <c r="X1566">
        <v>49900</v>
      </c>
      <c r="AD1566" t="s">
        <v>336</v>
      </c>
      <c r="AG1566" s="22" t="s">
        <v>56</v>
      </c>
      <c r="AI1566">
        <v>1564</v>
      </c>
      <c r="AJ1566" t="s">
        <v>337</v>
      </c>
      <c r="AK1566" s="22" t="s">
        <v>52</v>
      </c>
      <c r="AL1566" s="22" t="s">
        <v>53</v>
      </c>
      <c r="AM1566" s="22">
        <v>1564</v>
      </c>
    </row>
    <row r="1567" spans="1:39" x14ac:dyDescent="0.25">
      <c r="A1567" s="22" t="s">
        <v>39</v>
      </c>
      <c r="B1567" t="s">
        <v>196</v>
      </c>
      <c r="C1567">
        <v>2021</v>
      </c>
      <c r="D1567" s="22" t="s">
        <v>41</v>
      </c>
      <c r="E1567" s="22" t="s">
        <v>42</v>
      </c>
      <c r="F1567">
        <v>4730</v>
      </c>
      <c r="G1567" t="s">
        <v>197</v>
      </c>
      <c r="H1567" t="s">
        <v>93</v>
      </c>
      <c r="J1567">
        <v>200</v>
      </c>
      <c r="K1567" t="s">
        <v>45</v>
      </c>
      <c r="L1567" s="22" t="s">
        <v>46</v>
      </c>
      <c r="M1567" s="1">
        <v>44378</v>
      </c>
      <c r="N1567" s="22" t="s">
        <v>334</v>
      </c>
      <c r="O1567" t="s">
        <v>335</v>
      </c>
      <c r="P1567" s="1">
        <v>44408</v>
      </c>
      <c r="Q1567" t="s">
        <v>335</v>
      </c>
      <c r="R1567">
        <v>7</v>
      </c>
      <c r="U1567" s="22">
        <v>150.5</v>
      </c>
      <c r="V1567" s="22">
        <v>150.5</v>
      </c>
      <c r="X1567">
        <v>49901</v>
      </c>
      <c r="AD1567" t="s">
        <v>336</v>
      </c>
      <c r="AG1567" s="22" t="s">
        <v>50</v>
      </c>
      <c r="AI1567">
        <v>1565</v>
      </c>
      <c r="AJ1567" t="s">
        <v>337</v>
      </c>
      <c r="AK1567" s="22" t="s">
        <v>94</v>
      </c>
      <c r="AL1567" s="22" t="s">
        <v>53</v>
      </c>
      <c r="AM1567" s="22">
        <v>1565</v>
      </c>
    </row>
    <row r="1568" spans="1:39" x14ac:dyDescent="0.25">
      <c r="A1568" s="22" t="s">
        <v>39</v>
      </c>
      <c r="B1568" t="s">
        <v>40</v>
      </c>
      <c r="C1568">
        <v>2021</v>
      </c>
      <c r="D1568" s="22" t="s">
        <v>41</v>
      </c>
      <c r="E1568" s="22" t="s">
        <v>42</v>
      </c>
      <c r="F1568">
        <v>1100</v>
      </c>
      <c r="G1568" t="s">
        <v>43</v>
      </c>
      <c r="H1568" t="s">
        <v>44</v>
      </c>
      <c r="J1568">
        <v>200</v>
      </c>
      <c r="K1568" t="s">
        <v>45</v>
      </c>
      <c r="L1568" s="22" t="s">
        <v>46</v>
      </c>
      <c r="M1568" s="1">
        <v>44378</v>
      </c>
      <c r="N1568" s="22" t="s">
        <v>334</v>
      </c>
      <c r="O1568" t="s">
        <v>335</v>
      </c>
      <c r="P1568" s="1">
        <v>44408</v>
      </c>
      <c r="Q1568" t="s">
        <v>335</v>
      </c>
      <c r="R1568">
        <v>7</v>
      </c>
      <c r="S1568">
        <v>3</v>
      </c>
      <c r="T1568" s="22">
        <v>19</v>
      </c>
      <c r="U1568" s="22">
        <v>-1842.51</v>
      </c>
      <c r="W1568" s="22">
        <v>1842.51</v>
      </c>
      <c r="X1568">
        <v>49902</v>
      </c>
      <c r="AD1568" t="s">
        <v>336</v>
      </c>
      <c r="AF1568" t="s">
        <v>127</v>
      </c>
      <c r="AG1568" s="22" t="s">
        <v>56</v>
      </c>
      <c r="AI1568">
        <v>1566</v>
      </c>
      <c r="AJ1568" t="s">
        <v>337</v>
      </c>
      <c r="AK1568" s="22" t="s">
        <v>52</v>
      </c>
      <c r="AL1568" s="22" t="s">
        <v>53</v>
      </c>
      <c r="AM1568" s="22">
        <v>1566</v>
      </c>
    </row>
    <row r="1569" spans="1:39" x14ac:dyDescent="0.25">
      <c r="A1569" s="22" t="s">
        <v>39</v>
      </c>
      <c r="B1569" t="s">
        <v>198</v>
      </c>
      <c r="C1569">
        <v>2021</v>
      </c>
      <c r="D1569" s="22" t="s">
        <v>41</v>
      </c>
      <c r="E1569" s="22" t="s">
        <v>42</v>
      </c>
      <c r="F1569">
        <v>4740</v>
      </c>
      <c r="G1569" t="s">
        <v>199</v>
      </c>
      <c r="H1569" t="s">
        <v>93</v>
      </c>
      <c r="J1569">
        <v>200</v>
      </c>
      <c r="K1569" t="s">
        <v>45</v>
      </c>
      <c r="L1569" s="22" t="s">
        <v>46</v>
      </c>
      <c r="M1569" s="1">
        <v>44378</v>
      </c>
      <c r="N1569" s="22" t="s">
        <v>334</v>
      </c>
      <c r="O1569" t="s">
        <v>335</v>
      </c>
      <c r="P1569" s="1">
        <v>44408</v>
      </c>
      <c r="Q1569" t="s">
        <v>335</v>
      </c>
      <c r="R1569">
        <v>7</v>
      </c>
      <c r="S1569">
        <v>3</v>
      </c>
      <c r="T1569" s="22">
        <v>19</v>
      </c>
      <c r="U1569" s="22">
        <v>1548.33</v>
      </c>
      <c r="V1569" s="22">
        <v>1548.33</v>
      </c>
      <c r="X1569">
        <v>49903</v>
      </c>
      <c r="AD1569" t="s">
        <v>336</v>
      </c>
      <c r="AF1569" t="s">
        <v>127</v>
      </c>
      <c r="AG1569" s="22" t="s">
        <v>50</v>
      </c>
      <c r="AI1569">
        <v>1567</v>
      </c>
      <c r="AJ1569" t="s">
        <v>337</v>
      </c>
      <c r="AK1569" s="22" t="s">
        <v>94</v>
      </c>
      <c r="AL1569" s="22" t="s">
        <v>53</v>
      </c>
      <c r="AM1569" s="22">
        <v>1567</v>
      </c>
    </row>
    <row r="1570" spans="1:39" x14ac:dyDescent="0.25">
      <c r="A1570" s="22" t="s">
        <v>39</v>
      </c>
      <c r="B1570" t="s">
        <v>130</v>
      </c>
      <c r="C1570">
        <v>2021</v>
      </c>
      <c r="D1570" s="22" t="s">
        <v>41</v>
      </c>
      <c r="E1570" s="22" t="s">
        <v>42</v>
      </c>
      <c r="F1570">
        <v>1610</v>
      </c>
      <c r="G1570" t="s">
        <v>131</v>
      </c>
      <c r="H1570" t="s">
        <v>44</v>
      </c>
      <c r="J1570">
        <v>200</v>
      </c>
      <c r="K1570" t="s">
        <v>45</v>
      </c>
      <c r="L1570" s="22" t="s">
        <v>46</v>
      </c>
      <c r="M1570" s="1">
        <v>44378</v>
      </c>
      <c r="N1570" s="22" t="s">
        <v>334</v>
      </c>
      <c r="O1570" t="s">
        <v>335</v>
      </c>
      <c r="P1570" s="1">
        <v>44408</v>
      </c>
      <c r="Q1570" t="s">
        <v>335</v>
      </c>
      <c r="R1570">
        <v>7</v>
      </c>
      <c r="S1570">
        <v>3</v>
      </c>
      <c r="T1570" s="22">
        <v>19</v>
      </c>
      <c r="U1570" s="22">
        <v>294.18</v>
      </c>
      <c r="V1570" s="22">
        <v>294.18</v>
      </c>
      <c r="X1570">
        <v>49904</v>
      </c>
      <c r="AD1570" t="s">
        <v>336</v>
      </c>
      <c r="AF1570" t="s">
        <v>127</v>
      </c>
      <c r="AG1570" s="22" t="s">
        <v>50</v>
      </c>
      <c r="AI1570">
        <v>1568</v>
      </c>
      <c r="AJ1570" t="s">
        <v>337</v>
      </c>
      <c r="AK1570" s="22" t="s">
        <v>52</v>
      </c>
      <c r="AL1570" s="22" t="s">
        <v>53</v>
      </c>
      <c r="AM1570" s="22">
        <v>1568</v>
      </c>
    </row>
    <row r="1571" spans="1:39" x14ac:dyDescent="0.25">
      <c r="A1571" s="22" t="s">
        <v>39</v>
      </c>
      <c r="B1571" t="s">
        <v>40</v>
      </c>
      <c r="C1571">
        <v>2021</v>
      </c>
      <c r="D1571" s="22" t="s">
        <v>41</v>
      </c>
      <c r="E1571" s="22" t="s">
        <v>42</v>
      </c>
      <c r="F1571">
        <v>1100</v>
      </c>
      <c r="G1571" t="s">
        <v>43</v>
      </c>
      <c r="H1571" t="s">
        <v>44</v>
      </c>
      <c r="J1571">
        <v>200</v>
      </c>
      <c r="K1571" t="s">
        <v>45</v>
      </c>
      <c r="L1571" s="22" t="s">
        <v>46</v>
      </c>
      <c r="M1571" s="1">
        <v>44378</v>
      </c>
      <c r="N1571" s="22" t="s">
        <v>334</v>
      </c>
      <c r="O1571" t="s">
        <v>335</v>
      </c>
      <c r="P1571" s="1">
        <v>44408</v>
      </c>
      <c r="Q1571" t="s">
        <v>335</v>
      </c>
      <c r="R1571">
        <v>7</v>
      </c>
      <c r="S1571">
        <v>3</v>
      </c>
      <c r="T1571" s="22">
        <v>19</v>
      </c>
      <c r="U1571" s="22">
        <v>-875.79600000000005</v>
      </c>
      <c r="W1571" s="22">
        <v>875.79600000000005</v>
      </c>
      <c r="X1571">
        <v>49905</v>
      </c>
      <c r="AD1571" t="s">
        <v>336</v>
      </c>
      <c r="AF1571" t="s">
        <v>127</v>
      </c>
      <c r="AG1571" s="22" t="s">
        <v>56</v>
      </c>
      <c r="AI1571">
        <v>1569</v>
      </c>
      <c r="AJ1571" t="s">
        <v>337</v>
      </c>
      <c r="AK1571" s="22" t="s">
        <v>52</v>
      </c>
      <c r="AL1571" s="22" t="s">
        <v>53</v>
      </c>
      <c r="AM1571" s="22">
        <v>1569</v>
      </c>
    </row>
    <row r="1572" spans="1:39" x14ac:dyDescent="0.25">
      <c r="A1572" s="22" t="s">
        <v>39</v>
      </c>
      <c r="B1572" t="s">
        <v>200</v>
      </c>
      <c r="C1572">
        <v>2021</v>
      </c>
      <c r="D1572" s="22" t="s">
        <v>41</v>
      </c>
      <c r="E1572" s="22" t="s">
        <v>42</v>
      </c>
      <c r="F1572">
        <v>4750</v>
      </c>
      <c r="G1572" t="s">
        <v>201</v>
      </c>
      <c r="H1572" t="s">
        <v>93</v>
      </c>
      <c r="J1572">
        <v>200</v>
      </c>
      <c r="K1572" t="s">
        <v>45</v>
      </c>
      <c r="L1572" s="22" t="s">
        <v>46</v>
      </c>
      <c r="M1572" s="1">
        <v>44378</v>
      </c>
      <c r="N1572" s="22" t="s">
        <v>334</v>
      </c>
      <c r="O1572" t="s">
        <v>335</v>
      </c>
      <c r="P1572" s="1">
        <v>44408</v>
      </c>
      <c r="Q1572" t="s">
        <v>335</v>
      </c>
      <c r="R1572">
        <v>7</v>
      </c>
      <c r="S1572">
        <v>3</v>
      </c>
      <c r="T1572" s="22">
        <v>19</v>
      </c>
      <c r="U1572" s="22">
        <v>735.96600000000001</v>
      </c>
      <c r="V1572" s="22">
        <v>735.96600000000001</v>
      </c>
      <c r="X1572">
        <v>49906</v>
      </c>
      <c r="AD1572" t="s">
        <v>336</v>
      </c>
      <c r="AF1572" t="s">
        <v>127</v>
      </c>
      <c r="AG1572" s="22" t="s">
        <v>50</v>
      </c>
      <c r="AI1572">
        <v>1570</v>
      </c>
      <c r="AJ1572" t="s">
        <v>337</v>
      </c>
      <c r="AK1572" s="22" t="s">
        <v>94</v>
      </c>
      <c r="AL1572" s="22" t="s">
        <v>53</v>
      </c>
      <c r="AM1572" s="22">
        <v>1570</v>
      </c>
    </row>
    <row r="1573" spans="1:39" x14ac:dyDescent="0.25">
      <c r="A1573" s="22" t="s">
        <v>39</v>
      </c>
      <c r="B1573" t="s">
        <v>130</v>
      </c>
      <c r="C1573">
        <v>2021</v>
      </c>
      <c r="D1573" s="22" t="s">
        <v>41</v>
      </c>
      <c r="E1573" s="22" t="s">
        <v>42</v>
      </c>
      <c r="F1573">
        <v>1610</v>
      </c>
      <c r="G1573" t="s">
        <v>131</v>
      </c>
      <c r="H1573" t="s">
        <v>44</v>
      </c>
      <c r="J1573">
        <v>200</v>
      </c>
      <c r="K1573" t="s">
        <v>45</v>
      </c>
      <c r="L1573" s="22" t="s">
        <v>46</v>
      </c>
      <c r="M1573" s="1">
        <v>44378</v>
      </c>
      <c r="N1573" s="22" t="s">
        <v>334</v>
      </c>
      <c r="O1573" t="s">
        <v>335</v>
      </c>
      <c r="P1573" s="1">
        <v>44408</v>
      </c>
      <c r="Q1573" t="s">
        <v>335</v>
      </c>
      <c r="R1573">
        <v>7</v>
      </c>
      <c r="S1573">
        <v>3</v>
      </c>
      <c r="T1573" s="22">
        <v>19</v>
      </c>
      <c r="U1573" s="22">
        <v>139.83000000000001</v>
      </c>
      <c r="V1573" s="22">
        <v>139.83000000000001</v>
      </c>
      <c r="X1573">
        <v>49907</v>
      </c>
      <c r="AD1573" t="s">
        <v>336</v>
      </c>
      <c r="AF1573" t="s">
        <v>127</v>
      </c>
      <c r="AG1573" s="22" t="s">
        <v>50</v>
      </c>
      <c r="AI1573">
        <v>1571</v>
      </c>
      <c r="AJ1573" t="s">
        <v>337</v>
      </c>
      <c r="AK1573" s="22" t="s">
        <v>52</v>
      </c>
      <c r="AL1573" s="22" t="s">
        <v>53</v>
      </c>
      <c r="AM1573" s="22">
        <v>1571</v>
      </c>
    </row>
    <row r="1574" spans="1:39" x14ac:dyDescent="0.25">
      <c r="A1574" s="22" t="s">
        <v>39</v>
      </c>
      <c r="B1574" t="s">
        <v>40</v>
      </c>
      <c r="C1574">
        <v>2021</v>
      </c>
      <c r="D1574" s="22" t="s">
        <v>41</v>
      </c>
      <c r="E1574" s="22" t="s">
        <v>42</v>
      </c>
      <c r="F1574">
        <v>1100</v>
      </c>
      <c r="G1574" t="s">
        <v>43</v>
      </c>
      <c r="H1574" t="s">
        <v>44</v>
      </c>
      <c r="J1574">
        <v>200</v>
      </c>
      <c r="K1574" t="s">
        <v>45</v>
      </c>
      <c r="L1574" s="22" t="s">
        <v>46</v>
      </c>
      <c r="M1574" s="1">
        <v>44378</v>
      </c>
      <c r="N1574" s="22" t="s">
        <v>334</v>
      </c>
      <c r="O1574" t="s">
        <v>335</v>
      </c>
      <c r="P1574" s="1">
        <v>44408</v>
      </c>
      <c r="Q1574" t="s">
        <v>335</v>
      </c>
      <c r="R1574">
        <v>7</v>
      </c>
      <c r="U1574" s="22">
        <v>-470.53</v>
      </c>
      <c r="W1574" s="22">
        <v>470.53</v>
      </c>
      <c r="X1574">
        <v>49908</v>
      </c>
      <c r="AD1574" t="s">
        <v>336</v>
      </c>
      <c r="AG1574" s="22" t="s">
        <v>56</v>
      </c>
      <c r="AI1574">
        <v>1572</v>
      </c>
      <c r="AJ1574" t="s">
        <v>337</v>
      </c>
      <c r="AK1574" s="22" t="s">
        <v>52</v>
      </c>
      <c r="AL1574" s="22" t="s">
        <v>53</v>
      </c>
      <c r="AM1574" s="22">
        <v>1572</v>
      </c>
    </row>
    <row r="1575" spans="1:39" x14ac:dyDescent="0.25">
      <c r="A1575" s="22" t="s">
        <v>39</v>
      </c>
      <c r="B1575" t="s">
        <v>202</v>
      </c>
      <c r="C1575">
        <v>2021</v>
      </c>
      <c r="D1575" s="22" t="s">
        <v>41</v>
      </c>
      <c r="E1575" s="22" t="s">
        <v>42</v>
      </c>
      <c r="F1575">
        <v>4760</v>
      </c>
      <c r="G1575" t="s">
        <v>203</v>
      </c>
      <c r="H1575" t="s">
        <v>93</v>
      </c>
      <c r="J1575">
        <v>200</v>
      </c>
      <c r="K1575" t="s">
        <v>45</v>
      </c>
      <c r="L1575" s="22" t="s">
        <v>46</v>
      </c>
      <c r="M1575" s="1">
        <v>44378</v>
      </c>
      <c r="N1575" s="22" t="s">
        <v>334</v>
      </c>
      <c r="O1575" t="s">
        <v>335</v>
      </c>
      <c r="P1575" s="1">
        <v>44408</v>
      </c>
      <c r="Q1575" t="s">
        <v>335</v>
      </c>
      <c r="R1575">
        <v>7</v>
      </c>
      <c r="U1575" s="22">
        <v>470.53</v>
      </c>
      <c r="V1575" s="22">
        <v>470.53</v>
      </c>
      <c r="X1575">
        <v>49909</v>
      </c>
      <c r="AD1575" t="s">
        <v>336</v>
      </c>
      <c r="AG1575" s="22" t="s">
        <v>50</v>
      </c>
      <c r="AI1575">
        <v>1573</v>
      </c>
      <c r="AJ1575" t="s">
        <v>337</v>
      </c>
      <c r="AK1575" s="22" t="s">
        <v>94</v>
      </c>
      <c r="AL1575" s="22" t="s">
        <v>53</v>
      </c>
      <c r="AM1575" s="22">
        <v>1573</v>
      </c>
    </row>
    <row r="1576" spans="1:39" x14ac:dyDescent="0.25">
      <c r="A1576" s="22" t="s">
        <v>39</v>
      </c>
      <c r="B1576" t="s">
        <v>40</v>
      </c>
      <c r="C1576">
        <v>2021</v>
      </c>
      <c r="D1576" s="22" t="s">
        <v>41</v>
      </c>
      <c r="E1576" s="22" t="s">
        <v>42</v>
      </c>
      <c r="F1576">
        <v>1100</v>
      </c>
      <c r="G1576" t="s">
        <v>43</v>
      </c>
      <c r="H1576" t="s">
        <v>44</v>
      </c>
      <c r="J1576">
        <v>200</v>
      </c>
      <c r="K1576" t="s">
        <v>45</v>
      </c>
      <c r="L1576" s="22" t="s">
        <v>46</v>
      </c>
      <c r="M1576" s="1">
        <v>44378</v>
      </c>
      <c r="N1576" s="22" t="s">
        <v>334</v>
      </c>
      <c r="O1576" t="s">
        <v>335</v>
      </c>
      <c r="P1576" s="1">
        <v>44408</v>
      </c>
      <c r="Q1576" t="s">
        <v>335</v>
      </c>
      <c r="R1576">
        <v>7</v>
      </c>
      <c r="S1576">
        <v>3</v>
      </c>
      <c r="T1576" s="22">
        <v>19</v>
      </c>
      <c r="U1576" s="22">
        <v>-173.65799999999999</v>
      </c>
      <c r="W1576" s="22">
        <v>173.65799999999999</v>
      </c>
      <c r="X1576">
        <v>49910</v>
      </c>
      <c r="AD1576" t="s">
        <v>336</v>
      </c>
      <c r="AF1576" t="s">
        <v>127</v>
      </c>
      <c r="AG1576" s="22" t="s">
        <v>56</v>
      </c>
      <c r="AI1576">
        <v>1574</v>
      </c>
      <c r="AJ1576" t="s">
        <v>337</v>
      </c>
      <c r="AK1576" s="22" t="s">
        <v>52</v>
      </c>
      <c r="AL1576" s="22" t="s">
        <v>53</v>
      </c>
      <c r="AM1576" s="22">
        <v>1574</v>
      </c>
    </row>
    <row r="1577" spans="1:39" x14ac:dyDescent="0.25">
      <c r="A1577" s="22" t="s">
        <v>39</v>
      </c>
      <c r="B1577" t="s">
        <v>204</v>
      </c>
      <c r="C1577">
        <v>2021</v>
      </c>
      <c r="D1577" s="22" t="s">
        <v>41</v>
      </c>
      <c r="E1577" s="22" t="s">
        <v>42</v>
      </c>
      <c r="F1577">
        <v>4775</v>
      </c>
      <c r="G1577" t="s">
        <v>205</v>
      </c>
      <c r="H1577" t="s">
        <v>93</v>
      </c>
      <c r="J1577">
        <v>200</v>
      </c>
      <c r="K1577" t="s">
        <v>45</v>
      </c>
      <c r="L1577" s="22" t="s">
        <v>46</v>
      </c>
      <c r="M1577" s="1">
        <v>44378</v>
      </c>
      <c r="N1577" s="22" t="s">
        <v>334</v>
      </c>
      <c r="O1577" t="s">
        <v>335</v>
      </c>
      <c r="P1577" s="1">
        <v>44408</v>
      </c>
      <c r="Q1577" t="s">
        <v>335</v>
      </c>
      <c r="R1577">
        <v>7</v>
      </c>
      <c r="S1577">
        <v>3</v>
      </c>
      <c r="T1577" s="22">
        <v>19</v>
      </c>
      <c r="U1577" s="22">
        <v>145.928</v>
      </c>
      <c r="V1577" s="22">
        <v>145.928</v>
      </c>
      <c r="X1577">
        <v>49911</v>
      </c>
      <c r="AD1577" t="s">
        <v>336</v>
      </c>
      <c r="AF1577" t="s">
        <v>127</v>
      </c>
      <c r="AG1577" s="22" t="s">
        <v>50</v>
      </c>
      <c r="AI1577">
        <v>1575</v>
      </c>
      <c r="AJ1577" t="s">
        <v>337</v>
      </c>
      <c r="AK1577" s="22" t="s">
        <v>94</v>
      </c>
      <c r="AL1577" s="22" t="s">
        <v>53</v>
      </c>
      <c r="AM1577" s="22">
        <v>1575</v>
      </c>
    </row>
    <row r="1578" spans="1:39" x14ac:dyDescent="0.25">
      <c r="A1578" s="22" t="s">
        <v>39</v>
      </c>
      <c r="B1578" t="s">
        <v>130</v>
      </c>
      <c r="C1578">
        <v>2021</v>
      </c>
      <c r="D1578" s="22" t="s">
        <v>41</v>
      </c>
      <c r="E1578" s="22" t="s">
        <v>42</v>
      </c>
      <c r="F1578">
        <v>1610</v>
      </c>
      <c r="G1578" t="s">
        <v>131</v>
      </c>
      <c r="H1578" t="s">
        <v>44</v>
      </c>
      <c r="J1578">
        <v>200</v>
      </c>
      <c r="K1578" t="s">
        <v>45</v>
      </c>
      <c r="L1578" s="22" t="s">
        <v>46</v>
      </c>
      <c r="M1578" s="1">
        <v>44378</v>
      </c>
      <c r="N1578" s="22" t="s">
        <v>334</v>
      </c>
      <c r="O1578" t="s">
        <v>335</v>
      </c>
      <c r="P1578" s="1">
        <v>44408</v>
      </c>
      <c r="Q1578" t="s">
        <v>335</v>
      </c>
      <c r="R1578">
        <v>7</v>
      </c>
      <c r="S1578">
        <v>3</v>
      </c>
      <c r="T1578" s="22">
        <v>19</v>
      </c>
      <c r="U1578" s="22">
        <v>27.73</v>
      </c>
      <c r="V1578" s="22">
        <v>27.73</v>
      </c>
      <c r="X1578">
        <v>49912</v>
      </c>
      <c r="AD1578" t="s">
        <v>336</v>
      </c>
      <c r="AF1578" t="s">
        <v>127</v>
      </c>
      <c r="AG1578" s="22" t="s">
        <v>50</v>
      </c>
      <c r="AI1578">
        <v>1576</v>
      </c>
      <c r="AJ1578" t="s">
        <v>337</v>
      </c>
      <c r="AK1578" s="22" t="s">
        <v>52</v>
      </c>
      <c r="AL1578" s="22" t="s">
        <v>53</v>
      </c>
      <c r="AM1578" s="22">
        <v>1576</v>
      </c>
    </row>
    <row r="1579" spans="1:39" x14ac:dyDescent="0.25">
      <c r="A1579" s="22" t="s">
        <v>39</v>
      </c>
      <c r="B1579" t="s">
        <v>40</v>
      </c>
      <c r="C1579">
        <v>2021</v>
      </c>
      <c r="D1579" s="22" t="s">
        <v>41</v>
      </c>
      <c r="E1579" s="22" t="s">
        <v>42</v>
      </c>
      <c r="F1579">
        <v>1100</v>
      </c>
      <c r="G1579" t="s">
        <v>43</v>
      </c>
      <c r="H1579" t="s">
        <v>44</v>
      </c>
      <c r="J1579">
        <v>200</v>
      </c>
      <c r="K1579" t="s">
        <v>45</v>
      </c>
      <c r="L1579" s="22" t="s">
        <v>46</v>
      </c>
      <c r="M1579" s="1">
        <v>44378</v>
      </c>
      <c r="N1579" s="22" t="s">
        <v>334</v>
      </c>
      <c r="O1579" t="s">
        <v>335</v>
      </c>
      <c r="P1579" s="1">
        <v>44408</v>
      </c>
      <c r="Q1579" t="s">
        <v>335</v>
      </c>
      <c r="R1579">
        <v>7</v>
      </c>
      <c r="U1579" s="22">
        <v>-45.512999999999998</v>
      </c>
      <c r="W1579" s="22">
        <v>45.512999999999998</v>
      </c>
      <c r="X1579">
        <v>49913</v>
      </c>
      <c r="AD1579" t="s">
        <v>336</v>
      </c>
      <c r="AG1579" s="22" t="s">
        <v>56</v>
      </c>
      <c r="AI1579">
        <v>1577</v>
      </c>
      <c r="AJ1579" t="s">
        <v>337</v>
      </c>
      <c r="AK1579" s="22" t="s">
        <v>52</v>
      </c>
      <c r="AL1579" s="22" t="s">
        <v>53</v>
      </c>
      <c r="AM1579" s="22">
        <v>1577</v>
      </c>
    </row>
    <row r="1580" spans="1:39" x14ac:dyDescent="0.25">
      <c r="A1580" s="22" t="s">
        <v>39</v>
      </c>
      <c r="B1580" t="s">
        <v>206</v>
      </c>
      <c r="C1580">
        <v>2021</v>
      </c>
      <c r="D1580" s="22" t="s">
        <v>41</v>
      </c>
      <c r="E1580" s="22" t="s">
        <v>42</v>
      </c>
      <c r="F1580">
        <v>4780</v>
      </c>
      <c r="G1580" t="s">
        <v>207</v>
      </c>
      <c r="H1580" t="s">
        <v>93</v>
      </c>
      <c r="J1580">
        <v>200</v>
      </c>
      <c r="K1580" t="s">
        <v>45</v>
      </c>
      <c r="L1580" s="22" t="s">
        <v>46</v>
      </c>
      <c r="M1580" s="1">
        <v>44378</v>
      </c>
      <c r="N1580" s="22" t="s">
        <v>334</v>
      </c>
      <c r="O1580" t="s">
        <v>335</v>
      </c>
      <c r="P1580" s="1">
        <v>44408</v>
      </c>
      <c r="Q1580" t="s">
        <v>335</v>
      </c>
      <c r="R1580">
        <v>7</v>
      </c>
      <c r="U1580" s="22">
        <v>45.512999999999998</v>
      </c>
      <c r="V1580" s="22">
        <v>45.512999999999998</v>
      </c>
      <c r="X1580">
        <v>49914</v>
      </c>
      <c r="AD1580" t="s">
        <v>336</v>
      </c>
      <c r="AG1580" s="22" t="s">
        <v>50</v>
      </c>
      <c r="AI1580">
        <v>1578</v>
      </c>
      <c r="AJ1580" t="s">
        <v>337</v>
      </c>
      <c r="AK1580" s="22" t="s">
        <v>94</v>
      </c>
      <c r="AL1580" s="22" t="s">
        <v>53</v>
      </c>
      <c r="AM1580" s="22">
        <v>1578</v>
      </c>
    </row>
    <row r="1581" spans="1:39" x14ac:dyDescent="0.25">
      <c r="A1581" s="22" t="s">
        <v>39</v>
      </c>
      <c r="B1581" t="s">
        <v>40</v>
      </c>
      <c r="C1581">
        <v>2021</v>
      </c>
      <c r="D1581" s="22" t="s">
        <v>41</v>
      </c>
      <c r="E1581" s="22" t="s">
        <v>42</v>
      </c>
      <c r="F1581">
        <v>1100</v>
      </c>
      <c r="G1581" t="s">
        <v>43</v>
      </c>
      <c r="H1581" t="s">
        <v>44</v>
      </c>
      <c r="J1581">
        <v>200</v>
      </c>
      <c r="K1581" t="s">
        <v>45</v>
      </c>
      <c r="L1581" s="22" t="s">
        <v>46</v>
      </c>
      <c r="M1581" s="1">
        <v>44378</v>
      </c>
      <c r="N1581" s="22" t="s">
        <v>334</v>
      </c>
      <c r="O1581" t="s">
        <v>335</v>
      </c>
      <c r="P1581" s="1">
        <v>44408</v>
      </c>
      <c r="Q1581" t="s">
        <v>335</v>
      </c>
      <c r="R1581">
        <v>7</v>
      </c>
      <c r="S1581">
        <v>3</v>
      </c>
      <c r="T1581" s="22">
        <v>19</v>
      </c>
      <c r="U1581" s="22">
        <v>-2480.402</v>
      </c>
      <c r="W1581" s="22">
        <v>2480.402</v>
      </c>
      <c r="X1581">
        <v>49915</v>
      </c>
      <c r="AD1581" t="s">
        <v>336</v>
      </c>
      <c r="AF1581" t="s">
        <v>127</v>
      </c>
      <c r="AG1581" s="22" t="s">
        <v>56</v>
      </c>
      <c r="AI1581">
        <v>1579</v>
      </c>
      <c r="AJ1581" t="s">
        <v>337</v>
      </c>
      <c r="AK1581" s="22" t="s">
        <v>52</v>
      </c>
      <c r="AL1581" s="22" t="s">
        <v>53</v>
      </c>
      <c r="AM1581" s="22">
        <v>1579</v>
      </c>
    </row>
    <row r="1582" spans="1:39" x14ac:dyDescent="0.25">
      <c r="A1582" s="22" t="s">
        <v>39</v>
      </c>
      <c r="B1582" t="s">
        <v>208</v>
      </c>
      <c r="C1582">
        <v>2021</v>
      </c>
      <c r="D1582" s="22" t="s">
        <v>41</v>
      </c>
      <c r="E1582" s="22" t="s">
        <v>42</v>
      </c>
      <c r="F1582">
        <v>4800</v>
      </c>
      <c r="G1582" t="s">
        <v>209</v>
      </c>
      <c r="H1582" t="s">
        <v>93</v>
      </c>
      <c r="J1582">
        <v>200</v>
      </c>
      <c r="K1582" t="s">
        <v>45</v>
      </c>
      <c r="L1582" s="22" t="s">
        <v>46</v>
      </c>
      <c r="M1582" s="1">
        <v>44378</v>
      </c>
      <c r="N1582" s="22" t="s">
        <v>334</v>
      </c>
      <c r="O1582" t="s">
        <v>335</v>
      </c>
      <c r="P1582" s="1">
        <v>44408</v>
      </c>
      <c r="Q1582" t="s">
        <v>335</v>
      </c>
      <c r="R1582">
        <v>7</v>
      </c>
      <c r="S1582">
        <v>3</v>
      </c>
      <c r="T1582" s="22">
        <v>19</v>
      </c>
      <c r="U1582" s="22">
        <v>2084.3719999999998</v>
      </c>
      <c r="V1582" s="22">
        <v>2084.3719999999998</v>
      </c>
      <c r="X1582">
        <v>49916</v>
      </c>
      <c r="AD1582" t="s">
        <v>336</v>
      </c>
      <c r="AF1582" t="s">
        <v>127</v>
      </c>
      <c r="AG1582" s="22" t="s">
        <v>50</v>
      </c>
      <c r="AI1582">
        <v>1580</v>
      </c>
      <c r="AJ1582" t="s">
        <v>337</v>
      </c>
      <c r="AK1582" s="22" t="s">
        <v>94</v>
      </c>
      <c r="AL1582" s="22" t="s">
        <v>53</v>
      </c>
      <c r="AM1582" s="22">
        <v>1580</v>
      </c>
    </row>
    <row r="1583" spans="1:39" x14ac:dyDescent="0.25">
      <c r="A1583" s="22" t="s">
        <v>39</v>
      </c>
      <c r="B1583" t="s">
        <v>130</v>
      </c>
      <c r="C1583">
        <v>2021</v>
      </c>
      <c r="D1583" s="22" t="s">
        <v>41</v>
      </c>
      <c r="E1583" s="22" t="s">
        <v>42</v>
      </c>
      <c r="F1583">
        <v>1610</v>
      </c>
      <c r="G1583" t="s">
        <v>131</v>
      </c>
      <c r="H1583" t="s">
        <v>44</v>
      </c>
      <c r="J1583">
        <v>200</v>
      </c>
      <c r="K1583" t="s">
        <v>45</v>
      </c>
      <c r="L1583" s="22" t="s">
        <v>46</v>
      </c>
      <c r="M1583" s="1">
        <v>44378</v>
      </c>
      <c r="N1583" s="22" t="s">
        <v>334</v>
      </c>
      <c r="O1583" t="s">
        <v>335</v>
      </c>
      <c r="P1583" s="1">
        <v>44408</v>
      </c>
      <c r="Q1583" t="s">
        <v>335</v>
      </c>
      <c r="R1583">
        <v>7</v>
      </c>
      <c r="S1583">
        <v>3</v>
      </c>
      <c r="T1583" s="22">
        <v>19</v>
      </c>
      <c r="U1583" s="22">
        <v>396.03</v>
      </c>
      <c r="V1583" s="22">
        <v>396.03</v>
      </c>
      <c r="X1583">
        <v>49917</v>
      </c>
      <c r="AD1583" t="s">
        <v>336</v>
      </c>
      <c r="AF1583" t="s">
        <v>127</v>
      </c>
      <c r="AG1583" s="22" t="s">
        <v>50</v>
      </c>
      <c r="AI1583">
        <v>1581</v>
      </c>
      <c r="AJ1583" t="s">
        <v>337</v>
      </c>
      <c r="AK1583" s="22" t="s">
        <v>52</v>
      </c>
      <c r="AL1583" s="22" t="s">
        <v>53</v>
      </c>
      <c r="AM1583" s="22">
        <v>1581</v>
      </c>
    </row>
    <row r="1584" spans="1:39" x14ac:dyDescent="0.25">
      <c r="A1584" s="22" t="s">
        <v>39</v>
      </c>
      <c r="B1584" t="s">
        <v>40</v>
      </c>
      <c r="C1584">
        <v>2021</v>
      </c>
      <c r="D1584" s="22" t="s">
        <v>41</v>
      </c>
      <c r="E1584" s="22" t="s">
        <v>42</v>
      </c>
      <c r="F1584">
        <v>1100</v>
      </c>
      <c r="G1584" t="s">
        <v>43</v>
      </c>
      <c r="H1584" t="s">
        <v>44</v>
      </c>
      <c r="J1584">
        <v>200</v>
      </c>
      <c r="K1584" t="s">
        <v>45</v>
      </c>
      <c r="L1584" s="22" t="s">
        <v>46</v>
      </c>
      <c r="M1584" s="1">
        <v>44378</v>
      </c>
      <c r="N1584" s="22" t="s">
        <v>334</v>
      </c>
      <c r="O1584" t="s">
        <v>335</v>
      </c>
      <c r="P1584" s="1">
        <v>44408</v>
      </c>
      <c r="Q1584" t="s">
        <v>335</v>
      </c>
      <c r="R1584">
        <v>7</v>
      </c>
      <c r="S1584">
        <v>3</v>
      </c>
      <c r="T1584" s="22">
        <v>19</v>
      </c>
      <c r="U1584" s="22">
        <v>-783.80799999999999</v>
      </c>
      <c r="W1584" s="22">
        <v>783.80799999999999</v>
      </c>
      <c r="X1584">
        <v>49918</v>
      </c>
      <c r="AD1584" t="s">
        <v>336</v>
      </c>
      <c r="AF1584" t="s">
        <v>127</v>
      </c>
      <c r="AG1584" s="22" t="s">
        <v>56</v>
      </c>
      <c r="AI1584">
        <v>1582</v>
      </c>
      <c r="AJ1584" t="s">
        <v>337</v>
      </c>
      <c r="AK1584" s="22" t="s">
        <v>52</v>
      </c>
      <c r="AL1584" s="22" t="s">
        <v>53</v>
      </c>
      <c r="AM1584" s="22">
        <v>1582</v>
      </c>
    </row>
    <row r="1585" spans="1:39" x14ac:dyDescent="0.25">
      <c r="A1585" s="22" t="s">
        <v>39</v>
      </c>
      <c r="B1585" t="s">
        <v>210</v>
      </c>
      <c r="C1585">
        <v>2021</v>
      </c>
      <c r="D1585" s="22" t="s">
        <v>41</v>
      </c>
      <c r="E1585" s="22" t="s">
        <v>42</v>
      </c>
      <c r="F1585">
        <v>4805</v>
      </c>
      <c r="G1585" t="s">
        <v>211</v>
      </c>
      <c r="H1585" t="s">
        <v>93</v>
      </c>
      <c r="J1585">
        <v>200</v>
      </c>
      <c r="K1585" t="s">
        <v>45</v>
      </c>
      <c r="L1585" s="22" t="s">
        <v>46</v>
      </c>
      <c r="M1585" s="1">
        <v>44378</v>
      </c>
      <c r="N1585" s="22" t="s">
        <v>334</v>
      </c>
      <c r="O1585" t="s">
        <v>335</v>
      </c>
      <c r="P1585" s="1">
        <v>44408</v>
      </c>
      <c r="Q1585" t="s">
        <v>335</v>
      </c>
      <c r="R1585">
        <v>7</v>
      </c>
      <c r="S1585">
        <v>3</v>
      </c>
      <c r="T1585" s="22">
        <v>19</v>
      </c>
      <c r="U1585" s="22">
        <v>658.65800000000002</v>
      </c>
      <c r="V1585" s="22">
        <v>658.65800000000002</v>
      </c>
      <c r="X1585">
        <v>49919</v>
      </c>
      <c r="AD1585" t="s">
        <v>336</v>
      </c>
      <c r="AF1585" t="s">
        <v>127</v>
      </c>
      <c r="AG1585" s="22" t="s">
        <v>50</v>
      </c>
      <c r="AI1585">
        <v>1583</v>
      </c>
      <c r="AJ1585" t="s">
        <v>337</v>
      </c>
      <c r="AK1585" s="22" t="s">
        <v>94</v>
      </c>
      <c r="AL1585" s="22" t="s">
        <v>53</v>
      </c>
      <c r="AM1585" s="22">
        <v>1583</v>
      </c>
    </row>
    <row r="1586" spans="1:39" x14ac:dyDescent="0.25">
      <c r="A1586" s="22" t="s">
        <v>39</v>
      </c>
      <c r="B1586" t="s">
        <v>130</v>
      </c>
      <c r="C1586">
        <v>2021</v>
      </c>
      <c r="D1586" s="22" t="s">
        <v>41</v>
      </c>
      <c r="E1586" s="22" t="s">
        <v>42</v>
      </c>
      <c r="F1586">
        <v>1610</v>
      </c>
      <c r="G1586" t="s">
        <v>131</v>
      </c>
      <c r="H1586" t="s">
        <v>44</v>
      </c>
      <c r="J1586">
        <v>200</v>
      </c>
      <c r="K1586" t="s">
        <v>45</v>
      </c>
      <c r="L1586" s="22" t="s">
        <v>46</v>
      </c>
      <c r="M1586" s="1">
        <v>44378</v>
      </c>
      <c r="N1586" s="22" t="s">
        <v>334</v>
      </c>
      <c r="O1586" t="s">
        <v>335</v>
      </c>
      <c r="P1586" s="1">
        <v>44408</v>
      </c>
      <c r="Q1586" t="s">
        <v>335</v>
      </c>
      <c r="R1586">
        <v>7</v>
      </c>
      <c r="S1586">
        <v>3</v>
      </c>
      <c r="T1586" s="22">
        <v>19</v>
      </c>
      <c r="U1586" s="22">
        <v>125.15</v>
      </c>
      <c r="V1586" s="22">
        <v>125.15</v>
      </c>
      <c r="X1586">
        <v>49920</v>
      </c>
      <c r="AD1586" t="s">
        <v>336</v>
      </c>
      <c r="AF1586" t="s">
        <v>127</v>
      </c>
      <c r="AG1586" s="22" t="s">
        <v>50</v>
      </c>
      <c r="AI1586">
        <v>1584</v>
      </c>
      <c r="AJ1586" t="s">
        <v>337</v>
      </c>
      <c r="AK1586" s="22" t="s">
        <v>52</v>
      </c>
      <c r="AL1586" s="22" t="s">
        <v>53</v>
      </c>
      <c r="AM1586" s="22">
        <v>1584</v>
      </c>
    </row>
    <row r="1587" spans="1:39" x14ac:dyDescent="0.25">
      <c r="A1587" s="22" t="s">
        <v>39</v>
      </c>
      <c r="B1587" t="s">
        <v>40</v>
      </c>
      <c r="C1587">
        <v>2021</v>
      </c>
      <c r="D1587" s="22" t="s">
        <v>41</v>
      </c>
      <c r="E1587" s="22" t="s">
        <v>42</v>
      </c>
      <c r="F1587">
        <v>1100</v>
      </c>
      <c r="G1587" t="s">
        <v>43</v>
      </c>
      <c r="H1587" t="s">
        <v>44</v>
      </c>
      <c r="J1587">
        <v>200</v>
      </c>
      <c r="K1587" t="s">
        <v>45</v>
      </c>
      <c r="L1587" s="22" t="s">
        <v>46</v>
      </c>
      <c r="M1587" s="1">
        <v>44378</v>
      </c>
      <c r="N1587" s="22" t="s">
        <v>334</v>
      </c>
      <c r="O1587" t="s">
        <v>335</v>
      </c>
      <c r="P1587" s="1">
        <v>44408</v>
      </c>
      <c r="Q1587" t="s">
        <v>335</v>
      </c>
      <c r="R1587">
        <v>7</v>
      </c>
      <c r="S1587">
        <v>3</v>
      </c>
      <c r="T1587" s="22">
        <v>19</v>
      </c>
      <c r="U1587" s="22">
        <v>-1825.4839999999999</v>
      </c>
      <c r="W1587" s="22">
        <v>1825.4839999999999</v>
      </c>
      <c r="X1587">
        <v>49921</v>
      </c>
      <c r="AD1587" t="s">
        <v>336</v>
      </c>
      <c r="AF1587" t="s">
        <v>127</v>
      </c>
      <c r="AG1587" s="22" t="s">
        <v>56</v>
      </c>
      <c r="AI1587">
        <v>1585</v>
      </c>
      <c r="AJ1587" t="s">
        <v>337</v>
      </c>
      <c r="AK1587" s="22" t="s">
        <v>52</v>
      </c>
      <c r="AL1587" s="22" t="s">
        <v>53</v>
      </c>
      <c r="AM1587" s="22">
        <v>1585</v>
      </c>
    </row>
    <row r="1588" spans="1:39" x14ac:dyDescent="0.25">
      <c r="A1588" s="22" t="s">
        <v>39</v>
      </c>
      <c r="B1588" t="s">
        <v>212</v>
      </c>
      <c r="C1588">
        <v>2021</v>
      </c>
      <c r="D1588" s="22" t="s">
        <v>41</v>
      </c>
      <c r="E1588" s="22" t="s">
        <v>42</v>
      </c>
      <c r="F1588">
        <v>4810</v>
      </c>
      <c r="G1588" t="s">
        <v>213</v>
      </c>
      <c r="H1588" t="s">
        <v>93</v>
      </c>
      <c r="J1588">
        <v>200</v>
      </c>
      <c r="K1588" t="s">
        <v>45</v>
      </c>
      <c r="L1588" s="22" t="s">
        <v>46</v>
      </c>
      <c r="M1588" s="1">
        <v>44378</v>
      </c>
      <c r="N1588" s="22" t="s">
        <v>334</v>
      </c>
      <c r="O1588" t="s">
        <v>335</v>
      </c>
      <c r="P1588" s="1">
        <v>44408</v>
      </c>
      <c r="Q1588" t="s">
        <v>335</v>
      </c>
      <c r="R1588">
        <v>7</v>
      </c>
      <c r="S1588">
        <v>3</v>
      </c>
      <c r="T1588" s="22">
        <v>19</v>
      </c>
      <c r="U1588" s="22">
        <v>1534.0239999999999</v>
      </c>
      <c r="V1588" s="22">
        <v>1534.0239999999999</v>
      </c>
      <c r="X1588">
        <v>49922</v>
      </c>
      <c r="AD1588" t="s">
        <v>336</v>
      </c>
      <c r="AF1588" t="s">
        <v>127</v>
      </c>
      <c r="AG1588" s="22" t="s">
        <v>50</v>
      </c>
      <c r="AI1588">
        <v>1586</v>
      </c>
      <c r="AJ1588" t="s">
        <v>337</v>
      </c>
      <c r="AK1588" s="22" t="s">
        <v>94</v>
      </c>
      <c r="AL1588" s="22" t="s">
        <v>53</v>
      </c>
      <c r="AM1588" s="22">
        <v>1586</v>
      </c>
    </row>
    <row r="1589" spans="1:39" x14ac:dyDescent="0.25">
      <c r="A1589" s="22" t="s">
        <v>39</v>
      </c>
      <c r="B1589" t="s">
        <v>130</v>
      </c>
      <c r="C1589">
        <v>2021</v>
      </c>
      <c r="D1589" s="22" t="s">
        <v>41</v>
      </c>
      <c r="E1589" s="22" t="s">
        <v>42</v>
      </c>
      <c r="F1589">
        <v>1610</v>
      </c>
      <c r="G1589" t="s">
        <v>131</v>
      </c>
      <c r="H1589" t="s">
        <v>44</v>
      </c>
      <c r="J1589">
        <v>200</v>
      </c>
      <c r="K1589" t="s">
        <v>45</v>
      </c>
      <c r="L1589" s="22" t="s">
        <v>46</v>
      </c>
      <c r="M1589" s="1">
        <v>44378</v>
      </c>
      <c r="N1589" s="22" t="s">
        <v>334</v>
      </c>
      <c r="O1589" t="s">
        <v>335</v>
      </c>
      <c r="P1589" s="1">
        <v>44408</v>
      </c>
      <c r="Q1589" t="s">
        <v>335</v>
      </c>
      <c r="R1589">
        <v>7</v>
      </c>
      <c r="S1589">
        <v>3</v>
      </c>
      <c r="T1589" s="22">
        <v>19</v>
      </c>
      <c r="U1589" s="22">
        <v>291.45999999999998</v>
      </c>
      <c r="V1589" s="22">
        <v>291.45999999999998</v>
      </c>
      <c r="X1589">
        <v>49923</v>
      </c>
      <c r="AD1589" t="s">
        <v>336</v>
      </c>
      <c r="AF1589" t="s">
        <v>127</v>
      </c>
      <c r="AG1589" s="22" t="s">
        <v>50</v>
      </c>
      <c r="AI1589">
        <v>1587</v>
      </c>
      <c r="AJ1589" t="s">
        <v>337</v>
      </c>
      <c r="AK1589" s="22" t="s">
        <v>52</v>
      </c>
      <c r="AL1589" s="22" t="s">
        <v>53</v>
      </c>
      <c r="AM1589" s="22">
        <v>1587</v>
      </c>
    </row>
    <row r="1590" spans="1:39" x14ac:dyDescent="0.25">
      <c r="A1590" s="22" t="s">
        <v>39</v>
      </c>
      <c r="B1590" t="s">
        <v>40</v>
      </c>
      <c r="C1590">
        <v>2021</v>
      </c>
      <c r="D1590" s="22" t="s">
        <v>41</v>
      </c>
      <c r="E1590" s="22" t="s">
        <v>42</v>
      </c>
      <c r="F1590">
        <v>1100</v>
      </c>
      <c r="G1590" t="s">
        <v>43</v>
      </c>
      <c r="H1590" t="s">
        <v>44</v>
      </c>
      <c r="J1590">
        <v>200</v>
      </c>
      <c r="K1590" t="s">
        <v>45</v>
      </c>
      <c r="L1590" s="22" t="s">
        <v>46</v>
      </c>
      <c r="M1590" s="1">
        <v>44378</v>
      </c>
      <c r="N1590" s="22" t="s">
        <v>334</v>
      </c>
      <c r="O1590" t="s">
        <v>335</v>
      </c>
      <c r="P1590" s="1">
        <v>44408</v>
      </c>
      <c r="Q1590" t="s">
        <v>335</v>
      </c>
      <c r="R1590">
        <v>7</v>
      </c>
      <c r="U1590" s="22">
        <v>-227.36</v>
      </c>
      <c r="W1590" s="22">
        <v>227.36</v>
      </c>
      <c r="X1590">
        <v>49924</v>
      </c>
      <c r="AD1590" t="s">
        <v>336</v>
      </c>
      <c r="AG1590" s="22" t="s">
        <v>56</v>
      </c>
      <c r="AI1590">
        <v>1588</v>
      </c>
      <c r="AJ1590" t="s">
        <v>337</v>
      </c>
      <c r="AK1590" s="22" t="s">
        <v>52</v>
      </c>
      <c r="AL1590" s="22" t="s">
        <v>53</v>
      </c>
      <c r="AM1590" s="22">
        <v>1588</v>
      </c>
    </row>
    <row r="1591" spans="1:39" x14ac:dyDescent="0.25">
      <c r="A1591" s="22" t="s">
        <v>39</v>
      </c>
      <c r="B1591" t="s">
        <v>214</v>
      </c>
      <c r="C1591">
        <v>2021</v>
      </c>
      <c r="D1591" s="22" t="s">
        <v>41</v>
      </c>
      <c r="E1591" s="22" t="s">
        <v>42</v>
      </c>
      <c r="F1591">
        <v>4850</v>
      </c>
      <c r="G1591" t="s">
        <v>215</v>
      </c>
      <c r="H1591" t="s">
        <v>93</v>
      </c>
      <c r="J1591">
        <v>200</v>
      </c>
      <c r="K1591" t="s">
        <v>45</v>
      </c>
      <c r="L1591" s="22" t="s">
        <v>46</v>
      </c>
      <c r="M1591" s="1">
        <v>44378</v>
      </c>
      <c r="N1591" s="22" t="s">
        <v>334</v>
      </c>
      <c r="O1591" t="s">
        <v>335</v>
      </c>
      <c r="P1591" s="1">
        <v>44408</v>
      </c>
      <c r="Q1591" t="s">
        <v>335</v>
      </c>
      <c r="R1591">
        <v>7</v>
      </c>
      <c r="U1591" s="22">
        <v>227.36</v>
      </c>
      <c r="V1591" s="22">
        <v>227.36</v>
      </c>
      <c r="X1591">
        <v>49925</v>
      </c>
      <c r="AD1591" t="s">
        <v>336</v>
      </c>
      <c r="AG1591" s="22" t="s">
        <v>50</v>
      </c>
      <c r="AI1591">
        <v>1589</v>
      </c>
      <c r="AJ1591" t="s">
        <v>337</v>
      </c>
      <c r="AK1591" s="22" t="s">
        <v>94</v>
      </c>
      <c r="AL1591" s="22" t="s">
        <v>53</v>
      </c>
      <c r="AM1591" s="22">
        <v>1589</v>
      </c>
    </row>
    <row r="1592" spans="1:39" x14ac:dyDescent="0.25">
      <c r="A1592" s="22" t="s">
        <v>39</v>
      </c>
      <c r="B1592" t="s">
        <v>40</v>
      </c>
      <c r="C1592">
        <v>2021</v>
      </c>
      <c r="D1592" s="22" t="s">
        <v>41</v>
      </c>
      <c r="E1592" s="22" t="s">
        <v>42</v>
      </c>
      <c r="F1592">
        <v>1100</v>
      </c>
      <c r="G1592" t="s">
        <v>43</v>
      </c>
      <c r="H1592" t="s">
        <v>44</v>
      </c>
      <c r="J1592">
        <v>200</v>
      </c>
      <c r="K1592" t="s">
        <v>45</v>
      </c>
      <c r="L1592" s="22" t="s">
        <v>46</v>
      </c>
      <c r="M1592" s="1">
        <v>44378</v>
      </c>
      <c r="N1592" s="22" t="s">
        <v>334</v>
      </c>
      <c r="O1592" t="s">
        <v>335</v>
      </c>
      <c r="P1592" s="1">
        <v>44408</v>
      </c>
      <c r="Q1592" t="s">
        <v>335</v>
      </c>
      <c r="R1592">
        <v>7</v>
      </c>
      <c r="U1592" s="22">
        <v>-6945</v>
      </c>
      <c r="W1592" s="22">
        <v>6945</v>
      </c>
      <c r="X1592">
        <v>49926</v>
      </c>
      <c r="AD1592" t="s">
        <v>336</v>
      </c>
      <c r="AG1592" s="22" t="s">
        <v>56</v>
      </c>
      <c r="AI1592">
        <v>1590</v>
      </c>
      <c r="AJ1592" t="s">
        <v>337</v>
      </c>
      <c r="AK1592" s="22" t="s">
        <v>52</v>
      </c>
      <c r="AL1592" s="22" t="s">
        <v>53</v>
      </c>
      <c r="AM1592" s="22">
        <v>1590</v>
      </c>
    </row>
    <row r="1593" spans="1:39" x14ac:dyDescent="0.25">
      <c r="A1593" s="22" t="s">
        <v>39</v>
      </c>
      <c r="B1593" t="s">
        <v>216</v>
      </c>
      <c r="C1593">
        <v>2021</v>
      </c>
      <c r="D1593" s="22" t="s">
        <v>41</v>
      </c>
      <c r="E1593" s="22" t="s">
        <v>42</v>
      </c>
      <c r="F1593">
        <v>4860</v>
      </c>
      <c r="G1593" t="s">
        <v>217</v>
      </c>
      <c r="H1593" t="s">
        <v>93</v>
      </c>
      <c r="J1593">
        <v>200</v>
      </c>
      <c r="K1593" t="s">
        <v>45</v>
      </c>
      <c r="L1593" s="22" t="s">
        <v>46</v>
      </c>
      <c r="M1593" s="1">
        <v>44378</v>
      </c>
      <c r="N1593" s="22" t="s">
        <v>334</v>
      </c>
      <c r="O1593" t="s">
        <v>335</v>
      </c>
      <c r="P1593" s="1">
        <v>44408</v>
      </c>
      <c r="Q1593" t="s">
        <v>335</v>
      </c>
      <c r="R1593">
        <v>7</v>
      </c>
      <c r="U1593" s="22">
        <v>6945</v>
      </c>
      <c r="V1593" s="22">
        <v>6945</v>
      </c>
      <c r="X1593">
        <v>49927</v>
      </c>
      <c r="AD1593" t="s">
        <v>336</v>
      </c>
      <c r="AG1593" s="22" t="s">
        <v>50</v>
      </c>
      <c r="AI1593">
        <v>1591</v>
      </c>
      <c r="AJ1593" t="s">
        <v>337</v>
      </c>
      <c r="AK1593" s="22" t="s">
        <v>94</v>
      </c>
      <c r="AL1593" s="22" t="s">
        <v>53</v>
      </c>
      <c r="AM1593" s="22">
        <v>1591</v>
      </c>
    </row>
    <row r="1594" spans="1:39" x14ac:dyDescent="0.25">
      <c r="A1594" s="22" t="s">
        <v>39</v>
      </c>
      <c r="B1594" t="s">
        <v>40</v>
      </c>
      <c r="C1594">
        <v>2021</v>
      </c>
      <c r="D1594" s="22" t="s">
        <v>41</v>
      </c>
      <c r="E1594" s="22" t="s">
        <v>42</v>
      </c>
      <c r="F1594">
        <v>1100</v>
      </c>
      <c r="G1594" t="s">
        <v>43</v>
      </c>
      <c r="H1594" t="s">
        <v>44</v>
      </c>
      <c r="J1594">
        <v>200</v>
      </c>
      <c r="K1594" t="s">
        <v>45</v>
      </c>
      <c r="L1594" s="22" t="s">
        <v>46</v>
      </c>
      <c r="M1594" s="1">
        <v>44378</v>
      </c>
      <c r="N1594" s="22" t="s">
        <v>334</v>
      </c>
      <c r="O1594" t="s">
        <v>335</v>
      </c>
      <c r="P1594" s="1">
        <v>44408</v>
      </c>
      <c r="Q1594" t="s">
        <v>335</v>
      </c>
      <c r="R1594">
        <v>7</v>
      </c>
      <c r="U1594" s="22">
        <v>-133.03200000000001</v>
      </c>
      <c r="W1594" s="22">
        <v>133.03200000000001</v>
      </c>
      <c r="X1594">
        <v>49928</v>
      </c>
      <c r="AD1594" t="s">
        <v>336</v>
      </c>
      <c r="AG1594" s="22" t="s">
        <v>56</v>
      </c>
      <c r="AI1594">
        <v>1592</v>
      </c>
      <c r="AJ1594" t="s">
        <v>337</v>
      </c>
      <c r="AK1594" s="22" t="s">
        <v>52</v>
      </c>
      <c r="AL1594" s="22" t="s">
        <v>53</v>
      </c>
      <c r="AM1594" s="22">
        <v>1592</v>
      </c>
    </row>
    <row r="1595" spans="1:39" x14ac:dyDescent="0.25">
      <c r="A1595" s="22" t="s">
        <v>39</v>
      </c>
      <c r="B1595" t="s">
        <v>218</v>
      </c>
      <c r="C1595">
        <v>2021</v>
      </c>
      <c r="D1595" s="22" t="s">
        <v>41</v>
      </c>
      <c r="E1595" s="22" t="s">
        <v>42</v>
      </c>
      <c r="F1595">
        <v>4880</v>
      </c>
      <c r="G1595" t="s">
        <v>219</v>
      </c>
      <c r="H1595" t="s">
        <v>93</v>
      </c>
      <c r="J1595">
        <v>200</v>
      </c>
      <c r="K1595" t="s">
        <v>45</v>
      </c>
      <c r="L1595" s="22" t="s">
        <v>46</v>
      </c>
      <c r="M1595" s="1">
        <v>44378</v>
      </c>
      <c r="N1595" s="22" t="s">
        <v>334</v>
      </c>
      <c r="O1595" t="s">
        <v>335</v>
      </c>
      <c r="P1595" s="1">
        <v>44408</v>
      </c>
      <c r="Q1595" t="s">
        <v>335</v>
      </c>
      <c r="R1595">
        <v>7</v>
      </c>
      <c r="U1595" s="22">
        <v>133.03200000000001</v>
      </c>
      <c r="V1595" s="22">
        <v>133.03200000000001</v>
      </c>
      <c r="X1595">
        <v>49929</v>
      </c>
      <c r="AD1595" t="s">
        <v>336</v>
      </c>
      <c r="AG1595" s="22" t="s">
        <v>50</v>
      </c>
      <c r="AI1595">
        <v>1593</v>
      </c>
      <c r="AJ1595" t="s">
        <v>337</v>
      </c>
      <c r="AK1595" s="22" t="s">
        <v>94</v>
      </c>
      <c r="AL1595" s="22" t="s">
        <v>53</v>
      </c>
      <c r="AM1595" s="22">
        <v>1593</v>
      </c>
    </row>
    <row r="1596" spans="1:39" x14ac:dyDescent="0.25">
      <c r="A1596" s="22" t="s">
        <v>39</v>
      </c>
      <c r="B1596" t="s">
        <v>40</v>
      </c>
      <c r="C1596">
        <v>2021</v>
      </c>
      <c r="D1596" s="22" t="s">
        <v>41</v>
      </c>
      <c r="E1596" s="22" t="s">
        <v>42</v>
      </c>
      <c r="F1596">
        <v>1100</v>
      </c>
      <c r="G1596" t="s">
        <v>43</v>
      </c>
      <c r="H1596" t="s">
        <v>44</v>
      </c>
      <c r="J1596">
        <v>200</v>
      </c>
      <c r="K1596" t="s">
        <v>45</v>
      </c>
      <c r="L1596" s="22" t="s">
        <v>46</v>
      </c>
      <c r="M1596" s="1">
        <v>44378</v>
      </c>
      <c r="N1596" s="22" t="s">
        <v>334</v>
      </c>
      <c r="O1596" t="s">
        <v>335</v>
      </c>
      <c r="P1596" s="1">
        <v>44408</v>
      </c>
      <c r="Q1596" t="s">
        <v>335</v>
      </c>
      <c r="R1596">
        <v>7</v>
      </c>
      <c r="U1596" s="22">
        <v>225.63</v>
      </c>
      <c r="V1596" s="22">
        <v>225.63</v>
      </c>
      <c r="X1596">
        <v>49930</v>
      </c>
      <c r="AD1596" t="s">
        <v>336</v>
      </c>
      <c r="AG1596" s="22" t="s">
        <v>50</v>
      </c>
      <c r="AI1596">
        <v>1594</v>
      </c>
      <c r="AJ1596" t="s">
        <v>337</v>
      </c>
      <c r="AK1596" s="22" t="s">
        <v>52</v>
      </c>
      <c r="AL1596" s="22" t="s">
        <v>53</v>
      </c>
      <c r="AM1596" s="22">
        <v>1594</v>
      </c>
    </row>
    <row r="1597" spans="1:39" x14ac:dyDescent="0.25">
      <c r="A1597" s="22" t="s">
        <v>39</v>
      </c>
      <c r="B1597" t="s">
        <v>220</v>
      </c>
      <c r="C1597">
        <v>2021</v>
      </c>
      <c r="D1597" s="22" t="s">
        <v>41</v>
      </c>
      <c r="E1597" s="22" t="s">
        <v>42</v>
      </c>
      <c r="F1597">
        <v>4902</v>
      </c>
      <c r="G1597" t="s">
        <v>221</v>
      </c>
      <c r="H1597" t="s">
        <v>93</v>
      </c>
      <c r="J1597">
        <v>200</v>
      </c>
      <c r="K1597" t="s">
        <v>45</v>
      </c>
      <c r="L1597" s="22" t="s">
        <v>46</v>
      </c>
      <c r="M1597" s="1">
        <v>44378</v>
      </c>
      <c r="N1597" s="22" t="s">
        <v>334</v>
      </c>
      <c r="O1597" t="s">
        <v>335</v>
      </c>
      <c r="P1597" s="1">
        <v>44408</v>
      </c>
      <c r="Q1597" t="s">
        <v>335</v>
      </c>
      <c r="R1597">
        <v>7</v>
      </c>
      <c r="U1597" s="22">
        <v>-225.63</v>
      </c>
      <c r="W1597" s="22">
        <v>225.63</v>
      </c>
      <c r="X1597">
        <v>49931</v>
      </c>
      <c r="AD1597" t="s">
        <v>336</v>
      </c>
      <c r="AG1597" s="22" t="s">
        <v>56</v>
      </c>
      <c r="AI1597">
        <v>1595</v>
      </c>
      <c r="AJ1597" t="s">
        <v>337</v>
      </c>
      <c r="AK1597" s="22" t="s">
        <v>94</v>
      </c>
      <c r="AL1597" s="22" t="s">
        <v>53</v>
      </c>
      <c r="AM1597" s="22">
        <v>1595</v>
      </c>
    </row>
    <row r="1598" spans="1:39" x14ac:dyDescent="0.25">
      <c r="A1598" s="22" t="s">
        <v>39</v>
      </c>
      <c r="B1598" t="s">
        <v>40</v>
      </c>
      <c r="C1598">
        <v>2021</v>
      </c>
      <c r="D1598" s="22" t="s">
        <v>41</v>
      </c>
      <c r="E1598" s="22" t="s">
        <v>42</v>
      </c>
      <c r="F1598">
        <v>1100</v>
      </c>
      <c r="G1598" t="s">
        <v>43</v>
      </c>
      <c r="H1598" t="s">
        <v>44</v>
      </c>
      <c r="J1598">
        <v>200</v>
      </c>
      <c r="K1598" t="s">
        <v>45</v>
      </c>
      <c r="L1598" s="22" t="s">
        <v>46</v>
      </c>
      <c r="M1598" s="1">
        <v>44378</v>
      </c>
      <c r="N1598" s="22" t="s">
        <v>334</v>
      </c>
      <c r="O1598" t="s">
        <v>335</v>
      </c>
      <c r="P1598" s="1">
        <v>44408</v>
      </c>
      <c r="Q1598" t="s">
        <v>335</v>
      </c>
      <c r="R1598">
        <v>7</v>
      </c>
      <c r="U1598" s="22">
        <v>77</v>
      </c>
      <c r="V1598" s="22">
        <v>77</v>
      </c>
      <c r="X1598">
        <v>49932</v>
      </c>
      <c r="AD1598" t="s">
        <v>336</v>
      </c>
      <c r="AG1598" s="22" t="s">
        <v>50</v>
      </c>
      <c r="AI1598">
        <v>1596</v>
      </c>
      <c r="AJ1598" t="s">
        <v>337</v>
      </c>
      <c r="AK1598" s="22" t="s">
        <v>52</v>
      </c>
      <c r="AL1598" s="22" t="s">
        <v>53</v>
      </c>
      <c r="AM1598" s="22">
        <v>1596</v>
      </c>
    </row>
    <row r="1599" spans="1:39" x14ac:dyDescent="0.25">
      <c r="A1599" s="22" t="s">
        <v>39</v>
      </c>
      <c r="B1599" t="s">
        <v>222</v>
      </c>
      <c r="C1599">
        <v>2021</v>
      </c>
      <c r="D1599" s="22" t="s">
        <v>41</v>
      </c>
      <c r="E1599" s="22" t="s">
        <v>42</v>
      </c>
      <c r="F1599">
        <v>4910</v>
      </c>
      <c r="G1599" t="s">
        <v>223</v>
      </c>
      <c r="H1599" t="s">
        <v>93</v>
      </c>
      <c r="J1599">
        <v>200</v>
      </c>
      <c r="K1599" t="s">
        <v>45</v>
      </c>
      <c r="L1599" s="22" t="s">
        <v>46</v>
      </c>
      <c r="M1599" s="1">
        <v>44378</v>
      </c>
      <c r="N1599" s="22" t="s">
        <v>334</v>
      </c>
      <c r="O1599" t="s">
        <v>335</v>
      </c>
      <c r="P1599" s="1">
        <v>44408</v>
      </c>
      <c r="Q1599" t="s">
        <v>335</v>
      </c>
      <c r="R1599">
        <v>7</v>
      </c>
      <c r="U1599" s="22">
        <v>-77</v>
      </c>
      <c r="W1599" s="22">
        <v>77</v>
      </c>
      <c r="X1599">
        <v>49933</v>
      </c>
      <c r="AD1599" t="s">
        <v>336</v>
      </c>
      <c r="AG1599" s="22" t="s">
        <v>56</v>
      </c>
      <c r="AI1599">
        <v>1597</v>
      </c>
      <c r="AJ1599" t="s">
        <v>337</v>
      </c>
      <c r="AK1599" s="22" t="s">
        <v>94</v>
      </c>
      <c r="AL1599" s="22" t="s">
        <v>53</v>
      </c>
      <c r="AM1599" s="22">
        <v>1597</v>
      </c>
    </row>
    <row r="1600" spans="1:39" x14ac:dyDescent="0.25">
      <c r="A1600" s="22" t="s">
        <v>39</v>
      </c>
      <c r="B1600" t="s">
        <v>40</v>
      </c>
      <c r="C1600">
        <v>2021</v>
      </c>
      <c r="D1600" s="22" t="s">
        <v>41</v>
      </c>
      <c r="E1600" s="22" t="s">
        <v>42</v>
      </c>
      <c r="F1600">
        <v>1100</v>
      </c>
      <c r="G1600" t="s">
        <v>43</v>
      </c>
      <c r="H1600" t="s">
        <v>44</v>
      </c>
      <c r="J1600">
        <v>200</v>
      </c>
      <c r="K1600" t="s">
        <v>45</v>
      </c>
      <c r="L1600" s="22" t="s">
        <v>46</v>
      </c>
      <c r="M1600" s="1">
        <v>44378</v>
      </c>
      <c r="N1600" s="22" t="s">
        <v>334</v>
      </c>
      <c r="O1600" t="s">
        <v>335</v>
      </c>
      <c r="P1600" s="1">
        <v>44408</v>
      </c>
      <c r="Q1600" t="s">
        <v>335</v>
      </c>
      <c r="R1600">
        <v>7</v>
      </c>
      <c r="U1600" s="22">
        <v>230.63200000000001</v>
      </c>
      <c r="V1600" s="22">
        <v>230.63200000000001</v>
      </c>
      <c r="X1600">
        <v>49934</v>
      </c>
      <c r="AD1600" t="s">
        <v>336</v>
      </c>
      <c r="AG1600" s="22" t="s">
        <v>50</v>
      </c>
      <c r="AI1600">
        <v>1598</v>
      </c>
      <c r="AJ1600" t="s">
        <v>337</v>
      </c>
      <c r="AK1600" s="22" t="s">
        <v>52</v>
      </c>
      <c r="AL1600" s="22" t="s">
        <v>53</v>
      </c>
      <c r="AM1600" s="22">
        <v>1598</v>
      </c>
    </row>
    <row r="1601" spans="1:39" x14ac:dyDescent="0.25">
      <c r="A1601" s="22" t="s">
        <v>39</v>
      </c>
      <c r="B1601" t="s">
        <v>224</v>
      </c>
      <c r="C1601">
        <v>2021</v>
      </c>
      <c r="D1601" s="22" t="s">
        <v>41</v>
      </c>
      <c r="E1601" s="22" t="s">
        <v>42</v>
      </c>
      <c r="F1601">
        <v>4942</v>
      </c>
      <c r="G1601" t="s">
        <v>225</v>
      </c>
      <c r="H1601" t="s">
        <v>93</v>
      </c>
      <c r="J1601">
        <v>200</v>
      </c>
      <c r="K1601" t="s">
        <v>45</v>
      </c>
      <c r="L1601" s="22" t="s">
        <v>46</v>
      </c>
      <c r="M1601" s="1">
        <v>44378</v>
      </c>
      <c r="N1601" s="22" t="s">
        <v>334</v>
      </c>
      <c r="O1601" t="s">
        <v>335</v>
      </c>
      <c r="P1601" s="1">
        <v>44408</v>
      </c>
      <c r="Q1601" t="s">
        <v>335</v>
      </c>
      <c r="R1601">
        <v>7</v>
      </c>
      <c r="U1601" s="22">
        <v>-230.63200000000001</v>
      </c>
      <c r="W1601" s="22">
        <v>230.63200000000001</v>
      </c>
      <c r="X1601">
        <v>49935</v>
      </c>
      <c r="AD1601" t="s">
        <v>336</v>
      </c>
      <c r="AG1601" s="22" t="s">
        <v>56</v>
      </c>
      <c r="AI1601">
        <v>1599</v>
      </c>
      <c r="AJ1601" t="s">
        <v>337</v>
      </c>
      <c r="AK1601" s="22" t="s">
        <v>94</v>
      </c>
      <c r="AL1601" s="22" t="s">
        <v>53</v>
      </c>
      <c r="AM1601" s="22">
        <v>1599</v>
      </c>
    </row>
    <row r="1602" spans="1:39" x14ac:dyDescent="0.25">
      <c r="A1602" s="22" t="s">
        <v>39</v>
      </c>
      <c r="B1602" t="s">
        <v>40</v>
      </c>
      <c r="C1602">
        <v>2021</v>
      </c>
      <c r="D1602" s="22" t="s">
        <v>41</v>
      </c>
      <c r="E1602" s="22" t="s">
        <v>42</v>
      </c>
      <c r="F1602">
        <v>1100</v>
      </c>
      <c r="G1602" t="s">
        <v>43</v>
      </c>
      <c r="H1602" t="s">
        <v>44</v>
      </c>
      <c r="J1602">
        <v>200</v>
      </c>
      <c r="K1602" t="s">
        <v>45</v>
      </c>
      <c r="L1602" s="22" t="s">
        <v>46</v>
      </c>
      <c r="M1602" s="1">
        <v>44378</v>
      </c>
      <c r="N1602" s="22" t="s">
        <v>334</v>
      </c>
      <c r="O1602" t="s">
        <v>335</v>
      </c>
      <c r="P1602" s="1">
        <v>44408</v>
      </c>
      <c r="Q1602" t="s">
        <v>335</v>
      </c>
      <c r="R1602">
        <v>7</v>
      </c>
      <c r="U1602" s="22">
        <v>-279.93</v>
      </c>
      <c r="W1602" s="22">
        <v>279.93</v>
      </c>
      <c r="X1602">
        <v>49936</v>
      </c>
      <c r="AD1602" t="s">
        <v>336</v>
      </c>
      <c r="AG1602" s="22" t="s">
        <v>56</v>
      </c>
      <c r="AI1602">
        <v>1600</v>
      </c>
      <c r="AJ1602" t="s">
        <v>337</v>
      </c>
      <c r="AK1602" s="22" t="s">
        <v>52</v>
      </c>
      <c r="AL1602" s="22" t="s">
        <v>53</v>
      </c>
      <c r="AM1602" s="22">
        <v>1600</v>
      </c>
    </row>
    <row r="1603" spans="1:39" x14ac:dyDescent="0.25">
      <c r="A1603" s="22" t="s">
        <v>39</v>
      </c>
      <c r="B1603" t="s">
        <v>226</v>
      </c>
      <c r="C1603">
        <v>2021</v>
      </c>
      <c r="D1603" s="22" t="s">
        <v>41</v>
      </c>
      <c r="E1603" s="22" t="s">
        <v>42</v>
      </c>
      <c r="F1603">
        <v>4960</v>
      </c>
      <c r="G1603" t="s">
        <v>227</v>
      </c>
      <c r="H1603" t="s">
        <v>93</v>
      </c>
      <c r="J1603">
        <v>200</v>
      </c>
      <c r="K1603" t="s">
        <v>45</v>
      </c>
      <c r="L1603" s="22" t="s">
        <v>46</v>
      </c>
      <c r="M1603" s="1">
        <v>44378</v>
      </c>
      <c r="N1603" s="22" t="s">
        <v>334</v>
      </c>
      <c r="O1603" t="s">
        <v>335</v>
      </c>
      <c r="P1603" s="1">
        <v>44408</v>
      </c>
      <c r="Q1603" t="s">
        <v>335</v>
      </c>
      <c r="R1603">
        <v>7</v>
      </c>
      <c r="U1603" s="22">
        <v>279.93</v>
      </c>
      <c r="V1603" s="22">
        <v>279.93</v>
      </c>
      <c r="X1603">
        <v>49937</v>
      </c>
      <c r="AD1603" t="s">
        <v>336</v>
      </c>
      <c r="AG1603" s="22" t="s">
        <v>50</v>
      </c>
      <c r="AI1603">
        <v>1601</v>
      </c>
      <c r="AJ1603" t="s">
        <v>337</v>
      </c>
      <c r="AK1603" s="22" t="s">
        <v>94</v>
      </c>
      <c r="AL1603" s="22" t="s">
        <v>53</v>
      </c>
      <c r="AM1603" s="22">
        <v>1601</v>
      </c>
    </row>
    <row r="1604" spans="1:39" x14ac:dyDescent="0.25">
      <c r="A1604" s="22" t="s">
        <v>39</v>
      </c>
      <c r="B1604" t="s">
        <v>40</v>
      </c>
      <c r="C1604">
        <v>2021</v>
      </c>
      <c r="D1604" s="22" t="s">
        <v>41</v>
      </c>
      <c r="E1604" s="22" t="s">
        <v>42</v>
      </c>
      <c r="F1604">
        <v>1100</v>
      </c>
      <c r="G1604" t="s">
        <v>43</v>
      </c>
      <c r="H1604" t="s">
        <v>44</v>
      </c>
      <c r="J1604">
        <v>200</v>
      </c>
      <c r="K1604" t="s">
        <v>45</v>
      </c>
      <c r="L1604" s="22" t="s">
        <v>46</v>
      </c>
      <c r="M1604" s="1">
        <v>44378</v>
      </c>
      <c r="N1604" s="22" t="s">
        <v>334</v>
      </c>
      <c r="O1604" t="s">
        <v>335</v>
      </c>
      <c r="P1604" s="1">
        <v>44408</v>
      </c>
      <c r="Q1604" t="s">
        <v>335</v>
      </c>
      <c r="R1604">
        <v>7</v>
      </c>
      <c r="U1604" s="22">
        <v>-588.80999999999995</v>
      </c>
      <c r="W1604" s="22">
        <v>588.80999999999995</v>
      </c>
      <c r="X1604">
        <v>49938</v>
      </c>
      <c r="AD1604" t="s">
        <v>336</v>
      </c>
      <c r="AG1604" s="22" t="s">
        <v>56</v>
      </c>
      <c r="AI1604">
        <v>1602</v>
      </c>
      <c r="AJ1604" t="s">
        <v>337</v>
      </c>
      <c r="AK1604" s="22" t="s">
        <v>52</v>
      </c>
      <c r="AL1604" s="22" t="s">
        <v>53</v>
      </c>
      <c r="AM1604" s="22">
        <v>1602</v>
      </c>
    </row>
    <row r="1605" spans="1:39" x14ac:dyDescent="0.25">
      <c r="A1605" s="22" t="s">
        <v>39</v>
      </c>
      <c r="B1605" t="s">
        <v>228</v>
      </c>
      <c r="C1605">
        <v>2021</v>
      </c>
      <c r="D1605" s="22" t="s">
        <v>41</v>
      </c>
      <c r="E1605" s="22" t="s">
        <v>42</v>
      </c>
      <c r="F1605">
        <v>4970</v>
      </c>
      <c r="G1605" t="s">
        <v>229</v>
      </c>
      <c r="H1605" t="s">
        <v>93</v>
      </c>
      <c r="J1605">
        <v>200</v>
      </c>
      <c r="K1605" t="s">
        <v>45</v>
      </c>
      <c r="L1605" s="22" t="s">
        <v>46</v>
      </c>
      <c r="M1605" s="1">
        <v>44378</v>
      </c>
      <c r="N1605" s="22" t="s">
        <v>334</v>
      </c>
      <c r="O1605" t="s">
        <v>335</v>
      </c>
      <c r="P1605" s="1">
        <v>44408</v>
      </c>
      <c r="Q1605" t="s">
        <v>335</v>
      </c>
      <c r="R1605">
        <v>7</v>
      </c>
      <c r="U1605" s="22">
        <v>588.80999999999995</v>
      </c>
      <c r="V1605" s="22">
        <v>588.80999999999995</v>
      </c>
      <c r="X1605">
        <v>49939</v>
      </c>
      <c r="AD1605" t="s">
        <v>336</v>
      </c>
      <c r="AG1605" s="22" t="s">
        <v>50</v>
      </c>
      <c r="AI1605">
        <v>1603</v>
      </c>
      <c r="AJ1605" t="s">
        <v>337</v>
      </c>
      <c r="AK1605" s="22" t="s">
        <v>94</v>
      </c>
      <c r="AL1605" s="22" t="s">
        <v>53</v>
      </c>
      <c r="AM1605" s="22">
        <v>1603</v>
      </c>
    </row>
    <row r="1606" spans="1:39" x14ac:dyDescent="0.25">
      <c r="A1606" s="22" t="s">
        <v>39</v>
      </c>
      <c r="B1606" t="s">
        <v>40</v>
      </c>
      <c r="C1606">
        <v>2021</v>
      </c>
      <c r="D1606" s="22" t="s">
        <v>41</v>
      </c>
      <c r="E1606" s="22" t="s">
        <v>42</v>
      </c>
      <c r="F1606">
        <v>1100</v>
      </c>
      <c r="G1606" t="s">
        <v>43</v>
      </c>
      <c r="H1606" t="s">
        <v>44</v>
      </c>
      <c r="J1606">
        <v>200</v>
      </c>
      <c r="K1606" t="s">
        <v>45</v>
      </c>
      <c r="L1606" s="22" t="s">
        <v>46</v>
      </c>
      <c r="M1606" s="1">
        <v>44378</v>
      </c>
      <c r="N1606" s="22" t="s">
        <v>334</v>
      </c>
      <c r="O1606" t="s">
        <v>335</v>
      </c>
      <c r="P1606" s="1">
        <v>44408</v>
      </c>
      <c r="Q1606" t="s">
        <v>335</v>
      </c>
      <c r="R1606">
        <v>7</v>
      </c>
      <c r="U1606" s="22">
        <v>-164.64</v>
      </c>
      <c r="W1606" s="22">
        <v>164.64</v>
      </c>
      <c r="X1606">
        <v>49940</v>
      </c>
      <c r="AD1606" t="s">
        <v>336</v>
      </c>
      <c r="AG1606" s="22" t="s">
        <v>56</v>
      </c>
      <c r="AI1606">
        <v>1604</v>
      </c>
      <c r="AJ1606" t="s">
        <v>337</v>
      </c>
      <c r="AK1606" s="22" t="s">
        <v>52</v>
      </c>
      <c r="AL1606" s="22" t="s">
        <v>53</v>
      </c>
      <c r="AM1606" s="22">
        <v>1604</v>
      </c>
    </row>
    <row r="1607" spans="1:39" x14ac:dyDescent="0.25">
      <c r="A1607" s="22" t="s">
        <v>39</v>
      </c>
      <c r="B1607" t="s">
        <v>230</v>
      </c>
      <c r="C1607">
        <v>2021</v>
      </c>
      <c r="D1607" s="22" t="s">
        <v>41</v>
      </c>
      <c r="E1607" s="22" t="s">
        <v>42</v>
      </c>
      <c r="F1607">
        <v>4980</v>
      </c>
      <c r="G1607" t="s">
        <v>231</v>
      </c>
      <c r="H1607" t="s">
        <v>93</v>
      </c>
      <c r="J1607">
        <v>200</v>
      </c>
      <c r="K1607" t="s">
        <v>45</v>
      </c>
      <c r="L1607" s="22" t="s">
        <v>46</v>
      </c>
      <c r="M1607" s="1">
        <v>44378</v>
      </c>
      <c r="N1607" s="22" t="s">
        <v>334</v>
      </c>
      <c r="O1607" t="s">
        <v>335</v>
      </c>
      <c r="P1607" s="1">
        <v>44408</v>
      </c>
      <c r="Q1607" t="s">
        <v>335</v>
      </c>
      <c r="R1607">
        <v>7</v>
      </c>
      <c r="U1607" s="22">
        <v>164.64</v>
      </c>
      <c r="V1607" s="22">
        <v>164.64</v>
      </c>
      <c r="X1607">
        <v>49941</v>
      </c>
      <c r="AD1607" t="s">
        <v>336</v>
      </c>
      <c r="AG1607" s="22" t="s">
        <v>50</v>
      </c>
      <c r="AI1607">
        <v>1605</v>
      </c>
      <c r="AJ1607" t="s">
        <v>337</v>
      </c>
      <c r="AK1607" s="22" t="s">
        <v>94</v>
      </c>
      <c r="AL1607" s="22" t="s">
        <v>53</v>
      </c>
      <c r="AM1607" s="22">
        <v>1605</v>
      </c>
    </row>
    <row r="1608" spans="1:39" x14ac:dyDescent="0.25">
      <c r="A1608" s="22" t="s">
        <v>39</v>
      </c>
      <c r="B1608" t="s">
        <v>40</v>
      </c>
      <c r="C1608">
        <v>2021</v>
      </c>
      <c r="D1608" s="22" t="s">
        <v>41</v>
      </c>
      <c r="E1608" s="22" t="s">
        <v>42</v>
      </c>
      <c r="F1608">
        <v>1100</v>
      </c>
      <c r="G1608" t="s">
        <v>43</v>
      </c>
      <c r="H1608" t="s">
        <v>44</v>
      </c>
      <c r="J1608">
        <v>200</v>
      </c>
      <c r="K1608" t="s">
        <v>45</v>
      </c>
      <c r="L1608" s="22" t="s">
        <v>46</v>
      </c>
      <c r="M1608" s="1">
        <v>44378</v>
      </c>
      <c r="N1608" s="22" t="s">
        <v>334</v>
      </c>
      <c r="O1608" t="s">
        <v>335</v>
      </c>
      <c r="P1608" s="1">
        <v>44408</v>
      </c>
      <c r="Q1608" t="s">
        <v>335</v>
      </c>
      <c r="R1608">
        <v>7</v>
      </c>
      <c r="S1608">
        <v>3</v>
      </c>
      <c r="T1608" s="22">
        <v>19</v>
      </c>
      <c r="U1608" s="22">
        <v>-922341.02839999995</v>
      </c>
      <c r="W1608" s="22">
        <v>922341.02839999995</v>
      </c>
      <c r="X1608">
        <v>49942</v>
      </c>
      <c r="AD1608" t="s">
        <v>336</v>
      </c>
      <c r="AF1608" t="s">
        <v>127</v>
      </c>
      <c r="AG1608" s="22" t="s">
        <v>56</v>
      </c>
      <c r="AI1608">
        <v>1606</v>
      </c>
      <c r="AJ1608" t="s">
        <v>337</v>
      </c>
      <c r="AK1608" s="22" t="s">
        <v>52</v>
      </c>
      <c r="AL1608" s="22" t="s">
        <v>53</v>
      </c>
      <c r="AM1608" s="22">
        <v>1606</v>
      </c>
    </row>
    <row r="1609" spans="1:39" x14ac:dyDescent="0.25">
      <c r="A1609" s="22" t="s">
        <v>39</v>
      </c>
      <c r="B1609" t="s">
        <v>232</v>
      </c>
      <c r="C1609">
        <v>2021</v>
      </c>
      <c r="D1609" s="22" t="s">
        <v>41</v>
      </c>
      <c r="E1609" s="22" t="s">
        <v>42</v>
      </c>
      <c r="F1609">
        <v>7000</v>
      </c>
      <c r="G1609" t="s">
        <v>233</v>
      </c>
      <c r="H1609" t="s">
        <v>93</v>
      </c>
      <c r="J1609">
        <v>200</v>
      </c>
      <c r="K1609" t="s">
        <v>45</v>
      </c>
      <c r="L1609" s="22" t="s">
        <v>46</v>
      </c>
      <c r="M1609" s="1">
        <v>44378</v>
      </c>
      <c r="N1609" s="22" t="s">
        <v>334</v>
      </c>
      <c r="O1609" t="s">
        <v>335</v>
      </c>
      <c r="P1609" s="1">
        <v>44408</v>
      </c>
      <c r="Q1609" t="s">
        <v>335</v>
      </c>
      <c r="R1609">
        <v>7</v>
      </c>
      <c r="S1609">
        <v>3</v>
      </c>
      <c r="T1609" s="22">
        <v>19</v>
      </c>
      <c r="U1609" s="22">
        <v>775076.49840000004</v>
      </c>
      <c r="V1609" s="22">
        <v>775076.49840000004</v>
      </c>
      <c r="X1609">
        <v>49943</v>
      </c>
      <c r="AD1609" t="s">
        <v>336</v>
      </c>
      <c r="AF1609" t="s">
        <v>127</v>
      </c>
      <c r="AG1609" s="22" t="s">
        <v>50</v>
      </c>
      <c r="AI1609">
        <v>1607</v>
      </c>
      <c r="AJ1609" t="s">
        <v>337</v>
      </c>
      <c r="AK1609" s="22" t="s">
        <v>234</v>
      </c>
      <c r="AL1609" s="22" t="s">
        <v>53</v>
      </c>
      <c r="AM1609" s="22">
        <v>1607</v>
      </c>
    </row>
    <row r="1610" spans="1:39" x14ac:dyDescent="0.25">
      <c r="A1610" s="22" t="s">
        <v>39</v>
      </c>
      <c r="B1610" t="s">
        <v>130</v>
      </c>
      <c r="C1610">
        <v>2021</v>
      </c>
      <c r="D1610" s="22" t="s">
        <v>41</v>
      </c>
      <c r="E1610" s="22" t="s">
        <v>42</v>
      </c>
      <c r="F1610">
        <v>1610</v>
      </c>
      <c r="G1610" t="s">
        <v>131</v>
      </c>
      <c r="H1610" t="s">
        <v>44</v>
      </c>
      <c r="J1610">
        <v>200</v>
      </c>
      <c r="K1610" t="s">
        <v>45</v>
      </c>
      <c r="L1610" s="22" t="s">
        <v>46</v>
      </c>
      <c r="M1610" s="1">
        <v>44378</v>
      </c>
      <c r="N1610" s="22" t="s">
        <v>334</v>
      </c>
      <c r="O1610" t="s">
        <v>335</v>
      </c>
      <c r="P1610" s="1">
        <v>44408</v>
      </c>
      <c r="Q1610" t="s">
        <v>335</v>
      </c>
      <c r="R1610">
        <v>7</v>
      </c>
      <c r="S1610">
        <v>3</v>
      </c>
      <c r="T1610" s="22">
        <v>19</v>
      </c>
      <c r="U1610" s="22">
        <v>147264.53</v>
      </c>
      <c r="V1610" s="22">
        <v>147264.53</v>
      </c>
      <c r="X1610">
        <v>49944</v>
      </c>
      <c r="AD1610" t="s">
        <v>336</v>
      </c>
      <c r="AF1610" t="s">
        <v>127</v>
      </c>
      <c r="AG1610" s="22" t="s">
        <v>50</v>
      </c>
      <c r="AI1610">
        <v>1608</v>
      </c>
      <c r="AJ1610" t="s">
        <v>337</v>
      </c>
      <c r="AK1610" s="22" t="s">
        <v>52</v>
      </c>
      <c r="AL1610" s="22" t="s">
        <v>53</v>
      </c>
      <c r="AM1610" s="22">
        <v>1608</v>
      </c>
    </row>
    <row r="1611" spans="1:39" x14ac:dyDescent="0.25">
      <c r="A1611" s="22" t="s">
        <v>39</v>
      </c>
      <c r="B1611" t="s">
        <v>40</v>
      </c>
      <c r="C1611">
        <v>2021</v>
      </c>
      <c r="D1611" s="22" t="s">
        <v>41</v>
      </c>
      <c r="E1611" s="22" t="s">
        <v>42</v>
      </c>
      <c r="F1611">
        <v>1100</v>
      </c>
      <c r="G1611" t="s">
        <v>43</v>
      </c>
      <c r="H1611" t="s">
        <v>44</v>
      </c>
      <c r="J1611">
        <v>200</v>
      </c>
      <c r="K1611" t="s">
        <v>45</v>
      </c>
      <c r="L1611" s="22" t="s">
        <v>46</v>
      </c>
      <c r="M1611" s="1">
        <v>44378</v>
      </c>
      <c r="N1611" s="22" t="s">
        <v>334</v>
      </c>
      <c r="O1611" t="s">
        <v>335</v>
      </c>
      <c r="P1611" s="1">
        <v>44408</v>
      </c>
      <c r="Q1611" t="s">
        <v>335</v>
      </c>
      <c r="R1611">
        <v>7</v>
      </c>
      <c r="S1611" t="s">
        <v>235</v>
      </c>
      <c r="T1611" s="22">
        <v>19</v>
      </c>
      <c r="U1611" s="22">
        <v>-187481.78349999999</v>
      </c>
      <c r="W1611" s="22">
        <v>187481.78349999999</v>
      </c>
      <c r="X1611">
        <v>49945</v>
      </c>
      <c r="AD1611" t="s">
        <v>336</v>
      </c>
      <c r="AF1611" t="s">
        <v>236</v>
      </c>
      <c r="AG1611" s="22" t="s">
        <v>56</v>
      </c>
      <c r="AI1611">
        <v>1609</v>
      </c>
      <c r="AJ1611" t="s">
        <v>337</v>
      </c>
      <c r="AK1611" s="22" t="s">
        <v>52</v>
      </c>
      <c r="AL1611" s="22" t="s">
        <v>53</v>
      </c>
      <c r="AM1611" s="22">
        <v>1609</v>
      </c>
    </row>
    <row r="1612" spans="1:39" x14ac:dyDescent="0.25">
      <c r="A1612" s="22" t="s">
        <v>39</v>
      </c>
      <c r="B1612" t="s">
        <v>237</v>
      </c>
      <c r="C1612">
        <v>2021</v>
      </c>
      <c r="D1612" s="22" t="s">
        <v>41</v>
      </c>
      <c r="E1612" s="22" t="s">
        <v>42</v>
      </c>
      <c r="F1612">
        <v>7060</v>
      </c>
      <c r="G1612" t="s">
        <v>238</v>
      </c>
      <c r="H1612" t="s">
        <v>93</v>
      </c>
      <c r="J1612">
        <v>200</v>
      </c>
      <c r="K1612" t="s">
        <v>45</v>
      </c>
      <c r="L1612" s="22" t="s">
        <v>46</v>
      </c>
      <c r="M1612" s="1">
        <v>44378</v>
      </c>
      <c r="N1612" s="22" t="s">
        <v>334</v>
      </c>
      <c r="O1612" t="s">
        <v>335</v>
      </c>
      <c r="P1612" s="1">
        <v>44408</v>
      </c>
      <c r="Q1612" t="s">
        <v>335</v>
      </c>
      <c r="R1612">
        <v>7</v>
      </c>
      <c r="S1612" t="s">
        <v>235</v>
      </c>
      <c r="T1612" s="22">
        <v>19</v>
      </c>
      <c r="U1612" s="22">
        <v>187481.78349999999</v>
      </c>
      <c r="V1612" s="22">
        <v>187481.78349999999</v>
      </c>
      <c r="X1612">
        <v>49946</v>
      </c>
      <c r="AD1612" t="s">
        <v>336</v>
      </c>
      <c r="AF1612" t="s">
        <v>236</v>
      </c>
      <c r="AG1612" s="22" t="s">
        <v>50</v>
      </c>
      <c r="AI1612">
        <v>1610</v>
      </c>
      <c r="AJ1612" t="s">
        <v>337</v>
      </c>
      <c r="AK1612" s="22" t="s">
        <v>234</v>
      </c>
      <c r="AL1612" s="22" t="s">
        <v>53</v>
      </c>
      <c r="AM1612" s="22">
        <v>1610</v>
      </c>
    </row>
    <row r="1613" spans="1:39" x14ac:dyDescent="0.25">
      <c r="A1613" s="22" t="s">
        <v>39</v>
      </c>
      <c r="B1613" t="s">
        <v>239</v>
      </c>
      <c r="C1613">
        <v>2021</v>
      </c>
      <c r="D1613" s="22" t="s">
        <v>41</v>
      </c>
      <c r="E1613" s="22" t="s">
        <v>42</v>
      </c>
      <c r="F1613">
        <v>1651</v>
      </c>
      <c r="G1613" t="s">
        <v>240</v>
      </c>
      <c r="H1613" t="s">
        <v>44</v>
      </c>
      <c r="J1613">
        <v>200</v>
      </c>
      <c r="K1613" t="s">
        <v>45</v>
      </c>
      <c r="L1613" s="22" t="s">
        <v>46</v>
      </c>
      <c r="M1613" s="1">
        <v>44378</v>
      </c>
      <c r="N1613" s="22" t="s">
        <v>334</v>
      </c>
      <c r="O1613" t="s">
        <v>335</v>
      </c>
      <c r="P1613" s="1">
        <v>44408</v>
      </c>
      <c r="Q1613" t="s">
        <v>335</v>
      </c>
      <c r="R1613">
        <v>7</v>
      </c>
      <c r="S1613" t="s">
        <v>235</v>
      </c>
      <c r="T1613" s="22">
        <v>19</v>
      </c>
      <c r="U1613" s="22">
        <v>-35621.54</v>
      </c>
      <c r="W1613" s="22">
        <v>35621.54</v>
      </c>
      <c r="X1613">
        <v>49947</v>
      </c>
      <c r="AD1613" t="s">
        <v>336</v>
      </c>
      <c r="AF1613" t="s">
        <v>236</v>
      </c>
      <c r="AG1613" s="22" t="s">
        <v>56</v>
      </c>
      <c r="AI1613">
        <v>1611</v>
      </c>
      <c r="AJ1613" t="s">
        <v>337</v>
      </c>
      <c r="AK1613" s="22" t="s">
        <v>52</v>
      </c>
      <c r="AL1613" s="22" t="s">
        <v>53</v>
      </c>
      <c r="AM1613" s="22">
        <v>1611</v>
      </c>
    </row>
    <row r="1614" spans="1:39" x14ac:dyDescent="0.25">
      <c r="A1614" s="22" t="s">
        <v>39</v>
      </c>
      <c r="B1614" t="s">
        <v>241</v>
      </c>
      <c r="C1614">
        <v>2021</v>
      </c>
      <c r="D1614" s="22" t="s">
        <v>41</v>
      </c>
      <c r="E1614" s="22" t="s">
        <v>42</v>
      </c>
      <c r="F1614">
        <v>1652</v>
      </c>
      <c r="G1614" t="s">
        <v>242</v>
      </c>
      <c r="H1614" t="s">
        <v>44</v>
      </c>
      <c r="J1614">
        <v>200</v>
      </c>
      <c r="K1614" t="s">
        <v>45</v>
      </c>
      <c r="L1614" s="22" t="s">
        <v>46</v>
      </c>
      <c r="M1614" s="1">
        <v>44378</v>
      </c>
      <c r="N1614" s="22" t="s">
        <v>334</v>
      </c>
      <c r="O1614" t="s">
        <v>335</v>
      </c>
      <c r="P1614" s="1">
        <v>44408</v>
      </c>
      <c r="Q1614" t="s">
        <v>335</v>
      </c>
      <c r="R1614">
        <v>7</v>
      </c>
      <c r="S1614" t="s">
        <v>235</v>
      </c>
      <c r="T1614" s="22">
        <v>19</v>
      </c>
      <c r="U1614" s="22">
        <v>35621.54</v>
      </c>
      <c r="V1614" s="22">
        <v>35621.54</v>
      </c>
      <c r="X1614">
        <v>49948</v>
      </c>
      <c r="AD1614" t="s">
        <v>336</v>
      </c>
      <c r="AF1614" t="s">
        <v>236</v>
      </c>
      <c r="AG1614" s="22" t="s">
        <v>50</v>
      </c>
      <c r="AI1614">
        <v>1612</v>
      </c>
      <c r="AJ1614" t="s">
        <v>337</v>
      </c>
      <c r="AK1614" s="22" t="s">
        <v>52</v>
      </c>
      <c r="AL1614" s="22" t="s">
        <v>53</v>
      </c>
      <c r="AM1614" s="22">
        <v>1612</v>
      </c>
    </row>
    <row r="1615" spans="1:39" x14ac:dyDescent="0.25">
      <c r="A1615" s="22" t="s">
        <v>39</v>
      </c>
      <c r="B1615" t="s">
        <v>40</v>
      </c>
      <c r="C1615">
        <v>2021</v>
      </c>
      <c r="D1615" s="22" t="s">
        <v>41</v>
      </c>
      <c r="E1615" s="22" t="s">
        <v>42</v>
      </c>
      <c r="F1615">
        <v>1100</v>
      </c>
      <c r="G1615" t="s">
        <v>43</v>
      </c>
      <c r="H1615" t="s">
        <v>44</v>
      </c>
      <c r="J1615">
        <v>200</v>
      </c>
      <c r="K1615" t="s">
        <v>45</v>
      </c>
      <c r="L1615" s="22" t="s">
        <v>46</v>
      </c>
      <c r="M1615" s="1">
        <v>44378</v>
      </c>
      <c r="N1615" s="22" t="s">
        <v>334</v>
      </c>
      <c r="O1615" t="s">
        <v>335</v>
      </c>
      <c r="P1615" s="1">
        <v>44408</v>
      </c>
      <c r="Q1615" t="s">
        <v>335</v>
      </c>
      <c r="R1615">
        <v>7</v>
      </c>
      <c r="U1615" s="22">
        <v>-293.64499999999998</v>
      </c>
      <c r="W1615" s="22">
        <v>293.64499999999998</v>
      </c>
      <c r="X1615">
        <v>49949</v>
      </c>
      <c r="AD1615" t="s">
        <v>336</v>
      </c>
      <c r="AG1615" s="22" t="s">
        <v>56</v>
      </c>
      <c r="AI1615">
        <v>1613</v>
      </c>
      <c r="AJ1615" t="s">
        <v>337</v>
      </c>
      <c r="AK1615" s="22" t="s">
        <v>52</v>
      </c>
      <c r="AL1615" s="22" t="s">
        <v>53</v>
      </c>
      <c r="AM1615" s="22">
        <v>1613</v>
      </c>
    </row>
    <row r="1616" spans="1:39" x14ac:dyDescent="0.25">
      <c r="A1616" s="22" t="s">
        <v>39</v>
      </c>
      <c r="B1616" t="s">
        <v>243</v>
      </c>
      <c r="C1616">
        <v>2021</v>
      </c>
      <c r="D1616" s="22" t="s">
        <v>41</v>
      </c>
      <c r="E1616" s="22" t="s">
        <v>42</v>
      </c>
      <c r="F1616">
        <v>7300</v>
      </c>
      <c r="G1616" t="s">
        <v>244</v>
      </c>
      <c r="H1616" t="s">
        <v>93</v>
      </c>
      <c r="J1616">
        <v>200</v>
      </c>
      <c r="K1616" t="s">
        <v>45</v>
      </c>
      <c r="L1616" s="22" t="s">
        <v>46</v>
      </c>
      <c r="M1616" s="1">
        <v>44378</v>
      </c>
      <c r="N1616" s="22" t="s">
        <v>334</v>
      </c>
      <c r="O1616" t="s">
        <v>335</v>
      </c>
      <c r="P1616" s="1">
        <v>44408</v>
      </c>
      <c r="Q1616" t="s">
        <v>335</v>
      </c>
      <c r="R1616">
        <v>7</v>
      </c>
      <c r="U1616" s="22">
        <v>293.64499999999998</v>
      </c>
      <c r="V1616" s="22">
        <v>293.64499999999998</v>
      </c>
      <c r="X1616">
        <v>49950</v>
      </c>
      <c r="AD1616" t="s">
        <v>336</v>
      </c>
      <c r="AG1616" s="22" t="s">
        <v>50</v>
      </c>
      <c r="AI1616">
        <v>1614</v>
      </c>
      <c r="AJ1616" t="s">
        <v>337</v>
      </c>
      <c r="AK1616" s="22" t="s">
        <v>234</v>
      </c>
      <c r="AL1616" s="22" t="s">
        <v>53</v>
      </c>
      <c r="AM1616" s="22">
        <v>1614</v>
      </c>
    </row>
    <row r="1617" spans="1:39" x14ac:dyDescent="0.25">
      <c r="A1617" s="22" t="s">
        <v>39</v>
      </c>
      <c r="B1617" t="s">
        <v>40</v>
      </c>
      <c r="C1617">
        <v>2021</v>
      </c>
      <c r="D1617" s="22" t="s">
        <v>41</v>
      </c>
      <c r="E1617" s="22" t="s">
        <v>42</v>
      </c>
      <c r="F1617">
        <v>1100</v>
      </c>
      <c r="G1617" t="s">
        <v>43</v>
      </c>
      <c r="H1617" t="s">
        <v>44</v>
      </c>
      <c r="J1617">
        <v>200</v>
      </c>
      <c r="K1617" t="s">
        <v>45</v>
      </c>
      <c r="L1617" s="22" t="s">
        <v>46</v>
      </c>
      <c r="M1617" s="1">
        <v>44378</v>
      </c>
      <c r="N1617" s="22" t="s">
        <v>334</v>
      </c>
      <c r="O1617" t="s">
        <v>335</v>
      </c>
      <c r="P1617" s="1">
        <v>44408</v>
      </c>
      <c r="Q1617" t="s">
        <v>335</v>
      </c>
      <c r="R1617">
        <v>7</v>
      </c>
      <c r="U1617" s="22">
        <v>6279.4560000000001</v>
      </c>
      <c r="V1617" s="22">
        <v>6279.4560000000001</v>
      </c>
      <c r="X1617">
        <v>49951</v>
      </c>
      <c r="AD1617" t="s">
        <v>336</v>
      </c>
      <c r="AG1617" s="22" t="s">
        <v>50</v>
      </c>
      <c r="AI1617">
        <v>1615</v>
      </c>
      <c r="AJ1617" t="s">
        <v>337</v>
      </c>
      <c r="AK1617" s="22" t="s">
        <v>52</v>
      </c>
      <c r="AL1617" s="22" t="s">
        <v>53</v>
      </c>
      <c r="AM1617" s="22">
        <v>1615</v>
      </c>
    </row>
    <row r="1618" spans="1:39" x14ac:dyDescent="0.25">
      <c r="A1618" s="22" t="s">
        <v>39</v>
      </c>
      <c r="B1618" t="s">
        <v>245</v>
      </c>
      <c r="C1618">
        <v>2021</v>
      </c>
      <c r="D1618" s="22" t="s">
        <v>41</v>
      </c>
      <c r="E1618" s="22" t="s">
        <v>42</v>
      </c>
      <c r="F1618">
        <v>7500</v>
      </c>
      <c r="G1618" t="s">
        <v>246</v>
      </c>
      <c r="H1618" t="s">
        <v>93</v>
      </c>
      <c r="J1618">
        <v>200</v>
      </c>
      <c r="K1618" t="s">
        <v>45</v>
      </c>
      <c r="L1618" s="22" t="s">
        <v>46</v>
      </c>
      <c r="M1618" s="1">
        <v>44378</v>
      </c>
      <c r="N1618" s="22" t="s">
        <v>334</v>
      </c>
      <c r="O1618" t="s">
        <v>335</v>
      </c>
      <c r="P1618" s="1">
        <v>44408</v>
      </c>
      <c r="Q1618" t="s">
        <v>335</v>
      </c>
      <c r="R1618">
        <v>7</v>
      </c>
      <c r="U1618" s="22">
        <v>-6279.4560000000001</v>
      </c>
      <c r="W1618" s="22">
        <v>6279.4560000000001</v>
      </c>
      <c r="X1618">
        <v>49952</v>
      </c>
      <c r="AD1618" t="s">
        <v>336</v>
      </c>
      <c r="AG1618" s="22" t="s">
        <v>56</v>
      </c>
      <c r="AI1618">
        <v>1616</v>
      </c>
      <c r="AJ1618" t="s">
        <v>337</v>
      </c>
      <c r="AK1618" s="22" t="s">
        <v>234</v>
      </c>
      <c r="AL1618" s="22" t="s">
        <v>53</v>
      </c>
      <c r="AM1618" s="22">
        <v>1616</v>
      </c>
    </row>
    <row r="1619" spans="1:39" x14ac:dyDescent="0.25">
      <c r="A1619" s="22" t="s">
        <v>39</v>
      </c>
      <c r="B1619" t="s">
        <v>40</v>
      </c>
      <c r="C1619">
        <v>2021</v>
      </c>
      <c r="D1619" s="22" t="s">
        <v>41</v>
      </c>
      <c r="E1619" s="22" t="s">
        <v>42</v>
      </c>
      <c r="F1619">
        <v>1100</v>
      </c>
      <c r="G1619" t="s">
        <v>43</v>
      </c>
      <c r="H1619" t="s">
        <v>44</v>
      </c>
      <c r="J1619">
        <v>200</v>
      </c>
      <c r="K1619" t="s">
        <v>45</v>
      </c>
      <c r="L1619" s="22" t="s">
        <v>46</v>
      </c>
      <c r="M1619" s="1">
        <v>44378</v>
      </c>
      <c r="N1619" s="22" t="s">
        <v>334</v>
      </c>
      <c r="O1619" t="s">
        <v>335</v>
      </c>
      <c r="P1619" s="1">
        <v>44408</v>
      </c>
      <c r="Q1619" t="s">
        <v>335</v>
      </c>
      <c r="R1619">
        <v>7</v>
      </c>
      <c r="S1619">
        <v>3</v>
      </c>
      <c r="T1619" s="22">
        <v>19</v>
      </c>
      <c r="U1619" s="22">
        <v>9960.01</v>
      </c>
      <c r="V1619" s="22">
        <v>9960.01</v>
      </c>
      <c r="X1619">
        <v>49953</v>
      </c>
      <c r="AD1619" t="s">
        <v>336</v>
      </c>
      <c r="AF1619" t="s">
        <v>127</v>
      </c>
      <c r="AG1619" s="22" t="s">
        <v>50</v>
      </c>
      <c r="AI1619">
        <v>1617</v>
      </c>
      <c r="AJ1619" t="s">
        <v>337</v>
      </c>
      <c r="AK1619" s="22" t="s">
        <v>52</v>
      </c>
      <c r="AL1619" s="22" t="s">
        <v>53</v>
      </c>
      <c r="AM1619" s="22">
        <v>1617</v>
      </c>
    </row>
    <row r="1620" spans="1:39" x14ac:dyDescent="0.25">
      <c r="A1620" s="22" t="s">
        <v>39</v>
      </c>
      <c r="B1620" t="s">
        <v>247</v>
      </c>
      <c r="C1620">
        <v>2021</v>
      </c>
      <c r="D1620" s="22" t="s">
        <v>41</v>
      </c>
      <c r="E1620" s="22" t="s">
        <v>42</v>
      </c>
      <c r="F1620">
        <v>7900</v>
      </c>
      <c r="G1620" t="s">
        <v>248</v>
      </c>
      <c r="H1620" t="s">
        <v>93</v>
      </c>
      <c r="J1620">
        <v>200</v>
      </c>
      <c r="K1620" t="s">
        <v>45</v>
      </c>
      <c r="L1620" s="22" t="s">
        <v>46</v>
      </c>
      <c r="M1620" s="1">
        <v>44378</v>
      </c>
      <c r="N1620" s="22" t="s">
        <v>334</v>
      </c>
      <c r="O1620" t="s">
        <v>335</v>
      </c>
      <c r="P1620" s="1">
        <v>44408</v>
      </c>
      <c r="Q1620" t="s">
        <v>335</v>
      </c>
      <c r="R1620">
        <v>7</v>
      </c>
      <c r="S1620">
        <v>3</v>
      </c>
      <c r="T1620" s="22">
        <v>19</v>
      </c>
      <c r="U1620" s="22">
        <v>-8369.76</v>
      </c>
      <c r="W1620" s="22">
        <v>8369.76</v>
      </c>
      <c r="X1620">
        <v>49954</v>
      </c>
      <c r="AD1620" t="s">
        <v>336</v>
      </c>
      <c r="AF1620" t="s">
        <v>127</v>
      </c>
      <c r="AG1620" s="22" t="s">
        <v>56</v>
      </c>
      <c r="AI1620">
        <v>1618</v>
      </c>
      <c r="AJ1620" t="s">
        <v>337</v>
      </c>
      <c r="AK1620" s="22" t="s">
        <v>234</v>
      </c>
      <c r="AL1620" s="22" t="s">
        <v>53</v>
      </c>
      <c r="AM1620" s="22">
        <v>1618</v>
      </c>
    </row>
    <row r="1621" spans="1:39" x14ac:dyDescent="0.25">
      <c r="A1621" s="22" t="s">
        <v>39</v>
      </c>
      <c r="B1621" t="s">
        <v>130</v>
      </c>
      <c r="C1621">
        <v>2021</v>
      </c>
      <c r="D1621" s="22" t="s">
        <v>41</v>
      </c>
      <c r="E1621" s="22" t="s">
        <v>42</v>
      </c>
      <c r="F1621">
        <v>1610</v>
      </c>
      <c r="G1621" t="s">
        <v>131</v>
      </c>
      <c r="H1621" t="s">
        <v>44</v>
      </c>
      <c r="J1621">
        <v>200</v>
      </c>
      <c r="K1621" t="s">
        <v>45</v>
      </c>
      <c r="L1621" s="22" t="s">
        <v>46</v>
      </c>
      <c r="M1621" s="1">
        <v>44378</v>
      </c>
      <c r="N1621" s="22" t="s">
        <v>334</v>
      </c>
      <c r="O1621" t="s">
        <v>335</v>
      </c>
      <c r="P1621" s="1">
        <v>44408</v>
      </c>
      <c r="Q1621" t="s">
        <v>335</v>
      </c>
      <c r="R1621">
        <v>7</v>
      </c>
      <c r="S1621">
        <v>3</v>
      </c>
      <c r="T1621" s="22">
        <v>19</v>
      </c>
      <c r="U1621" s="22">
        <v>-1590.25</v>
      </c>
      <c r="W1621" s="22">
        <v>1590.25</v>
      </c>
      <c r="X1621">
        <v>49955</v>
      </c>
      <c r="AD1621" t="s">
        <v>336</v>
      </c>
      <c r="AF1621" t="s">
        <v>127</v>
      </c>
      <c r="AG1621" s="22" t="s">
        <v>56</v>
      </c>
      <c r="AI1621">
        <v>1619</v>
      </c>
      <c r="AJ1621" t="s">
        <v>337</v>
      </c>
      <c r="AK1621" s="22" t="s">
        <v>52</v>
      </c>
      <c r="AL1621" s="22" t="s">
        <v>53</v>
      </c>
      <c r="AM1621" s="22">
        <v>1619</v>
      </c>
    </row>
    <row r="1622" spans="1:39" x14ac:dyDescent="0.25">
      <c r="A1622" s="22" t="s">
        <v>39</v>
      </c>
      <c r="B1622" t="s">
        <v>40</v>
      </c>
      <c r="C1622">
        <v>2021</v>
      </c>
      <c r="D1622" s="22" t="s">
        <v>41</v>
      </c>
      <c r="E1622" s="22" t="s">
        <v>42</v>
      </c>
      <c r="F1622">
        <v>1100</v>
      </c>
      <c r="G1622" t="s">
        <v>43</v>
      </c>
      <c r="H1622" t="s">
        <v>44</v>
      </c>
      <c r="J1622">
        <v>200</v>
      </c>
      <c r="K1622" t="s">
        <v>45</v>
      </c>
      <c r="L1622" s="22" t="s">
        <v>46</v>
      </c>
      <c r="M1622" s="1">
        <v>44378</v>
      </c>
      <c r="N1622" s="22" t="s">
        <v>334</v>
      </c>
      <c r="O1622" t="s">
        <v>335</v>
      </c>
      <c r="P1622" s="1">
        <v>44408</v>
      </c>
      <c r="Q1622" t="s">
        <v>335</v>
      </c>
      <c r="R1622">
        <v>7</v>
      </c>
      <c r="S1622">
        <v>1</v>
      </c>
      <c r="T1622" s="22">
        <v>19</v>
      </c>
      <c r="U1622" s="22">
        <v>1135279.24</v>
      </c>
      <c r="V1622" s="22">
        <v>1135279.24</v>
      </c>
      <c r="X1622">
        <v>49956</v>
      </c>
      <c r="AD1622" t="s">
        <v>336</v>
      </c>
      <c r="AF1622" t="s">
        <v>249</v>
      </c>
      <c r="AG1622" s="22" t="s">
        <v>50</v>
      </c>
      <c r="AI1622">
        <v>1620</v>
      </c>
      <c r="AJ1622" t="s">
        <v>337</v>
      </c>
      <c r="AK1622" s="22" t="s">
        <v>52</v>
      </c>
      <c r="AL1622" s="22" t="s">
        <v>53</v>
      </c>
      <c r="AM1622" s="22">
        <v>1620</v>
      </c>
    </row>
    <row r="1623" spans="1:39" x14ac:dyDescent="0.25">
      <c r="A1623" s="22" t="s">
        <v>39</v>
      </c>
      <c r="B1623" t="s">
        <v>250</v>
      </c>
      <c r="C1623">
        <v>2021</v>
      </c>
      <c r="D1623" s="22" t="s">
        <v>41</v>
      </c>
      <c r="E1623" s="22" t="s">
        <v>42</v>
      </c>
      <c r="F1623">
        <v>8000</v>
      </c>
      <c r="G1623" t="s">
        <v>251</v>
      </c>
      <c r="H1623" t="s">
        <v>93</v>
      </c>
      <c r="J1623">
        <v>200</v>
      </c>
      <c r="K1623" t="s">
        <v>45</v>
      </c>
      <c r="L1623" s="22" t="s">
        <v>46</v>
      </c>
      <c r="M1623" s="1">
        <v>44378</v>
      </c>
      <c r="N1623" s="22" t="s">
        <v>334</v>
      </c>
      <c r="O1623" t="s">
        <v>335</v>
      </c>
      <c r="P1623" s="1">
        <v>44408</v>
      </c>
      <c r="Q1623" t="s">
        <v>335</v>
      </c>
      <c r="R1623">
        <v>7</v>
      </c>
      <c r="S1623">
        <v>1</v>
      </c>
      <c r="T1623" s="22">
        <v>19</v>
      </c>
      <c r="U1623" s="22">
        <v>-954016.17</v>
      </c>
      <c r="W1623" s="22">
        <v>954016.17</v>
      </c>
      <c r="X1623">
        <v>49957</v>
      </c>
      <c r="AD1623" t="s">
        <v>336</v>
      </c>
      <c r="AF1623" t="s">
        <v>249</v>
      </c>
      <c r="AG1623" s="22" t="s">
        <v>56</v>
      </c>
      <c r="AI1623">
        <v>1621</v>
      </c>
      <c r="AJ1623" t="s">
        <v>337</v>
      </c>
      <c r="AK1623" s="22" t="s">
        <v>252</v>
      </c>
      <c r="AL1623" s="22" t="s">
        <v>53</v>
      </c>
      <c r="AM1623" s="22">
        <v>1621</v>
      </c>
    </row>
    <row r="1624" spans="1:39" x14ac:dyDescent="0.25">
      <c r="A1624" s="22" t="s">
        <v>39</v>
      </c>
      <c r="B1624" t="s">
        <v>253</v>
      </c>
      <c r="C1624">
        <v>2021</v>
      </c>
      <c r="D1624" s="22" t="s">
        <v>41</v>
      </c>
      <c r="E1624" s="22" t="s">
        <v>42</v>
      </c>
      <c r="F1624">
        <v>1600</v>
      </c>
      <c r="G1624" t="s">
        <v>254</v>
      </c>
      <c r="H1624" t="s">
        <v>44</v>
      </c>
      <c r="J1624">
        <v>200</v>
      </c>
      <c r="K1624" t="s">
        <v>45</v>
      </c>
      <c r="L1624" s="22" t="s">
        <v>46</v>
      </c>
      <c r="M1624" s="1">
        <v>44378</v>
      </c>
      <c r="N1624" s="22" t="s">
        <v>334</v>
      </c>
      <c r="O1624" t="s">
        <v>335</v>
      </c>
      <c r="P1624" s="1">
        <v>44408</v>
      </c>
      <c r="Q1624" t="s">
        <v>335</v>
      </c>
      <c r="R1624">
        <v>7</v>
      </c>
      <c r="S1624">
        <v>1</v>
      </c>
      <c r="T1624" s="22">
        <v>19</v>
      </c>
      <c r="U1624" s="22">
        <v>-181263.07</v>
      </c>
      <c r="W1624" s="22">
        <v>181263.07</v>
      </c>
      <c r="X1624">
        <v>49958</v>
      </c>
      <c r="AD1624" t="s">
        <v>336</v>
      </c>
      <c r="AF1624" t="s">
        <v>249</v>
      </c>
      <c r="AG1624" s="22" t="s">
        <v>56</v>
      </c>
      <c r="AI1624">
        <v>1622</v>
      </c>
      <c r="AJ1624" t="s">
        <v>337</v>
      </c>
      <c r="AK1624" s="22" t="s">
        <v>52</v>
      </c>
      <c r="AL1624" s="22" t="s">
        <v>53</v>
      </c>
      <c r="AM1624" s="22">
        <v>1622</v>
      </c>
    </row>
    <row r="1625" spans="1:39" x14ac:dyDescent="0.25">
      <c r="A1625" s="22" t="s">
        <v>39</v>
      </c>
      <c r="B1625" t="s">
        <v>40</v>
      </c>
      <c r="C1625">
        <v>2021</v>
      </c>
      <c r="D1625" s="22" t="s">
        <v>41</v>
      </c>
      <c r="E1625" s="22" t="s">
        <v>42</v>
      </c>
      <c r="F1625">
        <v>1100</v>
      </c>
      <c r="G1625" t="s">
        <v>43</v>
      </c>
      <c r="H1625" t="s">
        <v>44</v>
      </c>
      <c r="J1625">
        <v>200</v>
      </c>
      <c r="K1625" t="s">
        <v>45</v>
      </c>
      <c r="L1625" s="22" t="s">
        <v>46</v>
      </c>
      <c r="M1625" s="1">
        <v>44378</v>
      </c>
      <c r="N1625" s="22" t="s">
        <v>334</v>
      </c>
      <c r="O1625" t="s">
        <v>335</v>
      </c>
      <c r="P1625" s="1">
        <v>44408</v>
      </c>
      <c r="Q1625" t="s">
        <v>335</v>
      </c>
      <c r="R1625">
        <v>7</v>
      </c>
      <c r="S1625" t="s">
        <v>255</v>
      </c>
      <c r="T1625" s="22">
        <v>0</v>
      </c>
      <c r="U1625" s="22">
        <v>186596.04</v>
      </c>
      <c r="V1625" s="22">
        <v>186596.04</v>
      </c>
      <c r="X1625">
        <v>49959</v>
      </c>
      <c r="AD1625" t="s">
        <v>336</v>
      </c>
      <c r="AF1625" t="s">
        <v>256</v>
      </c>
      <c r="AG1625" s="22" t="s">
        <v>50</v>
      </c>
      <c r="AI1625">
        <v>1623</v>
      </c>
      <c r="AJ1625" t="s">
        <v>337</v>
      </c>
      <c r="AK1625" s="22" t="s">
        <v>52</v>
      </c>
      <c r="AL1625" s="22" t="s">
        <v>53</v>
      </c>
      <c r="AM1625" s="22">
        <v>1623</v>
      </c>
    </row>
    <row r="1626" spans="1:39" x14ac:dyDescent="0.25">
      <c r="A1626" s="22" t="s">
        <v>39</v>
      </c>
      <c r="B1626" t="s">
        <v>257</v>
      </c>
      <c r="C1626">
        <v>2021</v>
      </c>
      <c r="D1626" s="22" t="s">
        <v>41</v>
      </c>
      <c r="E1626" s="22" t="s">
        <v>42</v>
      </c>
      <c r="F1626">
        <v>8060</v>
      </c>
      <c r="G1626" t="s">
        <v>258</v>
      </c>
      <c r="H1626" t="s">
        <v>93</v>
      </c>
      <c r="J1626">
        <v>200</v>
      </c>
      <c r="K1626" t="s">
        <v>45</v>
      </c>
      <c r="L1626" s="22" t="s">
        <v>46</v>
      </c>
      <c r="M1626" s="1">
        <v>44378</v>
      </c>
      <c r="N1626" s="22" t="s">
        <v>334</v>
      </c>
      <c r="O1626" t="s">
        <v>335</v>
      </c>
      <c r="P1626" s="1">
        <v>44408</v>
      </c>
      <c r="Q1626" t="s">
        <v>335</v>
      </c>
      <c r="R1626">
        <v>7</v>
      </c>
      <c r="S1626" t="s">
        <v>255</v>
      </c>
      <c r="T1626" s="22">
        <v>0</v>
      </c>
      <c r="U1626" s="22">
        <v>-186596.04</v>
      </c>
      <c r="W1626" s="22">
        <v>186596.04</v>
      </c>
      <c r="X1626">
        <v>49960</v>
      </c>
      <c r="AD1626" t="s">
        <v>336</v>
      </c>
      <c r="AF1626" t="s">
        <v>256</v>
      </c>
      <c r="AG1626" s="22" t="s">
        <v>56</v>
      </c>
      <c r="AI1626">
        <v>1624</v>
      </c>
      <c r="AJ1626" t="s">
        <v>337</v>
      </c>
      <c r="AK1626" s="22" t="s">
        <v>252</v>
      </c>
      <c r="AL1626" s="22" t="s">
        <v>53</v>
      </c>
      <c r="AM1626" s="22">
        <v>1624</v>
      </c>
    </row>
    <row r="1627" spans="1:39" x14ac:dyDescent="0.25">
      <c r="A1627" s="22" t="s">
        <v>39</v>
      </c>
      <c r="B1627" t="s">
        <v>259</v>
      </c>
      <c r="C1627">
        <v>2021</v>
      </c>
      <c r="D1627" s="22" t="s">
        <v>41</v>
      </c>
      <c r="E1627" s="22" t="s">
        <v>42</v>
      </c>
      <c r="F1627">
        <v>1650</v>
      </c>
      <c r="G1627" t="s">
        <v>260</v>
      </c>
      <c r="H1627" t="s">
        <v>44</v>
      </c>
      <c r="J1627">
        <v>200</v>
      </c>
      <c r="K1627" t="s">
        <v>45</v>
      </c>
      <c r="L1627" s="22" t="s">
        <v>46</v>
      </c>
      <c r="M1627" s="1">
        <v>44378</v>
      </c>
      <c r="N1627" s="22" t="s">
        <v>334</v>
      </c>
      <c r="O1627" t="s">
        <v>335</v>
      </c>
      <c r="P1627" s="1">
        <v>44408</v>
      </c>
      <c r="Q1627" t="s">
        <v>335</v>
      </c>
      <c r="R1627">
        <v>7</v>
      </c>
      <c r="S1627" t="s">
        <v>255</v>
      </c>
      <c r="T1627" s="22">
        <v>0</v>
      </c>
      <c r="U1627" s="22">
        <v>0</v>
      </c>
      <c r="V1627" s="22">
        <v>0</v>
      </c>
      <c r="X1627">
        <v>49961</v>
      </c>
      <c r="AD1627" t="s">
        <v>336</v>
      </c>
      <c r="AF1627" t="s">
        <v>256</v>
      </c>
      <c r="AG1627" s="22" t="s">
        <v>56</v>
      </c>
      <c r="AI1627">
        <v>1625</v>
      </c>
      <c r="AJ1627" t="s">
        <v>337</v>
      </c>
      <c r="AK1627" s="22" t="s">
        <v>52</v>
      </c>
      <c r="AL1627" s="22" t="s">
        <v>53</v>
      </c>
      <c r="AM1627" s="22">
        <v>1625</v>
      </c>
    </row>
    <row r="1628" spans="1:39" x14ac:dyDescent="0.25">
      <c r="A1628" s="22" t="s">
        <v>39</v>
      </c>
      <c r="B1628" t="s">
        <v>40</v>
      </c>
      <c r="C1628">
        <v>2021</v>
      </c>
      <c r="D1628" s="22" t="s">
        <v>41</v>
      </c>
      <c r="E1628" s="22" t="s">
        <v>42</v>
      </c>
      <c r="F1628">
        <v>1100</v>
      </c>
      <c r="G1628" t="s">
        <v>43</v>
      </c>
      <c r="H1628" t="s">
        <v>44</v>
      </c>
      <c r="J1628">
        <v>200</v>
      </c>
      <c r="K1628" t="s">
        <v>45</v>
      </c>
      <c r="L1628" s="22" t="s">
        <v>46</v>
      </c>
      <c r="M1628" s="1">
        <v>44378</v>
      </c>
      <c r="N1628" s="22" t="s">
        <v>334</v>
      </c>
      <c r="O1628" t="s">
        <v>335</v>
      </c>
      <c r="P1628" s="1">
        <v>44408</v>
      </c>
      <c r="Q1628" t="s">
        <v>335</v>
      </c>
      <c r="R1628">
        <v>7</v>
      </c>
      <c r="S1628" t="s">
        <v>261</v>
      </c>
      <c r="T1628" s="22">
        <v>0</v>
      </c>
      <c r="U1628" s="22">
        <v>44862.951999999997</v>
      </c>
      <c r="V1628" s="22">
        <v>44862.951999999997</v>
      </c>
      <c r="X1628">
        <v>49962</v>
      </c>
      <c r="AD1628" t="s">
        <v>336</v>
      </c>
      <c r="AF1628" t="s">
        <v>262</v>
      </c>
      <c r="AG1628" s="22" t="s">
        <v>50</v>
      </c>
      <c r="AI1628">
        <v>1626</v>
      </c>
      <c r="AJ1628" t="s">
        <v>337</v>
      </c>
      <c r="AK1628" s="22" t="s">
        <v>52</v>
      </c>
      <c r="AL1628" s="22" t="s">
        <v>53</v>
      </c>
      <c r="AM1628" s="22">
        <v>1626</v>
      </c>
    </row>
    <row r="1629" spans="1:39" x14ac:dyDescent="0.25">
      <c r="A1629" s="22" t="s">
        <v>39</v>
      </c>
      <c r="B1629" t="s">
        <v>263</v>
      </c>
      <c r="C1629">
        <v>2021</v>
      </c>
      <c r="D1629" s="22" t="s">
        <v>41</v>
      </c>
      <c r="E1629" s="22" t="s">
        <v>42</v>
      </c>
      <c r="F1629">
        <v>8070</v>
      </c>
      <c r="G1629" t="s">
        <v>264</v>
      </c>
      <c r="H1629" t="s">
        <v>93</v>
      </c>
      <c r="J1629">
        <v>200</v>
      </c>
      <c r="K1629" t="s">
        <v>45</v>
      </c>
      <c r="L1629" s="22" t="s">
        <v>46</v>
      </c>
      <c r="M1629" s="1">
        <v>44378</v>
      </c>
      <c r="N1629" s="22" t="s">
        <v>334</v>
      </c>
      <c r="O1629" t="s">
        <v>335</v>
      </c>
      <c r="P1629" s="1">
        <v>44408</v>
      </c>
      <c r="Q1629" t="s">
        <v>335</v>
      </c>
      <c r="R1629">
        <v>7</v>
      </c>
      <c r="S1629" t="s">
        <v>261</v>
      </c>
      <c r="T1629" s="22">
        <v>0</v>
      </c>
      <c r="U1629" s="22">
        <v>-44862.951999999997</v>
      </c>
      <c r="W1629" s="22">
        <v>44862.951999999997</v>
      </c>
      <c r="X1629">
        <v>49963</v>
      </c>
      <c r="AD1629" t="s">
        <v>336</v>
      </c>
      <c r="AF1629" t="s">
        <v>262</v>
      </c>
      <c r="AG1629" s="22" t="s">
        <v>56</v>
      </c>
      <c r="AI1629">
        <v>1627</v>
      </c>
      <c r="AJ1629" t="s">
        <v>337</v>
      </c>
      <c r="AK1629" s="22" t="s">
        <v>252</v>
      </c>
      <c r="AL1629" s="22" t="s">
        <v>53</v>
      </c>
      <c r="AM1629" s="22">
        <v>1627</v>
      </c>
    </row>
    <row r="1630" spans="1:39" x14ac:dyDescent="0.25">
      <c r="A1630" s="22" t="s">
        <v>39</v>
      </c>
      <c r="B1630" t="s">
        <v>265</v>
      </c>
      <c r="C1630">
        <v>2021</v>
      </c>
      <c r="D1630" s="22" t="s">
        <v>41</v>
      </c>
      <c r="E1630" s="22" t="s">
        <v>42</v>
      </c>
      <c r="F1630">
        <v>1660</v>
      </c>
      <c r="G1630" t="s">
        <v>266</v>
      </c>
      <c r="H1630" t="s">
        <v>44</v>
      </c>
      <c r="J1630">
        <v>200</v>
      </c>
      <c r="K1630" t="s">
        <v>45</v>
      </c>
      <c r="L1630" s="22" t="s">
        <v>46</v>
      </c>
      <c r="M1630" s="1">
        <v>44378</v>
      </c>
      <c r="N1630" s="22" t="s">
        <v>334</v>
      </c>
      <c r="O1630" t="s">
        <v>335</v>
      </c>
      <c r="P1630" s="1">
        <v>44408</v>
      </c>
      <c r="Q1630" t="s">
        <v>335</v>
      </c>
      <c r="R1630">
        <v>7</v>
      </c>
      <c r="S1630" t="s">
        <v>261</v>
      </c>
      <c r="T1630" s="22">
        <v>0</v>
      </c>
      <c r="U1630" s="22">
        <v>0</v>
      </c>
      <c r="V1630" s="22">
        <v>0</v>
      </c>
      <c r="X1630">
        <v>49964</v>
      </c>
      <c r="AD1630" t="s">
        <v>336</v>
      </c>
      <c r="AF1630" t="s">
        <v>262</v>
      </c>
      <c r="AG1630" s="22" t="s">
        <v>56</v>
      </c>
      <c r="AI1630">
        <v>1628</v>
      </c>
      <c r="AJ1630" t="s">
        <v>337</v>
      </c>
      <c r="AK1630" s="22" t="s">
        <v>52</v>
      </c>
      <c r="AL1630" s="22" t="s">
        <v>53</v>
      </c>
      <c r="AM1630" s="22">
        <v>1628</v>
      </c>
    </row>
    <row r="1631" spans="1:39" x14ac:dyDescent="0.25">
      <c r="A1631" s="22" t="s">
        <v>39</v>
      </c>
      <c r="B1631" t="s">
        <v>40</v>
      </c>
      <c r="C1631">
        <v>2021</v>
      </c>
      <c r="D1631" s="22" t="s">
        <v>41</v>
      </c>
      <c r="E1631" s="22" t="s">
        <v>42</v>
      </c>
      <c r="F1631">
        <v>1100</v>
      </c>
      <c r="G1631" t="s">
        <v>43</v>
      </c>
      <c r="H1631" t="s">
        <v>44</v>
      </c>
      <c r="J1631">
        <v>200</v>
      </c>
      <c r="K1631" t="s">
        <v>45</v>
      </c>
      <c r="L1631" s="22" t="s">
        <v>46</v>
      </c>
      <c r="M1631" s="1">
        <v>44378</v>
      </c>
      <c r="N1631" s="22" t="s">
        <v>334</v>
      </c>
      <c r="O1631" t="s">
        <v>335</v>
      </c>
      <c r="P1631" s="1">
        <v>44408</v>
      </c>
      <c r="Q1631" t="s">
        <v>335</v>
      </c>
      <c r="R1631">
        <v>7</v>
      </c>
      <c r="U1631" s="22">
        <v>314.64600000000002</v>
      </c>
      <c r="V1631" s="22">
        <v>314.64600000000002</v>
      </c>
      <c r="X1631">
        <v>49965</v>
      </c>
      <c r="AD1631" t="s">
        <v>336</v>
      </c>
      <c r="AG1631" s="22" t="s">
        <v>50</v>
      </c>
      <c r="AI1631">
        <v>1629</v>
      </c>
      <c r="AJ1631" t="s">
        <v>337</v>
      </c>
      <c r="AK1631" s="22" t="s">
        <v>52</v>
      </c>
      <c r="AL1631" s="22" t="s">
        <v>53</v>
      </c>
      <c r="AM1631" s="22">
        <v>1629</v>
      </c>
    </row>
    <row r="1632" spans="1:39" x14ac:dyDescent="0.25">
      <c r="A1632" s="22" t="s">
        <v>39</v>
      </c>
      <c r="B1632" t="s">
        <v>267</v>
      </c>
      <c r="C1632">
        <v>2021</v>
      </c>
      <c r="D1632" s="22" t="s">
        <v>41</v>
      </c>
      <c r="E1632" s="22" t="s">
        <v>42</v>
      </c>
      <c r="F1632">
        <v>9000</v>
      </c>
      <c r="G1632" t="s">
        <v>268</v>
      </c>
      <c r="H1632" t="s">
        <v>93</v>
      </c>
      <c r="J1632">
        <v>200</v>
      </c>
      <c r="K1632" t="s">
        <v>45</v>
      </c>
      <c r="L1632" s="22" t="s">
        <v>46</v>
      </c>
      <c r="M1632" s="1">
        <v>44378</v>
      </c>
      <c r="N1632" s="22" t="s">
        <v>334</v>
      </c>
      <c r="O1632" t="s">
        <v>335</v>
      </c>
      <c r="P1632" s="1">
        <v>44408</v>
      </c>
      <c r="Q1632" t="s">
        <v>335</v>
      </c>
      <c r="R1632">
        <v>7</v>
      </c>
      <c r="U1632" s="22">
        <v>-314.64600000000002</v>
      </c>
      <c r="W1632" s="22">
        <v>314.64600000000002</v>
      </c>
      <c r="X1632">
        <v>49966</v>
      </c>
      <c r="AD1632" t="s">
        <v>336</v>
      </c>
      <c r="AG1632" s="22" t="s">
        <v>56</v>
      </c>
      <c r="AI1632">
        <v>1630</v>
      </c>
      <c r="AJ1632" t="s">
        <v>337</v>
      </c>
      <c r="AK1632" s="22" t="s">
        <v>269</v>
      </c>
      <c r="AL1632" s="22" t="s">
        <v>53</v>
      </c>
      <c r="AM1632" s="22">
        <v>1630</v>
      </c>
    </row>
    <row r="1633" spans="1:39" x14ac:dyDescent="0.25">
      <c r="A1633" s="22" t="s">
        <v>39</v>
      </c>
      <c r="B1633" t="s">
        <v>40</v>
      </c>
      <c r="C1633">
        <v>2021</v>
      </c>
      <c r="D1633" s="22" t="s">
        <v>41</v>
      </c>
      <c r="E1633" s="22" t="s">
        <v>42</v>
      </c>
      <c r="F1633">
        <v>1100</v>
      </c>
      <c r="G1633" t="s">
        <v>43</v>
      </c>
      <c r="H1633" t="s">
        <v>44</v>
      </c>
      <c r="J1633">
        <v>200</v>
      </c>
      <c r="K1633" t="s">
        <v>45</v>
      </c>
      <c r="L1633" s="22" t="s">
        <v>46</v>
      </c>
      <c r="M1633" s="1">
        <v>44378</v>
      </c>
      <c r="N1633" s="22" t="s">
        <v>334</v>
      </c>
      <c r="O1633" t="s">
        <v>335</v>
      </c>
      <c r="P1633" s="1">
        <v>44408</v>
      </c>
      <c r="Q1633" t="s">
        <v>335</v>
      </c>
      <c r="R1633">
        <v>7</v>
      </c>
      <c r="U1633" s="22">
        <v>-547.08000000000004</v>
      </c>
      <c r="W1633" s="22">
        <v>547.08000000000004</v>
      </c>
      <c r="X1633">
        <v>49967</v>
      </c>
      <c r="AD1633" t="s">
        <v>336</v>
      </c>
      <c r="AG1633" s="22" t="s">
        <v>56</v>
      </c>
      <c r="AI1633">
        <v>1631</v>
      </c>
      <c r="AJ1633" t="s">
        <v>337</v>
      </c>
      <c r="AK1633" s="22" t="s">
        <v>52</v>
      </c>
      <c r="AL1633" s="22" t="s">
        <v>53</v>
      </c>
      <c r="AM1633" s="22">
        <v>1631</v>
      </c>
    </row>
    <row r="1634" spans="1:39" x14ac:dyDescent="0.25">
      <c r="A1634" s="22" t="s">
        <v>39</v>
      </c>
      <c r="B1634" t="s">
        <v>270</v>
      </c>
      <c r="C1634">
        <v>2021</v>
      </c>
      <c r="D1634" s="22" t="s">
        <v>41</v>
      </c>
      <c r="E1634" s="22" t="s">
        <v>42</v>
      </c>
      <c r="F1634">
        <v>9200</v>
      </c>
      <c r="G1634" t="s">
        <v>271</v>
      </c>
      <c r="H1634" t="s">
        <v>93</v>
      </c>
      <c r="J1634">
        <v>200</v>
      </c>
      <c r="K1634" t="s">
        <v>45</v>
      </c>
      <c r="L1634" s="22" t="s">
        <v>46</v>
      </c>
      <c r="M1634" s="1">
        <v>44378</v>
      </c>
      <c r="N1634" s="22" t="s">
        <v>334</v>
      </c>
      <c r="O1634" t="s">
        <v>335</v>
      </c>
      <c r="P1634" s="1">
        <v>44408</v>
      </c>
      <c r="Q1634" t="s">
        <v>335</v>
      </c>
      <c r="R1634">
        <v>7</v>
      </c>
      <c r="U1634" s="22">
        <v>547.08000000000004</v>
      </c>
      <c r="V1634" s="22">
        <v>547.08000000000004</v>
      </c>
      <c r="X1634">
        <v>49968</v>
      </c>
      <c r="AD1634" t="s">
        <v>336</v>
      </c>
      <c r="AG1634" s="22" t="s">
        <v>50</v>
      </c>
      <c r="AI1634">
        <v>1632</v>
      </c>
      <c r="AJ1634" t="s">
        <v>337</v>
      </c>
      <c r="AK1634" s="22" t="s">
        <v>269</v>
      </c>
      <c r="AL1634" s="22" t="s">
        <v>53</v>
      </c>
      <c r="AM1634" s="22">
        <v>1632</v>
      </c>
    </row>
    <row r="1635" spans="1:39" x14ac:dyDescent="0.25">
      <c r="A1635" s="22" t="s">
        <v>39</v>
      </c>
      <c r="B1635" t="s">
        <v>40</v>
      </c>
      <c r="C1635">
        <v>2021</v>
      </c>
      <c r="D1635" s="22" t="s">
        <v>41</v>
      </c>
      <c r="E1635" s="22" t="s">
        <v>42</v>
      </c>
      <c r="F1635">
        <v>1100</v>
      </c>
      <c r="G1635" t="s">
        <v>43</v>
      </c>
      <c r="H1635" t="s">
        <v>44</v>
      </c>
      <c r="J1635">
        <v>200</v>
      </c>
      <c r="K1635" t="s">
        <v>45</v>
      </c>
      <c r="L1635" s="22" t="s">
        <v>46</v>
      </c>
      <c r="M1635" s="1">
        <v>44378</v>
      </c>
      <c r="N1635" s="22" t="s">
        <v>334</v>
      </c>
      <c r="O1635" t="s">
        <v>335</v>
      </c>
      <c r="P1635" s="1">
        <v>44408</v>
      </c>
      <c r="Q1635" t="s">
        <v>335</v>
      </c>
      <c r="R1635">
        <v>7</v>
      </c>
      <c r="U1635" s="22">
        <v>-144.56</v>
      </c>
      <c r="W1635" s="22">
        <v>144.56</v>
      </c>
      <c r="X1635">
        <v>49969</v>
      </c>
      <c r="AD1635" t="s">
        <v>336</v>
      </c>
      <c r="AG1635" s="22" t="s">
        <v>56</v>
      </c>
      <c r="AI1635">
        <v>1633</v>
      </c>
      <c r="AJ1635" t="s">
        <v>337</v>
      </c>
      <c r="AK1635" s="22" t="s">
        <v>52</v>
      </c>
      <c r="AL1635" s="22" t="s">
        <v>53</v>
      </c>
      <c r="AM1635" s="22">
        <v>1633</v>
      </c>
    </row>
    <row r="1636" spans="1:39" x14ac:dyDescent="0.25">
      <c r="A1636" s="22" t="s">
        <v>39</v>
      </c>
      <c r="B1636" t="s">
        <v>272</v>
      </c>
      <c r="C1636">
        <v>2021</v>
      </c>
      <c r="D1636" s="22" t="s">
        <v>41</v>
      </c>
      <c r="E1636" s="22" t="s">
        <v>42</v>
      </c>
      <c r="F1636">
        <v>9310</v>
      </c>
      <c r="G1636" t="s">
        <v>273</v>
      </c>
      <c r="H1636" t="s">
        <v>93</v>
      </c>
      <c r="J1636">
        <v>200</v>
      </c>
      <c r="K1636" t="s">
        <v>45</v>
      </c>
      <c r="L1636" s="22" t="s">
        <v>46</v>
      </c>
      <c r="M1636" s="1">
        <v>44378</v>
      </c>
      <c r="N1636" s="22" t="s">
        <v>334</v>
      </c>
      <c r="O1636" t="s">
        <v>335</v>
      </c>
      <c r="P1636" s="1">
        <v>44408</v>
      </c>
      <c r="Q1636" t="s">
        <v>335</v>
      </c>
      <c r="R1636">
        <v>7</v>
      </c>
      <c r="U1636" s="22">
        <v>144.56</v>
      </c>
      <c r="V1636" s="22">
        <v>144.56</v>
      </c>
      <c r="X1636">
        <v>49970</v>
      </c>
      <c r="AD1636" t="s">
        <v>336</v>
      </c>
      <c r="AG1636" s="22" t="s">
        <v>50</v>
      </c>
      <c r="AI1636">
        <v>1634</v>
      </c>
      <c r="AJ1636" t="s">
        <v>337</v>
      </c>
      <c r="AK1636" s="22" t="s">
        <v>269</v>
      </c>
      <c r="AL1636" s="22" t="s">
        <v>53</v>
      </c>
      <c r="AM1636" s="22">
        <v>1634</v>
      </c>
    </row>
    <row r="1637" spans="1:39" x14ac:dyDescent="0.25">
      <c r="A1637" s="22" t="s">
        <v>39</v>
      </c>
      <c r="B1637" t="s">
        <v>40</v>
      </c>
      <c r="C1637">
        <v>2021</v>
      </c>
      <c r="D1637" s="22" t="s">
        <v>41</v>
      </c>
      <c r="E1637" s="22" t="s">
        <v>42</v>
      </c>
      <c r="F1637">
        <v>1100</v>
      </c>
      <c r="G1637" t="s">
        <v>43</v>
      </c>
      <c r="H1637" t="s">
        <v>44</v>
      </c>
      <c r="J1637">
        <v>200</v>
      </c>
      <c r="K1637" t="s">
        <v>45</v>
      </c>
      <c r="L1637" s="22" t="s">
        <v>46</v>
      </c>
      <c r="M1637" s="1">
        <v>44378</v>
      </c>
      <c r="N1637" s="22" t="s">
        <v>334</v>
      </c>
      <c r="O1637" t="s">
        <v>335</v>
      </c>
      <c r="P1637" s="1">
        <v>44408</v>
      </c>
      <c r="Q1637" t="s">
        <v>335</v>
      </c>
      <c r="R1637">
        <v>7</v>
      </c>
      <c r="U1637" s="22">
        <v>-12636</v>
      </c>
      <c r="W1637" s="22">
        <v>12636</v>
      </c>
      <c r="X1637">
        <v>49971</v>
      </c>
      <c r="AD1637" t="s">
        <v>336</v>
      </c>
      <c r="AG1637" s="22" t="s">
        <v>56</v>
      </c>
      <c r="AI1637">
        <v>1635</v>
      </c>
      <c r="AJ1637" t="s">
        <v>337</v>
      </c>
      <c r="AK1637" s="22" t="s">
        <v>52</v>
      </c>
      <c r="AL1637" s="22" t="s">
        <v>53</v>
      </c>
      <c r="AM1637" s="22">
        <v>1635</v>
      </c>
    </row>
    <row r="1638" spans="1:39" x14ac:dyDescent="0.25">
      <c r="A1638" s="22" t="s">
        <v>39</v>
      </c>
      <c r="B1638" t="s">
        <v>274</v>
      </c>
      <c r="C1638">
        <v>2021</v>
      </c>
      <c r="D1638" s="22" t="s">
        <v>41</v>
      </c>
      <c r="E1638" s="22" t="s">
        <v>42</v>
      </c>
      <c r="F1638">
        <v>9800</v>
      </c>
      <c r="G1638" t="s">
        <v>275</v>
      </c>
      <c r="H1638" t="s">
        <v>93</v>
      </c>
      <c r="J1638">
        <v>200</v>
      </c>
      <c r="K1638" t="s">
        <v>45</v>
      </c>
      <c r="L1638" s="22" t="s">
        <v>46</v>
      </c>
      <c r="M1638" s="1">
        <v>44378</v>
      </c>
      <c r="N1638" s="22" t="s">
        <v>334</v>
      </c>
      <c r="O1638" t="s">
        <v>335</v>
      </c>
      <c r="P1638" s="1">
        <v>44408</v>
      </c>
      <c r="Q1638" t="s">
        <v>335</v>
      </c>
      <c r="R1638">
        <v>7</v>
      </c>
      <c r="U1638" s="22">
        <v>12636</v>
      </c>
      <c r="V1638" s="22">
        <v>12636</v>
      </c>
      <c r="X1638">
        <v>49972</v>
      </c>
      <c r="AD1638" t="s">
        <v>336</v>
      </c>
      <c r="AG1638" s="22" t="s">
        <v>50</v>
      </c>
      <c r="AI1638">
        <v>1636</v>
      </c>
      <c r="AJ1638" t="s">
        <v>337</v>
      </c>
      <c r="AK1638" s="22" t="s">
        <v>269</v>
      </c>
      <c r="AL1638" s="22" t="s">
        <v>53</v>
      </c>
      <c r="AM1638" s="22">
        <v>1636</v>
      </c>
    </row>
    <row r="1639" spans="1:39" x14ac:dyDescent="0.25">
      <c r="A1639" s="22" t="s">
        <v>39</v>
      </c>
      <c r="B1639" t="s">
        <v>40</v>
      </c>
      <c r="C1639">
        <v>2021</v>
      </c>
      <c r="D1639" s="22" t="s">
        <v>41</v>
      </c>
      <c r="E1639" s="22" t="s">
        <v>42</v>
      </c>
      <c r="F1639">
        <v>1100</v>
      </c>
      <c r="G1639" t="s">
        <v>43</v>
      </c>
      <c r="H1639" t="s">
        <v>44</v>
      </c>
      <c r="J1639">
        <v>200</v>
      </c>
      <c r="K1639" t="s">
        <v>45</v>
      </c>
      <c r="L1639" s="22" t="s">
        <v>46</v>
      </c>
      <c r="M1639" s="1">
        <v>44378</v>
      </c>
      <c r="N1639" s="22" t="s">
        <v>334</v>
      </c>
      <c r="O1639" t="s">
        <v>335</v>
      </c>
      <c r="P1639" s="1">
        <v>44408</v>
      </c>
      <c r="Q1639" t="s">
        <v>335</v>
      </c>
      <c r="R1639">
        <v>7</v>
      </c>
      <c r="U1639" s="22">
        <v>151.01560000000001</v>
      </c>
      <c r="V1639" s="22">
        <v>151.01560000000001</v>
      </c>
      <c r="X1639">
        <v>49973</v>
      </c>
      <c r="AD1639" t="s">
        <v>336</v>
      </c>
      <c r="AG1639" s="22" t="s">
        <v>50</v>
      </c>
      <c r="AI1639">
        <v>1637</v>
      </c>
      <c r="AJ1639" t="s">
        <v>337</v>
      </c>
      <c r="AK1639" s="22" t="s">
        <v>52</v>
      </c>
      <c r="AL1639" s="22" t="s">
        <v>53</v>
      </c>
      <c r="AM1639" s="22">
        <v>1637</v>
      </c>
    </row>
    <row r="1640" spans="1:39" x14ac:dyDescent="0.25">
      <c r="A1640" s="22" t="s">
        <v>39</v>
      </c>
      <c r="B1640" t="s">
        <v>276</v>
      </c>
      <c r="C1640">
        <v>2021</v>
      </c>
      <c r="D1640" s="22" t="s">
        <v>41</v>
      </c>
      <c r="E1640" s="22" t="s">
        <v>42</v>
      </c>
      <c r="F1640">
        <v>9850</v>
      </c>
      <c r="G1640" t="s">
        <v>277</v>
      </c>
      <c r="H1640" t="s">
        <v>93</v>
      </c>
      <c r="J1640">
        <v>200</v>
      </c>
      <c r="K1640" t="s">
        <v>45</v>
      </c>
      <c r="L1640" s="22" t="s">
        <v>46</v>
      </c>
      <c r="M1640" s="1">
        <v>44378</v>
      </c>
      <c r="N1640" s="22" t="s">
        <v>334</v>
      </c>
      <c r="O1640" t="s">
        <v>335</v>
      </c>
      <c r="P1640" s="1">
        <v>44408</v>
      </c>
      <c r="Q1640" t="s">
        <v>335</v>
      </c>
      <c r="R1640">
        <v>7</v>
      </c>
      <c r="U1640" s="22">
        <v>-151.01560000000001</v>
      </c>
      <c r="W1640" s="22">
        <v>151.01560000000001</v>
      </c>
      <c r="X1640">
        <v>49974</v>
      </c>
      <c r="AD1640" t="s">
        <v>336</v>
      </c>
      <c r="AG1640" s="22" t="s">
        <v>56</v>
      </c>
      <c r="AI1640">
        <v>1638</v>
      </c>
      <c r="AJ1640" t="s">
        <v>337</v>
      </c>
      <c r="AK1640" s="22" t="s">
        <v>269</v>
      </c>
      <c r="AL1640" s="22" t="s">
        <v>53</v>
      </c>
      <c r="AM1640" s="22">
        <v>1638</v>
      </c>
    </row>
    <row r="1641" spans="1:39" x14ac:dyDescent="0.25">
      <c r="A1641" s="22" t="s">
        <v>39</v>
      </c>
      <c r="B1641" t="s">
        <v>40</v>
      </c>
      <c r="C1641">
        <v>2021</v>
      </c>
      <c r="D1641" s="22" t="s">
        <v>41</v>
      </c>
      <c r="E1641" s="22" t="s">
        <v>42</v>
      </c>
      <c r="F1641">
        <v>1100</v>
      </c>
      <c r="G1641" t="s">
        <v>43</v>
      </c>
      <c r="H1641" t="s">
        <v>44</v>
      </c>
      <c r="J1641">
        <v>200</v>
      </c>
      <c r="K1641" t="s">
        <v>45</v>
      </c>
      <c r="L1641" s="22" t="s">
        <v>46</v>
      </c>
      <c r="M1641" s="1">
        <v>44378</v>
      </c>
      <c r="N1641" s="22" t="s">
        <v>334</v>
      </c>
      <c r="O1641" t="s">
        <v>335</v>
      </c>
      <c r="P1641" s="1">
        <v>44408</v>
      </c>
      <c r="Q1641" t="s">
        <v>335</v>
      </c>
      <c r="R1641">
        <v>7</v>
      </c>
      <c r="U1641" s="22">
        <v>-25496</v>
      </c>
      <c r="W1641" s="22">
        <v>25496</v>
      </c>
      <c r="X1641">
        <v>49975</v>
      </c>
      <c r="AD1641" t="s">
        <v>336</v>
      </c>
      <c r="AG1641" s="22" t="s">
        <v>56</v>
      </c>
      <c r="AI1641">
        <v>1639</v>
      </c>
      <c r="AJ1641" t="s">
        <v>337</v>
      </c>
      <c r="AK1641" s="22" t="s">
        <v>52</v>
      </c>
      <c r="AL1641" s="22" t="s">
        <v>53</v>
      </c>
      <c r="AM1641" s="22">
        <v>1639</v>
      </c>
    </row>
    <row r="1642" spans="1:39" x14ac:dyDescent="0.25">
      <c r="A1642" s="22" t="s">
        <v>39</v>
      </c>
      <c r="B1642" t="s">
        <v>293</v>
      </c>
      <c r="C1642">
        <v>2021</v>
      </c>
      <c r="D1642" s="22" t="s">
        <v>41</v>
      </c>
      <c r="E1642" s="22" t="s">
        <v>42</v>
      </c>
      <c r="F1642">
        <v>1690</v>
      </c>
      <c r="G1642" t="s">
        <v>294</v>
      </c>
      <c r="H1642" t="s">
        <v>44</v>
      </c>
      <c r="J1642">
        <v>200</v>
      </c>
      <c r="K1642" t="s">
        <v>45</v>
      </c>
      <c r="L1642" s="22" t="s">
        <v>46</v>
      </c>
      <c r="M1642" s="1">
        <v>44378</v>
      </c>
      <c r="N1642" s="22" t="s">
        <v>334</v>
      </c>
      <c r="O1642" t="s">
        <v>335</v>
      </c>
      <c r="P1642" s="1">
        <v>44408</v>
      </c>
      <c r="Q1642" t="s">
        <v>335</v>
      </c>
      <c r="R1642">
        <v>7</v>
      </c>
      <c r="U1642" s="22">
        <v>25496</v>
      </c>
      <c r="V1642" s="22">
        <v>25496</v>
      </c>
      <c r="X1642">
        <v>49976</v>
      </c>
      <c r="AD1642" t="s">
        <v>336</v>
      </c>
      <c r="AG1642" s="22" t="s">
        <v>50</v>
      </c>
      <c r="AI1642">
        <v>1640</v>
      </c>
      <c r="AJ1642" t="s">
        <v>337</v>
      </c>
      <c r="AK1642" s="22" t="s">
        <v>52</v>
      </c>
      <c r="AL1642" s="22" t="s">
        <v>53</v>
      </c>
      <c r="AM1642" s="22">
        <v>1640</v>
      </c>
    </row>
    <row r="1643" spans="1:39" x14ac:dyDescent="0.25">
      <c r="A1643" s="22" t="s">
        <v>39</v>
      </c>
      <c r="B1643" t="s">
        <v>40</v>
      </c>
      <c r="C1643">
        <v>2021</v>
      </c>
      <c r="D1643" s="22" t="s">
        <v>41</v>
      </c>
      <c r="E1643" s="22" t="s">
        <v>42</v>
      </c>
      <c r="F1643">
        <v>1100</v>
      </c>
      <c r="G1643" t="s">
        <v>43</v>
      </c>
      <c r="H1643" t="s">
        <v>44</v>
      </c>
      <c r="I1643" s="22">
        <v>15618</v>
      </c>
      <c r="J1643">
        <v>200</v>
      </c>
      <c r="K1643" t="s">
        <v>45</v>
      </c>
      <c r="L1643" s="22" t="s">
        <v>46</v>
      </c>
      <c r="M1643" s="1">
        <v>44378</v>
      </c>
      <c r="N1643" s="22" t="s">
        <v>334</v>
      </c>
      <c r="O1643" t="s">
        <v>335</v>
      </c>
      <c r="P1643" s="1">
        <v>44379</v>
      </c>
      <c r="Q1643" t="s">
        <v>338</v>
      </c>
      <c r="R1643">
        <v>7</v>
      </c>
      <c r="U1643" s="22">
        <v>5456</v>
      </c>
      <c r="V1643" s="22">
        <v>5456</v>
      </c>
      <c r="X1643">
        <v>49977</v>
      </c>
      <c r="Y1643">
        <v>26000</v>
      </c>
      <c r="Z1643" t="s">
        <v>296</v>
      </c>
      <c r="AA1643" t="s">
        <v>297</v>
      </c>
      <c r="AB1643" t="s">
        <v>298</v>
      </c>
      <c r="AC1643" t="s">
        <v>299</v>
      </c>
      <c r="AD1643" t="s">
        <v>336</v>
      </c>
      <c r="AG1643" s="22" t="s">
        <v>50</v>
      </c>
      <c r="AI1643">
        <v>1641</v>
      </c>
      <c r="AJ1643" t="s">
        <v>337</v>
      </c>
      <c r="AK1643" s="22" t="s">
        <v>52</v>
      </c>
      <c r="AL1643" s="22" t="s">
        <v>53</v>
      </c>
      <c r="AM1643" s="22">
        <v>1641</v>
      </c>
    </row>
    <row r="1644" spans="1:39" x14ac:dyDescent="0.25">
      <c r="A1644" s="22" t="s">
        <v>39</v>
      </c>
      <c r="B1644" t="s">
        <v>300</v>
      </c>
      <c r="C1644">
        <v>2021</v>
      </c>
      <c r="D1644" s="22" t="s">
        <v>41</v>
      </c>
      <c r="E1644" s="22" t="s">
        <v>42</v>
      </c>
      <c r="F1644">
        <v>1200</v>
      </c>
      <c r="G1644" t="s">
        <v>301</v>
      </c>
      <c r="H1644" t="s">
        <v>44</v>
      </c>
      <c r="I1644" s="22">
        <v>15618</v>
      </c>
      <c r="J1644">
        <v>200</v>
      </c>
      <c r="K1644" t="s">
        <v>45</v>
      </c>
      <c r="L1644" s="22" t="s">
        <v>46</v>
      </c>
      <c r="M1644" s="1">
        <v>44378</v>
      </c>
      <c r="N1644" s="22" t="s">
        <v>334</v>
      </c>
      <c r="O1644" t="s">
        <v>335</v>
      </c>
      <c r="P1644" s="1">
        <v>44379</v>
      </c>
      <c r="Q1644" t="s">
        <v>338</v>
      </c>
      <c r="R1644">
        <v>7</v>
      </c>
      <c r="U1644" s="22">
        <v>-5456</v>
      </c>
      <c r="W1644" s="22">
        <v>5456</v>
      </c>
      <c r="X1644">
        <v>49978</v>
      </c>
      <c r="Y1644">
        <v>26000</v>
      </c>
      <c r="Z1644" t="s">
        <v>296</v>
      </c>
      <c r="AA1644" t="s">
        <v>297</v>
      </c>
      <c r="AB1644" t="s">
        <v>298</v>
      </c>
      <c r="AC1644" t="s">
        <v>299</v>
      </c>
      <c r="AD1644" t="s">
        <v>336</v>
      </c>
      <c r="AG1644" s="22" t="s">
        <v>56</v>
      </c>
      <c r="AI1644">
        <v>1642</v>
      </c>
      <c r="AJ1644" t="s">
        <v>337</v>
      </c>
      <c r="AK1644" s="22" t="s">
        <v>52</v>
      </c>
      <c r="AL1644" s="22" t="s">
        <v>53</v>
      </c>
      <c r="AM1644" s="22">
        <v>1642</v>
      </c>
    </row>
    <row r="1645" spans="1:39" x14ac:dyDescent="0.25">
      <c r="A1645" s="22" t="s">
        <v>39</v>
      </c>
      <c r="B1645" t="s">
        <v>40</v>
      </c>
      <c r="C1645">
        <v>2021</v>
      </c>
      <c r="D1645" s="22" t="s">
        <v>41</v>
      </c>
      <c r="E1645" s="22" t="s">
        <v>42</v>
      </c>
      <c r="F1645">
        <v>1100</v>
      </c>
      <c r="G1645" t="s">
        <v>43</v>
      </c>
      <c r="H1645" t="s">
        <v>44</v>
      </c>
      <c r="I1645" s="22">
        <v>15624</v>
      </c>
      <c r="J1645">
        <v>200</v>
      </c>
      <c r="K1645" t="s">
        <v>45</v>
      </c>
      <c r="L1645" s="22" t="s">
        <v>46</v>
      </c>
      <c r="M1645" s="1">
        <v>44378</v>
      </c>
      <c r="N1645" s="22" t="s">
        <v>334</v>
      </c>
      <c r="O1645" t="s">
        <v>335</v>
      </c>
      <c r="P1645" s="1">
        <v>44385</v>
      </c>
      <c r="Q1645" t="s">
        <v>339</v>
      </c>
      <c r="R1645">
        <v>7</v>
      </c>
      <c r="U1645" s="22">
        <v>4874.25</v>
      </c>
      <c r="V1645" s="22">
        <v>4874.25</v>
      </c>
      <c r="X1645">
        <v>49979</v>
      </c>
      <c r="Y1645">
        <v>26000</v>
      </c>
      <c r="Z1645" t="s">
        <v>296</v>
      </c>
      <c r="AA1645" t="s">
        <v>297</v>
      </c>
      <c r="AB1645" t="s">
        <v>298</v>
      </c>
      <c r="AC1645" t="s">
        <v>299</v>
      </c>
      <c r="AD1645" t="s">
        <v>336</v>
      </c>
      <c r="AG1645" s="22" t="s">
        <v>50</v>
      </c>
      <c r="AI1645">
        <v>1643</v>
      </c>
      <c r="AJ1645" t="s">
        <v>337</v>
      </c>
      <c r="AK1645" s="22" t="s">
        <v>52</v>
      </c>
      <c r="AL1645" s="22" t="s">
        <v>53</v>
      </c>
      <c r="AM1645" s="22">
        <v>1643</v>
      </c>
    </row>
    <row r="1646" spans="1:39" x14ac:dyDescent="0.25">
      <c r="A1646" s="22" t="s">
        <v>39</v>
      </c>
      <c r="B1646" t="s">
        <v>300</v>
      </c>
      <c r="C1646">
        <v>2021</v>
      </c>
      <c r="D1646" s="22" t="s">
        <v>41</v>
      </c>
      <c r="E1646" s="22" t="s">
        <v>42</v>
      </c>
      <c r="F1646">
        <v>1200</v>
      </c>
      <c r="G1646" t="s">
        <v>301</v>
      </c>
      <c r="H1646" t="s">
        <v>44</v>
      </c>
      <c r="I1646" s="22">
        <v>15624</v>
      </c>
      <c r="J1646">
        <v>200</v>
      </c>
      <c r="K1646" t="s">
        <v>45</v>
      </c>
      <c r="L1646" s="22" t="s">
        <v>46</v>
      </c>
      <c r="M1646" s="1">
        <v>44378</v>
      </c>
      <c r="N1646" s="22" t="s">
        <v>334</v>
      </c>
      <c r="O1646" t="s">
        <v>335</v>
      </c>
      <c r="P1646" s="1">
        <v>44385</v>
      </c>
      <c r="Q1646" t="s">
        <v>339</v>
      </c>
      <c r="R1646">
        <v>7</v>
      </c>
      <c r="U1646" s="22">
        <v>-4874.25</v>
      </c>
      <c r="W1646" s="22">
        <v>4874.25</v>
      </c>
      <c r="X1646">
        <v>49980</v>
      </c>
      <c r="Y1646">
        <v>26000</v>
      </c>
      <c r="Z1646" t="s">
        <v>296</v>
      </c>
      <c r="AA1646" t="s">
        <v>297</v>
      </c>
      <c r="AB1646" t="s">
        <v>298</v>
      </c>
      <c r="AC1646" t="s">
        <v>299</v>
      </c>
      <c r="AD1646" t="s">
        <v>336</v>
      </c>
      <c r="AG1646" s="22" t="s">
        <v>56</v>
      </c>
      <c r="AI1646">
        <v>1644</v>
      </c>
      <c r="AJ1646" t="s">
        <v>337</v>
      </c>
      <c r="AK1646" s="22" t="s">
        <v>52</v>
      </c>
      <c r="AL1646" s="22" t="s">
        <v>53</v>
      </c>
      <c r="AM1646" s="22">
        <v>1644</v>
      </c>
    </row>
    <row r="1647" spans="1:39" x14ac:dyDescent="0.25">
      <c r="A1647" s="22" t="s">
        <v>39</v>
      </c>
      <c r="B1647" t="s">
        <v>40</v>
      </c>
      <c r="C1647">
        <v>2021</v>
      </c>
      <c r="D1647" s="22" t="s">
        <v>41</v>
      </c>
      <c r="E1647" s="22" t="s">
        <v>42</v>
      </c>
      <c r="F1647">
        <v>1100</v>
      </c>
      <c r="G1647" t="s">
        <v>43</v>
      </c>
      <c r="H1647" t="s">
        <v>44</v>
      </c>
      <c r="I1647" s="22">
        <v>15668</v>
      </c>
      <c r="J1647">
        <v>200</v>
      </c>
      <c r="K1647" t="s">
        <v>45</v>
      </c>
      <c r="L1647" s="22" t="s">
        <v>46</v>
      </c>
      <c r="M1647" s="1">
        <v>44378</v>
      </c>
      <c r="N1647" s="22" t="s">
        <v>334</v>
      </c>
      <c r="O1647" t="s">
        <v>335</v>
      </c>
      <c r="P1647" s="1">
        <v>44397</v>
      </c>
      <c r="Q1647" t="s">
        <v>340</v>
      </c>
      <c r="R1647">
        <v>7</v>
      </c>
      <c r="U1647" s="22">
        <v>3853.25</v>
      </c>
      <c r="V1647" s="22">
        <v>3853.25</v>
      </c>
      <c r="X1647">
        <v>49981</v>
      </c>
      <c r="Y1647">
        <v>26000</v>
      </c>
      <c r="Z1647" t="s">
        <v>296</v>
      </c>
      <c r="AA1647" t="s">
        <v>297</v>
      </c>
      <c r="AB1647" t="s">
        <v>298</v>
      </c>
      <c r="AC1647" t="s">
        <v>299</v>
      </c>
      <c r="AD1647" t="s">
        <v>336</v>
      </c>
      <c r="AG1647" s="22" t="s">
        <v>50</v>
      </c>
      <c r="AI1647">
        <v>1645</v>
      </c>
      <c r="AJ1647" t="s">
        <v>337</v>
      </c>
      <c r="AK1647" s="22" t="s">
        <v>52</v>
      </c>
      <c r="AL1647" s="22" t="s">
        <v>53</v>
      </c>
      <c r="AM1647" s="22">
        <v>1645</v>
      </c>
    </row>
    <row r="1648" spans="1:39" x14ac:dyDescent="0.25">
      <c r="A1648" s="22" t="s">
        <v>39</v>
      </c>
      <c r="B1648" t="s">
        <v>300</v>
      </c>
      <c r="C1648">
        <v>2021</v>
      </c>
      <c r="D1648" s="22" t="s">
        <v>41</v>
      </c>
      <c r="E1648" s="22" t="s">
        <v>42</v>
      </c>
      <c r="F1648">
        <v>1200</v>
      </c>
      <c r="G1648" t="s">
        <v>301</v>
      </c>
      <c r="H1648" t="s">
        <v>44</v>
      </c>
      <c r="I1648" s="22">
        <v>15668</v>
      </c>
      <c r="J1648">
        <v>200</v>
      </c>
      <c r="K1648" t="s">
        <v>45</v>
      </c>
      <c r="L1648" s="22" t="s">
        <v>46</v>
      </c>
      <c r="M1648" s="1">
        <v>44378</v>
      </c>
      <c r="N1648" s="22" t="s">
        <v>334</v>
      </c>
      <c r="O1648" t="s">
        <v>335</v>
      </c>
      <c r="P1648" s="1">
        <v>44397</v>
      </c>
      <c r="Q1648" t="s">
        <v>340</v>
      </c>
      <c r="R1648">
        <v>7</v>
      </c>
      <c r="U1648" s="22">
        <v>-3853.25</v>
      </c>
      <c r="W1648" s="22">
        <v>3853.25</v>
      </c>
      <c r="X1648">
        <v>49982</v>
      </c>
      <c r="Y1648">
        <v>26000</v>
      </c>
      <c r="Z1648" t="s">
        <v>296</v>
      </c>
      <c r="AA1648" t="s">
        <v>297</v>
      </c>
      <c r="AB1648" t="s">
        <v>298</v>
      </c>
      <c r="AC1648" t="s">
        <v>299</v>
      </c>
      <c r="AD1648" t="s">
        <v>336</v>
      </c>
      <c r="AG1648" s="22" t="s">
        <v>56</v>
      </c>
      <c r="AI1648">
        <v>1646</v>
      </c>
      <c r="AJ1648" t="s">
        <v>337</v>
      </c>
      <c r="AK1648" s="22" t="s">
        <v>52</v>
      </c>
      <c r="AL1648" s="22" t="s">
        <v>53</v>
      </c>
      <c r="AM1648" s="22">
        <v>1646</v>
      </c>
    </row>
    <row r="1649" spans="1:39" x14ac:dyDescent="0.25">
      <c r="A1649" s="22" t="s">
        <v>39</v>
      </c>
      <c r="B1649" t="s">
        <v>40</v>
      </c>
      <c r="C1649">
        <v>2021</v>
      </c>
      <c r="D1649" s="22" t="s">
        <v>41</v>
      </c>
      <c r="E1649" s="22" t="s">
        <v>42</v>
      </c>
      <c r="F1649">
        <v>1100</v>
      </c>
      <c r="G1649" t="s">
        <v>43</v>
      </c>
      <c r="H1649" t="s">
        <v>44</v>
      </c>
      <c r="J1649">
        <v>200</v>
      </c>
      <c r="K1649" t="s">
        <v>45</v>
      </c>
      <c r="L1649" s="22" t="s">
        <v>46</v>
      </c>
      <c r="M1649" s="1">
        <v>44378</v>
      </c>
      <c r="N1649" s="22" t="s">
        <v>334</v>
      </c>
      <c r="O1649" t="s">
        <v>335</v>
      </c>
      <c r="P1649" s="1">
        <v>44408</v>
      </c>
      <c r="Q1649" t="s">
        <v>335</v>
      </c>
      <c r="R1649">
        <v>7</v>
      </c>
      <c r="U1649" s="22">
        <v>7500</v>
      </c>
      <c r="V1649" s="22">
        <v>7500</v>
      </c>
      <c r="X1649">
        <v>49983</v>
      </c>
      <c r="AD1649" t="s">
        <v>336</v>
      </c>
      <c r="AG1649" s="22" t="s">
        <v>50</v>
      </c>
      <c r="AI1649">
        <v>1647</v>
      </c>
      <c r="AJ1649" t="s">
        <v>337</v>
      </c>
      <c r="AK1649" s="22" t="s">
        <v>52</v>
      </c>
      <c r="AL1649" s="22" t="s">
        <v>53</v>
      </c>
      <c r="AM1649" s="22">
        <v>1647</v>
      </c>
    </row>
    <row r="1650" spans="1:39" x14ac:dyDescent="0.25">
      <c r="A1650" s="22" t="s">
        <v>39</v>
      </c>
      <c r="B1650" t="s">
        <v>64</v>
      </c>
      <c r="C1650">
        <v>2021</v>
      </c>
      <c r="D1650" s="22" t="s">
        <v>41</v>
      </c>
      <c r="E1650" s="22" t="s">
        <v>42</v>
      </c>
      <c r="F1650">
        <v>240</v>
      </c>
      <c r="G1650" t="s">
        <v>65</v>
      </c>
      <c r="H1650" t="s">
        <v>44</v>
      </c>
      <c r="J1650">
        <v>200</v>
      </c>
      <c r="K1650" t="s">
        <v>45</v>
      </c>
      <c r="L1650" s="22" t="s">
        <v>46</v>
      </c>
      <c r="M1650" s="1">
        <v>44378</v>
      </c>
      <c r="N1650" s="22" t="s">
        <v>334</v>
      </c>
      <c r="O1650" t="s">
        <v>335</v>
      </c>
      <c r="P1650" s="1">
        <v>44408</v>
      </c>
      <c r="Q1650" t="s">
        <v>335</v>
      </c>
      <c r="R1650">
        <v>7</v>
      </c>
      <c r="U1650" s="22">
        <v>-7500</v>
      </c>
      <c r="W1650" s="22">
        <v>7500</v>
      </c>
      <c r="X1650">
        <v>49984</v>
      </c>
      <c r="AD1650" t="s">
        <v>336</v>
      </c>
      <c r="AG1650" s="22" t="s">
        <v>56</v>
      </c>
      <c r="AI1650">
        <v>1648</v>
      </c>
      <c r="AJ1650" t="s">
        <v>337</v>
      </c>
      <c r="AK1650" s="22" t="s">
        <v>57</v>
      </c>
      <c r="AL1650" s="22" t="s">
        <v>53</v>
      </c>
      <c r="AM1650" s="22">
        <v>1648</v>
      </c>
    </row>
    <row r="1651" spans="1:39" x14ac:dyDescent="0.25">
      <c r="A1651" s="22" t="s">
        <v>39</v>
      </c>
      <c r="B1651" t="s">
        <v>40</v>
      </c>
      <c r="C1651">
        <v>2021</v>
      </c>
      <c r="D1651" s="22" t="s">
        <v>41</v>
      </c>
      <c r="E1651" s="22" t="s">
        <v>42</v>
      </c>
      <c r="F1651">
        <v>1100</v>
      </c>
      <c r="G1651" t="s">
        <v>43</v>
      </c>
      <c r="H1651" t="s">
        <v>44</v>
      </c>
      <c r="J1651">
        <v>200</v>
      </c>
      <c r="K1651" t="s">
        <v>45</v>
      </c>
      <c r="L1651" s="22" t="s">
        <v>46</v>
      </c>
      <c r="M1651" s="1">
        <v>44378</v>
      </c>
      <c r="N1651" s="22" t="s">
        <v>334</v>
      </c>
      <c r="O1651" t="s">
        <v>335</v>
      </c>
      <c r="P1651" s="1">
        <v>44408</v>
      </c>
      <c r="Q1651" t="s">
        <v>335</v>
      </c>
      <c r="R1651">
        <v>7</v>
      </c>
      <c r="U1651" s="22">
        <v>-2500</v>
      </c>
      <c r="W1651" s="22">
        <v>2500</v>
      </c>
      <c r="X1651">
        <v>49985</v>
      </c>
      <c r="AD1651" t="s">
        <v>336</v>
      </c>
      <c r="AG1651" s="22" t="s">
        <v>56</v>
      </c>
      <c r="AI1651">
        <v>1649</v>
      </c>
      <c r="AJ1651" t="s">
        <v>337</v>
      </c>
      <c r="AK1651" s="22" t="s">
        <v>52</v>
      </c>
      <c r="AL1651" s="22" t="s">
        <v>53</v>
      </c>
      <c r="AM1651" s="22">
        <v>1649</v>
      </c>
    </row>
    <row r="1652" spans="1:39" x14ac:dyDescent="0.25">
      <c r="A1652" s="22" t="s">
        <v>39</v>
      </c>
      <c r="B1652" t="s">
        <v>66</v>
      </c>
      <c r="C1652">
        <v>2021</v>
      </c>
      <c r="D1652" s="22" t="s">
        <v>41</v>
      </c>
      <c r="E1652" s="22" t="s">
        <v>42</v>
      </c>
      <c r="F1652">
        <v>241</v>
      </c>
      <c r="G1652" t="s">
        <v>67</v>
      </c>
      <c r="H1652" t="s">
        <v>44</v>
      </c>
      <c r="J1652">
        <v>200</v>
      </c>
      <c r="K1652" t="s">
        <v>45</v>
      </c>
      <c r="L1652" s="22" t="s">
        <v>46</v>
      </c>
      <c r="M1652" s="1">
        <v>44378</v>
      </c>
      <c r="N1652" s="22" t="s">
        <v>334</v>
      </c>
      <c r="O1652" t="s">
        <v>335</v>
      </c>
      <c r="P1652" s="1">
        <v>44408</v>
      </c>
      <c r="Q1652" t="s">
        <v>335</v>
      </c>
      <c r="R1652">
        <v>7</v>
      </c>
      <c r="U1652" s="22">
        <v>2500</v>
      </c>
      <c r="V1652" s="22">
        <v>2500</v>
      </c>
      <c r="X1652">
        <v>49986</v>
      </c>
      <c r="AD1652" t="s">
        <v>336</v>
      </c>
      <c r="AG1652" s="22" t="s">
        <v>50</v>
      </c>
      <c r="AI1652">
        <v>1650</v>
      </c>
      <c r="AJ1652" t="s">
        <v>337</v>
      </c>
      <c r="AK1652" s="22" t="s">
        <v>57</v>
      </c>
      <c r="AL1652" s="22" t="s">
        <v>53</v>
      </c>
      <c r="AM1652" s="22">
        <v>1650</v>
      </c>
    </row>
    <row r="1653" spans="1:39" x14ac:dyDescent="0.25">
      <c r="A1653" s="22" t="s">
        <v>39</v>
      </c>
      <c r="B1653" t="s">
        <v>40</v>
      </c>
      <c r="C1653">
        <v>2021</v>
      </c>
      <c r="D1653" s="22" t="s">
        <v>41</v>
      </c>
      <c r="E1653" s="22" t="s">
        <v>42</v>
      </c>
      <c r="F1653">
        <v>1100</v>
      </c>
      <c r="G1653" t="s">
        <v>43</v>
      </c>
      <c r="H1653" t="s">
        <v>44</v>
      </c>
      <c r="J1653">
        <v>200</v>
      </c>
      <c r="K1653" t="s">
        <v>45</v>
      </c>
      <c r="L1653" s="22" t="s">
        <v>46</v>
      </c>
      <c r="M1653" s="1">
        <v>44378</v>
      </c>
      <c r="N1653" s="22" t="s">
        <v>334</v>
      </c>
      <c r="O1653" t="s">
        <v>335</v>
      </c>
      <c r="P1653" s="1">
        <v>44408</v>
      </c>
      <c r="Q1653" t="s">
        <v>335</v>
      </c>
      <c r="R1653">
        <v>7</v>
      </c>
      <c r="U1653" s="22">
        <v>-375</v>
      </c>
      <c r="W1653" s="22">
        <v>375</v>
      </c>
      <c r="X1653">
        <v>49987</v>
      </c>
      <c r="AD1653" t="s">
        <v>336</v>
      </c>
      <c r="AG1653" s="22" t="s">
        <v>56</v>
      </c>
      <c r="AI1653">
        <v>1651</v>
      </c>
      <c r="AJ1653" t="s">
        <v>337</v>
      </c>
      <c r="AK1653" s="22" t="s">
        <v>52</v>
      </c>
      <c r="AL1653" s="22" t="s">
        <v>53</v>
      </c>
      <c r="AM1653" s="22">
        <v>1651</v>
      </c>
    </row>
    <row r="1654" spans="1:39" x14ac:dyDescent="0.25">
      <c r="A1654" s="22" t="s">
        <v>39</v>
      </c>
      <c r="B1654" t="s">
        <v>280</v>
      </c>
      <c r="C1654">
        <v>2021</v>
      </c>
      <c r="D1654" s="22" t="s">
        <v>41</v>
      </c>
      <c r="E1654" s="22" t="s">
        <v>42</v>
      </c>
      <c r="F1654">
        <v>4095</v>
      </c>
      <c r="G1654" t="s">
        <v>281</v>
      </c>
      <c r="H1654" t="s">
        <v>93</v>
      </c>
      <c r="J1654">
        <v>200</v>
      </c>
      <c r="K1654" t="s">
        <v>45</v>
      </c>
      <c r="L1654" s="22" t="s">
        <v>46</v>
      </c>
      <c r="M1654" s="1">
        <v>44378</v>
      </c>
      <c r="N1654" s="22" t="s">
        <v>334</v>
      </c>
      <c r="O1654" t="s">
        <v>335</v>
      </c>
      <c r="P1654" s="1">
        <v>44408</v>
      </c>
      <c r="Q1654" t="s">
        <v>335</v>
      </c>
      <c r="R1654">
        <v>7</v>
      </c>
      <c r="U1654" s="22">
        <v>375</v>
      </c>
      <c r="V1654" s="22">
        <v>375</v>
      </c>
      <c r="X1654">
        <v>49988</v>
      </c>
      <c r="AD1654" t="s">
        <v>336</v>
      </c>
      <c r="AG1654" s="22" t="s">
        <v>50</v>
      </c>
      <c r="AI1654">
        <v>1652</v>
      </c>
      <c r="AJ1654" t="s">
        <v>337</v>
      </c>
      <c r="AK1654" s="22" t="s">
        <v>94</v>
      </c>
      <c r="AL1654" s="22" t="s">
        <v>53</v>
      </c>
      <c r="AM1654" s="22">
        <v>1652</v>
      </c>
    </row>
    <row r="1655" spans="1:39" x14ac:dyDescent="0.25">
      <c r="A1655" s="22" t="s">
        <v>39</v>
      </c>
      <c r="B1655" t="s">
        <v>40</v>
      </c>
      <c r="C1655">
        <v>2021</v>
      </c>
      <c r="D1655" s="22" t="s">
        <v>41</v>
      </c>
      <c r="E1655" s="22" t="s">
        <v>42</v>
      </c>
      <c r="F1655">
        <v>1100</v>
      </c>
      <c r="G1655" t="s">
        <v>43</v>
      </c>
      <c r="H1655" t="s">
        <v>44</v>
      </c>
      <c r="J1655">
        <v>200</v>
      </c>
      <c r="K1655" t="s">
        <v>45</v>
      </c>
      <c r="L1655" s="22" t="s">
        <v>46</v>
      </c>
      <c r="M1655" s="1">
        <v>44409</v>
      </c>
      <c r="N1655" s="22" t="s">
        <v>341</v>
      </c>
      <c r="O1655" t="s">
        <v>342</v>
      </c>
      <c r="P1655" s="1">
        <v>44439</v>
      </c>
      <c r="Q1655" t="s">
        <v>342</v>
      </c>
      <c r="R1655">
        <v>8</v>
      </c>
      <c r="U1655" s="22">
        <v>312.5</v>
      </c>
      <c r="V1655" s="22">
        <v>312.5</v>
      </c>
      <c r="X1655">
        <v>49513</v>
      </c>
      <c r="AD1655" t="s">
        <v>343</v>
      </c>
      <c r="AG1655" s="22" t="s">
        <v>50</v>
      </c>
      <c r="AI1655">
        <v>1653</v>
      </c>
      <c r="AJ1655" t="s">
        <v>344</v>
      </c>
      <c r="AK1655" s="22" t="s">
        <v>52</v>
      </c>
      <c r="AL1655" s="22" t="s">
        <v>53</v>
      </c>
      <c r="AM1655" s="22">
        <v>1653</v>
      </c>
    </row>
    <row r="1656" spans="1:39" x14ac:dyDescent="0.25">
      <c r="A1656" s="22" t="s">
        <v>39</v>
      </c>
      <c r="B1656" t="s">
        <v>54</v>
      </c>
      <c r="C1656">
        <v>2021</v>
      </c>
      <c r="D1656" s="22" t="s">
        <v>41</v>
      </c>
      <c r="E1656" s="22" t="s">
        <v>42</v>
      </c>
      <c r="F1656">
        <v>171</v>
      </c>
      <c r="G1656" t="s">
        <v>55</v>
      </c>
      <c r="H1656" t="s">
        <v>44</v>
      </c>
      <c r="J1656">
        <v>200</v>
      </c>
      <c r="K1656" t="s">
        <v>45</v>
      </c>
      <c r="L1656" s="22" t="s">
        <v>46</v>
      </c>
      <c r="M1656" s="1">
        <v>44409</v>
      </c>
      <c r="N1656" s="22" t="s">
        <v>341</v>
      </c>
      <c r="O1656" t="s">
        <v>342</v>
      </c>
      <c r="P1656" s="1">
        <v>44439</v>
      </c>
      <c r="Q1656" t="s">
        <v>342</v>
      </c>
      <c r="R1656">
        <v>8</v>
      </c>
      <c r="U1656" s="22">
        <v>-312.5</v>
      </c>
      <c r="W1656" s="22">
        <v>312.5</v>
      </c>
      <c r="X1656">
        <v>49514</v>
      </c>
      <c r="AD1656" t="s">
        <v>343</v>
      </c>
      <c r="AG1656" s="22" t="s">
        <v>56</v>
      </c>
      <c r="AI1656">
        <v>1654</v>
      </c>
      <c r="AJ1656" t="s">
        <v>344</v>
      </c>
      <c r="AK1656" s="22" t="s">
        <v>57</v>
      </c>
      <c r="AL1656" s="22" t="s">
        <v>53</v>
      </c>
      <c r="AM1656" s="22">
        <v>1654</v>
      </c>
    </row>
    <row r="1657" spans="1:39" x14ac:dyDescent="0.25">
      <c r="A1657" s="22" t="s">
        <v>39</v>
      </c>
      <c r="B1657" t="s">
        <v>40</v>
      </c>
      <c r="C1657">
        <v>2021</v>
      </c>
      <c r="D1657" s="22" t="s">
        <v>41</v>
      </c>
      <c r="E1657" s="22" t="s">
        <v>42</v>
      </c>
      <c r="F1657">
        <v>1100</v>
      </c>
      <c r="G1657" t="s">
        <v>43</v>
      </c>
      <c r="H1657" t="s">
        <v>44</v>
      </c>
      <c r="J1657">
        <v>200</v>
      </c>
      <c r="K1657" t="s">
        <v>45</v>
      </c>
      <c r="L1657" s="22" t="s">
        <v>46</v>
      </c>
      <c r="M1657" s="1">
        <v>44409</v>
      </c>
      <c r="N1657" s="22" t="s">
        <v>341</v>
      </c>
      <c r="O1657" t="s">
        <v>342</v>
      </c>
      <c r="P1657" s="1">
        <v>44439</v>
      </c>
      <c r="Q1657" t="s">
        <v>342</v>
      </c>
      <c r="R1657">
        <v>8</v>
      </c>
      <c r="U1657" s="22">
        <v>460</v>
      </c>
      <c r="V1657" s="22">
        <v>460</v>
      </c>
      <c r="X1657">
        <v>49515</v>
      </c>
      <c r="AD1657" t="s">
        <v>343</v>
      </c>
      <c r="AG1657" s="22" t="s">
        <v>50</v>
      </c>
      <c r="AI1657">
        <v>1655</v>
      </c>
      <c r="AJ1657" t="s">
        <v>344</v>
      </c>
      <c r="AK1657" s="22" t="s">
        <v>52</v>
      </c>
      <c r="AL1657" s="22" t="s">
        <v>53</v>
      </c>
      <c r="AM1657" s="22">
        <v>1655</v>
      </c>
    </row>
    <row r="1658" spans="1:39" x14ac:dyDescent="0.25">
      <c r="A1658" s="22" t="s">
        <v>39</v>
      </c>
      <c r="B1658" t="s">
        <v>58</v>
      </c>
      <c r="C1658">
        <v>2021</v>
      </c>
      <c r="D1658" s="22" t="s">
        <v>41</v>
      </c>
      <c r="E1658" s="22" t="s">
        <v>42</v>
      </c>
      <c r="F1658">
        <v>211</v>
      </c>
      <c r="G1658" t="s">
        <v>59</v>
      </c>
      <c r="H1658" t="s">
        <v>44</v>
      </c>
      <c r="J1658">
        <v>200</v>
      </c>
      <c r="K1658" t="s">
        <v>45</v>
      </c>
      <c r="L1658" s="22" t="s">
        <v>46</v>
      </c>
      <c r="M1658" s="1">
        <v>44409</v>
      </c>
      <c r="N1658" s="22" t="s">
        <v>341</v>
      </c>
      <c r="O1658" t="s">
        <v>342</v>
      </c>
      <c r="P1658" s="1">
        <v>44439</v>
      </c>
      <c r="Q1658" t="s">
        <v>342</v>
      </c>
      <c r="R1658">
        <v>8</v>
      </c>
      <c r="U1658" s="22">
        <v>-460</v>
      </c>
      <c r="W1658" s="22">
        <v>460</v>
      </c>
      <c r="X1658">
        <v>49516</v>
      </c>
      <c r="AD1658" t="s">
        <v>343</v>
      </c>
      <c r="AG1658" s="22" t="s">
        <v>56</v>
      </c>
      <c r="AI1658">
        <v>1656</v>
      </c>
      <c r="AJ1658" t="s">
        <v>344</v>
      </c>
      <c r="AK1658" s="22" t="s">
        <v>57</v>
      </c>
      <c r="AL1658" s="22" t="s">
        <v>53</v>
      </c>
      <c r="AM1658" s="22">
        <v>1656</v>
      </c>
    </row>
    <row r="1659" spans="1:39" x14ac:dyDescent="0.25">
      <c r="A1659" s="22" t="s">
        <v>39</v>
      </c>
      <c r="B1659" t="s">
        <v>40</v>
      </c>
      <c r="C1659">
        <v>2021</v>
      </c>
      <c r="D1659" s="22" t="s">
        <v>41</v>
      </c>
      <c r="E1659" s="22" t="s">
        <v>42</v>
      </c>
      <c r="F1659">
        <v>1100</v>
      </c>
      <c r="G1659" t="s">
        <v>43</v>
      </c>
      <c r="H1659" t="s">
        <v>44</v>
      </c>
      <c r="J1659">
        <v>200</v>
      </c>
      <c r="K1659" t="s">
        <v>45</v>
      </c>
      <c r="L1659" s="22" t="s">
        <v>46</v>
      </c>
      <c r="M1659" s="1">
        <v>44409</v>
      </c>
      <c r="N1659" s="22" t="s">
        <v>341</v>
      </c>
      <c r="O1659" t="s">
        <v>342</v>
      </c>
      <c r="P1659" s="1">
        <v>44439</v>
      </c>
      <c r="Q1659" t="s">
        <v>342</v>
      </c>
      <c r="R1659">
        <v>8</v>
      </c>
      <c r="U1659" s="22">
        <v>0</v>
      </c>
      <c r="V1659" s="22">
        <v>0</v>
      </c>
      <c r="X1659">
        <v>49517</v>
      </c>
      <c r="AD1659" t="s">
        <v>343</v>
      </c>
      <c r="AG1659" s="22" t="s">
        <v>56</v>
      </c>
      <c r="AI1659">
        <v>1657</v>
      </c>
      <c r="AJ1659" t="s">
        <v>344</v>
      </c>
      <c r="AK1659" s="22" t="s">
        <v>52</v>
      </c>
      <c r="AL1659" s="22" t="s">
        <v>53</v>
      </c>
      <c r="AM1659" s="22">
        <v>1657</v>
      </c>
    </row>
    <row r="1660" spans="1:39" x14ac:dyDescent="0.25">
      <c r="A1660" s="22" t="s">
        <v>39</v>
      </c>
      <c r="B1660" t="s">
        <v>60</v>
      </c>
      <c r="C1660">
        <v>2021</v>
      </c>
      <c r="D1660" s="22" t="s">
        <v>41</v>
      </c>
      <c r="E1660" s="22" t="s">
        <v>42</v>
      </c>
      <c r="F1660">
        <v>230</v>
      </c>
      <c r="G1660" t="s">
        <v>61</v>
      </c>
      <c r="H1660" t="s">
        <v>44</v>
      </c>
      <c r="J1660">
        <v>200</v>
      </c>
      <c r="K1660" t="s">
        <v>45</v>
      </c>
      <c r="L1660" s="22" t="s">
        <v>46</v>
      </c>
      <c r="M1660" s="1">
        <v>44409</v>
      </c>
      <c r="N1660" s="22" t="s">
        <v>341</v>
      </c>
      <c r="O1660" t="s">
        <v>342</v>
      </c>
      <c r="P1660" s="1">
        <v>44439</v>
      </c>
      <c r="Q1660" t="s">
        <v>342</v>
      </c>
      <c r="R1660">
        <v>8</v>
      </c>
      <c r="U1660" s="22">
        <v>0</v>
      </c>
      <c r="V1660" s="22">
        <v>0</v>
      </c>
      <c r="X1660">
        <v>49518</v>
      </c>
      <c r="AD1660" t="s">
        <v>343</v>
      </c>
      <c r="AG1660" s="22" t="s">
        <v>56</v>
      </c>
      <c r="AI1660">
        <v>1658</v>
      </c>
      <c r="AJ1660" t="s">
        <v>344</v>
      </c>
      <c r="AK1660" s="22" t="s">
        <v>57</v>
      </c>
      <c r="AL1660" s="22" t="s">
        <v>53</v>
      </c>
      <c r="AM1660" s="22">
        <v>1658</v>
      </c>
    </row>
    <row r="1661" spans="1:39" x14ac:dyDescent="0.25">
      <c r="A1661" s="22" t="s">
        <v>39</v>
      </c>
      <c r="B1661" t="s">
        <v>40</v>
      </c>
      <c r="C1661">
        <v>2021</v>
      </c>
      <c r="D1661" s="22" t="s">
        <v>41</v>
      </c>
      <c r="E1661" s="22" t="s">
        <v>42</v>
      </c>
      <c r="F1661">
        <v>1100</v>
      </c>
      <c r="G1661" t="s">
        <v>43</v>
      </c>
      <c r="H1661" t="s">
        <v>44</v>
      </c>
      <c r="J1661">
        <v>200</v>
      </c>
      <c r="K1661" t="s">
        <v>45</v>
      </c>
      <c r="L1661" s="22" t="s">
        <v>46</v>
      </c>
      <c r="M1661" s="1">
        <v>44409</v>
      </c>
      <c r="N1661" s="22" t="s">
        <v>341</v>
      </c>
      <c r="O1661" t="s">
        <v>342</v>
      </c>
      <c r="P1661" s="1">
        <v>44439</v>
      </c>
      <c r="Q1661" t="s">
        <v>342</v>
      </c>
      <c r="R1661">
        <v>8</v>
      </c>
      <c r="U1661" s="22">
        <v>1893.46</v>
      </c>
      <c r="V1661" s="22">
        <v>1893.46</v>
      </c>
      <c r="X1661">
        <v>49519</v>
      </c>
      <c r="AD1661" t="s">
        <v>343</v>
      </c>
      <c r="AG1661" s="22" t="s">
        <v>50</v>
      </c>
      <c r="AI1661">
        <v>1659</v>
      </c>
      <c r="AJ1661" t="s">
        <v>344</v>
      </c>
      <c r="AK1661" s="22" t="s">
        <v>52</v>
      </c>
      <c r="AL1661" s="22" t="s">
        <v>53</v>
      </c>
      <c r="AM1661" s="22">
        <v>1659</v>
      </c>
    </row>
    <row r="1662" spans="1:39" x14ac:dyDescent="0.25">
      <c r="A1662" s="22" t="s">
        <v>39</v>
      </c>
      <c r="B1662" t="s">
        <v>62</v>
      </c>
      <c r="C1662">
        <v>2021</v>
      </c>
      <c r="D1662" s="22" t="s">
        <v>41</v>
      </c>
      <c r="E1662" s="22" t="s">
        <v>42</v>
      </c>
      <c r="F1662">
        <v>231</v>
      </c>
      <c r="G1662" t="s">
        <v>63</v>
      </c>
      <c r="H1662" t="s">
        <v>44</v>
      </c>
      <c r="J1662">
        <v>200</v>
      </c>
      <c r="K1662" t="s">
        <v>45</v>
      </c>
      <c r="L1662" s="22" t="s">
        <v>46</v>
      </c>
      <c r="M1662" s="1">
        <v>44409</v>
      </c>
      <c r="N1662" s="22" t="s">
        <v>341</v>
      </c>
      <c r="O1662" t="s">
        <v>342</v>
      </c>
      <c r="P1662" s="1">
        <v>44439</v>
      </c>
      <c r="Q1662" t="s">
        <v>342</v>
      </c>
      <c r="R1662">
        <v>8</v>
      </c>
      <c r="U1662" s="22">
        <v>-1893.46</v>
      </c>
      <c r="W1662" s="22">
        <v>1893.46</v>
      </c>
      <c r="X1662">
        <v>49520</v>
      </c>
      <c r="AD1662" t="s">
        <v>343</v>
      </c>
      <c r="AG1662" s="22" t="s">
        <v>56</v>
      </c>
      <c r="AI1662">
        <v>1660</v>
      </c>
      <c r="AJ1662" t="s">
        <v>344</v>
      </c>
      <c r="AK1662" s="22" t="s">
        <v>57</v>
      </c>
      <c r="AL1662" s="22" t="s">
        <v>53</v>
      </c>
      <c r="AM1662" s="22">
        <v>1660</v>
      </c>
    </row>
    <row r="1663" spans="1:39" x14ac:dyDescent="0.25">
      <c r="A1663" s="22" t="s">
        <v>39</v>
      </c>
      <c r="B1663" t="s">
        <v>40</v>
      </c>
      <c r="C1663">
        <v>2021</v>
      </c>
      <c r="D1663" s="22" t="s">
        <v>41</v>
      </c>
      <c r="E1663" s="22" t="s">
        <v>42</v>
      </c>
      <c r="F1663">
        <v>1100</v>
      </c>
      <c r="G1663" t="s">
        <v>43</v>
      </c>
      <c r="H1663" t="s">
        <v>44</v>
      </c>
      <c r="J1663">
        <v>200</v>
      </c>
      <c r="K1663" t="s">
        <v>45</v>
      </c>
      <c r="L1663" s="22" t="s">
        <v>46</v>
      </c>
      <c r="M1663" s="1">
        <v>44409</v>
      </c>
      <c r="N1663" s="22" t="s">
        <v>341</v>
      </c>
      <c r="O1663" t="s">
        <v>342</v>
      </c>
      <c r="P1663" s="1">
        <v>44439</v>
      </c>
      <c r="Q1663" t="s">
        <v>342</v>
      </c>
      <c r="R1663">
        <v>8</v>
      </c>
      <c r="U1663" s="22">
        <v>0</v>
      </c>
      <c r="V1663" s="22">
        <v>0</v>
      </c>
      <c r="X1663">
        <v>49521</v>
      </c>
      <c r="AD1663" t="s">
        <v>343</v>
      </c>
      <c r="AG1663" s="22" t="s">
        <v>56</v>
      </c>
      <c r="AI1663">
        <v>1661</v>
      </c>
      <c r="AJ1663" t="s">
        <v>344</v>
      </c>
      <c r="AK1663" s="22" t="s">
        <v>52</v>
      </c>
      <c r="AL1663" s="22" t="s">
        <v>53</v>
      </c>
      <c r="AM1663" s="22">
        <v>1661</v>
      </c>
    </row>
    <row r="1664" spans="1:39" x14ac:dyDescent="0.25">
      <c r="A1664" s="22" t="s">
        <v>39</v>
      </c>
      <c r="B1664" t="s">
        <v>64</v>
      </c>
      <c r="C1664">
        <v>2021</v>
      </c>
      <c r="D1664" s="22" t="s">
        <v>41</v>
      </c>
      <c r="E1664" s="22" t="s">
        <v>42</v>
      </c>
      <c r="F1664">
        <v>240</v>
      </c>
      <c r="G1664" t="s">
        <v>65</v>
      </c>
      <c r="H1664" t="s">
        <v>44</v>
      </c>
      <c r="J1664">
        <v>200</v>
      </c>
      <c r="K1664" t="s">
        <v>45</v>
      </c>
      <c r="L1664" s="22" t="s">
        <v>46</v>
      </c>
      <c r="M1664" s="1">
        <v>44409</v>
      </c>
      <c r="N1664" s="22" t="s">
        <v>341</v>
      </c>
      <c r="O1664" t="s">
        <v>342</v>
      </c>
      <c r="P1664" s="1">
        <v>44439</v>
      </c>
      <c r="Q1664" t="s">
        <v>342</v>
      </c>
      <c r="R1664">
        <v>8</v>
      </c>
      <c r="U1664" s="22">
        <v>0</v>
      </c>
      <c r="V1664" s="22">
        <v>0</v>
      </c>
      <c r="X1664">
        <v>49522</v>
      </c>
      <c r="AD1664" t="s">
        <v>343</v>
      </c>
      <c r="AG1664" s="22" t="s">
        <v>56</v>
      </c>
      <c r="AI1664">
        <v>1662</v>
      </c>
      <c r="AJ1664" t="s">
        <v>344</v>
      </c>
      <c r="AK1664" s="22" t="s">
        <v>57</v>
      </c>
      <c r="AL1664" s="22" t="s">
        <v>53</v>
      </c>
      <c r="AM1664" s="22">
        <v>1662</v>
      </c>
    </row>
    <row r="1665" spans="1:39" x14ac:dyDescent="0.25">
      <c r="A1665" s="22" t="s">
        <v>39</v>
      </c>
      <c r="B1665" t="s">
        <v>40</v>
      </c>
      <c r="C1665">
        <v>2021</v>
      </c>
      <c r="D1665" s="22" t="s">
        <v>41</v>
      </c>
      <c r="E1665" s="22" t="s">
        <v>42</v>
      </c>
      <c r="F1665">
        <v>1100</v>
      </c>
      <c r="G1665" t="s">
        <v>43</v>
      </c>
      <c r="H1665" t="s">
        <v>44</v>
      </c>
      <c r="J1665">
        <v>200</v>
      </c>
      <c r="K1665" t="s">
        <v>45</v>
      </c>
      <c r="L1665" s="22" t="s">
        <v>46</v>
      </c>
      <c r="M1665" s="1">
        <v>44409</v>
      </c>
      <c r="N1665" s="22" t="s">
        <v>341</v>
      </c>
      <c r="O1665" t="s">
        <v>342</v>
      </c>
      <c r="P1665" s="1">
        <v>44439</v>
      </c>
      <c r="Q1665" t="s">
        <v>342</v>
      </c>
      <c r="R1665">
        <v>8</v>
      </c>
      <c r="U1665" s="22">
        <v>765.02</v>
      </c>
      <c r="V1665" s="22">
        <v>765.02</v>
      </c>
      <c r="X1665">
        <v>49523</v>
      </c>
      <c r="AD1665" t="s">
        <v>343</v>
      </c>
      <c r="AG1665" s="22" t="s">
        <v>50</v>
      </c>
      <c r="AI1665">
        <v>1663</v>
      </c>
      <c r="AJ1665" t="s">
        <v>344</v>
      </c>
      <c r="AK1665" s="22" t="s">
        <v>52</v>
      </c>
      <c r="AL1665" s="22" t="s">
        <v>53</v>
      </c>
      <c r="AM1665" s="22">
        <v>1663</v>
      </c>
    </row>
    <row r="1666" spans="1:39" x14ac:dyDescent="0.25">
      <c r="A1666" s="22" t="s">
        <v>39</v>
      </c>
      <c r="B1666" t="s">
        <v>66</v>
      </c>
      <c r="C1666">
        <v>2021</v>
      </c>
      <c r="D1666" s="22" t="s">
        <v>41</v>
      </c>
      <c r="E1666" s="22" t="s">
        <v>42</v>
      </c>
      <c r="F1666">
        <v>241</v>
      </c>
      <c r="G1666" t="s">
        <v>67</v>
      </c>
      <c r="H1666" t="s">
        <v>44</v>
      </c>
      <c r="J1666">
        <v>200</v>
      </c>
      <c r="K1666" t="s">
        <v>45</v>
      </c>
      <c r="L1666" s="22" t="s">
        <v>46</v>
      </c>
      <c r="M1666" s="1">
        <v>44409</v>
      </c>
      <c r="N1666" s="22" t="s">
        <v>341</v>
      </c>
      <c r="O1666" t="s">
        <v>342</v>
      </c>
      <c r="P1666" s="1">
        <v>44439</v>
      </c>
      <c r="Q1666" t="s">
        <v>342</v>
      </c>
      <c r="R1666">
        <v>8</v>
      </c>
      <c r="U1666" s="22">
        <v>-765.02</v>
      </c>
      <c r="W1666" s="22">
        <v>765.02</v>
      </c>
      <c r="X1666">
        <v>49524</v>
      </c>
      <c r="AD1666" t="s">
        <v>343</v>
      </c>
      <c r="AG1666" s="22" t="s">
        <v>56</v>
      </c>
      <c r="AI1666">
        <v>1664</v>
      </c>
      <c r="AJ1666" t="s">
        <v>344</v>
      </c>
      <c r="AK1666" s="22" t="s">
        <v>57</v>
      </c>
      <c r="AL1666" s="22" t="s">
        <v>53</v>
      </c>
      <c r="AM1666" s="22">
        <v>1664</v>
      </c>
    </row>
    <row r="1667" spans="1:39" x14ac:dyDescent="0.25">
      <c r="A1667" s="22" t="s">
        <v>39</v>
      </c>
      <c r="B1667" t="s">
        <v>40</v>
      </c>
      <c r="C1667">
        <v>2021</v>
      </c>
      <c r="D1667" s="22" t="s">
        <v>41</v>
      </c>
      <c r="E1667" s="22" t="s">
        <v>42</v>
      </c>
      <c r="F1667">
        <v>1100</v>
      </c>
      <c r="G1667" t="s">
        <v>43</v>
      </c>
      <c r="H1667" t="s">
        <v>44</v>
      </c>
      <c r="J1667">
        <v>200</v>
      </c>
      <c r="K1667" t="s">
        <v>45</v>
      </c>
      <c r="L1667" s="22" t="s">
        <v>46</v>
      </c>
      <c r="M1667" s="1">
        <v>44409</v>
      </c>
      <c r="N1667" s="22" t="s">
        <v>341</v>
      </c>
      <c r="O1667" t="s">
        <v>342</v>
      </c>
      <c r="P1667" s="1">
        <v>44439</v>
      </c>
      <c r="Q1667" t="s">
        <v>342</v>
      </c>
      <c r="R1667">
        <v>8</v>
      </c>
      <c r="U1667" s="22">
        <v>1294.1300000000001</v>
      </c>
      <c r="V1667" s="22">
        <v>1294.1300000000001</v>
      </c>
      <c r="X1667">
        <v>49525</v>
      </c>
      <c r="AD1667" t="s">
        <v>343</v>
      </c>
      <c r="AG1667" s="22" t="s">
        <v>50</v>
      </c>
      <c r="AI1667">
        <v>1665</v>
      </c>
      <c r="AJ1667" t="s">
        <v>344</v>
      </c>
      <c r="AK1667" s="22" t="s">
        <v>52</v>
      </c>
      <c r="AL1667" s="22" t="s">
        <v>53</v>
      </c>
      <c r="AM1667" s="22">
        <v>1665</v>
      </c>
    </row>
    <row r="1668" spans="1:39" x14ac:dyDescent="0.25">
      <c r="A1668" s="22" t="s">
        <v>39</v>
      </c>
      <c r="B1668" t="s">
        <v>68</v>
      </c>
      <c r="C1668">
        <v>2021</v>
      </c>
      <c r="D1668" s="22" t="s">
        <v>41</v>
      </c>
      <c r="E1668" s="22" t="s">
        <v>42</v>
      </c>
      <c r="F1668">
        <v>271</v>
      </c>
      <c r="G1668" t="s">
        <v>69</v>
      </c>
      <c r="H1668" t="s">
        <v>44</v>
      </c>
      <c r="J1668">
        <v>200</v>
      </c>
      <c r="K1668" t="s">
        <v>45</v>
      </c>
      <c r="L1668" s="22" t="s">
        <v>46</v>
      </c>
      <c r="M1668" s="1">
        <v>44409</v>
      </c>
      <c r="N1668" s="22" t="s">
        <v>341</v>
      </c>
      <c r="O1668" t="s">
        <v>342</v>
      </c>
      <c r="P1668" s="1">
        <v>44439</v>
      </c>
      <c r="Q1668" t="s">
        <v>342</v>
      </c>
      <c r="R1668">
        <v>8</v>
      </c>
      <c r="U1668" s="22">
        <v>-1294.1300000000001</v>
      </c>
      <c r="W1668" s="22">
        <v>1294.1300000000001</v>
      </c>
      <c r="X1668">
        <v>49526</v>
      </c>
      <c r="AD1668" t="s">
        <v>343</v>
      </c>
      <c r="AG1668" s="22" t="s">
        <v>56</v>
      </c>
      <c r="AI1668">
        <v>1666</v>
      </c>
      <c r="AJ1668" t="s">
        <v>344</v>
      </c>
      <c r="AK1668" s="22" t="s">
        <v>57</v>
      </c>
      <c r="AL1668" s="22" t="s">
        <v>53</v>
      </c>
      <c r="AM1668" s="22">
        <v>1666</v>
      </c>
    </row>
    <row r="1669" spans="1:39" x14ac:dyDescent="0.25">
      <c r="A1669" s="22" t="s">
        <v>39</v>
      </c>
      <c r="B1669" t="s">
        <v>40</v>
      </c>
      <c r="C1669">
        <v>2021</v>
      </c>
      <c r="D1669" s="22" t="s">
        <v>41</v>
      </c>
      <c r="E1669" s="22" t="s">
        <v>42</v>
      </c>
      <c r="F1669">
        <v>1100</v>
      </c>
      <c r="G1669" t="s">
        <v>43</v>
      </c>
      <c r="H1669" t="s">
        <v>44</v>
      </c>
      <c r="J1669">
        <v>200</v>
      </c>
      <c r="K1669" t="s">
        <v>45</v>
      </c>
      <c r="L1669" s="22" t="s">
        <v>46</v>
      </c>
      <c r="M1669" s="1">
        <v>44409</v>
      </c>
      <c r="N1669" s="22" t="s">
        <v>341</v>
      </c>
      <c r="O1669" t="s">
        <v>342</v>
      </c>
      <c r="P1669" s="1">
        <v>44439</v>
      </c>
      <c r="Q1669" t="s">
        <v>342</v>
      </c>
      <c r="R1669">
        <v>8</v>
      </c>
      <c r="U1669" s="22">
        <v>375</v>
      </c>
      <c r="V1669" s="22">
        <v>375</v>
      </c>
      <c r="X1669">
        <v>49527</v>
      </c>
      <c r="AD1669" t="s">
        <v>343</v>
      </c>
      <c r="AG1669" s="22" t="s">
        <v>50</v>
      </c>
      <c r="AI1669">
        <v>1667</v>
      </c>
      <c r="AJ1669" t="s">
        <v>344</v>
      </c>
      <c r="AK1669" s="22" t="s">
        <v>52</v>
      </c>
      <c r="AL1669" s="22" t="s">
        <v>53</v>
      </c>
      <c r="AM1669" s="22">
        <v>1667</v>
      </c>
    </row>
    <row r="1670" spans="1:39" x14ac:dyDescent="0.25">
      <c r="A1670" s="22" t="s">
        <v>39</v>
      </c>
      <c r="B1670" t="s">
        <v>70</v>
      </c>
      <c r="C1670">
        <v>2021</v>
      </c>
      <c r="D1670" s="22" t="s">
        <v>41</v>
      </c>
      <c r="E1670" s="22" t="s">
        <v>42</v>
      </c>
      <c r="F1670">
        <v>700</v>
      </c>
      <c r="G1670" t="s">
        <v>71</v>
      </c>
      <c r="H1670" t="s">
        <v>44</v>
      </c>
      <c r="J1670">
        <v>200</v>
      </c>
      <c r="K1670" t="s">
        <v>45</v>
      </c>
      <c r="L1670" s="22" t="s">
        <v>46</v>
      </c>
      <c r="M1670" s="1">
        <v>44409</v>
      </c>
      <c r="N1670" s="22" t="s">
        <v>341</v>
      </c>
      <c r="O1670" t="s">
        <v>342</v>
      </c>
      <c r="P1670" s="1">
        <v>44439</v>
      </c>
      <c r="Q1670" t="s">
        <v>342</v>
      </c>
      <c r="R1670">
        <v>8</v>
      </c>
      <c r="U1670" s="22">
        <v>-375</v>
      </c>
      <c r="W1670" s="22">
        <v>375</v>
      </c>
      <c r="X1670">
        <v>49528</v>
      </c>
      <c r="AD1670" t="s">
        <v>343</v>
      </c>
      <c r="AG1670" s="22" t="s">
        <v>56</v>
      </c>
      <c r="AI1670">
        <v>1668</v>
      </c>
      <c r="AJ1670" t="s">
        <v>344</v>
      </c>
      <c r="AK1670" s="22" t="s">
        <v>57</v>
      </c>
      <c r="AL1670" s="22" t="s">
        <v>53</v>
      </c>
      <c r="AM1670" s="22">
        <v>1668</v>
      </c>
    </row>
    <row r="1671" spans="1:39" x14ac:dyDescent="0.25">
      <c r="A1671" s="22" t="s">
        <v>39</v>
      </c>
      <c r="B1671" t="s">
        <v>40</v>
      </c>
      <c r="C1671">
        <v>2021</v>
      </c>
      <c r="D1671" s="22" t="s">
        <v>41</v>
      </c>
      <c r="E1671" s="22" t="s">
        <v>42</v>
      </c>
      <c r="F1671">
        <v>1100</v>
      </c>
      <c r="G1671" t="s">
        <v>43</v>
      </c>
      <c r="H1671" t="s">
        <v>44</v>
      </c>
      <c r="J1671">
        <v>200</v>
      </c>
      <c r="K1671" t="s">
        <v>45</v>
      </c>
      <c r="L1671" s="22" t="s">
        <v>46</v>
      </c>
      <c r="M1671" s="1">
        <v>44409</v>
      </c>
      <c r="N1671" s="22" t="s">
        <v>341</v>
      </c>
      <c r="O1671" t="s">
        <v>342</v>
      </c>
      <c r="P1671" s="1">
        <v>44439</v>
      </c>
      <c r="Q1671" t="s">
        <v>342</v>
      </c>
      <c r="R1671">
        <v>8</v>
      </c>
      <c r="U1671" s="22">
        <v>833.34</v>
      </c>
      <c r="V1671" s="22">
        <v>833.34</v>
      </c>
      <c r="X1671">
        <v>49529</v>
      </c>
      <c r="AD1671" t="s">
        <v>343</v>
      </c>
      <c r="AG1671" s="22" t="s">
        <v>50</v>
      </c>
      <c r="AI1671">
        <v>1669</v>
      </c>
      <c r="AJ1671" t="s">
        <v>344</v>
      </c>
      <c r="AK1671" s="22" t="s">
        <v>52</v>
      </c>
      <c r="AL1671" s="22" t="s">
        <v>53</v>
      </c>
      <c r="AM1671" s="22">
        <v>1669</v>
      </c>
    </row>
    <row r="1672" spans="1:39" x14ac:dyDescent="0.25">
      <c r="A1672" s="22" t="s">
        <v>39</v>
      </c>
      <c r="B1672" t="s">
        <v>72</v>
      </c>
      <c r="C1672">
        <v>2021</v>
      </c>
      <c r="D1672" s="22" t="s">
        <v>41</v>
      </c>
      <c r="E1672" s="22" t="s">
        <v>42</v>
      </c>
      <c r="F1672">
        <v>760</v>
      </c>
      <c r="G1672" t="s">
        <v>73</v>
      </c>
      <c r="H1672" t="s">
        <v>44</v>
      </c>
      <c r="J1672">
        <v>200</v>
      </c>
      <c r="K1672" t="s">
        <v>45</v>
      </c>
      <c r="L1672" s="22" t="s">
        <v>46</v>
      </c>
      <c r="M1672" s="1">
        <v>44409</v>
      </c>
      <c r="N1672" s="22" t="s">
        <v>341</v>
      </c>
      <c r="O1672" t="s">
        <v>342</v>
      </c>
      <c r="P1672" s="1">
        <v>44439</v>
      </c>
      <c r="Q1672" t="s">
        <v>342</v>
      </c>
      <c r="R1672">
        <v>8</v>
      </c>
      <c r="U1672" s="22">
        <v>-833.34</v>
      </c>
      <c r="W1672" s="22">
        <v>833.34</v>
      </c>
      <c r="X1672">
        <v>49530</v>
      </c>
      <c r="AD1672" t="s">
        <v>343</v>
      </c>
      <c r="AG1672" s="22" t="s">
        <v>56</v>
      </c>
      <c r="AI1672">
        <v>1670</v>
      </c>
      <c r="AJ1672" t="s">
        <v>344</v>
      </c>
      <c r="AK1672" s="22" t="s">
        <v>57</v>
      </c>
      <c r="AL1672" s="22" t="s">
        <v>53</v>
      </c>
      <c r="AM1672" s="22">
        <v>1670</v>
      </c>
    </row>
    <row r="1673" spans="1:39" x14ac:dyDescent="0.25">
      <c r="A1673" s="22" t="s">
        <v>39</v>
      </c>
      <c r="B1673" t="s">
        <v>40</v>
      </c>
      <c r="C1673">
        <v>2021</v>
      </c>
      <c r="D1673" s="22" t="s">
        <v>41</v>
      </c>
      <c r="E1673" s="22" t="s">
        <v>42</v>
      </c>
      <c r="F1673">
        <v>1100</v>
      </c>
      <c r="G1673" t="s">
        <v>43</v>
      </c>
      <c r="H1673" t="s">
        <v>44</v>
      </c>
      <c r="J1673">
        <v>200</v>
      </c>
      <c r="K1673" t="s">
        <v>45</v>
      </c>
      <c r="L1673" s="22" t="s">
        <v>46</v>
      </c>
      <c r="M1673" s="1">
        <v>44409</v>
      </c>
      <c r="N1673" s="22" t="s">
        <v>341</v>
      </c>
      <c r="O1673" t="s">
        <v>342</v>
      </c>
      <c r="P1673" s="1">
        <v>44439</v>
      </c>
      <c r="Q1673" t="s">
        <v>342</v>
      </c>
      <c r="R1673">
        <v>8</v>
      </c>
      <c r="U1673" s="22">
        <v>0</v>
      </c>
      <c r="V1673" s="22">
        <v>0</v>
      </c>
      <c r="X1673">
        <v>49531</v>
      </c>
      <c r="AD1673" t="s">
        <v>343</v>
      </c>
      <c r="AG1673" s="22" t="s">
        <v>56</v>
      </c>
      <c r="AI1673">
        <v>1671</v>
      </c>
      <c r="AJ1673" t="s">
        <v>344</v>
      </c>
      <c r="AK1673" s="22" t="s">
        <v>52</v>
      </c>
      <c r="AL1673" s="22" t="s">
        <v>53</v>
      </c>
      <c r="AM1673" s="22">
        <v>1671</v>
      </c>
    </row>
    <row r="1674" spans="1:39" x14ac:dyDescent="0.25">
      <c r="A1674" s="22" t="s">
        <v>39</v>
      </c>
      <c r="B1674" t="s">
        <v>74</v>
      </c>
      <c r="C1674">
        <v>2021</v>
      </c>
      <c r="D1674" s="22" t="s">
        <v>41</v>
      </c>
      <c r="E1674" s="22" t="s">
        <v>42</v>
      </c>
      <c r="F1674">
        <v>841</v>
      </c>
      <c r="G1674" t="s">
        <v>75</v>
      </c>
      <c r="H1674" t="s">
        <v>44</v>
      </c>
      <c r="J1674">
        <v>200</v>
      </c>
      <c r="K1674" t="s">
        <v>45</v>
      </c>
      <c r="L1674" s="22" t="s">
        <v>46</v>
      </c>
      <c r="M1674" s="1">
        <v>44409</v>
      </c>
      <c r="N1674" s="22" t="s">
        <v>341</v>
      </c>
      <c r="O1674" t="s">
        <v>342</v>
      </c>
      <c r="P1674" s="1">
        <v>44439</v>
      </c>
      <c r="Q1674" t="s">
        <v>342</v>
      </c>
      <c r="R1674">
        <v>8</v>
      </c>
      <c r="U1674" s="22">
        <v>0</v>
      </c>
      <c r="V1674" s="22">
        <v>0</v>
      </c>
      <c r="X1674">
        <v>49532</v>
      </c>
      <c r="AD1674" t="s">
        <v>343</v>
      </c>
      <c r="AG1674" s="22" t="s">
        <v>56</v>
      </c>
      <c r="AI1674">
        <v>1672</v>
      </c>
      <c r="AJ1674" t="s">
        <v>344</v>
      </c>
      <c r="AK1674" s="22" t="s">
        <v>57</v>
      </c>
      <c r="AL1674" s="22" t="s">
        <v>53</v>
      </c>
      <c r="AM1674" s="22">
        <v>1672</v>
      </c>
    </row>
    <row r="1675" spans="1:39" x14ac:dyDescent="0.25">
      <c r="A1675" s="22" t="s">
        <v>39</v>
      </c>
      <c r="B1675" t="s">
        <v>40</v>
      </c>
      <c r="C1675">
        <v>2021</v>
      </c>
      <c r="D1675" s="22" t="s">
        <v>41</v>
      </c>
      <c r="E1675" s="22" t="s">
        <v>42</v>
      </c>
      <c r="F1675">
        <v>1100</v>
      </c>
      <c r="G1675" t="s">
        <v>43</v>
      </c>
      <c r="H1675" t="s">
        <v>44</v>
      </c>
      <c r="J1675">
        <v>200</v>
      </c>
      <c r="K1675" t="s">
        <v>45</v>
      </c>
      <c r="L1675" s="22" t="s">
        <v>46</v>
      </c>
      <c r="M1675" s="1">
        <v>44409</v>
      </c>
      <c r="N1675" s="22" t="s">
        <v>341</v>
      </c>
      <c r="O1675" t="s">
        <v>342</v>
      </c>
      <c r="P1675" s="1">
        <v>44439</v>
      </c>
      <c r="Q1675" t="s">
        <v>342</v>
      </c>
      <c r="R1675">
        <v>8</v>
      </c>
      <c r="U1675" s="22">
        <v>0</v>
      </c>
      <c r="V1675" s="22">
        <v>0</v>
      </c>
      <c r="X1675">
        <v>49533</v>
      </c>
      <c r="AD1675" t="s">
        <v>343</v>
      </c>
      <c r="AG1675" s="22" t="s">
        <v>56</v>
      </c>
      <c r="AI1675">
        <v>1673</v>
      </c>
      <c r="AJ1675" t="s">
        <v>344</v>
      </c>
      <c r="AK1675" s="22" t="s">
        <v>52</v>
      </c>
      <c r="AL1675" s="22" t="s">
        <v>53</v>
      </c>
      <c r="AM1675" s="22">
        <v>1673</v>
      </c>
    </row>
    <row r="1676" spans="1:39" x14ac:dyDescent="0.25">
      <c r="A1676" s="22" t="s">
        <v>39</v>
      </c>
      <c r="B1676" t="s">
        <v>76</v>
      </c>
      <c r="C1676">
        <v>2021</v>
      </c>
      <c r="D1676" s="22" t="s">
        <v>41</v>
      </c>
      <c r="E1676" s="22" t="s">
        <v>42</v>
      </c>
      <c r="F1676">
        <v>861</v>
      </c>
      <c r="G1676" t="s">
        <v>77</v>
      </c>
      <c r="H1676" t="s">
        <v>44</v>
      </c>
      <c r="J1676">
        <v>200</v>
      </c>
      <c r="K1676" t="s">
        <v>45</v>
      </c>
      <c r="L1676" s="22" t="s">
        <v>46</v>
      </c>
      <c r="M1676" s="1">
        <v>44409</v>
      </c>
      <c r="N1676" s="22" t="s">
        <v>341</v>
      </c>
      <c r="O1676" t="s">
        <v>342</v>
      </c>
      <c r="P1676" s="1">
        <v>44439</v>
      </c>
      <c r="Q1676" t="s">
        <v>342</v>
      </c>
      <c r="R1676">
        <v>8</v>
      </c>
      <c r="U1676" s="22">
        <v>0</v>
      </c>
      <c r="V1676" s="22">
        <v>0</v>
      </c>
      <c r="X1676">
        <v>49534</v>
      </c>
      <c r="AD1676" t="s">
        <v>343</v>
      </c>
      <c r="AG1676" s="22" t="s">
        <v>56</v>
      </c>
      <c r="AI1676">
        <v>1674</v>
      </c>
      <c r="AJ1676" t="s">
        <v>344</v>
      </c>
      <c r="AK1676" s="22" t="s">
        <v>57</v>
      </c>
      <c r="AL1676" s="22" t="s">
        <v>53</v>
      </c>
      <c r="AM1676" s="22">
        <v>1674</v>
      </c>
    </row>
    <row r="1677" spans="1:39" x14ac:dyDescent="0.25">
      <c r="A1677" s="22" t="s">
        <v>39</v>
      </c>
      <c r="B1677" t="s">
        <v>40</v>
      </c>
      <c r="C1677">
        <v>2021</v>
      </c>
      <c r="D1677" s="22" t="s">
        <v>41</v>
      </c>
      <c r="E1677" s="22" t="s">
        <v>42</v>
      </c>
      <c r="F1677">
        <v>1100</v>
      </c>
      <c r="G1677" t="s">
        <v>43</v>
      </c>
      <c r="H1677" t="s">
        <v>44</v>
      </c>
      <c r="J1677">
        <v>200</v>
      </c>
      <c r="K1677" t="s">
        <v>45</v>
      </c>
      <c r="L1677" s="22" t="s">
        <v>46</v>
      </c>
      <c r="M1677" s="1">
        <v>44409</v>
      </c>
      <c r="N1677" s="22" t="s">
        <v>341</v>
      </c>
      <c r="O1677" t="s">
        <v>342</v>
      </c>
      <c r="P1677" s="1">
        <v>44439</v>
      </c>
      <c r="Q1677" t="s">
        <v>342</v>
      </c>
      <c r="R1677">
        <v>8</v>
      </c>
      <c r="U1677" s="22">
        <v>-1000</v>
      </c>
      <c r="W1677" s="22">
        <v>1000</v>
      </c>
      <c r="X1677">
        <v>49535</v>
      </c>
      <c r="AD1677" t="s">
        <v>343</v>
      </c>
      <c r="AG1677" s="22" t="s">
        <v>56</v>
      </c>
      <c r="AI1677">
        <v>1675</v>
      </c>
      <c r="AJ1677" t="s">
        <v>344</v>
      </c>
      <c r="AK1677" s="22" t="s">
        <v>52</v>
      </c>
      <c r="AL1677" s="22" t="s">
        <v>53</v>
      </c>
      <c r="AM1677" s="22">
        <v>1675</v>
      </c>
    </row>
    <row r="1678" spans="1:39" x14ac:dyDescent="0.25">
      <c r="A1678" s="22" t="s">
        <v>39</v>
      </c>
      <c r="B1678" t="s">
        <v>78</v>
      </c>
      <c r="C1678">
        <v>2021</v>
      </c>
      <c r="D1678" s="22" t="s">
        <v>41</v>
      </c>
      <c r="E1678" s="22" t="s">
        <v>42</v>
      </c>
      <c r="F1678">
        <v>881</v>
      </c>
      <c r="G1678" t="s">
        <v>79</v>
      </c>
      <c r="H1678" t="s">
        <v>44</v>
      </c>
      <c r="J1678">
        <v>200</v>
      </c>
      <c r="K1678" t="s">
        <v>45</v>
      </c>
      <c r="L1678" s="22" t="s">
        <v>46</v>
      </c>
      <c r="M1678" s="1">
        <v>44409</v>
      </c>
      <c r="N1678" s="22" t="s">
        <v>341</v>
      </c>
      <c r="O1678" t="s">
        <v>342</v>
      </c>
      <c r="P1678" s="1">
        <v>44439</v>
      </c>
      <c r="Q1678" t="s">
        <v>342</v>
      </c>
      <c r="R1678">
        <v>8</v>
      </c>
      <c r="U1678" s="22">
        <v>1000</v>
      </c>
      <c r="V1678" s="22">
        <v>1000</v>
      </c>
      <c r="X1678">
        <v>49536</v>
      </c>
      <c r="AD1678" t="s">
        <v>343</v>
      </c>
      <c r="AG1678" s="22" t="s">
        <v>50</v>
      </c>
      <c r="AI1678">
        <v>1676</v>
      </c>
      <c r="AJ1678" t="s">
        <v>344</v>
      </c>
      <c r="AK1678" s="22" t="s">
        <v>57</v>
      </c>
      <c r="AL1678" s="22" t="s">
        <v>53</v>
      </c>
      <c r="AM1678" s="22">
        <v>1676</v>
      </c>
    </row>
    <row r="1679" spans="1:39" x14ac:dyDescent="0.25">
      <c r="A1679" s="22" t="s">
        <v>39</v>
      </c>
      <c r="B1679" t="s">
        <v>40</v>
      </c>
      <c r="C1679">
        <v>2021</v>
      </c>
      <c r="D1679" s="22" t="s">
        <v>41</v>
      </c>
      <c r="E1679" s="22" t="s">
        <v>42</v>
      </c>
      <c r="F1679">
        <v>1100</v>
      </c>
      <c r="G1679" t="s">
        <v>43</v>
      </c>
      <c r="H1679" t="s">
        <v>44</v>
      </c>
      <c r="J1679">
        <v>200</v>
      </c>
      <c r="K1679" t="s">
        <v>45</v>
      </c>
      <c r="L1679" s="22" t="s">
        <v>46</v>
      </c>
      <c r="M1679" s="1">
        <v>44409</v>
      </c>
      <c r="N1679" s="22" t="s">
        <v>341</v>
      </c>
      <c r="O1679" t="s">
        <v>342</v>
      </c>
      <c r="P1679" s="1">
        <v>44439</v>
      </c>
      <c r="Q1679" t="s">
        <v>342</v>
      </c>
      <c r="R1679">
        <v>8</v>
      </c>
      <c r="U1679" s="22">
        <v>-2531.3969999999999</v>
      </c>
      <c r="W1679" s="22">
        <v>2531.3969999999999</v>
      </c>
      <c r="X1679">
        <v>49537</v>
      </c>
      <c r="AD1679" t="s">
        <v>343</v>
      </c>
      <c r="AG1679" s="22" t="s">
        <v>56</v>
      </c>
      <c r="AI1679">
        <v>1677</v>
      </c>
      <c r="AJ1679" t="s">
        <v>344</v>
      </c>
      <c r="AK1679" s="22" t="s">
        <v>52</v>
      </c>
      <c r="AL1679" s="22" t="s">
        <v>53</v>
      </c>
      <c r="AM1679" s="22">
        <v>1677</v>
      </c>
    </row>
    <row r="1680" spans="1:39" x14ac:dyDescent="0.25">
      <c r="A1680" s="22" t="s">
        <v>39</v>
      </c>
      <c r="B1680" t="s">
        <v>80</v>
      </c>
      <c r="C1680">
        <v>2021</v>
      </c>
      <c r="D1680" s="22" t="s">
        <v>41</v>
      </c>
      <c r="E1680" s="22" t="s">
        <v>42</v>
      </c>
      <c r="F1680">
        <v>1201</v>
      </c>
      <c r="G1680" t="s">
        <v>81</v>
      </c>
      <c r="H1680" t="s">
        <v>44</v>
      </c>
      <c r="J1680">
        <v>200</v>
      </c>
      <c r="K1680" t="s">
        <v>45</v>
      </c>
      <c r="L1680" s="22" t="s">
        <v>46</v>
      </c>
      <c r="M1680" s="1">
        <v>44409</v>
      </c>
      <c r="N1680" s="22" t="s">
        <v>341</v>
      </c>
      <c r="O1680" t="s">
        <v>342</v>
      </c>
      <c r="P1680" s="1">
        <v>44439</v>
      </c>
      <c r="Q1680" t="s">
        <v>342</v>
      </c>
      <c r="R1680">
        <v>8</v>
      </c>
      <c r="U1680" s="22">
        <v>2531.3969999999999</v>
      </c>
      <c r="V1680" s="22">
        <v>2531.3969999999999</v>
      </c>
      <c r="X1680">
        <v>49538</v>
      </c>
      <c r="AD1680" t="s">
        <v>343</v>
      </c>
      <c r="AG1680" s="22" t="s">
        <v>50</v>
      </c>
      <c r="AI1680">
        <v>1678</v>
      </c>
      <c r="AJ1680" t="s">
        <v>344</v>
      </c>
      <c r="AK1680" s="22" t="s">
        <v>52</v>
      </c>
      <c r="AL1680" s="22" t="s">
        <v>53</v>
      </c>
      <c r="AM1680" s="22">
        <v>1678</v>
      </c>
    </row>
    <row r="1681" spans="1:39" x14ac:dyDescent="0.25">
      <c r="A1681" s="22" t="s">
        <v>39</v>
      </c>
      <c r="B1681" t="s">
        <v>40</v>
      </c>
      <c r="C1681">
        <v>2021</v>
      </c>
      <c r="D1681" s="22" t="s">
        <v>41</v>
      </c>
      <c r="E1681" s="22" t="s">
        <v>42</v>
      </c>
      <c r="F1681">
        <v>1100</v>
      </c>
      <c r="G1681" t="s">
        <v>43</v>
      </c>
      <c r="H1681" t="s">
        <v>44</v>
      </c>
      <c r="J1681">
        <v>200</v>
      </c>
      <c r="K1681" t="s">
        <v>45</v>
      </c>
      <c r="L1681" s="22" t="s">
        <v>46</v>
      </c>
      <c r="M1681" s="1">
        <v>44409</v>
      </c>
      <c r="N1681" s="22" t="s">
        <v>341</v>
      </c>
      <c r="O1681" t="s">
        <v>342</v>
      </c>
      <c r="P1681" s="1">
        <v>44439</v>
      </c>
      <c r="Q1681" t="s">
        <v>342</v>
      </c>
      <c r="R1681">
        <v>8</v>
      </c>
      <c r="U1681" s="22">
        <v>-250.77</v>
      </c>
      <c r="W1681" s="22">
        <v>250.77</v>
      </c>
      <c r="X1681">
        <v>49539</v>
      </c>
      <c r="AD1681" t="s">
        <v>343</v>
      </c>
      <c r="AG1681" s="22" t="s">
        <v>56</v>
      </c>
      <c r="AI1681">
        <v>1679</v>
      </c>
      <c r="AJ1681" t="s">
        <v>344</v>
      </c>
      <c r="AK1681" s="22" t="s">
        <v>52</v>
      </c>
      <c r="AL1681" s="22" t="s">
        <v>53</v>
      </c>
      <c r="AM1681" s="22">
        <v>1679</v>
      </c>
    </row>
    <row r="1682" spans="1:39" x14ac:dyDescent="0.25">
      <c r="A1682" s="22" t="s">
        <v>39</v>
      </c>
      <c r="B1682" t="s">
        <v>82</v>
      </c>
      <c r="C1682">
        <v>2021</v>
      </c>
      <c r="D1682" s="22" t="s">
        <v>41</v>
      </c>
      <c r="E1682" s="22" t="s">
        <v>42</v>
      </c>
      <c r="F1682">
        <v>1360</v>
      </c>
      <c r="G1682" t="s">
        <v>83</v>
      </c>
      <c r="H1682" t="s">
        <v>44</v>
      </c>
      <c r="J1682">
        <v>200</v>
      </c>
      <c r="K1682" t="s">
        <v>45</v>
      </c>
      <c r="L1682" s="22" t="s">
        <v>46</v>
      </c>
      <c r="M1682" s="1">
        <v>44409</v>
      </c>
      <c r="N1682" s="22" t="s">
        <v>341</v>
      </c>
      <c r="O1682" t="s">
        <v>342</v>
      </c>
      <c r="P1682" s="1">
        <v>44439</v>
      </c>
      <c r="Q1682" t="s">
        <v>342</v>
      </c>
      <c r="R1682">
        <v>8</v>
      </c>
      <c r="U1682" s="22">
        <v>250.77</v>
      </c>
      <c r="V1682" s="22">
        <v>250.77</v>
      </c>
      <c r="X1682">
        <v>49540</v>
      </c>
      <c r="AD1682" t="s">
        <v>343</v>
      </c>
      <c r="AG1682" s="22" t="s">
        <v>50</v>
      </c>
      <c r="AI1682">
        <v>1680</v>
      </c>
      <c r="AJ1682" t="s">
        <v>344</v>
      </c>
      <c r="AK1682" s="22" t="s">
        <v>52</v>
      </c>
      <c r="AL1682" s="22" t="s">
        <v>53</v>
      </c>
      <c r="AM1682" s="22">
        <v>1680</v>
      </c>
    </row>
    <row r="1683" spans="1:39" x14ac:dyDescent="0.25">
      <c r="A1683" s="22" t="s">
        <v>39</v>
      </c>
      <c r="B1683" t="s">
        <v>40</v>
      </c>
      <c r="C1683">
        <v>2021</v>
      </c>
      <c r="D1683" s="22" t="s">
        <v>41</v>
      </c>
      <c r="E1683" s="22" t="s">
        <v>42</v>
      </c>
      <c r="F1683">
        <v>1100</v>
      </c>
      <c r="G1683" t="s">
        <v>43</v>
      </c>
      <c r="H1683" t="s">
        <v>44</v>
      </c>
      <c r="J1683">
        <v>200</v>
      </c>
      <c r="K1683" t="s">
        <v>45</v>
      </c>
      <c r="L1683" s="22" t="s">
        <v>46</v>
      </c>
      <c r="M1683" s="1">
        <v>44409</v>
      </c>
      <c r="N1683" s="22" t="s">
        <v>341</v>
      </c>
      <c r="O1683" t="s">
        <v>342</v>
      </c>
      <c r="P1683" s="1">
        <v>44439</v>
      </c>
      <c r="Q1683" t="s">
        <v>342</v>
      </c>
      <c r="R1683">
        <v>8</v>
      </c>
      <c r="U1683" s="22">
        <v>-1076.1030000000001</v>
      </c>
      <c r="W1683" s="22">
        <v>1076.1030000000001</v>
      </c>
      <c r="X1683">
        <v>49541</v>
      </c>
      <c r="AD1683" t="s">
        <v>343</v>
      </c>
      <c r="AG1683" s="22" t="s">
        <v>56</v>
      </c>
      <c r="AI1683">
        <v>1681</v>
      </c>
      <c r="AJ1683" t="s">
        <v>344</v>
      </c>
      <c r="AK1683" s="22" t="s">
        <v>52</v>
      </c>
      <c r="AL1683" s="22" t="s">
        <v>53</v>
      </c>
      <c r="AM1683" s="22">
        <v>1681</v>
      </c>
    </row>
    <row r="1684" spans="1:39" x14ac:dyDescent="0.25">
      <c r="A1684" s="22" t="s">
        <v>39</v>
      </c>
      <c r="B1684" t="s">
        <v>84</v>
      </c>
      <c r="C1684">
        <v>2021</v>
      </c>
      <c r="D1684" s="22" t="s">
        <v>41</v>
      </c>
      <c r="E1684" s="22" t="s">
        <v>42</v>
      </c>
      <c r="F1684">
        <v>1501</v>
      </c>
      <c r="G1684" t="s">
        <v>85</v>
      </c>
      <c r="H1684" t="s">
        <v>44</v>
      </c>
      <c r="J1684">
        <v>200</v>
      </c>
      <c r="K1684" t="s">
        <v>45</v>
      </c>
      <c r="L1684" s="22" t="s">
        <v>46</v>
      </c>
      <c r="M1684" s="1">
        <v>44409</v>
      </c>
      <c r="N1684" s="22" t="s">
        <v>341</v>
      </c>
      <c r="O1684" t="s">
        <v>342</v>
      </c>
      <c r="P1684" s="1">
        <v>44439</v>
      </c>
      <c r="Q1684" t="s">
        <v>342</v>
      </c>
      <c r="R1684">
        <v>8</v>
      </c>
      <c r="U1684" s="22">
        <v>1076.1030000000001</v>
      </c>
      <c r="V1684" s="22">
        <v>1076.1030000000001</v>
      </c>
      <c r="X1684">
        <v>49542</v>
      </c>
      <c r="AD1684" t="s">
        <v>343</v>
      </c>
      <c r="AG1684" s="22" t="s">
        <v>50</v>
      </c>
      <c r="AI1684">
        <v>1682</v>
      </c>
      <c r="AJ1684" t="s">
        <v>344</v>
      </c>
      <c r="AK1684" s="22" t="s">
        <v>52</v>
      </c>
      <c r="AL1684" s="22" t="s">
        <v>53</v>
      </c>
      <c r="AM1684" s="22">
        <v>1682</v>
      </c>
    </row>
    <row r="1685" spans="1:39" x14ac:dyDescent="0.25">
      <c r="A1685" s="22" t="s">
        <v>39</v>
      </c>
      <c r="B1685" t="s">
        <v>40</v>
      </c>
      <c r="C1685">
        <v>2021</v>
      </c>
      <c r="D1685" s="22" t="s">
        <v>41</v>
      </c>
      <c r="E1685" s="22" t="s">
        <v>42</v>
      </c>
      <c r="F1685">
        <v>1100</v>
      </c>
      <c r="G1685" t="s">
        <v>43</v>
      </c>
      <c r="H1685" t="s">
        <v>44</v>
      </c>
      <c r="J1685">
        <v>200</v>
      </c>
      <c r="K1685" t="s">
        <v>45</v>
      </c>
      <c r="L1685" s="22" t="s">
        <v>46</v>
      </c>
      <c r="M1685" s="1">
        <v>44409</v>
      </c>
      <c r="N1685" s="22" t="s">
        <v>341</v>
      </c>
      <c r="O1685" t="s">
        <v>342</v>
      </c>
      <c r="P1685" s="1">
        <v>44439</v>
      </c>
      <c r="Q1685" t="s">
        <v>342</v>
      </c>
      <c r="R1685">
        <v>8</v>
      </c>
      <c r="U1685" s="22">
        <v>2435.355</v>
      </c>
      <c r="V1685" s="22">
        <v>2435.355</v>
      </c>
      <c r="X1685">
        <v>49543</v>
      </c>
      <c r="AD1685" t="s">
        <v>343</v>
      </c>
      <c r="AG1685" s="22" t="s">
        <v>50</v>
      </c>
      <c r="AI1685">
        <v>1683</v>
      </c>
      <c r="AJ1685" t="s">
        <v>344</v>
      </c>
      <c r="AK1685" s="22" t="s">
        <v>52</v>
      </c>
      <c r="AL1685" s="22" t="s">
        <v>53</v>
      </c>
      <c r="AM1685" s="22">
        <v>1683</v>
      </c>
    </row>
    <row r="1686" spans="1:39" x14ac:dyDescent="0.25">
      <c r="A1686" s="22" t="s">
        <v>39</v>
      </c>
      <c r="B1686" t="s">
        <v>86</v>
      </c>
      <c r="C1686">
        <v>2021</v>
      </c>
      <c r="D1686" s="22" t="s">
        <v>41</v>
      </c>
      <c r="E1686" s="22" t="s">
        <v>42</v>
      </c>
      <c r="F1686">
        <v>3000</v>
      </c>
      <c r="G1686" t="s">
        <v>87</v>
      </c>
      <c r="H1686" t="s">
        <v>44</v>
      </c>
      <c r="J1686">
        <v>200</v>
      </c>
      <c r="K1686" t="s">
        <v>45</v>
      </c>
      <c r="L1686" s="22" t="s">
        <v>46</v>
      </c>
      <c r="M1686" s="1">
        <v>44409</v>
      </c>
      <c r="N1686" s="22" t="s">
        <v>341</v>
      </c>
      <c r="O1686" t="s">
        <v>342</v>
      </c>
      <c r="P1686" s="1">
        <v>44439</v>
      </c>
      <c r="Q1686" t="s">
        <v>342</v>
      </c>
      <c r="R1686">
        <v>8</v>
      </c>
      <c r="U1686" s="22">
        <v>-2435.355</v>
      </c>
      <c r="W1686" s="22">
        <v>2435.355</v>
      </c>
      <c r="X1686">
        <v>49544</v>
      </c>
      <c r="AD1686" t="s">
        <v>343</v>
      </c>
      <c r="AG1686" s="22" t="s">
        <v>56</v>
      </c>
      <c r="AI1686">
        <v>1684</v>
      </c>
      <c r="AJ1686" t="s">
        <v>344</v>
      </c>
      <c r="AK1686" s="22" t="s">
        <v>88</v>
      </c>
      <c r="AL1686" s="22" t="s">
        <v>53</v>
      </c>
      <c r="AM1686" s="22">
        <v>1684</v>
      </c>
    </row>
    <row r="1687" spans="1:39" x14ac:dyDescent="0.25">
      <c r="A1687" s="22" t="s">
        <v>39</v>
      </c>
      <c r="B1687" t="s">
        <v>40</v>
      </c>
      <c r="C1687">
        <v>2021</v>
      </c>
      <c r="D1687" s="22" t="s">
        <v>41</v>
      </c>
      <c r="E1687" s="22" t="s">
        <v>42</v>
      </c>
      <c r="F1687">
        <v>1100</v>
      </c>
      <c r="G1687" t="s">
        <v>43</v>
      </c>
      <c r="H1687" t="s">
        <v>44</v>
      </c>
      <c r="J1687">
        <v>200</v>
      </c>
      <c r="K1687" t="s">
        <v>45</v>
      </c>
      <c r="L1687" s="22" t="s">
        <v>46</v>
      </c>
      <c r="M1687" s="1">
        <v>44409</v>
      </c>
      <c r="N1687" s="22" t="s">
        <v>341</v>
      </c>
      <c r="O1687" t="s">
        <v>342</v>
      </c>
      <c r="P1687" s="1">
        <v>44439</v>
      </c>
      <c r="Q1687" t="s">
        <v>342</v>
      </c>
      <c r="R1687">
        <v>8</v>
      </c>
      <c r="U1687" s="22">
        <v>2618.694</v>
      </c>
      <c r="V1687" s="22">
        <v>2618.694</v>
      </c>
      <c r="X1687">
        <v>49545</v>
      </c>
      <c r="AD1687" t="s">
        <v>343</v>
      </c>
      <c r="AG1687" s="22" t="s">
        <v>50</v>
      </c>
      <c r="AI1687">
        <v>1685</v>
      </c>
      <c r="AJ1687" t="s">
        <v>344</v>
      </c>
      <c r="AK1687" s="22" t="s">
        <v>52</v>
      </c>
      <c r="AL1687" s="22" t="s">
        <v>53</v>
      </c>
      <c r="AM1687" s="22">
        <v>1685</v>
      </c>
    </row>
    <row r="1688" spans="1:39" x14ac:dyDescent="0.25">
      <c r="A1688" s="22" t="s">
        <v>39</v>
      </c>
      <c r="B1688" t="s">
        <v>89</v>
      </c>
      <c r="C1688">
        <v>2021</v>
      </c>
      <c r="D1688" s="22" t="s">
        <v>41</v>
      </c>
      <c r="E1688" s="22" t="s">
        <v>42</v>
      </c>
      <c r="F1688">
        <v>3800</v>
      </c>
      <c r="G1688" t="s">
        <v>90</v>
      </c>
      <c r="H1688" t="s">
        <v>44</v>
      </c>
      <c r="J1688">
        <v>200</v>
      </c>
      <c r="K1688" t="s">
        <v>45</v>
      </c>
      <c r="L1688" s="22" t="s">
        <v>46</v>
      </c>
      <c r="M1688" s="1">
        <v>44409</v>
      </c>
      <c r="N1688" s="22" t="s">
        <v>341</v>
      </c>
      <c r="O1688" t="s">
        <v>342</v>
      </c>
      <c r="P1688" s="1">
        <v>44439</v>
      </c>
      <c r="Q1688" t="s">
        <v>342</v>
      </c>
      <c r="R1688">
        <v>8</v>
      </c>
      <c r="U1688" s="22">
        <v>-2618.694</v>
      </c>
      <c r="W1688" s="22">
        <v>2618.694</v>
      </c>
      <c r="X1688">
        <v>49546</v>
      </c>
      <c r="AD1688" t="s">
        <v>343</v>
      </c>
      <c r="AG1688" s="22" t="s">
        <v>56</v>
      </c>
      <c r="AI1688">
        <v>1686</v>
      </c>
      <c r="AJ1688" t="s">
        <v>344</v>
      </c>
      <c r="AK1688" s="22" t="s">
        <v>88</v>
      </c>
      <c r="AL1688" s="22" t="s">
        <v>53</v>
      </c>
      <c r="AM1688" s="22">
        <v>1686</v>
      </c>
    </row>
    <row r="1689" spans="1:39" x14ac:dyDescent="0.25">
      <c r="A1689" s="22" t="s">
        <v>39</v>
      </c>
      <c r="B1689" t="s">
        <v>40</v>
      </c>
      <c r="C1689">
        <v>2021</v>
      </c>
      <c r="D1689" s="22" t="s">
        <v>41</v>
      </c>
      <c r="E1689" s="22" t="s">
        <v>42</v>
      </c>
      <c r="F1689">
        <v>1100</v>
      </c>
      <c r="G1689" t="s">
        <v>43</v>
      </c>
      <c r="H1689" t="s">
        <v>44</v>
      </c>
      <c r="J1689">
        <v>200</v>
      </c>
      <c r="K1689" t="s">
        <v>45</v>
      </c>
      <c r="L1689" s="22" t="s">
        <v>46</v>
      </c>
      <c r="M1689" s="1">
        <v>44409</v>
      </c>
      <c r="N1689" s="22" t="s">
        <v>341</v>
      </c>
      <c r="O1689" t="s">
        <v>342</v>
      </c>
      <c r="P1689" s="1">
        <v>44439</v>
      </c>
      <c r="Q1689" t="s">
        <v>342</v>
      </c>
      <c r="R1689">
        <v>8</v>
      </c>
      <c r="U1689" s="22">
        <v>-154100.20499999999</v>
      </c>
      <c r="W1689" s="22">
        <v>154100.20499999999</v>
      </c>
      <c r="X1689">
        <v>49547</v>
      </c>
      <c r="AD1689" t="s">
        <v>343</v>
      </c>
      <c r="AG1689" s="22" t="s">
        <v>56</v>
      </c>
      <c r="AI1689">
        <v>1687</v>
      </c>
      <c r="AJ1689" t="s">
        <v>344</v>
      </c>
      <c r="AK1689" s="22" t="s">
        <v>52</v>
      </c>
      <c r="AL1689" s="22" t="s">
        <v>53</v>
      </c>
      <c r="AM1689" s="22">
        <v>1687</v>
      </c>
    </row>
    <row r="1690" spans="1:39" x14ac:dyDescent="0.25">
      <c r="A1690" s="22" t="s">
        <v>39</v>
      </c>
      <c r="B1690" t="s">
        <v>91</v>
      </c>
      <c r="C1690">
        <v>2021</v>
      </c>
      <c r="D1690" s="22" t="s">
        <v>41</v>
      </c>
      <c r="E1690" s="22" t="s">
        <v>42</v>
      </c>
      <c r="F1690">
        <v>4000</v>
      </c>
      <c r="G1690" t="s">
        <v>92</v>
      </c>
      <c r="H1690" t="s">
        <v>93</v>
      </c>
      <c r="J1690">
        <v>200</v>
      </c>
      <c r="K1690" t="s">
        <v>45</v>
      </c>
      <c r="L1690" s="22" t="s">
        <v>46</v>
      </c>
      <c r="M1690" s="1">
        <v>44409</v>
      </c>
      <c r="N1690" s="22" t="s">
        <v>341</v>
      </c>
      <c r="O1690" t="s">
        <v>342</v>
      </c>
      <c r="P1690" s="1">
        <v>44439</v>
      </c>
      <c r="Q1690" t="s">
        <v>342</v>
      </c>
      <c r="R1690">
        <v>8</v>
      </c>
      <c r="U1690" s="22">
        <v>154100.20499999999</v>
      </c>
      <c r="V1690" s="22">
        <v>154100.20499999999</v>
      </c>
      <c r="X1690">
        <v>49548</v>
      </c>
      <c r="AD1690" t="s">
        <v>343</v>
      </c>
      <c r="AG1690" s="22" t="s">
        <v>50</v>
      </c>
      <c r="AI1690">
        <v>1688</v>
      </c>
      <c r="AJ1690" t="s">
        <v>344</v>
      </c>
      <c r="AK1690" s="22" t="s">
        <v>94</v>
      </c>
      <c r="AL1690" s="22" t="s">
        <v>53</v>
      </c>
      <c r="AM1690" s="22">
        <v>1688</v>
      </c>
    </row>
    <row r="1691" spans="1:39" x14ac:dyDescent="0.25">
      <c r="A1691" s="22" t="s">
        <v>39</v>
      </c>
      <c r="B1691" t="s">
        <v>40</v>
      </c>
      <c r="C1691">
        <v>2021</v>
      </c>
      <c r="D1691" s="22" t="s">
        <v>41</v>
      </c>
      <c r="E1691" s="22" t="s">
        <v>42</v>
      </c>
      <c r="F1691">
        <v>1100</v>
      </c>
      <c r="G1691" t="s">
        <v>43</v>
      </c>
      <c r="H1691" t="s">
        <v>44</v>
      </c>
      <c r="J1691">
        <v>200</v>
      </c>
      <c r="K1691" t="s">
        <v>45</v>
      </c>
      <c r="L1691" s="22" t="s">
        <v>46</v>
      </c>
      <c r="M1691" s="1">
        <v>44409</v>
      </c>
      <c r="N1691" s="22" t="s">
        <v>341</v>
      </c>
      <c r="O1691" t="s">
        <v>342</v>
      </c>
      <c r="P1691" s="1">
        <v>44439</v>
      </c>
      <c r="Q1691" t="s">
        <v>342</v>
      </c>
      <c r="R1691">
        <v>8</v>
      </c>
      <c r="U1691" s="22">
        <v>-269.08</v>
      </c>
      <c r="W1691" s="22">
        <v>269.08</v>
      </c>
      <c r="X1691">
        <v>49549</v>
      </c>
      <c r="AD1691" t="s">
        <v>343</v>
      </c>
      <c r="AG1691" s="22" t="s">
        <v>56</v>
      </c>
      <c r="AI1691">
        <v>1689</v>
      </c>
      <c r="AJ1691" t="s">
        <v>344</v>
      </c>
      <c r="AK1691" s="22" t="s">
        <v>52</v>
      </c>
      <c r="AL1691" s="22" t="s">
        <v>53</v>
      </c>
      <c r="AM1691" s="22">
        <v>1689</v>
      </c>
    </row>
    <row r="1692" spans="1:39" x14ac:dyDescent="0.25">
      <c r="A1692" s="22" t="s">
        <v>39</v>
      </c>
      <c r="B1692" t="s">
        <v>95</v>
      </c>
      <c r="C1692">
        <v>2021</v>
      </c>
      <c r="D1692" s="22" t="s">
        <v>41</v>
      </c>
      <c r="E1692" s="22" t="s">
        <v>42</v>
      </c>
      <c r="F1692">
        <v>4020</v>
      </c>
      <c r="G1692" t="s">
        <v>96</v>
      </c>
      <c r="H1692" t="s">
        <v>93</v>
      </c>
      <c r="J1692">
        <v>200</v>
      </c>
      <c r="K1692" t="s">
        <v>45</v>
      </c>
      <c r="L1692" s="22" t="s">
        <v>46</v>
      </c>
      <c r="M1692" s="1">
        <v>44409</v>
      </c>
      <c r="N1692" s="22" t="s">
        <v>341</v>
      </c>
      <c r="O1692" t="s">
        <v>342</v>
      </c>
      <c r="P1692" s="1">
        <v>44439</v>
      </c>
      <c r="Q1692" t="s">
        <v>342</v>
      </c>
      <c r="R1692">
        <v>8</v>
      </c>
      <c r="U1692" s="22">
        <v>269.08</v>
      </c>
      <c r="V1692" s="22">
        <v>269.08</v>
      </c>
      <c r="X1692">
        <v>49550</v>
      </c>
      <c r="AD1692" t="s">
        <v>343</v>
      </c>
      <c r="AG1692" s="22" t="s">
        <v>50</v>
      </c>
      <c r="AI1692">
        <v>1690</v>
      </c>
      <c r="AJ1692" t="s">
        <v>344</v>
      </c>
      <c r="AK1692" s="22" t="s">
        <v>94</v>
      </c>
      <c r="AL1692" s="22" t="s">
        <v>53</v>
      </c>
      <c r="AM1692" s="22">
        <v>1690</v>
      </c>
    </row>
    <row r="1693" spans="1:39" x14ac:dyDescent="0.25">
      <c r="A1693" s="22" t="s">
        <v>39</v>
      </c>
      <c r="B1693" t="s">
        <v>40</v>
      </c>
      <c r="C1693">
        <v>2021</v>
      </c>
      <c r="D1693" s="22" t="s">
        <v>41</v>
      </c>
      <c r="E1693" s="22" t="s">
        <v>42</v>
      </c>
      <c r="F1693">
        <v>1100</v>
      </c>
      <c r="G1693" t="s">
        <v>43</v>
      </c>
      <c r="H1693" t="s">
        <v>44</v>
      </c>
      <c r="J1693">
        <v>200</v>
      </c>
      <c r="K1693" t="s">
        <v>45</v>
      </c>
      <c r="L1693" s="22" t="s">
        <v>46</v>
      </c>
      <c r="M1693" s="1">
        <v>44409</v>
      </c>
      <c r="N1693" s="22" t="s">
        <v>341</v>
      </c>
      <c r="O1693" t="s">
        <v>342</v>
      </c>
      <c r="P1693" s="1">
        <v>44439</v>
      </c>
      <c r="Q1693" t="s">
        <v>342</v>
      </c>
      <c r="R1693">
        <v>8</v>
      </c>
      <c r="U1693" s="22">
        <v>-12031.5</v>
      </c>
      <c r="W1693" s="22">
        <v>12031.5</v>
      </c>
      <c r="X1693">
        <v>49551</v>
      </c>
      <c r="AD1693" t="s">
        <v>343</v>
      </c>
      <c r="AG1693" s="22" t="s">
        <v>56</v>
      </c>
      <c r="AI1693">
        <v>1691</v>
      </c>
      <c r="AJ1693" t="s">
        <v>344</v>
      </c>
      <c r="AK1693" s="22" t="s">
        <v>52</v>
      </c>
      <c r="AL1693" s="22" t="s">
        <v>53</v>
      </c>
      <c r="AM1693" s="22">
        <v>1691</v>
      </c>
    </row>
    <row r="1694" spans="1:39" x14ac:dyDescent="0.25">
      <c r="A1694" s="22" t="s">
        <v>39</v>
      </c>
      <c r="B1694" t="s">
        <v>97</v>
      </c>
      <c r="C1694">
        <v>2021</v>
      </c>
      <c r="D1694" s="22" t="s">
        <v>41</v>
      </c>
      <c r="E1694" s="22" t="s">
        <v>42</v>
      </c>
      <c r="F1694">
        <v>4030</v>
      </c>
      <c r="G1694" t="s">
        <v>98</v>
      </c>
      <c r="H1694" t="s">
        <v>93</v>
      </c>
      <c r="J1694">
        <v>200</v>
      </c>
      <c r="K1694" t="s">
        <v>45</v>
      </c>
      <c r="L1694" s="22" t="s">
        <v>46</v>
      </c>
      <c r="M1694" s="1">
        <v>44409</v>
      </c>
      <c r="N1694" s="22" t="s">
        <v>341</v>
      </c>
      <c r="O1694" t="s">
        <v>342</v>
      </c>
      <c r="P1694" s="1">
        <v>44439</v>
      </c>
      <c r="Q1694" t="s">
        <v>342</v>
      </c>
      <c r="R1694">
        <v>8</v>
      </c>
      <c r="U1694" s="22">
        <v>12031.5</v>
      </c>
      <c r="V1694" s="22">
        <v>12031.5</v>
      </c>
      <c r="X1694">
        <v>49552</v>
      </c>
      <c r="AD1694" t="s">
        <v>343</v>
      </c>
      <c r="AG1694" s="22" t="s">
        <v>50</v>
      </c>
      <c r="AI1694">
        <v>1692</v>
      </c>
      <c r="AJ1694" t="s">
        <v>344</v>
      </c>
      <c r="AK1694" s="22" t="s">
        <v>94</v>
      </c>
      <c r="AL1694" s="22" t="s">
        <v>53</v>
      </c>
      <c r="AM1694" s="22">
        <v>1692</v>
      </c>
    </row>
    <row r="1695" spans="1:39" x14ac:dyDescent="0.25">
      <c r="A1695" s="22" t="s">
        <v>39</v>
      </c>
      <c r="B1695" t="s">
        <v>40</v>
      </c>
      <c r="C1695">
        <v>2021</v>
      </c>
      <c r="D1695" s="22" t="s">
        <v>41</v>
      </c>
      <c r="E1695" s="22" t="s">
        <v>42</v>
      </c>
      <c r="F1695">
        <v>1100</v>
      </c>
      <c r="G1695" t="s">
        <v>43</v>
      </c>
      <c r="H1695" t="s">
        <v>44</v>
      </c>
      <c r="J1695">
        <v>200</v>
      </c>
      <c r="K1695" t="s">
        <v>45</v>
      </c>
      <c r="L1695" s="22" t="s">
        <v>46</v>
      </c>
      <c r="M1695" s="1">
        <v>44409</v>
      </c>
      <c r="N1695" s="22" t="s">
        <v>341</v>
      </c>
      <c r="O1695" t="s">
        <v>342</v>
      </c>
      <c r="P1695" s="1">
        <v>44439</v>
      </c>
      <c r="Q1695" t="s">
        <v>342</v>
      </c>
      <c r="R1695">
        <v>8</v>
      </c>
      <c r="U1695" s="22">
        <v>4506.72</v>
      </c>
      <c r="V1695" s="22">
        <v>4506.72</v>
      </c>
      <c r="X1695">
        <v>49553</v>
      </c>
      <c r="AD1695" t="s">
        <v>343</v>
      </c>
      <c r="AG1695" s="22" t="s">
        <v>50</v>
      </c>
      <c r="AI1695">
        <v>1693</v>
      </c>
      <c r="AJ1695" t="s">
        <v>344</v>
      </c>
      <c r="AK1695" s="22" t="s">
        <v>52</v>
      </c>
      <c r="AL1695" s="22" t="s">
        <v>53</v>
      </c>
      <c r="AM1695" s="22">
        <v>1693</v>
      </c>
    </row>
    <row r="1696" spans="1:39" x14ac:dyDescent="0.25">
      <c r="A1696" s="22" t="s">
        <v>39</v>
      </c>
      <c r="B1696" t="s">
        <v>99</v>
      </c>
      <c r="C1696">
        <v>2021</v>
      </c>
      <c r="D1696" s="22" t="s">
        <v>41</v>
      </c>
      <c r="E1696" s="22" t="s">
        <v>42</v>
      </c>
      <c r="F1696">
        <v>4045</v>
      </c>
      <c r="G1696" t="s">
        <v>100</v>
      </c>
      <c r="H1696" t="s">
        <v>93</v>
      </c>
      <c r="J1696">
        <v>200</v>
      </c>
      <c r="K1696" t="s">
        <v>45</v>
      </c>
      <c r="L1696" s="22" t="s">
        <v>46</v>
      </c>
      <c r="M1696" s="1">
        <v>44409</v>
      </c>
      <c r="N1696" s="22" t="s">
        <v>341</v>
      </c>
      <c r="O1696" t="s">
        <v>342</v>
      </c>
      <c r="P1696" s="1">
        <v>44439</v>
      </c>
      <c r="Q1696" t="s">
        <v>342</v>
      </c>
      <c r="R1696">
        <v>8</v>
      </c>
      <c r="U1696" s="22">
        <v>-4506.72</v>
      </c>
      <c r="W1696" s="22">
        <v>4506.72</v>
      </c>
      <c r="X1696">
        <v>49554</v>
      </c>
      <c r="AD1696" t="s">
        <v>343</v>
      </c>
      <c r="AG1696" s="22" t="s">
        <v>56</v>
      </c>
      <c r="AI1696">
        <v>1694</v>
      </c>
      <c r="AJ1696" t="s">
        <v>344</v>
      </c>
      <c r="AK1696" s="22" t="s">
        <v>94</v>
      </c>
      <c r="AL1696" s="22" t="s">
        <v>53</v>
      </c>
      <c r="AM1696" s="22">
        <v>1694</v>
      </c>
    </row>
    <row r="1697" spans="1:39" x14ac:dyDescent="0.25">
      <c r="A1697" s="22" t="s">
        <v>39</v>
      </c>
      <c r="B1697" t="s">
        <v>40</v>
      </c>
      <c r="C1697">
        <v>2021</v>
      </c>
      <c r="D1697" s="22" t="s">
        <v>41</v>
      </c>
      <c r="E1697" s="22" t="s">
        <v>42</v>
      </c>
      <c r="F1697">
        <v>1100</v>
      </c>
      <c r="G1697" t="s">
        <v>43</v>
      </c>
      <c r="H1697" t="s">
        <v>44</v>
      </c>
      <c r="J1697">
        <v>200</v>
      </c>
      <c r="K1697" t="s">
        <v>45</v>
      </c>
      <c r="L1697" s="22" t="s">
        <v>46</v>
      </c>
      <c r="M1697" s="1">
        <v>44409</v>
      </c>
      <c r="N1697" s="22" t="s">
        <v>341</v>
      </c>
      <c r="O1697" t="s">
        <v>342</v>
      </c>
      <c r="P1697" s="1">
        <v>44439</v>
      </c>
      <c r="Q1697" t="s">
        <v>342</v>
      </c>
      <c r="R1697">
        <v>8</v>
      </c>
      <c r="U1697" s="22">
        <v>-12421.485000000001</v>
      </c>
      <c r="W1697" s="22">
        <v>12421.485000000001</v>
      </c>
      <c r="X1697">
        <v>49555</v>
      </c>
      <c r="AD1697" t="s">
        <v>343</v>
      </c>
      <c r="AG1697" s="22" t="s">
        <v>56</v>
      </c>
      <c r="AI1697">
        <v>1695</v>
      </c>
      <c r="AJ1697" t="s">
        <v>344</v>
      </c>
      <c r="AK1697" s="22" t="s">
        <v>52</v>
      </c>
      <c r="AL1697" s="22" t="s">
        <v>53</v>
      </c>
      <c r="AM1697" s="22">
        <v>1695</v>
      </c>
    </row>
    <row r="1698" spans="1:39" x14ac:dyDescent="0.25">
      <c r="A1698" s="22" t="s">
        <v>39</v>
      </c>
      <c r="B1698" t="s">
        <v>101</v>
      </c>
      <c r="C1698">
        <v>2021</v>
      </c>
      <c r="D1698" s="22" t="s">
        <v>41</v>
      </c>
      <c r="E1698" s="22" t="s">
        <v>42</v>
      </c>
      <c r="F1698">
        <v>4050</v>
      </c>
      <c r="G1698" t="s">
        <v>102</v>
      </c>
      <c r="H1698" t="s">
        <v>93</v>
      </c>
      <c r="J1698">
        <v>200</v>
      </c>
      <c r="K1698" t="s">
        <v>45</v>
      </c>
      <c r="L1698" s="22" t="s">
        <v>46</v>
      </c>
      <c r="M1698" s="1">
        <v>44409</v>
      </c>
      <c r="N1698" s="22" t="s">
        <v>341</v>
      </c>
      <c r="O1698" t="s">
        <v>342</v>
      </c>
      <c r="P1698" s="1">
        <v>44439</v>
      </c>
      <c r="Q1698" t="s">
        <v>342</v>
      </c>
      <c r="R1698">
        <v>8</v>
      </c>
      <c r="U1698" s="22">
        <v>12421.485000000001</v>
      </c>
      <c r="V1698" s="22">
        <v>12421.485000000001</v>
      </c>
      <c r="X1698">
        <v>49556</v>
      </c>
      <c r="AD1698" t="s">
        <v>343</v>
      </c>
      <c r="AG1698" s="22" t="s">
        <v>50</v>
      </c>
      <c r="AI1698">
        <v>1696</v>
      </c>
      <c r="AJ1698" t="s">
        <v>344</v>
      </c>
      <c r="AK1698" s="22" t="s">
        <v>94</v>
      </c>
      <c r="AL1698" s="22" t="s">
        <v>53</v>
      </c>
      <c r="AM1698" s="22">
        <v>1696</v>
      </c>
    </row>
    <row r="1699" spans="1:39" x14ac:dyDescent="0.25">
      <c r="A1699" s="22" t="s">
        <v>39</v>
      </c>
      <c r="B1699" t="s">
        <v>40</v>
      </c>
      <c r="C1699">
        <v>2021</v>
      </c>
      <c r="D1699" s="22" t="s">
        <v>41</v>
      </c>
      <c r="E1699" s="22" t="s">
        <v>42</v>
      </c>
      <c r="F1699">
        <v>1100</v>
      </c>
      <c r="G1699" t="s">
        <v>43</v>
      </c>
      <c r="H1699" t="s">
        <v>44</v>
      </c>
      <c r="J1699">
        <v>200</v>
      </c>
      <c r="K1699" t="s">
        <v>45</v>
      </c>
      <c r="L1699" s="22" t="s">
        <v>46</v>
      </c>
      <c r="M1699" s="1">
        <v>44409</v>
      </c>
      <c r="N1699" s="22" t="s">
        <v>341</v>
      </c>
      <c r="O1699" t="s">
        <v>342</v>
      </c>
      <c r="P1699" s="1">
        <v>44439</v>
      </c>
      <c r="Q1699" t="s">
        <v>342</v>
      </c>
      <c r="R1699">
        <v>8</v>
      </c>
      <c r="U1699" s="22">
        <v>-5897.1306999999997</v>
      </c>
      <c r="W1699" s="22">
        <v>5897.1306999999997</v>
      </c>
      <c r="X1699">
        <v>49557</v>
      </c>
      <c r="AD1699" t="s">
        <v>343</v>
      </c>
      <c r="AG1699" s="22" t="s">
        <v>56</v>
      </c>
      <c r="AI1699">
        <v>1697</v>
      </c>
      <c r="AJ1699" t="s">
        <v>344</v>
      </c>
      <c r="AK1699" s="22" t="s">
        <v>52</v>
      </c>
      <c r="AL1699" s="22" t="s">
        <v>53</v>
      </c>
      <c r="AM1699" s="22">
        <v>1697</v>
      </c>
    </row>
    <row r="1700" spans="1:39" x14ac:dyDescent="0.25">
      <c r="A1700" s="22" t="s">
        <v>39</v>
      </c>
      <c r="B1700" t="s">
        <v>103</v>
      </c>
      <c r="C1700">
        <v>2021</v>
      </c>
      <c r="D1700" s="22" t="s">
        <v>41</v>
      </c>
      <c r="E1700" s="22" t="s">
        <v>42</v>
      </c>
      <c r="F1700">
        <v>4060</v>
      </c>
      <c r="G1700" t="s">
        <v>104</v>
      </c>
      <c r="H1700" t="s">
        <v>93</v>
      </c>
      <c r="J1700">
        <v>200</v>
      </c>
      <c r="K1700" t="s">
        <v>45</v>
      </c>
      <c r="L1700" s="22" t="s">
        <v>46</v>
      </c>
      <c r="M1700" s="1">
        <v>44409</v>
      </c>
      <c r="N1700" s="22" t="s">
        <v>341</v>
      </c>
      <c r="O1700" t="s">
        <v>342</v>
      </c>
      <c r="P1700" s="1">
        <v>44439</v>
      </c>
      <c r="Q1700" t="s">
        <v>342</v>
      </c>
      <c r="R1700">
        <v>8</v>
      </c>
      <c r="U1700" s="22">
        <v>5897.1306999999997</v>
      </c>
      <c r="V1700" s="22">
        <v>5897.1306999999997</v>
      </c>
      <c r="X1700">
        <v>49558</v>
      </c>
      <c r="AD1700" t="s">
        <v>343</v>
      </c>
      <c r="AG1700" s="22" t="s">
        <v>50</v>
      </c>
      <c r="AI1700">
        <v>1698</v>
      </c>
      <c r="AJ1700" t="s">
        <v>344</v>
      </c>
      <c r="AK1700" s="22" t="s">
        <v>94</v>
      </c>
      <c r="AL1700" s="22" t="s">
        <v>53</v>
      </c>
      <c r="AM1700" s="22">
        <v>1698</v>
      </c>
    </row>
    <row r="1701" spans="1:39" x14ac:dyDescent="0.25">
      <c r="A1701" s="22" t="s">
        <v>39</v>
      </c>
      <c r="B1701" t="s">
        <v>40</v>
      </c>
      <c r="C1701">
        <v>2021</v>
      </c>
      <c r="D1701" s="22" t="s">
        <v>41</v>
      </c>
      <c r="E1701" s="22" t="s">
        <v>42</v>
      </c>
      <c r="F1701">
        <v>1100</v>
      </c>
      <c r="G1701" t="s">
        <v>43</v>
      </c>
      <c r="H1701" t="s">
        <v>44</v>
      </c>
      <c r="J1701">
        <v>200</v>
      </c>
      <c r="K1701" t="s">
        <v>45</v>
      </c>
      <c r="L1701" s="22" t="s">
        <v>46</v>
      </c>
      <c r="M1701" s="1">
        <v>44409</v>
      </c>
      <c r="N1701" s="22" t="s">
        <v>341</v>
      </c>
      <c r="O1701" t="s">
        <v>342</v>
      </c>
      <c r="P1701" s="1">
        <v>44439</v>
      </c>
      <c r="Q1701" t="s">
        <v>342</v>
      </c>
      <c r="R1701">
        <v>8</v>
      </c>
      <c r="U1701" s="22">
        <v>-460.5</v>
      </c>
      <c r="W1701" s="22">
        <v>460.5</v>
      </c>
      <c r="X1701">
        <v>49559</v>
      </c>
      <c r="AD1701" t="s">
        <v>343</v>
      </c>
      <c r="AG1701" s="22" t="s">
        <v>56</v>
      </c>
      <c r="AI1701">
        <v>1699</v>
      </c>
      <c r="AJ1701" t="s">
        <v>344</v>
      </c>
      <c r="AK1701" s="22" t="s">
        <v>52</v>
      </c>
      <c r="AL1701" s="22" t="s">
        <v>53</v>
      </c>
      <c r="AM1701" s="22">
        <v>1699</v>
      </c>
    </row>
    <row r="1702" spans="1:39" x14ac:dyDescent="0.25">
      <c r="A1702" s="22" t="s">
        <v>39</v>
      </c>
      <c r="B1702" t="s">
        <v>105</v>
      </c>
      <c r="C1702">
        <v>2021</v>
      </c>
      <c r="D1702" s="22" t="s">
        <v>41</v>
      </c>
      <c r="E1702" s="22" t="s">
        <v>42</v>
      </c>
      <c r="F1702">
        <v>4090</v>
      </c>
      <c r="G1702" t="s">
        <v>106</v>
      </c>
      <c r="H1702" t="s">
        <v>93</v>
      </c>
      <c r="J1702">
        <v>200</v>
      </c>
      <c r="K1702" t="s">
        <v>45</v>
      </c>
      <c r="L1702" s="22" t="s">
        <v>46</v>
      </c>
      <c r="M1702" s="1">
        <v>44409</v>
      </c>
      <c r="N1702" s="22" t="s">
        <v>341</v>
      </c>
      <c r="O1702" t="s">
        <v>342</v>
      </c>
      <c r="P1702" s="1">
        <v>44439</v>
      </c>
      <c r="Q1702" t="s">
        <v>342</v>
      </c>
      <c r="R1702">
        <v>8</v>
      </c>
      <c r="U1702" s="22">
        <v>460.5</v>
      </c>
      <c r="V1702" s="22">
        <v>460.5</v>
      </c>
      <c r="X1702">
        <v>49560</v>
      </c>
      <c r="AD1702" t="s">
        <v>343</v>
      </c>
      <c r="AG1702" s="22" t="s">
        <v>50</v>
      </c>
      <c r="AI1702">
        <v>1700</v>
      </c>
      <c r="AJ1702" t="s">
        <v>344</v>
      </c>
      <c r="AK1702" s="22" t="s">
        <v>94</v>
      </c>
      <c r="AL1702" s="22" t="s">
        <v>53</v>
      </c>
      <c r="AM1702" s="22">
        <v>1700</v>
      </c>
    </row>
    <row r="1703" spans="1:39" x14ac:dyDescent="0.25">
      <c r="A1703" s="22" t="s">
        <v>39</v>
      </c>
      <c r="B1703" t="s">
        <v>40</v>
      </c>
      <c r="C1703">
        <v>2021</v>
      </c>
      <c r="D1703" s="22" t="s">
        <v>41</v>
      </c>
      <c r="E1703" s="22" t="s">
        <v>42</v>
      </c>
      <c r="F1703">
        <v>1100</v>
      </c>
      <c r="G1703" t="s">
        <v>43</v>
      </c>
      <c r="H1703" t="s">
        <v>44</v>
      </c>
      <c r="J1703">
        <v>200</v>
      </c>
      <c r="K1703" t="s">
        <v>45</v>
      </c>
      <c r="L1703" s="22" t="s">
        <v>46</v>
      </c>
      <c r="M1703" s="1">
        <v>44409</v>
      </c>
      <c r="N1703" s="22" t="s">
        <v>341</v>
      </c>
      <c r="O1703" t="s">
        <v>342</v>
      </c>
      <c r="P1703" s="1">
        <v>44439</v>
      </c>
      <c r="Q1703" t="s">
        <v>342</v>
      </c>
      <c r="R1703">
        <v>8</v>
      </c>
      <c r="U1703" s="22">
        <v>-3898.6244999999999</v>
      </c>
      <c r="W1703" s="22">
        <v>3898.6244999999999</v>
      </c>
      <c r="X1703">
        <v>49561</v>
      </c>
      <c r="AD1703" t="s">
        <v>343</v>
      </c>
      <c r="AG1703" s="22" t="s">
        <v>56</v>
      </c>
      <c r="AI1703">
        <v>1701</v>
      </c>
      <c r="AJ1703" t="s">
        <v>344</v>
      </c>
      <c r="AK1703" s="22" t="s">
        <v>52</v>
      </c>
      <c r="AL1703" s="22" t="s">
        <v>53</v>
      </c>
      <c r="AM1703" s="22">
        <v>1701</v>
      </c>
    </row>
    <row r="1704" spans="1:39" x14ac:dyDescent="0.25">
      <c r="A1704" s="22" t="s">
        <v>39</v>
      </c>
      <c r="B1704" t="s">
        <v>107</v>
      </c>
      <c r="C1704">
        <v>2021</v>
      </c>
      <c r="D1704" s="22" t="s">
        <v>41</v>
      </c>
      <c r="E1704" s="22" t="s">
        <v>42</v>
      </c>
      <c r="F1704">
        <v>4091</v>
      </c>
      <c r="G1704" t="s">
        <v>108</v>
      </c>
      <c r="H1704" t="s">
        <v>93</v>
      </c>
      <c r="J1704">
        <v>200</v>
      </c>
      <c r="K1704" t="s">
        <v>45</v>
      </c>
      <c r="L1704" s="22" t="s">
        <v>46</v>
      </c>
      <c r="M1704" s="1">
        <v>44409</v>
      </c>
      <c r="N1704" s="22" t="s">
        <v>341</v>
      </c>
      <c r="O1704" t="s">
        <v>342</v>
      </c>
      <c r="P1704" s="1">
        <v>44439</v>
      </c>
      <c r="Q1704" t="s">
        <v>342</v>
      </c>
      <c r="R1704">
        <v>8</v>
      </c>
      <c r="U1704" s="22">
        <v>3898.6244999999999</v>
      </c>
      <c r="V1704" s="22">
        <v>3898.6244999999999</v>
      </c>
      <c r="X1704">
        <v>49562</v>
      </c>
      <c r="AD1704" t="s">
        <v>343</v>
      </c>
      <c r="AG1704" s="22" t="s">
        <v>50</v>
      </c>
      <c r="AI1704">
        <v>1702</v>
      </c>
      <c r="AJ1704" t="s">
        <v>344</v>
      </c>
      <c r="AK1704" s="22" t="s">
        <v>94</v>
      </c>
      <c r="AL1704" s="22" t="s">
        <v>53</v>
      </c>
      <c r="AM1704" s="22">
        <v>1702</v>
      </c>
    </row>
    <row r="1705" spans="1:39" x14ac:dyDescent="0.25">
      <c r="A1705" s="22" t="s">
        <v>39</v>
      </c>
      <c r="B1705" t="s">
        <v>40</v>
      </c>
      <c r="C1705">
        <v>2021</v>
      </c>
      <c r="D1705" s="22" t="s">
        <v>41</v>
      </c>
      <c r="E1705" s="22" t="s">
        <v>42</v>
      </c>
      <c r="F1705">
        <v>1100</v>
      </c>
      <c r="G1705" t="s">
        <v>43</v>
      </c>
      <c r="H1705" t="s">
        <v>44</v>
      </c>
      <c r="J1705">
        <v>200</v>
      </c>
      <c r="K1705" t="s">
        <v>45</v>
      </c>
      <c r="L1705" s="22" t="s">
        <v>46</v>
      </c>
      <c r="M1705" s="1">
        <v>44409</v>
      </c>
      <c r="N1705" s="22" t="s">
        <v>341</v>
      </c>
      <c r="O1705" t="s">
        <v>342</v>
      </c>
      <c r="P1705" s="1">
        <v>44439</v>
      </c>
      <c r="Q1705" t="s">
        <v>342</v>
      </c>
      <c r="R1705">
        <v>8</v>
      </c>
      <c r="U1705" s="22">
        <v>-312.5</v>
      </c>
      <c r="W1705" s="22">
        <v>312.5</v>
      </c>
      <c r="X1705">
        <v>49563</v>
      </c>
      <c r="AD1705" t="s">
        <v>343</v>
      </c>
      <c r="AG1705" s="22" t="s">
        <v>56</v>
      </c>
      <c r="AI1705">
        <v>1703</v>
      </c>
      <c r="AJ1705" t="s">
        <v>344</v>
      </c>
      <c r="AK1705" s="22" t="s">
        <v>52</v>
      </c>
      <c r="AL1705" s="22" t="s">
        <v>53</v>
      </c>
      <c r="AM1705" s="22">
        <v>1703</v>
      </c>
    </row>
    <row r="1706" spans="1:39" x14ac:dyDescent="0.25">
      <c r="A1706" s="22" t="s">
        <v>39</v>
      </c>
      <c r="B1706" t="s">
        <v>109</v>
      </c>
      <c r="C1706">
        <v>2021</v>
      </c>
      <c r="D1706" s="22" t="s">
        <v>41</v>
      </c>
      <c r="E1706" s="22" t="s">
        <v>42</v>
      </c>
      <c r="F1706">
        <v>4117</v>
      </c>
      <c r="G1706" t="s">
        <v>110</v>
      </c>
      <c r="H1706" t="s">
        <v>93</v>
      </c>
      <c r="J1706">
        <v>200</v>
      </c>
      <c r="K1706" t="s">
        <v>45</v>
      </c>
      <c r="L1706" s="22" t="s">
        <v>46</v>
      </c>
      <c r="M1706" s="1">
        <v>44409</v>
      </c>
      <c r="N1706" s="22" t="s">
        <v>341</v>
      </c>
      <c r="O1706" t="s">
        <v>342</v>
      </c>
      <c r="P1706" s="1">
        <v>44439</v>
      </c>
      <c r="Q1706" t="s">
        <v>342</v>
      </c>
      <c r="R1706">
        <v>8</v>
      </c>
      <c r="U1706" s="22">
        <v>312.5</v>
      </c>
      <c r="V1706" s="22">
        <v>312.5</v>
      </c>
      <c r="X1706">
        <v>49564</v>
      </c>
      <c r="AD1706" t="s">
        <v>343</v>
      </c>
      <c r="AG1706" s="22" t="s">
        <v>50</v>
      </c>
      <c r="AI1706">
        <v>1704</v>
      </c>
      <c r="AJ1706" t="s">
        <v>344</v>
      </c>
      <c r="AK1706" s="22" t="s">
        <v>94</v>
      </c>
      <c r="AL1706" s="22" t="s">
        <v>53</v>
      </c>
      <c r="AM1706" s="22">
        <v>1704</v>
      </c>
    </row>
    <row r="1707" spans="1:39" x14ac:dyDescent="0.25">
      <c r="A1707" s="22" t="s">
        <v>39</v>
      </c>
      <c r="B1707" t="s">
        <v>40</v>
      </c>
      <c r="C1707">
        <v>2021</v>
      </c>
      <c r="D1707" s="22" t="s">
        <v>41</v>
      </c>
      <c r="E1707" s="22" t="s">
        <v>42</v>
      </c>
      <c r="F1707">
        <v>1100</v>
      </c>
      <c r="G1707" t="s">
        <v>43</v>
      </c>
      <c r="H1707" t="s">
        <v>44</v>
      </c>
      <c r="J1707">
        <v>200</v>
      </c>
      <c r="K1707" t="s">
        <v>45</v>
      </c>
      <c r="L1707" s="22" t="s">
        <v>46</v>
      </c>
      <c r="M1707" s="1">
        <v>44409</v>
      </c>
      <c r="N1707" s="22" t="s">
        <v>341</v>
      </c>
      <c r="O1707" t="s">
        <v>342</v>
      </c>
      <c r="P1707" s="1">
        <v>44439</v>
      </c>
      <c r="Q1707" t="s">
        <v>342</v>
      </c>
      <c r="R1707">
        <v>8</v>
      </c>
      <c r="U1707" s="22">
        <v>-460</v>
      </c>
      <c r="W1707" s="22">
        <v>460</v>
      </c>
      <c r="X1707">
        <v>49565</v>
      </c>
      <c r="AD1707" t="s">
        <v>343</v>
      </c>
      <c r="AG1707" s="22" t="s">
        <v>56</v>
      </c>
      <c r="AI1707">
        <v>1705</v>
      </c>
      <c r="AJ1707" t="s">
        <v>344</v>
      </c>
      <c r="AK1707" s="22" t="s">
        <v>52</v>
      </c>
      <c r="AL1707" s="22" t="s">
        <v>53</v>
      </c>
      <c r="AM1707" s="22">
        <v>1705</v>
      </c>
    </row>
    <row r="1708" spans="1:39" x14ac:dyDescent="0.25">
      <c r="A1708" s="22" t="s">
        <v>39</v>
      </c>
      <c r="B1708" t="s">
        <v>111</v>
      </c>
      <c r="C1708">
        <v>2021</v>
      </c>
      <c r="D1708" s="22" t="s">
        <v>41</v>
      </c>
      <c r="E1708" s="22" t="s">
        <v>42</v>
      </c>
      <c r="F1708">
        <v>4121</v>
      </c>
      <c r="G1708" t="s">
        <v>112</v>
      </c>
      <c r="H1708" t="s">
        <v>93</v>
      </c>
      <c r="J1708">
        <v>200</v>
      </c>
      <c r="K1708" t="s">
        <v>45</v>
      </c>
      <c r="L1708" s="22" t="s">
        <v>46</v>
      </c>
      <c r="M1708" s="1">
        <v>44409</v>
      </c>
      <c r="N1708" s="22" t="s">
        <v>341</v>
      </c>
      <c r="O1708" t="s">
        <v>342</v>
      </c>
      <c r="P1708" s="1">
        <v>44439</v>
      </c>
      <c r="Q1708" t="s">
        <v>342</v>
      </c>
      <c r="R1708">
        <v>8</v>
      </c>
      <c r="U1708" s="22">
        <v>460</v>
      </c>
      <c r="V1708" s="22">
        <v>460</v>
      </c>
      <c r="X1708">
        <v>49566</v>
      </c>
      <c r="AD1708" t="s">
        <v>343</v>
      </c>
      <c r="AG1708" s="22" t="s">
        <v>50</v>
      </c>
      <c r="AI1708">
        <v>1706</v>
      </c>
      <c r="AJ1708" t="s">
        <v>344</v>
      </c>
      <c r="AK1708" s="22" t="s">
        <v>94</v>
      </c>
      <c r="AL1708" s="22" t="s">
        <v>53</v>
      </c>
      <c r="AM1708" s="22">
        <v>1706</v>
      </c>
    </row>
    <row r="1709" spans="1:39" x14ac:dyDescent="0.25">
      <c r="A1709" s="22" t="s">
        <v>39</v>
      </c>
      <c r="B1709" t="s">
        <v>40</v>
      </c>
      <c r="C1709">
        <v>2021</v>
      </c>
      <c r="D1709" s="22" t="s">
        <v>41</v>
      </c>
      <c r="E1709" s="22" t="s">
        <v>42</v>
      </c>
      <c r="F1709">
        <v>1100</v>
      </c>
      <c r="G1709" t="s">
        <v>43</v>
      </c>
      <c r="H1709" t="s">
        <v>44</v>
      </c>
      <c r="J1709">
        <v>200</v>
      </c>
      <c r="K1709" t="s">
        <v>45</v>
      </c>
      <c r="L1709" s="22" t="s">
        <v>46</v>
      </c>
      <c r="M1709" s="1">
        <v>44409</v>
      </c>
      <c r="N1709" s="22" t="s">
        <v>341</v>
      </c>
      <c r="O1709" t="s">
        <v>342</v>
      </c>
      <c r="P1709" s="1">
        <v>44439</v>
      </c>
      <c r="Q1709" t="s">
        <v>342</v>
      </c>
      <c r="R1709">
        <v>8</v>
      </c>
      <c r="U1709" s="22">
        <v>-1893.46</v>
      </c>
      <c r="W1709" s="22">
        <v>1893.46</v>
      </c>
      <c r="X1709">
        <v>49567</v>
      </c>
      <c r="AD1709" t="s">
        <v>343</v>
      </c>
      <c r="AG1709" s="22" t="s">
        <v>56</v>
      </c>
      <c r="AI1709">
        <v>1707</v>
      </c>
      <c r="AJ1709" t="s">
        <v>344</v>
      </c>
      <c r="AK1709" s="22" t="s">
        <v>52</v>
      </c>
      <c r="AL1709" s="22" t="s">
        <v>53</v>
      </c>
      <c r="AM1709" s="22">
        <v>1707</v>
      </c>
    </row>
    <row r="1710" spans="1:39" x14ac:dyDescent="0.25">
      <c r="A1710" s="22" t="s">
        <v>39</v>
      </c>
      <c r="B1710" t="s">
        <v>113</v>
      </c>
      <c r="C1710">
        <v>2021</v>
      </c>
      <c r="D1710" s="22" t="s">
        <v>41</v>
      </c>
      <c r="E1710" s="22" t="s">
        <v>42</v>
      </c>
      <c r="F1710">
        <v>4123</v>
      </c>
      <c r="G1710" t="s">
        <v>114</v>
      </c>
      <c r="H1710" t="s">
        <v>93</v>
      </c>
      <c r="J1710">
        <v>200</v>
      </c>
      <c r="K1710" t="s">
        <v>45</v>
      </c>
      <c r="L1710" s="22" t="s">
        <v>46</v>
      </c>
      <c r="M1710" s="1">
        <v>44409</v>
      </c>
      <c r="N1710" s="22" t="s">
        <v>341</v>
      </c>
      <c r="O1710" t="s">
        <v>342</v>
      </c>
      <c r="P1710" s="1">
        <v>44439</v>
      </c>
      <c r="Q1710" t="s">
        <v>342</v>
      </c>
      <c r="R1710">
        <v>8</v>
      </c>
      <c r="U1710" s="22">
        <v>1893.46</v>
      </c>
      <c r="V1710" s="22">
        <v>1893.46</v>
      </c>
      <c r="X1710">
        <v>49568</v>
      </c>
      <c r="AD1710" t="s">
        <v>343</v>
      </c>
      <c r="AG1710" s="22" t="s">
        <v>50</v>
      </c>
      <c r="AI1710">
        <v>1708</v>
      </c>
      <c r="AJ1710" t="s">
        <v>344</v>
      </c>
      <c r="AK1710" s="22" t="s">
        <v>94</v>
      </c>
      <c r="AL1710" s="22" t="s">
        <v>53</v>
      </c>
      <c r="AM1710" s="22">
        <v>1708</v>
      </c>
    </row>
    <row r="1711" spans="1:39" x14ac:dyDescent="0.25">
      <c r="A1711" s="22" t="s">
        <v>39</v>
      </c>
      <c r="B1711" t="s">
        <v>40</v>
      </c>
      <c r="C1711">
        <v>2021</v>
      </c>
      <c r="D1711" s="22" t="s">
        <v>41</v>
      </c>
      <c r="E1711" s="22" t="s">
        <v>42</v>
      </c>
      <c r="F1711">
        <v>1100</v>
      </c>
      <c r="G1711" t="s">
        <v>43</v>
      </c>
      <c r="H1711" t="s">
        <v>44</v>
      </c>
      <c r="J1711">
        <v>200</v>
      </c>
      <c r="K1711" t="s">
        <v>45</v>
      </c>
      <c r="L1711" s="22" t="s">
        <v>46</v>
      </c>
      <c r="M1711" s="1">
        <v>44409</v>
      </c>
      <c r="N1711" s="22" t="s">
        <v>341</v>
      </c>
      <c r="O1711" t="s">
        <v>342</v>
      </c>
      <c r="P1711" s="1">
        <v>44439</v>
      </c>
      <c r="Q1711" t="s">
        <v>342</v>
      </c>
      <c r="R1711">
        <v>8</v>
      </c>
      <c r="U1711" s="22">
        <v>-765.02</v>
      </c>
      <c r="W1711" s="22">
        <v>765.02</v>
      </c>
      <c r="X1711">
        <v>49569</v>
      </c>
      <c r="AD1711" t="s">
        <v>343</v>
      </c>
      <c r="AG1711" s="22" t="s">
        <v>56</v>
      </c>
      <c r="AI1711">
        <v>1709</v>
      </c>
      <c r="AJ1711" t="s">
        <v>344</v>
      </c>
      <c r="AK1711" s="22" t="s">
        <v>52</v>
      </c>
      <c r="AL1711" s="22" t="s">
        <v>53</v>
      </c>
      <c r="AM1711" s="22">
        <v>1709</v>
      </c>
    </row>
    <row r="1712" spans="1:39" x14ac:dyDescent="0.25">
      <c r="A1712" s="22" t="s">
        <v>39</v>
      </c>
      <c r="B1712" t="s">
        <v>115</v>
      </c>
      <c r="C1712">
        <v>2021</v>
      </c>
      <c r="D1712" s="22" t="s">
        <v>41</v>
      </c>
      <c r="E1712" s="22" t="s">
        <v>42</v>
      </c>
      <c r="F1712">
        <v>4124</v>
      </c>
      <c r="G1712" t="s">
        <v>116</v>
      </c>
      <c r="H1712" t="s">
        <v>93</v>
      </c>
      <c r="J1712">
        <v>200</v>
      </c>
      <c r="K1712" t="s">
        <v>45</v>
      </c>
      <c r="L1712" s="22" t="s">
        <v>46</v>
      </c>
      <c r="M1712" s="1">
        <v>44409</v>
      </c>
      <c r="N1712" s="22" t="s">
        <v>341</v>
      </c>
      <c r="O1712" t="s">
        <v>342</v>
      </c>
      <c r="P1712" s="1">
        <v>44439</v>
      </c>
      <c r="Q1712" t="s">
        <v>342</v>
      </c>
      <c r="R1712">
        <v>8</v>
      </c>
      <c r="U1712" s="22">
        <v>765.02</v>
      </c>
      <c r="V1712" s="22">
        <v>765.02</v>
      </c>
      <c r="X1712">
        <v>49570</v>
      </c>
      <c r="AD1712" t="s">
        <v>343</v>
      </c>
      <c r="AG1712" s="22" t="s">
        <v>50</v>
      </c>
      <c r="AI1712">
        <v>1710</v>
      </c>
      <c r="AJ1712" t="s">
        <v>344</v>
      </c>
      <c r="AK1712" s="22" t="s">
        <v>94</v>
      </c>
      <c r="AL1712" s="22" t="s">
        <v>53</v>
      </c>
      <c r="AM1712" s="22">
        <v>1710</v>
      </c>
    </row>
    <row r="1713" spans="1:39" x14ac:dyDescent="0.25">
      <c r="A1713" s="22" t="s">
        <v>39</v>
      </c>
      <c r="B1713" t="s">
        <v>40</v>
      </c>
      <c r="C1713">
        <v>2021</v>
      </c>
      <c r="D1713" s="22" t="s">
        <v>41</v>
      </c>
      <c r="E1713" s="22" t="s">
        <v>42</v>
      </c>
      <c r="F1713">
        <v>1100</v>
      </c>
      <c r="G1713" t="s">
        <v>43</v>
      </c>
      <c r="H1713" t="s">
        <v>44</v>
      </c>
      <c r="J1713">
        <v>200</v>
      </c>
      <c r="K1713" t="s">
        <v>45</v>
      </c>
      <c r="L1713" s="22" t="s">
        <v>46</v>
      </c>
      <c r="M1713" s="1">
        <v>44409</v>
      </c>
      <c r="N1713" s="22" t="s">
        <v>341</v>
      </c>
      <c r="O1713" t="s">
        <v>342</v>
      </c>
      <c r="P1713" s="1">
        <v>44439</v>
      </c>
      <c r="Q1713" t="s">
        <v>342</v>
      </c>
      <c r="R1713">
        <v>8</v>
      </c>
      <c r="U1713" s="22">
        <v>-1294.1300000000001</v>
      </c>
      <c r="W1713" s="22">
        <v>1294.1300000000001</v>
      </c>
      <c r="X1713">
        <v>49571</v>
      </c>
      <c r="AD1713" t="s">
        <v>343</v>
      </c>
      <c r="AG1713" s="22" t="s">
        <v>56</v>
      </c>
      <c r="AI1713">
        <v>1711</v>
      </c>
      <c r="AJ1713" t="s">
        <v>344</v>
      </c>
      <c r="AK1713" s="22" t="s">
        <v>52</v>
      </c>
      <c r="AL1713" s="22" t="s">
        <v>53</v>
      </c>
      <c r="AM1713" s="22">
        <v>1711</v>
      </c>
    </row>
    <row r="1714" spans="1:39" x14ac:dyDescent="0.25">
      <c r="A1714" s="22" t="s">
        <v>39</v>
      </c>
      <c r="B1714" t="s">
        <v>117</v>
      </c>
      <c r="C1714">
        <v>2021</v>
      </c>
      <c r="D1714" s="22" t="s">
        <v>41</v>
      </c>
      <c r="E1714" s="22" t="s">
        <v>42</v>
      </c>
      <c r="F1714">
        <v>4127</v>
      </c>
      <c r="G1714" t="s">
        <v>118</v>
      </c>
      <c r="H1714" t="s">
        <v>93</v>
      </c>
      <c r="J1714">
        <v>200</v>
      </c>
      <c r="K1714" t="s">
        <v>45</v>
      </c>
      <c r="L1714" s="22" t="s">
        <v>46</v>
      </c>
      <c r="M1714" s="1">
        <v>44409</v>
      </c>
      <c r="N1714" s="22" t="s">
        <v>341</v>
      </c>
      <c r="O1714" t="s">
        <v>342</v>
      </c>
      <c r="P1714" s="1">
        <v>44439</v>
      </c>
      <c r="Q1714" t="s">
        <v>342</v>
      </c>
      <c r="R1714">
        <v>8</v>
      </c>
      <c r="U1714" s="22">
        <v>1294.1300000000001</v>
      </c>
      <c r="V1714" s="22">
        <v>1294.1300000000001</v>
      </c>
      <c r="X1714">
        <v>49572</v>
      </c>
      <c r="AD1714" t="s">
        <v>343</v>
      </c>
      <c r="AG1714" s="22" t="s">
        <v>50</v>
      </c>
      <c r="AI1714">
        <v>1712</v>
      </c>
      <c r="AJ1714" t="s">
        <v>344</v>
      </c>
      <c r="AK1714" s="22" t="s">
        <v>94</v>
      </c>
      <c r="AL1714" s="22" t="s">
        <v>53</v>
      </c>
      <c r="AM1714" s="22">
        <v>1712</v>
      </c>
    </row>
    <row r="1715" spans="1:39" x14ac:dyDescent="0.25">
      <c r="A1715" s="22" t="s">
        <v>39</v>
      </c>
      <c r="B1715" t="s">
        <v>40</v>
      </c>
      <c r="C1715">
        <v>2021</v>
      </c>
      <c r="D1715" s="22" t="s">
        <v>41</v>
      </c>
      <c r="E1715" s="22" t="s">
        <v>42</v>
      </c>
      <c r="F1715">
        <v>1100</v>
      </c>
      <c r="G1715" t="s">
        <v>43</v>
      </c>
      <c r="H1715" t="s">
        <v>44</v>
      </c>
      <c r="J1715">
        <v>200</v>
      </c>
      <c r="K1715" t="s">
        <v>45</v>
      </c>
      <c r="L1715" s="22" t="s">
        <v>46</v>
      </c>
      <c r="M1715" s="1">
        <v>44409</v>
      </c>
      <c r="N1715" s="22" t="s">
        <v>341</v>
      </c>
      <c r="O1715" t="s">
        <v>342</v>
      </c>
      <c r="P1715" s="1">
        <v>44439</v>
      </c>
      <c r="Q1715" t="s">
        <v>342</v>
      </c>
      <c r="R1715">
        <v>8</v>
      </c>
      <c r="U1715" s="22">
        <v>-409.4</v>
      </c>
      <c r="W1715" s="22">
        <v>409.4</v>
      </c>
      <c r="X1715">
        <v>49573</v>
      </c>
      <c r="AD1715" t="s">
        <v>343</v>
      </c>
      <c r="AG1715" s="22" t="s">
        <v>56</v>
      </c>
      <c r="AI1715">
        <v>1713</v>
      </c>
      <c r="AJ1715" t="s">
        <v>344</v>
      </c>
      <c r="AK1715" s="22" t="s">
        <v>52</v>
      </c>
      <c r="AL1715" s="22" t="s">
        <v>53</v>
      </c>
      <c r="AM1715" s="22">
        <v>1713</v>
      </c>
    </row>
    <row r="1716" spans="1:39" x14ac:dyDescent="0.25">
      <c r="A1716" s="22" t="s">
        <v>39</v>
      </c>
      <c r="B1716" t="s">
        <v>119</v>
      </c>
      <c r="C1716">
        <v>2021</v>
      </c>
      <c r="D1716" s="22" t="s">
        <v>41</v>
      </c>
      <c r="E1716" s="22" t="s">
        <v>42</v>
      </c>
      <c r="F1716">
        <v>4200</v>
      </c>
      <c r="G1716" t="s">
        <v>120</v>
      </c>
      <c r="H1716" t="s">
        <v>93</v>
      </c>
      <c r="J1716">
        <v>200</v>
      </c>
      <c r="K1716" t="s">
        <v>45</v>
      </c>
      <c r="L1716" s="22" t="s">
        <v>46</v>
      </c>
      <c r="M1716" s="1">
        <v>44409</v>
      </c>
      <c r="N1716" s="22" t="s">
        <v>341</v>
      </c>
      <c r="O1716" t="s">
        <v>342</v>
      </c>
      <c r="P1716" s="1">
        <v>44439</v>
      </c>
      <c r="Q1716" t="s">
        <v>342</v>
      </c>
      <c r="R1716">
        <v>8</v>
      </c>
      <c r="U1716" s="22">
        <v>409.4</v>
      </c>
      <c r="V1716" s="22">
        <v>409.4</v>
      </c>
      <c r="X1716">
        <v>49574</v>
      </c>
      <c r="AD1716" t="s">
        <v>343</v>
      </c>
      <c r="AG1716" s="22" t="s">
        <v>50</v>
      </c>
      <c r="AI1716">
        <v>1714</v>
      </c>
      <c r="AJ1716" t="s">
        <v>344</v>
      </c>
      <c r="AK1716" s="22" t="s">
        <v>94</v>
      </c>
      <c r="AL1716" s="22" t="s">
        <v>53</v>
      </c>
      <c r="AM1716" s="22">
        <v>1714</v>
      </c>
    </row>
    <row r="1717" spans="1:39" x14ac:dyDescent="0.25">
      <c r="A1717" s="22" t="s">
        <v>39</v>
      </c>
      <c r="B1717" t="s">
        <v>40</v>
      </c>
      <c r="C1717">
        <v>2021</v>
      </c>
      <c r="D1717" s="22" t="s">
        <v>41</v>
      </c>
      <c r="E1717" s="22" t="s">
        <v>42</v>
      </c>
      <c r="F1717">
        <v>1100</v>
      </c>
      <c r="G1717" t="s">
        <v>43</v>
      </c>
      <c r="H1717" t="s">
        <v>44</v>
      </c>
      <c r="J1717">
        <v>200</v>
      </c>
      <c r="K1717" t="s">
        <v>45</v>
      </c>
      <c r="L1717" s="22" t="s">
        <v>46</v>
      </c>
      <c r="M1717" s="1">
        <v>44409</v>
      </c>
      <c r="N1717" s="22" t="s">
        <v>341</v>
      </c>
      <c r="O1717" t="s">
        <v>342</v>
      </c>
      <c r="P1717" s="1">
        <v>44439</v>
      </c>
      <c r="Q1717" t="s">
        <v>342</v>
      </c>
      <c r="R1717">
        <v>8</v>
      </c>
      <c r="U1717" s="22">
        <v>-28.128</v>
      </c>
      <c r="W1717" s="22">
        <v>28.128</v>
      </c>
      <c r="X1717">
        <v>49575</v>
      </c>
      <c r="AD1717" t="s">
        <v>343</v>
      </c>
      <c r="AG1717" s="22" t="s">
        <v>56</v>
      </c>
      <c r="AI1717">
        <v>1715</v>
      </c>
      <c r="AJ1717" t="s">
        <v>344</v>
      </c>
      <c r="AK1717" s="22" t="s">
        <v>52</v>
      </c>
      <c r="AL1717" s="22" t="s">
        <v>53</v>
      </c>
      <c r="AM1717" s="22">
        <v>1715</v>
      </c>
    </row>
    <row r="1718" spans="1:39" x14ac:dyDescent="0.25">
      <c r="A1718" s="22" t="s">
        <v>39</v>
      </c>
      <c r="B1718" t="s">
        <v>121</v>
      </c>
      <c r="C1718">
        <v>2021</v>
      </c>
      <c r="D1718" s="22" t="s">
        <v>41</v>
      </c>
      <c r="E1718" s="22" t="s">
        <v>42</v>
      </c>
      <c r="F1718">
        <v>4205</v>
      </c>
      <c r="G1718" t="s">
        <v>122</v>
      </c>
      <c r="H1718" t="s">
        <v>93</v>
      </c>
      <c r="J1718">
        <v>200</v>
      </c>
      <c r="K1718" t="s">
        <v>45</v>
      </c>
      <c r="L1718" s="22" t="s">
        <v>46</v>
      </c>
      <c r="M1718" s="1">
        <v>44409</v>
      </c>
      <c r="N1718" s="22" t="s">
        <v>341</v>
      </c>
      <c r="O1718" t="s">
        <v>342</v>
      </c>
      <c r="P1718" s="1">
        <v>44439</v>
      </c>
      <c r="Q1718" t="s">
        <v>342</v>
      </c>
      <c r="R1718">
        <v>8</v>
      </c>
      <c r="U1718" s="22">
        <v>28.128</v>
      </c>
      <c r="V1718" s="22">
        <v>28.128</v>
      </c>
      <c r="X1718">
        <v>49576</v>
      </c>
      <c r="AD1718" t="s">
        <v>343</v>
      </c>
      <c r="AG1718" s="22" t="s">
        <v>50</v>
      </c>
      <c r="AI1718">
        <v>1716</v>
      </c>
      <c r="AJ1718" t="s">
        <v>344</v>
      </c>
      <c r="AK1718" s="22" t="s">
        <v>94</v>
      </c>
      <c r="AL1718" s="22" t="s">
        <v>53</v>
      </c>
      <c r="AM1718" s="22">
        <v>1716</v>
      </c>
    </row>
    <row r="1719" spans="1:39" x14ac:dyDescent="0.25">
      <c r="A1719" s="22" t="s">
        <v>39</v>
      </c>
      <c r="B1719" t="s">
        <v>40</v>
      </c>
      <c r="C1719">
        <v>2021</v>
      </c>
      <c r="D1719" s="22" t="s">
        <v>41</v>
      </c>
      <c r="E1719" s="22" t="s">
        <v>42</v>
      </c>
      <c r="F1719">
        <v>1100</v>
      </c>
      <c r="G1719" t="s">
        <v>43</v>
      </c>
      <c r="H1719" t="s">
        <v>44</v>
      </c>
      <c r="J1719">
        <v>200</v>
      </c>
      <c r="K1719" t="s">
        <v>45</v>
      </c>
      <c r="L1719" s="22" t="s">
        <v>46</v>
      </c>
      <c r="M1719" s="1">
        <v>44409</v>
      </c>
      <c r="N1719" s="22" t="s">
        <v>341</v>
      </c>
      <c r="O1719" t="s">
        <v>342</v>
      </c>
      <c r="P1719" s="1">
        <v>44439</v>
      </c>
      <c r="Q1719" t="s">
        <v>342</v>
      </c>
      <c r="R1719">
        <v>8</v>
      </c>
      <c r="U1719" s="22">
        <v>-1558.5119999999999</v>
      </c>
      <c r="W1719" s="22">
        <v>1558.5119999999999</v>
      </c>
      <c r="X1719">
        <v>49577</v>
      </c>
      <c r="AD1719" t="s">
        <v>343</v>
      </c>
      <c r="AG1719" s="22" t="s">
        <v>56</v>
      </c>
      <c r="AI1719">
        <v>1717</v>
      </c>
      <c r="AJ1719" t="s">
        <v>344</v>
      </c>
      <c r="AK1719" s="22" t="s">
        <v>52</v>
      </c>
      <c r="AL1719" s="22" t="s">
        <v>53</v>
      </c>
      <c r="AM1719" s="22">
        <v>1717</v>
      </c>
    </row>
    <row r="1720" spans="1:39" x14ac:dyDescent="0.25">
      <c r="A1720" s="22" t="s">
        <v>39</v>
      </c>
      <c r="B1720" t="s">
        <v>123</v>
      </c>
      <c r="C1720">
        <v>2021</v>
      </c>
      <c r="D1720" s="22" t="s">
        <v>41</v>
      </c>
      <c r="E1720" s="22" t="s">
        <v>42</v>
      </c>
      <c r="F1720">
        <v>4230</v>
      </c>
      <c r="G1720" t="s">
        <v>124</v>
      </c>
      <c r="H1720" t="s">
        <v>93</v>
      </c>
      <c r="J1720">
        <v>200</v>
      </c>
      <c r="K1720" t="s">
        <v>45</v>
      </c>
      <c r="L1720" s="22" t="s">
        <v>46</v>
      </c>
      <c r="M1720" s="1">
        <v>44409</v>
      </c>
      <c r="N1720" s="22" t="s">
        <v>341</v>
      </c>
      <c r="O1720" t="s">
        <v>342</v>
      </c>
      <c r="P1720" s="1">
        <v>44439</v>
      </c>
      <c r="Q1720" t="s">
        <v>342</v>
      </c>
      <c r="R1720">
        <v>8</v>
      </c>
      <c r="U1720" s="22">
        <v>1558.5119999999999</v>
      </c>
      <c r="V1720" s="22">
        <v>1558.5119999999999</v>
      </c>
      <c r="X1720">
        <v>49578</v>
      </c>
      <c r="AD1720" t="s">
        <v>343</v>
      </c>
      <c r="AG1720" s="22" t="s">
        <v>50</v>
      </c>
      <c r="AI1720">
        <v>1718</v>
      </c>
      <c r="AJ1720" t="s">
        <v>344</v>
      </c>
      <c r="AK1720" s="22" t="s">
        <v>94</v>
      </c>
      <c r="AL1720" s="22" t="s">
        <v>53</v>
      </c>
      <c r="AM1720" s="22">
        <v>1718</v>
      </c>
    </row>
    <row r="1721" spans="1:39" x14ac:dyDescent="0.25">
      <c r="A1721" s="22" t="s">
        <v>39</v>
      </c>
      <c r="B1721" t="s">
        <v>40</v>
      </c>
      <c r="C1721">
        <v>2021</v>
      </c>
      <c r="D1721" s="22" t="s">
        <v>41</v>
      </c>
      <c r="E1721" s="22" t="s">
        <v>42</v>
      </c>
      <c r="F1721">
        <v>1100</v>
      </c>
      <c r="G1721" t="s">
        <v>43</v>
      </c>
      <c r="H1721" t="s">
        <v>44</v>
      </c>
      <c r="J1721">
        <v>200</v>
      </c>
      <c r="K1721" t="s">
        <v>45</v>
      </c>
      <c r="L1721" s="22" t="s">
        <v>46</v>
      </c>
      <c r="M1721" s="1">
        <v>44409</v>
      </c>
      <c r="N1721" s="22" t="s">
        <v>341</v>
      </c>
      <c r="O1721" t="s">
        <v>342</v>
      </c>
      <c r="P1721" s="1">
        <v>44439</v>
      </c>
      <c r="Q1721" t="s">
        <v>342</v>
      </c>
      <c r="R1721">
        <v>8</v>
      </c>
      <c r="U1721" s="22">
        <v>-17.985600000000002</v>
      </c>
      <c r="W1721" s="22">
        <v>17.985600000000002</v>
      </c>
      <c r="X1721">
        <v>49579</v>
      </c>
      <c r="AD1721" t="s">
        <v>343</v>
      </c>
      <c r="AG1721" s="22" t="s">
        <v>56</v>
      </c>
      <c r="AI1721">
        <v>1719</v>
      </c>
      <c r="AJ1721" t="s">
        <v>344</v>
      </c>
      <c r="AK1721" s="22" t="s">
        <v>52</v>
      </c>
      <c r="AL1721" s="22" t="s">
        <v>53</v>
      </c>
      <c r="AM1721" s="22">
        <v>1719</v>
      </c>
    </row>
    <row r="1722" spans="1:39" x14ac:dyDescent="0.25">
      <c r="A1722" s="22" t="s">
        <v>39</v>
      </c>
      <c r="B1722" t="s">
        <v>125</v>
      </c>
      <c r="C1722">
        <v>2021</v>
      </c>
      <c r="D1722" s="22" t="s">
        <v>41</v>
      </c>
      <c r="E1722" s="22" t="s">
        <v>42</v>
      </c>
      <c r="F1722">
        <v>4232</v>
      </c>
      <c r="G1722" t="s">
        <v>126</v>
      </c>
      <c r="H1722" t="s">
        <v>93</v>
      </c>
      <c r="J1722">
        <v>200</v>
      </c>
      <c r="K1722" t="s">
        <v>45</v>
      </c>
      <c r="L1722" s="22" t="s">
        <v>46</v>
      </c>
      <c r="M1722" s="1">
        <v>44409</v>
      </c>
      <c r="N1722" s="22" t="s">
        <v>341</v>
      </c>
      <c r="O1722" t="s">
        <v>342</v>
      </c>
      <c r="P1722" s="1">
        <v>44439</v>
      </c>
      <c r="Q1722" t="s">
        <v>342</v>
      </c>
      <c r="R1722">
        <v>8</v>
      </c>
      <c r="U1722" s="22">
        <v>17.985600000000002</v>
      </c>
      <c r="V1722" s="22">
        <v>17.985600000000002</v>
      </c>
      <c r="X1722">
        <v>49580</v>
      </c>
      <c r="AD1722" t="s">
        <v>343</v>
      </c>
      <c r="AG1722" s="22" t="s">
        <v>50</v>
      </c>
      <c r="AI1722">
        <v>1720</v>
      </c>
      <c r="AJ1722" t="s">
        <v>344</v>
      </c>
      <c r="AK1722" s="22" t="s">
        <v>94</v>
      </c>
      <c r="AL1722" s="22" t="s">
        <v>53</v>
      </c>
      <c r="AM1722" s="22">
        <v>1720</v>
      </c>
    </row>
    <row r="1723" spans="1:39" x14ac:dyDescent="0.25">
      <c r="A1723" s="22" t="s">
        <v>39</v>
      </c>
      <c r="B1723" t="s">
        <v>40</v>
      </c>
      <c r="C1723">
        <v>2021</v>
      </c>
      <c r="D1723" s="22" t="s">
        <v>41</v>
      </c>
      <c r="E1723" s="22" t="s">
        <v>42</v>
      </c>
      <c r="F1723">
        <v>1100</v>
      </c>
      <c r="G1723" t="s">
        <v>43</v>
      </c>
      <c r="H1723" t="s">
        <v>44</v>
      </c>
      <c r="J1723">
        <v>200</v>
      </c>
      <c r="K1723" t="s">
        <v>45</v>
      </c>
      <c r="L1723" s="22" t="s">
        <v>46</v>
      </c>
      <c r="M1723" s="1">
        <v>44409</v>
      </c>
      <c r="N1723" s="22" t="s">
        <v>341</v>
      </c>
      <c r="O1723" t="s">
        <v>342</v>
      </c>
      <c r="P1723" s="1">
        <v>44439</v>
      </c>
      <c r="Q1723" t="s">
        <v>342</v>
      </c>
      <c r="R1723">
        <v>8</v>
      </c>
      <c r="S1723">
        <v>3</v>
      </c>
      <c r="T1723" s="22">
        <v>19</v>
      </c>
      <c r="U1723" s="22">
        <v>-1724.4369999999999</v>
      </c>
      <c r="W1723" s="22">
        <v>1724.4369999999999</v>
      </c>
      <c r="X1723">
        <v>49581</v>
      </c>
      <c r="AD1723" t="s">
        <v>343</v>
      </c>
      <c r="AF1723" t="s">
        <v>127</v>
      </c>
      <c r="AG1723" s="22" t="s">
        <v>56</v>
      </c>
      <c r="AI1723">
        <v>1721</v>
      </c>
      <c r="AJ1723" t="s">
        <v>344</v>
      </c>
      <c r="AK1723" s="22" t="s">
        <v>52</v>
      </c>
      <c r="AL1723" s="22" t="s">
        <v>53</v>
      </c>
      <c r="AM1723" s="22">
        <v>1721</v>
      </c>
    </row>
    <row r="1724" spans="1:39" x14ac:dyDescent="0.25">
      <c r="A1724" s="22" t="s">
        <v>39</v>
      </c>
      <c r="B1724" t="s">
        <v>128</v>
      </c>
      <c r="C1724">
        <v>2021</v>
      </c>
      <c r="D1724" s="22" t="s">
        <v>41</v>
      </c>
      <c r="E1724" s="22" t="s">
        <v>42</v>
      </c>
      <c r="F1724">
        <v>4240</v>
      </c>
      <c r="G1724" t="s">
        <v>129</v>
      </c>
      <c r="H1724" t="s">
        <v>93</v>
      </c>
      <c r="J1724">
        <v>200</v>
      </c>
      <c r="K1724" t="s">
        <v>45</v>
      </c>
      <c r="L1724" s="22" t="s">
        <v>46</v>
      </c>
      <c r="M1724" s="1">
        <v>44409</v>
      </c>
      <c r="N1724" s="22" t="s">
        <v>341</v>
      </c>
      <c r="O1724" t="s">
        <v>342</v>
      </c>
      <c r="P1724" s="1">
        <v>44439</v>
      </c>
      <c r="Q1724" t="s">
        <v>342</v>
      </c>
      <c r="R1724">
        <v>8</v>
      </c>
      <c r="S1724">
        <v>3</v>
      </c>
      <c r="T1724" s="22">
        <v>19</v>
      </c>
      <c r="U1724" s="22">
        <v>1449.107</v>
      </c>
      <c r="V1724" s="22">
        <v>1449.107</v>
      </c>
      <c r="X1724">
        <v>49582</v>
      </c>
      <c r="AD1724" t="s">
        <v>343</v>
      </c>
      <c r="AF1724" t="s">
        <v>127</v>
      </c>
      <c r="AG1724" s="22" t="s">
        <v>50</v>
      </c>
      <c r="AI1724">
        <v>1722</v>
      </c>
      <c r="AJ1724" t="s">
        <v>344</v>
      </c>
      <c r="AK1724" s="22" t="s">
        <v>94</v>
      </c>
      <c r="AL1724" s="22" t="s">
        <v>53</v>
      </c>
      <c r="AM1724" s="22">
        <v>1722</v>
      </c>
    </row>
    <row r="1725" spans="1:39" x14ac:dyDescent="0.25">
      <c r="A1725" s="22" t="s">
        <v>39</v>
      </c>
      <c r="B1725" t="s">
        <v>130</v>
      </c>
      <c r="C1725">
        <v>2021</v>
      </c>
      <c r="D1725" s="22" t="s">
        <v>41</v>
      </c>
      <c r="E1725" s="22" t="s">
        <v>42</v>
      </c>
      <c r="F1725">
        <v>1610</v>
      </c>
      <c r="G1725" t="s">
        <v>131</v>
      </c>
      <c r="H1725" t="s">
        <v>44</v>
      </c>
      <c r="J1725">
        <v>200</v>
      </c>
      <c r="K1725" t="s">
        <v>45</v>
      </c>
      <c r="L1725" s="22" t="s">
        <v>46</v>
      </c>
      <c r="M1725" s="1">
        <v>44409</v>
      </c>
      <c r="N1725" s="22" t="s">
        <v>341</v>
      </c>
      <c r="O1725" t="s">
        <v>342</v>
      </c>
      <c r="P1725" s="1">
        <v>44439</v>
      </c>
      <c r="Q1725" t="s">
        <v>342</v>
      </c>
      <c r="R1725">
        <v>8</v>
      </c>
      <c r="S1725">
        <v>3</v>
      </c>
      <c r="T1725" s="22">
        <v>19</v>
      </c>
      <c r="U1725" s="22">
        <v>275.33</v>
      </c>
      <c r="V1725" s="22">
        <v>275.33</v>
      </c>
      <c r="X1725">
        <v>49583</v>
      </c>
      <c r="AD1725" t="s">
        <v>343</v>
      </c>
      <c r="AF1725" t="s">
        <v>127</v>
      </c>
      <c r="AG1725" s="22" t="s">
        <v>50</v>
      </c>
      <c r="AI1725">
        <v>1723</v>
      </c>
      <c r="AJ1725" t="s">
        <v>344</v>
      </c>
      <c r="AK1725" s="22" t="s">
        <v>52</v>
      </c>
      <c r="AL1725" s="22" t="s">
        <v>53</v>
      </c>
      <c r="AM1725" s="22">
        <v>1723</v>
      </c>
    </row>
    <row r="1726" spans="1:39" x14ac:dyDescent="0.25">
      <c r="A1726" s="22" t="s">
        <v>39</v>
      </c>
      <c r="B1726" t="s">
        <v>40</v>
      </c>
      <c r="C1726">
        <v>2021</v>
      </c>
      <c r="D1726" s="22" t="s">
        <v>41</v>
      </c>
      <c r="E1726" s="22" t="s">
        <v>42</v>
      </c>
      <c r="F1726">
        <v>1100</v>
      </c>
      <c r="G1726" t="s">
        <v>43</v>
      </c>
      <c r="H1726" t="s">
        <v>44</v>
      </c>
      <c r="J1726">
        <v>200</v>
      </c>
      <c r="K1726" t="s">
        <v>45</v>
      </c>
      <c r="L1726" s="22" t="s">
        <v>46</v>
      </c>
      <c r="M1726" s="1">
        <v>44409</v>
      </c>
      <c r="N1726" s="22" t="s">
        <v>341</v>
      </c>
      <c r="O1726" t="s">
        <v>342</v>
      </c>
      <c r="P1726" s="1">
        <v>44439</v>
      </c>
      <c r="Q1726" t="s">
        <v>342</v>
      </c>
      <c r="R1726">
        <v>8</v>
      </c>
      <c r="U1726" s="22">
        <v>-2112.2674000000002</v>
      </c>
      <c r="W1726" s="22">
        <v>2112.2674000000002</v>
      </c>
      <c r="X1726">
        <v>49584</v>
      </c>
      <c r="AD1726" t="s">
        <v>343</v>
      </c>
      <c r="AG1726" s="22" t="s">
        <v>56</v>
      </c>
      <c r="AI1726">
        <v>1724</v>
      </c>
      <c r="AJ1726" t="s">
        <v>344</v>
      </c>
      <c r="AK1726" s="22" t="s">
        <v>52</v>
      </c>
      <c r="AL1726" s="22" t="s">
        <v>53</v>
      </c>
      <c r="AM1726" s="22">
        <v>1724</v>
      </c>
    </row>
    <row r="1727" spans="1:39" x14ac:dyDescent="0.25">
      <c r="A1727" s="22" t="s">
        <v>39</v>
      </c>
      <c r="B1727" t="s">
        <v>132</v>
      </c>
      <c r="C1727">
        <v>2021</v>
      </c>
      <c r="D1727" s="22" t="s">
        <v>41</v>
      </c>
      <c r="E1727" s="22" t="s">
        <v>42</v>
      </c>
      <c r="F1727">
        <v>4260</v>
      </c>
      <c r="G1727" t="s">
        <v>133</v>
      </c>
      <c r="H1727" t="s">
        <v>93</v>
      </c>
      <c r="J1727">
        <v>200</v>
      </c>
      <c r="K1727" t="s">
        <v>45</v>
      </c>
      <c r="L1727" s="22" t="s">
        <v>46</v>
      </c>
      <c r="M1727" s="1">
        <v>44409</v>
      </c>
      <c r="N1727" s="22" t="s">
        <v>341</v>
      </c>
      <c r="O1727" t="s">
        <v>342</v>
      </c>
      <c r="P1727" s="1">
        <v>44439</v>
      </c>
      <c r="Q1727" t="s">
        <v>342</v>
      </c>
      <c r="R1727">
        <v>8</v>
      </c>
      <c r="U1727" s="22">
        <v>2112.2674000000002</v>
      </c>
      <c r="V1727" s="22">
        <v>2112.2674000000002</v>
      </c>
      <c r="X1727">
        <v>49585</v>
      </c>
      <c r="AD1727" t="s">
        <v>343</v>
      </c>
      <c r="AG1727" s="22" t="s">
        <v>50</v>
      </c>
      <c r="AI1727">
        <v>1725</v>
      </c>
      <c r="AJ1727" t="s">
        <v>344</v>
      </c>
      <c r="AK1727" s="22" t="s">
        <v>94</v>
      </c>
      <c r="AL1727" s="22" t="s">
        <v>53</v>
      </c>
      <c r="AM1727" s="22">
        <v>1725</v>
      </c>
    </row>
    <row r="1728" spans="1:39" x14ac:dyDescent="0.25">
      <c r="A1728" s="22" t="s">
        <v>39</v>
      </c>
      <c r="B1728" t="s">
        <v>40</v>
      </c>
      <c r="C1728">
        <v>2021</v>
      </c>
      <c r="D1728" s="22" t="s">
        <v>41</v>
      </c>
      <c r="E1728" s="22" t="s">
        <v>42</v>
      </c>
      <c r="F1728">
        <v>1100</v>
      </c>
      <c r="G1728" t="s">
        <v>43</v>
      </c>
      <c r="H1728" t="s">
        <v>44</v>
      </c>
      <c r="J1728">
        <v>200</v>
      </c>
      <c r="K1728" t="s">
        <v>45</v>
      </c>
      <c r="L1728" s="22" t="s">
        <v>46</v>
      </c>
      <c r="M1728" s="1">
        <v>44409</v>
      </c>
      <c r="N1728" s="22" t="s">
        <v>341</v>
      </c>
      <c r="O1728" t="s">
        <v>342</v>
      </c>
      <c r="P1728" s="1">
        <v>44439</v>
      </c>
      <c r="Q1728" t="s">
        <v>342</v>
      </c>
      <c r="R1728">
        <v>8</v>
      </c>
      <c r="S1728">
        <v>3</v>
      </c>
      <c r="T1728" s="22">
        <v>19</v>
      </c>
      <c r="U1728" s="22">
        <v>-188.64769999999999</v>
      </c>
      <c r="W1728" s="22">
        <v>188.64769999999999</v>
      </c>
      <c r="X1728">
        <v>49586</v>
      </c>
      <c r="AD1728" t="s">
        <v>343</v>
      </c>
      <c r="AF1728" t="s">
        <v>127</v>
      </c>
      <c r="AG1728" s="22" t="s">
        <v>56</v>
      </c>
      <c r="AI1728">
        <v>1726</v>
      </c>
      <c r="AJ1728" t="s">
        <v>344</v>
      </c>
      <c r="AK1728" s="22" t="s">
        <v>52</v>
      </c>
      <c r="AL1728" s="22" t="s">
        <v>53</v>
      </c>
      <c r="AM1728" s="22">
        <v>1726</v>
      </c>
    </row>
    <row r="1729" spans="1:39" x14ac:dyDescent="0.25">
      <c r="A1729" s="22" t="s">
        <v>39</v>
      </c>
      <c r="B1729" t="s">
        <v>134</v>
      </c>
      <c r="C1729">
        <v>2021</v>
      </c>
      <c r="D1729" s="22" t="s">
        <v>41</v>
      </c>
      <c r="E1729" s="22" t="s">
        <v>42</v>
      </c>
      <c r="F1729">
        <v>4265</v>
      </c>
      <c r="G1729" t="s">
        <v>135</v>
      </c>
      <c r="H1729" t="s">
        <v>93</v>
      </c>
      <c r="J1729">
        <v>200</v>
      </c>
      <c r="K1729" t="s">
        <v>45</v>
      </c>
      <c r="L1729" s="22" t="s">
        <v>46</v>
      </c>
      <c r="M1729" s="1">
        <v>44409</v>
      </c>
      <c r="N1729" s="22" t="s">
        <v>341</v>
      </c>
      <c r="O1729" t="s">
        <v>342</v>
      </c>
      <c r="P1729" s="1">
        <v>44439</v>
      </c>
      <c r="Q1729" t="s">
        <v>342</v>
      </c>
      <c r="R1729">
        <v>8</v>
      </c>
      <c r="S1729">
        <v>3</v>
      </c>
      <c r="T1729" s="22">
        <v>19</v>
      </c>
      <c r="U1729" s="22">
        <v>158.52770000000001</v>
      </c>
      <c r="V1729" s="22">
        <v>158.52770000000001</v>
      </c>
      <c r="X1729">
        <v>49587</v>
      </c>
      <c r="AD1729" t="s">
        <v>343</v>
      </c>
      <c r="AF1729" t="s">
        <v>127</v>
      </c>
      <c r="AG1729" s="22" t="s">
        <v>50</v>
      </c>
      <c r="AI1729">
        <v>1727</v>
      </c>
      <c r="AJ1729" t="s">
        <v>344</v>
      </c>
      <c r="AK1729" s="22" t="s">
        <v>94</v>
      </c>
      <c r="AL1729" s="22" t="s">
        <v>53</v>
      </c>
      <c r="AM1729" s="22">
        <v>1727</v>
      </c>
    </row>
    <row r="1730" spans="1:39" x14ac:dyDescent="0.25">
      <c r="A1730" s="22" t="s">
        <v>39</v>
      </c>
      <c r="B1730" t="s">
        <v>130</v>
      </c>
      <c r="C1730">
        <v>2021</v>
      </c>
      <c r="D1730" s="22" t="s">
        <v>41</v>
      </c>
      <c r="E1730" s="22" t="s">
        <v>42</v>
      </c>
      <c r="F1730">
        <v>1610</v>
      </c>
      <c r="G1730" t="s">
        <v>131</v>
      </c>
      <c r="H1730" t="s">
        <v>44</v>
      </c>
      <c r="J1730">
        <v>200</v>
      </c>
      <c r="K1730" t="s">
        <v>45</v>
      </c>
      <c r="L1730" s="22" t="s">
        <v>46</v>
      </c>
      <c r="M1730" s="1">
        <v>44409</v>
      </c>
      <c r="N1730" s="22" t="s">
        <v>341</v>
      </c>
      <c r="O1730" t="s">
        <v>342</v>
      </c>
      <c r="P1730" s="1">
        <v>44439</v>
      </c>
      <c r="Q1730" t="s">
        <v>342</v>
      </c>
      <c r="R1730">
        <v>8</v>
      </c>
      <c r="S1730">
        <v>3</v>
      </c>
      <c r="T1730" s="22">
        <v>19</v>
      </c>
      <c r="U1730" s="22">
        <v>30.12</v>
      </c>
      <c r="V1730" s="22">
        <v>30.12</v>
      </c>
      <c r="X1730">
        <v>49588</v>
      </c>
      <c r="AD1730" t="s">
        <v>343</v>
      </c>
      <c r="AF1730" t="s">
        <v>127</v>
      </c>
      <c r="AG1730" s="22" t="s">
        <v>50</v>
      </c>
      <c r="AI1730">
        <v>1728</v>
      </c>
      <c r="AJ1730" t="s">
        <v>344</v>
      </c>
      <c r="AK1730" s="22" t="s">
        <v>52</v>
      </c>
      <c r="AL1730" s="22" t="s">
        <v>53</v>
      </c>
      <c r="AM1730" s="22">
        <v>1728</v>
      </c>
    </row>
    <row r="1731" spans="1:39" x14ac:dyDescent="0.25">
      <c r="A1731" s="22" t="s">
        <v>39</v>
      </c>
      <c r="B1731" t="s">
        <v>40</v>
      </c>
      <c r="C1731">
        <v>2021</v>
      </c>
      <c r="D1731" s="22" t="s">
        <v>41</v>
      </c>
      <c r="E1731" s="22" t="s">
        <v>42</v>
      </c>
      <c r="F1731">
        <v>1100</v>
      </c>
      <c r="G1731" t="s">
        <v>43</v>
      </c>
      <c r="H1731" t="s">
        <v>44</v>
      </c>
      <c r="J1731">
        <v>200</v>
      </c>
      <c r="K1731" t="s">
        <v>45</v>
      </c>
      <c r="L1731" s="22" t="s">
        <v>46</v>
      </c>
      <c r="M1731" s="1">
        <v>44409</v>
      </c>
      <c r="N1731" s="22" t="s">
        <v>341</v>
      </c>
      <c r="O1731" t="s">
        <v>342</v>
      </c>
      <c r="P1731" s="1">
        <v>44439</v>
      </c>
      <c r="Q1731" t="s">
        <v>342</v>
      </c>
      <c r="R1731">
        <v>8</v>
      </c>
      <c r="S1731">
        <v>3</v>
      </c>
      <c r="T1731" s="22">
        <v>19</v>
      </c>
      <c r="U1731" s="22">
        <v>-1488.8320000000001</v>
      </c>
      <c r="W1731" s="22">
        <v>1488.8320000000001</v>
      </c>
      <c r="X1731">
        <v>49589</v>
      </c>
      <c r="AD1731" t="s">
        <v>343</v>
      </c>
      <c r="AF1731" t="s">
        <v>127</v>
      </c>
      <c r="AG1731" s="22" t="s">
        <v>56</v>
      </c>
      <c r="AI1731">
        <v>1729</v>
      </c>
      <c r="AJ1731" t="s">
        <v>344</v>
      </c>
      <c r="AK1731" s="22" t="s">
        <v>52</v>
      </c>
      <c r="AL1731" s="22" t="s">
        <v>53</v>
      </c>
      <c r="AM1731" s="22">
        <v>1729</v>
      </c>
    </row>
    <row r="1732" spans="1:39" x14ac:dyDescent="0.25">
      <c r="A1732" s="22" t="s">
        <v>39</v>
      </c>
      <c r="B1732" t="s">
        <v>136</v>
      </c>
      <c r="C1732">
        <v>2021</v>
      </c>
      <c r="D1732" s="22" t="s">
        <v>41</v>
      </c>
      <c r="E1732" s="22" t="s">
        <v>42</v>
      </c>
      <c r="F1732">
        <v>4310</v>
      </c>
      <c r="G1732" t="s">
        <v>137</v>
      </c>
      <c r="H1732" t="s">
        <v>93</v>
      </c>
      <c r="J1732">
        <v>200</v>
      </c>
      <c r="K1732" t="s">
        <v>45</v>
      </c>
      <c r="L1732" s="22" t="s">
        <v>46</v>
      </c>
      <c r="M1732" s="1">
        <v>44409</v>
      </c>
      <c r="N1732" s="22" t="s">
        <v>341</v>
      </c>
      <c r="O1732" t="s">
        <v>342</v>
      </c>
      <c r="P1732" s="1">
        <v>44439</v>
      </c>
      <c r="Q1732" t="s">
        <v>342</v>
      </c>
      <c r="R1732">
        <v>8</v>
      </c>
      <c r="S1732">
        <v>3</v>
      </c>
      <c r="T1732" s="22">
        <v>19</v>
      </c>
      <c r="U1732" s="22">
        <v>1251.1220000000001</v>
      </c>
      <c r="V1732" s="22">
        <v>1251.1220000000001</v>
      </c>
      <c r="X1732">
        <v>49590</v>
      </c>
      <c r="AD1732" t="s">
        <v>343</v>
      </c>
      <c r="AF1732" t="s">
        <v>127</v>
      </c>
      <c r="AG1732" s="22" t="s">
        <v>50</v>
      </c>
      <c r="AI1732">
        <v>1730</v>
      </c>
      <c r="AJ1732" t="s">
        <v>344</v>
      </c>
      <c r="AK1732" s="22" t="s">
        <v>94</v>
      </c>
      <c r="AL1732" s="22" t="s">
        <v>53</v>
      </c>
      <c r="AM1732" s="22">
        <v>1730</v>
      </c>
    </row>
    <row r="1733" spans="1:39" x14ac:dyDescent="0.25">
      <c r="A1733" s="22" t="s">
        <v>39</v>
      </c>
      <c r="B1733" t="s">
        <v>130</v>
      </c>
      <c r="C1733">
        <v>2021</v>
      </c>
      <c r="D1733" s="22" t="s">
        <v>41</v>
      </c>
      <c r="E1733" s="22" t="s">
        <v>42</v>
      </c>
      <c r="F1733">
        <v>1610</v>
      </c>
      <c r="G1733" t="s">
        <v>131</v>
      </c>
      <c r="H1733" t="s">
        <v>44</v>
      </c>
      <c r="J1733">
        <v>200</v>
      </c>
      <c r="K1733" t="s">
        <v>45</v>
      </c>
      <c r="L1733" s="22" t="s">
        <v>46</v>
      </c>
      <c r="M1733" s="1">
        <v>44409</v>
      </c>
      <c r="N1733" s="22" t="s">
        <v>341</v>
      </c>
      <c r="O1733" t="s">
        <v>342</v>
      </c>
      <c r="P1733" s="1">
        <v>44439</v>
      </c>
      <c r="Q1733" t="s">
        <v>342</v>
      </c>
      <c r="R1733">
        <v>8</v>
      </c>
      <c r="S1733">
        <v>3</v>
      </c>
      <c r="T1733" s="22">
        <v>19</v>
      </c>
      <c r="U1733" s="22">
        <v>237.71</v>
      </c>
      <c r="V1733" s="22">
        <v>237.71</v>
      </c>
      <c r="X1733">
        <v>49591</v>
      </c>
      <c r="AD1733" t="s">
        <v>343</v>
      </c>
      <c r="AF1733" t="s">
        <v>127</v>
      </c>
      <c r="AG1733" s="22" t="s">
        <v>50</v>
      </c>
      <c r="AI1733">
        <v>1731</v>
      </c>
      <c r="AJ1733" t="s">
        <v>344</v>
      </c>
      <c r="AK1733" s="22" t="s">
        <v>52</v>
      </c>
      <c r="AL1733" s="22" t="s">
        <v>53</v>
      </c>
      <c r="AM1733" s="22">
        <v>1731</v>
      </c>
    </row>
    <row r="1734" spans="1:39" x14ac:dyDescent="0.25">
      <c r="A1734" s="22" t="s">
        <v>39</v>
      </c>
      <c r="B1734" t="s">
        <v>40</v>
      </c>
      <c r="C1734">
        <v>2021</v>
      </c>
      <c r="D1734" s="22" t="s">
        <v>41</v>
      </c>
      <c r="E1734" s="22" t="s">
        <v>42</v>
      </c>
      <c r="F1734">
        <v>1100</v>
      </c>
      <c r="G1734" t="s">
        <v>43</v>
      </c>
      <c r="H1734" t="s">
        <v>44</v>
      </c>
      <c r="J1734">
        <v>200</v>
      </c>
      <c r="K1734" t="s">
        <v>45</v>
      </c>
      <c r="L1734" s="22" t="s">
        <v>46</v>
      </c>
      <c r="M1734" s="1">
        <v>44409</v>
      </c>
      <c r="N1734" s="22" t="s">
        <v>341</v>
      </c>
      <c r="O1734" t="s">
        <v>342</v>
      </c>
      <c r="P1734" s="1">
        <v>44439</v>
      </c>
      <c r="Q1734" t="s">
        <v>342</v>
      </c>
      <c r="R1734">
        <v>8</v>
      </c>
      <c r="U1734" s="22">
        <v>-833.34</v>
      </c>
      <c r="W1734" s="22">
        <v>833.34</v>
      </c>
      <c r="X1734">
        <v>49592</v>
      </c>
      <c r="AD1734" t="s">
        <v>343</v>
      </c>
      <c r="AG1734" s="22" t="s">
        <v>56</v>
      </c>
      <c r="AI1734">
        <v>1732</v>
      </c>
      <c r="AJ1734" t="s">
        <v>344</v>
      </c>
      <c r="AK1734" s="22" t="s">
        <v>52</v>
      </c>
      <c r="AL1734" s="22" t="s">
        <v>53</v>
      </c>
      <c r="AM1734" s="22">
        <v>1732</v>
      </c>
    </row>
    <row r="1735" spans="1:39" x14ac:dyDescent="0.25">
      <c r="A1735" s="22" t="s">
        <v>39</v>
      </c>
      <c r="B1735" t="s">
        <v>138</v>
      </c>
      <c r="C1735">
        <v>2021</v>
      </c>
      <c r="D1735" s="22" t="s">
        <v>41</v>
      </c>
      <c r="E1735" s="22" t="s">
        <v>42</v>
      </c>
      <c r="F1735">
        <v>4315</v>
      </c>
      <c r="G1735" t="s">
        <v>139</v>
      </c>
      <c r="H1735" t="s">
        <v>93</v>
      </c>
      <c r="J1735">
        <v>200</v>
      </c>
      <c r="K1735" t="s">
        <v>45</v>
      </c>
      <c r="L1735" s="22" t="s">
        <v>46</v>
      </c>
      <c r="M1735" s="1">
        <v>44409</v>
      </c>
      <c r="N1735" s="22" t="s">
        <v>341</v>
      </c>
      <c r="O1735" t="s">
        <v>342</v>
      </c>
      <c r="P1735" s="1">
        <v>44439</v>
      </c>
      <c r="Q1735" t="s">
        <v>342</v>
      </c>
      <c r="R1735">
        <v>8</v>
      </c>
      <c r="U1735" s="22">
        <v>833.34</v>
      </c>
      <c r="V1735" s="22">
        <v>833.34</v>
      </c>
      <c r="X1735">
        <v>49593</v>
      </c>
      <c r="AD1735" t="s">
        <v>343</v>
      </c>
      <c r="AG1735" s="22" t="s">
        <v>50</v>
      </c>
      <c r="AI1735">
        <v>1733</v>
      </c>
      <c r="AJ1735" t="s">
        <v>344</v>
      </c>
      <c r="AK1735" s="22" t="s">
        <v>94</v>
      </c>
      <c r="AL1735" s="22" t="s">
        <v>53</v>
      </c>
      <c r="AM1735" s="22">
        <v>1733</v>
      </c>
    </row>
    <row r="1736" spans="1:39" x14ac:dyDescent="0.25">
      <c r="A1736" s="22" t="s">
        <v>39</v>
      </c>
      <c r="B1736" t="s">
        <v>40</v>
      </c>
      <c r="C1736">
        <v>2021</v>
      </c>
      <c r="D1736" s="22" t="s">
        <v>41</v>
      </c>
      <c r="E1736" s="22" t="s">
        <v>42</v>
      </c>
      <c r="F1736">
        <v>1100</v>
      </c>
      <c r="G1736" t="s">
        <v>43</v>
      </c>
      <c r="H1736" t="s">
        <v>44</v>
      </c>
      <c r="J1736">
        <v>200</v>
      </c>
      <c r="K1736" t="s">
        <v>45</v>
      </c>
      <c r="L1736" s="22" t="s">
        <v>46</v>
      </c>
      <c r="M1736" s="1">
        <v>44409</v>
      </c>
      <c r="N1736" s="22" t="s">
        <v>341</v>
      </c>
      <c r="O1736" t="s">
        <v>342</v>
      </c>
      <c r="P1736" s="1">
        <v>44439</v>
      </c>
      <c r="Q1736" t="s">
        <v>342</v>
      </c>
      <c r="R1736">
        <v>8</v>
      </c>
      <c r="U1736" s="22">
        <v>-1213.3309999999999</v>
      </c>
      <c r="W1736" s="22">
        <v>1213.3309999999999</v>
      </c>
      <c r="X1736">
        <v>49594</v>
      </c>
      <c r="AD1736" t="s">
        <v>343</v>
      </c>
      <c r="AG1736" s="22" t="s">
        <v>56</v>
      </c>
      <c r="AI1736">
        <v>1734</v>
      </c>
      <c r="AJ1736" t="s">
        <v>344</v>
      </c>
      <c r="AK1736" s="22" t="s">
        <v>52</v>
      </c>
      <c r="AL1736" s="22" t="s">
        <v>53</v>
      </c>
      <c r="AM1736" s="22">
        <v>1734</v>
      </c>
    </row>
    <row r="1737" spans="1:39" x14ac:dyDescent="0.25">
      <c r="A1737" s="22" t="s">
        <v>39</v>
      </c>
      <c r="B1737" t="s">
        <v>140</v>
      </c>
      <c r="C1737">
        <v>2021</v>
      </c>
      <c r="D1737" s="22" t="s">
        <v>41</v>
      </c>
      <c r="E1737" s="22" t="s">
        <v>42</v>
      </c>
      <c r="F1737">
        <v>4320</v>
      </c>
      <c r="G1737" t="s">
        <v>141</v>
      </c>
      <c r="H1737" t="s">
        <v>93</v>
      </c>
      <c r="J1737">
        <v>200</v>
      </c>
      <c r="K1737" t="s">
        <v>45</v>
      </c>
      <c r="L1737" s="22" t="s">
        <v>46</v>
      </c>
      <c r="M1737" s="1">
        <v>44409</v>
      </c>
      <c r="N1737" s="22" t="s">
        <v>341</v>
      </c>
      <c r="O1737" t="s">
        <v>342</v>
      </c>
      <c r="P1737" s="1">
        <v>44439</v>
      </c>
      <c r="Q1737" t="s">
        <v>342</v>
      </c>
      <c r="R1737">
        <v>8</v>
      </c>
      <c r="U1737" s="22">
        <v>1213.3309999999999</v>
      </c>
      <c r="V1737" s="22">
        <v>1213.3309999999999</v>
      </c>
      <c r="X1737">
        <v>49595</v>
      </c>
      <c r="AD1737" t="s">
        <v>343</v>
      </c>
      <c r="AG1737" s="22" t="s">
        <v>50</v>
      </c>
      <c r="AI1737">
        <v>1735</v>
      </c>
      <c r="AJ1737" t="s">
        <v>344</v>
      </c>
      <c r="AK1737" s="22" t="s">
        <v>94</v>
      </c>
      <c r="AL1737" s="22" t="s">
        <v>53</v>
      </c>
      <c r="AM1737" s="22">
        <v>1735</v>
      </c>
    </row>
    <row r="1738" spans="1:39" x14ac:dyDescent="0.25">
      <c r="A1738" s="22" t="s">
        <v>39</v>
      </c>
      <c r="B1738" t="s">
        <v>40</v>
      </c>
      <c r="C1738">
        <v>2021</v>
      </c>
      <c r="D1738" s="22" t="s">
        <v>41</v>
      </c>
      <c r="E1738" s="22" t="s">
        <v>42</v>
      </c>
      <c r="F1738">
        <v>1100</v>
      </c>
      <c r="G1738" t="s">
        <v>43</v>
      </c>
      <c r="H1738" t="s">
        <v>44</v>
      </c>
      <c r="J1738">
        <v>200</v>
      </c>
      <c r="K1738" t="s">
        <v>45</v>
      </c>
      <c r="L1738" s="22" t="s">
        <v>46</v>
      </c>
      <c r="M1738" s="1">
        <v>44409</v>
      </c>
      <c r="N1738" s="22" t="s">
        <v>341</v>
      </c>
      <c r="O1738" t="s">
        <v>342</v>
      </c>
      <c r="P1738" s="1">
        <v>44439</v>
      </c>
      <c r="Q1738" t="s">
        <v>342</v>
      </c>
      <c r="R1738">
        <v>8</v>
      </c>
      <c r="U1738" s="22">
        <v>-207.06</v>
      </c>
      <c r="W1738" s="22">
        <v>207.06</v>
      </c>
      <c r="X1738">
        <v>49596</v>
      </c>
      <c r="AD1738" t="s">
        <v>343</v>
      </c>
      <c r="AG1738" s="22" t="s">
        <v>56</v>
      </c>
      <c r="AI1738">
        <v>1736</v>
      </c>
      <c r="AJ1738" t="s">
        <v>344</v>
      </c>
      <c r="AK1738" s="22" t="s">
        <v>52</v>
      </c>
      <c r="AL1738" s="22" t="s">
        <v>53</v>
      </c>
      <c r="AM1738" s="22">
        <v>1736</v>
      </c>
    </row>
    <row r="1739" spans="1:39" x14ac:dyDescent="0.25">
      <c r="A1739" s="22" t="s">
        <v>39</v>
      </c>
      <c r="B1739" t="s">
        <v>142</v>
      </c>
      <c r="C1739">
        <v>2021</v>
      </c>
      <c r="D1739" s="22" t="s">
        <v>41</v>
      </c>
      <c r="E1739" s="22" t="s">
        <v>42</v>
      </c>
      <c r="F1739">
        <v>4330</v>
      </c>
      <c r="G1739" t="s">
        <v>143</v>
      </c>
      <c r="H1739" t="s">
        <v>93</v>
      </c>
      <c r="J1739">
        <v>200</v>
      </c>
      <c r="K1739" t="s">
        <v>45</v>
      </c>
      <c r="L1739" s="22" t="s">
        <v>46</v>
      </c>
      <c r="M1739" s="1">
        <v>44409</v>
      </c>
      <c r="N1739" s="22" t="s">
        <v>341</v>
      </c>
      <c r="O1739" t="s">
        <v>342</v>
      </c>
      <c r="P1739" s="1">
        <v>44439</v>
      </c>
      <c r="Q1739" t="s">
        <v>342</v>
      </c>
      <c r="R1739">
        <v>8</v>
      </c>
      <c r="U1739" s="22">
        <v>207.06</v>
      </c>
      <c r="V1739" s="22">
        <v>207.06</v>
      </c>
      <c r="X1739">
        <v>49597</v>
      </c>
      <c r="AD1739" t="s">
        <v>343</v>
      </c>
      <c r="AG1739" s="22" t="s">
        <v>50</v>
      </c>
      <c r="AI1739">
        <v>1737</v>
      </c>
      <c r="AJ1739" t="s">
        <v>344</v>
      </c>
      <c r="AK1739" s="22" t="s">
        <v>94</v>
      </c>
      <c r="AL1739" s="22" t="s">
        <v>53</v>
      </c>
      <c r="AM1739" s="22">
        <v>1737</v>
      </c>
    </row>
    <row r="1740" spans="1:39" x14ac:dyDescent="0.25">
      <c r="A1740" s="22" t="s">
        <v>39</v>
      </c>
      <c r="B1740" t="s">
        <v>40</v>
      </c>
      <c r="C1740">
        <v>2021</v>
      </c>
      <c r="D1740" s="22" t="s">
        <v>41</v>
      </c>
      <c r="E1740" s="22" t="s">
        <v>42</v>
      </c>
      <c r="F1740">
        <v>1100</v>
      </c>
      <c r="G1740" t="s">
        <v>43</v>
      </c>
      <c r="H1740" t="s">
        <v>44</v>
      </c>
      <c r="J1740">
        <v>200</v>
      </c>
      <c r="K1740" t="s">
        <v>45</v>
      </c>
      <c r="L1740" s="22" t="s">
        <v>46</v>
      </c>
      <c r="M1740" s="1">
        <v>44409</v>
      </c>
      <c r="N1740" s="22" t="s">
        <v>341</v>
      </c>
      <c r="O1740" t="s">
        <v>342</v>
      </c>
      <c r="P1740" s="1">
        <v>44439</v>
      </c>
      <c r="Q1740" t="s">
        <v>342</v>
      </c>
      <c r="R1740">
        <v>8</v>
      </c>
      <c r="U1740" s="22">
        <v>-64.727999999999994</v>
      </c>
      <c r="W1740" s="22">
        <v>64.727999999999994</v>
      </c>
      <c r="X1740">
        <v>49598</v>
      </c>
      <c r="AD1740" t="s">
        <v>343</v>
      </c>
      <c r="AG1740" s="22" t="s">
        <v>56</v>
      </c>
      <c r="AI1740">
        <v>1738</v>
      </c>
      <c r="AJ1740" t="s">
        <v>344</v>
      </c>
      <c r="AK1740" s="22" t="s">
        <v>52</v>
      </c>
      <c r="AL1740" s="22" t="s">
        <v>53</v>
      </c>
      <c r="AM1740" s="22">
        <v>1738</v>
      </c>
    </row>
    <row r="1741" spans="1:39" x14ac:dyDescent="0.25">
      <c r="A1741" s="22" t="s">
        <v>39</v>
      </c>
      <c r="B1741" t="s">
        <v>144</v>
      </c>
      <c r="C1741">
        <v>2021</v>
      </c>
      <c r="D1741" s="22" t="s">
        <v>41</v>
      </c>
      <c r="E1741" s="22" t="s">
        <v>42</v>
      </c>
      <c r="F1741">
        <v>4340</v>
      </c>
      <c r="G1741" t="s">
        <v>145</v>
      </c>
      <c r="H1741" t="s">
        <v>93</v>
      </c>
      <c r="J1741">
        <v>200</v>
      </c>
      <c r="K1741" t="s">
        <v>45</v>
      </c>
      <c r="L1741" s="22" t="s">
        <v>46</v>
      </c>
      <c r="M1741" s="1">
        <v>44409</v>
      </c>
      <c r="N1741" s="22" t="s">
        <v>341</v>
      </c>
      <c r="O1741" t="s">
        <v>342</v>
      </c>
      <c r="P1741" s="1">
        <v>44439</v>
      </c>
      <c r="Q1741" t="s">
        <v>342</v>
      </c>
      <c r="R1741">
        <v>8</v>
      </c>
      <c r="U1741" s="22">
        <v>64.727999999999994</v>
      </c>
      <c r="V1741" s="22">
        <v>64.727999999999994</v>
      </c>
      <c r="X1741">
        <v>49599</v>
      </c>
      <c r="AD1741" t="s">
        <v>343</v>
      </c>
      <c r="AG1741" s="22" t="s">
        <v>50</v>
      </c>
      <c r="AI1741">
        <v>1739</v>
      </c>
      <c r="AJ1741" t="s">
        <v>344</v>
      </c>
      <c r="AK1741" s="22" t="s">
        <v>94</v>
      </c>
      <c r="AL1741" s="22" t="s">
        <v>53</v>
      </c>
      <c r="AM1741" s="22">
        <v>1739</v>
      </c>
    </row>
    <row r="1742" spans="1:39" x14ac:dyDescent="0.25">
      <c r="A1742" s="22" t="s">
        <v>39</v>
      </c>
      <c r="B1742" t="s">
        <v>40</v>
      </c>
      <c r="C1742">
        <v>2021</v>
      </c>
      <c r="D1742" s="22" t="s">
        <v>41</v>
      </c>
      <c r="E1742" s="22" t="s">
        <v>42</v>
      </c>
      <c r="F1742">
        <v>1100</v>
      </c>
      <c r="G1742" t="s">
        <v>43</v>
      </c>
      <c r="H1742" t="s">
        <v>44</v>
      </c>
      <c r="J1742">
        <v>200</v>
      </c>
      <c r="K1742" t="s">
        <v>45</v>
      </c>
      <c r="L1742" s="22" t="s">
        <v>46</v>
      </c>
      <c r="M1742" s="1">
        <v>44409</v>
      </c>
      <c r="N1742" s="22" t="s">
        <v>341</v>
      </c>
      <c r="O1742" t="s">
        <v>342</v>
      </c>
      <c r="P1742" s="1">
        <v>44439</v>
      </c>
      <c r="Q1742" t="s">
        <v>342</v>
      </c>
      <c r="R1742">
        <v>8</v>
      </c>
      <c r="S1742">
        <v>3</v>
      </c>
      <c r="T1742" s="22">
        <v>19</v>
      </c>
      <c r="U1742" s="22">
        <v>-32.274999999999999</v>
      </c>
      <c r="W1742" s="22">
        <v>32.274999999999999</v>
      </c>
      <c r="X1742">
        <v>49600</v>
      </c>
      <c r="AD1742" t="s">
        <v>343</v>
      </c>
      <c r="AF1742" t="s">
        <v>127</v>
      </c>
      <c r="AG1742" s="22" t="s">
        <v>56</v>
      </c>
      <c r="AI1742">
        <v>1740</v>
      </c>
      <c r="AJ1742" t="s">
        <v>344</v>
      </c>
      <c r="AK1742" s="22" t="s">
        <v>52</v>
      </c>
      <c r="AL1742" s="22" t="s">
        <v>53</v>
      </c>
      <c r="AM1742" s="22">
        <v>1740</v>
      </c>
    </row>
    <row r="1743" spans="1:39" x14ac:dyDescent="0.25">
      <c r="A1743" s="22" t="s">
        <v>39</v>
      </c>
      <c r="B1743" t="s">
        <v>146</v>
      </c>
      <c r="C1743">
        <v>2021</v>
      </c>
      <c r="D1743" s="22" t="s">
        <v>41</v>
      </c>
      <c r="E1743" s="22" t="s">
        <v>42</v>
      </c>
      <c r="F1743">
        <v>4350</v>
      </c>
      <c r="G1743" t="s">
        <v>147</v>
      </c>
      <c r="H1743" t="s">
        <v>93</v>
      </c>
      <c r="J1743">
        <v>200</v>
      </c>
      <c r="K1743" t="s">
        <v>45</v>
      </c>
      <c r="L1743" s="22" t="s">
        <v>46</v>
      </c>
      <c r="M1743" s="1">
        <v>44409</v>
      </c>
      <c r="N1743" s="22" t="s">
        <v>341</v>
      </c>
      <c r="O1743" t="s">
        <v>342</v>
      </c>
      <c r="P1743" s="1">
        <v>44439</v>
      </c>
      <c r="Q1743" t="s">
        <v>342</v>
      </c>
      <c r="R1743">
        <v>8</v>
      </c>
      <c r="S1743">
        <v>3</v>
      </c>
      <c r="T1743" s="22">
        <v>19</v>
      </c>
      <c r="U1743" s="22">
        <v>27.125</v>
      </c>
      <c r="V1743" s="22">
        <v>27.125</v>
      </c>
      <c r="X1743">
        <v>49601</v>
      </c>
      <c r="AD1743" t="s">
        <v>343</v>
      </c>
      <c r="AF1743" t="s">
        <v>127</v>
      </c>
      <c r="AG1743" s="22" t="s">
        <v>50</v>
      </c>
      <c r="AI1743">
        <v>1741</v>
      </c>
      <c r="AJ1743" t="s">
        <v>344</v>
      </c>
      <c r="AK1743" s="22" t="s">
        <v>94</v>
      </c>
      <c r="AL1743" s="22" t="s">
        <v>53</v>
      </c>
      <c r="AM1743" s="22">
        <v>1741</v>
      </c>
    </row>
    <row r="1744" spans="1:39" x14ac:dyDescent="0.25">
      <c r="A1744" s="22" t="s">
        <v>39</v>
      </c>
      <c r="B1744" t="s">
        <v>130</v>
      </c>
      <c r="C1744">
        <v>2021</v>
      </c>
      <c r="D1744" s="22" t="s">
        <v>41</v>
      </c>
      <c r="E1744" s="22" t="s">
        <v>42</v>
      </c>
      <c r="F1744">
        <v>1610</v>
      </c>
      <c r="G1744" t="s">
        <v>131</v>
      </c>
      <c r="H1744" t="s">
        <v>44</v>
      </c>
      <c r="J1744">
        <v>200</v>
      </c>
      <c r="K1744" t="s">
        <v>45</v>
      </c>
      <c r="L1744" s="22" t="s">
        <v>46</v>
      </c>
      <c r="M1744" s="1">
        <v>44409</v>
      </c>
      <c r="N1744" s="22" t="s">
        <v>341</v>
      </c>
      <c r="O1744" t="s">
        <v>342</v>
      </c>
      <c r="P1744" s="1">
        <v>44439</v>
      </c>
      <c r="Q1744" t="s">
        <v>342</v>
      </c>
      <c r="R1744">
        <v>8</v>
      </c>
      <c r="S1744">
        <v>3</v>
      </c>
      <c r="T1744" s="22">
        <v>19</v>
      </c>
      <c r="U1744" s="22">
        <v>5.15</v>
      </c>
      <c r="V1744" s="22">
        <v>5.15</v>
      </c>
      <c r="X1744">
        <v>49602</v>
      </c>
      <c r="AD1744" t="s">
        <v>343</v>
      </c>
      <c r="AF1744" t="s">
        <v>127</v>
      </c>
      <c r="AG1744" s="22" t="s">
        <v>50</v>
      </c>
      <c r="AI1744">
        <v>1742</v>
      </c>
      <c r="AJ1744" t="s">
        <v>344</v>
      </c>
      <c r="AK1744" s="22" t="s">
        <v>52</v>
      </c>
      <c r="AL1744" s="22" t="s">
        <v>53</v>
      </c>
      <c r="AM1744" s="22">
        <v>1742</v>
      </c>
    </row>
    <row r="1745" spans="1:39" x14ac:dyDescent="0.25">
      <c r="A1745" s="22" t="s">
        <v>39</v>
      </c>
      <c r="B1745" t="s">
        <v>40</v>
      </c>
      <c r="C1745">
        <v>2021</v>
      </c>
      <c r="D1745" s="22" t="s">
        <v>41</v>
      </c>
      <c r="E1745" s="22" t="s">
        <v>42</v>
      </c>
      <c r="F1745">
        <v>1100</v>
      </c>
      <c r="G1745" t="s">
        <v>43</v>
      </c>
      <c r="H1745" t="s">
        <v>44</v>
      </c>
      <c r="J1745">
        <v>200</v>
      </c>
      <c r="K1745" t="s">
        <v>45</v>
      </c>
      <c r="L1745" s="22" t="s">
        <v>46</v>
      </c>
      <c r="M1745" s="1">
        <v>44409</v>
      </c>
      <c r="N1745" s="22" t="s">
        <v>341</v>
      </c>
      <c r="O1745" t="s">
        <v>342</v>
      </c>
      <c r="P1745" s="1">
        <v>44439</v>
      </c>
      <c r="Q1745" t="s">
        <v>342</v>
      </c>
      <c r="R1745">
        <v>8</v>
      </c>
      <c r="S1745">
        <v>3</v>
      </c>
      <c r="T1745" s="22">
        <v>19</v>
      </c>
      <c r="U1745" s="22">
        <v>-1247.6320000000001</v>
      </c>
      <c r="W1745" s="22">
        <v>1247.6320000000001</v>
      </c>
      <c r="X1745">
        <v>49603</v>
      </c>
      <c r="AD1745" t="s">
        <v>343</v>
      </c>
      <c r="AF1745" t="s">
        <v>127</v>
      </c>
      <c r="AG1745" s="22" t="s">
        <v>56</v>
      </c>
      <c r="AI1745">
        <v>1743</v>
      </c>
      <c r="AJ1745" t="s">
        <v>344</v>
      </c>
      <c r="AK1745" s="22" t="s">
        <v>52</v>
      </c>
      <c r="AL1745" s="22" t="s">
        <v>53</v>
      </c>
      <c r="AM1745" s="22">
        <v>1743</v>
      </c>
    </row>
    <row r="1746" spans="1:39" x14ac:dyDescent="0.25">
      <c r="A1746" s="22" t="s">
        <v>39</v>
      </c>
      <c r="B1746" t="s">
        <v>148</v>
      </c>
      <c r="C1746">
        <v>2021</v>
      </c>
      <c r="D1746" s="22" t="s">
        <v>41</v>
      </c>
      <c r="E1746" s="22" t="s">
        <v>42</v>
      </c>
      <c r="F1746">
        <v>4400</v>
      </c>
      <c r="G1746" t="s">
        <v>149</v>
      </c>
      <c r="H1746" t="s">
        <v>93</v>
      </c>
      <c r="J1746">
        <v>200</v>
      </c>
      <c r="K1746" t="s">
        <v>45</v>
      </c>
      <c r="L1746" s="22" t="s">
        <v>46</v>
      </c>
      <c r="M1746" s="1">
        <v>44409</v>
      </c>
      <c r="N1746" s="22" t="s">
        <v>341</v>
      </c>
      <c r="O1746" t="s">
        <v>342</v>
      </c>
      <c r="P1746" s="1">
        <v>44439</v>
      </c>
      <c r="Q1746" t="s">
        <v>342</v>
      </c>
      <c r="R1746">
        <v>8</v>
      </c>
      <c r="S1746">
        <v>3</v>
      </c>
      <c r="T1746" s="22">
        <v>19</v>
      </c>
      <c r="U1746" s="22">
        <v>1048.432</v>
      </c>
      <c r="V1746" s="22">
        <v>1048.432</v>
      </c>
      <c r="X1746">
        <v>49604</v>
      </c>
      <c r="AD1746" t="s">
        <v>343</v>
      </c>
      <c r="AF1746" t="s">
        <v>127</v>
      </c>
      <c r="AG1746" s="22" t="s">
        <v>50</v>
      </c>
      <c r="AI1746">
        <v>1744</v>
      </c>
      <c r="AJ1746" t="s">
        <v>344</v>
      </c>
      <c r="AK1746" s="22" t="s">
        <v>94</v>
      </c>
      <c r="AL1746" s="22" t="s">
        <v>53</v>
      </c>
      <c r="AM1746" s="22">
        <v>1744</v>
      </c>
    </row>
    <row r="1747" spans="1:39" x14ac:dyDescent="0.25">
      <c r="A1747" s="22" t="s">
        <v>39</v>
      </c>
      <c r="B1747" t="s">
        <v>130</v>
      </c>
      <c r="C1747">
        <v>2021</v>
      </c>
      <c r="D1747" s="22" t="s">
        <v>41</v>
      </c>
      <c r="E1747" s="22" t="s">
        <v>42</v>
      </c>
      <c r="F1747">
        <v>1610</v>
      </c>
      <c r="G1747" t="s">
        <v>131</v>
      </c>
      <c r="H1747" t="s">
        <v>44</v>
      </c>
      <c r="J1747">
        <v>200</v>
      </c>
      <c r="K1747" t="s">
        <v>45</v>
      </c>
      <c r="L1747" s="22" t="s">
        <v>46</v>
      </c>
      <c r="M1747" s="1">
        <v>44409</v>
      </c>
      <c r="N1747" s="22" t="s">
        <v>341</v>
      </c>
      <c r="O1747" t="s">
        <v>342</v>
      </c>
      <c r="P1747" s="1">
        <v>44439</v>
      </c>
      <c r="Q1747" t="s">
        <v>342</v>
      </c>
      <c r="R1747">
        <v>8</v>
      </c>
      <c r="S1747">
        <v>3</v>
      </c>
      <c r="T1747" s="22">
        <v>19</v>
      </c>
      <c r="U1747" s="22">
        <v>199.2</v>
      </c>
      <c r="V1747" s="22">
        <v>199.2</v>
      </c>
      <c r="X1747">
        <v>49605</v>
      </c>
      <c r="AD1747" t="s">
        <v>343</v>
      </c>
      <c r="AF1747" t="s">
        <v>127</v>
      </c>
      <c r="AG1747" s="22" t="s">
        <v>50</v>
      </c>
      <c r="AI1747">
        <v>1745</v>
      </c>
      <c r="AJ1747" t="s">
        <v>344</v>
      </c>
      <c r="AK1747" s="22" t="s">
        <v>52</v>
      </c>
      <c r="AL1747" s="22" t="s">
        <v>53</v>
      </c>
      <c r="AM1747" s="22">
        <v>1745</v>
      </c>
    </row>
    <row r="1748" spans="1:39" x14ac:dyDescent="0.25">
      <c r="A1748" s="22" t="s">
        <v>39</v>
      </c>
      <c r="B1748" t="s">
        <v>40</v>
      </c>
      <c r="C1748">
        <v>2021</v>
      </c>
      <c r="D1748" s="22" t="s">
        <v>41</v>
      </c>
      <c r="E1748" s="22" t="s">
        <v>42</v>
      </c>
      <c r="F1748">
        <v>1100</v>
      </c>
      <c r="G1748" t="s">
        <v>43</v>
      </c>
      <c r="H1748" t="s">
        <v>44</v>
      </c>
      <c r="J1748">
        <v>200</v>
      </c>
      <c r="K1748" t="s">
        <v>45</v>
      </c>
      <c r="L1748" s="22" t="s">
        <v>46</v>
      </c>
      <c r="M1748" s="1">
        <v>44409</v>
      </c>
      <c r="N1748" s="22" t="s">
        <v>341</v>
      </c>
      <c r="O1748" t="s">
        <v>342</v>
      </c>
      <c r="P1748" s="1">
        <v>44439</v>
      </c>
      <c r="Q1748" t="s">
        <v>342</v>
      </c>
      <c r="R1748">
        <v>8</v>
      </c>
      <c r="S1748">
        <v>3</v>
      </c>
      <c r="T1748" s="22">
        <v>19</v>
      </c>
      <c r="U1748" s="22">
        <v>-586.24599999999998</v>
      </c>
      <c r="W1748" s="22">
        <v>586.24599999999998</v>
      </c>
      <c r="X1748">
        <v>49606</v>
      </c>
      <c r="AD1748" t="s">
        <v>343</v>
      </c>
      <c r="AF1748" t="s">
        <v>127</v>
      </c>
      <c r="AG1748" s="22" t="s">
        <v>56</v>
      </c>
      <c r="AI1748">
        <v>1746</v>
      </c>
      <c r="AJ1748" t="s">
        <v>344</v>
      </c>
      <c r="AK1748" s="22" t="s">
        <v>52</v>
      </c>
      <c r="AL1748" s="22" t="s">
        <v>53</v>
      </c>
      <c r="AM1748" s="22">
        <v>1746</v>
      </c>
    </row>
    <row r="1749" spans="1:39" x14ac:dyDescent="0.25">
      <c r="A1749" s="22" t="s">
        <v>39</v>
      </c>
      <c r="B1749" t="s">
        <v>150</v>
      </c>
      <c r="C1749">
        <v>2021</v>
      </c>
      <c r="D1749" s="22" t="s">
        <v>41</v>
      </c>
      <c r="E1749" s="22" t="s">
        <v>42</v>
      </c>
      <c r="F1749">
        <v>4410</v>
      </c>
      <c r="G1749" t="s">
        <v>151</v>
      </c>
      <c r="H1749" t="s">
        <v>93</v>
      </c>
      <c r="J1749">
        <v>200</v>
      </c>
      <c r="K1749" t="s">
        <v>45</v>
      </c>
      <c r="L1749" s="22" t="s">
        <v>46</v>
      </c>
      <c r="M1749" s="1">
        <v>44409</v>
      </c>
      <c r="N1749" s="22" t="s">
        <v>341</v>
      </c>
      <c r="O1749" t="s">
        <v>342</v>
      </c>
      <c r="P1749" s="1">
        <v>44439</v>
      </c>
      <c r="Q1749" t="s">
        <v>342</v>
      </c>
      <c r="R1749">
        <v>8</v>
      </c>
      <c r="S1749">
        <v>3</v>
      </c>
      <c r="T1749" s="22">
        <v>19</v>
      </c>
      <c r="U1749" s="22">
        <v>492.64600000000002</v>
      </c>
      <c r="V1749" s="22">
        <v>492.64600000000002</v>
      </c>
      <c r="X1749">
        <v>49607</v>
      </c>
      <c r="AD1749" t="s">
        <v>343</v>
      </c>
      <c r="AF1749" t="s">
        <v>127</v>
      </c>
      <c r="AG1749" s="22" t="s">
        <v>50</v>
      </c>
      <c r="AI1749">
        <v>1747</v>
      </c>
      <c r="AJ1749" t="s">
        <v>344</v>
      </c>
      <c r="AK1749" s="22" t="s">
        <v>94</v>
      </c>
      <c r="AL1749" s="22" t="s">
        <v>53</v>
      </c>
      <c r="AM1749" s="22">
        <v>1747</v>
      </c>
    </row>
    <row r="1750" spans="1:39" x14ac:dyDescent="0.25">
      <c r="A1750" s="22" t="s">
        <v>39</v>
      </c>
      <c r="B1750" t="s">
        <v>130</v>
      </c>
      <c r="C1750">
        <v>2021</v>
      </c>
      <c r="D1750" s="22" t="s">
        <v>41</v>
      </c>
      <c r="E1750" s="22" t="s">
        <v>42</v>
      </c>
      <c r="F1750">
        <v>1610</v>
      </c>
      <c r="G1750" t="s">
        <v>131</v>
      </c>
      <c r="H1750" t="s">
        <v>44</v>
      </c>
      <c r="J1750">
        <v>200</v>
      </c>
      <c r="K1750" t="s">
        <v>45</v>
      </c>
      <c r="L1750" s="22" t="s">
        <v>46</v>
      </c>
      <c r="M1750" s="1">
        <v>44409</v>
      </c>
      <c r="N1750" s="22" t="s">
        <v>341</v>
      </c>
      <c r="O1750" t="s">
        <v>342</v>
      </c>
      <c r="P1750" s="1">
        <v>44439</v>
      </c>
      <c r="Q1750" t="s">
        <v>342</v>
      </c>
      <c r="R1750">
        <v>8</v>
      </c>
      <c r="S1750">
        <v>3</v>
      </c>
      <c r="T1750" s="22">
        <v>19</v>
      </c>
      <c r="U1750" s="22">
        <v>93.6</v>
      </c>
      <c r="V1750" s="22">
        <v>93.6</v>
      </c>
      <c r="X1750">
        <v>49608</v>
      </c>
      <c r="AD1750" t="s">
        <v>343</v>
      </c>
      <c r="AF1750" t="s">
        <v>127</v>
      </c>
      <c r="AG1750" s="22" t="s">
        <v>50</v>
      </c>
      <c r="AI1750">
        <v>1748</v>
      </c>
      <c r="AJ1750" t="s">
        <v>344</v>
      </c>
      <c r="AK1750" s="22" t="s">
        <v>52</v>
      </c>
      <c r="AL1750" s="22" t="s">
        <v>53</v>
      </c>
      <c r="AM1750" s="22">
        <v>1748</v>
      </c>
    </row>
    <row r="1751" spans="1:39" x14ac:dyDescent="0.25">
      <c r="A1751" s="22" t="s">
        <v>39</v>
      </c>
      <c r="B1751" t="s">
        <v>40</v>
      </c>
      <c r="C1751">
        <v>2021</v>
      </c>
      <c r="D1751" s="22" t="s">
        <v>41</v>
      </c>
      <c r="E1751" s="22" t="s">
        <v>42</v>
      </c>
      <c r="F1751">
        <v>1100</v>
      </c>
      <c r="G1751" t="s">
        <v>43</v>
      </c>
      <c r="H1751" t="s">
        <v>44</v>
      </c>
      <c r="J1751">
        <v>200</v>
      </c>
      <c r="K1751" t="s">
        <v>45</v>
      </c>
      <c r="L1751" s="22" t="s">
        <v>46</v>
      </c>
      <c r="M1751" s="1">
        <v>44409</v>
      </c>
      <c r="N1751" s="22" t="s">
        <v>341</v>
      </c>
      <c r="O1751" t="s">
        <v>342</v>
      </c>
      <c r="P1751" s="1">
        <v>44439</v>
      </c>
      <c r="Q1751" t="s">
        <v>342</v>
      </c>
      <c r="R1751">
        <v>8</v>
      </c>
      <c r="U1751" s="22">
        <v>-724.65700000000004</v>
      </c>
      <c r="W1751" s="22">
        <v>724.65700000000004</v>
      </c>
      <c r="X1751">
        <v>49609</v>
      </c>
      <c r="AD1751" t="s">
        <v>343</v>
      </c>
      <c r="AG1751" s="22" t="s">
        <v>56</v>
      </c>
      <c r="AI1751">
        <v>1749</v>
      </c>
      <c r="AJ1751" t="s">
        <v>344</v>
      </c>
      <c r="AK1751" s="22" t="s">
        <v>52</v>
      </c>
      <c r="AL1751" s="22" t="s">
        <v>53</v>
      </c>
      <c r="AM1751" s="22">
        <v>1749</v>
      </c>
    </row>
    <row r="1752" spans="1:39" x14ac:dyDescent="0.25">
      <c r="A1752" s="22" t="s">
        <v>39</v>
      </c>
      <c r="B1752" t="s">
        <v>152</v>
      </c>
      <c r="C1752">
        <v>2021</v>
      </c>
      <c r="D1752" s="22" t="s">
        <v>41</v>
      </c>
      <c r="E1752" s="22" t="s">
        <v>42</v>
      </c>
      <c r="F1752">
        <v>4420</v>
      </c>
      <c r="G1752" t="s">
        <v>153</v>
      </c>
      <c r="H1752" t="s">
        <v>93</v>
      </c>
      <c r="J1752">
        <v>200</v>
      </c>
      <c r="K1752" t="s">
        <v>45</v>
      </c>
      <c r="L1752" s="22" t="s">
        <v>46</v>
      </c>
      <c r="M1752" s="1">
        <v>44409</v>
      </c>
      <c r="N1752" s="22" t="s">
        <v>341</v>
      </c>
      <c r="O1752" t="s">
        <v>342</v>
      </c>
      <c r="P1752" s="1">
        <v>44439</v>
      </c>
      <c r="Q1752" t="s">
        <v>342</v>
      </c>
      <c r="R1752">
        <v>8</v>
      </c>
      <c r="U1752" s="22">
        <v>724.65700000000004</v>
      </c>
      <c r="V1752" s="22">
        <v>724.65700000000004</v>
      </c>
      <c r="X1752">
        <v>49610</v>
      </c>
      <c r="AD1752" t="s">
        <v>343</v>
      </c>
      <c r="AG1752" s="22" t="s">
        <v>50</v>
      </c>
      <c r="AI1752">
        <v>1750</v>
      </c>
      <c r="AJ1752" t="s">
        <v>344</v>
      </c>
      <c r="AK1752" s="22" t="s">
        <v>94</v>
      </c>
      <c r="AL1752" s="22" t="s">
        <v>53</v>
      </c>
      <c r="AM1752" s="22">
        <v>1750</v>
      </c>
    </row>
    <row r="1753" spans="1:39" x14ac:dyDescent="0.25">
      <c r="A1753" s="22" t="s">
        <v>39</v>
      </c>
      <c r="B1753" t="s">
        <v>40</v>
      </c>
      <c r="C1753">
        <v>2021</v>
      </c>
      <c r="D1753" s="22" t="s">
        <v>41</v>
      </c>
      <c r="E1753" s="22" t="s">
        <v>42</v>
      </c>
      <c r="F1753">
        <v>1100</v>
      </c>
      <c r="G1753" t="s">
        <v>43</v>
      </c>
      <c r="H1753" t="s">
        <v>44</v>
      </c>
      <c r="J1753">
        <v>200</v>
      </c>
      <c r="K1753" t="s">
        <v>45</v>
      </c>
      <c r="L1753" s="22" t="s">
        <v>46</v>
      </c>
      <c r="M1753" s="1">
        <v>44409</v>
      </c>
      <c r="N1753" s="22" t="s">
        <v>341</v>
      </c>
      <c r="O1753" t="s">
        <v>342</v>
      </c>
      <c r="P1753" s="1">
        <v>44439</v>
      </c>
      <c r="Q1753" t="s">
        <v>342</v>
      </c>
      <c r="R1753">
        <v>8</v>
      </c>
      <c r="S1753">
        <v>3</v>
      </c>
      <c r="T1753" s="22">
        <v>19</v>
      </c>
      <c r="U1753" s="22">
        <v>-537.29700000000003</v>
      </c>
      <c r="W1753" s="22">
        <v>537.29700000000003</v>
      </c>
      <c r="X1753">
        <v>49611</v>
      </c>
      <c r="AD1753" t="s">
        <v>343</v>
      </c>
      <c r="AF1753" t="s">
        <v>127</v>
      </c>
      <c r="AG1753" s="22" t="s">
        <v>56</v>
      </c>
      <c r="AI1753">
        <v>1751</v>
      </c>
      <c r="AJ1753" t="s">
        <v>344</v>
      </c>
      <c r="AK1753" s="22" t="s">
        <v>52</v>
      </c>
      <c r="AL1753" s="22" t="s">
        <v>53</v>
      </c>
      <c r="AM1753" s="22">
        <v>1751</v>
      </c>
    </row>
    <row r="1754" spans="1:39" x14ac:dyDescent="0.25">
      <c r="A1754" s="22" t="s">
        <v>39</v>
      </c>
      <c r="B1754" t="s">
        <v>154</v>
      </c>
      <c r="C1754">
        <v>2021</v>
      </c>
      <c r="D1754" s="22" t="s">
        <v>41</v>
      </c>
      <c r="E1754" s="22" t="s">
        <v>42</v>
      </c>
      <c r="F1754">
        <v>4430</v>
      </c>
      <c r="G1754" t="s">
        <v>155</v>
      </c>
      <c r="H1754" t="s">
        <v>93</v>
      </c>
      <c r="J1754">
        <v>200</v>
      </c>
      <c r="K1754" t="s">
        <v>45</v>
      </c>
      <c r="L1754" s="22" t="s">
        <v>46</v>
      </c>
      <c r="M1754" s="1">
        <v>44409</v>
      </c>
      <c r="N1754" s="22" t="s">
        <v>341</v>
      </c>
      <c r="O1754" t="s">
        <v>342</v>
      </c>
      <c r="P1754" s="1">
        <v>44439</v>
      </c>
      <c r="Q1754" t="s">
        <v>342</v>
      </c>
      <c r="R1754">
        <v>8</v>
      </c>
      <c r="S1754">
        <v>3</v>
      </c>
      <c r="T1754" s="22">
        <v>19</v>
      </c>
      <c r="U1754" s="22">
        <v>451.50700000000001</v>
      </c>
      <c r="V1754" s="22">
        <v>451.50700000000001</v>
      </c>
      <c r="X1754">
        <v>49612</v>
      </c>
      <c r="AD1754" t="s">
        <v>343</v>
      </c>
      <c r="AF1754" t="s">
        <v>127</v>
      </c>
      <c r="AG1754" s="22" t="s">
        <v>50</v>
      </c>
      <c r="AI1754">
        <v>1752</v>
      </c>
      <c r="AJ1754" t="s">
        <v>344</v>
      </c>
      <c r="AK1754" s="22" t="s">
        <v>94</v>
      </c>
      <c r="AL1754" s="22" t="s">
        <v>53</v>
      </c>
      <c r="AM1754" s="22">
        <v>1752</v>
      </c>
    </row>
    <row r="1755" spans="1:39" x14ac:dyDescent="0.25">
      <c r="A1755" s="22" t="s">
        <v>39</v>
      </c>
      <c r="B1755" t="s">
        <v>130</v>
      </c>
      <c r="C1755">
        <v>2021</v>
      </c>
      <c r="D1755" s="22" t="s">
        <v>41</v>
      </c>
      <c r="E1755" s="22" t="s">
        <v>42</v>
      </c>
      <c r="F1755">
        <v>1610</v>
      </c>
      <c r="G1755" t="s">
        <v>131</v>
      </c>
      <c r="H1755" t="s">
        <v>44</v>
      </c>
      <c r="J1755">
        <v>200</v>
      </c>
      <c r="K1755" t="s">
        <v>45</v>
      </c>
      <c r="L1755" s="22" t="s">
        <v>46</v>
      </c>
      <c r="M1755" s="1">
        <v>44409</v>
      </c>
      <c r="N1755" s="22" t="s">
        <v>341</v>
      </c>
      <c r="O1755" t="s">
        <v>342</v>
      </c>
      <c r="P1755" s="1">
        <v>44439</v>
      </c>
      <c r="Q1755" t="s">
        <v>342</v>
      </c>
      <c r="R1755">
        <v>8</v>
      </c>
      <c r="S1755">
        <v>3</v>
      </c>
      <c r="T1755" s="22">
        <v>19</v>
      </c>
      <c r="U1755" s="22">
        <v>85.79</v>
      </c>
      <c r="V1755" s="22">
        <v>85.79</v>
      </c>
      <c r="X1755">
        <v>49613</v>
      </c>
      <c r="AD1755" t="s">
        <v>343</v>
      </c>
      <c r="AF1755" t="s">
        <v>127</v>
      </c>
      <c r="AG1755" s="22" t="s">
        <v>50</v>
      </c>
      <c r="AI1755">
        <v>1753</v>
      </c>
      <c r="AJ1755" t="s">
        <v>344</v>
      </c>
      <c r="AK1755" s="22" t="s">
        <v>52</v>
      </c>
      <c r="AL1755" s="22" t="s">
        <v>53</v>
      </c>
      <c r="AM1755" s="22">
        <v>1753</v>
      </c>
    </row>
    <row r="1756" spans="1:39" x14ac:dyDescent="0.25">
      <c r="A1756" s="22" t="s">
        <v>39</v>
      </c>
      <c r="B1756" t="s">
        <v>40</v>
      </c>
      <c r="C1756">
        <v>2021</v>
      </c>
      <c r="D1756" s="22" t="s">
        <v>41</v>
      </c>
      <c r="E1756" s="22" t="s">
        <v>42</v>
      </c>
      <c r="F1756">
        <v>1100</v>
      </c>
      <c r="G1756" t="s">
        <v>43</v>
      </c>
      <c r="H1756" t="s">
        <v>44</v>
      </c>
      <c r="J1756">
        <v>200</v>
      </c>
      <c r="K1756" t="s">
        <v>45</v>
      </c>
      <c r="L1756" s="22" t="s">
        <v>46</v>
      </c>
      <c r="M1756" s="1">
        <v>44409</v>
      </c>
      <c r="N1756" s="22" t="s">
        <v>341</v>
      </c>
      <c r="O1756" t="s">
        <v>342</v>
      </c>
      <c r="P1756" s="1">
        <v>44439</v>
      </c>
      <c r="Q1756" t="s">
        <v>342</v>
      </c>
      <c r="R1756">
        <v>8</v>
      </c>
      <c r="S1756">
        <v>3</v>
      </c>
      <c r="T1756" s="22">
        <v>19</v>
      </c>
      <c r="U1756" s="22">
        <v>-500.17200000000003</v>
      </c>
      <c r="W1756" s="22">
        <v>500.17200000000003</v>
      </c>
      <c r="X1756">
        <v>49614</v>
      </c>
      <c r="AD1756" t="s">
        <v>343</v>
      </c>
      <c r="AF1756" t="s">
        <v>127</v>
      </c>
      <c r="AG1756" s="22" t="s">
        <v>56</v>
      </c>
      <c r="AI1756">
        <v>1754</v>
      </c>
      <c r="AJ1756" t="s">
        <v>344</v>
      </c>
      <c r="AK1756" s="22" t="s">
        <v>52</v>
      </c>
      <c r="AL1756" s="22" t="s">
        <v>53</v>
      </c>
      <c r="AM1756" s="22">
        <v>1754</v>
      </c>
    </row>
    <row r="1757" spans="1:39" x14ac:dyDescent="0.25">
      <c r="A1757" s="22" t="s">
        <v>39</v>
      </c>
      <c r="B1757" t="s">
        <v>156</v>
      </c>
      <c r="C1757">
        <v>2021</v>
      </c>
      <c r="D1757" s="22" t="s">
        <v>41</v>
      </c>
      <c r="E1757" s="22" t="s">
        <v>42</v>
      </c>
      <c r="F1757">
        <v>4440</v>
      </c>
      <c r="G1757" t="s">
        <v>157</v>
      </c>
      <c r="H1757" t="s">
        <v>93</v>
      </c>
      <c r="J1757">
        <v>200</v>
      </c>
      <c r="K1757" t="s">
        <v>45</v>
      </c>
      <c r="L1757" s="22" t="s">
        <v>46</v>
      </c>
      <c r="M1757" s="1">
        <v>44409</v>
      </c>
      <c r="N1757" s="22" t="s">
        <v>341</v>
      </c>
      <c r="O1757" t="s">
        <v>342</v>
      </c>
      <c r="P1757" s="1">
        <v>44439</v>
      </c>
      <c r="Q1757" t="s">
        <v>342</v>
      </c>
      <c r="R1757">
        <v>8</v>
      </c>
      <c r="S1757">
        <v>3</v>
      </c>
      <c r="T1757" s="22">
        <v>19</v>
      </c>
      <c r="U1757" s="22">
        <v>420.31200000000001</v>
      </c>
      <c r="V1757" s="22">
        <v>420.31200000000001</v>
      </c>
      <c r="X1757">
        <v>49615</v>
      </c>
      <c r="AD1757" t="s">
        <v>343</v>
      </c>
      <c r="AF1757" t="s">
        <v>127</v>
      </c>
      <c r="AG1757" s="22" t="s">
        <v>50</v>
      </c>
      <c r="AI1757">
        <v>1755</v>
      </c>
      <c r="AJ1757" t="s">
        <v>344</v>
      </c>
      <c r="AK1757" s="22" t="s">
        <v>94</v>
      </c>
      <c r="AL1757" s="22" t="s">
        <v>53</v>
      </c>
      <c r="AM1757" s="22">
        <v>1755</v>
      </c>
    </row>
    <row r="1758" spans="1:39" x14ac:dyDescent="0.25">
      <c r="A1758" s="22" t="s">
        <v>39</v>
      </c>
      <c r="B1758" t="s">
        <v>130</v>
      </c>
      <c r="C1758">
        <v>2021</v>
      </c>
      <c r="D1758" s="22" t="s">
        <v>41</v>
      </c>
      <c r="E1758" s="22" t="s">
        <v>42</v>
      </c>
      <c r="F1758">
        <v>1610</v>
      </c>
      <c r="G1758" t="s">
        <v>131</v>
      </c>
      <c r="H1758" t="s">
        <v>44</v>
      </c>
      <c r="J1758">
        <v>200</v>
      </c>
      <c r="K1758" t="s">
        <v>45</v>
      </c>
      <c r="L1758" s="22" t="s">
        <v>46</v>
      </c>
      <c r="M1758" s="1">
        <v>44409</v>
      </c>
      <c r="N1758" s="22" t="s">
        <v>341</v>
      </c>
      <c r="O1758" t="s">
        <v>342</v>
      </c>
      <c r="P1758" s="1">
        <v>44439</v>
      </c>
      <c r="Q1758" t="s">
        <v>342</v>
      </c>
      <c r="R1758">
        <v>8</v>
      </c>
      <c r="S1758">
        <v>3</v>
      </c>
      <c r="T1758" s="22">
        <v>19</v>
      </c>
      <c r="U1758" s="22">
        <v>79.86</v>
      </c>
      <c r="V1758" s="22">
        <v>79.86</v>
      </c>
      <c r="X1758">
        <v>49616</v>
      </c>
      <c r="AD1758" t="s">
        <v>343</v>
      </c>
      <c r="AF1758" t="s">
        <v>127</v>
      </c>
      <c r="AG1758" s="22" t="s">
        <v>50</v>
      </c>
      <c r="AI1758">
        <v>1756</v>
      </c>
      <c r="AJ1758" t="s">
        <v>344</v>
      </c>
      <c r="AK1758" s="22" t="s">
        <v>52</v>
      </c>
      <c r="AL1758" s="22" t="s">
        <v>53</v>
      </c>
      <c r="AM1758" s="22">
        <v>1756</v>
      </c>
    </row>
    <row r="1759" spans="1:39" x14ac:dyDescent="0.25">
      <c r="A1759" s="22" t="s">
        <v>39</v>
      </c>
      <c r="B1759" t="s">
        <v>40</v>
      </c>
      <c r="C1759">
        <v>2021</v>
      </c>
      <c r="D1759" s="22" t="s">
        <v>41</v>
      </c>
      <c r="E1759" s="22" t="s">
        <v>42</v>
      </c>
      <c r="F1759">
        <v>1100</v>
      </c>
      <c r="G1759" t="s">
        <v>43</v>
      </c>
      <c r="H1759" t="s">
        <v>44</v>
      </c>
      <c r="J1759">
        <v>200</v>
      </c>
      <c r="K1759" t="s">
        <v>45</v>
      </c>
      <c r="L1759" s="22" t="s">
        <v>46</v>
      </c>
      <c r="M1759" s="1">
        <v>44409</v>
      </c>
      <c r="N1759" s="22" t="s">
        <v>341</v>
      </c>
      <c r="O1759" t="s">
        <v>342</v>
      </c>
      <c r="P1759" s="1">
        <v>44439</v>
      </c>
      <c r="Q1759" t="s">
        <v>342</v>
      </c>
      <c r="R1759">
        <v>8</v>
      </c>
      <c r="S1759">
        <v>3</v>
      </c>
      <c r="T1759" s="22">
        <v>19</v>
      </c>
      <c r="U1759" s="22">
        <v>-158.13</v>
      </c>
      <c r="W1759" s="22">
        <v>158.13</v>
      </c>
      <c r="X1759">
        <v>49617</v>
      </c>
      <c r="AD1759" t="s">
        <v>343</v>
      </c>
      <c r="AF1759" t="s">
        <v>127</v>
      </c>
      <c r="AG1759" s="22" t="s">
        <v>56</v>
      </c>
      <c r="AI1759">
        <v>1757</v>
      </c>
      <c r="AJ1759" t="s">
        <v>344</v>
      </c>
      <c r="AK1759" s="22" t="s">
        <v>52</v>
      </c>
      <c r="AL1759" s="22" t="s">
        <v>53</v>
      </c>
      <c r="AM1759" s="22">
        <v>1757</v>
      </c>
    </row>
    <row r="1760" spans="1:39" x14ac:dyDescent="0.25">
      <c r="A1760" s="22" t="s">
        <v>39</v>
      </c>
      <c r="B1760" t="s">
        <v>158</v>
      </c>
      <c r="C1760">
        <v>2021</v>
      </c>
      <c r="D1760" s="22" t="s">
        <v>41</v>
      </c>
      <c r="E1760" s="22" t="s">
        <v>42</v>
      </c>
      <c r="F1760">
        <v>4450</v>
      </c>
      <c r="G1760" t="s">
        <v>159</v>
      </c>
      <c r="H1760" t="s">
        <v>93</v>
      </c>
      <c r="J1760">
        <v>200</v>
      </c>
      <c r="K1760" t="s">
        <v>45</v>
      </c>
      <c r="L1760" s="22" t="s">
        <v>46</v>
      </c>
      <c r="M1760" s="1">
        <v>44409</v>
      </c>
      <c r="N1760" s="22" t="s">
        <v>341</v>
      </c>
      <c r="O1760" t="s">
        <v>342</v>
      </c>
      <c r="P1760" s="1">
        <v>44439</v>
      </c>
      <c r="Q1760" t="s">
        <v>342</v>
      </c>
      <c r="R1760">
        <v>8</v>
      </c>
      <c r="S1760">
        <v>3</v>
      </c>
      <c r="T1760" s="22">
        <v>19</v>
      </c>
      <c r="U1760" s="22">
        <v>132.88</v>
      </c>
      <c r="V1760" s="22">
        <v>132.88</v>
      </c>
      <c r="X1760">
        <v>49618</v>
      </c>
      <c r="AD1760" t="s">
        <v>343</v>
      </c>
      <c r="AF1760" t="s">
        <v>127</v>
      </c>
      <c r="AG1760" s="22" t="s">
        <v>50</v>
      </c>
      <c r="AI1760">
        <v>1758</v>
      </c>
      <c r="AJ1760" t="s">
        <v>344</v>
      </c>
      <c r="AK1760" s="22" t="s">
        <v>94</v>
      </c>
      <c r="AL1760" s="22" t="s">
        <v>53</v>
      </c>
      <c r="AM1760" s="22">
        <v>1758</v>
      </c>
    </row>
    <row r="1761" spans="1:39" x14ac:dyDescent="0.25">
      <c r="A1761" s="22" t="s">
        <v>39</v>
      </c>
      <c r="B1761" t="s">
        <v>130</v>
      </c>
      <c r="C1761">
        <v>2021</v>
      </c>
      <c r="D1761" s="22" t="s">
        <v>41</v>
      </c>
      <c r="E1761" s="22" t="s">
        <v>42</v>
      </c>
      <c r="F1761">
        <v>1610</v>
      </c>
      <c r="G1761" t="s">
        <v>131</v>
      </c>
      <c r="H1761" t="s">
        <v>44</v>
      </c>
      <c r="J1761">
        <v>200</v>
      </c>
      <c r="K1761" t="s">
        <v>45</v>
      </c>
      <c r="L1761" s="22" t="s">
        <v>46</v>
      </c>
      <c r="M1761" s="1">
        <v>44409</v>
      </c>
      <c r="N1761" s="22" t="s">
        <v>341</v>
      </c>
      <c r="O1761" t="s">
        <v>342</v>
      </c>
      <c r="P1761" s="1">
        <v>44439</v>
      </c>
      <c r="Q1761" t="s">
        <v>342</v>
      </c>
      <c r="R1761">
        <v>8</v>
      </c>
      <c r="S1761">
        <v>3</v>
      </c>
      <c r="T1761" s="22">
        <v>19</v>
      </c>
      <c r="U1761" s="22">
        <v>25.25</v>
      </c>
      <c r="V1761" s="22">
        <v>25.25</v>
      </c>
      <c r="X1761">
        <v>49619</v>
      </c>
      <c r="AD1761" t="s">
        <v>343</v>
      </c>
      <c r="AF1761" t="s">
        <v>127</v>
      </c>
      <c r="AG1761" s="22" t="s">
        <v>50</v>
      </c>
      <c r="AI1761">
        <v>1759</v>
      </c>
      <c r="AJ1761" t="s">
        <v>344</v>
      </c>
      <c r="AK1761" s="22" t="s">
        <v>52</v>
      </c>
      <c r="AL1761" s="22" t="s">
        <v>53</v>
      </c>
      <c r="AM1761" s="22">
        <v>1759</v>
      </c>
    </row>
    <row r="1762" spans="1:39" x14ac:dyDescent="0.25">
      <c r="A1762" s="22" t="s">
        <v>39</v>
      </c>
      <c r="B1762" t="s">
        <v>40</v>
      </c>
      <c r="C1762">
        <v>2021</v>
      </c>
      <c r="D1762" s="22" t="s">
        <v>41</v>
      </c>
      <c r="E1762" s="22" t="s">
        <v>42</v>
      </c>
      <c r="F1762">
        <v>1100</v>
      </c>
      <c r="G1762" t="s">
        <v>43</v>
      </c>
      <c r="H1762" t="s">
        <v>44</v>
      </c>
      <c r="J1762">
        <v>200</v>
      </c>
      <c r="K1762" t="s">
        <v>45</v>
      </c>
      <c r="L1762" s="22" t="s">
        <v>46</v>
      </c>
      <c r="M1762" s="1">
        <v>44409</v>
      </c>
      <c r="N1762" s="22" t="s">
        <v>341</v>
      </c>
      <c r="O1762" t="s">
        <v>342</v>
      </c>
      <c r="P1762" s="1">
        <v>44439</v>
      </c>
      <c r="Q1762" t="s">
        <v>342</v>
      </c>
      <c r="R1762">
        <v>8</v>
      </c>
      <c r="S1762">
        <v>3</v>
      </c>
      <c r="T1762" s="22">
        <v>19</v>
      </c>
      <c r="U1762" s="22">
        <v>-1590.61</v>
      </c>
      <c r="W1762" s="22">
        <v>1590.61</v>
      </c>
      <c r="X1762">
        <v>49620</v>
      </c>
      <c r="AD1762" t="s">
        <v>343</v>
      </c>
      <c r="AF1762" t="s">
        <v>127</v>
      </c>
      <c r="AG1762" s="22" t="s">
        <v>56</v>
      </c>
      <c r="AI1762">
        <v>1760</v>
      </c>
      <c r="AJ1762" t="s">
        <v>344</v>
      </c>
      <c r="AK1762" s="22" t="s">
        <v>52</v>
      </c>
      <c r="AL1762" s="22" t="s">
        <v>53</v>
      </c>
      <c r="AM1762" s="22">
        <v>1760</v>
      </c>
    </row>
    <row r="1763" spans="1:39" x14ac:dyDescent="0.25">
      <c r="A1763" s="22" t="s">
        <v>39</v>
      </c>
      <c r="B1763" t="s">
        <v>160</v>
      </c>
      <c r="C1763">
        <v>2021</v>
      </c>
      <c r="D1763" s="22" t="s">
        <v>41</v>
      </c>
      <c r="E1763" s="22" t="s">
        <v>42</v>
      </c>
      <c r="F1763">
        <v>4500</v>
      </c>
      <c r="G1763" t="s">
        <v>161</v>
      </c>
      <c r="H1763" t="s">
        <v>93</v>
      </c>
      <c r="J1763">
        <v>200</v>
      </c>
      <c r="K1763" t="s">
        <v>45</v>
      </c>
      <c r="L1763" s="22" t="s">
        <v>46</v>
      </c>
      <c r="M1763" s="1">
        <v>44409</v>
      </c>
      <c r="N1763" s="22" t="s">
        <v>341</v>
      </c>
      <c r="O1763" t="s">
        <v>342</v>
      </c>
      <c r="P1763" s="1">
        <v>44439</v>
      </c>
      <c r="Q1763" t="s">
        <v>342</v>
      </c>
      <c r="R1763">
        <v>8</v>
      </c>
      <c r="S1763">
        <v>3</v>
      </c>
      <c r="T1763" s="22">
        <v>19</v>
      </c>
      <c r="U1763" s="22">
        <v>1336.65</v>
      </c>
      <c r="V1763" s="22">
        <v>1336.65</v>
      </c>
      <c r="X1763">
        <v>49621</v>
      </c>
      <c r="AD1763" t="s">
        <v>343</v>
      </c>
      <c r="AF1763" t="s">
        <v>127</v>
      </c>
      <c r="AG1763" s="22" t="s">
        <v>50</v>
      </c>
      <c r="AI1763">
        <v>1761</v>
      </c>
      <c r="AJ1763" t="s">
        <v>344</v>
      </c>
      <c r="AK1763" s="22" t="s">
        <v>94</v>
      </c>
      <c r="AL1763" s="22" t="s">
        <v>53</v>
      </c>
      <c r="AM1763" s="22">
        <v>1761</v>
      </c>
    </row>
    <row r="1764" spans="1:39" x14ac:dyDescent="0.25">
      <c r="A1764" s="22" t="s">
        <v>39</v>
      </c>
      <c r="B1764" t="s">
        <v>130</v>
      </c>
      <c r="C1764">
        <v>2021</v>
      </c>
      <c r="D1764" s="22" t="s">
        <v>41</v>
      </c>
      <c r="E1764" s="22" t="s">
        <v>42</v>
      </c>
      <c r="F1764">
        <v>1610</v>
      </c>
      <c r="G1764" t="s">
        <v>131</v>
      </c>
      <c r="H1764" t="s">
        <v>44</v>
      </c>
      <c r="J1764">
        <v>200</v>
      </c>
      <c r="K1764" t="s">
        <v>45</v>
      </c>
      <c r="L1764" s="22" t="s">
        <v>46</v>
      </c>
      <c r="M1764" s="1">
        <v>44409</v>
      </c>
      <c r="N1764" s="22" t="s">
        <v>341</v>
      </c>
      <c r="O1764" t="s">
        <v>342</v>
      </c>
      <c r="P1764" s="1">
        <v>44439</v>
      </c>
      <c r="Q1764" t="s">
        <v>342</v>
      </c>
      <c r="R1764">
        <v>8</v>
      </c>
      <c r="S1764">
        <v>3</v>
      </c>
      <c r="T1764" s="22">
        <v>19</v>
      </c>
      <c r="U1764" s="22">
        <v>253.96</v>
      </c>
      <c r="V1764" s="22">
        <v>253.96</v>
      </c>
      <c r="X1764">
        <v>49622</v>
      </c>
      <c r="AD1764" t="s">
        <v>343</v>
      </c>
      <c r="AF1764" t="s">
        <v>127</v>
      </c>
      <c r="AG1764" s="22" t="s">
        <v>50</v>
      </c>
      <c r="AI1764">
        <v>1762</v>
      </c>
      <c r="AJ1764" t="s">
        <v>344</v>
      </c>
      <c r="AK1764" s="22" t="s">
        <v>52</v>
      </c>
      <c r="AL1764" s="22" t="s">
        <v>53</v>
      </c>
      <c r="AM1764" s="22">
        <v>1762</v>
      </c>
    </row>
    <row r="1765" spans="1:39" x14ac:dyDescent="0.25">
      <c r="A1765" s="22" t="s">
        <v>39</v>
      </c>
      <c r="B1765" t="s">
        <v>40</v>
      </c>
      <c r="C1765">
        <v>2021</v>
      </c>
      <c r="D1765" s="22" t="s">
        <v>41</v>
      </c>
      <c r="E1765" s="22" t="s">
        <v>42</v>
      </c>
      <c r="F1765">
        <v>1100</v>
      </c>
      <c r="G1765" t="s">
        <v>43</v>
      </c>
      <c r="H1765" t="s">
        <v>44</v>
      </c>
      <c r="J1765">
        <v>200</v>
      </c>
      <c r="K1765" t="s">
        <v>45</v>
      </c>
      <c r="L1765" s="22" t="s">
        <v>46</v>
      </c>
      <c r="M1765" s="1">
        <v>44409</v>
      </c>
      <c r="N1765" s="22" t="s">
        <v>341</v>
      </c>
      <c r="O1765" t="s">
        <v>342</v>
      </c>
      <c r="P1765" s="1">
        <v>44439</v>
      </c>
      <c r="Q1765" t="s">
        <v>342</v>
      </c>
      <c r="R1765">
        <v>8</v>
      </c>
      <c r="U1765" s="22">
        <v>-240.80799999999999</v>
      </c>
      <c r="W1765" s="22">
        <v>240.80799999999999</v>
      </c>
      <c r="X1765">
        <v>49623</v>
      </c>
      <c r="AD1765" t="s">
        <v>343</v>
      </c>
      <c r="AG1765" s="22" t="s">
        <v>56</v>
      </c>
      <c r="AI1765">
        <v>1763</v>
      </c>
      <c r="AJ1765" t="s">
        <v>344</v>
      </c>
      <c r="AK1765" s="22" t="s">
        <v>52</v>
      </c>
      <c r="AL1765" s="22" t="s">
        <v>53</v>
      </c>
      <c r="AM1765" s="22">
        <v>1763</v>
      </c>
    </row>
    <row r="1766" spans="1:39" x14ac:dyDescent="0.25">
      <c r="A1766" s="22" t="s">
        <v>39</v>
      </c>
      <c r="B1766" t="s">
        <v>162</v>
      </c>
      <c r="C1766">
        <v>2021</v>
      </c>
      <c r="D1766" s="22" t="s">
        <v>41</v>
      </c>
      <c r="E1766" s="22" t="s">
        <v>42</v>
      </c>
      <c r="F1766">
        <v>4510</v>
      </c>
      <c r="G1766" t="s">
        <v>163</v>
      </c>
      <c r="H1766" t="s">
        <v>93</v>
      </c>
      <c r="J1766">
        <v>200</v>
      </c>
      <c r="K1766" t="s">
        <v>45</v>
      </c>
      <c r="L1766" s="22" t="s">
        <v>46</v>
      </c>
      <c r="M1766" s="1">
        <v>44409</v>
      </c>
      <c r="N1766" s="22" t="s">
        <v>341</v>
      </c>
      <c r="O1766" t="s">
        <v>342</v>
      </c>
      <c r="P1766" s="1">
        <v>44439</v>
      </c>
      <c r="Q1766" t="s">
        <v>342</v>
      </c>
      <c r="R1766">
        <v>8</v>
      </c>
      <c r="U1766" s="22">
        <v>240.80799999999999</v>
      </c>
      <c r="V1766" s="22">
        <v>240.80799999999999</v>
      </c>
      <c r="X1766">
        <v>49624</v>
      </c>
      <c r="AD1766" t="s">
        <v>343</v>
      </c>
      <c r="AG1766" s="22" t="s">
        <v>50</v>
      </c>
      <c r="AI1766">
        <v>1764</v>
      </c>
      <c r="AJ1766" t="s">
        <v>344</v>
      </c>
      <c r="AK1766" s="22" t="s">
        <v>94</v>
      </c>
      <c r="AL1766" s="22" t="s">
        <v>53</v>
      </c>
      <c r="AM1766" s="22">
        <v>1764</v>
      </c>
    </row>
    <row r="1767" spans="1:39" x14ac:dyDescent="0.25">
      <c r="A1767" s="22" t="s">
        <v>39</v>
      </c>
      <c r="B1767" t="s">
        <v>40</v>
      </c>
      <c r="C1767">
        <v>2021</v>
      </c>
      <c r="D1767" s="22" t="s">
        <v>41</v>
      </c>
      <c r="E1767" s="22" t="s">
        <v>42</v>
      </c>
      <c r="F1767">
        <v>1100</v>
      </c>
      <c r="G1767" t="s">
        <v>43</v>
      </c>
      <c r="H1767" t="s">
        <v>44</v>
      </c>
      <c r="J1767">
        <v>200</v>
      </c>
      <c r="K1767" t="s">
        <v>45</v>
      </c>
      <c r="L1767" s="22" t="s">
        <v>46</v>
      </c>
      <c r="M1767" s="1">
        <v>44409</v>
      </c>
      <c r="N1767" s="22" t="s">
        <v>341</v>
      </c>
      <c r="O1767" t="s">
        <v>342</v>
      </c>
      <c r="P1767" s="1">
        <v>44439</v>
      </c>
      <c r="Q1767" t="s">
        <v>342</v>
      </c>
      <c r="R1767">
        <v>8</v>
      </c>
      <c r="S1767">
        <v>3</v>
      </c>
      <c r="T1767" s="22">
        <v>19</v>
      </c>
      <c r="U1767" s="22">
        <v>-117.22</v>
      </c>
      <c r="W1767" s="22">
        <v>117.22</v>
      </c>
      <c r="X1767">
        <v>49625</v>
      </c>
      <c r="AD1767" t="s">
        <v>343</v>
      </c>
      <c r="AF1767" t="s">
        <v>127</v>
      </c>
      <c r="AG1767" s="22" t="s">
        <v>56</v>
      </c>
      <c r="AI1767">
        <v>1765</v>
      </c>
      <c r="AJ1767" t="s">
        <v>344</v>
      </c>
      <c r="AK1767" s="22" t="s">
        <v>52</v>
      </c>
      <c r="AL1767" s="22" t="s">
        <v>53</v>
      </c>
      <c r="AM1767" s="22">
        <v>1765</v>
      </c>
    </row>
    <row r="1768" spans="1:39" x14ac:dyDescent="0.25">
      <c r="A1768" s="22" t="s">
        <v>39</v>
      </c>
      <c r="B1768" t="s">
        <v>164</v>
      </c>
      <c r="C1768">
        <v>2021</v>
      </c>
      <c r="D1768" s="22" t="s">
        <v>41</v>
      </c>
      <c r="E1768" s="22" t="s">
        <v>42</v>
      </c>
      <c r="F1768">
        <v>4511</v>
      </c>
      <c r="G1768" t="s">
        <v>165</v>
      </c>
      <c r="H1768" t="s">
        <v>93</v>
      </c>
      <c r="J1768">
        <v>200</v>
      </c>
      <c r="K1768" t="s">
        <v>45</v>
      </c>
      <c r="L1768" s="22" t="s">
        <v>46</v>
      </c>
      <c r="M1768" s="1">
        <v>44409</v>
      </c>
      <c r="N1768" s="22" t="s">
        <v>341</v>
      </c>
      <c r="O1768" t="s">
        <v>342</v>
      </c>
      <c r="P1768" s="1">
        <v>44439</v>
      </c>
      <c r="Q1768" t="s">
        <v>342</v>
      </c>
      <c r="R1768">
        <v>8</v>
      </c>
      <c r="S1768">
        <v>3</v>
      </c>
      <c r="T1768" s="22">
        <v>19</v>
      </c>
      <c r="U1768" s="22">
        <v>98.5</v>
      </c>
      <c r="V1768" s="22">
        <v>98.5</v>
      </c>
      <c r="X1768">
        <v>49626</v>
      </c>
      <c r="AD1768" t="s">
        <v>343</v>
      </c>
      <c r="AF1768" t="s">
        <v>127</v>
      </c>
      <c r="AG1768" s="22" t="s">
        <v>50</v>
      </c>
      <c r="AI1768">
        <v>1766</v>
      </c>
      <c r="AJ1768" t="s">
        <v>344</v>
      </c>
      <c r="AK1768" s="22" t="s">
        <v>94</v>
      </c>
      <c r="AL1768" s="22" t="s">
        <v>53</v>
      </c>
      <c r="AM1768" s="22">
        <v>1766</v>
      </c>
    </row>
    <row r="1769" spans="1:39" x14ac:dyDescent="0.25">
      <c r="A1769" s="22" t="s">
        <v>39</v>
      </c>
      <c r="B1769" t="s">
        <v>130</v>
      </c>
      <c r="C1769">
        <v>2021</v>
      </c>
      <c r="D1769" s="22" t="s">
        <v>41</v>
      </c>
      <c r="E1769" s="22" t="s">
        <v>42</v>
      </c>
      <c r="F1769">
        <v>1610</v>
      </c>
      <c r="G1769" t="s">
        <v>131</v>
      </c>
      <c r="H1769" t="s">
        <v>44</v>
      </c>
      <c r="J1769">
        <v>200</v>
      </c>
      <c r="K1769" t="s">
        <v>45</v>
      </c>
      <c r="L1769" s="22" t="s">
        <v>46</v>
      </c>
      <c r="M1769" s="1">
        <v>44409</v>
      </c>
      <c r="N1769" s="22" t="s">
        <v>341</v>
      </c>
      <c r="O1769" t="s">
        <v>342</v>
      </c>
      <c r="P1769" s="1">
        <v>44439</v>
      </c>
      <c r="Q1769" t="s">
        <v>342</v>
      </c>
      <c r="R1769">
        <v>8</v>
      </c>
      <c r="S1769">
        <v>3</v>
      </c>
      <c r="T1769" s="22">
        <v>19</v>
      </c>
      <c r="U1769" s="22">
        <v>18.72</v>
      </c>
      <c r="V1769" s="22">
        <v>18.72</v>
      </c>
      <c r="X1769">
        <v>49627</v>
      </c>
      <c r="AD1769" t="s">
        <v>343</v>
      </c>
      <c r="AF1769" t="s">
        <v>127</v>
      </c>
      <c r="AG1769" s="22" t="s">
        <v>50</v>
      </c>
      <c r="AI1769">
        <v>1767</v>
      </c>
      <c r="AJ1769" t="s">
        <v>344</v>
      </c>
      <c r="AK1769" s="22" t="s">
        <v>52</v>
      </c>
      <c r="AL1769" s="22" t="s">
        <v>53</v>
      </c>
      <c r="AM1769" s="22">
        <v>1767</v>
      </c>
    </row>
    <row r="1770" spans="1:39" x14ac:dyDescent="0.25">
      <c r="A1770" s="22" t="s">
        <v>39</v>
      </c>
      <c r="B1770" t="s">
        <v>40</v>
      </c>
      <c r="C1770">
        <v>2021</v>
      </c>
      <c r="D1770" s="22" t="s">
        <v>41</v>
      </c>
      <c r="E1770" s="22" t="s">
        <v>42</v>
      </c>
      <c r="F1770">
        <v>1100</v>
      </c>
      <c r="G1770" t="s">
        <v>43</v>
      </c>
      <c r="H1770" t="s">
        <v>44</v>
      </c>
      <c r="J1770">
        <v>200</v>
      </c>
      <c r="K1770" t="s">
        <v>45</v>
      </c>
      <c r="L1770" s="22" t="s">
        <v>46</v>
      </c>
      <c r="M1770" s="1">
        <v>44409</v>
      </c>
      <c r="N1770" s="22" t="s">
        <v>341</v>
      </c>
      <c r="O1770" t="s">
        <v>342</v>
      </c>
      <c r="P1770" s="1">
        <v>44439</v>
      </c>
      <c r="Q1770" t="s">
        <v>342</v>
      </c>
      <c r="R1770">
        <v>8</v>
      </c>
      <c r="U1770" s="22">
        <v>-199.26</v>
      </c>
      <c r="W1770" s="22">
        <v>199.26</v>
      </c>
      <c r="X1770">
        <v>49628</v>
      </c>
      <c r="AD1770" t="s">
        <v>343</v>
      </c>
      <c r="AG1770" s="22" t="s">
        <v>56</v>
      </c>
      <c r="AI1770">
        <v>1768</v>
      </c>
      <c r="AJ1770" t="s">
        <v>344</v>
      </c>
      <c r="AK1770" s="22" t="s">
        <v>52</v>
      </c>
      <c r="AL1770" s="22" t="s">
        <v>53</v>
      </c>
      <c r="AM1770" s="22">
        <v>1768</v>
      </c>
    </row>
    <row r="1771" spans="1:39" x14ac:dyDescent="0.25">
      <c r="A1771" s="22" t="s">
        <v>39</v>
      </c>
      <c r="B1771" t="s">
        <v>166</v>
      </c>
      <c r="C1771">
        <v>2021</v>
      </c>
      <c r="D1771" s="22" t="s">
        <v>41</v>
      </c>
      <c r="E1771" s="22" t="s">
        <v>42</v>
      </c>
      <c r="F1771">
        <v>4512</v>
      </c>
      <c r="G1771" t="s">
        <v>167</v>
      </c>
      <c r="H1771" t="s">
        <v>93</v>
      </c>
      <c r="J1771">
        <v>200</v>
      </c>
      <c r="K1771" t="s">
        <v>45</v>
      </c>
      <c r="L1771" s="22" t="s">
        <v>46</v>
      </c>
      <c r="M1771" s="1">
        <v>44409</v>
      </c>
      <c r="N1771" s="22" t="s">
        <v>341</v>
      </c>
      <c r="O1771" t="s">
        <v>342</v>
      </c>
      <c r="P1771" s="1">
        <v>44439</v>
      </c>
      <c r="Q1771" t="s">
        <v>342</v>
      </c>
      <c r="R1771">
        <v>8</v>
      </c>
      <c r="U1771" s="22">
        <v>199.26</v>
      </c>
      <c r="V1771" s="22">
        <v>199.26</v>
      </c>
      <c r="X1771">
        <v>49629</v>
      </c>
      <c r="AD1771" t="s">
        <v>343</v>
      </c>
      <c r="AG1771" s="22" t="s">
        <v>50</v>
      </c>
      <c r="AI1771">
        <v>1769</v>
      </c>
      <c r="AJ1771" t="s">
        <v>344</v>
      </c>
      <c r="AK1771" s="22" t="s">
        <v>94</v>
      </c>
      <c r="AL1771" s="22" t="s">
        <v>53</v>
      </c>
      <c r="AM1771" s="22">
        <v>1769</v>
      </c>
    </row>
    <row r="1772" spans="1:39" x14ac:dyDescent="0.25">
      <c r="A1772" s="22" t="s">
        <v>39</v>
      </c>
      <c r="B1772" t="s">
        <v>40</v>
      </c>
      <c r="C1772">
        <v>2021</v>
      </c>
      <c r="D1772" s="22" t="s">
        <v>41</v>
      </c>
      <c r="E1772" s="22" t="s">
        <v>42</v>
      </c>
      <c r="F1772">
        <v>1100</v>
      </c>
      <c r="G1772" t="s">
        <v>43</v>
      </c>
      <c r="H1772" t="s">
        <v>44</v>
      </c>
      <c r="J1772">
        <v>200</v>
      </c>
      <c r="K1772" t="s">
        <v>45</v>
      </c>
      <c r="L1772" s="22" t="s">
        <v>46</v>
      </c>
      <c r="M1772" s="1">
        <v>44409</v>
      </c>
      <c r="N1772" s="22" t="s">
        <v>341</v>
      </c>
      <c r="O1772" t="s">
        <v>342</v>
      </c>
      <c r="P1772" s="1">
        <v>44439</v>
      </c>
      <c r="Q1772" t="s">
        <v>342</v>
      </c>
      <c r="R1772">
        <v>8</v>
      </c>
      <c r="S1772">
        <v>3</v>
      </c>
      <c r="T1772" s="22">
        <v>19</v>
      </c>
      <c r="U1772" s="22">
        <v>-119.47799999999999</v>
      </c>
      <c r="W1772" s="22">
        <v>119.47799999999999</v>
      </c>
      <c r="X1772">
        <v>49630</v>
      </c>
      <c r="AD1772" t="s">
        <v>343</v>
      </c>
      <c r="AF1772" t="s">
        <v>127</v>
      </c>
      <c r="AG1772" s="22" t="s">
        <v>56</v>
      </c>
      <c r="AI1772">
        <v>1770</v>
      </c>
      <c r="AJ1772" t="s">
        <v>344</v>
      </c>
      <c r="AK1772" s="22" t="s">
        <v>52</v>
      </c>
      <c r="AL1772" s="22" t="s">
        <v>53</v>
      </c>
      <c r="AM1772" s="22">
        <v>1770</v>
      </c>
    </row>
    <row r="1773" spans="1:39" x14ac:dyDescent="0.25">
      <c r="A1773" s="22" t="s">
        <v>39</v>
      </c>
      <c r="B1773" t="s">
        <v>168</v>
      </c>
      <c r="C1773">
        <v>2021</v>
      </c>
      <c r="D1773" s="22" t="s">
        <v>41</v>
      </c>
      <c r="E1773" s="22" t="s">
        <v>42</v>
      </c>
      <c r="F1773">
        <v>4520</v>
      </c>
      <c r="G1773" t="s">
        <v>169</v>
      </c>
      <c r="H1773" t="s">
        <v>93</v>
      </c>
      <c r="J1773">
        <v>200</v>
      </c>
      <c r="K1773" t="s">
        <v>45</v>
      </c>
      <c r="L1773" s="22" t="s">
        <v>46</v>
      </c>
      <c r="M1773" s="1">
        <v>44409</v>
      </c>
      <c r="N1773" s="22" t="s">
        <v>341</v>
      </c>
      <c r="O1773" t="s">
        <v>342</v>
      </c>
      <c r="P1773" s="1">
        <v>44439</v>
      </c>
      <c r="Q1773" t="s">
        <v>342</v>
      </c>
      <c r="R1773">
        <v>8</v>
      </c>
      <c r="S1773">
        <v>3</v>
      </c>
      <c r="T1773" s="22">
        <v>19</v>
      </c>
      <c r="U1773" s="22">
        <v>100.398</v>
      </c>
      <c r="V1773" s="22">
        <v>100.398</v>
      </c>
      <c r="X1773">
        <v>49631</v>
      </c>
      <c r="AD1773" t="s">
        <v>343</v>
      </c>
      <c r="AF1773" t="s">
        <v>127</v>
      </c>
      <c r="AG1773" s="22" t="s">
        <v>50</v>
      </c>
      <c r="AI1773">
        <v>1771</v>
      </c>
      <c r="AJ1773" t="s">
        <v>344</v>
      </c>
      <c r="AK1773" s="22" t="s">
        <v>94</v>
      </c>
      <c r="AL1773" s="22" t="s">
        <v>53</v>
      </c>
      <c r="AM1773" s="22">
        <v>1771</v>
      </c>
    </row>
    <row r="1774" spans="1:39" x14ac:dyDescent="0.25">
      <c r="A1774" s="22" t="s">
        <v>39</v>
      </c>
      <c r="B1774" t="s">
        <v>130</v>
      </c>
      <c r="C1774">
        <v>2021</v>
      </c>
      <c r="D1774" s="22" t="s">
        <v>41</v>
      </c>
      <c r="E1774" s="22" t="s">
        <v>42</v>
      </c>
      <c r="F1774">
        <v>1610</v>
      </c>
      <c r="G1774" t="s">
        <v>131</v>
      </c>
      <c r="H1774" t="s">
        <v>44</v>
      </c>
      <c r="J1774">
        <v>200</v>
      </c>
      <c r="K1774" t="s">
        <v>45</v>
      </c>
      <c r="L1774" s="22" t="s">
        <v>46</v>
      </c>
      <c r="M1774" s="1">
        <v>44409</v>
      </c>
      <c r="N1774" s="22" t="s">
        <v>341</v>
      </c>
      <c r="O1774" t="s">
        <v>342</v>
      </c>
      <c r="P1774" s="1">
        <v>44439</v>
      </c>
      <c r="Q1774" t="s">
        <v>342</v>
      </c>
      <c r="R1774">
        <v>8</v>
      </c>
      <c r="S1774">
        <v>3</v>
      </c>
      <c r="T1774" s="22">
        <v>19</v>
      </c>
      <c r="U1774" s="22">
        <v>19.079999999999998</v>
      </c>
      <c r="V1774" s="22">
        <v>19.079999999999998</v>
      </c>
      <c r="X1774">
        <v>49632</v>
      </c>
      <c r="AD1774" t="s">
        <v>343</v>
      </c>
      <c r="AF1774" t="s">
        <v>127</v>
      </c>
      <c r="AG1774" s="22" t="s">
        <v>50</v>
      </c>
      <c r="AI1774">
        <v>1772</v>
      </c>
      <c r="AJ1774" t="s">
        <v>344</v>
      </c>
      <c r="AK1774" s="22" t="s">
        <v>52</v>
      </c>
      <c r="AL1774" s="22" t="s">
        <v>53</v>
      </c>
      <c r="AM1774" s="22">
        <v>1772</v>
      </c>
    </row>
    <row r="1775" spans="1:39" x14ac:dyDescent="0.25">
      <c r="A1775" s="22" t="s">
        <v>39</v>
      </c>
      <c r="B1775" t="s">
        <v>40</v>
      </c>
      <c r="C1775">
        <v>2021</v>
      </c>
      <c r="D1775" s="22" t="s">
        <v>41</v>
      </c>
      <c r="E1775" s="22" t="s">
        <v>42</v>
      </c>
      <c r="F1775">
        <v>1100</v>
      </c>
      <c r="G1775" t="s">
        <v>43</v>
      </c>
      <c r="H1775" t="s">
        <v>44</v>
      </c>
      <c r="J1775">
        <v>200</v>
      </c>
      <c r="K1775" t="s">
        <v>45</v>
      </c>
      <c r="L1775" s="22" t="s">
        <v>46</v>
      </c>
      <c r="M1775" s="1">
        <v>44409</v>
      </c>
      <c r="N1775" s="22" t="s">
        <v>341</v>
      </c>
      <c r="O1775" t="s">
        <v>342</v>
      </c>
      <c r="P1775" s="1">
        <v>44439</v>
      </c>
      <c r="Q1775" t="s">
        <v>342</v>
      </c>
      <c r="R1775">
        <v>8</v>
      </c>
      <c r="S1775">
        <v>3</v>
      </c>
      <c r="T1775" s="22">
        <v>19</v>
      </c>
      <c r="U1775" s="22">
        <v>-7004.7209999999995</v>
      </c>
      <c r="W1775" s="22">
        <v>7004.7209999999995</v>
      </c>
      <c r="X1775">
        <v>49633</v>
      </c>
      <c r="AD1775" t="s">
        <v>343</v>
      </c>
      <c r="AF1775" t="s">
        <v>127</v>
      </c>
      <c r="AG1775" s="22" t="s">
        <v>56</v>
      </c>
      <c r="AI1775">
        <v>1773</v>
      </c>
      <c r="AJ1775" t="s">
        <v>344</v>
      </c>
      <c r="AK1775" s="22" t="s">
        <v>52</v>
      </c>
      <c r="AL1775" s="22" t="s">
        <v>53</v>
      </c>
      <c r="AM1775" s="22">
        <v>1773</v>
      </c>
    </row>
    <row r="1776" spans="1:39" x14ac:dyDescent="0.25">
      <c r="A1776" s="22" t="s">
        <v>39</v>
      </c>
      <c r="B1776" t="s">
        <v>170</v>
      </c>
      <c r="C1776">
        <v>2021</v>
      </c>
      <c r="D1776" s="22" t="s">
        <v>41</v>
      </c>
      <c r="E1776" s="22" t="s">
        <v>42</v>
      </c>
      <c r="F1776">
        <v>4550</v>
      </c>
      <c r="G1776" t="s">
        <v>171</v>
      </c>
      <c r="H1776" t="s">
        <v>93</v>
      </c>
      <c r="J1776">
        <v>200</v>
      </c>
      <c r="K1776" t="s">
        <v>45</v>
      </c>
      <c r="L1776" s="22" t="s">
        <v>46</v>
      </c>
      <c r="M1776" s="1">
        <v>44409</v>
      </c>
      <c r="N1776" s="22" t="s">
        <v>341</v>
      </c>
      <c r="O1776" t="s">
        <v>342</v>
      </c>
      <c r="P1776" s="1">
        <v>44439</v>
      </c>
      <c r="Q1776" t="s">
        <v>342</v>
      </c>
      <c r="R1776">
        <v>8</v>
      </c>
      <c r="S1776">
        <v>3</v>
      </c>
      <c r="T1776" s="22">
        <v>19</v>
      </c>
      <c r="U1776" s="22">
        <v>5886.3209999999999</v>
      </c>
      <c r="V1776" s="22">
        <v>5886.3209999999999</v>
      </c>
      <c r="X1776">
        <v>49634</v>
      </c>
      <c r="AD1776" t="s">
        <v>343</v>
      </c>
      <c r="AF1776" t="s">
        <v>127</v>
      </c>
      <c r="AG1776" s="22" t="s">
        <v>50</v>
      </c>
      <c r="AI1776">
        <v>1774</v>
      </c>
      <c r="AJ1776" t="s">
        <v>344</v>
      </c>
      <c r="AK1776" s="22" t="s">
        <v>94</v>
      </c>
      <c r="AL1776" s="22" t="s">
        <v>53</v>
      </c>
      <c r="AM1776" s="22">
        <v>1774</v>
      </c>
    </row>
    <row r="1777" spans="1:39" x14ac:dyDescent="0.25">
      <c r="A1777" s="22" t="s">
        <v>39</v>
      </c>
      <c r="B1777" t="s">
        <v>130</v>
      </c>
      <c r="C1777">
        <v>2021</v>
      </c>
      <c r="D1777" s="22" t="s">
        <v>41</v>
      </c>
      <c r="E1777" s="22" t="s">
        <v>42</v>
      </c>
      <c r="F1777">
        <v>1610</v>
      </c>
      <c r="G1777" t="s">
        <v>131</v>
      </c>
      <c r="H1777" t="s">
        <v>44</v>
      </c>
      <c r="J1777">
        <v>200</v>
      </c>
      <c r="K1777" t="s">
        <v>45</v>
      </c>
      <c r="L1777" s="22" t="s">
        <v>46</v>
      </c>
      <c r="M1777" s="1">
        <v>44409</v>
      </c>
      <c r="N1777" s="22" t="s">
        <v>341</v>
      </c>
      <c r="O1777" t="s">
        <v>342</v>
      </c>
      <c r="P1777" s="1">
        <v>44439</v>
      </c>
      <c r="Q1777" t="s">
        <v>342</v>
      </c>
      <c r="R1777">
        <v>8</v>
      </c>
      <c r="S1777">
        <v>3</v>
      </c>
      <c r="T1777" s="22">
        <v>19</v>
      </c>
      <c r="U1777" s="22">
        <v>1118.4000000000001</v>
      </c>
      <c r="V1777" s="22">
        <v>1118.4000000000001</v>
      </c>
      <c r="X1777">
        <v>49635</v>
      </c>
      <c r="AD1777" t="s">
        <v>343</v>
      </c>
      <c r="AF1777" t="s">
        <v>127</v>
      </c>
      <c r="AG1777" s="22" t="s">
        <v>50</v>
      </c>
      <c r="AI1777">
        <v>1775</v>
      </c>
      <c r="AJ1777" t="s">
        <v>344</v>
      </c>
      <c r="AK1777" s="22" t="s">
        <v>52</v>
      </c>
      <c r="AL1777" s="22" t="s">
        <v>53</v>
      </c>
      <c r="AM1777" s="22">
        <v>1775</v>
      </c>
    </row>
    <row r="1778" spans="1:39" x14ac:dyDescent="0.25">
      <c r="A1778" s="22" t="s">
        <v>39</v>
      </c>
      <c r="B1778" t="s">
        <v>40</v>
      </c>
      <c r="C1778">
        <v>2021</v>
      </c>
      <c r="D1778" s="22" t="s">
        <v>41</v>
      </c>
      <c r="E1778" s="22" t="s">
        <v>42</v>
      </c>
      <c r="F1778">
        <v>1100</v>
      </c>
      <c r="G1778" t="s">
        <v>43</v>
      </c>
      <c r="H1778" t="s">
        <v>44</v>
      </c>
      <c r="J1778">
        <v>200</v>
      </c>
      <c r="K1778" t="s">
        <v>45</v>
      </c>
      <c r="L1778" s="22" t="s">
        <v>46</v>
      </c>
      <c r="M1778" s="1">
        <v>44409</v>
      </c>
      <c r="N1778" s="22" t="s">
        <v>341</v>
      </c>
      <c r="O1778" t="s">
        <v>342</v>
      </c>
      <c r="P1778" s="1">
        <v>44439</v>
      </c>
      <c r="Q1778" t="s">
        <v>342</v>
      </c>
      <c r="R1778">
        <v>8</v>
      </c>
      <c r="U1778" s="22">
        <v>-250.69</v>
      </c>
      <c r="W1778" s="22">
        <v>250.69</v>
      </c>
      <c r="X1778">
        <v>49636</v>
      </c>
      <c r="AD1778" t="s">
        <v>343</v>
      </c>
      <c r="AG1778" s="22" t="s">
        <v>56</v>
      </c>
      <c r="AI1778">
        <v>1776</v>
      </c>
      <c r="AJ1778" t="s">
        <v>344</v>
      </c>
      <c r="AK1778" s="22" t="s">
        <v>52</v>
      </c>
      <c r="AL1778" s="22" t="s">
        <v>53</v>
      </c>
      <c r="AM1778" s="22">
        <v>1776</v>
      </c>
    </row>
    <row r="1779" spans="1:39" x14ac:dyDescent="0.25">
      <c r="A1779" s="22" t="s">
        <v>39</v>
      </c>
      <c r="B1779" t="s">
        <v>172</v>
      </c>
      <c r="C1779">
        <v>2021</v>
      </c>
      <c r="D1779" s="22" t="s">
        <v>41</v>
      </c>
      <c r="E1779" s="22" t="s">
        <v>42</v>
      </c>
      <c r="F1779">
        <v>4560</v>
      </c>
      <c r="G1779" t="s">
        <v>173</v>
      </c>
      <c r="H1779" t="s">
        <v>93</v>
      </c>
      <c r="J1779">
        <v>200</v>
      </c>
      <c r="K1779" t="s">
        <v>45</v>
      </c>
      <c r="L1779" s="22" t="s">
        <v>46</v>
      </c>
      <c r="M1779" s="1">
        <v>44409</v>
      </c>
      <c r="N1779" s="22" t="s">
        <v>341</v>
      </c>
      <c r="O1779" t="s">
        <v>342</v>
      </c>
      <c r="P1779" s="1">
        <v>44439</v>
      </c>
      <c r="Q1779" t="s">
        <v>342</v>
      </c>
      <c r="R1779">
        <v>8</v>
      </c>
      <c r="U1779" s="22">
        <v>250.69</v>
      </c>
      <c r="V1779" s="22">
        <v>250.69</v>
      </c>
      <c r="X1779">
        <v>49637</v>
      </c>
      <c r="AD1779" t="s">
        <v>343</v>
      </c>
      <c r="AG1779" s="22" t="s">
        <v>50</v>
      </c>
      <c r="AI1779">
        <v>1777</v>
      </c>
      <c r="AJ1779" t="s">
        <v>344</v>
      </c>
      <c r="AK1779" s="22" t="s">
        <v>94</v>
      </c>
      <c r="AL1779" s="22" t="s">
        <v>53</v>
      </c>
      <c r="AM1779" s="22">
        <v>1777</v>
      </c>
    </row>
    <row r="1780" spans="1:39" x14ac:dyDescent="0.25">
      <c r="A1780" s="22" t="s">
        <v>39</v>
      </c>
      <c r="B1780" t="s">
        <v>40</v>
      </c>
      <c r="C1780">
        <v>2021</v>
      </c>
      <c r="D1780" s="22" t="s">
        <v>41</v>
      </c>
      <c r="E1780" s="22" t="s">
        <v>42</v>
      </c>
      <c r="F1780">
        <v>1100</v>
      </c>
      <c r="G1780" t="s">
        <v>43</v>
      </c>
      <c r="H1780" t="s">
        <v>44</v>
      </c>
      <c r="J1780">
        <v>200</v>
      </c>
      <c r="K1780" t="s">
        <v>45</v>
      </c>
      <c r="L1780" s="22" t="s">
        <v>46</v>
      </c>
      <c r="M1780" s="1">
        <v>44409</v>
      </c>
      <c r="N1780" s="22" t="s">
        <v>341</v>
      </c>
      <c r="O1780" t="s">
        <v>342</v>
      </c>
      <c r="P1780" s="1">
        <v>44439</v>
      </c>
      <c r="Q1780" t="s">
        <v>342</v>
      </c>
      <c r="R1780">
        <v>8</v>
      </c>
      <c r="U1780" s="22">
        <v>-66.25</v>
      </c>
      <c r="W1780" s="22">
        <v>66.25</v>
      </c>
      <c r="X1780">
        <v>49638</v>
      </c>
      <c r="AD1780" t="s">
        <v>343</v>
      </c>
      <c r="AG1780" s="22" t="s">
        <v>56</v>
      </c>
      <c r="AI1780">
        <v>1778</v>
      </c>
      <c r="AJ1780" t="s">
        <v>344</v>
      </c>
      <c r="AK1780" s="22" t="s">
        <v>52</v>
      </c>
      <c r="AL1780" s="22" t="s">
        <v>53</v>
      </c>
      <c r="AM1780" s="22">
        <v>1778</v>
      </c>
    </row>
    <row r="1781" spans="1:39" x14ac:dyDescent="0.25">
      <c r="A1781" s="22" t="s">
        <v>39</v>
      </c>
      <c r="B1781" t="s">
        <v>174</v>
      </c>
      <c r="C1781">
        <v>2021</v>
      </c>
      <c r="D1781" s="22" t="s">
        <v>41</v>
      </c>
      <c r="E1781" s="22" t="s">
        <v>42</v>
      </c>
      <c r="F1781">
        <v>4580</v>
      </c>
      <c r="G1781" t="s">
        <v>175</v>
      </c>
      <c r="H1781" t="s">
        <v>93</v>
      </c>
      <c r="J1781">
        <v>200</v>
      </c>
      <c r="K1781" t="s">
        <v>45</v>
      </c>
      <c r="L1781" s="22" t="s">
        <v>46</v>
      </c>
      <c r="M1781" s="1">
        <v>44409</v>
      </c>
      <c r="N1781" s="22" t="s">
        <v>341</v>
      </c>
      <c r="O1781" t="s">
        <v>342</v>
      </c>
      <c r="P1781" s="1">
        <v>44439</v>
      </c>
      <c r="Q1781" t="s">
        <v>342</v>
      </c>
      <c r="R1781">
        <v>8</v>
      </c>
      <c r="U1781" s="22">
        <v>66.25</v>
      </c>
      <c r="V1781" s="22">
        <v>66.25</v>
      </c>
      <c r="X1781">
        <v>49639</v>
      </c>
      <c r="AD1781" t="s">
        <v>343</v>
      </c>
      <c r="AG1781" s="22" t="s">
        <v>50</v>
      </c>
      <c r="AI1781">
        <v>1779</v>
      </c>
      <c r="AJ1781" t="s">
        <v>344</v>
      </c>
      <c r="AK1781" s="22" t="s">
        <v>94</v>
      </c>
      <c r="AL1781" s="22" t="s">
        <v>53</v>
      </c>
      <c r="AM1781" s="22">
        <v>1779</v>
      </c>
    </row>
    <row r="1782" spans="1:39" x14ac:dyDescent="0.25">
      <c r="A1782" s="22" t="s">
        <v>39</v>
      </c>
      <c r="B1782" t="s">
        <v>40</v>
      </c>
      <c r="C1782">
        <v>2021</v>
      </c>
      <c r="D1782" s="22" t="s">
        <v>41</v>
      </c>
      <c r="E1782" s="22" t="s">
        <v>42</v>
      </c>
      <c r="F1782">
        <v>1100</v>
      </c>
      <c r="G1782" t="s">
        <v>43</v>
      </c>
      <c r="H1782" t="s">
        <v>44</v>
      </c>
      <c r="J1782">
        <v>200</v>
      </c>
      <c r="K1782" t="s">
        <v>45</v>
      </c>
      <c r="L1782" s="22" t="s">
        <v>46</v>
      </c>
      <c r="M1782" s="1">
        <v>44409</v>
      </c>
      <c r="N1782" s="22" t="s">
        <v>341</v>
      </c>
      <c r="O1782" t="s">
        <v>342</v>
      </c>
      <c r="P1782" s="1">
        <v>44439</v>
      </c>
      <c r="Q1782" t="s">
        <v>342</v>
      </c>
      <c r="R1782">
        <v>8</v>
      </c>
      <c r="S1782">
        <v>3</v>
      </c>
      <c r="T1782" s="22">
        <v>19</v>
      </c>
      <c r="U1782" s="22">
        <v>-530.30200000000002</v>
      </c>
      <c r="W1782" s="22">
        <v>530.30200000000002</v>
      </c>
      <c r="X1782">
        <v>49640</v>
      </c>
      <c r="AD1782" t="s">
        <v>343</v>
      </c>
      <c r="AF1782" t="s">
        <v>127</v>
      </c>
      <c r="AG1782" s="22" t="s">
        <v>56</v>
      </c>
      <c r="AI1782">
        <v>1780</v>
      </c>
      <c r="AJ1782" t="s">
        <v>344</v>
      </c>
      <c r="AK1782" s="22" t="s">
        <v>52</v>
      </c>
      <c r="AL1782" s="22" t="s">
        <v>53</v>
      </c>
      <c r="AM1782" s="22">
        <v>1780</v>
      </c>
    </row>
    <row r="1783" spans="1:39" x14ac:dyDescent="0.25">
      <c r="A1783" s="22" t="s">
        <v>39</v>
      </c>
      <c r="B1783" t="s">
        <v>176</v>
      </c>
      <c r="C1783">
        <v>2021</v>
      </c>
      <c r="D1783" s="22" t="s">
        <v>41</v>
      </c>
      <c r="E1783" s="22" t="s">
        <v>42</v>
      </c>
      <c r="F1783">
        <v>4600</v>
      </c>
      <c r="G1783" t="s">
        <v>177</v>
      </c>
      <c r="H1783" t="s">
        <v>93</v>
      </c>
      <c r="J1783">
        <v>200</v>
      </c>
      <c r="K1783" t="s">
        <v>45</v>
      </c>
      <c r="L1783" s="22" t="s">
        <v>46</v>
      </c>
      <c r="M1783" s="1">
        <v>44409</v>
      </c>
      <c r="N1783" s="22" t="s">
        <v>341</v>
      </c>
      <c r="O1783" t="s">
        <v>342</v>
      </c>
      <c r="P1783" s="1">
        <v>44439</v>
      </c>
      <c r="Q1783" t="s">
        <v>342</v>
      </c>
      <c r="R1783">
        <v>8</v>
      </c>
      <c r="S1783">
        <v>3</v>
      </c>
      <c r="T1783" s="22">
        <v>19</v>
      </c>
      <c r="U1783" s="22">
        <v>445.63200000000001</v>
      </c>
      <c r="V1783" s="22">
        <v>445.63200000000001</v>
      </c>
      <c r="X1783">
        <v>49641</v>
      </c>
      <c r="AD1783" t="s">
        <v>343</v>
      </c>
      <c r="AF1783" t="s">
        <v>127</v>
      </c>
      <c r="AG1783" s="22" t="s">
        <v>50</v>
      </c>
      <c r="AI1783">
        <v>1781</v>
      </c>
      <c r="AJ1783" t="s">
        <v>344</v>
      </c>
      <c r="AK1783" s="22" t="s">
        <v>94</v>
      </c>
      <c r="AL1783" s="22" t="s">
        <v>53</v>
      </c>
      <c r="AM1783" s="22">
        <v>1781</v>
      </c>
    </row>
    <row r="1784" spans="1:39" x14ac:dyDescent="0.25">
      <c r="A1784" s="22" t="s">
        <v>39</v>
      </c>
      <c r="B1784" t="s">
        <v>130</v>
      </c>
      <c r="C1784">
        <v>2021</v>
      </c>
      <c r="D1784" s="22" t="s">
        <v>41</v>
      </c>
      <c r="E1784" s="22" t="s">
        <v>42</v>
      </c>
      <c r="F1784">
        <v>1610</v>
      </c>
      <c r="G1784" t="s">
        <v>131</v>
      </c>
      <c r="H1784" t="s">
        <v>44</v>
      </c>
      <c r="J1784">
        <v>200</v>
      </c>
      <c r="K1784" t="s">
        <v>45</v>
      </c>
      <c r="L1784" s="22" t="s">
        <v>46</v>
      </c>
      <c r="M1784" s="1">
        <v>44409</v>
      </c>
      <c r="N1784" s="22" t="s">
        <v>341</v>
      </c>
      <c r="O1784" t="s">
        <v>342</v>
      </c>
      <c r="P1784" s="1">
        <v>44439</v>
      </c>
      <c r="Q1784" t="s">
        <v>342</v>
      </c>
      <c r="R1784">
        <v>8</v>
      </c>
      <c r="S1784">
        <v>3</v>
      </c>
      <c r="T1784" s="22">
        <v>19</v>
      </c>
      <c r="U1784" s="22">
        <v>84.67</v>
      </c>
      <c r="V1784" s="22">
        <v>84.67</v>
      </c>
      <c r="X1784">
        <v>49642</v>
      </c>
      <c r="AD1784" t="s">
        <v>343</v>
      </c>
      <c r="AF1784" t="s">
        <v>127</v>
      </c>
      <c r="AG1784" s="22" t="s">
        <v>50</v>
      </c>
      <c r="AI1784">
        <v>1782</v>
      </c>
      <c r="AJ1784" t="s">
        <v>344</v>
      </c>
      <c r="AK1784" s="22" t="s">
        <v>52</v>
      </c>
      <c r="AL1784" s="22" t="s">
        <v>53</v>
      </c>
      <c r="AM1784" s="22">
        <v>1782</v>
      </c>
    </row>
    <row r="1785" spans="1:39" x14ac:dyDescent="0.25">
      <c r="A1785" s="22" t="s">
        <v>39</v>
      </c>
      <c r="B1785" t="s">
        <v>40</v>
      </c>
      <c r="C1785">
        <v>2021</v>
      </c>
      <c r="D1785" s="22" t="s">
        <v>41</v>
      </c>
      <c r="E1785" s="22" t="s">
        <v>42</v>
      </c>
      <c r="F1785">
        <v>1100</v>
      </c>
      <c r="G1785" t="s">
        <v>43</v>
      </c>
      <c r="H1785" t="s">
        <v>44</v>
      </c>
      <c r="J1785">
        <v>200</v>
      </c>
      <c r="K1785" t="s">
        <v>45</v>
      </c>
      <c r="L1785" s="22" t="s">
        <v>46</v>
      </c>
      <c r="M1785" s="1">
        <v>44409</v>
      </c>
      <c r="N1785" s="22" t="s">
        <v>341</v>
      </c>
      <c r="O1785" t="s">
        <v>342</v>
      </c>
      <c r="P1785" s="1">
        <v>44439</v>
      </c>
      <c r="Q1785" t="s">
        <v>342</v>
      </c>
      <c r="R1785">
        <v>8</v>
      </c>
      <c r="S1785">
        <v>3</v>
      </c>
      <c r="T1785" s="22">
        <v>19</v>
      </c>
      <c r="U1785" s="22">
        <v>-568.52</v>
      </c>
      <c r="W1785" s="22">
        <v>568.52</v>
      </c>
      <c r="X1785">
        <v>49643</v>
      </c>
      <c r="AD1785" t="s">
        <v>343</v>
      </c>
      <c r="AF1785" t="s">
        <v>127</v>
      </c>
      <c r="AG1785" s="22" t="s">
        <v>56</v>
      </c>
      <c r="AI1785">
        <v>1783</v>
      </c>
      <c r="AJ1785" t="s">
        <v>344</v>
      </c>
      <c r="AK1785" s="22" t="s">
        <v>52</v>
      </c>
      <c r="AL1785" s="22" t="s">
        <v>53</v>
      </c>
      <c r="AM1785" s="22">
        <v>1783</v>
      </c>
    </row>
    <row r="1786" spans="1:39" x14ac:dyDescent="0.25">
      <c r="A1786" s="22" t="s">
        <v>39</v>
      </c>
      <c r="B1786" t="s">
        <v>178</v>
      </c>
      <c r="C1786">
        <v>2021</v>
      </c>
      <c r="D1786" s="22" t="s">
        <v>41</v>
      </c>
      <c r="E1786" s="22" t="s">
        <v>42</v>
      </c>
      <c r="F1786">
        <v>4610</v>
      </c>
      <c r="G1786" t="s">
        <v>179</v>
      </c>
      <c r="H1786" t="s">
        <v>93</v>
      </c>
      <c r="J1786">
        <v>200</v>
      </c>
      <c r="K1786" t="s">
        <v>45</v>
      </c>
      <c r="L1786" s="22" t="s">
        <v>46</v>
      </c>
      <c r="M1786" s="1">
        <v>44409</v>
      </c>
      <c r="N1786" s="22" t="s">
        <v>341</v>
      </c>
      <c r="O1786" t="s">
        <v>342</v>
      </c>
      <c r="P1786" s="1">
        <v>44439</v>
      </c>
      <c r="Q1786" t="s">
        <v>342</v>
      </c>
      <c r="R1786">
        <v>8</v>
      </c>
      <c r="S1786">
        <v>3</v>
      </c>
      <c r="T1786" s="22">
        <v>19</v>
      </c>
      <c r="U1786" s="22">
        <v>477.75</v>
      </c>
      <c r="V1786" s="22">
        <v>477.75</v>
      </c>
      <c r="X1786">
        <v>49644</v>
      </c>
      <c r="AD1786" t="s">
        <v>343</v>
      </c>
      <c r="AF1786" t="s">
        <v>127</v>
      </c>
      <c r="AG1786" s="22" t="s">
        <v>50</v>
      </c>
      <c r="AI1786">
        <v>1784</v>
      </c>
      <c r="AJ1786" t="s">
        <v>344</v>
      </c>
      <c r="AK1786" s="22" t="s">
        <v>94</v>
      </c>
      <c r="AL1786" s="22" t="s">
        <v>53</v>
      </c>
      <c r="AM1786" s="22">
        <v>1784</v>
      </c>
    </row>
    <row r="1787" spans="1:39" x14ac:dyDescent="0.25">
      <c r="A1787" s="22" t="s">
        <v>39</v>
      </c>
      <c r="B1787" t="s">
        <v>130</v>
      </c>
      <c r="C1787">
        <v>2021</v>
      </c>
      <c r="D1787" s="22" t="s">
        <v>41</v>
      </c>
      <c r="E1787" s="22" t="s">
        <v>42</v>
      </c>
      <c r="F1787">
        <v>1610</v>
      </c>
      <c r="G1787" t="s">
        <v>131</v>
      </c>
      <c r="H1787" t="s">
        <v>44</v>
      </c>
      <c r="J1787">
        <v>200</v>
      </c>
      <c r="K1787" t="s">
        <v>45</v>
      </c>
      <c r="L1787" s="22" t="s">
        <v>46</v>
      </c>
      <c r="M1787" s="1">
        <v>44409</v>
      </c>
      <c r="N1787" s="22" t="s">
        <v>341</v>
      </c>
      <c r="O1787" t="s">
        <v>342</v>
      </c>
      <c r="P1787" s="1">
        <v>44439</v>
      </c>
      <c r="Q1787" t="s">
        <v>342</v>
      </c>
      <c r="R1787">
        <v>8</v>
      </c>
      <c r="S1787">
        <v>3</v>
      </c>
      <c r="T1787" s="22">
        <v>19</v>
      </c>
      <c r="U1787" s="22">
        <v>90.77</v>
      </c>
      <c r="V1787" s="22">
        <v>90.77</v>
      </c>
      <c r="X1787">
        <v>49645</v>
      </c>
      <c r="AD1787" t="s">
        <v>343</v>
      </c>
      <c r="AF1787" t="s">
        <v>127</v>
      </c>
      <c r="AG1787" s="22" t="s">
        <v>50</v>
      </c>
      <c r="AI1787">
        <v>1785</v>
      </c>
      <c r="AJ1787" t="s">
        <v>344</v>
      </c>
      <c r="AK1787" s="22" t="s">
        <v>52</v>
      </c>
      <c r="AL1787" s="22" t="s">
        <v>53</v>
      </c>
      <c r="AM1787" s="22">
        <v>1785</v>
      </c>
    </row>
    <row r="1788" spans="1:39" x14ac:dyDescent="0.25">
      <c r="A1788" s="22" t="s">
        <v>39</v>
      </c>
      <c r="B1788" t="s">
        <v>40</v>
      </c>
      <c r="C1788">
        <v>2021</v>
      </c>
      <c r="D1788" s="22" t="s">
        <v>41</v>
      </c>
      <c r="E1788" s="22" t="s">
        <v>42</v>
      </c>
      <c r="F1788">
        <v>1100</v>
      </c>
      <c r="G1788" t="s">
        <v>43</v>
      </c>
      <c r="H1788" t="s">
        <v>44</v>
      </c>
      <c r="J1788">
        <v>200</v>
      </c>
      <c r="K1788" t="s">
        <v>45</v>
      </c>
      <c r="L1788" s="22" t="s">
        <v>46</v>
      </c>
      <c r="M1788" s="1">
        <v>44409</v>
      </c>
      <c r="N1788" s="22" t="s">
        <v>341</v>
      </c>
      <c r="O1788" t="s">
        <v>342</v>
      </c>
      <c r="P1788" s="1">
        <v>44439</v>
      </c>
      <c r="Q1788" t="s">
        <v>342</v>
      </c>
      <c r="R1788">
        <v>8</v>
      </c>
      <c r="U1788" s="22">
        <v>-221.62799999999999</v>
      </c>
      <c r="W1788" s="22">
        <v>221.62799999999999</v>
      </c>
      <c r="X1788">
        <v>49646</v>
      </c>
      <c r="AD1788" t="s">
        <v>343</v>
      </c>
      <c r="AG1788" s="22" t="s">
        <v>56</v>
      </c>
      <c r="AI1788">
        <v>1786</v>
      </c>
      <c r="AJ1788" t="s">
        <v>344</v>
      </c>
      <c r="AK1788" s="22" t="s">
        <v>52</v>
      </c>
      <c r="AL1788" s="22" t="s">
        <v>53</v>
      </c>
      <c r="AM1788" s="22">
        <v>1786</v>
      </c>
    </row>
    <row r="1789" spans="1:39" x14ac:dyDescent="0.25">
      <c r="A1789" s="22" t="s">
        <v>39</v>
      </c>
      <c r="B1789" t="s">
        <v>180</v>
      </c>
      <c r="C1789">
        <v>2021</v>
      </c>
      <c r="D1789" s="22" t="s">
        <v>41</v>
      </c>
      <c r="E1789" s="22" t="s">
        <v>42</v>
      </c>
      <c r="F1789">
        <v>4620</v>
      </c>
      <c r="G1789" t="s">
        <v>181</v>
      </c>
      <c r="H1789" t="s">
        <v>93</v>
      </c>
      <c r="J1789">
        <v>200</v>
      </c>
      <c r="K1789" t="s">
        <v>45</v>
      </c>
      <c r="L1789" s="22" t="s">
        <v>46</v>
      </c>
      <c r="M1789" s="1">
        <v>44409</v>
      </c>
      <c r="N1789" s="22" t="s">
        <v>341</v>
      </c>
      <c r="O1789" t="s">
        <v>342</v>
      </c>
      <c r="P1789" s="1">
        <v>44439</v>
      </c>
      <c r="Q1789" t="s">
        <v>342</v>
      </c>
      <c r="R1789">
        <v>8</v>
      </c>
      <c r="U1789" s="22">
        <v>221.62799999999999</v>
      </c>
      <c r="V1789" s="22">
        <v>221.62799999999999</v>
      </c>
      <c r="X1789">
        <v>49647</v>
      </c>
      <c r="AD1789" t="s">
        <v>343</v>
      </c>
      <c r="AG1789" s="22" t="s">
        <v>50</v>
      </c>
      <c r="AI1789">
        <v>1787</v>
      </c>
      <c r="AJ1789" t="s">
        <v>344</v>
      </c>
      <c r="AK1789" s="22" t="s">
        <v>94</v>
      </c>
      <c r="AL1789" s="22" t="s">
        <v>53</v>
      </c>
      <c r="AM1789" s="22">
        <v>1787</v>
      </c>
    </row>
    <row r="1790" spans="1:39" x14ac:dyDescent="0.25">
      <c r="A1790" s="22" t="s">
        <v>39</v>
      </c>
      <c r="B1790" t="s">
        <v>40</v>
      </c>
      <c r="C1790">
        <v>2021</v>
      </c>
      <c r="D1790" s="22" t="s">
        <v>41</v>
      </c>
      <c r="E1790" s="22" t="s">
        <v>42</v>
      </c>
      <c r="F1790">
        <v>1100</v>
      </c>
      <c r="G1790" t="s">
        <v>43</v>
      </c>
      <c r="H1790" t="s">
        <v>44</v>
      </c>
      <c r="J1790">
        <v>200</v>
      </c>
      <c r="K1790" t="s">
        <v>45</v>
      </c>
      <c r="L1790" s="22" t="s">
        <v>46</v>
      </c>
      <c r="M1790" s="1">
        <v>44409</v>
      </c>
      <c r="N1790" s="22" t="s">
        <v>341</v>
      </c>
      <c r="O1790" t="s">
        <v>342</v>
      </c>
      <c r="P1790" s="1">
        <v>44439</v>
      </c>
      <c r="Q1790" t="s">
        <v>342</v>
      </c>
      <c r="R1790">
        <v>8</v>
      </c>
      <c r="U1790" s="22">
        <v>-244.477</v>
      </c>
      <c r="W1790" s="22">
        <v>244.477</v>
      </c>
      <c r="X1790">
        <v>49648</v>
      </c>
      <c r="AD1790" t="s">
        <v>343</v>
      </c>
      <c r="AG1790" s="22" t="s">
        <v>56</v>
      </c>
      <c r="AI1790">
        <v>1788</v>
      </c>
      <c r="AJ1790" t="s">
        <v>344</v>
      </c>
      <c r="AK1790" s="22" t="s">
        <v>52</v>
      </c>
      <c r="AL1790" s="22" t="s">
        <v>53</v>
      </c>
      <c r="AM1790" s="22">
        <v>1788</v>
      </c>
    </row>
    <row r="1791" spans="1:39" x14ac:dyDescent="0.25">
      <c r="A1791" s="22" t="s">
        <v>39</v>
      </c>
      <c r="B1791" t="s">
        <v>182</v>
      </c>
      <c r="C1791">
        <v>2021</v>
      </c>
      <c r="D1791" s="22" t="s">
        <v>41</v>
      </c>
      <c r="E1791" s="22" t="s">
        <v>42</v>
      </c>
      <c r="F1791">
        <v>4630</v>
      </c>
      <c r="G1791" t="s">
        <v>183</v>
      </c>
      <c r="H1791" t="s">
        <v>93</v>
      </c>
      <c r="J1791">
        <v>200</v>
      </c>
      <c r="K1791" t="s">
        <v>45</v>
      </c>
      <c r="L1791" s="22" t="s">
        <v>46</v>
      </c>
      <c r="M1791" s="1">
        <v>44409</v>
      </c>
      <c r="N1791" s="22" t="s">
        <v>341</v>
      </c>
      <c r="O1791" t="s">
        <v>342</v>
      </c>
      <c r="P1791" s="1">
        <v>44439</v>
      </c>
      <c r="Q1791" t="s">
        <v>342</v>
      </c>
      <c r="R1791">
        <v>8</v>
      </c>
      <c r="U1791" s="22">
        <v>244.477</v>
      </c>
      <c r="V1791" s="22">
        <v>244.477</v>
      </c>
      <c r="X1791">
        <v>49649</v>
      </c>
      <c r="AD1791" t="s">
        <v>343</v>
      </c>
      <c r="AG1791" s="22" t="s">
        <v>50</v>
      </c>
      <c r="AI1791">
        <v>1789</v>
      </c>
      <c r="AJ1791" t="s">
        <v>344</v>
      </c>
      <c r="AK1791" s="22" t="s">
        <v>94</v>
      </c>
      <c r="AL1791" s="22" t="s">
        <v>53</v>
      </c>
      <c r="AM1791" s="22">
        <v>1789</v>
      </c>
    </row>
    <row r="1792" spans="1:39" x14ac:dyDescent="0.25">
      <c r="A1792" s="22" t="s">
        <v>39</v>
      </c>
      <c r="B1792" t="s">
        <v>40</v>
      </c>
      <c r="C1792">
        <v>2021</v>
      </c>
      <c r="D1792" s="22" t="s">
        <v>41</v>
      </c>
      <c r="E1792" s="22" t="s">
        <v>42</v>
      </c>
      <c r="F1792">
        <v>1100</v>
      </c>
      <c r="G1792" t="s">
        <v>43</v>
      </c>
      <c r="H1792" t="s">
        <v>44</v>
      </c>
      <c r="J1792">
        <v>200</v>
      </c>
      <c r="K1792" t="s">
        <v>45</v>
      </c>
      <c r="L1792" s="22" t="s">
        <v>46</v>
      </c>
      <c r="M1792" s="1">
        <v>44409</v>
      </c>
      <c r="N1792" s="22" t="s">
        <v>341</v>
      </c>
      <c r="O1792" t="s">
        <v>342</v>
      </c>
      <c r="P1792" s="1">
        <v>44439</v>
      </c>
      <c r="Q1792" t="s">
        <v>342</v>
      </c>
      <c r="R1792">
        <v>8</v>
      </c>
      <c r="U1792" s="22">
        <v>-161.78970000000001</v>
      </c>
      <c r="W1792" s="22">
        <v>161.78970000000001</v>
      </c>
      <c r="X1792">
        <v>49650</v>
      </c>
      <c r="AD1792" t="s">
        <v>343</v>
      </c>
      <c r="AG1792" s="22" t="s">
        <v>56</v>
      </c>
      <c r="AI1792">
        <v>1790</v>
      </c>
      <c r="AJ1792" t="s">
        <v>344</v>
      </c>
      <c r="AK1792" s="22" t="s">
        <v>52</v>
      </c>
      <c r="AL1792" s="22" t="s">
        <v>53</v>
      </c>
      <c r="AM1792" s="22">
        <v>1790</v>
      </c>
    </row>
    <row r="1793" spans="1:39" x14ac:dyDescent="0.25">
      <c r="A1793" s="22" t="s">
        <v>39</v>
      </c>
      <c r="B1793" t="s">
        <v>184</v>
      </c>
      <c r="C1793">
        <v>2021</v>
      </c>
      <c r="D1793" s="22" t="s">
        <v>41</v>
      </c>
      <c r="E1793" s="22" t="s">
        <v>42</v>
      </c>
      <c r="F1793">
        <v>4660</v>
      </c>
      <c r="G1793" t="s">
        <v>185</v>
      </c>
      <c r="H1793" t="s">
        <v>93</v>
      </c>
      <c r="J1793">
        <v>200</v>
      </c>
      <c r="K1793" t="s">
        <v>45</v>
      </c>
      <c r="L1793" s="22" t="s">
        <v>46</v>
      </c>
      <c r="M1793" s="1">
        <v>44409</v>
      </c>
      <c r="N1793" s="22" t="s">
        <v>341</v>
      </c>
      <c r="O1793" t="s">
        <v>342</v>
      </c>
      <c r="P1793" s="1">
        <v>44439</v>
      </c>
      <c r="Q1793" t="s">
        <v>342</v>
      </c>
      <c r="R1793">
        <v>8</v>
      </c>
      <c r="U1793" s="22">
        <v>161.78970000000001</v>
      </c>
      <c r="V1793" s="22">
        <v>161.78970000000001</v>
      </c>
      <c r="X1793">
        <v>49651</v>
      </c>
      <c r="AD1793" t="s">
        <v>343</v>
      </c>
      <c r="AG1793" s="22" t="s">
        <v>50</v>
      </c>
      <c r="AI1793">
        <v>1791</v>
      </c>
      <c r="AJ1793" t="s">
        <v>344</v>
      </c>
      <c r="AK1793" s="22" t="s">
        <v>94</v>
      </c>
      <c r="AL1793" s="22" t="s">
        <v>53</v>
      </c>
      <c r="AM1793" s="22">
        <v>1791</v>
      </c>
    </row>
    <row r="1794" spans="1:39" x14ac:dyDescent="0.25">
      <c r="A1794" s="22" t="s">
        <v>39</v>
      </c>
      <c r="B1794" t="s">
        <v>40</v>
      </c>
      <c r="C1794">
        <v>2021</v>
      </c>
      <c r="D1794" s="22" t="s">
        <v>41</v>
      </c>
      <c r="E1794" s="22" t="s">
        <v>42</v>
      </c>
      <c r="F1794">
        <v>1100</v>
      </c>
      <c r="G1794" t="s">
        <v>43</v>
      </c>
      <c r="H1794" t="s">
        <v>44</v>
      </c>
      <c r="J1794">
        <v>200</v>
      </c>
      <c r="K1794" t="s">
        <v>45</v>
      </c>
      <c r="L1794" s="22" t="s">
        <v>46</v>
      </c>
      <c r="M1794" s="1">
        <v>44409</v>
      </c>
      <c r="N1794" s="22" t="s">
        <v>341</v>
      </c>
      <c r="O1794" t="s">
        <v>342</v>
      </c>
      <c r="P1794" s="1">
        <v>44439</v>
      </c>
      <c r="Q1794" t="s">
        <v>342</v>
      </c>
      <c r="R1794">
        <v>8</v>
      </c>
      <c r="U1794" s="22">
        <v>-138.41399999999999</v>
      </c>
      <c r="W1794" s="22">
        <v>138.41399999999999</v>
      </c>
      <c r="X1794">
        <v>49652</v>
      </c>
      <c r="AD1794" t="s">
        <v>343</v>
      </c>
      <c r="AG1794" s="22" t="s">
        <v>56</v>
      </c>
      <c r="AI1794">
        <v>1792</v>
      </c>
      <c r="AJ1794" t="s">
        <v>344</v>
      </c>
      <c r="AK1794" s="22" t="s">
        <v>52</v>
      </c>
      <c r="AL1794" s="22" t="s">
        <v>53</v>
      </c>
      <c r="AM1794" s="22">
        <v>1792</v>
      </c>
    </row>
    <row r="1795" spans="1:39" x14ac:dyDescent="0.25">
      <c r="A1795" s="22" t="s">
        <v>39</v>
      </c>
      <c r="B1795" t="s">
        <v>186</v>
      </c>
      <c r="C1795">
        <v>2021</v>
      </c>
      <c r="D1795" s="22" t="s">
        <v>41</v>
      </c>
      <c r="E1795" s="22" t="s">
        <v>42</v>
      </c>
      <c r="F1795">
        <v>4670</v>
      </c>
      <c r="G1795" t="s">
        <v>187</v>
      </c>
      <c r="H1795" t="s">
        <v>93</v>
      </c>
      <c r="J1795">
        <v>200</v>
      </c>
      <c r="K1795" t="s">
        <v>45</v>
      </c>
      <c r="L1795" s="22" t="s">
        <v>46</v>
      </c>
      <c r="M1795" s="1">
        <v>44409</v>
      </c>
      <c r="N1795" s="22" t="s">
        <v>341</v>
      </c>
      <c r="O1795" t="s">
        <v>342</v>
      </c>
      <c r="P1795" s="1">
        <v>44439</v>
      </c>
      <c r="Q1795" t="s">
        <v>342</v>
      </c>
      <c r="R1795">
        <v>8</v>
      </c>
      <c r="U1795" s="22">
        <v>138.41399999999999</v>
      </c>
      <c r="V1795" s="22">
        <v>138.41399999999999</v>
      </c>
      <c r="X1795">
        <v>49653</v>
      </c>
      <c r="AD1795" t="s">
        <v>343</v>
      </c>
      <c r="AG1795" s="22" t="s">
        <v>50</v>
      </c>
      <c r="AI1795">
        <v>1793</v>
      </c>
      <c r="AJ1795" t="s">
        <v>344</v>
      </c>
      <c r="AK1795" s="22" t="s">
        <v>94</v>
      </c>
      <c r="AL1795" s="22" t="s">
        <v>53</v>
      </c>
      <c r="AM1795" s="22">
        <v>1793</v>
      </c>
    </row>
    <row r="1796" spans="1:39" x14ac:dyDescent="0.25">
      <c r="A1796" s="22" t="s">
        <v>39</v>
      </c>
      <c r="B1796" t="s">
        <v>40</v>
      </c>
      <c r="C1796">
        <v>2021</v>
      </c>
      <c r="D1796" s="22" t="s">
        <v>41</v>
      </c>
      <c r="E1796" s="22" t="s">
        <v>42</v>
      </c>
      <c r="F1796">
        <v>1100</v>
      </c>
      <c r="G1796" t="s">
        <v>43</v>
      </c>
      <c r="H1796" t="s">
        <v>44</v>
      </c>
      <c r="J1796">
        <v>200</v>
      </c>
      <c r="K1796" t="s">
        <v>45</v>
      </c>
      <c r="L1796" s="22" t="s">
        <v>46</v>
      </c>
      <c r="M1796" s="1">
        <v>44409</v>
      </c>
      <c r="N1796" s="22" t="s">
        <v>341</v>
      </c>
      <c r="O1796" t="s">
        <v>342</v>
      </c>
      <c r="P1796" s="1">
        <v>44439</v>
      </c>
      <c r="Q1796" t="s">
        <v>342</v>
      </c>
      <c r="R1796">
        <v>8</v>
      </c>
      <c r="U1796" s="22">
        <v>-32.426000000000002</v>
      </c>
      <c r="W1796" s="22">
        <v>32.426000000000002</v>
      </c>
      <c r="X1796">
        <v>49654</v>
      </c>
      <c r="AD1796" t="s">
        <v>343</v>
      </c>
      <c r="AG1796" s="22" t="s">
        <v>56</v>
      </c>
      <c r="AI1796">
        <v>1794</v>
      </c>
      <c r="AJ1796" t="s">
        <v>344</v>
      </c>
      <c r="AK1796" s="22" t="s">
        <v>52</v>
      </c>
      <c r="AL1796" s="22" t="s">
        <v>53</v>
      </c>
      <c r="AM1796" s="22">
        <v>1794</v>
      </c>
    </row>
    <row r="1797" spans="1:39" x14ac:dyDescent="0.25">
      <c r="A1797" s="22" t="s">
        <v>39</v>
      </c>
      <c r="B1797" t="s">
        <v>188</v>
      </c>
      <c r="C1797">
        <v>2021</v>
      </c>
      <c r="D1797" s="22" t="s">
        <v>41</v>
      </c>
      <c r="E1797" s="22" t="s">
        <v>42</v>
      </c>
      <c r="F1797">
        <v>4680</v>
      </c>
      <c r="G1797" t="s">
        <v>189</v>
      </c>
      <c r="H1797" t="s">
        <v>93</v>
      </c>
      <c r="J1797">
        <v>200</v>
      </c>
      <c r="K1797" t="s">
        <v>45</v>
      </c>
      <c r="L1797" s="22" t="s">
        <v>46</v>
      </c>
      <c r="M1797" s="1">
        <v>44409</v>
      </c>
      <c r="N1797" s="22" t="s">
        <v>341</v>
      </c>
      <c r="O1797" t="s">
        <v>342</v>
      </c>
      <c r="P1797" s="1">
        <v>44439</v>
      </c>
      <c r="Q1797" t="s">
        <v>342</v>
      </c>
      <c r="R1797">
        <v>8</v>
      </c>
      <c r="U1797" s="22">
        <v>32.426000000000002</v>
      </c>
      <c r="V1797" s="22">
        <v>32.426000000000002</v>
      </c>
      <c r="X1797">
        <v>49655</v>
      </c>
      <c r="AD1797" t="s">
        <v>343</v>
      </c>
      <c r="AG1797" s="22" t="s">
        <v>50</v>
      </c>
      <c r="AI1797">
        <v>1795</v>
      </c>
      <c r="AJ1797" t="s">
        <v>344</v>
      </c>
      <c r="AK1797" s="22" t="s">
        <v>94</v>
      </c>
      <c r="AL1797" s="22" t="s">
        <v>53</v>
      </c>
      <c r="AM1797" s="22">
        <v>1795</v>
      </c>
    </row>
    <row r="1798" spans="1:39" x14ac:dyDescent="0.25">
      <c r="A1798" s="22" t="s">
        <v>39</v>
      </c>
      <c r="B1798" t="s">
        <v>40</v>
      </c>
      <c r="C1798">
        <v>2021</v>
      </c>
      <c r="D1798" s="22" t="s">
        <v>41</v>
      </c>
      <c r="E1798" s="22" t="s">
        <v>42</v>
      </c>
      <c r="F1798">
        <v>1100</v>
      </c>
      <c r="G1798" t="s">
        <v>43</v>
      </c>
      <c r="H1798" t="s">
        <v>44</v>
      </c>
      <c r="J1798">
        <v>200</v>
      </c>
      <c r="K1798" t="s">
        <v>45</v>
      </c>
      <c r="L1798" s="22" t="s">
        <v>46</v>
      </c>
      <c r="M1798" s="1">
        <v>44409</v>
      </c>
      <c r="N1798" s="22" t="s">
        <v>341</v>
      </c>
      <c r="O1798" t="s">
        <v>342</v>
      </c>
      <c r="P1798" s="1">
        <v>44439</v>
      </c>
      <c r="Q1798" t="s">
        <v>342</v>
      </c>
      <c r="R1798">
        <v>8</v>
      </c>
      <c r="S1798">
        <v>3</v>
      </c>
      <c r="T1798" s="22">
        <v>19</v>
      </c>
      <c r="U1798" s="22">
        <v>-180.02600000000001</v>
      </c>
      <c r="W1798" s="22">
        <v>180.02600000000001</v>
      </c>
      <c r="X1798">
        <v>49656</v>
      </c>
      <c r="AD1798" t="s">
        <v>343</v>
      </c>
      <c r="AF1798" t="s">
        <v>127</v>
      </c>
      <c r="AG1798" s="22" t="s">
        <v>56</v>
      </c>
      <c r="AI1798">
        <v>1796</v>
      </c>
      <c r="AJ1798" t="s">
        <v>344</v>
      </c>
      <c r="AK1798" s="22" t="s">
        <v>52</v>
      </c>
      <c r="AL1798" s="22" t="s">
        <v>53</v>
      </c>
      <c r="AM1798" s="22">
        <v>1796</v>
      </c>
    </row>
    <row r="1799" spans="1:39" x14ac:dyDescent="0.25">
      <c r="A1799" s="22" t="s">
        <v>39</v>
      </c>
      <c r="B1799" t="s">
        <v>190</v>
      </c>
      <c r="C1799">
        <v>2021</v>
      </c>
      <c r="D1799" s="22" t="s">
        <v>41</v>
      </c>
      <c r="E1799" s="22" t="s">
        <v>42</v>
      </c>
      <c r="F1799">
        <v>4700</v>
      </c>
      <c r="G1799" t="s">
        <v>191</v>
      </c>
      <c r="H1799" t="s">
        <v>93</v>
      </c>
      <c r="J1799">
        <v>200</v>
      </c>
      <c r="K1799" t="s">
        <v>45</v>
      </c>
      <c r="L1799" s="22" t="s">
        <v>46</v>
      </c>
      <c r="M1799" s="1">
        <v>44409</v>
      </c>
      <c r="N1799" s="22" t="s">
        <v>341</v>
      </c>
      <c r="O1799" t="s">
        <v>342</v>
      </c>
      <c r="P1799" s="1">
        <v>44439</v>
      </c>
      <c r="Q1799" t="s">
        <v>342</v>
      </c>
      <c r="R1799">
        <v>8</v>
      </c>
      <c r="S1799">
        <v>3</v>
      </c>
      <c r="T1799" s="22">
        <v>19</v>
      </c>
      <c r="U1799" s="22">
        <v>151.286</v>
      </c>
      <c r="V1799" s="22">
        <v>151.286</v>
      </c>
      <c r="X1799">
        <v>49657</v>
      </c>
      <c r="AD1799" t="s">
        <v>343</v>
      </c>
      <c r="AF1799" t="s">
        <v>127</v>
      </c>
      <c r="AG1799" s="22" t="s">
        <v>50</v>
      </c>
      <c r="AI1799">
        <v>1797</v>
      </c>
      <c r="AJ1799" t="s">
        <v>344</v>
      </c>
      <c r="AK1799" s="22" t="s">
        <v>94</v>
      </c>
      <c r="AL1799" s="22" t="s">
        <v>53</v>
      </c>
      <c r="AM1799" s="22">
        <v>1797</v>
      </c>
    </row>
    <row r="1800" spans="1:39" x14ac:dyDescent="0.25">
      <c r="A1800" s="22" t="s">
        <v>39</v>
      </c>
      <c r="B1800" t="s">
        <v>130</v>
      </c>
      <c r="C1800">
        <v>2021</v>
      </c>
      <c r="D1800" s="22" t="s">
        <v>41</v>
      </c>
      <c r="E1800" s="22" t="s">
        <v>42</v>
      </c>
      <c r="F1800">
        <v>1610</v>
      </c>
      <c r="G1800" t="s">
        <v>131</v>
      </c>
      <c r="H1800" t="s">
        <v>44</v>
      </c>
      <c r="J1800">
        <v>200</v>
      </c>
      <c r="K1800" t="s">
        <v>45</v>
      </c>
      <c r="L1800" s="22" t="s">
        <v>46</v>
      </c>
      <c r="M1800" s="1">
        <v>44409</v>
      </c>
      <c r="N1800" s="22" t="s">
        <v>341</v>
      </c>
      <c r="O1800" t="s">
        <v>342</v>
      </c>
      <c r="P1800" s="1">
        <v>44439</v>
      </c>
      <c r="Q1800" t="s">
        <v>342</v>
      </c>
      <c r="R1800">
        <v>8</v>
      </c>
      <c r="S1800">
        <v>3</v>
      </c>
      <c r="T1800" s="22">
        <v>19</v>
      </c>
      <c r="U1800" s="22">
        <v>28.74</v>
      </c>
      <c r="V1800" s="22">
        <v>28.74</v>
      </c>
      <c r="X1800">
        <v>49658</v>
      </c>
      <c r="AD1800" t="s">
        <v>343</v>
      </c>
      <c r="AF1800" t="s">
        <v>127</v>
      </c>
      <c r="AG1800" s="22" t="s">
        <v>50</v>
      </c>
      <c r="AI1800">
        <v>1798</v>
      </c>
      <c r="AJ1800" t="s">
        <v>344</v>
      </c>
      <c r="AK1800" s="22" t="s">
        <v>52</v>
      </c>
      <c r="AL1800" s="22" t="s">
        <v>53</v>
      </c>
      <c r="AM1800" s="22">
        <v>1798</v>
      </c>
    </row>
    <row r="1801" spans="1:39" x14ac:dyDescent="0.25">
      <c r="A1801" s="22" t="s">
        <v>39</v>
      </c>
      <c r="B1801" t="s">
        <v>40</v>
      </c>
      <c r="C1801">
        <v>2021</v>
      </c>
      <c r="D1801" s="22" t="s">
        <v>41</v>
      </c>
      <c r="E1801" s="22" t="s">
        <v>42</v>
      </c>
      <c r="F1801">
        <v>1100</v>
      </c>
      <c r="G1801" t="s">
        <v>43</v>
      </c>
      <c r="H1801" t="s">
        <v>44</v>
      </c>
      <c r="J1801">
        <v>200</v>
      </c>
      <c r="K1801" t="s">
        <v>45</v>
      </c>
      <c r="L1801" s="22" t="s">
        <v>46</v>
      </c>
      <c r="M1801" s="1">
        <v>44409</v>
      </c>
      <c r="N1801" s="22" t="s">
        <v>341</v>
      </c>
      <c r="O1801" t="s">
        <v>342</v>
      </c>
      <c r="P1801" s="1">
        <v>44439</v>
      </c>
      <c r="Q1801" t="s">
        <v>342</v>
      </c>
      <c r="R1801">
        <v>8</v>
      </c>
      <c r="S1801">
        <v>3</v>
      </c>
      <c r="T1801" s="22">
        <v>19</v>
      </c>
      <c r="U1801" s="22">
        <v>-793.61</v>
      </c>
      <c r="W1801" s="22">
        <v>793.61</v>
      </c>
      <c r="X1801">
        <v>49659</v>
      </c>
      <c r="AD1801" t="s">
        <v>343</v>
      </c>
      <c r="AF1801" t="s">
        <v>127</v>
      </c>
      <c r="AG1801" s="22" t="s">
        <v>56</v>
      </c>
      <c r="AI1801">
        <v>1799</v>
      </c>
      <c r="AJ1801" t="s">
        <v>344</v>
      </c>
      <c r="AK1801" s="22" t="s">
        <v>52</v>
      </c>
      <c r="AL1801" s="22" t="s">
        <v>53</v>
      </c>
      <c r="AM1801" s="22">
        <v>1799</v>
      </c>
    </row>
    <row r="1802" spans="1:39" x14ac:dyDescent="0.25">
      <c r="A1802" s="22" t="s">
        <v>39</v>
      </c>
      <c r="B1802" t="s">
        <v>192</v>
      </c>
      <c r="C1802">
        <v>2021</v>
      </c>
      <c r="D1802" s="22" t="s">
        <v>41</v>
      </c>
      <c r="E1802" s="22" t="s">
        <v>42</v>
      </c>
      <c r="F1802">
        <v>4710</v>
      </c>
      <c r="G1802" t="s">
        <v>193</v>
      </c>
      <c r="H1802" t="s">
        <v>93</v>
      </c>
      <c r="J1802">
        <v>200</v>
      </c>
      <c r="K1802" t="s">
        <v>45</v>
      </c>
      <c r="L1802" s="22" t="s">
        <v>46</v>
      </c>
      <c r="M1802" s="1">
        <v>44409</v>
      </c>
      <c r="N1802" s="22" t="s">
        <v>341</v>
      </c>
      <c r="O1802" t="s">
        <v>342</v>
      </c>
      <c r="P1802" s="1">
        <v>44439</v>
      </c>
      <c r="Q1802" t="s">
        <v>342</v>
      </c>
      <c r="R1802">
        <v>8</v>
      </c>
      <c r="S1802">
        <v>3</v>
      </c>
      <c r="T1802" s="22">
        <v>19</v>
      </c>
      <c r="U1802" s="22">
        <v>666.9</v>
      </c>
      <c r="V1802" s="22">
        <v>666.9</v>
      </c>
      <c r="X1802">
        <v>49660</v>
      </c>
      <c r="AD1802" t="s">
        <v>343</v>
      </c>
      <c r="AF1802" t="s">
        <v>127</v>
      </c>
      <c r="AG1802" s="22" t="s">
        <v>50</v>
      </c>
      <c r="AI1802">
        <v>1800</v>
      </c>
      <c r="AJ1802" t="s">
        <v>344</v>
      </c>
      <c r="AK1802" s="22" t="s">
        <v>94</v>
      </c>
      <c r="AL1802" s="22" t="s">
        <v>53</v>
      </c>
      <c r="AM1802" s="22">
        <v>1800</v>
      </c>
    </row>
    <row r="1803" spans="1:39" x14ac:dyDescent="0.25">
      <c r="A1803" s="22" t="s">
        <v>39</v>
      </c>
      <c r="B1803" t="s">
        <v>130</v>
      </c>
      <c r="C1803">
        <v>2021</v>
      </c>
      <c r="D1803" s="22" t="s">
        <v>41</v>
      </c>
      <c r="E1803" s="22" t="s">
        <v>42</v>
      </c>
      <c r="F1803">
        <v>1610</v>
      </c>
      <c r="G1803" t="s">
        <v>131</v>
      </c>
      <c r="H1803" t="s">
        <v>44</v>
      </c>
      <c r="J1803">
        <v>200</v>
      </c>
      <c r="K1803" t="s">
        <v>45</v>
      </c>
      <c r="L1803" s="22" t="s">
        <v>46</v>
      </c>
      <c r="M1803" s="1">
        <v>44409</v>
      </c>
      <c r="N1803" s="22" t="s">
        <v>341</v>
      </c>
      <c r="O1803" t="s">
        <v>342</v>
      </c>
      <c r="P1803" s="1">
        <v>44439</v>
      </c>
      <c r="Q1803" t="s">
        <v>342</v>
      </c>
      <c r="R1803">
        <v>8</v>
      </c>
      <c r="S1803">
        <v>3</v>
      </c>
      <c r="T1803" s="22">
        <v>19</v>
      </c>
      <c r="U1803" s="22">
        <v>126.71</v>
      </c>
      <c r="V1803" s="22">
        <v>126.71</v>
      </c>
      <c r="X1803">
        <v>49661</v>
      </c>
      <c r="AD1803" t="s">
        <v>343</v>
      </c>
      <c r="AF1803" t="s">
        <v>127</v>
      </c>
      <c r="AG1803" s="22" t="s">
        <v>50</v>
      </c>
      <c r="AI1803">
        <v>1801</v>
      </c>
      <c r="AJ1803" t="s">
        <v>344</v>
      </c>
      <c r="AK1803" s="22" t="s">
        <v>52</v>
      </c>
      <c r="AL1803" s="22" t="s">
        <v>53</v>
      </c>
      <c r="AM1803" s="22">
        <v>1801</v>
      </c>
    </row>
    <row r="1804" spans="1:39" x14ac:dyDescent="0.25">
      <c r="A1804" s="22" t="s">
        <v>39</v>
      </c>
      <c r="B1804" t="s">
        <v>40</v>
      </c>
      <c r="C1804">
        <v>2021</v>
      </c>
      <c r="D1804" s="22" t="s">
        <v>41</v>
      </c>
      <c r="E1804" s="22" t="s">
        <v>42</v>
      </c>
      <c r="F1804">
        <v>1100</v>
      </c>
      <c r="G1804" t="s">
        <v>43</v>
      </c>
      <c r="H1804" t="s">
        <v>44</v>
      </c>
      <c r="J1804">
        <v>200</v>
      </c>
      <c r="K1804" t="s">
        <v>45</v>
      </c>
      <c r="L1804" s="22" t="s">
        <v>46</v>
      </c>
      <c r="M1804" s="1">
        <v>44409</v>
      </c>
      <c r="N1804" s="22" t="s">
        <v>341</v>
      </c>
      <c r="O1804" t="s">
        <v>342</v>
      </c>
      <c r="P1804" s="1">
        <v>44439</v>
      </c>
      <c r="Q1804" t="s">
        <v>342</v>
      </c>
      <c r="R1804">
        <v>8</v>
      </c>
      <c r="S1804">
        <v>3</v>
      </c>
      <c r="T1804" s="22">
        <v>19</v>
      </c>
      <c r="U1804" s="22">
        <v>-2010.837</v>
      </c>
      <c r="W1804" s="22">
        <v>2010.837</v>
      </c>
      <c r="X1804">
        <v>49662</v>
      </c>
      <c r="AD1804" t="s">
        <v>343</v>
      </c>
      <c r="AF1804" t="s">
        <v>127</v>
      </c>
      <c r="AG1804" s="22" t="s">
        <v>56</v>
      </c>
      <c r="AI1804">
        <v>1802</v>
      </c>
      <c r="AJ1804" t="s">
        <v>344</v>
      </c>
      <c r="AK1804" s="22" t="s">
        <v>52</v>
      </c>
      <c r="AL1804" s="22" t="s">
        <v>53</v>
      </c>
      <c r="AM1804" s="22">
        <v>1802</v>
      </c>
    </row>
    <row r="1805" spans="1:39" x14ac:dyDescent="0.25">
      <c r="A1805" s="22" t="s">
        <v>39</v>
      </c>
      <c r="B1805" t="s">
        <v>194</v>
      </c>
      <c r="C1805">
        <v>2021</v>
      </c>
      <c r="D1805" s="22" t="s">
        <v>41</v>
      </c>
      <c r="E1805" s="22" t="s">
        <v>42</v>
      </c>
      <c r="F1805">
        <v>4720</v>
      </c>
      <c r="G1805" t="s">
        <v>195</v>
      </c>
      <c r="H1805" t="s">
        <v>93</v>
      </c>
      <c r="J1805">
        <v>200</v>
      </c>
      <c r="K1805" t="s">
        <v>45</v>
      </c>
      <c r="L1805" s="22" t="s">
        <v>46</v>
      </c>
      <c r="M1805" s="1">
        <v>44409</v>
      </c>
      <c r="N1805" s="22" t="s">
        <v>341</v>
      </c>
      <c r="O1805" t="s">
        <v>342</v>
      </c>
      <c r="P1805" s="1">
        <v>44439</v>
      </c>
      <c r="Q1805" t="s">
        <v>342</v>
      </c>
      <c r="R1805">
        <v>8</v>
      </c>
      <c r="S1805">
        <v>3</v>
      </c>
      <c r="T1805" s="22">
        <v>19</v>
      </c>
      <c r="U1805" s="22">
        <v>1689.777</v>
      </c>
      <c r="V1805" s="22">
        <v>1689.777</v>
      </c>
      <c r="X1805">
        <v>49663</v>
      </c>
      <c r="AD1805" t="s">
        <v>343</v>
      </c>
      <c r="AF1805" t="s">
        <v>127</v>
      </c>
      <c r="AG1805" s="22" t="s">
        <v>50</v>
      </c>
      <c r="AI1805">
        <v>1803</v>
      </c>
      <c r="AJ1805" t="s">
        <v>344</v>
      </c>
      <c r="AK1805" s="22" t="s">
        <v>94</v>
      </c>
      <c r="AL1805" s="22" t="s">
        <v>53</v>
      </c>
      <c r="AM1805" s="22">
        <v>1803</v>
      </c>
    </row>
    <row r="1806" spans="1:39" x14ac:dyDescent="0.25">
      <c r="A1806" s="22" t="s">
        <v>39</v>
      </c>
      <c r="B1806" t="s">
        <v>130</v>
      </c>
      <c r="C1806">
        <v>2021</v>
      </c>
      <c r="D1806" s="22" t="s">
        <v>41</v>
      </c>
      <c r="E1806" s="22" t="s">
        <v>42</v>
      </c>
      <c r="F1806">
        <v>1610</v>
      </c>
      <c r="G1806" t="s">
        <v>131</v>
      </c>
      <c r="H1806" t="s">
        <v>44</v>
      </c>
      <c r="J1806">
        <v>200</v>
      </c>
      <c r="K1806" t="s">
        <v>45</v>
      </c>
      <c r="L1806" s="22" t="s">
        <v>46</v>
      </c>
      <c r="M1806" s="1">
        <v>44409</v>
      </c>
      <c r="N1806" s="22" t="s">
        <v>341</v>
      </c>
      <c r="O1806" t="s">
        <v>342</v>
      </c>
      <c r="P1806" s="1">
        <v>44439</v>
      </c>
      <c r="Q1806" t="s">
        <v>342</v>
      </c>
      <c r="R1806">
        <v>8</v>
      </c>
      <c r="S1806">
        <v>3</v>
      </c>
      <c r="T1806" s="22">
        <v>19</v>
      </c>
      <c r="U1806" s="22">
        <v>321.06</v>
      </c>
      <c r="V1806" s="22">
        <v>321.06</v>
      </c>
      <c r="X1806">
        <v>49664</v>
      </c>
      <c r="AD1806" t="s">
        <v>343</v>
      </c>
      <c r="AF1806" t="s">
        <v>127</v>
      </c>
      <c r="AG1806" s="22" t="s">
        <v>50</v>
      </c>
      <c r="AI1806">
        <v>1804</v>
      </c>
      <c r="AJ1806" t="s">
        <v>344</v>
      </c>
      <c r="AK1806" s="22" t="s">
        <v>52</v>
      </c>
      <c r="AL1806" s="22" t="s">
        <v>53</v>
      </c>
      <c r="AM1806" s="22">
        <v>1804</v>
      </c>
    </row>
    <row r="1807" spans="1:39" x14ac:dyDescent="0.25">
      <c r="A1807" s="22" t="s">
        <v>39</v>
      </c>
      <c r="B1807" t="s">
        <v>40</v>
      </c>
      <c r="C1807">
        <v>2021</v>
      </c>
      <c r="D1807" s="22" t="s">
        <v>41</v>
      </c>
      <c r="E1807" s="22" t="s">
        <v>42</v>
      </c>
      <c r="F1807">
        <v>1100</v>
      </c>
      <c r="G1807" t="s">
        <v>43</v>
      </c>
      <c r="H1807" t="s">
        <v>44</v>
      </c>
      <c r="J1807">
        <v>200</v>
      </c>
      <c r="K1807" t="s">
        <v>45</v>
      </c>
      <c r="L1807" s="22" t="s">
        <v>46</v>
      </c>
      <c r="M1807" s="1">
        <v>44409</v>
      </c>
      <c r="N1807" s="22" t="s">
        <v>341</v>
      </c>
      <c r="O1807" t="s">
        <v>342</v>
      </c>
      <c r="P1807" s="1">
        <v>44439</v>
      </c>
      <c r="Q1807" t="s">
        <v>342</v>
      </c>
      <c r="R1807">
        <v>8</v>
      </c>
      <c r="U1807" s="22">
        <v>-107.379</v>
      </c>
      <c r="W1807" s="22">
        <v>107.379</v>
      </c>
      <c r="X1807">
        <v>49665</v>
      </c>
      <c r="AD1807" t="s">
        <v>343</v>
      </c>
      <c r="AG1807" s="22" t="s">
        <v>56</v>
      </c>
      <c r="AI1807">
        <v>1805</v>
      </c>
      <c r="AJ1807" t="s">
        <v>344</v>
      </c>
      <c r="AK1807" s="22" t="s">
        <v>52</v>
      </c>
      <c r="AL1807" s="22" t="s">
        <v>53</v>
      </c>
      <c r="AM1807" s="22">
        <v>1805</v>
      </c>
    </row>
    <row r="1808" spans="1:39" x14ac:dyDescent="0.25">
      <c r="A1808" s="22" t="s">
        <v>39</v>
      </c>
      <c r="B1808" t="s">
        <v>196</v>
      </c>
      <c r="C1808">
        <v>2021</v>
      </c>
      <c r="D1808" s="22" t="s">
        <v>41</v>
      </c>
      <c r="E1808" s="22" t="s">
        <v>42</v>
      </c>
      <c r="F1808">
        <v>4730</v>
      </c>
      <c r="G1808" t="s">
        <v>197</v>
      </c>
      <c r="H1808" t="s">
        <v>93</v>
      </c>
      <c r="J1808">
        <v>200</v>
      </c>
      <c r="K1808" t="s">
        <v>45</v>
      </c>
      <c r="L1808" s="22" t="s">
        <v>46</v>
      </c>
      <c r="M1808" s="1">
        <v>44409</v>
      </c>
      <c r="N1808" s="22" t="s">
        <v>341</v>
      </c>
      <c r="O1808" t="s">
        <v>342</v>
      </c>
      <c r="P1808" s="1">
        <v>44439</v>
      </c>
      <c r="Q1808" t="s">
        <v>342</v>
      </c>
      <c r="R1808">
        <v>8</v>
      </c>
      <c r="U1808" s="22">
        <v>107.379</v>
      </c>
      <c r="V1808" s="22">
        <v>107.379</v>
      </c>
      <c r="X1808">
        <v>49666</v>
      </c>
      <c r="AD1808" t="s">
        <v>343</v>
      </c>
      <c r="AG1808" s="22" t="s">
        <v>50</v>
      </c>
      <c r="AI1808">
        <v>1806</v>
      </c>
      <c r="AJ1808" t="s">
        <v>344</v>
      </c>
      <c r="AK1808" s="22" t="s">
        <v>94</v>
      </c>
      <c r="AL1808" s="22" t="s">
        <v>53</v>
      </c>
      <c r="AM1808" s="22">
        <v>1806</v>
      </c>
    </row>
    <row r="1809" spans="1:39" x14ac:dyDescent="0.25">
      <c r="A1809" s="22" t="s">
        <v>39</v>
      </c>
      <c r="B1809" t="s">
        <v>40</v>
      </c>
      <c r="C1809">
        <v>2021</v>
      </c>
      <c r="D1809" s="22" t="s">
        <v>41</v>
      </c>
      <c r="E1809" s="22" t="s">
        <v>42</v>
      </c>
      <c r="F1809">
        <v>1100</v>
      </c>
      <c r="G1809" t="s">
        <v>43</v>
      </c>
      <c r="H1809" t="s">
        <v>44</v>
      </c>
      <c r="J1809">
        <v>200</v>
      </c>
      <c r="K1809" t="s">
        <v>45</v>
      </c>
      <c r="L1809" s="22" t="s">
        <v>46</v>
      </c>
      <c r="M1809" s="1">
        <v>44409</v>
      </c>
      <c r="N1809" s="22" t="s">
        <v>341</v>
      </c>
      <c r="O1809" t="s">
        <v>342</v>
      </c>
      <c r="P1809" s="1">
        <v>44439</v>
      </c>
      <c r="Q1809" t="s">
        <v>342</v>
      </c>
      <c r="R1809">
        <v>8</v>
      </c>
      <c r="S1809">
        <v>3</v>
      </c>
      <c r="T1809" s="22">
        <v>19</v>
      </c>
      <c r="U1809" s="22">
        <v>-2090.9699999999998</v>
      </c>
      <c r="W1809" s="22">
        <v>2090.9699999999998</v>
      </c>
      <c r="X1809">
        <v>49667</v>
      </c>
      <c r="AD1809" t="s">
        <v>343</v>
      </c>
      <c r="AF1809" t="s">
        <v>127</v>
      </c>
      <c r="AG1809" s="22" t="s">
        <v>56</v>
      </c>
      <c r="AI1809">
        <v>1807</v>
      </c>
      <c r="AJ1809" t="s">
        <v>344</v>
      </c>
      <c r="AK1809" s="22" t="s">
        <v>52</v>
      </c>
      <c r="AL1809" s="22" t="s">
        <v>53</v>
      </c>
      <c r="AM1809" s="22">
        <v>1807</v>
      </c>
    </row>
    <row r="1810" spans="1:39" x14ac:dyDescent="0.25">
      <c r="A1810" s="22" t="s">
        <v>39</v>
      </c>
      <c r="B1810" t="s">
        <v>198</v>
      </c>
      <c r="C1810">
        <v>2021</v>
      </c>
      <c r="D1810" s="22" t="s">
        <v>41</v>
      </c>
      <c r="E1810" s="22" t="s">
        <v>42</v>
      </c>
      <c r="F1810">
        <v>4740</v>
      </c>
      <c r="G1810" t="s">
        <v>199</v>
      </c>
      <c r="H1810" t="s">
        <v>93</v>
      </c>
      <c r="J1810">
        <v>200</v>
      </c>
      <c r="K1810" t="s">
        <v>45</v>
      </c>
      <c r="L1810" s="22" t="s">
        <v>46</v>
      </c>
      <c r="M1810" s="1">
        <v>44409</v>
      </c>
      <c r="N1810" s="22" t="s">
        <v>341</v>
      </c>
      <c r="O1810" t="s">
        <v>342</v>
      </c>
      <c r="P1810" s="1">
        <v>44439</v>
      </c>
      <c r="Q1810" t="s">
        <v>342</v>
      </c>
      <c r="R1810">
        <v>8</v>
      </c>
      <c r="S1810">
        <v>3</v>
      </c>
      <c r="T1810" s="22">
        <v>19</v>
      </c>
      <c r="U1810" s="22">
        <v>1757.12</v>
      </c>
      <c r="V1810" s="22">
        <v>1757.12</v>
      </c>
      <c r="X1810">
        <v>49668</v>
      </c>
      <c r="AD1810" t="s">
        <v>343</v>
      </c>
      <c r="AF1810" t="s">
        <v>127</v>
      </c>
      <c r="AG1810" s="22" t="s">
        <v>50</v>
      </c>
      <c r="AI1810">
        <v>1808</v>
      </c>
      <c r="AJ1810" t="s">
        <v>344</v>
      </c>
      <c r="AK1810" s="22" t="s">
        <v>94</v>
      </c>
      <c r="AL1810" s="22" t="s">
        <v>53</v>
      </c>
      <c r="AM1810" s="22">
        <v>1808</v>
      </c>
    </row>
    <row r="1811" spans="1:39" x14ac:dyDescent="0.25">
      <c r="A1811" s="22" t="s">
        <v>39</v>
      </c>
      <c r="B1811" t="s">
        <v>130</v>
      </c>
      <c r="C1811">
        <v>2021</v>
      </c>
      <c r="D1811" s="22" t="s">
        <v>41</v>
      </c>
      <c r="E1811" s="22" t="s">
        <v>42</v>
      </c>
      <c r="F1811">
        <v>1610</v>
      </c>
      <c r="G1811" t="s">
        <v>131</v>
      </c>
      <c r="H1811" t="s">
        <v>44</v>
      </c>
      <c r="J1811">
        <v>200</v>
      </c>
      <c r="K1811" t="s">
        <v>45</v>
      </c>
      <c r="L1811" s="22" t="s">
        <v>46</v>
      </c>
      <c r="M1811" s="1">
        <v>44409</v>
      </c>
      <c r="N1811" s="22" t="s">
        <v>341</v>
      </c>
      <c r="O1811" t="s">
        <v>342</v>
      </c>
      <c r="P1811" s="1">
        <v>44439</v>
      </c>
      <c r="Q1811" t="s">
        <v>342</v>
      </c>
      <c r="R1811">
        <v>8</v>
      </c>
      <c r="S1811">
        <v>3</v>
      </c>
      <c r="T1811" s="22">
        <v>19</v>
      </c>
      <c r="U1811" s="22">
        <v>333.85</v>
      </c>
      <c r="V1811" s="22">
        <v>333.85</v>
      </c>
      <c r="X1811">
        <v>49669</v>
      </c>
      <c r="AD1811" t="s">
        <v>343</v>
      </c>
      <c r="AF1811" t="s">
        <v>127</v>
      </c>
      <c r="AG1811" s="22" t="s">
        <v>50</v>
      </c>
      <c r="AI1811">
        <v>1809</v>
      </c>
      <c r="AJ1811" t="s">
        <v>344</v>
      </c>
      <c r="AK1811" s="22" t="s">
        <v>52</v>
      </c>
      <c r="AL1811" s="22" t="s">
        <v>53</v>
      </c>
      <c r="AM1811" s="22">
        <v>1809</v>
      </c>
    </row>
    <row r="1812" spans="1:39" x14ac:dyDescent="0.25">
      <c r="A1812" s="22" t="s">
        <v>39</v>
      </c>
      <c r="B1812" t="s">
        <v>40</v>
      </c>
      <c r="C1812">
        <v>2021</v>
      </c>
      <c r="D1812" s="22" t="s">
        <v>41</v>
      </c>
      <c r="E1812" s="22" t="s">
        <v>42</v>
      </c>
      <c r="F1812">
        <v>1100</v>
      </c>
      <c r="G1812" t="s">
        <v>43</v>
      </c>
      <c r="H1812" t="s">
        <v>44</v>
      </c>
      <c r="J1812">
        <v>200</v>
      </c>
      <c r="K1812" t="s">
        <v>45</v>
      </c>
      <c r="L1812" s="22" t="s">
        <v>46</v>
      </c>
      <c r="M1812" s="1">
        <v>44409</v>
      </c>
      <c r="N1812" s="22" t="s">
        <v>341</v>
      </c>
      <c r="O1812" t="s">
        <v>342</v>
      </c>
      <c r="P1812" s="1">
        <v>44439</v>
      </c>
      <c r="Q1812" t="s">
        <v>342</v>
      </c>
      <c r="R1812">
        <v>8</v>
      </c>
      <c r="S1812">
        <v>3</v>
      </c>
      <c r="T1812" s="22">
        <v>19</v>
      </c>
      <c r="U1812" s="22">
        <v>-932.93799999999999</v>
      </c>
      <c r="W1812" s="22">
        <v>932.93799999999999</v>
      </c>
      <c r="X1812">
        <v>49670</v>
      </c>
      <c r="AD1812" t="s">
        <v>343</v>
      </c>
      <c r="AF1812" t="s">
        <v>127</v>
      </c>
      <c r="AG1812" s="22" t="s">
        <v>56</v>
      </c>
      <c r="AI1812">
        <v>1810</v>
      </c>
      <c r="AJ1812" t="s">
        <v>344</v>
      </c>
      <c r="AK1812" s="22" t="s">
        <v>52</v>
      </c>
      <c r="AL1812" s="22" t="s">
        <v>53</v>
      </c>
      <c r="AM1812" s="22">
        <v>1810</v>
      </c>
    </row>
    <row r="1813" spans="1:39" x14ac:dyDescent="0.25">
      <c r="A1813" s="22" t="s">
        <v>39</v>
      </c>
      <c r="B1813" t="s">
        <v>200</v>
      </c>
      <c r="C1813">
        <v>2021</v>
      </c>
      <c r="D1813" s="22" t="s">
        <v>41</v>
      </c>
      <c r="E1813" s="22" t="s">
        <v>42</v>
      </c>
      <c r="F1813">
        <v>4750</v>
      </c>
      <c r="G1813" t="s">
        <v>201</v>
      </c>
      <c r="H1813" t="s">
        <v>93</v>
      </c>
      <c r="J1813">
        <v>200</v>
      </c>
      <c r="K1813" t="s">
        <v>45</v>
      </c>
      <c r="L1813" s="22" t="s">
        <v>46</v>
      </c>
      <c r="M1813" s="1">
        <v>44409</v>
      </c>
      <c r="N1813" s="22" t="s">
        <v>341</v>
      </c>
      <c r="O1813" t="s">
        <v>342</v>
      </c>
      <c r="P1813" s="1">
        <v>44439</v>
      </c>
      <c r="Q1813" t="s">
        <v>342</v>
      </c>
      <c r="R1813">
        <v>8</v>
      </c>
      <c r="S1813">
        <v>3</v>
      </c>
      <c r="T1813" s="22">
        <v>19</v>
      </c>
      <c r="U1813" s="22">
        <v>783.97799999999995</v>
      </c>
      <c r="V1813" s="22">
        <v>783.97799999999995</v>
      </c>
      <c r="X1813">
        <v>49671</v>
      </c>
      <c r="AD1813" t="s">
        <v>343</v>
      </c>
      <c r="AF1813" t="s">
        <v>127</v>
      </c>
      <c r="AG1813" s="22" t="s">
        <v>50</v>
      </c>
      <c r="AI1813">
        <v>1811</v>
      </c>
      <c r="AJ1813" t="s">
        <v>344</v>
      </c>
      <c r="AK1813" s="22" t="s">
        <v>94</v>
      </c>
      <c r="AL1813" s="22" t="s">
        <v>53</v>
      </c>
      <c r="AM1813" s="22">
        <v>1811</v>
      </c>
    </row>
    <row r="1814" spans="1:39" x14ac:dyDescent="0.25">
      <c r="A1814" s="22" t="s">
        <v>39</v>
      </c>
      <c r="B1814" t="s">
        <v>130</v>
      </c>
      <c r="C1814">
        <v>2021</v>
      </c>
      <c r="D1814" s="22" t="s">
        <v>41</v>
      </c>
      <c r="E1814" s="22" t="s">
        <v>42</v>
      </c>
      <c r="F1814">
        <v>1610</v>
      </c>
      <c r="G1814" t="s">
        <v>131</v>
      </c>
      <c r="H1814" t="s">
        <v>44</v>
      </c>
      <c r="J1814">
        <v>200</v>
      </c>
      <c r="K1814" t="s">
        <v>45</v>
      </c>
      <c r="L1814" s="22" t="s">
        <v>46</v>
      </c>
      <c r="M1814" s="1">
        <v>44409</v>
      </c>
      <c r="N1814" s="22" t="s">
        <v>341</v>
      </c>
      <c r="O1814" t="s">
        <v>342</v>
      </c>
      <c r="P1814" s="1">
        <v>44439</v>
      </c>
      <c r="Q1814" t="s">
        <v>342</v>
      </c>
      <c r="R1814">
        <v>8</v>
      </c>
      <c r="S1814">
        <v>3</v>
      </c>
      <c r="T1814" s="22">
        <v>19</v>
      </c>
      <c r="U1814" s="22">
        <v>148.96</v>
      </c>
      <c r="V1814" s="22">
        <v>148.96</v>
      </c>
      <c r="X1814">
        <v>49672</v>
      </c>
      <c r="AD1814" t="s">
        <v>343</v>
      </c>
      <c r="AF1814" t="s">
        <v>127</v>
      </c>
      <c r="AG1814" s="22" t="s">
        <v>50</v>
      </c>
      <c r="AI1814">
        <v>1812</v>
      </c>
      <c r="AJ1814" t="s">
        <v>344</v>
      </c>
      <c r="AK1814" s="22" t="s">
        <v>52</v>
      </c>
      <c r="AL1814" s="22" t="s">
        <v>53</v>
      </c>
      <c r="AM1814" s="22">
        <v>1812</v>
      </c>
    </row>
    <row r="1815" spans="1:39" x14ac:dyDescent="0.25">
      <c r="A1815" s="22" t="s">
        <v>39</v>
      </c>
      <c r="B1815" t="s">
        <v>40</v>
      </c>
      <c r="C1815">
        <v>2021</v>
      </c>
      <c r="D1815" s="22" t="s">
        <v>41</v>
      </c>
      <c r="E1815" s="22" t="s">
        <v>42</v>
      </c>
      <c r="F1815">
        <v>1100</v>
      </c>
      <c r="G1815" t="s">
        <v>43</v>
      </c>
      <c r="H1815" t="s">
        <v>44</v>
      </c>
      <c r="J1815">
        <v>200</v>
      </c>
      <c r="K1815" t="s">
        <v>45</v>
      </c>
      <c r="L1815" s="22" t="s">
        <v>46</v>
      </c>
      <c r="M1815" s="1">
        <v>44409</v>
      </c>
      <c r="N1815" s="22" t="s">
        <v>341</v>
      </c>
      <c r="O1815" t="s">
        <v>342</v>
      </c>
      <c r="P1815" s="1">
        <v>44439</v>
      </c>
      <c r="Q1815" t="s">
        <v>342</v>
      </c>
      <c r="R1815">
        <v>8</v>
      </c>
      <c r="U1815" s="22">
        <v>-620.00900000000001</v>
      </c>
      <c r="W1815" s="22">
        <v>620.00900000000001</v>
      </c>
      <c r="X1815">
        <v>49673</v>
      </c>
      <c r="AD1815" t="s">
        <v>343</v>
      </c>
      <c r="AG1815" s="22" t="s">
        <v>56</v>
      </c>
      <c r="AI1815">
        <v>1813</v>
      </c>
      <c r="AJ1815" t="s">
        <v>344</v>
      </c>
      <c r="AK1815" s="22" t="s">
        <v>52</v>
      </c>
      <c r="AL1815" s="22" t="s">
        <v>53</v>
      </c>
      <c r="AM1815" s="22">
        <v>1813</v>
      </c>
    </row>
    <row r="1816" spans="1:39" x14ac:dyDescent="0.25">
      <c r="A1816" s="22" t="s">
        <v>39</v>
      </c>
      <c r="B1816" t="s">
        <v>202</v>
      </c>
      <c r="C1816">
        <v>2021</v>
      </c>
      <c r="D1816" s="22" t="s">
        <v>41</v>
      </c>
      <c r="E1816" s="22" t="s">
        <v>42</v>
      </c>
      <c r="F1816">
        <v>4760</v>
      </c>
      <c r="G1816" t="s">
        <v>203</v>
      </c>
      <c r="H1816" t="s">
        <v>93</v>
      </c>
      <c r="J1816">
        <v>200</v>
      </c>
      <c r="K1816" t="s">
        <v>45</v>
      </c>
      <c r="L1816" s="22" t="s">
        <v>46</v>
      </c>
      <c r="M1816" s="1">
        <v>44409</v>
      </c>
      <c r="N1816" s="22" t="s">
        <v>341</v>
      </c>
      <c r="O1816" t="s">
        <v>342</v>
      </c>
      <c r="P1816" s="1">
        <v>44439</v>
      </c>
      <c r="Q1816" t="s">
        <v>342</v>
      </c>
      <c r="R1816">
        <v>8</v>
      </c>
      <c r="U1816" s="22">
        <v>620.00900000000001</v>
      </c>
      <c r="V1816" s="22">
        <v>620.00900000000001</v>
      </c>
      <c r="X1816">
        <v>49674</v>
      </c>
      <c r="AD1816" t="s">
        <v>343</v>
      </c>
      <c r="AG1816" s="22" t="s">
        <v>50</v>
      </c>
      <c r="AI1816">
        <v>1814</v>
      </c>
      <c r="AJ1816" t="s">
        <v>344</v>
      </c>
      <c r="AK1816" s="22" t="s">
        <v>94</v>
      </c>
      <c r="AL1816" s="22" t="s">
        <v>53</v>
      </c>
      <c r="AM1816" s="22">
        <v>1814</v>
      </c>
    </row>
    <row r="1817" spans="1:39" x14ac:dyDescent="0.25">
      <c r="A1817" s="22" t="s">
        <v>39</v>
      </c>
      <c r="B1817" t="s">
        <v>40</v>
      </c>
      <c r="C1817">
        <v>2021</v>
      </c>
      <c r="D1817" s="22" t="s">
        <v>41</v>
      </c>
      <c r="E1817" s="22" t="s">
        <v>42</v>
      </c>
      <c r="F1817">
        <v>1100</v>
      </c>
      <c r="G1817" t="s">
        <v>43</v>
      </c>
      <c r="H1817" t="s">
        <v>44</v>
      </c>
      <c r="J1817">
        <v>200</v>
      </c>
      <c r="K1817" t="s">
        <v>45</v>
      </c>
      <c r="L1817" s="22" t="s">
        <v>46</v>
      </c>
      <c r="M1817" s="1">
        <v>44409</v>
      </c>
      <c r="N1817" s="22" t="s">
        <v>341</v>
      </c>
      <c r="O1817" t="s">
        <v>342</v>
      </c>
      <c r="P1817" s="1">
        <v>44439</v>
      </c>
      <c r="Q1817" t="s">
        <v>342</v>
      </c>
      <c r="R1817">
        <v>8</v>
      </c>
      <c r="S1817">
        <v>3</v>
      </c>
      <c r="T1817" s="22">
        <v>19</v>
      </c>
      <c r="U1817" s="22">
        <v>-276.07</v>
      </c>
      <c r="W1817" s="22">
        <v>276.07</v>
      </c>
      <c r="X1817">
        <v>49675</v>
      </c>
      <c r="AD1817" t="s">
        <v>343</v>
      </c>
      <c r="AF1817" t="s">
        <v>127</v>
      </c>
      <c r="AG1817" s="22" t="s">
        <v>56</v>
      </c>
      <c r="AI1817">
        <v>1815</v>
      </c>
      <c r="AJ1817" t="s">
        <v>344</v>
      </c>
      <c r="AK1817" s="22" t="s">
        <v>52</v>
      </c>
      <c r="AL1817" s="22" t="s">
        <v>53</v>
      </c>
      <c r="AM1817" s="22">
        <v>1815</v>
      </c>
    </row>
    <row r="1818" spans="1:39" x14ac:dyDescent="0.25">
      <c r="A1818" s="22" t="s">
        <v>39</v>
      </c>
      <c r="B1818" t="s">
        <v>204</v>
      </c>
      <c r="C1818">
        <v>2021</v>
      </c>
      <c r="D1818" s="22" t="s">
        <v>41</v>
      </c>
      <c r="E1818" s="22" t="s">
        <v>42</v>
      </c>
      <c r="F1818">
        <v>4775</v>
      </c>
      <c r="G1818" t="s">
        <v>205</v>
      </c>
      <c r="H1818" t="s">
        <v>93</v>
      </c>
      <c r="J1818">
        <v>200</v>
      </c>
      <c r="K1818" t="s">
        <v>45</v>
      </c>
      <c r="L1818" s="22" t="s">
        <v>46</v>
      </c>
      <c r="M1818" s="1">
        <v>44409</v>
      </c>
      <c r="N1818" s="22" t="s">
        <v>341</v>
      </c>
      <c r="O1818" t="s">
        <v>342</v>
      </c>
      <c r="P1818" s="1">
        <v>44439</v>
      </c>
      <c r="Q1818" t="s">
        <v>342</v>
      </c>
      <c r="R1818">
        <v>8</v>
      </c>
      <c r="S1818">
        <v>3</v>
      </c>
      <c r="T1818" s="22">
        <v>19</v>
      </c>
      <c r="U1818" s="22">
        <v>231.99</v>
      </c>
      <c r="V1818" s="22">
        <v>231.99</v>
      </c>
      <c r="X1818">
        <v>49676</v>
      </c>
      <c r="AD1818" t="s">
        <v>343</v>
      </c>
      <c r="AF1818" t="s">
        <v>127</v>
      </c>
      <c r="AG1818" s="22" t="s">
        <v>50</v>
      </c>
      <c r="AI1818">
        <v>1816</v>
      </c>
      <c r="AJ1818" t="s">
        <v>344</v>
      </c>
      <c r="AK1818" s="22" t="s">
        <v>94</v>
      </c>
      <c r="AL1818" s="22" t="s">
        <v>53</v>
      </c>
      <c r="AM1818" s="22">
        <v>1816</v>
      </c>
    </row>
    <row r="1819" spans="1:39" x14ac:dyDescent="0.25">
      <c r="A1819" s="22" t="s">
        <v>39</v>
      </c>
      <c r="B1819" t="s">
        <v>130</v>
      </c>
      <c r="C1819">
        <v>2021</v>
      </c>
      <c r="D1819" s="22" t="s">
        <v>41</v>
      </c>
      <c r="E1819" s="22" t="s">
        <v>42</v>
      </c>
      <c r="F1819">
        <v>1610</v>
      </c>
      <c r="G1819" t="s">
        <v>131</v>
      </c>
      <c r="H1819" t="s">
        <v>44</v>
      </c>
      <c r="J1819">
        <v>200</v>
      </c>
      <c r="K1819" t="s">
        <v>45</v>
      </c>
      <c r="L1819" s="22" t="s">
        <v>46</v>
      </c>
      <c r="M1819" s="1">
        <v>44409</v>
      </c>
      <c r="N1819" s="22" t="s">
        <v>341</v>
      </c>
      <c r="O1819" t="s">
        <v>342</v>
      </c>
      <c r="P1819" s="1">
        <v>44439</v>
      </c>
      <c r="Q1819" t="s">
        <v>342</v>
      </c>
      <c r="R1819">
        <v>8</v>
      </c>
      <c r="S1819">
        <v>3</v>
      </c>
      <c r="T1819" s="22">
        <v>19</v>
      </c>
      <c r="U1819" s="22">
        <v>44.08</v>
      </c>
      <c r="V1819" s="22">
        <v>44.08</v>
      </c>
      <c r="X1819">
        <v>49677</v>
      </c>
      <c r="AD1819" t="s">
        <v>343</v>
      </c>
      <c r="AF1819" t="s">
        <v>127</v>
      </c>
      <c r="AG1819" s="22" t="s">
        <v>50</v>
      </c>
      <c r="AI1819">
        <v>1817</v>
      </c>
      <c r="AJ1819" t="s">
        <v>344</v>
      </c>
      <c r="AK1819" s="22" t="s">
        <v>52</v>
      </c>
      <c r="AL1819" s="22" t="s">
        <v>53</v>
      </c>
      <c r="AM1819" s="22">
        <v>1817</v>
      </c>
    </row>
    <row r="1820" spans="1:39" x14ac:dyDescent="0.25">
      <c r="A1820" s="22" t="s">
        <v>39</v>
      </c>
      <c r="B1820" t="s">
        <v>40</v>
      </c>
      <c r="C1820">
        <v>2021</v>
      </c>
      <c r="D1820" s="22" t="s">
        <v>41</v>
      </c>
      <c r="E1820" s="22" t="s">
        <v>42</v>
      </c>
      <c r="F1820">
        <v>1100</v>
      </c>
      <c r="G1820" t="s">
        <v>43</v>
      </c>
      <c r="H1820" t="s">
        <v>44</v>
      </c>
      <c r="J1820">
        <v>200</v>
      </c>
      <c r="K1820" t="s">
        <v>45</v>
      </c>
      <c r="L1820" s="22" t="s">
        <v>46</v>
      </c>
      <c r="M1820" s="1">
        <v>44409</v>
      </c>
      <c r="N1820" s="22" t="s">
        <v>341</v>
      </c>
      <c r="O1820" t="s">
        <v>342</v>
      </c>
      <c r="P1820" s="1">
        <v>44439</v>
      </c>
      <c r="Q1820" t="s">
        <v>342</v>
      </c>
      <c r="R1820">
        <v>8</v>
      </c>
      <c r="U1820" s="22">
        <v>-58.097999999999999</v>
      </c>
      <c r="W1820" s="22">
        <v>58.097999999999999</v>
      </c>
      <c r="X1820">
        <v>49678</v>
      </c>
      <c r="AD1820" t="s">
        <v>343</v>
      </c>
      <c r="AG1820" s="22" t="s">
        <v>56</v>
      </c>
      <c r="AI1820">
        <v>1818</v>
      </c>
      <c r="AJ1820" t="s">
        <v>344</v>
      </c>
      <c r="AK1820" s="22" t="s">
        <v>52</v>
      </c>
      <c r="AL1820" s="22" t="s">
        <v>53</v>
      </c>
      <c r="AM1820" s="22">
        <v>1818</v>
      </c>
    </row>
    <row r="1821" spans="1:39" x14ac:dyDescent="0.25">
      <c r="A1821" s="22" t="s">
        <v>39</v>
      </c>
      <c r="B1821" t="s">
        <v>206</v>
      </c>
      <c r="C1821">
        <v>2021</v>
      </c>
      <c r="D1821" s="22" t="s">
        <v>41</v>
      </c>
      <c r="E1821" s="22" t="s">
        <v>42</v>
      </c>
      <c r="F1821">
        <v>4780</v>
      </c>
      <c r="G1821" t="s">
        <v>207</v>
      </c>
      <c r="H1821" t="s">
        <v>93</v>
      </c>
      <c r="J1821">
        <v>200</v>
      </c>
      <c r="K1821" t="s">
        <v>45</v>
      </c>
      <c r="L1821" s="22" t="s">
        <v>46</v>
      </c>
      <c r="M1821" s="1">
        <v>44409</v>
      </c>
      <c r="N1821" s="22" t="s">
        <v>341</v>
      </c>
      <c r="O1821" t="s">
        <v>342</v>
      </c>
      <c r="P1821" s="1">
        <v>44439</v>
      </c>
      <c r="Q1821" t="s">
        <v>342</v>
      </c>
      <c r="R1821">
        <v>8</v>
      </c>
      <c r="U1821" s="22">
        <v>58.097999999999999</v>
      </c>
      <c r="V1821" s="22">
        <v>58.097999999999999</v>
      </c>
      <c r="X1821">
        <v>49679</v>
      </c>
      <c r="AD1821" t="s">
        <v>343</v>
      </c>
      <c r="AG1821" s="22" t="s">
        <v>50</v>
      </c>
      <c r="AI1821">
        <v>1819</v>
      </c>
      <c r="AJ1821" t="s">
        <v>344</v>
      </c>
      <c r="AK1821" s="22" t="s">
        <v>94</v>
      </c>
      <c r="AL1821" s="22" t="s">
        <v>53</v>
      </c>
      <c r="AM1821" s="22">
        <v>1819</v>
      </c>
    </row>
    <row r="1822" spans="1:39" x14ac:dyDescent="0.25">
      <c r="A1822" s="22" t="s">
        <v>39</v>
      </c>
      <c r="B1822" t="s">
        <v>40</v>
      </c>
      <c r="C1822">
        <v>2021</v>
      </c>
      <c r="D1822" s="22" t="s">
        <v>41</v>
      </c>
      <c r="E1822" s="22" t="s">
        <v>42</v>
      </c>
      <c r="F1822">
        <v>1100</v>
      </c>
      <c r="G1822" t="s">
        <v>43</v>
      </c>
      <c r="H1822" t="s">
        <v>44</v>
      </c>
      <c r="J1822">
        <v>200</v>
      </c>
      <c r="K1822" t="s">
        <v>45</v>
      </c>
      <c r="L1822" s="22" t="s">
        <v>46</v>
      </c>
      <c r="M1822" s="1">
        <v>44409</v>
      </c>
      <c r="N1822" s="22" t="s">
        <v>341</v>
      </c>
      <c r="O1822" t="s">
        <v>342</v>
      </c>
      <c r="P1822" s="1">
        <v>44439</v>
      </c>
      <c r="Q1822" t="s">
        <v>342</v>
      </c>
      <c r="R1822">
        <v>8</v>
      </c>
      <c r="S1822">
        <v>3</v>
      </c>
      <c r="T1822" s="22">
        <v>19</v>
      </c>
      <c r="U1822" s="22">
        <v>-2308.87</v>
      </c>
      <c r="W1822" s="22">
        <v>2308.87</v>
      </c>
      <c r="X1822">
        <v>49680</v>
      </c>
      <c r="AD1822" t="s">
        <v>343</v>
      </c>
      <c r="AF1822" t="s">
        <v>127</v>
      </c>
      <c r="AG1822" s="22" t="s">
        <v>56</v>
      </c>
      <c r="AI1822">
        <v>1820</v>
      </c>
      <c r="AJ1822" t="s">
        <v>344</v>
      </c>
      <c r="AK1822" s="22" t="s">
        <v>52</v>
      </c>
      <c r="AL1822" s="22" t="s">
        <v>53</v>
      </c>
      <c r="AM1822" s="22">
        <v>1820</v>
      </c>
    </row>
    <row r="1823" spans="1:39" x14ac:dyDescent="0.25">
      <c r="A1823" s="22" t="s">
        <v>39</v>
      </c>
      <c r="B1823" t="s">
        <v>208</v>
      </c>
      <c r="C1823">
        <v>2021</v>
      </c>
      <c r="D1823" s="22" t="s">
        <v>41</v>
      </c>
      <c r="E1823" s="22" t="s">
        <v>42</v>
      </c>
      <c r="F1823">
        <v>4800</v>
      </c>
      <c r="G1823" t="s">
        <v>209</v>
      </c>
      <c r="H1823" t="s">
        <v>93</v>
      </c>
      <c r="J1823">
        <v>200</v>
      </c>
      <c r="K1823" t="s">
        <v>45</v>
      </c>
      <c r="L1823" s="22" t="s">
        <v>46</v>
      </c>
      <c r="M1823" s="1">
        <v>44409</v>
      </c>
      <c r="N1823" s="22" t="s">
        <v>341</v>
      </c>
      <c r="O1823" t="s">
        <v>342</v>
      </c>
      <c r="P1823" s="1">
        <v>44439</v>
      </c>
      <c r="Q1823" t="s">
        <v>342</v>
      </c>
      <c r="R1823">
        <v>8</v>
      </c>
      <c r="S1823">
        <v>3</v>
      </c>
      <c r="T1823" s="22">
        <v>19</v>
      </c>
      <c r="U1823" s="22">
        <v>1940.23</v>
      </c>
      <c r="V1823" s="22">
        <v>1940.23</v>
      </c>
      <c r="X1823">
        <v>49681</v>
      </c>
      <c r="AD1823" t="s">
        <v>343</v>
      </c>
      <c r="AF1823" t="s">
        <v>127</v>
      </c>
      <c r="AG1823" s="22" t="s">
        <v>50</v>
      </c>
      <c r="AI1823">
        <v>1821</v>
      </c>
      <c r="AJ1823" t="s">
        <v>344</v>
      </c>
      <c r="AK1823" s="22" t="s">
        <v>94</v>
      </c>
      <c r="AL1823" s="22" t="s">
        <v>53</v>
      </c>
      <c r="AM1823" s="22">
        <v>1821</v>
      </c>
    </row>
    <row r="1824" spans="1:39" x14ac:dyDescent="0.25">
      <c r="A1824" s="22" t="s">
        <v>39</v>
      </c>
      <c r="B1824" t="s">
        <v>130</v>
      </c>
      <c r="C1824">
        <v>2021</v>
      </c>
      <c r="D1824" s="22" t="s">
        <v>41</v>
      </c>
      <c r="E1824" s="22" t="s">
        <v>42</v>
      </c>
      <c r="F1824">
        <v>1610</v>
      </c>
      <c r="G1824" t="s">
        <v>131</v>
      </c>
      <c r="H1824" t="s">
        <v>44</v>
      </c>
      <c r="J1824">
        <v>200</v>
      </c>
      <c r="K1824" t="s">
        <v>45</v>
      </c>
      <c r="L1824" s="22" t="s">
        <v>46</v>
      </c>
      <c r="M1824" s="1">
        <v>44409</v>
      </c>
      <c r="N1824" s="22" t="s">
        <v>341</v>
      </c>
      <c r="O1824" t="s">
        <v>342</v>
      </c>
      <c r="P1824" s="1">
        <v>44439</v>
      </c>
      <c r="Q1824" t="s">
        <v>342</v>
      </c>
      <c r="R1824">
        <v>8</v>
      </c>
      <c r="S1824">
        <v>3</v>
      </c>
      <c r="T1824" s="22">
        <v>19</v>
      </c>
      <c r="U1824" s="22">
        <v>368.64</v>
      </c>
      <c r="V1824" s="22">
        <v>368.64</v>
      </c>
      <c r="X1824">
        <v>49682</v>
      </c>
      <c r="AD1824" t="s">
        <v>343</v>
      </c>
      <c r="AF1824" t="s">
        <v>127</v>
      </c>
      <c r="AG1824" s="22" t="s">
        <v>50</v>
      </c>
      <c r="AI1824">
        <v>1822</v>
      </c>
      <c r="AJ1824" t="s">
        <v>344</v>
      </c>
      <c r="AK1824" s="22" t="s">
        <v>52</v>
      </c>
      <c r="AL1824" s="22" t="s">
        <v>53</v>
      </c>
      <c r="AM1824" s="22">
        <v>1822</v>
      </c>
    </row>
    <row r="1825" spans="1:39" x14ac:dyDescent="0.25">
      <c r="A1825" s="22" t="s">
        <v>39</v>
      </c>
      <c r="B1825" t="s">
        <v>40</v>
      </c>
      <c r="C1825">
        <v>2021</v>
      </c>
      <c r="D1825" s="22" t="s">
        <v>41</v>
      </c>
      <c r="E1825" s="22" t="s">
        <v>42</v>
      </c>
      <c r="F1825">
        <v>1100</v>
      </c>
      <c r="G1825" t="s">
        <v>43</v>
      </c>
      <c r="H1825" t="s">
        <v>44</v>
      </c>
      <c r="J1825">
        <v>200</v>
      </c>
      <c r="K1825" t="s">
        <v>45</v>
      </c>
      <c r="L1825" s="22" t="s">
        <v>46</v>
      </c>
      <c r="M1825" s="1">
        <v>44409</v>
      </c>
      <c r="N1825" s="22" t="s">
        <v>341</v>
      </c>
      <c r="O1825" t="s">
        <v>342</v>
      </c>
      <c r="P1825" s="1">
        <v>44439</v>
      </c>
      <c r="Q1825" t="s">
        <v>342</v>
      </c>
      <c r="R1825">
        <v>8</v>
      </c>
      <c r="S1825">
        <v>3</v>
      </c>
      <c r="T1825" s="22">
        <v>19</v>
      </c>
      <c r="U1825" s="22">
        <v>-897.99400000000003</v>
      </c>
      <c r="W1825" s="22">
        <v>897.99400000000003</v>
      </c>
      <c r="X1825">
        <v>49683</v>
      </c>
      <c r="AD1825" t="s">
        <v>343</v>
      </c>
      <c r="AF1825" t="s">
        <v>127</v>
      </c>
      <c r="AG1825" s="22" t="s">
        <v>56</v>
      </c>
      <c r="AI1825">
        <v>1823</v>
      </c>
      <c r="AJ1825" t="s">
        <v>344</v>
      </c>
      <c r="AK1825" s="22" t="s">
        <v>52</v>
      </c>
      <c r="AL1825" s="22" t="s">
        <v>53</v>
      </c>
      <c r="AM1825" s="22">
        <v>1823</v>
      </c>
    </row>
    <row r="1826" spans="1:39" x14ac:dyDescent="0.25">
      <c r="A1826" s="22" t="s">
        <v>39</v>
      </c>
      <c r="B1826" t="s">
        <v>210</v>
      </c>
      <c r="C1826">
        <v>2021</v>
      </c>
      <c r="D1826" s="22" t="s">
        <v>41</v>
      </c>
      <c r="E1826" s="22" t="s">
        <v>42</v>
      </c>
      <c r="F1826">
        <v>4805</v>
      </c>
      <c r="G1826" t="s">
        <v>211</v>
      </c>
      <c r="H1826" t="s">
        <v>93</v>
      </c>
      <c r="J1826">
        <v>200</v>
      </c>
      <c r="K1826" t="s">
        <v>45</v>
      </c>
      <c r="L1826" s="22" t="s">
        <v>46</v>
      </c>
      <c r="M1826" s="1">
        <v>44409</v>
      </c>
      <c r="N1826" s="22" t="s">
        <v>341</v>
      </c>
      <c r="O1826" t="s">
        <v>342</v>
      </c>
      <c r="P1826" s="1">
        <v>44439</v>
      </c>
      <c r="Q1826" t="s">
        <v>342</v>
      </c>
      <c r="R1826">
        <v>8</v>
      </c>
      <c r="S1826">
        <v>3</v>
      </c>
      <c r="T1826" s="22">
        <v>19</v>
      </c>
      <c r="U1826" s="22">
        <v>754.61400000000003</v>
      </c>
      <c r="V1826" s="22">
        <v>754.61400000000003</v>
      </c>
      <c r="X1826">
        <v>49684</v>
      </c>
      <c r="AD1826" t="s">
        <v>343</v>
      </c>
      <c r="AF1826" t="s">
        <v>127</v>
      </c>
      <c r="AG1826" s="22" t="s">
        <v>50</v>
      </c>
      <c r="AI1826">
        <v>1824</v>
      </c>
      <c r="AJ1826" t="s">
        <v>344</v>
      </c>
      <c r="AK1826" s="22" t="s">
        <v>94</v>
      </c>
      <c r="AL1826" s="22" t="s">
        <v>53</v>
      </c>
      <c r="AM1826" s="22">
        <v>1824</v>
      </c>
    </row>
    <row r="1827" spans="1:39" x14ac:dyDescent="0.25">
      <c r="A1827" s="22" t="s">
        <v>39</v>
      </c>
      <c r="B1827" t="s">
        <v>130</v>
      </c>
      <c r="C1827">
        <v>2021</v>
      </c>
      <c r="D1827" s="22" t="s">
        <v>41</v>
      </c>
      <c r="E1827" s="22" t="s">
        <v>42</v>
      </c>
      <c r="F1827">
        <v>1610</v>
      </c>
      <c r="G1827" t="s">
        <v>131</v>
      </c>
      <c r="H1827" t="s">
        <v>44</v>
      </c>
      <c r="J1827">
        <v>200</v>
      </c>
      <c r="K1827" t="s">
        <v>45</v>
      </c>
      <c r="L1827" s="22" t="s">
        <v>46</v>
      </c>
      <c r="M1827" s="1">
        <v>44409</v>
      </c>
      <c r="N1827" s="22" t="s">
        <v>341</v>
      </c>
      <c r="O1827" t="s">
        <v>342</v>
      </c>
      <c r="P1827" s="1">
        <v>44439</v>
      </c>
      <c r="Q1827" t="s">
        <v>342</v>
      </c>
      <c r="R1827">
        <v>8</v>
      </c>
      <c r="S1827">
        <v>3</v>
      </c>
      <c r="T1827" s="22">
        <v>19</v>
      </c>
      <c r="U1827" s="22">
        <v>143.38</v>
      </c>
      <c r="V1827" s="22">
        <v>143.38</v>
      </c>
      <c r="X1827">
        <v>49685</v>
      </c>
      <c r="AD1827" t="s">
        <v>343</v>
      </c>
      <c r="AF1827" t="s">
        <v>127</v>
      </c>
      <c r="AG1827" s="22" t="s">
        <v>50</v>
      </c>
      <c r="AI1827">
        <v>1825</v>
      </c>
      <c r="AJ1827" t="s">
        <v>344</v>
      </c>
      <c r="AK1827" s="22" t="s">
        <v>52</v>
      </c>
      <c r="AL1827" s="22" t="s">
        <v>53</v>
      </c>
      <c r="AM1827" s="22">
        <v>1825</v>
      </c>
    </row>
    <row r="1828" spans="1:39" x14ac:dyDescent="0.25">
      <c r="A1828" s="22" t="s">
        <v>39</v>
      </c>
      <c r="B1828" t="s">
        <v>40</v>
      </c>
      <c r="C1828">
        <v>2021</v>
      </c>
      <c r="D1828" s="22" t="s">
        <v>41</v>
      </c>
      <c r="E1828" s="22" t="s">
        <v>42</v>
      </c>
      <c r="F1828">
        <v>1100</v>
      </c>
      <c r="G1828" t="s">
        <v>43</v>
      </c>
      <c r="H1828" t="s">
        <v>44</v>
      </c>
      <c r="J1828">
        <v>200</v>
      </c>
      <c r="K1828" t="s">
        <v>45</v>
      </c>
      <c r="L1828" s="22" t="s">
        <v>46</v>
      </c>
      <c r="M1828" s="1">
        <v>44409</v>
      </c>
      <c r="N1828" s="22" t="s">
        <v>341</v>
      </c>
      <c r="O1828" t="s">
        <v>342</v>
      </c>
      <c r="P1828" s="1">
        <v>44439</v>
      </c>
      <c r="Q1828" t="s">
        <v>342</v>
      </c>
      <c r="R1828">
        <v>8</v>
      </c>
      <c r="S1828">
        <v>3</v>
      </c>
      <c r="T1828" s="22">
        <v>19</v>
      </c>
      <c r="U1828" s="22">
        <v>-1865.71</v>
      </c>
      <c r="W1828" s="22">
        <v>1865.71</v>
      </c>
      <c r="X1828">
        <v>49686</v>
      </c>
      <c r="AD1828" t="s">
        <v>343</v>
      </c>
      <c r="AF1828" t="s">
        <v>127</v>
      </c>
      <c r="AG1828" s="22" t="s">
        <v>56</v>
      </c>
      <c r="AI1828">
        <v>1826</v>
      </c>
      <c r="AJ1828" t="s">
        <v>344</v>
      </c>
      <c r="AK1828" s="22" t="s">
        <v>52</v>
      </c>
      <c r="AL1828" s="22" t="s">
        <v>53</v>
      </c>
      <c r="AM1828" s="22">
        <v>1826</v>
      </c>
    </row>
    <row r="1829" spans="1:39" x14ac:dyDescent="0.25">
      <c r="A1829" s="22" t="s">
        <v>39</v>
      </c>
      <c r="B1829" t="s">
        <v>212</v>
      </c>
      <c r="C1829">
        <v>2021</v>
      </c>
      <c r="D1829" s="22" t="s">
        <v>41</v>
      </c>
      <c r="E1829" s="22" t="s">
        <v>42</v>
      </c>
      <c r="F1829">
        <v>4810</v>
      </c>
      <c r="G1829" t="s">
        <v>213</v>
      </c>
      <c r="H1829" t="s">
        <v>93</v>
      </c>
      <c r="J1829">
        <v>200</v>
      </c>
      <c r="K1829" t="s">
        <v>45</v>
      </c>
      <c r="L1829" s="22" t="s">
        <v>46</v>
      </c>
      <c r="M1829" s="1">
        <v>44409</v>
      </c>
      <c r="N1829" s="22" t="s">
        <v>341</v>
      </c>
      <c r="O1829" t="s">
        <v>342</v>
      </c>
      <c r="P1829" s="1">
        <v>44439</v>
      </c>
      <c r="Q1829" t="s">
        <v>342</v>
      </c>
      <c r="R1829">
        <v>8</v>
      </c>
      <c r="S1829">
        <v>3</v>
      </c>
      <c r="T1829" s="22">
        <v>19</v>
      </c>
      <c r="U1829" s="22">
        <v>1567.82</v>
      </c>
      <c r="V1829" s="22">
        <v>1567.82</v>
      </c>
      <c r="X1829">
        <v>49687</v>
      </c>
      <c r="AD1829" t="s">
        <v>343</v>
      </c>
      <c r="AF1829" t="s">
        <v>127</v>
      </c>
      <c r="AG1829" s="22" t="s">
        <v>50</v>
      </c>
      <c r="AI1829">
        <v>1827</v>
      </c>
      <c r="AJ1829" t="s">
        <v>344</v>
      </c>
      <c r="AK1829" s="22" t="s">
        <v>94</v>
      </c>
      <c r="AL1829" s="22" t="s">
        <v>53</v>
      </c>
      <c r="AM1829" s="22">
        <v>1827</v>
      </c>
    </row>
    <row r="1830" spans="1:39" x14ac:dyDescent="0.25">
      <c r="A1830" s="22" t="s">
        <v>39</v>
      </c>
      <c r="B1830" t="s">
        <v>130</v>
      </c>
      <c r="C1830">
        <v>2021</v>
      </c>
      <c r="D1830" s="22" t="s">
        <v>41</v>
      </c>
      <c r="E1830" s="22" t="s">
        <v>42</v>
      </c>
      <c r="F1830">
        <v>1610</v>
      </c>
      <c r="G1830" t="s">
        <v>131</v>
      </c>
      <c r="H1830" t="s">
        <v>44</v>
      </c>
      <c r="J1830">
        <v>200</v>
      </c>
      <c r="K1830" t="s">
        <v>45</v>
      </c>
      <c r="L1830" s="22" t="s">
        <v>46</v>
      </c>
      <c r="M1830" s="1">
        <v>44409</v>
      </c>
      <c r="N1830" s="22" t="s">
        <v>341</v>
      </c>
      <c r="O1830" t="s">
        <v>342</v>
      </c>
      <c r="P1830" s="1">
        <v>44439</v>
      </c>
      <c r="Q1830" t="s">
        <v>342</v>
      </c>
      <c r="R1830">
        <v>8</v>
      </c>
      <c r="S1830">
        <v>3</v>
      </c>
      <c r="T1830" s="22">
        <v>19</v>
      </c>
      <c r="U1830" s="22">
        <v>297.89</v>
      </c>
      <c r="V1830" s="22">
        <v>297.89</v>
      </c>
      <c r="X1830">
        <v>49688</v>
      </c>
      <c r="AD1830" t="s">
        <v>343</v>
      </c>
      <c r="AF1830" t="s">
        <v>127</v>
      </c>
      <c r="AG1830" s="22" t="s">
        <v>50</v>
      </c>
      <c r="AI1830">
        <v>1828</v>
      </c>
      <c r="AJ1830" t="s">
        <v>344</v>
      </c>
      <c r="AK1830" s="22" t="s">
        <v>52</v>
      </c>
      <c r="AL1830" s="22" t="s">
        <v>53</v>
      </c>
      <c r="AM1830" s="22">
        <v>1828</v>
      </c>
    </row>
    <row r="1831" spans="1:39" x14ac:dyDescent="0.25">
      <c r="A1831" s="22" t="s">
        <v>39</v>
      </c>
      <c r="B1831" t="s">
        <v>40</v>
      </c>
      <c r="C1831">
        <v>2021</v>
      </c>
      <c r="D1831" s="22" t="s">
        <v>41</v>
      </c>
      <c r="E1831" s="22" t="s">
        <v>42</v>
      </c>
      <c r="F1831">
        <v>1100</v>
      </c>
      <c r="G1831" t="s">
        <v>43</v>
      </c>
      <c r="H1831" t="s">
        <v>44</v>
      </c>
      <c r="J1831">
        <v>200</v>
      </c>
      <c r="K1831" t="s">
        <v>45</v>
      </c>
      <c r="L1831" s="22" t="s">
        <v>46</v>
      </c>
      <c r="M1831" s="1">
        <v>44409</v>
      </c>
      <c r="N1831" s="22" t="s">
        <v>341</v>
      </c>
      <c r="O1831" t="s">
        <v>342</v>
      </c>
      <c r="P1831" s="1">
        <v>44439</v>
      </c>
      <c r="Q1831" t="s">
        <v>342</v>
      </c>
      <c r="R1831">
        <v>8</v>
      </c>
      <c r="U1831" s="22">
        <v>-199.023</v>
      </c>
      <c r="W1831" s="22">
        <v>199.023</v>
      </c>
      <c r="X1831">
        <v>49689</v>
      </c>
      <c r="AD1831" t="s">
        <v>343</v>
      </c>
      <c r="AG1831" s="22" t="s">
        <v>56</v>
      </c>
      <c r="AI1831">
        <v>1829</v>
      </c>
      <c r="AJ1831" t="s">
        <v>344</v>
      </c>
      <c r="AK1831" s="22" t="s">
        <v>52</v>
      </c>
      <c r="AL1831" s="22" t="s">
        <v>53</v>
      </c>
      <c r="AM1831" s="22">
        <v>1829</v>
      </c>
    </row>
    <row r="1832" spans="1:39" x14ac:dyDescent="0.25">
      <c r="A1832" s="22" t="s">
        <v>39</v>
      </c>
      <c r="B1832" t="s">
        <v>214</v>
      </c>
      <c r="C1832">
        <v>2021</v>
      </c>
      <c r="D1832" s="22" t="s">
        <v>41</v>
      </c>
      <c r="E1832" s="22" t="s">
        <v>42</v>
      </c>
      <c r="F1832">
        <v>4850</v>
      </c>
      <c r="G1832" t="s">
        <v>215</v>
      </c>
      <c r="H1832" t="s">
        <v>93</v>
      </c>
      <c r="J1832">
        <v>200</v>
      </c>
      <c r="K1832" t="s">
        <v>45</v>
      </c>
      <c r="L1832" s="22" t="s">
        <v>46</v>
      </c>
      <c r="M1832" s="1">
        <v>44409</v>
      </c>
      <c r="N1832" s="22" t="s">
        <v>341</v>
      </c>
      <c r="O1832" t="s">
        <v>342</v>
      </c>
      <c r="P1832" s="1">
        <v>44439</v>
      </c>
      <c r="Q1832" t="s">
        <v>342</v>
      </c>
      <c r="R1832">
        <v>8</v>
      </c>
      <c r="U1832" s="22">
        <v>199.023</v>
      </c>
      <c r="V1832" s="22">
        <v>199.023</v>
      </c>
      <c r="X1832">
        <v>49690</v>
      </c>
      <c r="AD1832" t="s">
        <v>343</v>
      </c>
      <c r="AG1832" s="22" t="s">
        <v>50</v>
      </c>
      <c r="AI1832">
        <v>1830</v>
      </c>
      <c r="AJ1832" t="s">
        <v>344</v>
      </c>
      <c r="AK1832" s="22" t="s">
        <v>94</v>
      </c>
      <c r="AL1832" s="22" t="s">
        <v>53</v>
      </c>
      <c r="AM1832" s="22">
        <v>1830</v>
      </c>
    </row>
    <row r="1833" spans="1:39" x14ac:dyDescent="0.25">
      <c r="A1833" s="22" t="s">
        <v>39</v>
      </c>
      <c r="B1833" t="s">
        <v>40</v>
      </c>
      <c r="C1833">
        <v>2021</v>
      </c>
      <c r="D1833" s="22" t="s">
        <v>41</v>
      </c>
      <c r="E1833" s="22" t="s">
        <v>42</v>
      </c>
      <c r="F1833">
        <v>1100</v>
      </c>
      <c r="G1833" t="s">
        <v>43</v>
      </c>
      <c r="H1833" t="s">
        <v>44</v>
      </c>
      <c r="J1833">
        <v>200</v>
      </c>
      <c r="K1833" t="s">
        <v>45</v>
      </c>
      <c r="L1833" s="22" t="s">
        <v>46</v>
      </c>
      <c r="M1833" s="1">
        <v>44409</v>
      </c>
      <c r="N1833" s="22" t="s">
        <v>341</v>
      </c>
      <c r="O1833" t="s">
        <v>342</v>
      </c>
      <c r="P1833" s="1">
        <v>44439</v>
      </c>
      <c r="Q1833" t="s">
        <v>342</v>
      </c>
      <c r="R1833">
        <v>8</v>
      </c>
      <c r="U1833" s="22">
        <v>-9165</v>
      </c>
      <c r="W1833" s="22">
        <v>9165</v>
      </c>
      <c r="X1833">
        <v>49691</v>
      </c>
      <c r="AD1833" t="s">
        <v>343</v>
      </c>
      <c r="AG1833" s="22" t="s">
        <v>56</v>
      </c>
      <c r="AI1833">
        <v>1831</v>
      </c>
      <c r="AJ1833" t="s">
        <v>344</v>
      </c>
      <c r="AK1833" s="22" t="s">
        <v>52</v>
      </c>
      <c r="AL1833" s="22" t="s">
        <v>53</v>
      </c>
      <c r="AM1833" s="22">
        <v>1831</v>
      </c>
    </row>
    <row r="1834" spans="1:39" x14ac:dyDescent="0.25">
      <c r="A1834" s="22" t="s">
        <v>39</v>
      </c>
      <c r="B1834" t="s">
        <v>216</v>
      </c>
      <c r="C1834">
        <v>2021</v>
      </c>
      <c r="D1834" s="22" t="s">
        <v>41</v>
      </c>
      <c r="E1834" s="22" t="s">
        <v>42</v>
      </c>
      <c r="F1834">
        <v>4860</v>
      </c>
      <c r="G1834" t="s">
        <v>217</v>
      </c>
      <c r="H1834" t="s">
        <v>93</v>
      </c>
      <c r="J1834">
        <v>200</v>
      </c>
      <c r="K1834" t="s">
        <v>45</v>
      </c>
      <c r="L1834" s="22" t="s">
        <v>46</v>
      </c>
      <c r="M1834" s="1">
        <v>44409</v>
      </c>
      <c r="N1834" s="22" t="s">
        <v>341</v>
      </c>
      <c r="O1834" t="s">
        <v>342</v>
      </c>
      <c r="P1834" s="1">
        <v>44439</v>
      </c>
      <c r="Q1834" t="s">
        <v>342</v>
      </c>
      <c r="R1834">
        <v>8</v>
      </c>
      <c r="U1834" s="22">
        <v>9165</v>
      </c>
      <c r="V1834" s="22">
        <v>9165</v>
      </c>
      <c r="X1834">
        <v>49692</v>
      </c>
      <c r="AD1834" t="s">
        <v>343</v>
      </c>
      <c r="AG1834" s="22" t="s">
        <v>50</v>
      </c>
      <c r="AI1834">
        <v>1832</v>
      </c>
      <c r="AJ1834" t="s">
        <v>344</v>
      </c>
      <c r="AK1834" s="22" t="s">
        <v>94</v>
      </c>
      <c r="AL1834" s="22" t="s">
        <v>53</v>
      </c>
      <c r="AM1834" s="22">
        <v>1832</v>
      </c>
    </row>
    <row r="1835" spans="1:39" x14ac:dyDescent="0.25">
      <c r="A1835" s="22" t="s">
        <v>39</v>
      </c>
      <c r="B1835" t="s">
        <v>40</v>
      </c>
      <c r="C1835">
        <v>2021</v>
      </c>
      <c r="D1835" s="22" t="s">
        <v>41</v>
      </c>
      <c r="E1835" s="22" t="s">
        <v>42</v>
      </c>
      <c r="F1835">
        <v>1100</v>
      </c>
      <c r="G1835" t="s">
        <v>43</v>
      </c>
      <c r="H1835" t="s">
        <v>44</v>
      </c>
      <c r="J1835">
        <v>200</v>
      </c>
      <c r="K1835" t="s">
        <v>45</v>
      </c>
      <c r="L1835" s="22" t="s">
        <v>46</v>
      </c>
      <c r="M1835" s="1">
        <v>44409</v>
      </c>
      <c r="N1835" s="22" t="s">
        <v>341</v>
      </c>
      <c r="O1835" t="s">
        <v>342</v>
      </c>
      <c r="P1835" s="1">
        <v>44439</v>
      </c>
      <c r="Q1835" t="s">
        <v>342</v>
      </c>
      <c r="R1835">
        <v>8</v>
      </c>
      <c r="U1835" s="22">
        <v>-161.202</v>
      </c>
      <c r="W1835" s="22">
        <v>161.202</v>
      </c>
      <c r="X1835">
        <v>49693</v>
      </c>
      <c r="AD1835" t="s">
        <v>343</v>
      </c>
      <c r="AG1835" s="22" t="s">
        <v>56</v>
      </c>
      <c r="AI1835">
        <v>1833</v>
      </c>
      <c r="AJ1835" t="s">
        <v>344</v>
      </c>
      <c r="AK1835" s="22" t="s">
        <v>52</v>
      </c>
      <c r="AL1835" s="22" t="s">
        <v>53</v>
      </c>
      <c r="AM1835" s="22">
        <v>1833</v>
      </c>
    </row>
    <row r="1836" spans="1:39" x14ac:dyDescent="0.25">
      <c r="A1836" s="22" t="s">
        <v>39</v>
      </c>
      <c r="B1836" t="s">
        <v>218</v>
      </c>
      <c r="C1836">
        <v>2021</v>
      </c>
      <c r="D1836" s="22" t="s">
        <v>41</v>
      </c>
      <c r="E1836" s="22" t="s">
        <v>42</v>
      </c>
      <c r="F1836">
        <v>4880</v>
      </c>
      <c r="G1836" t="s">
        <v>219</v>
      </c>
      <c r="H1836" t="s">
        <v>93</v>
      </c>
      <c r="J1836">
        <v>200</v>
      </c>
      <c r="K1836" t="s">
        <v>45</v>
      </c>
      <c r="L1836" s="22" t="s">
        <v>46</v>
      </c>
      <c r="M1836" s="1">
        <v>44409</v>
      </c>
      <c r="N1836" s="22" t="s">
        <v>341</v>
      </c>
      <c r="O1836" t="s">
        <v>342</v>
      </c>
      <c r="P1836" s="1">
        <v>44439</v>
      </c>
      <c r="Q1836" t="s">
        <v>342</v>
      </c>
      <c r="R1836">
        <v>8</v>
      </c>
      <c r="U1836" s="22">
        <v>161.202</v>
      </c>
      <c r="V1836" s="22">
        <v>161.202</v>
      </c>
      <c r="X1836">
        <v>49694</v>
      </c>
      <c r="AD1836" t="s">
        <v>343</v>
      </c>
      <c r="AG1836" s="22" t="s">
        <v>50</v>
      </c>
      <c r="AI1836">
        <v>1834</v>
      </c>
      <c r="AJ1836" t="s">
        <v>344</v>
      </c>
      <c r="AK1836" s="22" t="s">
        <v>94</v>
      </c>
      <c r="AL1836" s="22" t="s">
        <v>53</v>
      </c>
      <c r="AM1836" s="22">
        <v>1834</v>
      </c>
    </row>
    <row r="1837" spans="1:39" x14ac:dyDescent="0.25">
      <c r="A1837" s="22" t="s">
        <v>39</v>
      </c>
      <c r="B1837" t="s">
        <v>40</v>
      </c>
      <c r="C1837">
        <v>2021</v>
      </c>
      <c r="D1837" s="22" t="s">
        <v>41</v>
      </c>
      <c r="E1837" s="22" t="s">
        <v>42</v>
      </c>
      <c r="F1837">
        <v>1100</v>
      </c>
      <c r="G1837" t="s">
        <v>43</v>
      </c>
      <c r="H1837" t="s">
        <v>44</v>
      </c>
      <c r="J1837">
        <v>200</v>
      </c>
      <c r="K1837" t="s">
        <v>45</v>
      </c>
      <c r="L1837" s="22" t="s">
        <v>46</v>
      </c>
      <c r="M1837" s="1">
        <v>44409</v>
      </c>
      <c r="N1837" s="22" t="s">
        <v>341</v>
      </c>
      <c r="O1837" t="s">
        <v>342</v>
      </c>
      <c r="P1837" s="1">
        <v>44439</v>
      </c>
      <c r="Q1837" t="s">
        <v>342</v>
      </c>
      <c r="R1837">
        <v>8</v>
      </c>
      <c r="U1837" s="22">
        <v>197.8</v>
      </c>
      <c r="V1837" s="22">
        <v>197.8</v>
      </c>
      <c r="X1837">
        <v>49695</v>
      </c>
      <c r="AD1837" t="s">
        <v>343</v>
      </c>
      <c r="AG1837" s="22" t="s">
        <v>50</v>
      </c>
      <c r="AI1837">
        <v>1835</v>
      </c>
      <c r="AJ1837" t="s">
        <v>344</v>
      </c>
      <c r="AK1837" s="22" t="s">
        <v>52</v>
      </c>
      <c r="AL1837" s="22" t="s">
        <v>53</v>
      </c>
      <c r="AM1837" s="22">
        <v>1835</v>
      </c>
    </row>
    <row r="1838" spans="1:39" x14ac:dyDescent="0.25">
      <c r="A1838" s="22" t="s">
        <v>39</v>
      </c>
      <c r="B1838" t="s">
        <v>220</v>
      </c>
      <c r="C1838">
        <v>2021</v>
      </c>
      <c r="D1838" s="22" t="s">
        <v>41</v>
      </c>
      <c r="E1838" s="22" t="s">
        <v>42</v>
      </c>
      <c r="F1838">
        <v>4902</v>
      </c>
      <c r="G1838" t="s">
        <v>221</v>
      </c>
      <c r="H1838" t="s">
        <v>93</v>
      </c>
      <c r="J1838">
        <v>200</v>
      </c>
      <c r="K1838" t="s">
        <v>45</v>
      </c>
      <c r="L1838" s="22" t="s">
        <v>46</v>
      </c>
      <c r="M1838" s="1">
        <v>44409</v>
      </c>
      <c r="N1838" s="22" t="s">
        <v>341</v>
      </c>
      <c r="O1838" t="s">
        <v>342</v>
      </c>
      <c r="P1838" s="1">
        <v>44439</v>
      </c>
      <c r="Q1838" t="s">
        <v>342</v>
      </c>
      <c r="R1838">
        <v>8</v>
      </c>
      <c r="U1838" s="22">
        <v>-197.8</v>
      </c>
      <c r="W1838" s="22">
        <v>197.8</v>
      </c>
      <c r="X1838">
        <v>49696</v>
      </c>
      <c r="AD1838" t="s">
        <v>343</v>
      </c>
      <c r="AG1838" s="22" t="s">
        <v>56</v>
      </c>
      <c r="AI1838">
        <v>1836</v>
      </c>
      <c r="AJ1838" t="s">
        <v>344</v>
      </c>
      <c r="AK1838" s="22" t="s">
        <v>94</v>
      </c>
      <c r="AL1838" s="22" t="s">
        <v>53</v>
      </c>
      <c r="AM1838" s="22">
        <v>1836</v>
      </c>
    </row>
    <row r="1839" spans="1:39" x14ac:dyDescent="0.25">
      <c r="A1839" s="22" t="s">
        <v>39</v>
      </c>
      <c r="B1839" t="s">
        <v>40</v>
      </c>
      <c r="C1839">
        <v>2021</v>
      </c>
      <c r="D1839" s="22" t="s">
        <v>41</v>
      </c>
      <c r="E1839" s="22" t="s">
        <v>42</v>
      </c>
      <c r="F1839">
        <v>1100</v>
      </c>
      <c r="G1839" t="s">
        <v>43</v>
      </c>
      <c r="H1839" t="s">
        <v>44</v>
      </c>
      <c r="J1839">
        <v>200</v>
      </c>
      <c r="K1839" t="s">
        <v>45</v>
      </c>
      <c r="L1839" s="22" t="s">
        <v>46</v>
      </c>
      <c r="M1839" s="1">
        <v>44409</v>
      </c>
      <c r="N1839" s="22" t="s">
        <v>341</v>
      </c>
      <c r="O1839" t="s">
        <v>342</v>
      </c>
      <c r="P1839" s="1">
        <v>44439</v>
      </c>
      <c r="Q1839" t="s">
        <v>342</v>
      </c>
      <c r="R1839">
        <v>8</v>
      </c>
      <c r="U1839" s="22">
        <v>91</v>
      </c>
      <c r="V1839" s="22">
        <v>91</v>
      </c>
      <c r="X1839">
        <v>49697</v>
      </c>
      <c r="AD1839" t="s">
        <v>343</v>
      </c>
      <c r="AG1839" s="22" t="s">
        <v>50</v>
      </c>
      <c r="AI1839">
        <v>1837</v>
      </c>
      <c r="AJ1839" t="s">
        <v>344</v>
      </c>
      <c r="AK1839" s="22" t="s">
        <v>52</v>
      </c>
      <c r="AL1839" s="22" t="s">
        <v>53</v>
      </c>
      <c r="AM1839" s="22">
        <v>1837</v>
      </c>
    </row>
    <row r="1840" spans="1:39" x14ac:dyDescent="0.25">
      <c r="A1840" s="22" t="s">
        <v>39</v>
      </c>
      <c r="B1840" t="s">
        <v>222</v>
      </c>
      <c r="C1840">
        <v>2021</v>
      </c>
      <c r="D1840" s="22" t="s">
        <v>41</v>
      </c>
      <c r="E1840" s="22" t="s">
        <v>42</v>
      </c>
      <c r="F1840">
        <v>4910</v>
      </c>
      <c r="G1840" t="s">
        <v>223</v>
      </c>
      <c r="H1840" t="s">
        <v>93</v>
      </c>
      <c r="J1840">
        <v>200</v>
      </c>
      <c r="K1840" t="s">
        <v>45</v>
      </c>
      <c r="L1840" s="22" t="s">
        <v>46</v>
      </c>
      <c r="M1840" s="1">
        <v>44409</v>
      </c>
      <c r="N1840" s="22" t="s">
        <v>341</v>
      </c>
      <c r="O1840" t="s">
        <v>342</v>
      </c>
      <c r="P1840" s="1">
        <v>44439</v>
      </c>
      <c r="Q1840" t="s">
        <v>342</v>
      </c>
      <c r="R1840">
        <v>8</v>
      </c>
      <c r="U1840" s="22">
        <v>-91</v>
      </c>
      <c r="W1840" s="22">
        <v>91</v>
      </c>
      <c r="X1840">
        <v>49698</v>
      </c>
      <c r="AD1840" t="s">
        <v>343</v>
      </c>
      <c r="AG1840" s="22" t="s">
        <v>56</v>
      </c>
      <c r="AI1840">
        <v>1838</v>
      </c>
      <c r="AJ1840" t="s">
        <v>344</v>
      </c>
      <c r="AK1840" s="22" t="s">
        <v>94</v>
      </c>
      <c r="AL1840" s="22" t="s">
        <v>53</v>
      </c>
      <c r="AM1840" s="22">
        <v>1838</v>
      </c>
    </row>
    <row r="1841" spans="1:39" x14ac:dyDescent="0.25">
      <c r="A1841" s="22" t="s">
        <v>39</v>
      </c>
      <c r="B1841" t="s">
        <v>40</v>
      </c>
      <c r="C1841">
        <v>2021</v>
      </c>
      <c r="D1841" s="22" t="s">
        <v>41</v>
      </c>
      <c r="E1841" s="22" t="s">
        <v>42</v>
      </c>
      <c r="F1841">
        <v>1100</v>
      </c>
      <c r="G1841" t="s">
        <v>43</v>
      </c>
      <c r="H1841" t="s">
        <v>44</v>
      </c>
      <c r="J1841">
        <v>200</v>
      </c>
      <c r="K1841" t="s">
        <v>45</v>
      </c>
      <c r="L1841" s="22" t="s">
        <v>46</v>
      </c>
      <c r="M1841" s="1">
        <v>44409</v>
      </c>
      <c r="N1841" s="22" t="s">
        <v>341</v>
      </c>
      <c r="O1841" t="s">
        <v>342</v>
      </c>
      <c r="P1841" s="1">
        <v>44439</v>
      </c>
      <c r="Q1841" t="s">
        <v>342</v>
      </c>
      <c r="R1841">
        <v>8</v>
      </c>
      <c r="U1841" s="22">
        <v>135.97200000000001</v>
      </c>
      <c r="V1841" s="22">
        <v>135.97200000000001</v>
      </c>
      <c r="X1841">
        <v>49699</v>
      </c>
      <c r="AD1841" t="s">
        <v>343</v>
      </c>
      <c r="AG1841" s="22" t="s">
        <v>50</v>
      </c>
      <c r="AI1841">
        <v>1839</v>
      </c>
      <c r="AJ1841" t="s">
        <v>344</v>
      </c>
      <c r="AK1841" s="22" t="s">
        <v>52</v>
      </c>
      <c r="AL1841" s="22" t="s">
        <v>53</v>
      </c>
      <c r="AM1841" s="22">
        <v>1839</v>
      </c>
    </row>
    <row r="1842" spans="1:39" x14ac:dyDescent="0.25">
      <c r="A1842" s="22" t="s">
        <v>39</v>
      </c>
      <c r="B1842" t="s">
        <v>224</v>
      </c>
      <c r="C1842">
        <v>2021</v>
      </c>
      <c r="D1842" s="22" t="s">
        <v>41</v>
      </c>
      <c r="E1842" s="22" t="s">
        <v>42</v>
      </c>
      <c r="F1842">
        <v>4942</v>
      </c>
      <c r="G1842" t="s">
        <v>225</v>
      </c>
      <c r="H1842" t="s">
        <v>93</v>
      </c>
      <c r="J1842">
        <v>200</v>
      </c>
      <c r="K1842" t="s">
        <v>45</v>
      </c>
      <c r="L1842" s="22" t="s">
        <v>46</v>
      </c>
      <c r="M1842" s="1">
        <v>44409</v>
      </c>
      <c r="N1842" s="22" t="s">
        <v>341</v>
      </c>
      <c r="O1842" t="s">
        <v>342</v>
      </c>
      <c r="P1842" s="1">
        <v>44439</v>
      </c>
      <c r="Q1842" t="s">
        <v>342</v>
      </c>
      <c r="R1842">
        <v>8</v>
      </c>
      <c r="U1842" s="22">
        <v>-135.97200000000001</v>
      </c>
      <c r="W1842" s="22">
        <v>135.97200000000001</v>
      </c>
      <c r="X1842">
        <v>49700</v>
      </c>
      <c r="AD1842" t="s">
        <v>343</v>
      </c>
      <c r="AG1842" s="22" t="s">
        <v>56</v>
      </c>
      <c r="AI1842">
        <v>1840</v>
      </c>
      <c r="AJ1842" t="s">
        <v>344</v>
      </c>
      <c r="AK1842" s="22" t="s">
        <v>94</v>
      </c>
      <c r="AL1842" s="22" t="s">
        <v>53</v>
      </c>
      <c r="AM1842" s="22">
        <v>1840</v>
      </c>
    </row>
    <row r="1843" spans="1:39" x14ac:dyDescent="0.25">
      <c r="A1843" s="22" t="s">
        <v>39</v>
      </c>
      <c r="B1843" t="s">
        <v>40</v>
      </c>
      <c r="C1843">
        <v>2021</v>
      </c>
      <c r="D1843" s="22" t="s">
        <v>41</v>
      </c>
      <c r="E1843" s="22" t="s">
        <v>42</v>
      </c>
      <c r="F1843">
        <v>1100</v>
      </c>
      <c r="G1843" t="s">
        <v>43</v>
      </c>
      <c r="H1843" t="s">
        <v>44</v>
      </c>
      <c r="J1843">
        <v>200</v>
      </c>
      <c r="K1843" t="s">
        <v>45</v>
      </c>
      <c r="L1843" s="22" t="s">
        <v>46</v>
      </c>
      <c r="M1843" s="1">
        <v>44409</v>
      </c>
      <c r="N1843" s="22" t="s">
        <v>341</v>
      </c>
      <c r="O1843" t="s">
        <v>342</v>
      </c>
      <c r="P1843" s="1">
        <v>44439</v>
      </c>
      <c r="Q1843" t="s">
        <v>342</v>
      </c>
      <c r="R1843">
        <v>8</v>
      </c>
      <c r="U1843" s="22">
        <v>-391.53</v>
      </c>
      <c r="W1843" s="22">
        <v>391.53</v>
      </c>
      <c r="X1843">
        <v>49701</v>
      </c>
      <c r="AD1843" t="s">
        <v>343</v>
      </c>
      <c r="AG1843" s="22" t="s">
        <v>56</v>
      </c>
      <c r="AI1843">
        <v>1841</v>
      </c>
      <c r="AJ1843" t="s">
        <v>344</v>
      </c>
      <c r="AK1843" s="22" t="s">
        <v>52</v>
      </c>
      <c r="AL1843" s="22" t="s">
        <v>53</v>
      </c>
      <c r="AM1843" s="22">
        <v>1841</v>
      </c>
    </row>
    <row r="1844" spans="1:39" x14ac:dyDescent="0.25">
      <c r="A1844" s="22" t="s">
        <v>39</v>
      </c>
      <c r="B1844" t="s">
        <v>226</v>
      </c>
      <c r="C1844">
        <v>2021</v>
      </c>
      <c r="D1844" s="22" t="s">
        <v>41</v>
      </c>
      <c r="E1844" s="22" t="s">
        <v>42</v>
      </c>
      <c r="F1844">
        <v>4960</v>
      </c>
      <c r="G1844" t="s">
        <v>227</v>
      </c>
      <c r="H1844" t="s">
        <v>93</v>
      </c>
      <c r="J1844">
        <v>200</v>
      </c>
      <c r="K1844" t="s">
        <v>45</v>
      </c>
      <c r="L1844" s="22" t="s">
        <v>46</v>
      </c>
      <c r="M1844" s="1">
        <v>44409</v>
      </c>
      <c r="N1844" s="22" t="s">
        <v>341</v>
      </c>
      <c r="O1844" t="s">
        <v>342</v>
      </c>
      <c r="P1844" s="1">
        <v>44439</v>
      </c>
      <c r="Q1844" t="s">
        <v>342</v>
      </c>
      <c r="R1844">
        <v>8</v>
      </c>
      <c r="U1844" s="22">
        <v>391.53</v>
      </c>
      <c r="V1844" s="22">
        <v>391.53</v>
      </c>
      <c r="X1844">
        <v>49702</v>
      </c>
      <c r="AD1844" t="s">
        <v>343</v>
      </c>
      <c r="AG1844" s="22" t="s">
        <v>50</v>
      </c>
      <c r="AI1844">
        <v>1842</v>
      </c>
      <c r="AJ1844" t="s">
        <v>344</v>
      </c>
      <c r="AK1844" s="22" t="s">
        <v>94</v>
      </c>
      <c r="AL1844" s="22" t="s">
        <v>53</v>
      </c>
      <c r="AM1844" s="22">
        <v>1842</v>
      </c>
    </row>
    <row r="1845" spans="1:39" x14ac:dyDescent="0.25">
      <c r="A1845" s="22" t="s">
        <v>39</v>
      </c>
      <c r="B1845" t="s">
        <v>40</v>
      </c>
      <c r="C1845">
        <v>2021</v>
      </c>
      <c r="D1845" s="22" t="s">
        <v>41</v>
      </c>
      <c r="E1845" s="22" t="s">
        <v>42</v>
      </c>
      <c r="F1845">
        <v>1100</v>
      </c>
      <c r="G1845" t="s">
        <v>43</v>
      </c>
      <c r="H1845" t="s">
        <v>44</v>
      </c>
      <c r="J1845">
        <v>200</v>
      </c>
      <c r="K1845" t="s">
        <v>45</v>
      </c>
      <c r="L1845" s="22" t="s">
        <v>46</v>
      </c>
      <c r="M1845" s="1">
        <v>44409</v>
      </c>
      <c r="N1845" s="22" t="s">
        <v>341</v>
      </c>
      <c r="O1845" t="s">
        <v>342</v>
      </c>
      <c r="P1845" s="1">
        <v>44439</v>
      </c>
      <c r="Q1845" t="s">
        <v>342</v>
      </c>
      <c r="R1845">
        <v>8</v>
      </c>
      <c r="U1845" s="22">
        <v>-588.16499999999996</v>
      </c>
      <c r="W1845" s="22">
        <v>588.16499999999996</v>
      </c>
      <c r="X1845">
        <v>49703</v>
      </c>
      <c r="AD1845" t="s">
        <v>343</v>
      </c>
      <c r="AG1845" s="22" t="s">
        <v>56</v>
      </c>
      <c r="AI1845">
        <v>1843</v>
      </c>
      <c r="AJ1845" t="s">
        <v>344</v>
      </c>
      <c r="AK1845" s="22" t="s">
        <v>52</v>
      </c>
      <c r="AL1845" s="22" t="s">
        <v>53</v>
      </c>
      <c r="AM1845" s="22">
        <v>1843</v>
      </c>
    </row>
    <row r="1846" spans="1:39" x14ac:dyDescent="0.25">
      <c r="A1846" s="22" t="s">
        <v>39</v>
      </c>
      <c r="B1846" t="s">
        <v>228</v>
      </c>
      <c r="C1846">
        <v>2021</v>
      </c>
      <c r="D1846" s="22" t="s">
        <v>41</v>
      </c>
      <c r="E1846" s="22" t="s">
        <v>42</v>
      </c>
      <c r="F1846">
        <v>4970</v>
      </c>
      <c r="G1846" t="s">
        <v>229</v>
      </c>
      <c r="H1846" t="s">
        <v>93</v>
      </c>
      <c r="J1846">
        <v>200</v>
      </c>
      <c r="K1846" t="s">
        <v>45</v>
      </c>
      <c r="L1846" s="22" t="s">
        <v>46</v>
      </c>
      <c r="M1846" s="1">
        <v>44409</v>
      </c>
      <c r="N1846" s="22" t="s">
        <v>341</v>
      </c>
      <c r="O1846" t="s">
        <v>342</v>
      </c>
      <c r="P1846" s="1">
        <v>44439</v>
      </c>
      <c r="Q1846" t="s">
        <v>342</v>
      </c>
      <c r="R1846">
        <v>8</v>
      </c>
      <c r="U1846" s="22">
        <v>588.16499999999996</v>
      </c>
      <c r="V1846" s="22">
        <v>588.16499999999996</v>
      </c>
      <c r="X1846">
        <v>49704</v>
      </c>
      <c r="AD1846" t="s">
        <v>343</v>
      </c>
      <c r="AG1846" s="22" t="s">
        <v>50</v>
      </c>
      <c r="AI1846">
        <v>1844</v>
      </c>
      <c r="AJ1846" t="s">
        <v>344</v>
      </c>
      <c r="AK1846" s="22" t="s">
        <v>94</v>
      </c>
      <c r="AL1846" s="22" t="s">
        <v>53</v>
      </c>
      <c r="AM1846" s="22">
        <v>1844</v>
      </c>
    </row>
    <row r="1847" spans="1:39" x14ac:dyDescent="0.25">
      <c r="A1847" s="22" t="s">
        <v>39</v>
      </c>
      <c r="B1847" t="s">
        <v>40</v>
      </c>
      <c r="C1847">
        <v>2021</v>
      </c>
      <c r="D1847" s="22" t="s">
        <v>41</v>
      </c>
      <c r="E1847" s="22" t="s">
        <v>42</v>
      </c>
      <c r="F1847">
        <v>1100</v>
      </c>
      <c r="G1847" t="s">
        <v>43</v>
      </c>
      <c r="H1847" t="s">
        <v>44</v>
      </c>
      <c r="J1847">
        <v>200</v>
      </c>
      <c r="K1847" t="s">
        <v>45</v>
      </c>
      <c r="L1847" s="22" t="s">
        <v>46</v>
      </c>
      <c r="M1847" s="1">
        <v>44409</v>
      </c>
      <c r="N1847" s="22" t="s">
        <v>341</v>
      </c>
      <c r="O1847" t="s">
        <v>342</v>
      </c>
      <c r="P1847" s="1">
        <v>44439</v>
      </c>
      <c r="Q1847" t="s">
        <v>342</v>
      </c>
      <c r="R1847">
        <v>8</v>
      </c>
      <c r="U1847" s="22">
        <v>-160.74</v>
      </c>
      <c r="W1847" s="22">
        <v>160.74</v>
      </c>
      <c r="X1847">
        <v>49705</v>
      </c>
      <c r="AD1847" t="s">
        <v>343</v>
      </c>
      <c r="AG1847" s="22" t="s">
        <v>56</v>
      </c>
      <c r="AI1847">
        <v>1845</v>
      </c>
      <c r="AJ1847" t="s">
        <v>344</v>
      </c>
      <c r="AK1847" s="22" t="s">
        <v>52</v>
      </c>
      <c r="AL1847" s="22" t="s">
        <v>53</v>
      </c>
      <c r="AM1847" s="22">
        <v>1845</v>
      </c>
    </row>
    <row r="1848" spans="1:39" x14ac:dyDescent="0.25">
      <c r="A1848" s="22" t="s">
        <v>39</v>
      </c>
      <c r="B1848" t="s">
        <v>230</v>
      </c>
      <c r="C1848">
        <v>2021</v>
      </c>
      <c r="D1848" s="22" t="s">
        <v>41</v>
      </c>
      <c r="E1848" s="22" t="s">
        <v>42</v>
      </c>
      <c r="F1848">
        <v>4980</v>
      </c>
      <c r="G1848" t="s">
        <v>231</v>
      </c>
      <c r="H1848" t="s">
        <v>93</v>
      </c>
      <c r="J1848">
        <v>200</v>
      </c>
      <c r="K1848" t="s">
        <v>45</v>
      </c>
      <c r="L1848" s="22" t="s">
        <v>46</v>
      </c>
      <c r="M1848" s="1">
        <v>44409</v>
      </c>
      <c r="N1848" s="22" t="s">
        <v>341</v>
      </c>
      <c r="O1848" t="s">
        <v>342</v>
      </c>
      <c r="P1848" s="1">
        <v>44439</v>
      </c>
      <c r="Q1848" t="s">
        <v>342</v>
      </c>
      <c r="R1848">
        <v>8</v>
      </c>
      <c r="U1848" s="22">
        <v>160.74</v>
      </c>
      <c r="V1848" s="22">
        <v>160.74</v>
      </c>
      <c r="X1848">
        <v>49706</v>
      </c>
      <c r="AD1848" t="s">
        <v>343</v>
      </c>
      <c r="AG1848" s="22" t="s">
        <v>50</v>
      </c>
      <c r="AI1848">
        <v>1846</v>
      </c>
      <c r="AJ1848" t="s">
        <v>344</v>
      </c>
      <c r="AK1848" s="22" t="s">
        <v>94</v>
      </c>
      <c r="AL1848" s="22" t="s">
        <v>53</v>
      </c>
      <c r="AM1848" s="22">
        <v>1846</v>
      </c>
    </row>
    <row r="1849" spans="1:39" x14ac:dyDescent="0.25">
      <c r="A1849" s="22" t="s">
        <v>39</v>
      </c>
      <c r="B1849" t="s">
        <v>40</v>
      </c>
      <c r="C1849">
        <v>2021</v>
      </c>
      <c r="D1849" s="22" t="s">
        <v>41</v>
      </c>
      <c r="E1849" s="22" t="s">
        <v>42</v>
      </c>
      <c r="F1849">
        <v>1100</v>
      </c>
      <c r="G1849" t="s">
        <v>43</v>
      </c>
      <c r="H1849" t="s">
        <v>44</v>
      </c>
      <c r="J1849">
        <v>200</v>
      </c>
      <c r="K1849" t="s">
        <v>45</v>
      </c>
      <c r="L1849" s="22" t="s">
        <v>46</v>
      </c>
      <c r="M1849" s="1">
        <v>44409</v>
      </c>
      <c r="N1849" s="22" t="s">
        <v>341</v>
      </c>
      <c r="O1849" t="s">
        <v>342</v>
      </c>
      <c r="P1849" s="1">
        <v>44439</v>
      </c>
      <c r="Q1849" t="s">
        <v>342</v>
      </c>
      <c r="R1849">
        <v>8</v>
      </c>
      <c r="S1849">
        <v>3</v>
      </c>
      <c r="T1849" s="22">
        <v>19</v>
      </c>
      <c r="U1849" s="22">
        <v>-739938.04200000002</v>
      </c>
      <c r="W1849" s="22">
        <v>739938.04200000002</v>
      </c>
      <c r="X1849">
        <v>49707</v>
      </c>
      <c r="AD1849" t="s">
        <v>343</v>
      </c>
      <c r="AF1849" t="s">
        <v>127</v>
      </c>
      <c r="AG1849" s="22" t="s">
        <v>56</v>
      </c>
      <c r="AI1849">
        <v>1847</v>
      </c>
      <c r="AJ1849" t="s">
        <v>344</v>
      </c>
      <c r="AK1849" s="22" t="s">
        <v>52</v>
      </c>
      <c r="AL1849" s="22" t="s">
        <v>53</v>
      </c>
      <c r="AM1849" s="22">
        <v>1847</v>
      </c>
    </row>
    <row r="1850" spans="1:39" x14ac:dyDescent="0.25">
      <c r="A1850" s="22" t="s">
        <v>39</v>
      </c>
      <c r="B1850" t="s">
        <v>232</v>
      </c>
      <c r="C1850">
        <v>2021</v>
      </c>
      <c r="D1850" s="22" t="s">
        <v>41</v>
      </c>
      <c r="E1850" s="22" t="s">
        <v>42</v>
      </c>
      <c r="F1850">
        <v>7000</v>
      </c>
      <c r="G1850" t="s">
        <v>233</v>
      </c>
      <c r="H1850" t="s">
        <v>93</v>
      </c>
      <c r="J1850">
        <v>200</v>
      </c>
      <c r="K1850" t="s">
        <v>45</v>
      </c>
      <c r="L1850" s="22" t="s">
        <v>46</v>
      </c>
      <c r="M1850" s="1">
        <v>44409</v>
      </c>
      <c r="N1850" s="22" t="s">
        <v>341</v>
      </c>
      <c r="O1850" t="s">
        <v>342</v>
      </c>
      <c r="P1850" s="1">
        <v>44439</v>
      </c>
      <c r="Q1850" t="s">
        <v>342</v>
      </c>
      <c r="R1850">
        <v>8</v>
      </c>
      <c r="S1850">
        <v>3</v>
      </c>
      <c r="T1850" s="22">
        <v>19</v>
      </c>
      <c r="U1850" s="22">
        <v>621796.67200000002</v>
      </c>
      <c r="V1850" s="22">
        <v>621796.67200000002</v>
      </c>
      <c r="X1850">
        <v>49708</v>
      </c>
      <c r="AD1850" t="s">
        <v>343</v>
      </c>
      <c r="AF1850" t="s">
        <v>127</v>
      </c>
      <c r="AG1850" s="22" t="s">
        <v>50</v>
      </c>
      <c r="AI1850">
        <v>1848</v>
      </c>
      <c r="AJ1850" t="s">
        <v>344</v>
      </c>
      <c r="AK1850" s="22" t="s">
        <v>234</v>
      </c>
      <c r="AL1850" s="22" t="s">
        <v>53</v>
      </c>
      <c r="AM1850" s="22">
        <v>1848</v>
      </c>
    </row>
    <row r="1851" spans="1:39" x14ac:dyDescent="0.25">
      <c r="A1851" s="22" t="s">
        <v>39</v>
      </c>
      <c r="B1851" t="s">
        <v>130</v>
      </c>
      <c r="C1851">
        <v>2021</v>
      </c>
      <c r="D1851" s="22" t="s">
        <v>41</v>
      </c>
      <c r="E1851" s="22" t="s">
        <v>42</v>
      </c>
      <c r="F1851">
        <v>1610</v>
      </c>
      <c r="G1851" t="s">
        <v>131</v>
      </c>
      <c r="H1851" t="s">
        <v>44</v>
      </c>
      <c r="J1851">
        <v>200</v>
      </c>
      <c r="K1851" t="s">
        <v>45</v>
      </c>
      <c r="L1851" s="22" t="s">
        <v>46</v>
      </c>
      <c r="M1851" s="1">
        <v>44409</v>
      </c>
      <c r="N1851" s="22" t="s">
        <v>341</v>
      </c>
      <c r="O1851" t="s">
        <v>342</v>
      </c>
      <c r="P1851" s="1">
        <v>44439</v>
      </c>
      <c r="Q1851" t="s">
        <v>342</v>
      </c>
      <c r="R1851">
        <v>8</v>
      </c>
      <c r="S1851">
        <v>3</v>
      </c>
      <c r="T1851" s="22">
        <v>19</v>
      </c>
      <c r="U1851" s="22">
        <v>118141.37</v>
      </c>
      <c r="V1851" s="22">
        <v>118141.37</v>
      </c>
      <c r="X1851">
        <v>49709</v>
      </c>
      <c r="AD1851" t="s">
        <v>343</v>
      </c>
      <c r="AF1851" t="s">
        <v>127</v>
      </c>
      <c r="AG1851" s="22" t="s">
        <v>50</v>
      </c>
      <c r="AI1851">
        <v>1849</v>
      </c>
      <c r="AJ1851" t="s">
        <v>344</v>
      </c>
      <c r="AK1851" s="22" t="s">
        <v>52</v>
      </c>
      <c r="AL1851" s="22" t="s">
        <v>53</v>
      </c>
      <c r="AM1851" s="22">
        <v>1849</v>
      </c>
    </row>
    <row r="1852" spans="1:39" x14ac:dyDescent="0.25">
      <c r="A1852" s="22" t="s">
        <v>39</v>
      </c>
      <c r="B1852" t="s">
        <v>40</v>
      </c>
      <c r="C1852">
        <v>2021</v>
      </c>
      <c r="D1852" s="22" t="s">
        <v>41</v>
      </c>
      <c r="E1852" s="22" t="s">
        <v>42</v>
      </c>
      <c r="F1852">
        <v>1100</v>
      </c>
      <c r="G1852" t="s">
        <v>43</v>
      </c>
      <c r="H1852" t="s">
        <v>44</v>
      </c>
      <c r="J1852">
        <v>200</v>
      </c>
      <c r="K1852" t="s">
        <v>45</v>
      </c>
      <c r="L1852" s="22" t="s">
        <v>46</v>
      </c>
      <c r="M1852" s="1">
        <v>44409</v>
      </c>
      <c r="N1852" s="22" t="s">
        <v>341</v>
      </c>
      <c r="O1852" t="s">
        <v>342</v>
      </c>
      <c r="P1852" s="1">
        <v>44439</v>
      </c>
      <c r="Q1852" t="s">
        <v>342</v>
      </c>
      <c r="R1852">
        <v>8</v>
      </c>
      <c r="S1852" t="s">
        <v>235</v>
      </c>
      <c r="T1852" s="22">
        <v>19</v>
      </c>
      <c r="U1852" s="22">
        <v>-104808.4871</v>
      </c>
      <c r="W1852" s="22">
        <v>104808.4871</v>
      </c>
      <c r="X1852">
        <v>49710</v>
      </c>
      <c r="AD1852" t="s">
        <v>343</v>
      </c>
      <c r="AF1852" t="s">
        <v>236</v>
      </c>
      <c r="AG1852" s="22" t="s">
        <v>56</v>
      </c>
      <c r="AI1852">
        <v>1850</v>
      </c>
      <c r="AJ1852" t="s">
        <v>344</v>
      </c>
      <c r="AK1852" s="22" t="s">
        <v>52</v>
      </c>
      <c r="AL1852" s="22" t="s">
        <v>53</v>
      </c>
      <c r="AM1852" s="22">
        <v>1850</v>
      </c>
    </row>
    <row r="1853" spans="1:39" x14ac:dyDescent="0.25">
      <c r="A1853" s="22" t="s">
        <v>39</v>
      </c>
      <c r="B1853" t="s">
        <v>237</v>
      </c>
      <c r="C1853">
        <v>2021</v>
      </c>
      <c r="D1853" s="22" t="s">
        <v>41</v>
      </c>
      <c r="E1853" s="22" t="s">
        <v>42</v>
      </c>
      <c r="F1853">
        <v>7060</v>
      </c>
      <c r="G1853" t="s">
        <v>238</v>
      </c>
      <c r="H1853" t="s">
        <v>93</v>
      </c>
      <c r="J1853">
        <v>200</v>
      </c>
      <c r="K1853" t="s">
        <v>45</v>
      </c>
      <c r="L1853" s="22" t="s">
        <v>46</v>
      </c>
      <c r="M1853" s="1">
        <v>44409</v>
      </c>
      <c r="N1853" s="22" t="s">
        <v>341</v>
      </c>
      <c r="O1853" t="s">
        <v>342</v>
      </c>
      <c r="P1853" s="1">
        <v>44439</v>
      </c>
      <c r="Q1853" t="s">
        <v>342</v>
      </c>
      <c r="R1853">
        <v>8</v>
      </c>
      <c r="S1853" t="s">
        <v>235</v>
      </c>
      <c r="T1853" s="22">
        <v>19</v>
      </c>
      <c r="U1853" s="22">
        <v>104808.4871</v>
      </c>
      <c r="V1853" s="22">
        <v>104808.4871</v>
      </c>
      <c r="X1853">
        <v>49711</v>
      </c>
      <c r="AD1853" t="s">
        <v>343</v>
      </c>
      <c r="AF1853" t="s">
        <v>236</v>
      </c>
      <c r="AG1853" s="22" t="s">
        <v>50</v>
      </c>
      <c r="AI1853">
        <v>1851</v>
      </c>
      <c r="AJ1853" t="s">
        <v>344</v>
      </c>
      <c r="AK1853" s="22" t="s">
        <v>234</v>
      </c>
      <c r="AL1853" s="22" t="s">
        <v>53</v>
      </c>
      <c r="AM1853" s="22">
        <v>1851</v>
      </c>
    </row>
    <row r="1854" spans="1:39" x14ac:dyDescent="0.25">
      <c r="A1854" s="22" t="s">
        <v>39</v>
      </c>
      <c r="B1854" t="s">
        <v>239</v>
      </c>
      <c r="C1854">
        <v>2021</v>
      </c>
      <c r="D1854" s="22" t="s">
        <v>41</v>
      </c>
      <c r="E1854" s="22" t="s">
        <v>42</v>
      </c>
      <c r="F1854">
        <v>1651</v>
      </c>
      <c r="G1854" t="s">
        <v>240</v>
      </c>
      <c r="H1854" t="s">
        <v>44</v>
      </c>
      <c r="J1854">
        <v>200</v>
      </c>
      <c r="K1854" t="s">
        <v>45</v>
      </c>
      <c r="L1854" s="22" t="s">
        <v>46</v>
      </c>
      <c r="M1854" s="1">
        <v>44409</v>
      </c>
      <c r="N1854" s="22" t="s">
        <v>341</v>
      </c>
      <c r="O1854" t="s">
        <v>342</v>
      </c>
      <c r="P1854" s="1">
        <v>44439</v>
      </c>
      <c r="Q1854" t="s">
        <v>342</v>
      </c>
      <c r="R1854">
        <v>8</v>
      </c>
      <c r="S1854" t="s">
        <v>235</v>
      </c>
      <c r="T1854" s="22">
        <v>19</v>
      </c>
      <c r="U1854" s="22">
        <v>-19913.61</v>
      </c>
      <c r="W1854" s="22">
        <v>19913.61</v>
      </c>
      <c r="X1854">
        <v>49712</v>
      </c>
      <c r="AD1854" t="s">
        <v>343</v>
      </c>
      <c r="AF1854" t="s">
        <v>236</v>
      </c>
      <c r="AG1854" s="22" t="s">
        <v>56</v>
      </c>
      <c r="AI1854">
        <v>1852</v>
      </c>
      <c r="AJ1854" t="s">
        <v>344</v>
      </c>
      <c r="AK1854" s="22" t="s">
        <v>52</v>
      </c>
      <c r="AL1854" s="22" t="s">
        <v>53</v>
      </c>
      <c r="AM1854" s="22">
        <v>1852</v>
      </c>
    </row>
    <row r="1855" spans="1:39" x14ac:dyDescent="0.25">
      <c r="A1855" s="22" t="s">
        <v>39</v>
      </c>
      <c r="B1855" t="s">
        <v>241</v>
      </c>
      <c r="C1855">
        <v>2021</v>
      </c>
      <c r="D1855" s="22" t="s">
        <v>41</v>
      </c>
      <c r="E1855" s="22" t="s">
        <v>42</v>
      </c>
      <c r="F1855">
        <v>1652</v>
      </c>
      <c r="G1855" t="s">
        <v>242</v>
      </c>
      <c r="H1855" t="s">
        <v>44</v>
      </c>
      <c r="J1855">
        <v>200</v>
      </c>
      <c r="K1855" t="s">
        <v>45</v>
      </c>
      <c r="L1855" s="22" t="s">
        <v>46</v>
      </c>
      <c r="M1855" s="1">
        <v>44409</v>
      </c>
      <c r="N1855" s="22" t="s">
        <v>341</v>
      </c>
      <c r="O1855" t="s">
        <v>342</v>
      </c>
      <c r="P1855" s="1">
        <v>44439</v>
      </c>
      <c r="Q1855" t="s">
        <v>342</v>
      </c>
      <c r="R1855">
        <v>8</v>
      </c>
      <c r="S1855" t="s">
        <v>235</v>
      </c>
      <c r="T1855" s="22">
        <v>19</v>
      </c>
      <c r="U1855" s="22">
        <v>19913.61</v>
      </c>
      <c r="V1855" s="22">
        <v>19913.61</v>
      </c>
      <c r="X1855">
        <v>49713</v>
      </c>
      <c r="AD1855" t="s">
        <v>343</v>
      </c>
      <c r="AF1855" t="s">
        <v>236</v>
      </c>
      <c r="AG1855" s="22" t="s">
        <v>50</v>
      </c>
      <c r="AI1855">
        <v>1853</v>
      </c>
      <c r="AJ1855" t="s">
        <v>344</v>
      </c>
      <c r="AK1855" s="22" t="s">
        <v>52</v>
      </c>
      <c r="AL1855" s="22" t="s">
        <v>53</v>
      </c>
      <c r="AM1855" s="22">
        <v>1853</v>
      </c>
    </row>
    <row r="1856" spans="1:39" x14ac:dyDescent="0.25">
      <c r="A1856" s="22" t="s">
        <v>39</v>
      </c>
      <c r="B1856" t="s">
        <v>40</v>
      </c>
      <c r="C1856">
        <v>2021</v>
      </c>
      <c r="D1856" s="22" t="s">
        <v>41</v>
      </c>
      <c r="E1856" s="22" t="s">
        <v>42</v>
      </c>
      <c r="F1856">
        <v>1100</v>
      </c>
      <c r="G1856" t="s">
        <v>43</v>
      </c>
      <c r="H1856" t="s">
        <v>44</v>
      </c>
      <c r="J1856">
        <v>200</v>
      </c>
      <c r="K1856" t="s">
        <v>45</v>
      </c>
      <c r="L1856" s="22" t="s">
        <v>46</v>
      </c>
      <c r="M1856" s="1">
        <v>44409</v>
      </c>
      <c r="N1856" s="22" t="s">
        <v>341</v>
      </c>
      <c r="O1856" t="s">
        <v>342</v>
      </c>
      <c r="P1856" s="1">
        <v>44439</v>
      </c>
      <c r="Q1856" t="s">
        <v>342</v>
      </c>
      <c r="R1856">
        <v>8</v>
      </c>
      <c r="U1856" s="22">
        <v>-188.18100000000001</v>
      </c>
      <c r="W1856" s="22">
        <v>188.18100000000001</v>
      </c>
      <c r="X1856">
        <v>49714</v>
      </c>
      <c r="AD1856" t="s">
        <v>343</v>
      </c>
      <c r="AG1856" s="22" t="s">
        <v>56</v>
      </c>
      <c r="AI1856">
        <v>1854</v>
      </c>
      <c r="AJ1856" t="s">
        <v>344</v>
      </c>
      <c r="AK1856" s="22" t="s">
        <v>52</v>
      </c>
      <c r="AL1856" s="22" t="s">
        <v>53</v>
      </c>
      <c r="AM1856" s="22">
        <v>1854</v>
      </c>
    </row>
    <row r="1857" spans="1:39" x14ac:dyDescent="0.25">
      <c r="A1857" s="22" t="s">
        <v>39</v>
      </c>
      <c r="B1857" t="s">
        <v>243</v>
      </c>
      <c r="C1857">
        <v>2021</v>
      </c>
      <c r="D1857" s="22" t="s">
        <v>41</v>
      </c>
      <c r="E1857" s="22" t="s">
        <v>42</v>
      </c>
      <c r="F1857">
        <v>7300</v>
      </c>
      <c r="G1857" t="s">
        <v>244</v>
      </c>
      <c r="H1857" t="s">
        <v>93</v>
      </c>
      <c r="J1857">
        <v>200</v>
      </c>
      <c r="K1857" t="s">
        <v>45</v>
      </c>
      <c r="L1857" s="22" t="s">
        <v>46</v>
      </c>
      <c r="M1857" s="1">
        <v>44409</v>
      </c>
      <c r="N1857" s="22" t="s">
        <v>341</v>
      </c>
      <c r="O1857" t="s">
        <v>342</v>
      </c>
      <c r="P1857" s="1">
        <v>44439</v>
      </c>
      <c r="Q1857" t="s">
        <v>342</v>
      </c>
      <c r="R1857">
        <v>8</v>
      </c>
      <c r="U1857" s="22">
        <v>188.18100000000001</v>
      </c>
      <c r="V1857" s="22">
        <v>188.18100000000001</v>
      </c>
      <c r="X1857">
        <v>49715</v>
      </c>
      <c r="AD1857" t="s">
        <v>343</v>
      </c>
      <c r="AG1857" s="22" t="s">
        <v>50</v>
      </c>
      <c r="AI1857">
        <v>1855</v>
      </c>
      <c r="AJ1857" t="s">
        <v>344</v>
      </c>
      <c r="AK1857" s="22" t="s">
        <v>234</v>
      </c>
      <c r="AL1857" s="22" t="s">
        <v>53</v>
      </c>
      <c r="AM1857" s="22">
        <v>1855</v>
      </c>
    </row>
    <row r="1858" spans="1:39" x14ac:dyDescent="0.25">
      <c r="A1858" s="22" t="s">
        <v>39</v>
      </c>
      <c r="B1858" t="s">
        <v>40</v>
      </c>
      <c r="C1858">
        <v>2021</v>
      </c>
      <c r="D1858" s="22" t="s">
        <v>41</v>
      </c>
      <c r="E1858" s="22" t="s">
        <v>42</v>
      </c>
      <c r="F1858">
        <v>1100</v>
      </c>
      <c r="G1858" t="s">
        <v>43</v>
      </c>
      <c r="H1858" t="s">
        <v>44</v>
      </c>
      <c r="J1858">
        <v>200</v>
      </c>
      <c r="K1858" t="s">
        <v>45</v>
      </c>
      <c r="L1858" s="22" t="s">
        <v>46</v>
      </c>
      <c r="M1858" s="1">
        <v>44409</v>
      </c>
      <c r="N1858" s="22" t="s">
        <v>341</v>
      </c>
      <c r="O1858" t="s">
        <v>342</v>
      </c>
      <c r="P1858" s="1">
        <v>44439</v>
      </c>
      <c r="Q1858" t="s">
        <v>342</v>
      </c>
      <c r="R1858">
        <v>8</v>
      </c>
      <c r="U1858" s="22">
        <v>-2345.9409999999998</v>
      </c>
      <c r="W1858" s="22">
        <v>2345.9409999999998</v>
      </c>
      <c r="X1858">
        <v>49716</v>
      </c>
      <c r="AD1858" t="s">
        <v>343</v>
      </c>
      <c r="AG1858" s="22" t="s">
        <v>56</v>
      </c>
      <c r="AI1858">
        <v>1856</v>
      </c>
      <c r="AJ1858" t="s">
        <v>344</v>
      </c>
      <c r="AK1858" s="22" t="s">
        <v>52</v>
      </c>
      <c r="AL1858" s="22" t="s">
        <v>53</v>
      </c>
      <c r="AM1858" s="22">
        <v>1856</v>
      </c>
    </row>
    <row r="1859" spans="1:39" x14ac:dyDescent="0.25">
      <c r="A1859" s="22" t="s">
        <v>39</v>
      </c>
      <c r="B1859" t="s">
        <v>245</v>
      </c>
      <c r="C1859">
        <v>2021</v>
      </c>
      <c r="D1859" s="22" t="s">
        <v>41</v>
      </c>
      <c r="E1859" s="22" t="s">
        <v>42</v>
      </c>
      <c r="F1859">
        <v>7500</v>
      </c>
      <c r="G1859" t="s">
        <v>246</v>
      </c>
      <c r="H1859" t="s">
        <v>93</v>
      </c>
      <c r="J1859">
        <v>200</v>
      </c>
      <c r="K1859" t="s">
        <v>45</v>
      </c>
      <c r="L1859" s="22" t="s">
        <v>46</v>
      </c>
      <c r="M1859" s="1">
        <v>44409</v>
      </c>
      <c r="N1859" s="22" t="s">
        <v>341</v>
      </c>
      <c r="O1859" t="s">
        <v>342</v>
      </c>
      <c r="P1859" s="1">
        <v>44439</v>
      </c>
      <c r="Q1859" t="s">
        <v>342</v>
      </c>
      <c r="R1859">
        <v>8</v>
      </c>
      <c r="U1859" s="22">
        <v>2345.9409999999998</v>
      </c>
      <c r="V1859" s="22">
        <v>2345.9409999999998</v>
      </c>
      <c r="X1859">
        <v>49717</v>
      </c>
      <c r="AD1859" t="s">
        <v>343</v>
      </c>
      <c r="AG1859" s="22" t="s">
        <v>50</v>
      </c>
      <c r="AI1859">
        <v>1857</v>
      </c>
      <c r="AJ1859" t="s">
        <v>344</v>
      </c>
      <c r="AK1859" s="22" t="s">
        <v>234</v>
      </c>
      <c r="AL1859" s="22" t="s">
        <v>53</v>
      </c>
      <c r="AM1859" s="22">
        <v>1857</v>
      </c>
    </row>
    <row r="1860" spans="1:39" x14ac:dyDescent="0.25">
      <c r="A1860" s="22" t="s">
        <v>39</v>
      </c>
      <c r="B1860" t="s">
        <v>40</v>
      </c>
      <c r="C1860">
        <v>2021</v>
      </c>
      <c r="D1860" s="22" t="s">
        <v>41</v>
      </c>
      <c r="E1860" s="22" t="s">
        <v>42</v>
      </c>
      <c r="F1860">
        <v>1100</v>
      </c>
      <c r="G1860" t="s">
        <v>43</v>
      </c>
      <c r="H1860" t="s">
        <v>44</v>
      </c>
      <c r="J1860">
        <v>200</v>
      </c>
      <c r="K1860" t="s">
        <v>45</v>
      </c>
      <c r="L1860" s="22" t="s">
        <v>46</v>
      </c>
      <c r="M1860" s="1">
        <v>44409</v>
      </c>
      <c r="N1860" s="22" t="s">
        <v>341</v>
      </c>
      <c r="O1860" t="s">
        <v>342</v>
      </c>
      <c r="P1860" s="1">
        <v>44439</v>
      </c>
      <c r="Q1860" t="s">
        <v>342</v>
      </c>
      <c r="R1860">
        <v>8</v>
      </c>
      <c r="S1860">
        <v>3</v>
      </c>
      <c r="T1860" s="22">
        <v>19</v>
      </c>
      <c r="U1860" s="22">
        <v>-3280.26</v>
      </c>
      <c r="W1860" s="22">
        <v>3280.26</v>
      </c>
      <c r="X1860">
        <v>49718</v>
      </c>
      <c r="AD1860" t="s">
        <v>343</v>
      </c>
      <c r="AF1860" t="s">
        <v>127</v>
      </c>
      <c r="AG1860" s="22" t="s">
        <v>56</v>
      </c>
      <c r="AI1860">
        <v>1858</v>
      </c>
      <c r="AJ1860" t="s">
        <v>344</v>
      </c>
      <c r="AK1860" s="22" t="s">
        <v>52</v>
      </c>
      <c r="AL1860" s="22" t="s">
        <v>53</v>
      </c>
      <c r="AM1860" s="22">
        <v>1858</v>
      </c>
    </row>
    <row r="1861" spans="1:39" x14ac:dyDescent="0.25">
      <c r="A1861" s="22" t="s">
        <v>39</v>
      </c>
      <c r="B1861" t="s">
        <v>247</v>
      </c>
      <c r="C1861">
        <v>2021</v>
      </c>
      <c r="D1861" s="22" t="s">
        <v>41</v>
      </c>
      <c r="E1861" s="22" t="s">
        <v>42</v>
      </c>
      <c r="F1861">
        <v>7900</v>
      </c>
      <c r="G1861" t="s">
        <v>248</v>
      </c>
      <c r="H1861" t="s">
        <v>93</v>
      </c>
      <c r="J1861">
        <v>200</v>
      </c>
      <c r="K1861" t="s">
        <v>45</v>
      </c>
      <c r="L1861" s="22" t="s">
        <v>46</v>
      </c>
      <c r="M1861" s="1">
        <v>44409</v>
      </c>
      <c r="N1861" s="22" t="s">
        <v>341</v>
      </c>
      <c r="O1861" t="s">
        <v>342</v>
      </c>
      <c r="P1861" s="1">
        <v>44439</v>
      </c>
      <c r="Q1861" t="s">
        <v>342</v>
      </c>
      <c r="R1861">
        <v>8</v>
      </c>
      <c r="S1861">
        <v>3</v>
      </c>
      <c r="T1861" s="22">
        <v>19</v>
      </c>
      <c r="U1861" s="22">
        <v>2756.52</v>
      </c>
      <c r="V1861" s="22">
        <v>2756.52</v>
      </c>
      <c r="X1861">
        <v>49719</v>
      </c>
      <c r="AD1861" t="s">
        <v>343</v>
      </c>
      <c r="AF1861" t="s">
        <v>127</v>
      </c>
      <c r="AG1861" s="22" t="s">
        <v>50</v>
      </c>
      <c r="AI1861">
        <v>1859</v>
      </c>
      <c r="AJ1861" t="s">
        <v>344</v>
      </c>
      <c r="AK1861" s="22" t="s">
        <v>234</v>
      </c>
      <c r="AL1861" s="22" t="s">
        <v>53</v>
      </c>
      <c r="AM1861" s="22">
        <v>1859</v>
      </c>
    </row>
    <row r="1862" spans="1:39" x14ac:dyDescent="0.25">
      <c r="A1862" s="22" t="s">
        <v>39</v>
      </c>
      <c r="B1862" t="s">
        <v>130</v>
      </c>
      <c r="C1862">
        <v>2021</v>
      </c>
      <c r="D1862" s="22" t="s">
        <v>41</v>
      </c>
      <c r="E1862" s="22" t="s">
        <v>42</v>
      </c>
      <c r="F1862">
        <v>1610</v>
      </c>
      <c r="G1862" t="s">
        <v>131</v>
      </c>
      <c r="H1862" t="s">
        <v>44</v>
      </c>
      <c r="J1862">
        <v>200</v>
      </c>
      <c r="K1862" t="s">
        <v>45</v>
      </c>
      <c r="L1862" s="22" t="s">
        <v>46</v>
      </c>
      <c r="M1862" s="1">
        <v>44409</v>
      </c>
      <c r="N1862" s="22" t="s">
        <v>341</v>
      </c>
      <c r="O1862" t="s">
        <v>342</v>
      </c>
      <c r="P1862" s="1">
        <v>44439</v>
      </c>
      <c r="Q1862" t="s">
        <v>342</v>
      </c>
      <c r="R1862">
        <v>8</v>
      </c>
      <c r="S1862">
        <v>3</v>
      </c>
      <c r="T1862" s="22">
        <v>19</v>
      </c>
      <c r="U1862" s="22">
        <v>523.74</v>
      </c>
      <c r="V1862" s="22">
        <v>523.74</v>
      </c>
      <c r="X1862">
        <v>49720</v>
      </c>
      <c r="AD1862" t="s">
        <v>343</v>
      </c>
      <c r="AF1862" t="s">
        <v>127</v>
      </c>
      <c r="AG1862" s="22" t="s">
        <v>50</v>
      </c>
      <c r="AI1862">
        <v>1860</v>
      </c>
      <c r="AJ1862" t="s">
        <v>344</v>
      </c>
      <c r="AK1862" s="22" t="s">
        <v>52</v>
      </c>
      <c r="AL1862" s="22" t="s">
        <v>53</v>
      </c>
      <c r="AM1862" s="22">
        <v>1860</v>
      </c>
    </row>
    <row r="1863" spans="1:39" x14ac:dyDescent="0.25">
      <c r="A1863" s="22" t="s">
        <v>39</v>
      </c>
      <c r="B1863" t="s">
        <v>40</v>
      </c>
      <c r="C1863">
        <v>2021</v>
      </c>
      <c r="D1863" s="22" t="s">
        <v>41</v>
      </c>
      <c r="E1863" s="22" t="s">
        <v>42</v>
      </c>
      <c r="F1863">
        <v>1100</v>
      </c>
      <c r="G1863" t="s">
        <v>43</v>
      </c>
      <c r="H1863" t="s">
        <v>44</v>
      </c>
      <c r="J1863">
        <v>200</v>
      </c>
      <c r="K1863" t="s">
        <v>45</v>
      </c>
      <c r="L1863" s="22" t="s">
        <v>46</v>
      </c>
      <c r="M1863" s="1">
        <v>44409</v>
      </c>
      <c r="N1863" s="22" t="s">
        <v>341</v>
      </c>
      <c r="O1863" t="s">
        <v>342</v>
      </c>
      <c r="P1863" s="1">
        <v>44439</v>
      </c>
      <c r="Q1863" t="s">
        <v>342</v>
      </c>
      <c r="R1863">
        <v>8</v>
      </c>
      <c r="S1863">
        <v>1</v>
      </c>
      <c r="T1863" s="22">
        <v>19</v>
      </c>
      <c r="U1863" s="22">
        <v>907112.15</v>
      </c>
      <c r="V1863" s="22">
        <v>907112.15</v>
      </c>
      <c r="X1863">
        <v>49721</v>
      </c>
      <c r="AD1863" t="s">
        <v>343</v>
      </c>
      <c r="AF1863" t="s">
        <v>249</v>
      </c>
      <c r="AG1863" s="22" t="s">
        <v>50</v>
      </c>
      <c r="AI1863">
        <v>1861</v>
      </c>
      <c r="AJ1863" t="s">
        <v>344</v>
      </c>
      <c r="AK1863" s="22" t="s">
        <v>52</v>
      </c>
      <c r="AL1863" s="22" t="s">
        <v>53</v>
      </c>
      <c r="AM1863" s="22">
        <v>1861</v>
      </c>
    </row>
    <row r="1864" spans="1:39" x14ac:dyDescent="0.25">
      <c r="A1864" s="22" t="s">
        <v>39</v>
      </c>
      <c r="B1864" t="s">
        <v>250</v>
      </c>
      <c r="C1864">
        <v>2021</v>
      </c>
      <c r="D1864" s="22" t="s">
        <v>41</v>
      </c>
      <c r="E1864" s="22" t="s">
        <v>42</v>
      </c>
      <c r="F1864">
        <v>8000</v>
      </c>
      <c r="G1864" t="s">
        <v>251</v>
      </c>
      <c r="H1864" t="s">
        <v>93</v>
      </c>
      <c r="J1864">
        <v>200</v>
      </c>
      <c r="K1864" t="s">
        <v>45</v>
      </c>
      <c r="L1864" s="22" t="s">
        <v>46</v>
      </c>
      <c r="M1864" s="1">
        <v>44409</v>
      </c>
      <c r="N1864" s="22" t="s">
        <v>341</v>
      </c>
      <c r="O1864" t="s">
        <v>342</v>
      </c>
      <c r="P1864" s="1">
        <v>44439</v>
      </c>
      <c r="Q1864" t="s">
        <v>342</v>
      </c>
      <c r="R1864">
        <v>8</v>
      </c>
      <c r="S1864">
        <v>1</v>
      </c>
      <c r="T1864" s="22">
        <v>19</v>
      </c>
      <c r="U1864" s="22">
        <v>-762279.12</v>
      </c>
      <c r="W1864" s="22">
        <v>762279.12</v>
      </c>
      <c r="X1864">
        <v>49722</v>
      </c>
      <c r="AD1864" t="s">
        <v>343</v>
      </c>
      <c r="AF1864" t="s">
        <v>249</v>
      </c>
      <c r="AG1864" s="22" t="s">
        <v>56</v>
      </c>
      <c r="AI1864">
        <v>1862</v>
      </c>
      <c r="AJ1864" t="s">
        <v>344</v>
      </c>
      <c r="AK1864" s="22" t="s">
        <v>252</v>
      </c>
      <c r="AL1864" s="22" t="s">
        <v>53</v>
      </c>
      <c r="AM1864" s="22">
        <v>1862</v>
      </c>
    </row>
    <row r="1865" spans="1:39" x14ac:dyDescent="0.25">
      <c r="A1865" s="22" t="s">
        <v>39</v>
      </c>
      <c r="B1865" t="s">
        <v>253</v>
      </c>
      <c r="C1865">
        <v>2021</v>
      </c>
      <c r="D1865" s="22" t="s">
        <v>41</v>
      </c>
      <c r="E1865" s="22" t="s">
        <v>42</v>
      </c>
      <c r="F1865">
        <v>1600</v>
      </c>
      <c r="G1865" t="s">
        <v>254</v>
      </c>
      <c r="H1865" t="s">
        <v>44</v>
      </c>
      <c r="J1865">
        <v>200</v>
      </c>
      <c r="K1865" t="s">
        <v>45</v>
      </c>
      <c r="L1865" s="22" t="s">
        <v>46</v>
      </c>
      <c r="M1865" s="1">
        <v>44409</v>
      </c>
      <c r="N1865" s="22" t="s">
        <v>341</v>
      </c>
      <c r="O1865" t="s">
        <v>342</v>
      </c>
      <c r="P1865" s="1">
        <v>44439</v>
      </c>
      <c r="Q1865" t="s">
        <v>342</v>
      </c>
      <c r="R1865">
        <v>8</v>
      </c>
      <c r="S1865">
        <v>1</v>
      </c>
      <c r="T1865" s="22">
        <v>19</v>
      </c>
      <c r="U1865" s="22">
        <v>-144833.03</v>
      </c>
      <c r="W1865" s="22">
        <v>144833.03</v>
      </c>
      <c r="X1865">
        <v>49723</v>
      </c>
      <c r="AD1865" t="s">
        <v>343</v>
      </c>
      <c r="AF1865" t="s">
        <v>249</v>
      </c>
      <c r="AG1865" s="22" t="s">
        <v>56</v>
      </c>
      <c r="AI1865">
        <v>1863</v>
      </c>
      <c r="AJ1865" t="s">
        <v>344</v>
      </c>
      <c r="AK1865" s="22" t="s">
        <v>52</v>
      </c>
      <c r="AL1865" s="22" t="s">
        <v>53</v>
      </c>
      <c r="AM1865" s="22">
        <v>1863</v>
      </c>
    </row>
    <row r="1866" spans="1:39" x14ac:dyDescent="0.25">
      <c r="A1866" s="22" t="s">
        <v>39</v>
      </c>
      <c r="B1866" t="s">
        <v>40</v>
      </c>
      <c r="C1866">
        <v>2021</v>
      </c>
      <c r="D1866" s="22" t="s">
        <v>41</v>
      </c>
      <c r="E1866" s="22" t="s">
        <v>42</v>
      </c>
      <c r="F1866">
        <v>1100</v>
      </c>
      <c r="G1866" t="s">
        <v>43</v>
      </c>
      <c r="H1866" t="s">
        <v>44</v>
      </c>
      <c r="J1866">
        <v>200</v>
      </c>
      <c r="K1866" t="s">
        <v>45</v>
      </c>
      <c r="L1866" s="22" t="s">
        <v>46</v>
      </c>
      <c r="M1866" s="1">
        <v>44409</v>
      </c>
      <c r="N1866" s="22" t="s">
        <v>341</v>
      </c>
      <c r="O1866" t="s">
        <v>342</v>
      </c>
      <c r="P1866" s="1">
        <v>44439</v>
      </c>
      <c r="Q1866" t="s">
        <v>342</v>
      </c>
      <c r="R1866">
        <v>8</v>
      </c>
      <c r="S1866" t="s">
        <v>255</v>
      </c>
      <c r="T1866" s="22">
        <v>0</v>
      </c>
      <c r="U1866" s="22">
        <v>84109.676000000007</v>
      </c>
      <c r="V1866" s="22">
        <v>84109.676000000007</v>
      </c>
      <c r="X1866">
        <v>49724</v>
      </c>
      <c r="AD1866" t="s">
        <v>343</v>
      </c>
      <c r="AF1866" t="s">
        <v>256</v>
      </c>
      <c r="AG1866" s="22" t="s">
        <v>50</v>
      </c>
      <c r="AI1866">
        <v>1864</v>
      </c>
      <c r="AJ1866" t="s">
        <v>344</v>
      </c>
      <c r="AK1866" s="22" t="s">
        <v>52</v>
      </c>
      <c r="AL1866" s="22" t="s">
        <v>53</v>
      </c>
      <c r="AM1866" s="22">
        <v>1864</v>
      </c>
    </row>
    <row r="1867" spans="1:39" x14ac:dyDescent="0.25">
      <c r="A1867" s="22" t="s">
        <v>39</v>
      </c>
      <c r="B1867" t="s">
        <v>257</v>
      </c>
      <c r="C1867">
        <v>2021</v>
      </c>
      <c r="D1867" s="22" t="s">
        <v>41</v>
      </c>
      <c r="E1867" s="22" t="s">
        <v>42</v>
      </c>
      <c r="F1867">
        <v>8060</v>
      </c>
      <c r="G1867" t="s">
        <v>258</v>
      </c>
      <c r="H1867" t="s">
        <v>93</v>
      </c>
      <c r="J1867">
        <v>200</v>
      </c>
      <c r="K1867" t="s">
        <v>45</v>
      </c>
      <c r="L1867" s="22" t="s">
        <v>46</v>
      </c>
      <c r="M1867" s="1">
        <v>44409</v>
      </c>
      <c r="N1867" s="22" t="s">
        <v>341</v>
      </c>
      <c r="O1867" t="s">
        <v>342</v>
      </c>
      <c r="P1867" s="1">
        <v>44439</v>
      </c>
      <c r="Q1867" t="s">
        <v>342</v>
      </c>
      <c r="R1867">
        <v>8</v>
      </c>
      <c r="S1867" t="s">
        <v>255</v>
      </c>
      <c r="T1867" s="22">
        <v>0</v>
      </c>
      <c r="U1867" s="22">
        <v>-84109.676000000007</v>
      </c>
      <c r="W1867" s="22">
        <v>84109.676000000007</v>
      </c>
      <c r="X1867">
        <v>49725</v>
      </c>
      <c r="AD1867" t="s">
        <v>343</v>
      </c>
      <c r="AF1867" t="s">
        <v>256</v>
      </c>
      <c r="AG1867" s="22" t="s">
        <v>56</v>
      </c>
      <c r="AI1867">
        <v>1865</v>
      </c>
      <c r="AJ1867" t="s">
        <v>344</v>
      </c>
      <c r="AK1867" s="22" t="s">
        <v>252</v>
      </c>
      <c r="AL1867" s="22" t="s">
        <v>53</v>
      </c>
      <c r="AM1867" s="22">
        <v>1865</v>
      </c>
    </row>
    <row r="1868" spans="1:39" x14ac:dyDescent="0.25">
      <c r="A1868" s="22" t="s">
        <v>39</v>
      </c>
      <c r="B1868" t="s">
        <v>259</v>
      </c>
      <c r="C1868">
        <v>2021</v>
      </c>
      <c r="D1868" s="22" t="s">
        <v>41</v>
      </c>
      <c r="E1868" s="22" t="s">
        <v>42</v>
      </c>
      <c r="F1868">
        <v>1650</v>
      </c>
      <c r="G1868" t="s">
        <v>260</v>
      </c>
      <c r="H1868" t="s">
        <v>44</v>
      </c>
      <c r="J1868">
        <v>200</v>
      </c>
      <c r="K1868" t="s">
        <v>45</v>
      </c>
      <c r="L1868" s="22" t="s">
        <v>46</v>
      </c>
      <c r="M1868" s="1">
        <v>44409</v>
      </c>
      <c r="N1868" s="22" t="s">
        <v>341</v>
      </c>
      <c r="O1868" t="s">
        <v>342</v>
      </c>
      <c r="P1868" s="1">
        <v>44439</v>
      </c>
      <c r="Q1868" t="s">
        <v>342</v>
      </c>
      <c r="R1868">
        <v>8</v>
      </c>
      <c r="S1868" t="s">
        <v>255</v>
      </c>
      <c r="T1868" s="22">
        <v>0</v>
      </c>
      <c r="U1868" s="22">
        <v>0</v>
      </c>
      <c r="V1868" s="22">
        <v>0</v>
      </c>
      <c r="X1868">
        <v>49726</v>
      </c>
      <c r="AD1868" t="s">
        <v>343</v>
      </c>
      <c r="AF1868" t="s">
        <v>256</v>
      </c>
      <c r="AG1868" s="22" t="s">
        <v>56</v>
      </c>
      <c r="AI1868">
        <v>1866</v>
      </c>
      <c r="AJ1868" t="s">
        <v>344</v>
      </c>
      <c r="AK1868" s="22" t="s">
        <v>52</v>
      </c>
      <c r="AL1868" s="22" t="s">
        <v>53</v>
      </c>
      <c r="AM1868" s="22">
        <v>1866</v>
      </c>
    </row>
    <row r="1869" spans="1:39" x14ac:dyDescent="0.25">
      <c r="A1869" s="22" t="s">
        <v>39</v>
      </c>
      <c r="B1869" t="s">
        <v>40</v>
      </c>
      <c r="C1869">
        <v>2021</v>
      </c>
      <c r="D1869" s="22" t="s">
        <v>41</v>
      </c>
      <c r="E1869" s="22" t="s">
        <v>42</v>
      </c>
      <c r="F1869">
        <v>1100</v>
      </c>
      <c r="G1869" t="s">
        <v>43</v>
      </c>
      <c r="H1869" t="s">
        <v>44</v>
      </c>
      <c r="J1869">
        <v>200</v>
      </c>
      <c r="K1869" t="s">
        <v>45</v>
      </c>
      <c r="L1869" s="22" t="s">
        <v>46</v>
      </c>
      <c r="M1869" s="1">
        <v>44409</v>
      </c>
      <c r="N1869" s="22" t="s">
        <v>341</v>
      </c>
      <c r="O1869" t="s">
        <v>342</v>
      </c>
      <c r="P1869" s="1">
        <v>44439</v>
      </c>
      <c r="Q1869" t="s">
        <v>342</v>
      </c>
      <c r="R1869">
        <v>8</v>
      </c>
      <c r="S1869" t="s">
        <v>261</v>
      </c>
      <c r="T1869" s="22">
        <v>0</v>
      </c>
      <c r="U1869" s="22">
        <v>45283.517999999996</v>
      </c>
      <c r="V1869" s="22">
        <v>45283.517999999996</v>
      </c>
      <c r="X1869">
        <v>49727</v>
      </c>
      <c r="AD1869" t="s">
        <v>343</v>
      </c>
      <c r="AF1869" t="s">
        <v>262</v>
      </c>
      <c r="AG1869" s="22" t="s">
        <v>50</v>
      </c>
      <c r="AI1869">
        <v>1867</v>
      </c>
      <c r="AJ1869" t="s">
        <v>344</v>
      </c>
      <c r="AK1869" s="22" t="s">
        <v>52</v>
      </c>
      <c r="AL1869" s="22" t="s">
        <v>53</v>
      </c>
      <c r="AM1869" s="22">
        <v>1867</v>
      </c>
    </row>
    <row r="1870" spans="1:39" x14ac:dyDescent="0.25">
      <c r="A1870" s="22" t="s">
        <v>39</v>
      </c>
      <c r="B1870" t="s">
        <v>263</v>
      </c>
      <c r="C1870">
        <v>2021</v>
      </c>
      <c r="D1870" s="22" t="s">
        <v>41</v>
      </c>
      <c r="E1870" s="22" t="s">
        <v>42</v>
      </c>
      <c r="F1870">
        <v>8070</v>
      </c>
      <c r="G1870" t="s">
        <v>264</v>
      </c>
      <c r="H1870" t="s">
        <v>93</v>
      </c>
      <c r="J1870">
        <v>200</v>
      </c>
      <c r="K1870" t="s">
        <v>45</v>
      </c>
      <c r="L1870" s="22" t="s">
        <v>46</v>
      </c>
      <c r="M1870" s="1">
        <v>44409</v>
      </c>
      <c r="N1870" s="22" t="s">
        <v>341</v>
      </c>
      <c r="O1870" t="s">
        <v>342</v>
      </c>
      <c r="P1870" s="1">
        <v>44439</v>
      </c>
      <c r="Q1870" t="s">
        <v>342</v>
      </c>
      <c r="R1870">
        <v>8</v>
      </c>
      <c r="S1870" t="s">
        <v>261</v>
      </c>
      <c r="T1870" s="22">
        <v>0</v>
      </c>
      <c r="U1870" s="22">
        <v>-45283.517999999996</v>
      </c>
      <c r="W1870" s="22">
        <v>45283.517999999996</v>
      </c>
      <c r="X1870">
        <v>49728</v>
      </c>
      <c r="AD1870" t="s">
        <v>343</v>
      </c>
      <c r="AF1870" t="s">
        <v>262</v>
      </c>
      <c r="AG1870" s="22" t="s">
        <v>56</v>
      </c>
      <c r="AI1870">
        <v>1868</v>
      </c>
      <c r="AJ1870" t="s">
        <v>344</v>
      </c>
      <c r="AK1870" s="22" t="s">
        <v>252</v>
      </c>
      <c r="AL1870" s="22" t="s">
        <v>53</v>
      </c>
      <c r="AM1870" s="22">
        <v>1868</v>
      </c>
    </row>
    <row r="1871" spans="1:39" x14ac:dyDescent="0.25">
      <c r="A1871" s="22" t="s">
        <v>39</v>
      </c>
      <c r="B1871" t="s">
        <v>265</v>
      </c>
      <c r="C1871">
        <v>2021</v>
      </c>
      <c r="D1871" s="22" t="s">
        <v>41</v>
      </c>
      <c r="E1871" s="22" t="s">
        <v>42</v>
      </c>
      <c r="F1871">
        <v>1660</v>
      </c>
      <c r="G1871" t="s">
        <v>266</v>
      </c>
      <c r="H1871" t="s">
        <v>44</v>
      </c>
      <c r="J1871">
        <v>200</v>
      </c>
      <c r="K1871" t="s">
        <v>45</v>
      </c>
      <c r="L1871" s="22" t="s">
        <v>46</v>
      </c>
      <c r="M1871" s="1">
        <v>44409</v>
      </c>
      <c r="N1871" s="22" t="s">
        <v>341</v>
      </c>
      <c r="O1871" t="s">
        <v>342</v>
      </c>
      <c r="P1871" s="1">
        <v>44439</v>
      </c>
      <c r="Q1871" t="s">
        <v>342</v>
      </c>
      <c r="R1871">
        <v>8</v>
      </c>
      <c r="S1871" t="s">
        <v>261</v>
      </c>
      <c r="T1871" s="22">
        <v>0</v>
      </c>
      <c r="U1871" s="22">
        <v>0</v>
      </c>
      <c r="V1871" s="22">
        <v>0</v>
      </c>
      <c r="X1871">
        <v>49729</v>
      </c>
      <c r="AD1871" t="s">
        <v>343</v>
      </c>
      <c r="AF1871" t="s">
        <v>262</v>
      </c>
      <c r="AG1871" s="22" t="s">
        <v>56</v>
      </c>
      <c r="AI1871">
        <v>1869</v>
      </c>
      <c r="AJ1871" t="s">
        <v>344</v>
      </c>
      <c r="AK1871" s="22" t="s">
        <v>52</v>
      </c>
      <c r="AL1871" s="22" t="s">
        <v>53</v>
      </c>
      <c r="AM1871" s="22">
        <v>1869</v>
      </c>
    </row>
    <row r="1872" spans="1:39" x14ac:dyDescent="0.25">
      <c r="A1872" s="22" t="s">
        <v>39</v>
      </c>
      <c r="B1872" t="s">
        <v>40</v>
      </c>
      <c r="C1872">
        <v>2021</v>
      </c>
      <c r="D1872" s="22" t="s">
        <v>41</v>
      </c>
      <c r="E1872" s="22" t="s">
        <v>42</v>
      </c>
      <c r="F1872">
        <v>1100</v>
      </c>
      <c r="G1872" t="s">
        <v>43</v>
      </c>
      <c r="H1872" t="s">
        <v>44</v>
      </c>
      <c r="J1872">
        <v>200</v>
      </c>
      <c r="K1872" t="s">
        <v>45</v>
      </c>
      <c r="L1872" s="22" t="s">
        <v>46</v>
      </c>
      <c r="M1872" s="1">
        <v>44409</v>
      </c>
      <c r="N1872" s="22" t="s">
        <v>341</v>
      </c>
      <c r="O1872" t="s">
        <v>342</v>
      </c>
      <c r="P1872" s="1">
        <v>44439</v>
      </c>
      <c r="Q1872" t="s">
        <v>342</v>
      </c>
      <c r="R1872">
        <v>8</v>
      </c>
      <c r="U1872" s="22">
        <v>133.464</v>
      </c>
      <c r="V1872" s="22">
        <v>133.464</v>
      </c>
      <c r="X1872">
        <v>49730</v>
      </c>
      <c r="AD1872" t="s">
        <v>343</v>
      </c>
      <c r="AG1872" s="22" t="s">
        <v>50</v>
      </c>
      <c r="AI1872">
        <v>1870</v>
      </c>
      <c r="AJ1872" t="s">
        <v>344</v>
      </c>
      <c r="AK1872" s="22" t="s">
        <v>52</v>
      </c>
      <c r="AL1872" s="22" t="s">
        <v>53</v>
      </c>
      <c r="AM1872" s="22">
        <v>1870</v>
      </c>
    </row>
    <row r="1873" spans="1:39" x14ac:dyDescent="0.25">
      <c r="A1873" s="22" t="s">
        <v>39</v>
      </c>
      <c r="B1873" t="s">
        <v>267</v>
      </c>
      <c r="C1873">
        <v>2021</v>
      </c>
      <c r="D1873" s="22" t="s">
        <v>41</v>
      </c>
      <c r="E1873" s="22" t="s">
        <v>42</v>
      </c>
      <c r="F1873">
        <v>9000</v>
      </c>
      <c r="G1873" t="s">
        <v>268</v>
      </c>
      <c r="H1873" t="s">
        <v>93</v>
      </c>
      <c r="J1873">
        <v>200</v>
      </c>
      <c r="K1873" t="s">
        <v>45</v>
      </c>
      <c r="L1873" s="22" t="s">
        <v>46</v>
      </c>
      <c r="M1873" s="1">
        <v>44409</v>
      </c>
      <c r="N1873" s="22" t="s">
        <v>341</v>
      </c>
      <c r="O1873" t="s">
        <v>342</v>
      </c>
      <c r="P1873" s="1">
        <v>44439</v>
      </c>
      <c r="Q1873" t="s">
        <v>342</v>
      </c>
      <c r="R1873">
        <v>8</v>
      </c>
      <c r="U1873" s="22">
        <v>-133.464</v>
      </c>
      <c r="W1873" s="22">
        <v>133.464</v>
      </c>
      <c r="X1873">
        <v>49731</v>
      </c>
      <c r="AD1873" t="s">
        <v>343</v>
      </c>
      <c r="AG1873" s="22" t="s">
        <v>56</v>
      </c>
      <c r="AI1873">
        <v>1871</v>
      </c>
      <c r="AJ1873" t="s">
        <v>344</v>
      </c>
      <c r="AK1873" s="22" t="s">
        <v>269</v>
      </c>
      <c r="AL1873" s="22" t="s">
        <v>53</v>
      </c>
      <c r="AM1873" s="22">
        <v>1871</v>
      </c>
    </row>
    <row r="1874" spans="1:39" x14ac:dyDescent="0.25">
      <c r="A1874" s="22" t="s">
        <v>39</v>
      </c>
      <c r="B1874" t="s">
        <v>40</v>
      </c>
      <c r="C1874">
        <v>2021</v>
      </c>
      <c r="D1874" s="22" t="s">
        <v>41</v>
      </c>
      <c r="E1874" s="22" t="s">
        <v>42</v>
      </c>
      <c r="F1874">
        <v>1100</v>
      </c>
      <c r="G1874" t="s">
        <v>43</v>
      </c>
      <c r="H1874" t="s">
        <v>44</v>
      </c>
      <c r="J1874">
        <v>200</v>
      </c>
      <c r="K1874" t="s">
        <v>45</v>
      </c>
      <c r="L1874" s="22" t="s">
        <v>46</v>
      </c>
      <c r="M1874" s="1">
        <v>44409</v>
      </c>
      <c r="N1874" s="22" t="s">
        <v>341</v>
      </c>
      <c r="O1874" t="s">
        <v>342</v>
      </c>
      <c r="P1874" s="1">
        <v>44439</v>
      </c>
      <c r="Q1874" t="s">
        <v>342</v>
      </c>
      <c r="R1874">
        <v>8</v>
      </c>
      <c r="U1874" s="22">
        <v>-343.416</v>
      </c>
      <c r="W1874" s="22">
        <v>343.416</v>
      </c>
      <c r="X1874">
        <v>49732</v>
      </c>
      <c r="AD1874" t="s">
        <v>343</v>
      </c>
      <c r="AG1874" s="22" t="s">
        <v>56</v>
      </c>
      <c r="AI1874">
        <v>1872</v>
      </c>
      <c r="AJ1874" t="s">
        <v>344</v>
      </c>
      <c r="AK1874" s="22" t="s">
        <v>52</v>
      </c>
      <c r="AL1874" s="22" t="s">
        <v>53</v>
      </c>
      <c r="AM1874" s="22">
        <v>1872</v>
      </c>
    </row>
    <row r="1875" spans="1:39" x14ac:dyDescent="0.25">
      <c r="A1875" s="22" t="s">
        <v>39</v>
      </c>
      <c r="B1875" t="s">
        <v>270</v>
      </c>
      <c r="C1875">
        <v>2021</v>
      </c>
      <c r="D1875" s="22" t="s">
        <v>41</v>
      </c>
      <c r="E1875" s="22" t="s">
        <v>42</v>
      </c>
      <c r="F1875">
        <v>9200</v>
      </c>
      <c r="G1875" t="s">
        <v>271</v>
      </c>
      <c r="H1875" t="s">
        <v>93</v>
      </c>
      <c r="J1875">
        <v>200</v>
      </c>
      <c r="K1875" t="s">
        <v>45</v>
      </c>
      <c r="L1875" s="22" t="s">
        <v>46</v>
      </c>
      <c r="M1875" s="1">
        <v>44409</v>
      </c>
      <c r="N1875" s="22" t="s">
        <v>341</v>
      </c>
      <c r="O1875" t="s">
        <v>342</v>
      </c>
      <c r="P1875" s="1">
        <v>44439</v>
      </c>
      <c r="Q1875" t="s">
        <v>342</v>
      </c>
      <c r="R1875">
        <v>8</v>
      </c>
      <c r="U1875" s="22">
        <v>343.416</v>
      </c>
      <c r="V1875" s="22">
        <v>343.416</v>
      </c>
      <c r="X1875">
        <v>49733</v>
      </c>
      <c r="AD1875" t="s">
        <v>343</v>
      </c>
      <c r="AG1875" s="22" t="s">
        <v>50</v>
      </c>
      <c r="AI1875">
        <v>1873</v>
      </c>
      <c r="AJ1875" t="s">
        <v>344</v>
      </c>
      <c r="AK1875" s="22" t="s">
        <v>269</v>
      </c>
      <c r="AL1875" s="22" t="s">
        <v>53</v>
      </c>
      <c r="AM1875" s="22">
        <v>1873</v>
      </c>
    </row>
    <row r="1876" spans="1:39" x14ac:dyDescent="0.25">
      <c r="A1876" s="22" t="s">
        <v>39</v>
      </c>
      <c r="B1876" t="s">
        <v>40</v>
      </c>
      <c r="C1876">
        <v>2021</v>
      </c>
      <c r="D1876" s="22" t="s">
        <v>41</v>
      </c>
      <c r="E1876" s="22" t="s">
        <v>42</v>
      </c>
      <c r="F1876">
        <v>1100</v>
      </c>
      <c r="G1876" t="s">
        <v>43</v>
      </c>
      <c r="H1876" t="s">
        <v>44</v>
      </c>
      <c r="J1876">
        <v>200</v>
      </c>
      <c r="K1876" t="s">
        <v>45</v>
      </c>
      <c r="L1876" s="22" t="s">
        <v>46</v>
      </c>
      <c r="M1876" s="1">
        <v>44409</v>
      </c>
      <c r="N1876" s="22" t="s">
        <v>341</v>
      </c>
      <c r="O1876" t="s">
        <v>342</v>
      </c>
      <c r="P1876" s="1">
        <v>44439</v>
      </c>
      <c r="Q1876" t="s">
        <v>342</v>
      </c>
      <c r="R1876">
        <v>8</v>
      </c>
      <c r="U1876" s="22">
        <v>-135.102</v>
      </c>
      <c r="W1876" s="22">
        <v>135.102</v>
      </c>
      <c r="X1876">
        <v>49734</v>
      </c>
      <c r="AD1876" t="s">
        <v>343</v>
      </c>
      <c r="AG1876" s="22" t="s">
        <v>56</v>
      </c>
      <c r="AI1876">
        <v>1874</v>
      </c>
      <c r="AJ1876" t="s">
        <v>344</v>
      </c>
      <c r="AK1876" s="22" t="s">
        <v>52</v>
      </c>
      <c r="AL1876" s="22" t="s">
        <v>53</v>
      </c>
      <c r="AM1876" s="22">
        <v>1874</v>
      </c>
    </row>
    <row r="1877" spans="1:39" x14ac:dyDescent="0.25">
      <c r="A1877" s="22" t="s">
        <v>39</v>
      </c>
      <c r="B1877" t="s">
        <v>272</v>
      </c>
      <c r="C1877">
        <v>2021</v>
      </c>
      <c r="D1877" s="22" t="s">
        <v>41</v>
      </c>
      <c r="E1877" s="22" t="s">
        <v>42</v>
      </c>
      <c r="F1877">
        <v>9310</v>
      </c>
      <c r="G1877" t="s">
        <v>273</v>
      </c>
      <c r="H1877" t="s">
        <v>93</v>
      </c>
      <c r="J1877">
        <v>200</v>
      </c>
      <c r="K1877" t="s">
        <v>45</v>
      </c>
      <c r="L1877" s="22" t="s">
        <v>46</v>
      </c>
      <c r="M1877" s="1">
        <v>44409</v>
      </c>
      <c r="N1877" s="22" t="s">
        <v>341</v>
      </c>
      <c r="O1877" t="s">
        <v>342</v>
      </c>
      <c r="P1877" s="1">
        <v>44439</v>
      </c>
      <c r="Q1877" t="s">
        <v>342</v>
      </c>
      <c r="R1877">
        <v>8</v>
      </c>
      <c r="U1877" s="22">
        <v>135.102</v>
      </c>
      <c r="V1877" s="22">
        <v>135.102</v>
      </c>
      <c r="X1877">
        <v>49735</v>
      </c>
      <c r="AD1877" t="s">
        <v>343</v>
      </c>
      <c r="AG1877" s="22" t="s">
        <v>50</v>
      </c>
      <c r="AI1877">
        <v>1875</v>
      </c>
      <c r="AJ1877" t="s">
        <v>344</v>
      </c>
      <c r="AK1877" s="22" t="s">
        <v>269</v>
      </c>
      <c r="AL1877" s="22" t="s">
        <v>53</v>
      </c>
      <c r="AM1877" s="22">
        <v>1875</v>
      </c>
    </row>
    <row r="1878" spans="1:39" x14ac:dyDescent="0.25">
      <c r="A1878" s="22" t="s">
        <v>39</v>
      </c>
      <c r="B1878" t="s">
        <v>40</v>
      </c>
      <c r="C1878">
        <v>2021</v>
      </c>
      <c r="D1878" s="22" t="s">
        <v>41</v>
      </c>
      <c r="E1878" s="22" t="s">
        <v>42</v>
      </c>
      <c r="F1878">
        <v>1100</v>
      </c>
      <c r="G1878" t="s">
        <v>43</v>
      </c>
      <c r="H1878" t="s">
        <v>44</v>
      </c>
      <c r="J1878">
        <v>200</v>
      </c>
      <c r="K1878" t="s">
        <v>45</v>
      </c>
      <c r="L1878" s="22" t="s">
        <v>46</v>
      </c>
      <c r="M1878" s="1">
        <v>44409</v>
      </c>
      <c r="N1878" s="22" t="s">
        <v>341</v>
      </c>
      <c r="O1878" t="s">
        <v>342</v>
      </c>
      <c r="P1878" s="1">
        <v>44439</v>
      </c>
      <c r="Q1878" t="s">
        <v>342</v>
      </c>
      <c r="R1878">
        <v>8</v>
      </c>
      <c r="U1878" s="22">
        <v>20335</v>
      </c>
      <c r="V1878" s="22">
        <v>20335</v>
      </c>
      <c r="X1878">
        <v>49736</v>
      </c>
      <c r="AD1878" t="s">
        <v>343</v>
      </c>
      <c r="AG1878" s="22" t="s">
        <v>50</v>
      </c>
      <c r="AI1878">
        <v>1876</v>
      </c>
      <c r="AJ1878" t="s">
        <v>344</v>
      </c>
      <c r="AK1878" s="22" t="s">
        <v>52</v>
      </c>
      <c r="AL1878" s="22" t="s">
        <v>53</v>
      </c>
      <c r="AM1878" s="22">
        <v>1876</v>
      </c>
    </row>
    <row r="1879" spans="1:39" x14ac:dyDescent="0.25">
      <c r="A1879" s="22" t="s">
        <v>39</v>
      </c>
      <c r="B1879" t="s">
        <v>274</v>
      </c>
      <c r="C1879">
        <v>2021</v>
      </c>
      <c r="D1879" s="22" t="s">
        <v>41</v>
      </c>
      <c r="E1879" s="22" t="s">
        <v>42</v>
      </c>
      <c r="F1879">
        <v>9800</v>
      </c>
      <c r="G1879" t="s">
        <v>275</v>
      </c>
      <c r="H1879" t="s">
        <v>93</v>
      </c>
      <c r="J1879">
        <v>200</v>
      </c>
      <c r="K1879" t="s">
        <v>45</v>
      </c>
      <c r="L1879" s="22" t="s">
        <v>46</v>
      </c>
      <c r="M1879" s="1">
        <v>44409</v>
      </c>
      <c r="N1879" s="22" t="s">
        <v>341</v>
      </c>
      <c r="O1879" t="s">
        <v>342</v>
      </c>
      <c r="P1879" s="1">
        <v>44439</v>
      </c>
      <c r="Q1879" t="s">
        <v>342</v>
      </c>
      <c r="R1879">
        <v>8</v>
      </c>
      <c r="U1879" s="22">
        <v>-20335</v>
      </c>
      <c r="W1879" s="22">
        <v>20335</v>
      </c>
      <c r="X1879">
        <v>49737</v>
      </c>
      <c r="AD1879" t="s">
        <v>343</v>
      </c>
      <c r="AG1879" s="22" t="s">
        <v>56</v>
      </c>
      <c r="AI1879">
        <v>1877</v>
      </c>
      <c r="AJ1879" t="s">
        <v>344</v>
      </c>
      <c r="AK1879" s="22" t="s">
        <v>269</v>
      </c>
      <c r="AL1879" s="22" t="s">
        <v>53</v>
      </c>
      <c r="AM1879" s="22">
        <v>1877</v>
      </c>
    </row>
    <row r="1880" spans="1:39" x14ac:dyDescent="0.25">
      <c r="A1880" s="22" t="s">
        <v>39</v>
      </c>
      <c r="B1880" t="s">
        <v>40</v>
      </c>
      <c r="C1880">
        <v>2021</v>
      </c>
      <c r="D1880" s="22" t="s">
        <v>41</v>
      </c>
      <c r="E1880" s="22" t="s">
        <v>42</v>
      </c>
      <c r="F1880">
        <v>1100</v>
      </c>
      <c r="G1880" t="s">
        <v>43</v>
      </c>
      <c r="H1880" t="s">
        <v>44</v>
      </c>
      <c r="J1880">
        <v>200</v>
      </c>
      <c r="K1880" t="s">
        <v>45</v>
      </c>
      <c r="L1880" s="22" t="s">
        <v>46</v>
      </c>
      <c r="M1880" s="1">
        <v>44409</v>
      </c>
      <c r="N1880" s="22" t="s">
        <v>341</v>
      </c>
      <c r="O1880" t="s">
        <v>342</v>
      </c>
      <c r="P1880" s="1">
        <v>44439</v>
      </c>
      <c r="Q1880" t="s">
        <v>342</v>
      </c>
      <c r="R1880">
        <v>8</v>
      </c>
      <c r="U1880" s="22">
        <v>120</v>
      </c>
      <c r="V1880" s="22">
        <v>120</v>
      </c>
      <c r="X1880">
        <v>49738</v>
      </c>
      <c r="AD1880" t="s">
        <v>343</v>
      </c>
      <c r="AG1880" s="22" t="s">
        <v>50</v>
      </c>
      <c r="AI1880">
        <v>1878</v>
      </c>
      <c r="AJ1880" t="s">
        <v>344</v>
      </c>
      <c r="AK1880" s="22" t="s">
        <v>52</v>
      </c>
      <c r="AL1880" s="22" t="s">
        <v>53</v>
      </c>
      <c r="AM1880" s="22">
        <v>1878</v>
      </c>
    </row>
    <row r="1881" spans="1:39" x14ac:dyDescent="0.25">
      <c r="A1881" s="22" t="s">
        <v>39</v>
      </c>
      <c r="B1881" t="s">
        <v>276</v>
      </c>
      <c r="C1881">
        <v>2021</v>
      </c>
      <c r="D1881" s="22" t="s">
        <v>41</v>
      </c>
      <c r="E1881" s="22" t="s">
        <v>42</v>
      </c>
      <c r="F1881">
        <v>9850</v>
      </c>
      <c r="G1881" t="s">
        <v>277</v>
      </c>
      <c r="H1881" t="s">
        <v>93</v>
      </c>
      <c r="J1881">
        <v>200</v>
      </c>
      <c r="K1881" t="s">
        <v>45</v>
      </c>
      <c r="L1881" s="22" t="s">
        <v>46</v>
      </c>
      <c r="M1881" s="1">
        <v>44409</v>
      </c>
      <c r="N1881" s="22" t="s">
        <v>341</v>
      </c>
      <c r="O1881" t="s">
        <v>342</v>
      </c>
      <c r="P1881" s="1">
        <v>44439</v>
      </c>
      <c r="Q1881" t="s">
        <v>342</v>
      </c>
      <c r="R1881">
        <v>8</v>
      </c>
      <c r="U1881" s="22">
        <v>-120</v>
      </c>
      <c r="W1881" s="22">
        <v>120</v>
      </c>
      <c r="X1881">
        <v>49739</v>
      </c>
      <c r="AD1881" t="s">
        <v>343</v>
      </c>
      <c r="AG1881" s="22" t="s">
        <v>56</v>
      </c>
      <c r="AI1881">
        <v>1879</v>
      </c>
      <c r="AJ1881" t="s">
        <v>344</v>
      </c>
      <c r="AK1881" s="22" t="s">
        <v>269</v>
      </c>
      <c r="AL1881" s="22" t="s">
        <v>53</v>
      </c>
      <c r="AM1881" s="22">
        <v>1879</v>
      </c>
    </row>
    <row r="1882" spans="1:39" x14ac:dyDescent="0.25">
      <c r="A1882" s="22" t="s">
        <v>39</v>
      </c>
      <c r="B1882" t="s">
        <v>40</v>
      </c>
      <c r="C1882">
        <v>2021</v>
      </c>
      <c r="D1882" s="22" t="s">
        <v>41</v>
      </c>
      <c r="E1882" s="22" t="s">
        <v>42</v>
      </c>
      <c r="F1882">
        <v>1100</v>
      </c>
      <c r="G1882" t="s">
        <v>43</v>
      </c>
      <c r="H1882" t="s">
        <v>44</v>
      </c>
      <c r="J1882">
        <v>200</v>
      </c>
      <c r="K1882" t="s">
        <v>45</v>
      </c>
      <c r="L1882" s="22" t="s">
        <v>46</v>
      </c>
      <c r="M1882" s="1">
        <v>44409</v>
      </c>
      <c r="N1882" s="22" t="s">
        <v>341</v>
      </c>
      <c r="O1882" t="s">
        <v>342</v>
      </c>
      <c r="P1882" s="1">
        <v>44439</v>
      </c>
      <c r="Q1882" t="s">
        <v>342</v>
      </c>
      <c r="R1882">
        <v>8</v>
      </c>
      <c r="U1882" s="22">
        <v>-34090</v>
      </c>
      <c r="W1882" s="22">
        <v>34090</v>
      </c>
      <c r="X1882">
        <v>49740</v>
      </c>
      <c r="AD1882" t="s">
        <v>343</v>
      </c>
      <c r="AG1882" s="22" t="s">
        <v>56</v>
      </c>
      <c r="AI1882">
        <v>1880</v>
      </c>
      <c r="AJ1882" t="s">
        <v>344</v>
      </c>
      <c r="AK1882" s="22" t="s">
        <v>52</v>
      </c>
      <c r="AL1882" s="22" t="s">
        <v>53</v>
      </c>
      <c r="AM1882" s="22">
        <v>1880</v>
      </c>
    </row>
    <row r="1883" spans="1:39" x14ac:dyDescent="0.25">
      <c r="A1883" s="22" t="s">
        <v>39</v>
      </c>
      <c r="B1883" t="s">
        <v>293</v>
      </c>
      <c r="C1883">
        <v>2021</v>
      </c>
      <c r="D1883" s="22" t="s">
        <v>41</v>
      </c>
      <c r="E1883" s="22" t="s">
        <v>42</v>
      </c>
      <c r="F1883">
        <v>1690</v>
      </c>
      <c r="G1883" t="s">
        <v>294</v>
      </c>
      <c r="H1883" t="s">
        <v>44</v>
      </c>
      <c r="J1883">
        <v>200</v>
      </c>
      <c r="K1883" t="s">
        <v>45</v>
      </c>
      <c r="L1883" s="22" t="s">
        <v>46</v>
      </c>
      <c r="M1883" s="1">
        <v>44409</v>
      </c>
      <c r="N1883" s="22" t="s">
        <v>341</v>
      </c>
      <c r="O1883" t="s">
        <v>342</v>
      </c>
      <c r="P1883" s="1">
        <v>44439</v>
      </c>
      <c r="Q1883" t="s">
        <v>342</v>
      </c>
      <c r="R1883">
        <v>8</v>
      </c>
      <c r="U1883" s="22">
        <v>34090</v>
      </c>
      <c r="V1883" s="22">
        <v>34090</v>
      </c>
      <c r="X1883">
        <v>49741</v>
      </c>
      <c r="AD1883" t="s">
        <v>343</v>
      </c>
      <c r="AG1883" s="22" t="s">
        <v>50</v>
      </c>
      <c r="AI1883">
        <v>1881</v>
      </c>
      <c r="AJ1883" t="s">
        <v>344</v>
      </c>
      <c r="AK1883" s="22" t="s">
        <v>52</v>
      </c>
      <c r="AL1883" s="22" t="s">
        <v>53</v>
      </c>
      <c r="AM1883" s="22">
        <v>1881</v>
      </c>
    </row>
    <row r="1884" spans="1:39" x14ac:dyDescent="0.25">
      <c r="A1884" s="22" t="s">
        <v>39</v>
      </c>
      <c r="B1884" t="s">
        <v>40</v>
      </c>
      <c r="C1884">
        <v>2021</v>
      </c>
      <c r="D1884" s="22" t="s">
        <v>41</v>
      </c>
      <c r="E1884" s="22" t="s">
        <v>42</v>
      </c>
      <c r="F1884">
        <v>1100</v>
      </c>
      <c r="G1884" t="s">
        <v>43</v>
      </c>
      <c r="H1884" t="s">
        <v>44</v>
      </c>
      <c r="I1884" s="22">
        <v>15708</v>
      </c>
      <c r="J1884">
        <v>200</v>
      </c>
      <c r="K1884" t="s">
        <v>45</v>
      </c>
      <c r="L1884" s="22" t="s">
        <v>46</v>
      </c>
      <c r="M1884" s="1">
        <v>44409</v>
      </c>
      <c r="N1884" s="22" t="s">
        <v>341</v>
      </c>
      <c r="O1884" t="s">
        <v>342</v>
      </c>
      <c r="P1884" s="1">
        <v>44409</v>
      </c>
      <c r="Q1884" t="s">
        <v>345</v>
      </c>
      <c r="R1884">
        <v>8</v>
      </c>
      <c r="U1884" s="22">
        <v>2558.9299999999998</v>
      </c>
      <c r="V1884" s="22">
        <v>2558.9299999999998</v>
      </c>
      <c r="X1884">
        <v>49742</v>
      </c>
      <c r="Y1884">
        <v>26000</v>
      </c>
      <c r="Z1884" t="s">
        <v>296</v>
      </c>
      <c r="AA1884" t="s">
        <v>297</v>
      </c>
      <c r="AB1884" t="s">
        <v>298</v>
      </c>
      <c r="AC1884" t="s">
        <v>299</v>
      </c>
      <c r="AD1884" t="s">
        <v>343</v>
      </c>
      <c r="AG1884" s="22" t="s">
        <v>50</v>
      </c>
      <c r="AI1884">
        <v>1882</v>
      </c>
      <c r="AJ1884" t="s">
        <v>344</v>
      </c>
      <c r="AK1884" s="22" t="s">
        <v>52</v>
      </c>
      <c r="AL1884" s="22" t="s">
        <v>53</v>
      </c>
      <c r="AM1884" s="22">
        <v>1882</v>
      </c>
    </row>
    <row r="1885" spans="1:39" x14ac:dyDescent="0.25">
      <c r="A1885" s="22" t="s">
        <v>39</v>
      </c>
      <c r="B1885" t="s">
        <v>300</v>
      </c>
      <c r="C1885">
        <v>2021</v>
      </c>
      <c r="D1885" s="22" t="s">
        <v>41</v>
      </c>
      <c r="E1885" s="22" t="s">
        <v>42</v>
      </c>
      <c r="F1885">
        <v>1200</v>
      </c>
      <c r="G1885" t="s">
        <v>301</v>
      </c>
      <c r="H1885" t="s">
        <v>44</v>
      </c>
      <c r="I1885" s="22">
        <v>15708</v>
      </c>
      <c r="J1885">
        <v>200</v>
      </c>
      <c r="K1885" t="s">
        <v>45</v>
      </c>
      <c r="L1885" s="22" t="s">
        <v>46</v>
      </c>
      <c r="M1885" s="1">
        <v>44409</v>
      </c>
      <c r="N1885" s="22" t="s">
        <v>341</v>
      </c>
      <c r="O1885" t="s">
        <v>342</v>
      </c>
      <c r="P1885" s="1">
        <v>44409</v>
      </c>
      <c r="Q1885" t="s">
        <v>345</v>
      </c>
      <c r="R1885">
        <v>8</v>
      </c>
      <c r="U1885" s="22">
        <v>-2558.9299999999998</v>
      </c>
      <c r="W1885" s="22">
        <v>2558.9299999999998</v>
      </c>
      <c r="X1885">
        <v>49743</v>
      </c>
      <c r="Y1885">
        <v>26000</v>
      </c>
      <c r="Z1885" t="s">
        <v>296</v>
      </c>
      <c r="AA1885" t="s">
        <v>297</v>
      </c>
      <c r="AB1885" t="s">
        <v>298</v>
      </c>
      <c r="AC1885" t="s">
        <v>299</v>
      </c>
      <c r="AD1885" t="s">
        <v>343</v>
      </c>
      <c r="AG1885" s="22" t="s">
        <v>56</v>
      </c>
      <c r="AI1885">
        <v>1883</v>
      </c>
      <c r="AJ1885" t="s">
        <v>344</v>
      </c>
      <c r="AK1885" s="22" t="s">
        <v>52</v>
      </c>
      <c r="AL1885" s="22" t="s">
        <v>53</v>
      </c>
      <c r="AM1885" s="22">
        <v>1883</v>
      </c>
    </row>
    <row r="1886" spans="1:39" x14ac:dyDescent="0.25">
      <c r="A1886" s="22" t="s">
        <v>39</v>
      </c>
      <c r="B1886" t="s">
        <v>40</v>
      </c>
      <c r="C1886">
        <v>2021</v>
      </c>
      <c r="D1886" s="22" t="s">
        <v>41</v>
      </c>
      <c r="E1886" s="22" t="s">
        <v>42</v>
      </c>
      <c r="F1886">
        <v>1100</v>
      </c>
      <c r="G1886" t="s">
        <v>43</v>
      </c>
      <c r="H1886" t="s">
        <v>44</v>
      </c>
      <c r="I1886" s="22">
        <v>15780</v>
      </c>
      <c r="J1886">
        <v>200</v>
      </c>
      <c r="K1886" t="s">
        <v>45</v>
      </c>
      <c r="L1886" s="22" t="s">
        <v>46</v>
      </c>
      <c r="M1886" s="1">
        <v>44409</v>
      </c>
      <c r="N1886" s="22" t="s">
        <v>341</v>
      </c>
      <c r="O1886" t="s">
        <v>342</v>
      </c>
      <c r="P1886" s="1">
        <v>44418</v>
      </c>
      <c r="Q1886" t="s">
        <v>346</v>
      </c>
      <c r="R1886">
        <v>8</v>
      </c>
      <c r="U1886" s="22">
        <v>5422.54</v>
      </c>
      <c r="V1886" s="22">
        <v>5422.54</v>
      </c>
      <c r="X1886">
        <v>49744</v>
      </c>
      <c r="Y1886">
        <v>26000</v>
      </c>
      <c r="Z1886" t="s">
        <v>296</v>
      </c>
      <c r="AA1886" t="s">
        <v>297</v>
      </c>
      <c r="AB1886" t="s">
        <v>298</v>
      </c>
      <c r="AC1886" t="s">
        <v>299</v>
      </c>
      <c r="AD1886" t="s">
        <v>343</v>
      </c>
      <c r="AG1886" s="22" t="s">
        <v>50</v>
      </c>
      <c r="AI1886">
        <v>1884</v>
      </c>
      <c r="AJ1886" t="s">
        <v>344</v>
      </c>
      <c r="AK1886" s="22" t="s">
        <v>52</v>
      </c>
      <c r="AL1886" s="22" t="s">
        <v>53</v>
      </c>
      <c r="AM1886" s="22">
        <v>1884</v>
      </c>
    </row>
    <row r="1887" spans="1:39" x14ac:dyDescent="0.25">
      <c r="A1887" s="22" t="s">
        <v>39</v>
      </c>
      <c r="B1887" t="s">
        <v>300</v>
      </c>
      <c r="C1887">
        <v>2021</v>
      </c>
      <c r="D1887" s="22" t="s">
        <v>41</v>
      </c>
      <c r="E1887" s="22" t="s">
        <v>42</v>
      </c>
      <c r="F1887">
        <v>1200</v>
      </c>
      <c r="G1887" t="s">
        <v>301</v>
      </c>
      <c r="H1887" t="s">
        <v>44</v>
      </c>
      <c r="I1887" s="22">
        <v>15780</v>
      </c>
      <c r="J1887">
        <v>200</v>
      </c>
      <c r="K1887" t="s">
        <v>45</v>
      </c>
      <c r="L1887" s="22" t="s">
        <v>46</v>
      </c>
      <c r="M1887" s="1">
        <v>44409</v>
      </c>
      <c r="N1887" s="22" t="s">
        <v>341</v>
      </c>
      <c r="O1887" t="s">
        <v>342</v>
      </c>
      <c r="P1887" s="1">
        <v>44418</v>
      </c>
      <c r="Q1887" t="s">
        <v>346</v>
      </c>
      <c r="R1887">
        <v>8</v>
      </c>
      <c r="U1887" s="22">
        <v>-5422.54</v>
      </c>
      <c r="W1887" s="22">
        <v>5422.54</v>
      </c>
      <c r="X1887">
        <v>49745</v>
      </c>
      <c r="Y1887">
        <v>26000</v>
      </c>
      <c r="Z1887" t="s">
        <v>296</v>
      </c>
      <c r="AA1887" t="s">
        <v>297</v>
      </c>
      <c r="AB1887" t="s">
        <v>298</v>
      </c>
      <c r="AC1887" t="s">
        <v>299</v>
      </c>
      <c r="AD1887" t="s">
        <v>343</v>
      </c>
      <c r="AG1887" s="22" t="s">
        <v>56</v>
      </c>
      <c r="AI1887">
        <v>1885</v>
      </c>
      <c r="AJ1887" t="s">
        <v>344</v>
      </c>
      <c r="AK1887" s="22" t="s">
        <v>52</v>
      </c>
      <c r="AL1887" s="22" t="s">
        <v>53</v>
      </c>
      <c r="AM1887" s="22">
        <v>1885</v>
      </c>
    </row>
    <row r="1888" spans="1:39" x14ac:dyDescent="0.25">
      <c r="A1888" s="22" t="s">
        <v>39</v>
      </c>
      <c r="B1888" t="s">
        <v>40</v>
      </c>
      <c r="C1888">
        <v>2021</v>
      </c>
      <c r="D1888" s="22" t="s">
        <v>41</v>
      </c>
      <c r="E1888" s="22" t="s">
        <v>42</v>
      </c>
      <c r="F1888">
        <v>1100</v>
      </c>
      <c r="G1888" t="s">
        <v>43</v>
      </c>
      <c r="H1888" t="s">
        <v>44</v>
      </c>
      <c r="J1888">
        <v>200</v>
      </c>
      <c r="K1888" t="s">
        <v>45</v>
      </c>
      <c r="L1888" s="22" t="s">
        <v>46</v>
      </c>
      <c r="M1888" s="1">
        <v>44409</v>
      </c>
      <c r="N1888" s="22" t="s">
        <v>341</v>
      </c>
      <c r="O1888" t="s">
        <v>342</v>
      </c>
      <c r="P1888" s="1">
        <v>44439</v>
      </c>
      <c r="Q1888" t="s">
        <v>342</v>
      </c>
      <c r="R1888">
        <v>8</v>
      </c>
      <c r="U1888" s="22">
        <v>-375</v>
      </c>
      <c r="W1888" s="22">
        <v>375</v>
      </c>
      <c r="X1888">
        <v>49746</v>
      </c>
      <c r="AD1888" t="s">
        <v>343</v>
      </c>
      <c r="AG1888" s="22" t="s">
        <v>56</v>
      </c>
      <c r="AI1888">
        <v>1886</v>
      </c>
      <c r="AJ1888" t="s">
        <v>344</v>
      </c>
      <c r="AK1888" s="22" t="s">
        <v>52</v>
      </c>
      <c r="AL1888" s="22" t="s">
        <v>53</v>
      </c>
      <c r="AM1888" s="22">
        <v>1886</v>
      </c>
    </row>
    <row r="1889" spans="1:39" x14ac:dyDescent="0.25">
      <c r="A1889" s="22" t="s">
        <v>39</v>
      </c>
      <c r="B1889" t="s">
        <v>280</v>
      </c>
      <c r="C1889">
        <v>2021</v>
      </c>
      <c r="D1889" s="22" t="s">
        <v>41</v>
      </c>
      <c r="E1889" s="22" t="s">
        <v>42</v>
      </c>
      <c r="F1889">
        <v>4095</v>
      </c>
      <c r="G1889" t="s">
        <v>281</v>
      </c>
      <c r="H1889" t="s">
        <v>93</v>
      </c>
      <c r="J1889">
        <v>200</v>
      </c>
      <c r="K1889" t="s">
        <v>45</v>
      </c>
      <c r="L1889" s="22" t="s">
        <v>46</v>
      </c>
      <c r="M1889" s="1">
        <v>44409</v>
      </c>
      <c r="N1889" s="22" t="s">
        <v>341</v>
      </c>
      <c r="O1889" t="s">
        <v>342</v>
      </c>
      <c r="P1889" s="1">
        <v>44439</v>
      </c>
      <c r="Q1889" t="s">
        <v>342</v>
      </c>
      <c r="R1889">
        <v>8</v>
      </c>
      <c r="U1889" s="22">
        <v>375</v>
      </c>
      <c r="V1889" s="22">
        <v>375</v>
      </c>
      <c r="X1889">
        <v>49747</v>
      </c>
      <c r="AD1889" t="s">
        <v>343</v>
      </c>
      <c r="AG1889" s="22" t="s">
        <v>50</v>
      </c>
      <c r="AI1889">
        <v>1887</v>
      </c>
      <c r="AJ1889" t="s">
        <v>344</v>
      </c>
      <c r="AK1889" s="22" t="s">
        <v>94</v>
      </c>
      <c r="AL1889" s="22" t="s">
        <v>53</v>
      </c>
      <c r="AM1889" s="22">
        <v>1887</v>
      </c>
    </row>
    <row r="1890" spans="1:39" x14ac:dyDescent="0.25">
      <c r="A1890" s="22" t="s">
        <v>39</v>
      </c>
      <c r="B1890" t="s">
        <v>40</v>
      </c>
      <c r="C1890">
        <v>2021</v>
      </c>
      <c r="D1890" s="22" t="s">
        <v>41</v>
      </c>
      <c r="E1890" s="22" t="s">
        <v>42</v>
      </c>
      <c r="F1890">
        <v>1100</v>
      </c>
      <c r="G1890" t="s">
        <v>43</v>
      </c>
      <c r="H1890" t="s">
        <v>44</v>
      </c>
      <c r="J1890">
        <v>200</v>
      </c>
      <c r="K1890" t="s">
        <v>45</v>
      </c>
      <c r="L1890" s="22" t="s">
        <v>46</v>
      </c>
      <c r="M1890" s="1">
        <v>44440</v>
      </c>
      <c r="N1890" s="22" t="s">
        <v>347</v>
      </c>
      <c r="O1890" t="s">
        <v>348</v>
      </c>
      <c r="P1890" s="1">
        <v>44469</v>
      </c>
      <c r="Q1890" t="s">
        <v>348</v>
      </c>
      <c r="R1890">
        <v>9</v>
      </c>
      <c r="U1890" s="22">
        <v>312.5</v>
      </c>
      <c r="V1890" s="22">
        <v>312.5</v>
      </c>
      <c r="X1890">
        <v>44474</v>
      </c>
      <c r="AD1890" t="s">
        <v>349</v>
      </c>
      <c r="AG1890" s="22" t="s">
        <v>50</v>
      </c>
      <c r="AI1890">
        <v>1888</v>
      </c>
      <c r="AJ1890" t="s">
        <v>350</v>
      </c>
      <c r="AK1890" s="22" t="s">
        <v>52</v>
      </c>
      <c r="AL1890" s="22" t="s">
        <v>53</v>
      </c>
      <c r="AM1890" s="22">
        <v>1888</v>
      </c>
    </row>
    <row r="1891" spans="1:39" x14ac:dyDescent="0.25">
      <c r="A1891" s="22" t="s">
        <v>39</v>
      </c>
      <c r="B1891" t="s">
        <v>54</v>
      </c>
      <c r="C1891">
        <v>2021</v>
      </c>
      <c r="D1891" s="22" t="s">
        <v>41</v>
      </c>
      <c r="E1891" s="22" t="s">
        <v>42</v>
      </c>
      <c r="F1891">
        <v>171</v>
      </c>
      <c r="G1891" t="s">
        <v>55</v>
      </c>
      <c r="H1891" t="s">
        <v>44</v>
      </c>
      <c r="J1891">
        <v>200</v>
      </c>
      <c r="K1891" t="s">
        <v>45</v>
      </c>
      <c r="L1891" s="22" t="s">
        <v>46</v>
      </c>
      <c r="M1891" s="1">
        <v>44440</v>
      </c>
      <c r="N1891" s="22" t="s">
        <v>347</v>
      </c>
      <c r="O1891" t="s">
        <v>348</v>
      </c>
      <c r="P1891" s="1">
        <v>44469</v>
      </c>
      <c r="Q1891" t="s">
        <v>348</v>
      </c>
      <c r="R1891">
        <v>9</v>
      </c>
      <c r="U1891" s="22">
        <v>-312.5</v>
      </c>
      <c r="W1891" s="22">
        <v>312.5</v>
      </c>
      <c r="X1891">
        <v>44475</v>
      </c>
      <c r="AD1891" t="s">
        <v>349</v>
      </c>
      <c r="AG1891" s="22" t="s">
        <v>56</v>
      </c>
      <c r="AI1891">
        <v>1889</v>
      </c>
      <c r="AJ1891" t="s">
        <v>350</v>
      </c>
      <c r="AK1891" s="22" t="s">
        <v>57</v>
      </c>
      <c r="AL1891" s="22" t="s">
        <v>53</v>
      </c>
      <c r="AM1891" s="22">
        <v>1889</v>
      </c>
    </row>
    <row r="1892" spans="1:39" x14ac:dyDescent="0.25">
      <c r="A1892" s="22" t="s">
        <v>39</v>
      </c>
      <c r="B1892" t="s">
        <v>40</v>
      </c>
      <c r="C1892">
        <v>2021</v>
      </c>
      <c r="D1892" s="22" t="s">
        <v>41</v>
      </c>
      <c r="E1892" s="22" t="s">
        <v>42</v>
      </c>
      <c r="F1892">
        <v>1100</v>
      </c>
      <c r="G1892" t="s">
        <v>43</v>
      </c>
      <c r="H1892" t="s">
        <v>44</v>
      </c>
      <c r="J1892">
        <v>200</v>
      </c>
      <c r="K1892" t="s">
        <v>45</v>
      </c>
      <c r="L1892" s="22" t="s">
        <v>46</v>
      </c>
      <c r="M1892" s="1">
        <v>44440</v>
      </c>
      <c r="N1892" s="22" t="s">
        <v>347</v>
      </c>
      <c r="O1892" t="s">
        <v>348</v>
      </c>
      <c r="P1892" s="1">
        <v>44469</v>
      </c>
      <c r="Q1892" t="s">
        <v>348</v>
      </c>
      <c r="R1892">
        <v>9</v>
      </c>
      <c r="U1892" s="22">
        <v>460</v>
      </c>
      <c r="V1892" s="22">
        <v>460</v>
      </c>
      <c r="X1892">
        <v>44476</v>
      </c>
      <c r="AD1892" t="s">
        <v>349</v>
      </c>
      <c r="AG1892" s="22" t="s">
        <v>50</v>
      </c>
      <c r="AI1892">
        <v>1890</v>
      </c>
      <c r="AJ1892" t="s">
        <v>350</v>
      </c>
      <c r="AK1892" s="22" t="s">
        <v>52</v>
      </c>
      <c r="AL1892" s="22" t="s">
        <v>53</v>
      </c>
      <c r="AM1892" s="22">
        <v>1890</v>
      </c>
    </row>
    <row r="1893" spans="1:39" x14ac:dyDescent="0.25">
      <c r="A1893" s="22" t="s">
        <v>39</v>
      </c>
      <c r="B1893" t="s">
        <v>58</v>
      </c>
      <c r="C1893">
        <v>2021</v>
      </c>
      <c r="D1893" s="22" t="s">
        <v>41</v>
      </c>
      <c r="E1893" s="22" t="s">
        <v>42</v>
      </c>
      <c r="F1893">
        <v>211</v>
      </c>
      <c r="G1893" t="s">
        <v>59</v>
      </c>
      <c r="H1893" t="s">
        <v>44</v>
      </c>
      <c r="J1893">
        <v>200</v>
      </c>
      <c r="K1893" t="s">
        <v>45</v>
      </c>
      <c r="L1893" s="22" t="s">
        <v>46</v>
      </c>
      <c r="M1893" s="1">
        <v>44440</v>
      </c>
      <c r="N1893" s="22" t="s">
        <v>347</v>
      </c>
      <c r="O1893" t="s">
        <v>348</v>
      </c>
      <c r="P1893" s="1">
        <v>44469</v>
      </c>
      <c r="Q1893" t="s">
        <v>348</v>
      </c>
      <c r="R1893">
        <v>9</v>
      </c>
      <c r="U1893" s="22">
        <v>-460</v>
      </c>
      <c r="W1893" s="22">
        <v>460</v>
      </c>
      <c r="X1893">
        <v>44477</v>
      </c>
      <c r="AD1893" t="s">
        <v>349</v>
      </c>
      <c r="AG1893" s="22" t="s">
        <v>56</v>
      </c>
      <c r="AI1893">
        <v>1891</v>
      </c>
      <c r="AJ1893" t="s">
        <v>350</v>
      </c>
      <c r="AK1893" s="22" t="s">
        <v>57</v>
      </c>
      <c r="AL1893" s="22" t="s">
        <v>53</v>
      </c>
      <c r="AM1893" s="22">
        <v>1891</v>
      </c>
    </row>
    <row r="1894" spans="1:39" x14ac:dyDescent="0.25">
      <c r="A1894" s="22" t="s">
        <v>39</v>
      </c>
      <c r="B1894" t="s">
        <v>40</v>
      </c>
      <c r="C1894">
        <v>2021</v>
      </c>
      <c r="D1894" s="22" t="s">
        <v>41</v>
      </c>
      <c r="E1894" s="22" t="s">
        <v>42</v>
      </c>
      <c r="F1894">
        <v>1100</v>
      </c>
      <c r="G1894" t="s">
        <v>43</v>
      </c>
      <c r="H1894" t="s">
        <v>44</v>
      </c>
      <c r="J1894">
        <v>200</v>
      </c>
      <c r="K1894" t="s">
        <v>45</v>
      </c>
      <c r="L1894" s="22" t="s">
        <v>46</v>
      </c>
      <c r="M1894" s="1">
        <v>44440</v>
      </c>
      <c r="N1894" s="22" t="s">
        <v>347</v>
      </c>
      <c r="O1894" t="s">
        <v>348</v>
      </c>
      <c r="P1894" s="1">
        <v>44469</v>
      </c>
      <c r="Q1894" t="s">
        <v>348</v>
      </c>
      <c r="R1894">
        <v>9</v>
      </c>
      <c r="U1894" s="22">
        <v>0</v>
      </c>
      <c r="V1894" s="22">
        <v>0</v>
      </c>
      <c r="X1894">
        <v>44478</v>
      </c>
      <c r="AD1894" t="s">
        <v>349</v>
      </c>
      <c r="AG1894" s="22" t="s">
        <v>56</v>
      </c>
      <c r="AI1894">
        <v>1892</v>
      </c>
      <c r="AJ1894" t="s">
        <v>350</v>
      </c>
      <c r="AK1894" s="22" t="s">
        <v>52</v>
      </c>
      <c r="AL1894" s="22" t="s">
        <v>53</v>
      </c>
      <c r="AM1894" s="22">
        <v>1892</v>
      </c>
    </row>
    <row r="1895" spans="1:39" x14ac:dyDescent="0.25">
      <c r="A1895" s="22" t="s">
        <v>39</v>
      </c>
      <c r="B1895" t="s">
        <v>60</v>
      </c>
      <c r="C1895">
        <v>2021</v>
      </c>
      <c r="D1895" s="22" t="s">
        <v>41</v>
      </c>
      <c r="E1895" s="22" t="s">
        <v>42</v>
      </c>
      <c r="F1895">
        <v>230</v>
      </c>
      <c r="G1895" t="s">
        <v>61</v>
      </c>
      <c r="H1895" t="s">
        <v>44</v>
      </c>
      <c r="J1895">
        <v>200</v>
      </c>
      <c r="K1895" t="s">
        <v>45</v>
      </c>
      <c r="L1895" s="22" t="s">
        <v>46</v>
      </c>
      <c r="M1895" s="1">
        <v>44440</v>
      </c>
      <c r="N1895" s="22" t="s">
        <v>347</v>
      </c>
      <c r="O1895" t="s">
        <v>348</v>
      </c>
      <c r="P1895" s="1">
        <v>44469</v>
      </c>
      <c r="Q1895" t="s">
        <v>348</v>
      </c>
      <c r="R1895">
        <v>9</v>
      </c>
      <c r="U1895" s="22">
        <v>0</v>
      </c>
      <c r="V1895" s="22">
        <v>0</v>
      </c>
      <c r="X1895">
        <v>44479</v>
      </c>
      <c r="AD1895" t="s">
        <v>349</v>
      </c>
      <c r="AG1895" s="22" t="s">
        <v>56</v>
      </c>
      <c r="AI1895">
        <v>1893</v>
      </c>
      <c r="AJ1895" t="s">
        <v>350</v>
      </c>
      <c r="AK1895" s="22" t="s">
        <v>57</v>
      </c>
      <c r="AL1895" s="22" t="s">
        <v>53</v>
      </c>
      <c r="AM1895" s="22">
        <v>1893</v>
      </c>
    </row>
    <row r="1896" spans="1:39" x14ac:dyDescent="0.25">
      <c r="A1896" s="22" t="s">
        <v>39</v>
      </c>
      <c r="B1896" t="s">
        <v>40</v>
      </c>
      <c r="C1896">
        <v>2021</v>
      </c>
      <c r="D1896" s="22" t="s">
        <v>41</v>
      </c>
      <c r="E1896" s="22" t="s">
        <v>42</v>
      </c>
      <c r="F1896">
        <v>1100</v>
      </c>
      <c r="G1896" t="s">
        <v>43</v>
      </c>
      <c r="H1896" t="s">
        <v>44</v>
      </c>
      <c r="J1896">
        <v>200</v>
      </c>
      <c r="K1896" t="s">
        <v>45</v>
      </c>
      <c r="L1896" s="22" t="s">
        <v>46</v>
      </c>
      <c r="M1896" s="1">
        <v>44440</v>
      </c>
      <c r="N1896" s="22" t="s">
        <v>347</v>
      </c>
      <c r="O1896" t="s">
        <v>348</v>
      </c>
      <c r="P1896" s="1">
        <v>44469</v>
      </c>
      <c r="Q1896" t="s">
        <v>348</v>
      </c>
      <c r="R1896">
        <v>9</v>
      </c>
      <c r="U1896" s="22">
        <v>1893.46</v>
      </c>
      <c r="V1896" s="22">
        <v>1893.46</v>
      </c>
      <c r="X1896">
        <v>44480</v>
      </c>
      <c r="AD1896" t="s">
        <v>349</v>
      </c>
      <c r="AG1896" s="22" t="s">
        <v>50</v>
      </c>
      <c r="AI1896">
        <v>1894</v>
      </c>
      <c r="AJ1896" t="s">
        <v>350</v>
      </c>
      <c r="AK1896" s="22" t="s">
        <v>52</v>
      </c>
      <c r="AL1896" s="22" t="s">
        <v>53</v>
      </c>
      <c r="AM1896" s="22">
        <v>1894</v>
      </c>
    </row>
    <row r="1897" spans="1:39" x14ac:dyDescent="0.25">
      <c r="A1897" s="22" t="s">
        <v>39</v>
      </c>
      <c r="B1897" t="s">
        <v>62</v>
      </c>
      <c r="C1897">
        <v>2021</v>
      </c>
      <c r="D1897" s="22" t="s">
        <v>41</v>
      </c>
      <c r="E1897" s="22" t="s">
        <v>42</v>
      </c>
      <c r="F1897">
        <v>231</v>
      </c>
      <c r="G1897" t="s">
        <v>63</v>
      </c>
      <c r="H1897" t="s">
        <v>44</v>
      </c>
      <c r="J1897">
        <v>200</v>
      </c>
      <c r="K1897" t="s">
        <v>45</v>
      </c>
      <c r="L1897" s="22" t="s">
        <v>46</v>
      </c>
      <c r="M1897" s="1">
        <v>44440</v>
      </c>
      <c r="N1897" s="22" t="s">
        <v>347</v>
      </c>
      <c r="O1897" t="s">
        <v>348</v>
      </c>
      <c r="P1897" s="1">
        <v>44469</v>
      </c>
      <c r="Q1897" t="s">
        <v>348</v>
      </c>
      <c r="R1897">
        <v>9</v>
      </c>
      <c r="U1897" s="22">
        <v>-1893.46</v>
      </c>
      <c r="W1897" s="22">
        <v>1893.46</v>
      </c>
      <c r="X1897">
        <v>44481</v>
      </c>
      <c r="AD1897" t="s">
        <v>349</v>
      </c>
      <c r="AG1897" s="22" t="s">
        <v>56</v>
      </c>
      <c r="AI1897">
        <v>1895</v>
      </c>
      <c r="AJ1897" t="s">
        <v>350</v>
      </c>
      <c r="AK1897" s="22" t="s">
        <v>57</v>
      </c>
      <c r="AL1897" s="22" t="s">
        <v>53</v>
      </c>
      <c r="AM1897" s="22">
        <v>1895</v>
      </c>
    </row>
    <row r="1898" spans="1:39" x14ac:dyDescent="0.25">
      <c r="A1898" s="22" t="s">
        <v>39</v>
      </c>
      <c r="B1898" t="s">
        <v>40</v>
      </c>
      <c r="C1898">
        <v>2021</v>
      </c>
      <c r="D1898" s="22" t="s">
        <v>41</v>
      </c>
      <c r="E1898" s="22" t="s">
        <v>42</v>
      </c>
      <c r="F1898">
        <v>1100</v>
      </c>
      <c r="G1898" t="s">
        <v>43</v>
      </c>
      <c r="H1898" t="s">
        <v>44</v>
      </c>
      <c r="J1898">
        <v>200</v>
      </c>
      <c r="K1898" t="s">
        <v>45</v>
      </c>
      <c r="L1898" s="22" t="s">
        <v>46</v>
      </c>
      <c r="M1898" s="1">
        <v>44440</v>
      </c>
      <c r="N1898" s="22" t="s">
        <v>347</v>
      </c>
      <c r="O1898" t="s">
        <v>348</v>
      </c>
      <c r="P1898" s="1">
        <v>44469</v>
      </c>
      <c r="Q1898" t="s">
        <v>348</v>
      </c>
      <c r="R1898">
        <v>9</v>
      </c>
      <c r="U1898" s="22">
        <v>0</v>
      </c>
      <c r="V1898" s="22">
        <v>0</v>
      </c>
      <c r="X1898">
        <v>44482</v>
      </c>
      <c r="AD1898" t="s">
        <v>349</v>
      </c>
      <c r="AG1898" s="22" t="s">
        <v>56</v>
      </c>
      <c r="AI1898">
        <v>1896</v>
      </c>
      <c r="AJ1898" t="s">
        <v>350</v>
      </c>
      <c r="AK1898" s="22" t="s">
        <v>52</v>
      </c>
      <c r="AL1898" s="22" t="s">
        <v>53</v>
      </c>
      <c r="AM1898" s="22">
        <v>1896</v>
      </c>
    </row>
    <row r="1899" spans="1:39" x14ac:dyDescent="0.25">
      <c r="A1899" s="22" t="s">
        <v>39</v>
      </c>
      <c r="B1899" t="s">
        <v>64</v>
      </c>
      <c r="C1899">
        <v>2021</v>
      </c>
      <c r="D1899" s="22" t="s">
        <v>41</v>
      </c>
      <c r="E1899" s="22" t="s">
        <v>42</v>
      </c>
      <c r="F1899">
        <v>240</v>
      </c>
      <c r="G1899" t="s">
        <v>65</v>
      </c>
      <c r="H1899" t="s">
        <v>44</v>
      </c>
      <c r="J1899">
        <v>200</v>
      </c>
      <c r="K1899" t="s">
        <v>45</v>
      </c>
      <c r="L1899" s="22" t="s">
        <v>46</v>
      </c>
      <c r="M1899" s="1">
        <v>44440</v>
      </c>
      <c r="N1899" s="22" t="s">
        <v>347</v>
      </c>
      <c r="O1899" t="s">
        <v>348</v>
      </c>
      <c r="P1899" s="1">
        <v>44469</v>
      </c>
      <c r="Q1899" t="s">
        <v>348</v>
      </c>
      <c r="R1899">
        <v>9</v>
      </c>
      <c r="U1899" s="22">
        <v>0</v>
      </c>
      <c r="V1899" s="22">
        <v>0</v>
      </c>
      <c r="X1899">
        <v>44483</v>
      </c>
      <c r="AD1899" t="s">
        <v>349</v>
      </c>
      <c r="AG1899" s="22" t="s">
        <v>56</v>
      </c>
      <c r="AI1899">
        <v>1897</v>
      </c>
      <c r="AJ1899" t="s">
        <v>350</v>
      </c>
      <c r="AK1899" s="22" t="s">
        <v>57</v>
      </c>
      <c r="AL1899" s="22" t="s">
        <v>53</v>
      </c>
      <c r="AM1899" s="22">
        <v>1897</v>
      </c>
    </row>
    <row r="1900" spans="1:39" x14ac:dyDescent="0.25">
      <c r="A1900" s="22" t="s">
        <v>39</v>
      </c>
      <c r="B1900" t="s">
        <v>40</v>
      </c>
      <c r="C1900">
        <v>2021</v>
      </c>
      <c r="D1900" s="22" t="s">
        <v>41</v>
      </c>
      <c r="E1900" s="22" t="s">
        <v>42</v>
      </c>
      <c r="F1900">
        <v>1100</v>
      </c>
      <c r="G1900" t="s">
        <v>43</v>
      </c>
      <c r="H1900" t="s">
        <v>44</v>
      </c>
      <c r="J1900">
        <v>200</v>
      </c>
      <c r="K1900" t="s">
        <v>45</v>
      </c>
      <c r="L1900" s="22" t="s">
        <v>46</v>
      </c>
      <c r="M1900" s="1">
        <v>44440</v>
      </c>
      <c r="N1900" s="22" t="s">
        <v>347</v>
      </c>
      <c r="O1900" t="s">
        <v>348</v>
      </c>
      <c r="P1900" s="1">
        <v>44469</v>
      </c>
      <c r="Q1900" t="s">
        <v>348</v>
      </c>
      <c r="R1900">
        <v>9</v>
      </c>
      <c r="U1900" s="22">
        <v>765.02</v>
      </c>
      <c r="V1900" s="22">
        <v>765.02</v>
      </c>
      <c r="X1900">
        <v>44484</v>
      </c>
      <c r="AD1900" t="s">
        <v>349</v>
      </c>
      <c r="AG1900" s="22" t="s">
        <v>50</v>
      </c>
      <c r="AI1900">
        <v>1898</v>
      </c>
      <c r="AJ1900" t="s">
        <v>350</v>
      </c>
      <c r="AK1900" s="22" t="s">
        <v>52</v>
      </c>
      <c r="AL1900" s="22" t="s">
        <v>53</v>
      </c>
      <c r="AM1900" s="22">
        <v>1898</v>
      </c>
    </row>
    <row r="1901" spans="1:39" x14ac:dyDescent="0.25">
      <c r="A1901" s="22" t="s">
        <v>39</v>
      </c>
      <c r="B1901" t="s">
        <v>66</v>
      </c>
      <c r="C1901">
        <v>2021</v>
      </c>
      <c r="D1901" s="22" t="s">
        <v>41</v>
      </c>
      <c r="E1901" s="22" t="s">
        <v>42</v>
      </c>
      <c r="F1901">
        <v>241</v>
      </c>
      <c r="G1901" t="s">
        <v>67</v>
      </c>
      <c r="H1901" t="s">
        <v>44</v>
      </c>
      <c r="J1901">
        <v>200</v>
      </c>
      <c r="K1901" t="s">
        <v>45</v>
      </c>
      <c r="L1901" s="22" t="s">
        <v>46</v>
      </c>
      <c r="M1901" s="1">
        <v>44440</v>
      </c>
      <c r="N1901" s="22" t="s">
        <v>347</v>
      </c>
      <c r="O1901" t="s">
        <v>348</v>
      </c>
      <c r="P1901" s="1">
        <v>44469</v>
      </c>
      <c r="Q1901" t="s">
        <v>348</v>
      </c>
      <c r="R1901">
        <v>9</v>
      </c>
      <c r="U1901" s="22">
        <v>-765.02</v>
      </c>
      <c r="W1901" s="22">
        <v>765.02</v>
      </c>
      <c r="X1901">
        <v>44485</v>
      </c>
      <c r="AD1901" t="s">
        <v>349</v>
      </c>
      <c r="AG1901" s="22" t="s">
        <v>56</v>
      </c>
      <c r="AI1901">
        <v>1899</v>
      </c>
      <c r="AJ1901" t="s">
        <v>350</v>
      </c>
      <c r="AK1901" s="22" t="s">
        <v>57</v>
      </c>
      <c r="AL1901" s="22" t="s">
        <v>53</v>
      </c>
      <c r="AM1901" s="22">
        <v>1899</v>
      </c>
    </row>
    <row r="1902" spans="1:39" x14ac:dyDescent="0.25">
      <c r="A1902" s="22" t="s">
        <v>39</v>
      </c>
      <c r="B1902" t="s">
        <v>40</v>
      </c>
      <c r="C1902">
        <v>2021</v>
      </c>
      <c r="D1902" s="22" t="s">
        <v>41</v>
      </c>
      <c r="E1902" s="22" t="s">
        <v>42</v>
      </c>
      <c r="F1902">
        <v>1100</v>
      </c>
      <c r="G1902" t="s">
        <v>43</v>
      </c>
      <c r="H1902" t="s">
        <v>44</v>
      </c>
      <c r="J1902">
        <v>200</v>
      </c>
      <c r="K1902" t="s">
        <v>45</v>
      </c>
      <c r="L1902" s="22" t="s">
        <v>46</v>
      </c>
      <c r="M1902" s="1">
        <v>44440</v>
      </c>
      <c r="N1902" s="22" t="s">
        <v>347</v>
      </c>
      <c r="O1902" t="s">
        <v>348</v>
      </c>
      <c r="P1902" s="1">
        <v>44469</v>
      </c>
      <c r="Q1902" t="s">
        <v>348</v>
      </c>
      <c r="R1902">
        <v>9</v>
      </c>
      <c r="U1902" s="22">
        <v>1294.1300000000001</v>
      </c>
      <c r="V1902" s="22">
        <v>1294.1300000000001</v>
      </c>
      <c r="X1902">
        <v>44486</v>
      </c>
      <c r="AD1902" t="s">
        <v>349</v>
      </c>
      <c r="AG1902" s="22" t="s">
        <v>50</v>
      </c>
      <c r="AI1902">
        <v>1900</v>
      </c>
      <c r="AJ1902" t="s">
        <v>350</v>
      </c>
      <c r="AK1902" s="22" t="s">
        <v>52</v>
      </c>
      <c r="AL1902" s="22" t="s">
        <v>53</v>
      </c>
      <c r="AM1902" s="22">
        <v>1900</v>
      </c>
    </row>
    <row r="1903" spans="1:39" x14ac:dyDescent="0.25">
      <c r="A1903" s="22" t="s">
        <v>39</v>
      </c>
      <c r="B1903" t="s">
        <v>68</v>
      </c>
      <c r="C1903">
        <v>2021</v>
      </c>
      <c r="D1903" s="22" t="s">
        <v>41</v>
      </c>
      <c r="E1903" s="22" t="s">
        <v>42</v>
      </c>
      <c r="F1903">
        <v>271</v>
      </c>
      <c r="G1903" t="s">
        <v>69</v>
      </c>
      <c r="H1903" t="s">
        <v>44</v>
      </c>
      <c r="J1903">
        <v>200</v>
      </c>
      <c r="K1903" t="s">
        <v>45</v>
      </c>
      <c r="L1903" s="22" t="s">
        <v>46</v>
      </c>
      <c r="M1903" s="1">
        <v>44440</v>
      </c>
      <c r="N1903" s="22" t="s">
        <v>347</v>
      </c>
      <c r="O1903" t="s">
        <v>348</v>
      </c>
      <c r="P1903" s="1">
        <v>44469</v>
      </c>
      <c r="Q1903" t="s">
        <v>348</v>
      </c>
      <c r="R1903">
        <v>9</v>
      </c>
      <c r="U1903" s="22">
        <v>-1294.1300000000001</v>
      </c>
      <c r="W1903" s="22">
        <v>1294.1300000000001</v>
      </c>
      <c r="X1903">
        <v>44487</v>
      </c>
      <c r="AD1903" t="s">
        <v>349</v>
      </c>
      <c r="AG1903" s="22" t="s">
        <v>56</v>
      </c>
      <c r="AI1903">
        <v>1901</v>
      </c>
      <c r="AJ1903" t="s">
        <v>350</v>
      </c>
      <c r="AK1903" s="22" t="s">
        <v>57</v>
      </c>
      <c r="AL1903" s="22" t="s">
        <v>53</v>
      </c>
      <c r="AM1903" s="22">
        <v>1901</v>
      </c>
    </row>
    <row r="1904" spans="1:39" x14ac:dyDescent="0.25">
      <c r="A1904" s="22" t="s">
        <v>39</v>
      </c>
      <c r="B1904" t="s">
        <v>40</v>
      </c>
      <c r="C1904">
        <v>2021</v>
      </c>
      <c r="D1904" s="22" t="s">
        <v>41</v>
      </c>
      <c r="E1904" s="22" t="s">
        <v>42</v>
      </c>
      <c r="F1904">
        <v>1100</v>
      </c>
      <c r="G1904" t="s">
        <v>43</v>
      </c>
      <c r="H1904" t="s">
        <v>44</v>
      </c>
      <c r="J1904">
        <v>200</v>
      </c>
      <c r="K1904" t="s">
        <v>45</v>
      </c>
      <c r="L1904" s="22" t="s">
        <v>46</v>
      </c>
      <c r="M1904" s="1">
        <v>44440</v>
      </c>
      <c r="N1904" s="22" t="s">
        <v>347</v>
      </c>
      <c r="O1904" t="s">
        <v>348</v>
      </c>
      <c r="P1904" s="1">
        <v>44469</v>
      </c>
      <c r="Q1904" t="s">
        <v>348</v>
      </c>
      <c r="R1904">
        <v>9</v>
      </c>
      <c r="U1904" s="22">
        <v>375</v>
      </c>
      <c r="V1904" s="22">
        <v>375</v>
      </c>
      <c r="X1904">
        <v>44488</v>
      </c>
      <c r="AD1904" t="s">
        <v>349</v>
      </c>
      <c r="AG1904" s="22" t="s">
        <v>50</v>
      </c>
      <c r="AI1904">
        <v>1902</v>
      </c>
      <c r="AJ1904" t="s">
        <v>350</v>
      </c>
      <c r="AK1904" s="22" t="s">
        <v>52</v>
      </c>
      <c r="AL1904" s="22" t="s">
        <v>53</v>
      </c>
      <c r="AM1904" s="22">
        <v>1902</v>
      </c>
    </row>
    <row r="1905" spans="1:39" x14ac:dyDescent="0.25">
      <c r="A1905" s="22" t="s">
        <v>39</v>
      </c>
      <c r="B1905" t="s">
        <v>70</v>
      </c>
      <c r="C1905">
        <v>2021</v>
      </c>
      <c r="D1905" s="22" t="s">
        <v>41</v>
      </c>
      <c r="E1905" s="22" t="s">
        <v>42</v>
      </c>
      <c r="F1905">
        <v>700</v>
      </c>
      <c r="G1905" t="s">
        <v>71</v>
      </c>
      <c r="H1905" t="s">
        <v>44</v>
      </c>
      <c r="J1905">
        <v>200</v>
      </c>
      <c r="K1905" t="s">
        <v>45</v>
      </c>
      <c r="L1905" s="22" t="s">
        <v>46</v>
      </c>
      <c r="M1905" s="1">
        <v>44440</v>
      </c>
      <c r="N1905" s="22" t="s">
        <v>347</v>
      </c>
      <c r="O1905" t="s">
        <v>348</v>
      </c>
      <c r="P1905" s="1">
        <v>44469</v>
      </c>
      <c r="Q1905" t="s">
        <v>348</v>
      </c>
      <c r="R1905">
        <v>9</v>
      </c>
      <c r="U1905" s="22">
        <v>-375</v>
      </c>
      <c r="W1905" s="22">
        <v>375</v>
      </c>
      <c r="X1905">
        <v>44489</v>
      </c>
      <c r="AD1905" t="s">
        <v>349</v>
      </c>
      <c r="AG1905" s="22" t="s">
        <v>56</v>
      </c>
      <c r="AI1905">
        <v>1903</v>
      </c>
      <c r="AJ1905" t="s">
        <v>350</v>
      </c>
      <c r="AK1905" s="22" t="s">
        <v>57</v>
      </c>
      <c r="AL1905" s="22" t="s">
        <v>53</v>
      </c>
      <c r="AM1905" s="22">
        <v>1903</v>
      </c>
    </row>
    <row r="1906" spans="1:39" x14ac:dyDescent="0.25">
      <c r="A1906" s="22" t="s">
        <v>39</v>
      </c>
      <c r="B1906" t="s">
        <v>40</v>
      </c>
      <c r="C1906">
        <v>2021</v>
      </c>
      <c r="D1906" s="22" t="s">
        <v>41</v>
      </c>
      <c r="E1906" s="22" t="s">
        <v>42</v>
      </c>
      <c r="F1906">
        <v>1100</v>
      </c>
      <c r="G1906" t="s">
        <v>43</v>
      </c>
      <c r="H1906" t="s">
        <v>44</v>
      </c>
      <c r="J1906">
        <v>200</v>
      </c>
      <c r="K1906" t="s">
        <v>45</v>
      </c>
      <c r="L1906" s="22" t="s">
        <v>46</v>
      </c>
      <c r="M1906" s="1">
        <v>44440</v>
      </c>
      <c r="N1906" s="22" t="s">
        <v>347</v>
      </c>
      <c r="O1906" t="s">
        <v>348</v>
      </c>
      <c r="P1906" s="1">
        <v>44469</v>
      </c>
      <c r="Q1906" t="s">
        <v>348</v>
      </c>
      <c r="R1906">
        <v>9</v>
      </c>
      <c r="U1906" s="22">
        <v>833.34</v>
      </c>
      <c r="V1906" s="22">
        <v>833.34</v>
      </c>
      <c r="X1906">
        <v>44490</v>
      </c>
      <c r="AD1906" t="s">
        <v>349</v>
      </c>
      <c r="AG1906" s="22" t="s">
        <v>50</v>
      </c>
      <c r="AI1906">
        <v>1904</v>
      </c>
      <c r="AJ1906" t="s">
        <v>350</v>
      </c>
      <c r="AK1906" s="22" t="s">
        <v>52</v>
      </c>
      <c r="AL1906" s="22" t="s">
        <v>53</v>
      </c>
      <c r="AM1906" s="22">
        <v>1904</v>
      </c>
    </row>
    <row r="1907" spans="1:39" x14ac:dyDescent="0.25">
      <c r="A1907" s="22" t="s">
        <v>39</v>
      </c>
      <c r="B1907" t="s">
        <v>72</v>
      </c>
      <c r="C1907">
        <v>2021</v>
      </c>
      <c r="D1907" s="22" t="s">
        <v>41</v>
      </c>
      <c r="E1907" s="22" t="s">
        <v>42</v>
      </c>
      <c r="F1907">
        <v>760</v>
      </c>
      <c r="G1907" t="s">
        <v>73</v>
      </c>
      <c r="H1907" t="s">
        <v>44</v>
      </c>
      <c r="J1907">
        <v>200</v>
      </c>
      <c r="K1907" t="s">
        <v>45</v>
      </c>
      <c r="L1907" s="22" t="s">
        <v>46</v>
      </c>
      <c r="M1907" s="1">
        <v>44440</v>
      </c>
      <c r="N1907" s="22" t="s">
        <v>347</v>
      </c>
      <c r="O1907" t="s">
        <v>348</v>
      </c>
      <c r="P1907" s="1">
        <v>44469</v>
      </c>
      <c r="Q1907" t="s">
        <v>348</v>
      </c>
      <c r="R1907">
        <v>9</v>
      </c>
      <c r="U1907" s="22">
        <v>-833.34</v>
      </c>
      <c r="W1907" s="22">
        <v>833.34</v>
      </c>
      <c r="X1907">
        <v>44491</v>
      </c>
      <c r="AD1907" t="s">
        <v>349</v>
      </c>
      <c r="AG1907" s="22" t="s">
        <v>56</v>
      </c>
      <c r="AI1907">
        <v>1905</v>
      </c>
      <c r="AJ1907" t="s">
        <v>350</v>
      </c>
      <c r="AK1907" s="22" t="s">
        <v>57</v>
      </c>
      <c r="AL1907" s="22" t="s">
        <v>53</v>
      </c>
      <c r="AM1907" s="22">
        <v>1905</v>
      </c>
    </row>
    <row r="1908" spans="1:39" x14ac:dyDescent="0.25">
      <c r="A1908" s="22" t="s">
        <v>39</v>
      </c>
      <c r="B1908" t="s">
        <v>40</v>
      </c>
      <c r="C1908">
        <v>2021</v>
      </c>
      <c r="D1908" s="22" t="s">
        <v>41</v>
      </c>
      <c r="E1908" s="22" t="s">
        <v>42</v>
      </c>
      <c r="F1908">
        <v>1100</v>
      </c>
      <c r="G1908" t="s">
        <v>43</v>
      </c>
      <c r="H1908" t="s">
        <v>44</v>
      </c>
      <c r="J1908">
        <v>200</v>
      </c>
      <c r="K1908" t="s">
        <v>45</v>
      </c>
      <c r="L1908" s="22" t="s">
        <v>46</v>
      </c>
      <c r="M1908" s="1">
        <v>44440</v>
      </c>
      <c r="N1908" s="22" t="s">
        <v>347</v>
      </c>
      <c r="O1908" t="s">
        <v>348</v>
      </c>
      <c r="P1908" s="1">
        <v>44469</v>
      </c>
      <c r="Q1908" t="s">
        <v>348</v>
      </c>
      <c r="R1908">
        <v>9</v>
      </c>
      <c r="U1908" s="22">
        <v>0</v>
      </c>
      <c r="V1908" s="22">
        <v>0</v>
      </c>
      <c r="X1908">
        <v>44492</v>
      </c>
      <c r="AD1908" t="s">
        <v>349</v>
      </c>
      <c r="AG1908" s="22" t="s">
        <v>56</v>
      </c>
      <c r="AI1908">
        <v>1906</v>
      </c>
      <c r="AJ1908" t="s">
        <v>350</v>
      </c>
      <c r="AK1908" s="22" t="s">
        <v>52</v>
      </c>
      <c r="AL1908" s="22" t="s">
        <v>53</v>
      </c>
      <c r="AM1908" s="22">
        <v>1906</v>
      </c>
    </row>
    <row r="1909" spans="1:39" x14ac:dyDescent="0.25">
      <c r="A1909" s="22" t="s">
        <v>39</v>
      </c>
      <c r="B1909" t="s">
        <v>74</v>
      </c>
      <c r="C1909">
        <v>2021</v>
      </c>
      <c r="D1909" s="22" t="s">
        <v>41</v>
      </c>
      <c r="E1909" s="22" t="s">
        <v>42</v>
      </c>
      <c r="F1909">
        <v>841</v>
      </c>
      <c r="G1909" t="s">
        <v>75</v>
      </c>
      <c r="H1909" t="s">
        <v>44</v>
      </c>
      <c r="J1909">
        <v>200</v>
      </c>
      <c r="K1909" t="s">
        <v>45</v>
      </c>
      <c r="L1909" s="22" t="s">
        <v>46</v>
      </c>
      <c r="M1909" s="1">
        <v>44440</v>
      </c>
      <c r="N1909" s="22" t="s">
        <v>347</v>
      </c>
      <c r="O1909" t="s">
        <v>348</v>
      </c>
      <c r="P1909" s="1">
        <v>44469</v>
      </c>
      <c r="Q1909" t="s">
        <v>348</v>
      </c>
      <c r="R1909">
        <v>9</v>
      </c>
      <c r="U1909" s="22">
        <v>0</v>
      </c>
      <c r="V1909" s="22">
        <v>0</v>
      </c>
      <c r="X1909">
        <v>44493</v>
      </c>
      <c r="AD1909" t="s">
        <v>349</v>
      </c>
      <c r="AG1909" s="22" t="s">
        <v>56</v>
      </c>
      <c r="AI1909">
        <v>1907</v>
      </c>
      <c r="AJ1909" t="s">
        <v>350</v>
      </c>
      <c r="AK1909" s="22" t="s">
        <v>57</v>
      </c>
      <c r="AL1909" s="22" t="s">
        <v>53</v>
      </c>
      <c r="AM1909" s="22">
        <v>1907</v>
      </c>
    </row>
    <row r="1910" spans="1:39" x14ac:dyDescent="0.25">
      <c r="A1910" s="22" t="s">
        <v>39</v>
      </c>
      <c r="B1910" t="s">
        <v>40</v>
      </c>
      <c r="C1910">
        <v>2021</v>
      </c>
      <c r="D1910" s="22" t="s">
        <v>41</v>
      </c>
      <c r="E1910" s="22" t="s">
        <v>42</v>
      </c>
      <c r="F1910">
        <v>1100</v>
      </c>
      <c r="G1910" t="s">
        <v>43</v>
      </c>
      <c r="H1910" t="s">
        <v>44</v>
      </c>
      <c r="J1910">
        <v>200</v>
      </c>
      <c r="K1910" t="s">
        <v>45</v>
      </c>
      <c r="L1910" s="22" t="s">
        <v>46</v>
      </c>
      <c r="M1910" s="1">
        <v>44440</v>
      </c>
      <c r="N1910" s="22" t="s">
        <v>347</v>
      </c>
      <c r="O1910" t="s">
        <v>348</v>
      </c>
      <c r="P1910" s="1">
        <v>44469</v>
      </c>
      <c r="Q1910" t="s">
        <v>348</v>
      </c>
      <c r="R1910">
        <v>9</v>
      </c>
      <c r="U1910" s="22">
        <v>-1250</v>
      </c>
      <c r="W1910" s="22">
        <v>1250</v>
      </c>
      <c r="X1910">
        <v>44494</v>
      </c>
      <c r="AD1910" t="s">
        <v>349</v>
      </c>
      <c r="AG1910" s="22" t="s">
        <v>56</v>
      </c>
      <c r="AI1910">
        <v>1908</v>
      </c>
      <c r="AJ1910" t="s">
        <v>350</v>
      </c>
      <c r="AK1910" s="22" t="s">
        <v>52</v>
      </c>
      <c r="AL1910" s="22" t="s">
        <v>53</v>
      </c>
      <c r="AM1910" s="22">
        <v>1908</v>
      </c>
    </row>
    <row r="1911" spans="1:39" x14ac:dyDescent="0.25">
      <c r="A1911" s="22" t="s">
        <v>39</v>
      </c>
      <c r="B1911" t="s">
        <v>76</v>
      </c>
      <c r="C1911">
        <v>2021</v>
      </c>
      <c r="D1911" s="22" t="s">
        <v>41</v>
      </c>
      <c r="E1911" s="22" t="s">
        <v>42</v>
      </c>
      <c r="F1911">
        <v>861</v>
      </c>
      <c r="G1911" t="s">
        <v>77</v>
      </c>
      <c r="H1911" t="s">
        <v>44</v>
      </c>
      <c r="J1911">
        <v>200</v>
      </c>
      <c r="K1911" t="s">
        <v>45</v>
      </c>
      <c r="L1911" s="22" t="s">
        <v>46</v>
      </c>
      <c r="M1911" s="1">
        <v>44440</v>
      </c>
      <c r="N1911" s="22" t="s">
        <v>347</v>
      </c>
      <c r="O1911" t="s">
        <v>348</v>
      </c>
      <c r="P1911" s="1">
        <v>44469</v>
      </c>
      <c r="Q1911" t="s">
        <v>348</v>
      </c>
      <c r="R1911">
        <v>9</v>
      </c>
      <c r="U1911" s="22">
        <v>1250</v>
      </c>
      <c r="V1911" s="22">
        <v>1250</v>
      </c>
      <c r="X1911">
        <v>44495</v>
      </c>
      <c r="AD1911" t="s">
        <v>349</v>
      </c>
      <c r="AG1911" s="22" t="s">
        <v>50</v>
      </c>
      <c r="AI1911">
        <v>1909</v>
      </c>
      <c r="AJ1911" t="s">
        <v>350</v>
      </c>
      <c r="AK1911" s="22" t="s">
        <v>57</v>
      </c>
      <c r="AL1911" s="22" t="s">
        <v>53</v>
      </c>
      <c r="AM1911" s="22">
        <v>1909</v>
      </c>
    </row>
    <row r="1912" spans="1:39" x14ac:dyDescent="0.25">
      <c r="A1912" s="22" t="s">
        <v>39</v>
      </c>
      <c r="B1912" t="s">
        <v>40</v>
      </c>
      <c r="C1912">
        <v>2021</v>
      </c>
      <c r="D1912" s="22" t="s">
        <v>41</v>
      </c>
      <c r="E1912" s="22" t="s">
        <v>42</v>
      </c>
      <c r="F1912">
        <v>1100</v>
      </c>
      <c r="G1912" t="s">
        <v>43</v>
      </c>
      <c r="H1912" t="s">
        <v>44</v>
      </c>
      <c r="J1912">
        <v>200</v>
      </c>
      <c r="K1912" t="s">
        <v>45</v>
      </c>
      <c r="L1912" s="22" t="s">
        <v>46</v>
      </c>
      <c r="M1912" s="1">
        <v>44440</v>
      </c>
      <c r="N1912" s="22" t="s">
        <v>347</v>
      </c>
      <c r="O1912" t="s">
        <v>348</v>
      </c>
      <c r="P1912" s="1">
        <v>44469</v>
      </c>
      <c r="Q1912" t="s">
        <v>348</v>
      </c>
      <c r="R1912">
        <v>9</v>
      </c>
      <c r="U1912" s="22">
        <v>-1000</v>
      </c>
      <c r="W1912" s="22">
        <v>1000</v>
      </c>
      <c r="X1912">
        <v>44496</v>
      </c>
      <c r="AD1912" t="s">
        <v>349</v>
      </c>
      <c r="AG1912" s="22" t="s">
        <v>56</v>
      </c>
      <c r="AI1912">
        <v>1910</v>
      </c>
      <c r="AJ1912" t="s">
        <v>350</v>
      </c>
      <c r="AK1912" s="22" t="s">
        <v>52</v>
      </c>
      <c r="AL1912" s="22" t="s">
        <v>53</v>
      </c>
      <c r="AM1912" s="22">
        <v>1910</v>
      </c>
    </row>
    <row r="1913" spans="1:39" x14ac:dyDescent="0.25">
      <c r="A1913" s="22" t="s">
        <v>39</v>
      </c>
      <c r="B1913" t="s">
        <v>78</v>
      </c>
      <c r="C1913">
        <v>2021</v>
      </c>
      <c r="D1913" s="22" t="s">
        <v>41</v>
      </c>
      <c r="E1913" s="22" t="s">
        <v>42</v>
      </c>
      <c r="F1913">
        <v>881</v>
      </c>
      <c r="G1913" t="s">
        <v>79</v>
      </c>
      <c r="H1913" t="s">
        <v>44</v>
      </c>
      <c r="J1913">
        <v>200</v>
      </c>
      <c r="K1913" t="s">
        <v>45</v>
      </c>
      <c r="L1913" s="22" t="s">
        <v>46</v>
      </c>
      <c r="M1913" s="1">
        <v>44440</v>
      </c>
      <c r="N1913" s="22" t="s">
        <v>347</v>
      </c>
      <c r="O1913" t="s">
        <v>348</v>
      </c>
      <c r="P1913" s="1">
        <v>44469</v>
      </c>
      <c r="Q1913" t="s">
        <v>348</v>
      </c>
      <c r="R1913">
        <v>9</v>
      </c>
      <c r="U1913" s="22">
        <v>1000</v>
      </c>
      <c r="V1913" s="22">
        <v>1000</v>
      </c>
      <c r="X1913">
        <v>44497</v>
      </c>
      <c r="AD1913" t="s">
        <v>349</v>
      </c>
      <c r="AG1913" s="22" t="s">
        <v>50</v>
      </c>
      <c r="AI1913">
        <v>1911</v>
      </c>
      <c r="AJ1913" t="s">
        <v>350</v>
      </c>
      <c r="AK1913" s="22" t="s">
        <v>57</v>
      </c>
      <c r="AL1913" s="22" t="s">
        <v>53</v>
      </c>
      <c r="AM1913" s="22">
        <v>1911</v>
      </c>
    </row>
    <row r="1914" spans="1:39" x14ac:dyDescent="0.25">
      <c r="A1914" s="22" t="s">
        <v>39</v>
      </c>
      <c r="B1914" t="s">
        <v>40</v>
      </c>
      <c r="C1914">
        <v>2021</v>
      </c>
      <c r="D1914" s="22" t="s">
        <v>41</v>
      </c>
      <c r="E1914" s="22" t="s">
        <v>42</v>
      </c>
      <c r="F1914">
        <v>1100</v>
      </c>
      <c r="G1914" t="s">
        <v>43</v>
      </c>
      <c r="H1914" t="s">
        <v>44</v>
      </c>
      <c r="J1914">
        <v>200</v>
      </c>
      <c r="K1914" t="s">
        <v>45</v>
      </c>
      <c r="L1914" s="22" t="s">
        <v>46</v>
      </c>
      <c r="M1914" s="1">
        <v>44440</v>
      </c>
      <c r="N1914" s="22" t="s">
        <v>347</v>
      </c>
      <c r="O1914" t="s">
        <v>348</v>
      </c>
      <c r="P1914" s="1">
        <v>44469</v>
      </c>
      <c r="Q1914" t="s">
        <v>348</v>
      </c>
      <c r="R1914">
        <v>9</v>
      </c>
      <c r="U1914" s="22">
        <v>-2899.8989999999999</v>
      </c>
      <c r="W1914" s="22">
        <v>2899.8989999999999</v>
      </c>
      <c r="X1914">
        <v>44498</v>
      </c>
      <c r="AD1914" t="s">
        <v>349</v>
      </c>
      <c r="AG1914" s="22" t="s">
        <v>56</v>
      </c>
      <c r="AI1914">
        <v>1912</v>
      </c>
      <c r="AJ1914" t="s">
        <v>350</v>
      </c>
      <c r="AK1914" s="22" t="s">
        <v>52</v>
      </c>
      <c r="AL1914" s="22" t="s">
        <v>53</v>
      </c>
      <c r="AM1914" s="22">
        <v>1912</v>
      </c>
    </row>
    <row r="1915" spans="1:39" x14ac:dyDescent="0.25">
      <c r="A1915" s="22" t="s">
        <v>39</v>
      </c>
      <c r="B1915" t="s">
        <v>80</v>
      </c>
      <c r="C1915">
        <v>2021</v>
      </c>
      <c r="D1915" s="22" t="s">
        <v>41</v>
      </c>
      <c r="E1915" s="22" t="s">
        <v>42</v>
      </c>
      <c r="F1915">
        <v>1201</v>
      </c>
      <c r="G1915" t="s">
        <v>81</v>
      </c>
      <c r="H1915" t="s">
        <v>44</v>
      </c>
      <c r="J1915">
        <v>200</v>
      </c>
      <c r="K1915" t="s">
        <v>45</v>
      </c>
      <c r="L1915" s="22" t="s">
        <v>46</v>
      </c>
      <c r="M1915" s="1">
        <v>44440</v>
      </c>
      <c r="N1915" s="22" t="s">
        <v>347</v>
      </c>
      <c r="O1915" t="s">
        <v>348</v>
      </c>
      <c r="P1915" s="1">
        <v>44469</v>
      </c>
      <c r="Q1915" t="s">
        <v>348</v>
      </c>
      <c r="R1915">
        <v>9</v>
      </c>
      <c r="U1915" s="22">
        <v>2899.8989999999999</v>
      </c>
      <c r="V1915" s="22">
        <v>2899.8989999999999</v>
      </c>
      <c r="X1915">
        <v>44499</v>
      </c>
      <c r="AD1915" t="s">
        <v>349</v>
      </c>
      <c r="AG1915" s="22" t="s">
        <v>50</v>
      </c>
      <c r="AI1915">
        <v>1913</v>
      </c>
      <c r="AJ1915" t="s">
        <v>350</v>
      </c>
      <c r="AK1915" s="22" t="s">
        <v>52</v>
      </c>
      <c r="AL1915" s="22" t="s">
        <v>53</v>
      </c>
      <c r="AM1915" s="22">
        <v>1913</v>
      </c>
    </row>
    <row r="1916" spans="1:39" x14ac:dyDescent="0.25">
      <c r="A1916" s="22" t="s">
        <v>39</v>
      </c>
      <c r="B1916" t="s">
        <v>40</v>
      </c>
      <c r="C1916">
        <v>2021</v>
      </c>
      <c r="D1916" s="22" t="s">
        <v>41</v>
      </c>
      <c r="E1916" s="22" t="s">
        <v>42</v>
      </c>
      <c r="F1916">
        <v>1100</v>
      </c>
      <c r="G1916" t="s">
        <v>43</v>
      </c>
      <c r="H1916" t="s">
        <v>44</v>
      </c>
      <c r="J1916">
        <v>200</v>
      </c>
      <c r="K1916" t="s">
        <v>45</v>
      </c>
      <c r="L1916" s="22" t="s">
        <v>46</v>
      </c>
      <c r="M1916" s="1">
        <v>44440</v>
      </c>
      <c r="N1916" s="22" t="s">
        <v>347</v>
      </c>
      <c r="O1916" t="s">
        <v>348</v>
      </c>
      <c r="P1916" s="1">
        <v>44469</v>
      </c>
      <c r="Q1916" t="s">
        <v>348</v>
      </c>
      <c r="R1916">
        <v>9</v>
      </c>
      <c r="U1916" s="22">
        <v>-142.35</v>
      </c>
      <c r="W1916" s="22">
        <v>142.35</v>
      </c>
      <c r="X1916">
        <v>44500</v>
      </c>
      <c r="AD1916" t="s">
        <v>349</v>
      </c>
      <c r="AG1916" s="22" t="s">
        <v>56</v>
      </c>
      <c r="AI1916">
        <v>1914</v>
      </c>
      <c r="AJ1916" t="s">
        <v>350</v>
      </c>
      <c r="AK1916" s="22" t="s">
        <v>52</v>
      </c>
      <c r="AL1916" s="22" t="s">
        <v>53</v>
      </c>
      <c r="AM1916" s="22">
        <v>1914</v>
      </c>
    </row>
    <row r="1917" spans="1:39" x14ac:dyDescent="0.25">
      <c r="A1917" s="22" t="s">
        <v>39</v>
      </c>
      <c r="B1917" t="s">
        <v>82</v>
      </c>
      <c r="C1917">
        <v>2021</v>
      </c>
      <c r="D1917" s="22" t="s">
        <v>41</v>
      </c>
      <c r="E1917" s="22" t="s">
        <v>42</v>
      </c>
      <c r="F1917">
        <v>1360</v>
      </c>
      <c r="G1917" t="s">
        <v>83</v>
      </c>
      <c r="H1917" t="s">
        <v>44</v>
      </c>
      <c r="J1917">
        <v>200</v>
      </c>
      <c r="K1917" t="s">
        <v>45</v>
      </c>
      <c r="L1917" s="22" t="s">
        <v>46</v>
      </c>
      <c r="M1917" s="1">
        <v>44440</v>
      </c>
      <c r="N1917" s="22" t="s">
        <v>347</v>
      </c>
      <c r="O1917" t="s">
        <v>348</v>
      </c>
      <c r="P1917" s="1">
        <v>44469</v>
      </c>
      <c r="Q1917" t="s">
        <v>348</v>
      </c>
      <c r="R1917">
        <v>9</v>
      </c>
      <c r="U1917" s="22">
        <v>142.35</v>
      </c>
      <c r="V1917" s="22">
        <v>142.35</v>
      </c>
      <c r="X1917">
        <v>44501</v>
      </c>
      <c r="AD1917" t="s">
        <v>349</v>
      </c>
      <c r="AG1917" s="22" t="s">
        <v>50</v>
      </c>
      <c r="AI1917">
        <v>1915</v>
      </c>
      <c r="AJ1917" t="s">
        <v>350</v>
      </c>
      <c r="AK1917" s="22" t="s">
        <v>52</v>
      </c>
      <c r="AL1917" s="22" t="s">
        <v>53</v>
      </c>
      <c r="AM1917" s="22">
        <v>1915</v>
      </c>
    </row>
    <row r="1918" spans="1:39" x14ac:dyDescent="0.25">
      <c r="A1918" s="22" t="s">
        <v>39</v>
      </c>
      <c r="B1918" t="s">
        <v>40</v>
      </c>
      <c r="C1918">
        <v>2021</v>
      </c>
      <c r="D1918" s="22" t="s">
        <v>41</v>
      </c>
      <c r="E1918" s="22" t="s">
        <v>42</v>
      </c>
      <c r="F1918">
        <v>1100</v>
      </c>
      <c r="G1918" t="s">
        <v>43</v>
      </c>
      <c r="H1918" t="s">
        <v>44</v>
      </c>
      <c r="J1918">
        <v>200</v>
      </c>
      <c r="K1918" t="s">
        <v>45</v>
      </c>
      <c r="L1918" s="22" t="s">
        <v>46</v>
      </c>
      <c r="M1918" s="1">
        <v>44440</v>
      </c>
      <c r="N1918" s="22" t="s">
        <v>347</v>
      </c>
      <c r="O1918" t="s">
        <v>348</v>
      </c>
      <c r="P1918" s="1">
        <v>44469</v>
      </c>
      <c r="Q1918" t="s">
        <v>348</v>
      </c>
      <c r="R1918">
        <v>9</v>
      </c>
      <c r="U1918" s="22">
        <v>-880.12800000000004</v>
      </c>
      <c r="W1918" s="22">
        <v>880.12800000000004</v>
      </c>
      <c r="X1918">
        <v>44502</v>
      </c>
      <c r="AD1918" t="s">
        <v>349</v>
      </c>
      <c r="AG1918" s="22" t="s">
        <v>56</v>
      </c>
      <c r="AI1918">
        <v>1916</v>
      </c>
      <c r="AJ1918" t="s">
        <v>350</v>
      </c>
      <c r="AK1918" s="22" t="s">
        <v>52</v>
      </c>
      <c r="AL1918" s="22" t="s">
        <v>53</v>
      </c>
      <c r="AM1918" s="22">
        <v>1916</v>
      </c>
    </row>
    <row r="1919" spans="1:39" x14ac:dyDescent="0.25">
      <c r="A1919" s="22" t="s">
        <v>39</v>
      </c>
      <c r="B1919" t="s">
        <v>84</v>
      </c>
      <c r="C1919">
        <v>2021</v>
      </c>
      <c r="D1919" s="22" t="s">
        <v>41</v>
      </c>
      <c r="E1919" s="22" t="s">
        <v>42</v>
      </c>
      <c r="F1919">
        <v>1501</v>
      </c>
      <c r="G1919" t="s">
        <v>85</v>
      </c>
      <c r="H1919" t="s">
        <v>44</v>
      </c>
      <c r="J1919">
        <v>200</v>
      </c>
      <c r="K1919" t="s">
        <v>45</v>
      </c>
      <c r="L1919" s="22" t="s">
        <v>46</v>
      </c>
      <c r="M1919" s="1">
        <v>44440</v>
      </c>
      <c r="N1919" s="22" t="s">
        <v>347</v>
      </c>
      <c r="O1919" t="s">
        <v>348</v>
      </c>
      <c r="P1919" s="1">
        <v>44469</v>
      </c>
      <c r="Q1919" t="s">
        <v>348</v>
      </c>
      <c r="R1919">
        <v>9</v>
      </c>
      <c r="U1919" s="22">
        <v>880.12800000000004</v>
      </c>
      <c r="V1919" s="22">
        <v>880.12800000000004</v>
      </c>
      <c r="X1919">
        <v>44503</v>
      </c>
      <c r="AD1919" t="s">
        <v>349</v>
      </c>
      <c r="AG1919" s="22" t="s">
        <v>50</v>
      </c>
      <c r="AI1919">
        <v>1917</v>
      </c>
      <c r="AJ1919" t="s">
        <v>350</v>
      </c>
      <c r="AK1919" s="22" t="s">
        <v>52</v>
      </c>
      <c r="AL1919" s="22" t="s">
        <v>53</v>
      </c>
      <c r="AM1919" s="22">
        <v>1917</v>
      </c>
    </row>
    <row r="1920" spans="1:39" x14ac:dyDescent="0.25">
      <c r="A1920" s="22" t="s">
        <v>39</v>
      </c>
      <c r="B1920" t="s">
        <v>40</v>
      </c>
      <c r="C1920">
        <v>2021</v>
      </c>
      <c r="D1920" s="22" t="s">
        <v>41</v>
      </c>
      <c r="E1920" s="22" t="s">
        <v>42</v>
      </c>
      <c r="F1920">
        <v>1100</v>
      </c>
      <c r="G1920" t="s">
        <v>43</v>
      </c>
      <c r="H1920" t="s">
        <v>44</v>
      </c>
      <c r="J1920">
        <v>200</v>
      </c>
      <c r="K1920" t="s">
        <v>45</v>
      </c>
      <c r="L1920" s="22" t="s">
        <v>46</v>
      </c>
      <c r="M1920" s="1">
        <v>44440</v>
      </c>
      <c r="N1920" s="22" t="s">
        <v>347</v>
      </c>
      <c r="O1920" t="s">
        <v>348</v>
      </c>
      <c r="P1920" s="1">
        <v>44469</v>
      </c>
      <c r="Q1920" t="s">
        <v>348</v>
      </c>
      <c r="R1920">
        <v>9</v>
      </c>
      <c r="U1920" s="22">
        <v>1739.7280000000001</v>
      </c>
      <c r="V1920" s="22">
        <v>1739.7280000000001</v>
      </c>
      <c r="X1920">
        <v>44504</v>
      </c>
      <c r="AD1920" t="s">
        <v>349</v>
      </c>
      <c r="AG1920" s="22" t="s">
        <v>50</v>
      </c>
      <c r="AI1920">
        <v>1918</v>
      </c>
      <c r="AJ1920" t="s">
        <v>350</v>
      </c>
      <c r="AK1920" s="22" t="s">
        <v>52</v>
      </c>
      <c r="AL1920" s="22" t="s">
        <v>53</v>
      </c>
      <c r="AM1920" s="22">
        <v>1918</v>
      </c>
    </row>
    <row r="1921" spans="1:39" x14ac:dyDescent="0.25">
      <c r="A1921" s="22" t="s">
        <v>39</v>
      </c>
      <c r="B1921" t="s">
        <v>86</v>
      </c>
      <c r="C1921">
        <v>2021</v>
      </c>
      <c r="D1921" s="22" t="s">
        <v>41</v>
      </c>
      <c r="E1921" s="22" t="s">
        <v>42</v>
      </c>
      <c r="F1921">
        <v>3000</v>
      </c>
      <c r="G1921" t="s">
        <v>87</v>
      </c>
      <c r="H1921" t="s">
        <v>44</v>
      </c>
      <c r="J1921">
        <v>200</v>
      </c>
      <c r="K1921" t="s">
        <v>45</v>
      </c>
      <c r="L1921" s="22" t="s">
        <v>46</v>
      </c>
      <c r="M1921" s="1">
        <v>44440</v>
      </c>
      <c r="N1921" s="22" t="s">
        <v>347</v>
      </c>
      <c r="O1921" t="s">
        <v>348</v>
      </c>
      <c r="P1921" s="1">
        <v>44469</v>
      </c>
      <c r="Q1921" t="s">
        <v>348</v>
      </c>
      <c r="R1921">
        <v>9</v>
      </c>
      <c r="U1921" s="22">
        <v>-1739.7280000000001</v>
      </c>
      <c r="W1921" s="22">
        <v>1739.7280000000001</v>
      </c>
      <c r="X1921">
        <v>44505</v>
      </c>
      <c r="AD1921" t="s">
        <v>349</v>
      </c>
      <c r="AG1921" s="22" t="s">
        <v>56</v>
      </c>
      <c r="AI1921">
        <v>1919</v>
      </c>
      <c r="AJ1921" t="s">
        <v>350</v>
      </c>
      <c r="AK1921" s="22" t="s">
        <v>88</v>
      </c>
      <c r="AL1921" s="22" t="s">
        <v>53</v>
      </c>
      <c r="AM1921" s="22">
        <v>1919</v>
      </c>
    </row>
    <row r="1922" spans="1:39" x14ac:dyDescent="0.25">
      <c r="A1922" s="22" t="s">
        <v>39</v>
      </c>
      <c r="B1922" t="s">
        <v>40</v>
      </c>
      <c r="C1922">
        <v>2021</v>
      </c>
      <c r="D1922" s="22" t="s">
        <v>41</v>
      </c>
      <c r="E1922" s="22" t="s">
        <v>42</v>
      </c>
      <c r="F1922">
        <v>1100</v>
      </c>
      <c r="G1922" t="s">
        <v>43</v>
      </c>
      <c r="H1922" t="s">
        <v>44</v>
      </c>
      <c r="J1922">
        <v>200</v>
      </c>
      <c r="K1922" t="s">
        <v>45</v>
      </c>
      <c r="L1922" s="22" t="s">
        <v>46</v>
      </c>
      <c r="M1922" s="1">
        <v>44440</v>
      </c>
      <c r="N1922" s="22" t="s">
        <v>347</v>
      </c>
      <c r="O1922" t="s">
        <v>348</v>
      </c>
      <c r="P1922" s="1">
        <v>44469</v>
      </c>
      <c r="Q1922" t="s">
        <v>348</v>
      </c>
      <c r="R1922">
        <v>9</v>
      </c>
      <c r="U1922" s="22">
        <v>805.94</v>
      </c>
      <c r="V1922" s="22">
        <v>805.94</v>
      </c>
      <c r="X1922">
        <v>44506</v>
      </c>
      <c r="AD1922" t="s">
        <v>349</v>
      </c>
      <c r="AG1922" s="22" t="s">
        <v>50</v>
      </c>
      <c r="AI1922">
        <v>1920</v>
      </c>
      <c r="AJ1922" t="s">
        <v>350</v>
      </c>
      <c r="AK1922" s="22" t="s">
        <v>52</v>
      </c>
      <c r="AL1922" s="22" t="s">
        <v>53</v>
      </c>
      <c r="AM1922" s="22">
        <v>1920</v>
      </c>
    </row>
    <row r="1923" spans="1:39" x14ac:dyDescent="0.25">
      <c r="A1923" s="22" t="s">
        <v>39</v>
      </c>
      <c r="B1923" t="s">
        <v>89</v>
      </c>
      <c r="C1923">
        <v>2021</v>
      </c>
      <c r="D1923" s="22" t="s">
        <v>41</v>
      </c>
      <c r="E1923" s="22" t="s">
        <v>42</v>
      </c>
      <c r="F1923">
        <v>3800</v>
      </c>
      <c r="G1923" t="s">
        <v>90</v>
      </c>
      <c r="H1923" t="s">
        <v>44</v>
      </c>
      <c r="J1923">
        <v>200</v>
      </c>
      <c r="K1923" t="s">
        <v>45</v>
      </c>
      <c r="L1923" s="22" t="s">
        <v>46</v>
      </c>
      <c r="M1923" s="1">
        <v>44440</v>
      </c>
      <c r="N1923" s="22" t="s">
        <v>347</v>
      </c>
      <c r="O1923" t="s">
        <v>348</v>
      </c>
      <c r="P1923" s="1">
        <v>44469</v>
      </c>
      <c r="Q1923" t="s">
        <v>348</v>
      </c>
      <c r="R1923">
        <v>9</v>
      </c>
      <c r="U1923" s="22">
        <v>-805.94</v>
      </c>
      <c r="W1923" s="22">
        <v>805.94</v>
      </c>
      <c r="X1923">
        <v>44507</v>
      </c>
      <c r="AD1923" t="s">
        <v>349</v>
      </c>
      <c r="AG1923" s="22" t="s">
        <v>56</v>
      </c>
      <c r="AI1923">
        <v>1921</v>
      </c>
      <c r="AJ1923" t="s">
        <v>350</v>
      </c>
      <c r="AK1923" s="22" t="s">
        <v>88</v>
      </c>
      <c r="AL1923" s="22" t="s">
        <v>53</v>
      </c>
      <c r="AM1923" s="22">
        <v>1921</v>
      </c>
    </row>
    <row r="1924" spans="1:39" x14ac:dyDescent="0.25">
      <c r="A1924" s="22" t="s">
        <v>39</v>
      </c>
      <c r="B1924" t="s">
        <v>40</v>
      </c>
      <c r="C1924">
        <v>2021</v>
      </c>
      <c r="D1924" s="22" t="s">
        <v>41</v>
      </c>
      <c r="E1924" s="22" t="s">
        <v>42</v>
      </c>
      <c r="F1924">
        <v>1100</v>
      </c>
      <c r="G1924" t="s">
        <v>43</v>
      </c>
      <c r="H1924" t="s">
        <v>44</v>
      </c>
      <c r="J1924">
        <v>200</v>
      </c>
      <c r="K1924" t="s">
        <v>45</v>
      </c>
      <c r="L1924" s="22" t="s">
        <v>46</v>
      </c>
      <c r="M1924" s="1">
        <v>44440</v>
      </c>
      <c r="N1924" s="22" t="s">
        <v>347</v>
      </c>
      <c r="O1924" t="s">
        <v>348</v>
      </c>
      <c r="P1924" s="1">
        <v>44469</v>
      </c>
      <c r="Q1924" t="s">
        <v>348</v>
      </c>
      <c r="R1924">
        <v>9</v>
      </c>
      <c r="U1924" s="22">
        <v>-135800.92000000001</v>
      </c>
      <c r="W1924" s="22">
        <v>135800.92000000001</v>
      </c>
      <c r="X1924">
        <v>44508</v>
      </c>
      <c r="AD1924" t="s">
        <v>349</v>
      </c>
      <c r="AG1924" s="22" t="s">
        <v>56</v>
      </c>
      <c r="AI1924">
        <v>1922</v>
      </c>
      <c r="AJ1924" t="s">
        <v>350</v>
      </c>
      <c r="AK1924" s="22" t="s">
        <v>52</v>
      </c>
      <c r="AL1924" s="22" t="s">
        <v>53</v>
      </c>
      <c r="AM1924" s="22">
        <v>1922</v>
      </c>
    </row>
    <row r="1925" spans="1:39" x14ac:dyDescent="0.25">
      <c r="A1925" s="22" t="s">
        <v>39</v>
      </c>
      <c r="B1925" t="s">
        <v>91</v>
      </c>
      <c r="C1925">
        <v>2021</v>
      </c>
      <c r="D1925" s="22" t="s">
        <v>41</v>
      </c>
      <c r="E1925" s="22" t="s">
        <v>42</v>
      </c>
      <c r="F1925">
        <v>4000</v>
      </c>
      <c r="G1925" t="s">
        <v>92</v>
      </c>
      <c r="H1925" t="s">
        <v>93</v>
      </c>
      <c r="J1925">
        <v>200</v>
      </c>
      <c r="K1925" t="s">
        <v>45</v>
      </c>
      <c r="L1925" s="22" t="s">
        <v>46</v>
      </c>
      <c r="M1925" s="1">
        <v>44440</v>
      </c>
      <c r="N1925" s="22" t="s">
        <v>347</v>
      </c>
      <c r="O1925" t="s">
        <v>348</v>
      </c>
      <c r="P1925" s="1">
        <v>44469</v>
      </c>
      <c r="Q1925" t="s">
        <v>348</v>
      </c>
      <c r="R1925">
        <v>9</v>
      </c>
      <c r="U1925" s="22">
        <v>135800.92000000001</v>
      </c>
      <c r="V1925" s="22">
        <v>135800.92000000001</v>
      </c>
      <c r="X1925">
        <v>44509</v>
      </c>
      <c r="AD1925" t="s">
        <v>349</v>
      </c>
      <c r="AG1925" s="22" t="s">
        <v>50</v>
      </c>
      <c r="AI1925">
        <v>1923</v>
      </c>
      <c r="AJ1925" t="s">
        <v>350</v>
      </c>
      <c r="AK1925" s="22" t="s">
        <v>94</v>
      </c>
      <c r="AL1925" s="22" t="s">
        <v>53</v>
      </c>
      <c r="AM1925" s="22">
        <v>1923</v>
      </c>
    </row>
    <row r="1926" spans="1:39" x14ac:dyDescent="0.25">
      <c r="A1926" s="22" t="s">
        <v>39</v>
      </c>
      <c r="B1926" t="s">
        <v>40</v>
      </c>
      <c r="C1926">
        <v>2021</v>
      </c>
      <c r="D1926" s="22" t="s">
        <v>41</v>
      </c>
      <c r="E1926" s="22" t="s">
        <v>42</v>
      </c>
      <c r="F1926">
        <v>1100</v>
      </c>
      <c r="G1926" t="s">
        <v>43</v>
      </c>
      <c r="H1926" t="s">
        <v>44</v>
      </c>
      <c r="J1926">
        <v>200</v>
      </c>
      <c r="K1926" t="s">
        <v>45</v>
      </c>
      <c r="L1926" s="22" t="s">
        <v>46</v>
      </c>
      <c r="M1926" s="1">
        <v>44440</v>
      </c>
      <c r="N1926" s="22" t="s">
        <v>347</v>
      </c>
      <c r="O1926" t="s">
        <v>348</v>
      </c>
      <c r="P1926" s="1">
        <v>44469</v>
      </c>
      <c r="Q1926" t="s">
        <v>348</v>
      </c>
      <c r="R1926">
        <v>9</v>
      </c>
      <c r="U1926" s="22">
        <v>-219.72800000000001</v>
      </c>
      <c r="W1926" s="22">
        <v>219.72800000000001</v>
      </c>
      <c r="X1926">
        <v>44510</v>
      </c>
      <c r="AD1926" t="s">
        <v>349</v>
      </c>
      <c r="AG1926" s="22" t="s">
        <v>56</v>
      </c>
      <c r="AI1926">
        <v>1924</v>
      </c>
      <c r="AJ1926" t="s">
        <v>350</v>
      </c>
      <c r="AK1926" s="22" t="s">
        <v>52</v>
      </c>
      <c r="AL1926" s="22" t="s">
        <v>53</v>
      </c>
      <c r="AM1926" s="22">
        <v>1924</v>
      </c>
    </row>
    <row r="1927" spans="1:39" x14ac:dyDescent="0.25">
      <c r="A1927" s="22" t="s">
        <v>39</v>
      </c>
      <c r="B1927" t="s">
        <v>95</v>
      </c>
      <c r="C1927">
        <v>2021</v>
      </c>
      <c r="D1927" s="22" t="s">
        <v>41</v>
      </c>
      <c r="E1927" s="22" t="s">
        <v>42</v>
      </c>
      <c r="F1927">
        <v>4020</v>
      </c>
      <c r="G1927" t="s">
        <v>96</v>
      </c>
      <c r="H1927" t="s">
        <v>93</v>
      </c>
      <c r="J1927">
        <v>200</v>
      </c>
      <c r="K1927" t="s">
        <v>45</v>
      </c>
      <c r="L1927" s="22" t="s">
        <v>46</v>
      </c>
      <c r="M1927" s="1">
        <v>44440</v>
      </c>
      <c r="N1927" s="22" t="s">
        <v>347</v>
      </c>
      <c r="O1927" t="s">
        <v>348</v>
      </c>
      <c r="P1927" s="1">
        <v>44469</v>
      </c>
      <c r="Q1927" t="s">
        <v>348</v>
      </c>
      <c r="R1927">
        <v>9</v>
      </c>
      <c r="U1927" s="22">
        <v>219.72800000000001</v>
      </c>
      <c r="V1927" s="22">
        <v>219.72800000000001</v>
      </c>
      <c r="X1927">
        <v>44511</v>
      </c>
      <c r="AD1927" t="s">
        <v>349</v>
      </c>
      <c r="AG1927" s="22" t="s">
        <v>50</v>
      </c>
      <c r="AI1927">
        <v>1925</v>
      </c>
      <c r="AJ1927" t="s">
        <v>350</v>
      </c>
      <c r="AK1927" s="22" t="s">
        <v>94</v>
      </c>
      <c r="AL1927" s="22" t="s">
        <v>53</v>
      </c>
      <c r="AM1927" s="22">
        <v>1925</v>
      </c>
    </row>
    <row r="1928" spans="1:39" x14ac:dyDescent="0.25">
      <c r="A1928" s="22" t="s">
        <v>39</v>
      </c>
      <c r="B1928" t="s">
        <v>40</v>
      </c>
      <c r="C1928">
        <v>2021</v>
      </c>
      <c r="D1928" s="22" t="s">
        <v>41</v>
      </c>
      <c r="E1928" s="22" t="s">
        <v>42</v>
      </c>
      <c r="F1928">
        <v>1100</v>
      </c>
      <c r="G1928" t="s">
        <v>43</v>
      </c>
      <c r="H1928" t="s">
        <v>44</v>
      </c>
      <c r="J1928">
        <v>200</v>
      </c>
      <c r="K1928" t="s">
        <v>45</v>
      </c>
      <c r="L1928" s="22" t="s">
        <v>46</v>
      </c>
      <c r="M1928" s="1">
        <v>44440</v>
      </c>
      <c r="N1928" s="22" t="s">
        <v>347</v>
      </c>
      <c r="O1928" t="s">
        <v>348</v>
      </c>
      <c r="P1928" s="1">
        <v>44469</v>
      </c>
      <c r="Q1928" t="s">
        <v>348</v>
      </c>
      <c r="R1928">
        <v>9</v>
      </c>
      <c r="U1928" s="22">
        <v>-11222.25</v>
      </c>
      <c r="W1928" s="22">
        <v>11222.25</v>
      </c>
      <c r="X1928">
        <v>44512</v>
      </c>
      <c r="AD1928" t="s">
        <v>349</v>
      </c>
      <c r="AG1928" s="22" t="s">
        <v>56</v>
      </c>
      <c r="AI1928">
        <v>1926</v>
      </c>
      <c r="AJ1928" t="s">
        <v>350</v>
      </c>
      <c r="AK1928" s="22" t="s">
        <v>52</v>
      </c>
      <c r="AL1928" s="22" t="s">
        <v>53</v>
      </c>
      <c r="AM1928" s="22">
        <v>1926</v>
      </c>
    </row>
    <row r="1929" spans="1:39" x14ac:dyDescent="0.25">
      <c r="A1929" s="22" t="s">
        <v>39</v>
      </c>
      <c r="B1929" t="s">
        <v>97</v>
      </c>
      <c r="C1929">
        <v>2021</v>
      </c>
      <c r="D1929" s="22" t="s">
        <v>41</v>
      </c>
      <c r="E1929" s="22" t="s">
        <v>42</v>
      </c>
      <c r="F1929">
        <v>4030</v>
      </c>
      <c r="G1929" t="s">
        <v>98</v>
      </c>
      <c r="H1929" t="s">
        <v>93</v>
      </c>
      <c r="J1929">
        <v>200</v>
      </c>
      <c r="K1929" t="s">
        <v>45</v>
      </c>
      <c r="L1929" s="22" t="s">
        <v>46</v>
      </c>
      <c r="M1929" s="1">
        <v>44440</v>
      </c>
      <c r="N1929" s="22" t="s">
        <v>347</v>
      </c>
      <c r="O1929" t="s">
        <v>348</v>
      </c>
      <c r="P1929" s="1">
        <v>44469</v>
      </c>
      <c r="Q1929" t="s">
        <v>348</v>
      </c>
      <c r="R1929">
        <v>9</v>
      </c>
      <c r="U1929" s="22">
        <v>11222.25</v>
      </c>
      <c r="V1929" s="22">
        <v>11222.25</v>
      </c>
      <c r="X1929">
        <v>44513</v>
      </c>
      <c r="AD1929" t="s">
        <v>349</v>
      </c>
      <c r="AG1929" s="22" t="s">
        <v>50</v>
      </c>
      <c r="AI1929">
        <v>1927</v>
      </c>
      <c r="AJ1929" t="s">
        <v>350</v>
      </c>
      <c r="AK1929" s="22" t="s">
        <v>94</v>
      </c>
      <c r="AL1929" s="22" t="s">
        <v>53</v>
      </c>
      <c r="AM1929" s="22">
        <v>1927</v>
      </c>
    </row>
    <row r="1930" spans="1:39" x14ac:dyDescent="0.25">
      <c r="A1930" s="22" t="s">
        <v>39</v>
      </c>
      <c r="B1930" t="s">
        <v>40</v>
      </c>
      <c r="C1930">
        <v>2021</v>
      </c>
      <c r="D1930" s="22" t="s">
        <v>41</v>
      </c>
      <c r="E1930" s="22" t="s">
        <v>42</v>
      </c>
      <c r="F1930">
        <v>1100</v>
      </c>
      <c r="G1930" t="s">
        <v>43</v>
      </c>
      <c r="H1930" t="s">
        <v>44</v>
      </c>
      <c r="J1930">
        <v>200</v>
      </c>
      <c r="K1930" t="s">
        <v>45</v>
      </c>
      <c r="L1930" s="22" t="s">
        <v>46</v>
      </c>
      <c r="M1930" s="1">
        <v>44440</v>
      </c>
      <c r="N1930" s="22" t="s">
        <v>347</v>
      </c>
      <c r="O1930" t="s">
        <v>348</v>
      </c>
      <c r="P1930" s="1">
        <v>44469</v>
      </c>
      <c r="Q1930" t="s">
        <v>348</v>
      </c>
      <c r="R1930">
        <v>9</v>
      </c>
      <c r="U1930" s="22">
        <v>4241.7349999999997</v>
      </c>
      <c r="V1930" s="22">
        <v>4241.7349999999997</v>
      </c>
      <c r="X1930">
        <v>44514</v>
      </c>
      <c r="AD1930" t="s">
        <v>349</v>
      </c>
      <c r="AG1930" s="22" t="s">
        <v>50</v>
      </c>
      <c r="AI1930">
        <v>1928</v>
      </c>
      <c r="AJ1930" t="s">
        <v>350</v>
      </c>
      <c r="AK1930" s="22" t="s">
        <v>52</v>
      </c>
      <c r="AL1930" s="22" t="s">
        <v>53</v>
      </c>
      <c r="AM1930" s="22">
        <v>1928</v>
      </c>
    </row>
    <row r="1931" spans="1:39" x14ac:dyDescent="0.25">
      <c r="A1931" s="22" t="s">
        <v>39</v>
      </c>
      <c r="B1931" t="s">
        <v>99</v>
      </c>
      <c r="C1931">
        <v>2021</v>
      </c>
      <c r="D1931" s="22" t="s">
        <v>41</v>
      </c>
      <c r="E1931" s="22" t="s">
        <v>42</v>
      </c>
      <c r="F1931">
        <v>4045</v>
      </c>
      <c r="G1931" t="s">
        <v>100</v>
      </c>
      <c r="H1931" t="s">
        <v>93</v>
      </c>
      <c r="J1931">
        <v>200</v>
      </c>
      <c r="K1931" t="s">
        <v>45</v>
      </c>
      <c r="L1931" s="22" t="s">
        <v>46</v>
      </c>
      <c r="M1931" s="1">
        <v>44440</v>
      </c>
      <c r="N1931" s="22" t="s">
        <v>347</v>
      </c>
      <c r="O1931" t="s">
        <v>348</v>
      </c>
      <c r="P1931" s="1">
        <v>44469</v>
      </c>
      <c r="Q1931" t="s">
        <v>348</v>
      </c>
      <c r="R1931">
        <v>9</v>
      </c>
      <c r="U1931" s="22">
        <v>-4241.7349999999997</v>
      </c>
      <c r="W1931" s="22">
        <v>4241.7349999999997</v>
      </c>
      <c r="X1931">
        <v>44515</v>
      </c>
      <c r="AD1931" t="s">
        <v>349</v>
      </c>
      <c r="AG1931" s="22" t="s">
        <v>56</v>
      </c>
      <c r="AI1931">
        <v>1929</v>
      </c>
      <c r="AJ1931" t="s">
        <v>350</v>
      </c>
      <c r="AK1931" s="22" t="s">
        <v>94</v>
      </c>
      <c r="AL1931" s="22" t="s">
        <v>53</v>
      </c>
      <c r="AM1931" s="22">
        <v>1929</v>
      </c>
    </row>
    <row r="1932" spans="1:39" x14ac:dyDescent="0.25">
      <c r="A1932" s="22" t="s">
        <v>39</v>
      </c>
      <c r="B1932" t="s">
        <v>40</v>
      </c>
      <c r="C1932">
        <v>2021</v>
      </c>
      <c r="D1932" s="22" t="s">
        <v>41</v>
      </c>
      <c r="E1932" s="22" t="s">
        <v>42</v>
      </c>
      <c r="F1932">
        <v>1100</v>
      </c>
      <c r="G1932" t="s">
        <v>43</v>
      </c>
      <c r="H1932" t="s">
        <v>44</v>
      </c>
      <c r="J1932">
        <v>200</v>
      </c>
      <c r="K1932" t="s">
        <v>45</v>
      </c>
      <c r="L1932" s="22" t="s">
        <v>46</v>
      </c>
      <c r="M1932" s="1">
        <v>44440</v>
      </c>
      <c r="N1932" s="22" t="s">
        <v>347</v>
      </c>
      <c r="O1932" t="s">
        <v>348</v>
      </c>
      <c r="P1932" s="1">
        <v>44469</v>
      </c>
      <c r="Q1932" t="s">
        <v>348</v>
      </c>
      <c r="R1932">
        <v>9</v>
      </c>
      <c r="U1932" s="22">
        <v>-13991.232400000001</v>
      </c>
      <c r="W1932" s="22">
        <v>13991.232400000001</v>
      </c>
      <c r="X1932">
        <v>44516</v>
      </c>
      <c r="AD1932" t="s">
        <v>349</v>
      </c>
      <c r="AG1932" s="22" t="s">
        <v>56</v>
      </c>
      <c r="AI1932">
        <v>1930</v>
      </c>
      <c r="AJ1932" t="s">
        <v>350</v>
      </c>
      <c r="AK1932" s="22" t="s">
        <v>52</v>
      </c>
      <c r="AL1932" s="22" t="s">
        <v>53</v>
      </c>
      <c r="AM1932" s="22">
        <v>1930</v>
      </c>
    </row>
    <row r="1933" spans="1:39" x14ac:dyDescent="0.25">
      <c r="A1933" s="22" t="s">
        <v>39</v>
      </c>
      <c r="B1933" t="s">
        <v>101</v>
      </c>
      <c r="C1933">
        <v>2021</v>
      </c>
      <c r="D1933" s="22" t="s">
        <v>41</v>
      </c>
      <c r="E1933" s="22" t="s">
        <v>42</v>
      </c>
      <c r="F1933">
        <v>4050</v>
      </c>
      <c r="G1933" t="s">
        <v>102</v>
      </c>
      <c r="H1933" t="s">
        <v>93</v>
      </c>
      <c r="J1933">
        <v>200</v>
      </c>
      <c r="K1933" t="s">
        <v>45</v>
      </c>
      <c r="L1933" s="22" t="s">
        <v>46</v>
      </c>
      <c r="M1933" s="1">
        <v>44440</v>
      </c>
      <c r="N1933" s="22" t="s">
        <v>347</v>
      </c>
      <c r="O1933" t="s">
        <v>348</v>
      </c>
      <c r="P1933" s="1">
        <v>44469</v>
      </c>
      <c r="Q1933" t="s">
        <v>348</v>
      </c>
      <c r="R1933">
        <v>9</v>
      </c>
      <c r="U1933" s="22">
        <v>13991.232400000001</v>
      </c>
      <c r="V1933" s="22">
        <v>13991.232400000001</v>
      </c>
      <c r="X1933">
        <v>44517</v>
      </c>
      <c r="AD1933" t="s">
        <v>349</v>
      </c>
      <c r="AG1933" s="22" t="s">
        <v>50</v>
      </c>
      <c r="AI1933">
        <v>1931</v>
      </c>
      <c r="AJ1933" t="s">
        <v>350</v>
      </c>
      <c r="AK1933" s="22" t="s">
        <v>94</v>
      </c>
      <c r="AL1933" s="22" t="s">
        <v>53</v>
      </c>
      <c r="AM1933" s="22">
        <v>1931</v>
      </c>
    </row>
    <row r="1934" spans="1:39" x14ac:dyDescent="0.25">
      <c r="A1934" s="22" t="s">
        <v>39</v>
      </c>
      <c r="B1934" t="s">
        <v>40</v>
      </c>
      <c r="C1934">
        <v>2021</v>
      </c>
      <c r="D1934" s="22" t="s">
        <v>41</v>
      </c>
      <c r="E1934" s="22" t="s">
        <v>42</v>
      </c>
      <c r="F1934">
        <v>1100</v>
      </c>
      <c r="G1934" t="s">
        <v>43</v>
      </c>
      <c r="H1934" t="s">
        <v>44</v>
      </c>
      <c r="J1934">
        <v>200</v>
      </c>
      <c r="K1934" t="s">
        <v>45</v>
      </c>
      <c r="L1934" s="22" t="s">
        <v>46</v>
      </c>
      <c r="M1934" s="1">
        <v>44440</v>
      </c>
      <c r="N1934" s="22" t="s">
        <v>347</v>
      </c>
      <c r="O1934" t="s">
        <v>348</v>
      </c>
      <c r="P1934" s="1">
        <v>44469</v>
      </c>
      <c r="Q1934" t="s">
        <v>348</v>
      </c>
      <c r="R1934">
        <v>9</v>
      </c>
      <c r="U1934" s="22">
        <v>-6372.6761999999999</v>
      </c>
      <c r="W1934" s="22">
        <v>6372.6761999999999</v>
      </c>
      <c r="X1934">
        <v>44518</v>
      </c>
      <c r="AD1934" t="s">
        <v>349</v>
      </c>
      <c r="AG1934" s="22" t="s">
        <v>56</v>
      </c>
      <c r="AI1934">
        <v>1932</v>
      </c>
      <c r="AJ1934" t="s">
        <v>350</v>
      </c>
      <c r="AK1934" s="22" t="s">
        <v>52</v>
      </c>
      <c r="AL1934" s="22" t="s">
        <v>53</v>
      </c>
      <c r="AM1934" s="22">
        <v>1932</v>
      </c>
    </row>
    <row r="1935" spans="1:39" x14ac:dyDescent="0.25">
      <c r="A1935" s="22" t="s">
        <v>39</v>
      </c>
      <c r="B1935" t="s">
        <v>103</v>
      </c>
      <c r="C1935">
        <v>2021</v>
      </c>
      <c r="D1935" s="22" t="s">
        <v>41</v>
      </c>
      <c r="E1935" s="22" t="s">
        <v>42</v>
      </c>
      <c r="F1935">
        <v>4060</v>
      </c>
      <c r="G1935" t="s">
        <v>104</v>
      </c>
      <c r="H1935" t="s">
        <v>93</v>
      </c>
      <c r="J1935">
        <v>200</v>
      </c>
      <c r="K1935" t="s">
        <v>45</v>
      </c>
      <c r="L1935" s="22" t="s">
        <v>46</v>
      </c>
      <c r="M1935" s="1">
        <v>44440</v>
      </c>
      <c r="N1935" s="22" t="s">
        <v>347</v>
      </c>
      <c r="O1935" t="s">
        <v>348</v>
      </c>
      <c r="P1935" s="1">
        <v>44469</v>
      </c>
      <c r="Q1935" t="s">
        <v>348</v>
      </c>
      <c r="R1935">
        <v>9</v>
      </c>
      <c r="U1935" s="22">
        <v>6372.6761999999999</v>
      </c>
      <c r="V1935" s="22">
        <v>6372.6761999999999</v>
      </c>
      <c r="X1935">
        <v>44519</v>
      </c>
      <c r="AD1935" t="s">
        <v>349</v>
      </c>
      <c r="AG1935" s="22" t="s">
        <v>50</v>
      </c>
      <c r="AI1935">
        <v>1933</v>
      </c>
      <c r="AJ1935" t="s">
        <v>350</v>
      </c>
      <c r="AK1935" s="22" t="s">
        <v>94</v>
      </c>
      <c r="AL1935" s="22" t="s">
        <v>53</v>
      </c>
      <c r="AM1935" s="22">
        <v>1933</v>
      </c>
    </row>
    <row r="1936" spans="1:39" x14ac:dyDescent="0.25">
      <c r="A1936" s="22" t="s">
        <v>39</v>
      </c>
      <c r="B1936" t="s">
        <v>40</v>
      </c>
      <c r="C1936">
        <v>2021</v>
      </c>
      <c r="D1936" s="22" t="s">
        <v>41</v>
      </c>
      <c r="E1936" s="22" t="s">
        <v>42</v>
      </c>
      <c r="F1936">
        <v>1100</v>
      </c>
      <c r="G1936" t="s">
        <v>43</v>
      </c>
      <c r="H1936" t="s">
        <v>44</v>
      </c>
      <c r="J1936">
        <v>200</v>
      </c>
      <c r="K1936" t="s">
        <v>45</v>
      </c>
      <c r="L1936" s="22" t="s">
        <v>46</v>
      </c>
      <c r="M1936" s="1">
        <v>44440</v>
      </c>
      <c r="N1936" s="22" t="s">
        <v>347</v>
      </c>
      <c r="O1936" t="s">
        <v>348</v>
      </c>
      <c r="P1936" s="1">
        <v>44469</v>
      </c>
      <c r="Q1936" t="s">
        <v>348</v>
      </c>
      <c r="R1936">
        <v>9</v>
      </c>
      <c r="U1936" s="22">
        <v>-439.5</v>
      </c>
      <c r="W1936" s="22">
        <v>439.5</v>
      </c>
      <c r="X1936">
        <v>44520</v>
      </c>
      <c r="AD1936" t="s">
        <v>349</v>
      </c>
      <c r="AG1936" s="22" t="s">
        <v>56</v>
      </c>
      <c r="AI1936">
        <v>1934</v>
      </c>
      <c r="AJ1936" t="s">
        <v>350</v>
      </c>
      <c r="AK1936" s="22" t="s">
        <v>52</v>
      </c>
      <c r="AL1936" s="22" t="s">
        <v>53</v>
      </c>
      <c r="AM1936" s="22">
        <v>1934</v>
      </c>
    </row>
    <row r="1937" spans="1:39" x14ac:dyDescent="0.25">
      <c r="A1937" s="22" t="s">
        <v>39</v>
      </c>
      <c r="B1937" t="s">
        <v>105</v>
      </c>
      <c r="C1937">
        <v>2021</v>
      </c>
      <c r="D1937" s="22" t="s">
        <v>41</v>
      </c>
      <c r="E1937" s="22" t="s">
        <v>42</v>
      </c>
      <c r="F1937">
        <v>4090</v>
      </c>
      <c r="G1937" t="s">
        <v>106</v>
      </c>
      <c r="H1937" t="s">
        <v>93</v>
      </c>
      <c r="J1937">
        <v>200</v>
      </c>
      <c r="K1937" t="s">
        <v>45</v>
      </c>
      <c r="L1937" s="22" t="s">
        <v>46</v>
      </c>
      <c r="M1937" s="1">
        <v>44440</v>
      </c>
      <c r="N1937" s="22" t="s">
        <v>347</v>
      </c>
      <c r="O1937" t="s">
        <v>348</v>
      </c>
      <c r="P1937" s="1">
        <v>44469</v>
      </c>
      <c r="Q1937" t="s">
        <v>348</v>
      </c>
      <c r="R1937">
        <v>9</v>
      </c>
      <c r="U1937" s="22">
        <v>439.5</v>
      </c>
      <c r="V1937" s="22">
        <v>439.5</v>
      </c>
      <c r="X1937">
        <v>44521</v>
      </c>
      <c r="AD1937" t="s">
        <v>349</v>
      </c>
      <c r="AG1937" s="22" t="s">
        <v>50</v>
      </c>
      <c r="AI1937">
        <v>1935</v>
      </c>
      <c r="AJ1937" t="s">
        <v>350</v>
      </c>
      <c r="AK1937" s="22" t="s">
        <v>94</v>
      </c>
      <c r="AL1937" s="22" t="s">
        <v>53</v>
      </c>
      <c r="AM1937" s="22">
        <v>1935</v>
      </c>
    </row>
    <row r="1938" spans="1:39" x14ac:dyDescent="0.25">
      <c r="A1938" s="22" t="s">
        <v>39</v>
      </c>
      <c r="B1938" t="s">
        <v>40</v>
      </c>
      <c r="C1938">
        <v>2021</v>
      </c>
      <c r="D1938" s="22" t="s">
        <v>41</v>
      </c>
      <c r="E1938" s="22" t="s">
        <v>42</v>
      </c>
      <c r="F1938">
        <v>1100</v>
      </c>
      <c r="G1938" t="s">
        <v>43</v>
      </c>
      <c r="H1938" t="s">
        <v>44</v>
      </c>
      <c r="J1938">
        <v>200</v>
      </c>
      <c r="K1938" t="s">
        <v>45</v>
      </c>
      <c r="L1938" s="22" t="s">
        <v>46</v>
      </c>
      <c r="M1938" s="1">
        <v>44440</v>
      </c>
      <c r="N1938" s="22" t="s">
        <v>347</v>
      </c>
      <c r="O1938" t="s">
        <v>348</v>
      </c>
      <c r="P1938" s="1">
        <v>44469</v>
      </c>
      <c r="Q1938" t="s">
        <v>348</v>
      </c>
      <c r="R1938">
        <v>9</v>
      </c>
      <c r="U1938" s="22">
        <v>-3874.6867999999999</v>
      </c>
      <c r="W1938" s="22">
        <v>3874.6867999999999</v>
      </c>
      <c r="X1938">
        <v>44522</v>
      </c>
      <c r="AD1938" t="s">
        <v>349</v>
      </c>
      <c r="AG1938" s="22" t="s">
        <v>56</v>
      </c>
      <c r="AI1938">
        <v>1936</v>
      </c>
      <c r="AJ1938" t="s">
        <v>350</v>
      </c>
      <c r="AK1938" s="22" t="s">
        <v>52</v>
      </c>
      <c r="AL1938" s="22" t="s">
        <v>53</v>
      </c>
      <c r="AM1938" s="22">
        <v>1936</v>
      </c>
    </row>
    <row r="1939" spans="1:39" x14ac:dyDescent="0.25">
      <c r="A1939" s="22" t="s">
        <v>39</v>
      </c>
      <c r="B1939" t="s">
        <v>107</v>
      </c>
      <c r="C1939">
        <v>2021</v>
      </c>
      <c r="D1939" s="22" t="s">
        <v>41</v>
      </c>
      <c r="E1939" s="22" t="s">
        <v>42</v>
      </c>
      <c r="F1939">
        <v>4091</v>
      </c>
      <c r="G1939" t="s">
        <v>108</v>
      </c>
      <c r="H1939" t="s">
        <v>93</v>
      </c>
      <c r="J1939">
        <v>200</v>
      </c>
      <c r="K1939" t="s">
        <v>45</v>
      </c>
      <c r="L1939" s="22" t="s">
        <v>46</v>
      </c>
      <c r="M1939" s="1">
        <v>44440</v>
      </c>
      <c r="N1939" s="22" t="s">
        <v>347</v>
      </c>
      <c r="O1939" t="s">
        <v>348</v>
      </c>
      <c r="P1939" s="1">
        <v>44469</v>
      </c>
      <c r="Q1939" t="s">
        <v>348</v>
      </c>
      <c r="R1939">
        <v>9</v>
      </c>
      <c r="U1939" s="22">
        <v>3874.6867999999999</v>
      </c>
      <c r="V1939" s="22">
        <v>3874.6867999999999</v>
      </c>
      <c r="X1939">
        <v>44523</v>
      </c>
      <c r="AD1939" t="s">
        <v>349</v>
      </c>
      <c r="AG1939" s="22" t="s">
        <v>50</v>
      </c>
      <c r="AI1939">
        <v>1937</v>
      </c>
      <c r="AJ1939" t="s">
        <v>350</v>
      </c>
      <c r="AK1939" s="22" t="s">
        <v>94</v>
      </c>
      <c r="AL1939" s="22" t="s">
        <v>53</v>
      </c>
      <c r="AM1939" s="22">
        <v>1937</v>
      </c>
    </row>
    <row r="1940" spans="1:39" x14ac:dyDescent="0.25">
      <c r="A1940" s="22" t="s">
        <v>39</v>
      </c>
      <c r="B1940" t="s">
        <v>40</v>
      </c>
      <c r="C1940">
        <v>2021</v>
      </c>
      <c r="D1940" s="22" t="s">
        <v>41</v>
      </c>
      <c r="E1940" s="22" t="s">
        <v>42</v>
      </c>
      <c r="F1940">
        <v>1100</v>
      </c>
      <c r="G1940" t="s">
        <v>43</v>
      </c>
      <c r="H1940" t="s">
        <v>44</v>
      </c>
      <c r="J1940">
        <v>200</v>
      </c>
      <c r="K1940" t="s">
        <v>45</v>
      </c>
      <c r="L1940" s="22" t="s">
        <v>46</v>
      </c>
      <c r="M1940" s="1">
        <v>44440</v>
      </c>
      <c r="N1940" s="22" t="s">
        <v>347</v>
      </c>
      <c r="O1940" t="s">
        <v>348</v>
      </c>
      <c r="P1940" s="1">
        <v>44469</v>
      </c>
      <c r="Q1940" t="s">
        <v>348</v>
      </c>
      <c r="R1940">
        <v>9</v>
      </c>
      <c r="U1940" s="22">
        <v>-312.5</v>
      </c>
      <c r="W1940" s="22">
        <v>312.5</v>
      </c>
      <c r="X1940">
        <v>44524</v>
      </c>
      <c r="AD1940" t="s">
        <v>349</v>
      </c>
      <c r="AG1940" s="22" t="s">
        <v>56</v>
      </c>
      <c r="AI1940">
        <v>1938</v>
      </c>
      <c r="AJ1940" t="s">
        <v>350</v>
      </c>
      <c r="AK1940" s="22" t="s">
        <v>52</v>
      </c>
      <c r="AL1940" s="22" t="s">
        <v>53</v>
      </c>
      <c r="AM1940" s="22">
        <v>1938</v>
      </c>
    </row>
    <row r="1941" spans="1:39" x14ac:dyDescent="0.25">
      <c r="A1941" s="22" t="s">
        <v>39</v>
      </c>
      <c r="B1941" t="s">
        <v>109</v>
      </c>
      <c r="C1941">
        <v>2021</v>
      </c>
      <c r="D1941" s="22" t="s">
        <v>41</v>
      </c>
      <c r="E1941" s="22" t="s">
        <v>42</v>
      </c>
      <c r="F1941">
        <v>4117</v>
      </c>
      <c r="G1941" t="s">
        <v>110</v>
      </c>
      <c r="H1941" t="s">
        <v>93</v>
      </c>
      <c r="J1941">
        <v>200</v>
      </c>
      <c r="K1941" t="s">
        <v>45</v>
      </c>
      <c r="L1941" s="22" t="s">
        <v>46</v>
      </c>
      <c r="M1941" s="1">
        <v>44440</v>
      </c>
      <c r="N1941" s="22" t="s">
        <v>347</v>
      </c>
      <c r="O1941" t="s">
        <v>348</v>
      </c>
      <c r="P1941" s="1">
        <v>44469</v>
      </c>
      <c r="Q1941" t="s">
        <v>348</v>
      </c>
      <c r="R1941">
        <v>9</v>
      </c>
      <c r="U1941" s="22">
        <v>312.5</v>
      </c>
      <c r="V1941" s="22">
        <v>312.5</v>
      </c>
      <c r="X1941">
        <v>44525</v>
      </c>
      <c r="AD1941" t="s">
        <v>349</v>
      </c>
      <c r="AG1941" s="22" t="s">
        <v>50</v>
      </c>
      <c r="AI1941">
        <v>1939</v>
      </c>
      <c r="AJ1941" t="s">
        <v>350</v>
      </c>
      <c r="AK1941" s="22" t="s">
        <v>94</v>
      </c>
      <c r="AL1941" s="22" t="s">
        <v>53</v>
      </c>
      <c r="AM1941" s="22">
        <v>1939</v>
      </c>
    </row>
    <row r="1942" spans="1:39" x14ac:dyDescent="0.25">
      <c r="A1942" s="22" t="s">
        <v>39</v>
      </c>
      <c r="B1942" t="s">
        <v>40</v>
      </c>
      <c r="C1942">
        <v>2021</v>
      </c>
      <c r="D1942" s="22" t="s">
        <v>41</v>
      </c>
      <c r="E1942" s="22" t="s">
        <v>42</v>
      </c>
      <c r="F1942">
        <v>1100</v>
      </c>
      <c r="G1942" t="s">
        <v>43</v>
      </c>
      <c r="H1942" t="s">
        <v>44</v>
      </c>
      <c r="J1942">
        <v>200</v>
      </c>
      <c r="K1942" t="s">
        <v>45</v>
      </c>
      <c r="L1942" s="22" t="s">
        <v>46</v>
      </c>
      <c r="M1942" s="1">
        <v>44440</v>
      </c>
      <c r="N1942" s="22" t="s">
        <v>347</v>
      </c>
      <c r="O1942" t="s">
        <v>348</v>
      </c>
      <c r="P1942" s="1">
        <v>44469</v>
      </c>
      <c r="Q1942" t="s">
        <v>348</v>
      </c>
      <c r="R1942">
        <v>9</v>
      </c>
      <c r="U1942" s="22">
        <v>-460</v>
      </c>
      <c r="W1942" s="22">
        <v>460</v>
      </c>
      <c r="X1942">
        <v>44526</v>
      </c>
      <c r="AD1942" t="s">
        <v>349</v>
      </c>
      <c r="AG1942" s="22" t="s">
        <v>56</v>
      </c>
      <c r="AI1942">
        <v>1940</v>
      </c>
      <c r="AJ1942" t="s">
        <v>350</v>
      </c>
      <c r="AK1942" s="22" t="s">
        <v>52</v>
      </c>
      <c r="AL1942" s="22" t="s">
        <v>53</v>
      </c>
      <c r="AM1942" s="22">
        <v>1940</v>
      </c>
    </row>
    <row r="1943" spans="1:39" x14ac:dyDescent="0.25">
      <c r="A1943" s="22" t="s">
        <v>39</v>
      </c>
      <c r="B1943" t="s">
        <v>111</v>
      </c>
      <c r="C1943">
        <v>2021</v>
      </c>
      <c r="D1943" s="22" t="s">
        <v>41</v>
      </c>
      <c r="E1943" s="22" t="s">
        <v>42</v>
      </c>
      <c r="F1943">
        <v>4121</v>
      </c>
      <c r="G1943" t="s">
        <v>112</v>
      </c>
      <c r="H1943" t="s">
        <v>93</v>
      </c>
      <c r="J1943">
        <v>200</v>
      </c>
      <c r="K1943" t="s">
        <v>45</v>
      </c>
      <c r="L1943" s="22" t="s">
        <v>46</v>
      </c>
      <c r="M1943" s="1">
        <v>44440</v>
      </c>
      <c r="N1943" s="22" t="s">
        <v>347</v>
      </c>
      <c r="O1943" t="s">
        <v>348</v>
      </c>
      <c r="P1943" s="1">
        <v>44469</v>
      </c>
      <c r="Q1943" t="s">
        <v>348</v>
      </c>
      <c r="R1943">
        <v>9</v>
      </c>
      <c r="U1943" s="22">
        <v>460</v>
      </c>
      <c r="V1943" s="22">
        <v>460</v>
      </c>
      <c r="X1943">
        <v>44527</v>
      </c>
      <c r="AD1943" t="s">
        <v>349</v>
      </c>
      <c r="AG1943" s="22" t="s">
        <v>50</v>
      </c>
      <c r="AI1943">
        <v>1941</v>
      </c>
      <c r="AJ1943" t="s">
        <v>350</v>
      </c>
      <c r="AK1943" s="22" t="s">
        <v>94</v>
      </c>
      <c r="AL1943" s="22" t="s">
        <v>53</v>
      </c>
      <c r="AM1943" s="22">
        <v>1941</v>
      </c>
    </row>
    <row r="1944" spans="1:39" x14ac:dyDescent="0.25">
      <c r="A1944" s="22" t="s">
        <v>39</v>
      </c>
      <c r="B1944" t="s">
        <v>40</v>
      </c>
      <c r="C1944">
        <v>2021</v>
      </c>
      <c r="D1944" s="22" t="s">
        <v>41</v>
      </c>
      <c r="E1944" s="22" t="s">
        <v>42</v>
      </c>
      <c r="F1944">
        <v>1100</v>
      </c>
      <c r="G1944" t="s">
        <v>43</v>
      </c>
      <c r="H1944" t="s">
        <v>44</v>
      </c>
      <c r="J1944">
        <v>200</v>
      </c>
      <c r="K1944" t="s">
        <v>45</v>
      </c>
      <c r="L1944" s="22" t="s">
        <v>46</v>
      </c>
      <c r="M1944" s="1">
        <v>44440</v>
      </c>
      <c r="N1944" s="22" t="s">
        <v>347</v>
      </c>
      <c r="O1944" t="s">
        <v>348</v>
      </c>
      <c r="P1944" s="1">
        <v>44469</v>
      </c>
      <c r="Q1944" t="s">
        <v>348</v>
      </c>
      <c r="R1944">
        <v>9</v>
      </c>
      <c r="U1944" s="22">
        <v>-1893.46</v>
      </c>
      <c r="W1944" s="22">
        <v>1893.46</v>
      </c>
      <c r="X1944">
        <v>44528</v>
      </c>
      <c r="AD1944" t="s">
        <v>349</v>
      </c>
      <c r="AG1944" s="22" t="s">
        <v>56</v>
      </c>
      <c r="AI1944">
        <v>1942</v>
      </c>
      <c r="AJ1944" t="s">
        <v>350</v>
      </c>
      <c r="AK1944" s="22" t="s">
        <v>52</v>
      </c>
      <c r="AL1944" s="22" t="s">
        <v>53</v>
      </c>
      <c r="AM1944" s="22">
        <v>1942</v>
      </c>
    </row>
    <row r="1945" spans="1:39" x14ac:dyDescent="0.25">
      <c r="A1945" s="22" t="s">
        <v>39</v>
      </c>
      <c r="B1945" t="s">
        <v>113</v>
      </c>
      <c r="C1945">
        <v>2021</v>
      </c>
      <c r="D1945" s="22" t="s">
        <v>41</v>
      </c>
      <c r="E1945" s="22" t="s">
        <v>42</v>
      </c>
      <c r="F1945">
        <v>4123</v>
      </c>
      <c r="G1945" t="s">
        <v>114</v>
      </c>
      <c r="H1945" t="s">
        <v>93</v>
      </c>
      <c r="J1945">
        <v>200</v>
      </c>
      <c r="K1945" t="s">
        <v>45</v>
      </c>
      <c r="L1945" s="22" t="s">
        <v>46</v>
      </c>
      <c r="M1945" s="1">
        <v>44440</v>
      </c>
      <c r="N1945" s="22" t="s">
        <v>347</v>
      </c>
      <c r="O1945" t="s">
        <v>348</v>
      </c>
      <c r="P1945" s="1">
        <v>44469</v>
      </c>
      <c r="Q1945" t="s">
        <v>348</v>
      </c>
      <c r="R1945">
        <v>9</v>
      </c>
      <c r="U1945" s="22">
        <v>1893.46</v>
      </c>
      <c r="V1945" s="22">
        <v>1893.46</v>
      </c>
      <c r="X1945">
        <v>44529</v>
      </c>
      <c r="AD1945" t="s">
        <v>349</v>
      </c>
      <c r="AG1945" s="22" t="s">
        <v>50</v>
      </c>
      <c r="AI1945">
        <v>1943</v>
      </c>
      <c r="AJ1945" t="s">
        <v>350</v>
      </c>
      <c r="AK1945" s="22" t="s">
        <v>94</v>
      </c>
      <c r="AL1945" s="22" t="s">
        <v>53</v>
      </c>
      <c r="AM1945" s="22">
        <v>1943</v>
      </c>
    </row>
    <row r="1946" spans="1:39" x14ac:dyDescent="0.25">
      <c r="A1946" s="22" t="s">
        <v>39</v>
      </c>
      <c r="B1946" t="s">
        <v>40</v>
      </c>
      <c r="C1946">
        <v>2021</v>
      </c>
      <c r="D1946" s="22" t="s">
        <v>41</v>
      </c>
      <c r="E1946" s="22" t="s">
        <v>42</v>
      </c>
      <c r="F1946">
        <v>1100</v>
      </c>
      <c r="G1946" t="s">
        <v>43</v>
      </c>
      <c r="H1946" t="s">
        <v>44</v>
      </c>
      <c r="J1946">
        <v>200</v>
      </c>
      <c r="K1946" t="s">
        <v>45</v>
      </c>
      <c r="L1946" s="22" t="s">
        <v>46</v>
      </c>
      <c r="M1946" s="1">
        <v>44440</v>
      </c>
      <c r="N1946" s="22" t="s">
        <v>347</v>
      </c>
      <c r="O1946" t="s">
        <v>348</v>
      </c>
      <c r="P1946" s="1">
        <v>44469</v>
      </c>
      <c r="Q1946" t="s">
        <v>348</v>
      </c>
      <c r="R1946">
        <v>9</v>
      </c>
      <c r="U1946" s="22">
        <v>-765.02</v>
      </c>
      <c r="W1946" s="22">
        <v>765.02</v>
      </c>
      <c r="X1946">
        <v>44530</v>
      </c>
      <c r="AD1946" t="s">
        <v>349</v>
      </c>
      <c r="AG1946" s="22" t="s">
        <v>56</v>
      </c>
      <c r="AI1946">
        <v>1944</v>
      </c>
      <c r="AJ1946" t="s">
        <v>350</v>
      </c>
      <c r="AK1946" s="22" t="s">
        <v>52</v>
      </c>
      <c r="AL1946" s="22" t="s">
        <v>53</v>
      </c>
      <c r="AM1946" s="22">
        <v>1944</v>
      </c>
    </row>
    <row r="1947" spans="1:39" x14ac:dyDescent="0.25">
      <c r="A1947" s="22" t="s">
        <v>39</v>
      </c>
      <c r="B1947" t="s">
        <v>115</v>
      </c>
      <c r="C1947">
        <v>2021</v>
      </c>
      <c r="D1947" s="22" t="s">
        <v>41</v>
      </c>
      <c r="E1947" s="22" t="s">
        <v>42</v>
      </c>
      <c r="F1947">
        <v>4124</v>
      </c>
      <c r="G1947" t="s">
        <v>116</v>
      </c>
      <c r="H1947" t="s">
        <v>93</v>
      </c>
      <c r="J1947">
        <v>200</v>
      </c>
      <c r="K1947" t="s">
        <v>45</v>
      </c>
      <c r="L1947" s="22" t="s">
        <v>46</v>
      </c>
      <c r="M1947" s="1">
        <v>44440</v>
      </c>
      <c r="N1947" s="22" t="s">
        <v>347</v>
      </c>
      <c r="O1947" t="s">
        <v>348</v>
      </c>
      <c r="P1947" s="1">
        <v>44469</v>
      </c>
      <c r="Q1947" t="s">
        <v>348</v>
      </c>
      <c r="R1947">
        <v>9</v>
      </c>
      <c r="U1947" s="22">
        <v>765.02</v>
      </c>
      <c r="V1947" s="22">
        <v>765.02</v>
      </c>
      <c r="X1947">
        <v>44531</v>
      </c>
      <c r="AD1947" t="s">
        <v>349</v>
      </c>
      <c r="AG1947" s="22" t="s">
        <v>50</v>
      </c>
      <c r="AI1947">
        <v>1945</v>
      </c>
      <c r="AJ1947" t="s">
        <v>350</v>
      </c>
      <c r="AK1947" s="22" t="s">
        <v>94</v>
      </c>
      <c r="AL1947" s="22" t="s">
        <v>53</v>
      </c>
      <c r="AM1947" s="22">
        <v>1945</v>
      </c>
    </row>
    <row r="1948" spans="1:39" x14ac:dyDescent="0.25">
      <c r="A1948" s="22" t="s">
        <v>39</v>
      </c>
      <c r="B1948" t="s">
        <v>40</v>
      </c>
      <c r="C1948">
        <v>2021</v>
      </c>
      <c r="D1948" s="22" t="s">
        <v>41</v>
      </c>
      <c r="E1948" s="22" t="s">
        <v>42</v>
      </c>
      <c r="F1948">
        <v>1100</v>
      </c>
      <c r="G1948" t="s">
        <v>43</v>
      </c>
      <c r="H1948" t="s">
        <v>44</v>
      </c>
      <c r="J1948">
        <v>200</v>
      </c>
      <c r="K1948" t="s">
        <v>45</v>
      </c>
      <c r="L1948" s="22" t="s">
        <v>46</v>
      </c>
      <c r="M1948" s="1">
        <v>44440</v>
      </c>
      <c r="N1948" s="22" t="s">
        <v>347</v>
      </c>
      <c r="O1948" t="s">
        <v>348</v>
      </c>
      <c r="P1948" s="1">
        <v>44469</v>
      </c>
      <c r="Q1948" t="s">
        <v>348</v>
      </c>
      <c r="R1948">
        <v>9</v>
      </c>
      <c r="U1948" s="22">
        <v>-1294.1300000000001</v>
      </c>
      <c r="W1948" s="22">
        <v>1294.1300000000001</v>
      </c>
      <c r="X1948">
        <v>44532</v>
      </c>
      <c r="AD1948" t="s">
        <v>349</v>
      </c>
      <c r="AG1948" s="22" t="s">
        <v>56</v>
      </c>
      <c r="AI1948">
        <v>1946</v>
      </c>
      <c r="AJ1948" t="s">
        <v>350</v>
      </c>
      <c r="AK1948" s="22" t="s">
        <v>52</v>
      </c>
      <c r="AL1948" s="22" t="s">
        <v>53</v>
      </c>
      <c r="AM1948" s="22">
        <v>1946</v>
      </c>
    </row>
    <row r="1949" spans="1:39" x14ac:dyDescent="0.25">
      <c r="A1949" s="22" t="s">
        <v>39</v>
      </c>
      <c r="B1949" t="s">
        <v>117</v>
      </c>
      <c r="C1949">
        <v>2021</v>
      </c>
      <c r="D1949" s="22" t="s">
        <v>41</v>
      </c>
      <c r="E1949" s="22" t="s">
        <v>42</v>
      </c>
      <c r="F1949">
        <v>4127</v>
      </c>
      <c r="G1949" t="s">
        <v>118</v>
      </c>
      <c r="H1949" t="s">
        <v>93</v>
      </c>
      <c r="J1949">
        <v>200</v>
      </c>
      <c r="K1949" t="s">
        <v>45</v>
      </c>
      <c r="L1949" s="22" t="s">
        <v>46</v>
      </c>
      <c r="M1949" s="1">
        <v>44440</v>
      </c>
      <c r="N1949" s="22" t="s">
        <v>347</v>
      </c>
      <c r="O1949" t="s">
        <v>348</v>
      </c>
      <c r="P1949" s="1">
        <v>44469</v>
      </c>
      <c r="Q1949" t="s">
        <v>348</v>
      </c>
      <c r="R1949">
        <v>9</v>
      </c>
      <c r="U1949" s="22">
        <v>1294.1300000000001</v>
      </c>
      <c r="V1949" s="22">
        <v>1294.1300000000001</v>
      </c>
      <c r="X1949">
        <v>44533</v>
      </c>
      <c r="AD1949" t="s">
        <v>349</v>
      </c>
      <c r="AG1949" s="22" t="s">
        <v>50</v>
      </c>
      <c r="AI1949">
        <v>1947</v>
      </c>
      <c r="AJ1949" t="s">
        <v>350</v>
      </c>
      <c r="AK1949" s="22" t="s">
        <v>94</v>
      </c>
      <c r="AL1949" s="22" t="s">
        <v>53</v>
      </c>
      <c r="AM1949" s="22">
        <v>1947</v>
      </c>
    </row>
    <row r="1950" spans="1:39" x14ac:dyDescent="0.25">
      <c r="A1950" s="22" t="s">
        <v>39</v>
      </c>
      <c r="B1950" t="s">
        <v>40</v>
      </c>
      <c r="C1950">
        <v>2021</v>
      </c>
      <c r="D1950" s="22" t="s">
        <v>41</v>
      </c>
      <c r="E1950" s="22" t="s">
        <v>42</v>
      </c>
      <c r="F1950">
        <v>1100</v>
      </c>
      <c r="G1950" t="s">
        <v>43</v>
      </c>
      <c r="H1950" t="s">
        <v>44</v>
      </c>
      <c r="J1950">
        <v>200</v>
      </c>
      <c r="K1950" t="s">
        <v>45</v>
      </c>
      <c r="L1950" s="22" t="s">
        <v>46</v>
      </c>
      <c r="M1950" s="1">
        <v>44440</v>
      </c>
      <c r="N1950" s="22" t="s">
        <v>347</v>
      </c>
      <c r="O1950" t="s">
        <v>348</v>
      </c>
      <c r="P1950" s="1">
        <v>44469</v>
      </c>
      <c r="Q1950" t="s">
        <v>348</v>
      </c>
      <c r="R1950">
        <v>9</v>
      </c>
      <c r="U1950" s="22">
        <v>-480.7</v>
      </c>
      <c r="W1950" s="22">
        <v>480.7</v>
      </c>
      <c r="X1950">
        <v>44534</v>
      </c>
      <c r="AD1950" t="s">
        <v>349</v>
      </c>
      <c r="AG1950" s="22" t="s">
        <v>56</v>
      </c>
      <c r="AI1950">
        <v>1948</v>
      </c>
      <c r="AJ1950" t="s">
        <v>350</v>
      </c>
      <c r="AK1950" s="22" t="s">
        <v>52</v>
      </c>
      <c r="AL1950" s="22" t="s">
        <v>53</v>
      </c>
      <c r="AM1950" s="22">
        <v>1948</v>
      </c>
    </row>
    <row r="1951" spans="1:39" x14ac:dyDescent="0.25">
      <c r="A1951" s="22" t="s">
        <v>39</v>
      </c>
      <c r="B1951" t="s">
        <v>119</v>
      </c>
      <c r="C1951">
        <v>2021</v>
      </c>
      <c r="D1951" s="22" t="s">
        <v>41</v>
      </c>
      <c r="E1951" s="22" t="s">
        <v>42</v>
      </c>
      <c r="F1951">
        <v>4200</v>
      </c>
      <c r="G1951" t="s">
        <v>120</v>
      </c>
      <c r="H1951" t="s">
        <v>93</v>
      </c>
      <c r="J1951">
        <v>200</v>
      </c>
      <c r="K1951" t="s">
        <v>45</v>
      </c>
      <c r="L1951" s="22" t="s">
        <v>46</v>
      </c>
      <c r="M1951" s="1">
        <v>44440</v>
      </c>
      <c r="N1951" s="22" t="s">
        <v>347</v>
      </c>
      <c r="O1951" t="s">
        <v>348</v>
      </c>
      <c r="P1951" s="1">
        <v>44469</v>
      </c>
      <c r="Q1951" t="s">
        <v>348</v>
      </c>
      <c r="R1951">
        <v>9</v>
      </c>
      <c r="U1951" s="22">
        <v>480.7</v>
      </c>
      <c r="V1951" s="22">
        <v>480.7</v>
      </c>
      <c r="X1951">
        <v>44535</v>
      </c>
      <c r="AD1951" t="s">
        <v>349</v>
      </c>
      <c r="AG1951" s="22" t="s">
        <v>50</v>
      </c>
      <c r="AI1951">
        <v>1949</v>
      </c>
      <c r="AJ1951" t="s">
        <v>350</v>
      </c>
      <c r="AK1951" s="22" t="s">
        <v>94</v>
      </c>
      <c r="AL1951" s="22" t="s">
        <v>53</v>
      </c>
      <c r="AM1951" s="22">
        <v>1949</v>
      </c>
    </row>
    <row r="1952" spans="1:39" x14ac:dyDescent="0.25">
      <c r="A1952" s="22" t="s">
        <v>39</v>
      </c>
      <c r="B1952" t="s">
        <v>40</v>
      </c>
      <c r="C1952">
        <v>2021</v>
      </c>
      <c r="D1952" s="22" t="s">
        <v>41</v>
      </c>
      <c r="E1952" s="22" t="s">
        <v>42</v>
      </c>
      <c r="F1952">
        <v>1100</v>
      </c>
      <c r="G1952" t="s">
        <v>43</v>
      </c>
      <c r="H1952" t="s">
        <v>44</v>
      </c>
      <c r="J1952">
        <v>200</v>
      </c>
      <c r="K1952" t="s">
        <v>45</v>
      </c>
      <c r="L1952" s="22" t="s">
        <v>46</v>
      </c>
      <c r="M1952" s="1">
        <v>44440</v>
      </c>
      <c r="N1952" s="22" t="s">
        <v>347</v>
      </c>
      <c r="O1952" t="s">
        <v>348</v>
      </c>
      <c r="P1952" s="1">
        <v>44469</v>
      </c>
      <c r="Q1952" t="s">
        <v>348</v>
      </c>
      <c r="R1952">
        <v>9</v>
      </c>
      <c r="U1952" s="22">
        <v>-90.534999999999997</v>
      </c>
      <c r="W1952" s="22">
        <v>90.534999999999997</v>
      </c>
      <c r="X1952">
        <v>44536</v>
      </c>
      <c r="AD1952" t="s">
        <v>349</v>
      </c>
      <c r="AG1952" s="22" t="s">
        <v>56</v>
      </c>
      <c r="AI1952">
        <v>1950</v>
      </c>
      <c r="AJ1952" t="s">
        <v>350</v>
      </c>
      <c r="AK1952" s="22" t="s">
        <v>52</v>
      </c>
      <c r="AL1952" s="22" t="s">
        <v>53</v>
      </c>
      <c r="AM1952" s="22">
        <v>1950</v>
      </c>
    </row>
    <row r="1953" spans="1:39" x14ac:dyDescent="0.25">
      <c r="A1953" s="22" t="s">
        <v>39</v>
      </c>
      <c r="B1953" t="s">
        <v>121</v>
      </c>
      <c r="C1953">
        <v>2021</v>
      </c>
      <c r="D1953" s="22" t="s">
        <v>41</v>
      </c>
      <c r="E1953" s="22" t="s">
        <v>42</v>
      </c>
      <c r="F1953">
        <v>4205</v>
      </c>
      <c r="G1953" t="s">
        <v>122</v>
      </c>
      <c r="H1953" t="s">
        <v>93</v>
      </c>
      <c r="J1953">
        <v>200</v>
      </c>
      <c r="K1953" t="s">
        <v>45</v>
      </c>
      <c r="L1953" s="22" t="s">
        <v>46</v>
      </c>
      <c r="M1953" s="1">
        <v>44440</v>
      </c>
      <c r="N1953" s="22" t="s">
        <v>347</v>
      </c>
      <c r="O1953" t="s">
        <v>348</v>
      </c>
      <c r="P1953" s="1">
        <v>44469</v>
      </c>
      <c r="Q1953" t="s">
        <v>348</v>
      </c>
      <c r="R1953">
        <v>9</v>
      </c>
      <c r="U1953" s="22">
        <v>90.534999999999997</v>
      </c>
      <c r="V1953" s="22">
        <v>90.534999999999997</v>
      </c>
      <c r="X1953">
        <v>44537</v>
      </c>
      <c r="AD1953" t="s">
        <v>349</v>
      </c>
      <c r="AG1953" s="22" t="s">
        <v>50</v>
      </c>
      <c r="AI1953">
        <v>1951</v>
      </c>
      <c r="AJ1953" t="s">
        <v>350</v>
      </c>
      <c r="AK1953" s="22" t="s">
        <v>94</v>
      </c>
      <c r="AL1953" s="22" t="s">
        <v>53</v>
      </c>
      <c r="AM1953" s="22">
        <v>1951</v>
      </c>
    </row>
    <row r="1954" spans="1:39" x14ac:dyDescent="0.25">
      <c r="A1954" s="22" t="s">
        <v>39</v>
      </c>
      <c r="B1954" t="s">
        <v>40</v>
      </c>
      <c r="C1954">
        <v>2021</v>
      </c>
      <c r="D1954" s="22" t="s">
        <v>41</v>
      </c>
      <c r="E1954" s="22" t="s">
        <v>42</v>
      </c>
      <c r="F1954">
        <v>1100</v>
      </c>
      <c r="G1954" t="s">
        <v>43</v>
      </c>
      <c r="H1954" t="s">
        <v>44</v>
      </c>
      <c r="J1954">
        <v>200</v>
      </c>
      <c r="K1954" t="s">
        <v>45</v>
      </c>
      <c r="L1954" s="22" t="s">
        <v>46</v>
      </c>
      <c r="M1954" s="1">
        <v>44440</v>
      </c>
      <c r="N1954" s="22" t="s">
        <v>347</v>
      </c>
      <c r="O1954" t="s">
        <v>348</v>
      </c>
      <c r="P1954" s="1">
        <v>44469</v>
      </c>
      <c r="Q1954" t="s">
        <v>348</v>
      </c>
      <c r="R1954">
        <v>9</v>
      </c>
      <c r="U1954" s="22">
        <v>-1458.6110000000001</v>
      </c>
      <c r="W1954" s="22">
        <v>1458.6110000000001</v>
      </c>
      <c r="X1954">
        <v>44538</v>
      </c>
      <c r="AD1954" t="s">
        <v>349</v>
      </c>
      <c r="AG1954" s="22" t="s">
        <v>56</v>
      </c>
      <c r="AI1954">
        <v>1952</v>
      </c>
      <c r="AJ1954" t="s">
        <v>350</v>
      </c>
      <c r="AK1954" s="22" t="s">
        <v>52</v>
      </c>
      <c r="AL1954" s="22" t="s">
        <v>53</v>
      </c>
      <c r="AM1954" s="22">
        <v>1952</v>
      </c>
    </row>
    <row r="1955" spans="1:39" x14ac:dyDescent="0.25">
      <c r="A1955" s="22" t="s">
        <v>39</v>
      </c>
      <c r="B1955" t="s">
        <v>123</v>
      </c>
      <c r="C1955">
        <v>2021</v>
      </c>
      <c r="D1955" s="22" t="s">
        <v>41</v>
      </c>
      <c r="E1955" s="22" t="s">
        <v>42</v>
      </c>
      <c r="F1955">
        <v>4230</v>
      </c>
      <c r="G1955" t="s">
        <v>124</v>
      </c>
      <c r="H1955" t="s">
        <v>93</v>
      </c>
      <c r="J1955">
        <v>200</v>
      </c>
      <c r="K1955" t="s">
        <v>45</v>
      </c>
      <c r="L1955" s="22" t="s">
        <v>46</v>
      </c>
      <c r="M1955" s="1">
        <v>44440</v>
      </c>
      <c r="N1955" s="22" t="s">
        <v>347</v>
      </c>
      <c r="O1955" t="s">
        <v>348</v>
      </c>
      <c r="P1955" s="1">
        <v>44469</v>
      </c>
      <c r="Q1955" t="s">
        <v>348</v>
      </c>
      <c r="R1955">
        <v>9</v>
      </c>
      <c r="U1955" s="22">
        <v>1458.6110000000001</v>
      </c>
      <c r="V1955" s="22">
        <v>1458.6110000000001</v>
      </c>
      <c r="X1955">
        <v>44539</v>
      </c>
      <c r="AD1955" t="s">
        <v>349</v>
      </c>
      <c r="AG1955" s="22" t="s">
        <v>50</v>
      </c>
      <c r="AI1955">
        <v>1953</v>
      </c>
      <c r="AJ1955" t="s">
        <v>350</v>
      </c>
      <c r="AK1955" s="22" t="s">
        <v>94</v>
      </c>
      <c r="AL1955" s="22" t="s">
        <v>53</v>
      </c>
      <c r="AM1955" s="22">
        <v>1953</v>
      </c>
    </row>
    <row r="1956" spans="1:39" x14ac:dyDescent="0.25">
      <c r="A1956" s="22" t="s">
        <v>39</v>
      </c>
      <c r="B1956" t="s">
        <v>40</v>
      </c>
      <c r="C1956">
        <v>2021</v>
      </c>
      <c r="D1956" s="22" t="s">
        <v>41</v>
      </c>
      <c r="E1956" s="22" t="s">
        <v>42</v>
      </c>
      <c r="F1956">
        <v>1100</v>
      </c>
      <c r="G1956" t="s">
        <v>43</v>
      </c>
      <c r="H1956" t="s">
        <v>44</v>
      </c>
      <c r="J1956">
        <v>200</v>
      </c>
      <c r="K1956" t="s">
        <v>45</v>
      </c>
      <c r="L1956" s="22" t="s">
        <v>46</v>
      </c>
      <c r="M1956" s="1">
        <v>44440</v>
      </c>
      <c r="N1956" s="22" t="s">
        <v>347</v>
      </c>
      <c r="O1956" t="s">
        <v>348</v>
      </c>
      <c r="P1956" s="1">
        <v>44469</v>
      </c>
      <c r="Q1956" t="s">
        <v>348</v>
      </c>
      <c r="R1956">
        <v>9</v>
      </c>
      <c r="U1956" s="22">
        <v>-55.29</v>
      </c>
      <c r="W1956" s="22">
        <v>55.29</v>
      </c>
      <c r="X1956">
        <v>44540</v>
      </c>
      <c r="AD1956" t="s">
        <v>349</v>
      </c>
      <c r="AG1956" s="22" t="s">
        <v>56</v>
      </c>
      <c r="AI1956">
        <v>1954</v>
      </c>
      <c r="AJ1956" t="s">
        <v>350</v>
      </c>
      <c r="AK1956" s="22" t="s">
        <v>52</v>
      </c>
      <c r="AL1956" s="22" t="s">
        <v>53</v>
      </c>
      <c r="AM1956" s="22">
        <v>1954</v>
      </c>
    </row>
    <row r="1957" spans="1:39" x14ac:dyDescent="0.25">
      <c r="A1957" s="22" t="s">
        <v>39</v>
      </c>
      <c r="B1957" t="s">
        <v>125</v>
      </c>
      <c r="C1957">
        <v>2021</v>
      </c>
      <c r="D1957" s="22" t="s">
        <v>41</v>
      </c>
      <c r="E1957" s="22" t="s">
        <v>42</v>
      </c>
      <c r="F1957">
        <v>4232</v>
      </c>
      <c r="G1957" t="s">
        <v>126</v>
      </c>
      <c r="H1957" t="s">
        <v>93</v>
      </c>
      <c r="J1957">
        <v>200</v>
      </c>
      <c r="K1957" t="s">
        <v>45</v>
      </c>
      <c r="L1957" s="22" t="s">
        <v>46</v>
      </c>
      <c r="M1957" s="1">
        <v>44440</v>
      </c>
      <c r="N1957" s="22" t="s">
        <v>347</v>
      </c>
      <c r="O1957" t="s">
        <v>348</v>
      </c>
      <c r="P1957" s="1">
        <v>44469</v>
      </c>
      <c r="Q1957" t="s">
        <v>348</v>
      </c>
      <c r="R1957">
        <v>9</v>
      </c>
      <c r="U1957" s="22">
        <v>55.29</v>
      </c>
      <c r="V1957" s="22">
        <v>55.29</v>
      </c>
      <c r="X1957">
        <v>44541</v>
      </c>
      <c r="AD1957" t="s">
        <v>349</v>
      </c>
      <c r="AG1957" s="22" t="s">
        <v>50</v>
      </c>
      <c r="AI1957">
        <v>1955</v>
      </c>
      <c r="AJ1957" t="s">
        <v>350</v>
      </c>
      <c r="AK1957" s="22" t="s">
        <v>94</v>
      </c>
      <c r="AL1957" s="22" t="s">
        <v>53</v>
      </c>
      <c r="AM1957" s="22">
        <v>1955</v>
      </c>
    </row>
    <row r="1958" spans="1:39" x14ac:dyDescent="0.25">
      <c r="A1958" s="22" t="s">
        <v>39</v>
      </c>
      <c r="B1958" t="s">
        <v>40</v>
      </c>
      <c r="C1958">
        <v>2021</v>
      </c>
      <c r="D1958" s="22" t="s">
        <v>41</v>
      </c>
      <c r="E1958" s="22" t="s">
        <v>42</v>
      </c>
      <c r="F1958">
        <v>1100</v>
      </c>
      <c r="G1958" t="s">
        <v>43</v>
      </c>
      <c r="H1958" t="s">
        <v>44</v>
      </c>
      <c r="J1958">
        <v>200</v>
      </c>
      <c r="K1958" t="s">
        <v>45</v>
      </c>
      <c r="L1958" s="22" t="s">
        <v>46</v>
      </c>
      <c r="M1958" s="1">
        <v>44440</v>
      </c>
      <c r="N1958" s="22" t="s">
        <v>347</v>
      </c>
      <c r="O1958" t="s">
        <v>348</v>
      </c>
      <c r="P1958" s="1">
        <v>44469</v>
      </c>
      <c r="Q1958" t="s">
        <v>348</v>
      </c>
      <c r="R1958">
        <v>9</v>
      </c>
      <c r="S1958">
        <v>3</v>
      </c>
      <c r="T1958" s="22">
        <v>19</v>
      </c>
      <c r="U1958" s="22">
        <v>-1859.76</v>
      </c>
      <c r="W1958" s="22">
        <v>1859.76</v>
      </c>
      <c r="X1958">
        <v>44542</v>
      </c>
      <c r="AD1958" t="s">
        <v>349</v>
      </c>
      <c r="AF1958" t="s">
        <v>127</v>
      </c>
      <c r="AG1958" s="22" t="s">
        <v>56</v>
      </c>
      <c r="AI1958">
        <v>1956</v>
      </c>
      <c r="AJ1958" t="s">
        <v>350</v>
      </c>
      <c r="AK1958" s="22" t="s">
        <v>52</v>
      </c>
      <c r="AL1958" s="22" t="s">
        <v>53</v>
      </c>
      <c r="AM1958" s="22">
        <v>1956</v>
      </c>
    </row>
    <row r="1959" spans="1:39" x14ac:dyDescent="0.25">
      <c r="A1959" s="22" t="s">
        <v>39</v>
      </c>
      <c r="B1959" t="s">
        <v>128</v>
      </c>
      <c r="C1959">
        <v>2021</v>
      </c>
      <c r="D1959" s="22" t="s">
        <v>41</v>
      </c>
      <c r="E1959" s="22" t="s">
        <v>42</v>
      </c>
      <c r="F1959">
        <v>4240</v>
      </c>
      <c r="G1959" t="s">
        <v>129</v>
      </c>
      <c r="H1959" t="s">
        <v>93</v>
      </c>
      <c r="J1959">
        <v>200</v>
      </c>
      <c r="K1959" t="s">
        <v>45</v>
      </c>
      <c r="L1959" s="22" t="s">
        <v>46</v>
      </c>
      <c r="M1959" s="1">
        <v>44440</v>
      </c>
      <c r="N1959" s="22" t="s">
        <v>347</v>
      </c>
      <c r="O1959" t="s">
        <v>348</v>
      </c>
      <c r="P1959" s="1">
        <v>44469</v>
      </c>
      <c r="Q1959" t="s">
        <v>348</v>
      </c>
      <c r="R1959">
        <v>9</v>
      </c>
      <c r="S1959">
        <v>3</v>
      </c>
      <c r="T1959" s="22">
        <v>19</v>
      </c>
      <c r="U1959" s="22">
        <v>1562.82</v>
      </c>
      <c r="V1959" s="22">
        <v>1562.82</v>
      </c>
      <c r="X1959">
        <v>44543</v>
      </c>
      <c r="AD1959" t="s">
        <v>349</v>
      </c>
      <c r="AF1959" t="s">
        <v>127</v>
      </c>
      <c r="AG1959" s="22" t="s">
        <v>50</v>
      </c>
      <c r="AI1959">
        <v>1957</v>
      </c>
      <c r="AJ1959" t="s">
        <v>350</v>
      </c>
      <c r="AK1959" s="22" t="s">
        <v>94</v>
      </c>
      <c r="AL1959" s="22" t="s">
        <v>53</v>
      </c>
      <c r="AM1959" s="22">
        <v>1957</v>
      </c>
    </row>
    <row r="1960" spans="1:39" x14ac:dyDescent="0.25">
      <c r="A1960" s="22" t="s">
        <v>39</v>
      </c>
      <c r="B1960" t="s">
        <v>130</v>
      </c>
      <c r="C1960">
        <v>2021</v>
      </c>
      <c r="D1960" s="22" t="s">
        <v>41</v>
      </c>
      <c r="E1960" s="22" t="s">
        <v>42</v>
      </c>
      <c r="F1960">
        <v>1610</v>
      </c>
      <c r="G1960" t="s">
        <v>131</v>
      </c>
      <c r="H1960" t="s">
        <v>44</v>
      </c>
      <c r="J1960">
        <v>200</v>
      </c>
      <c r="K1960" t="s">
        <v>45</v>
      </c>
      <c r="L1960" s="22" t="s">
        <v>46</v>
      </c>
      <c r="M1960" s="1">
        <v>44440</v>
      </c>
      <c r="N1960" s="22" t="s">
        <v>347</v>
      </c>
      <c r="O1960" t="s">
        <v>348</v>
      </c>
      <c r="P1960" s="1">
        <v>44469</v>
      </c>
      <c r="Q1960" t="s">
        <v>348</v>
      </c>
      <c r="R1960">
        <v>9</v>
      </c>
      <c r="S1960">
        <v>3</v>
      </c>
      <c r="T1960" s="22">
        <v>19</v>
      </c>
      <c r="U1960" s="22">
        <v>296.94</v>
      </c>
      <c r="V1960" s="22">
        <v>296.94</v>
      </c>
      <c r="X1960">
        <v>44544</v>
      </c>
      <c r="AD1960" t="s">
        <v>349</v>
      </c>
      <c r="AF1960" t="s">
        <v>127</v>
      </c>
      <c r="AG1960" s="22" t="s">
        <v>50</v>
      </c>
      <c r="AI1960">
        <v>1958</v>
      </c>
      <c r="AJ1960" t="s">
        <v>350</v>
      </c>
      <c r="AK1960" s="22" t="s">
        <v>52</v>
      </c>
      <c r="AL1960" s="22" t="s">
        <v>53</v>
      </c>
      <c r="AM1960" s="22">
        <v>1958</v>
      </c>
    </row>
    <row r="1961" spans="1:39" x14ac:dyDescent="0.25">
      <c r="A1961" s="22" t="s">
        <v>39</v>
      </c>
      <c r="B1961" t="s">
        <v>40</v>
      </c>
      <c r="C1961">
        <v>2021</v>
      </c>
      <c r="D1961" s="22" t="s">
        <v>41</v>
      </c>
      <c r="E1961" s="22" t="s">
        <v>42</v>
      </c>
      <c r="F1961">
        <v>1100</v>
      </c>
      <c r="G1961" t="s">
        <v>43</v>
      </c>
      <c r="H1961" t="s">
        <v>44</v>
      </c>
      <c r="J1961">
        <v>200</v>
      </c>
      <c r="K1961" t="s">
        <v>45</v>
      </c>
      <c r="L1961" s="22" t="s">
        <v>46</v>
      </c>
      <c r="M1961" s="1">
        <v>44440</v>
      </c>
      <c r="N1961" s="22" t="s">
        <v>347</v>
      </c>
      <c r="O1961" t="s">
        <v>348</v>
      </c>
      <c r="P1961" s="1">
        <v>44469</v>
      </c>
      <c r="Q1961" t="s">
        <v>348</v>
      </c>
      <c r="R1961">
        <v>9</v>
      </c>
      <c r="U1961" s="22">
        <v>-2007.1126999999999</v>
      </c>
      <c r="W1961" s="22">
        <v>2007.1126999999999</v>
      </c>
      <c r="X1961">
        <v>44545</v>
      </c>
      <c r="AD1961" t="s">
        <v>349</v>
      </c>
      <c r="AG1961" s="22" t="s">
        <v>56</v>
      </c>
      <c r="AI1961">
        <v>1959</v>
      </c>
      <c r="AJ1961" t="s">
        <v>350</v>
      </c>
      <c r="AK1961" s="22" t="s">
        <v>52</v>
      </c>
      <c r="AL1961" s="22" t="s">
        <v>53</v>
      </c>
      <c r="AM1961" s="22">
        <v>1959</v>
      </c>
    </row>
    <row r="1962" spans="1:39" x14ac:dyDescent="0.25">
      <c r="A1962" s="22" t="s">
        <v>39</v>
      </c>
      <c r="B1962" t="s">
        <v>132</v>
      </c>
      <c r="C1962">
        <v>2021</v>
      </c>
      <c r="D1962" s="22" t="s">
        <v>41</v>
      </c>
      <c r="E1962" s="22" t="s">
        <v>42</v>
      </c>
      <c r="F1962">
        <v>4260</v>
      </c>
      <c r="G1962" t="s">
        <v>133</v>
      </c>
      <c r="H1962" t="s">
        <v>93</v>
      </c>
      <c r="J1962">
        <v>200</v>
      </c>
      <c r="K1962" t="s">
        <v>45</v>
      </c>
      <c r="L1962" s="22" t="s">
        <v>46</v>
      </c>
      <c r="M1962" s="1">
        <v>44440</v>
      </c>
      <c r="N1962" s="22" t="s">
        <v>347</v>
      </c>
      <c r="O1962" t="s">
        <v>348</v>
      </c>
      <c r="P1962" s="1">
        <v>44469</v>
      </c>
      <c r="Q1962" t="s">
        <v>348</v>
      </c>
      <c r="R1962">
        <v>9</v>
      </c>
      <c r="U1962" s="22">
        <v>2007.1126999999999</v>
      </c>
      <c r="V1962" s="22">
        <v>2007.1126999999999</v>
      </c>
      <c r="X1962">
        <v>44546</v>
      </c>
      <c r="AD1962" t="s">
        <v>349</v>
      </c>
      <c r="AG1962" s="22" t="s">
        <v>50</v>
      </c>
      <c r="AI1962">
        <v>1960</v>
      </c>
      <c r="AJ1962" t="s">
        <v>350</v>
      </c>
      <c r="AK1962" s="22" t="s">
        <v>94</v>
      </c>
      <c r="AL1962" s="22" t="s">
        <v>53</v>
      </c>
      <c r="AM1962" s="22">
        <v>1960</v>
      </c>
    </row>
    <row r="1963" spans="1:39" x14ac:dyDescent="0.25">
      <c r="A1963" s="22" t="s">
        <v>39</v>
      </c>
      <c r="B1963" t="s">
        <v>40</v>
      </c>
      <c r="C1963">
        <v>2021</v>
      </c>
      <c r="D1963" s="22" t="s">
        <v>41</v>
      </c>
      <c r="E1963" s="22" t="s">
        <v>42</v>
      </c>
      <c r="F1963">
        <v>1100</v>
      </c>
      <c r="G1963" t="s">
        <v>43</v>
      </c>
      <c r="H1963" t="s">
        <v>44</v>
      </c>
      <c r="J1963">
        <v>200</v>
      </c>
      <c r="K1963" t="s">
        <v>45</v>
      </c>
      <c r="L1963" s="22" t="s">
        <v>46</v>
      </c>
      <c r="M1963" s="1">
        <v>44440</v>
      </c>
      <c r="N1963" s="22" t="s">
        <v>347</v>
      </c>
      <c r="O1963" t="s">
        <v>348</v>
      </c>
      <c r="P1963" s="1">
        <v>44469</v>
      </c>
      <c r="Q1963" t="s">
        <v>348</v>
      </c>
      <c r="R1963">
        <v>9</v>
      </c>
      <c r="S1963">
        <v>3</v>
      </c>
      <c r="T1963" s="22">
        <v>19</v>
      </c>
      <c r="U1963" s="22">
        <v>-161.15719999999999</v>
      </c>
      <c r="W1963" s="22">
        <v>161.15719999999999</v>
      </c>
      <c r="X1963">
        <v>44547</v>
      </c>
      <c r="AD1963" t="s">
        <v>349</v>
      </c>
      <c r="AF1963" t="s">
        <v>127</v>
      </c>
      <c r="AG1963" s="22" t="s">
        <v>56</v>
      </c>
      <c r="AI1963">
        <v>1961</v>
      </c>
      <c r="AJ1963" t="s">
        <v>350</v>
      </c>
      <c r="AK1963" s="22" t="s">
        <v>52</v>
      </c>
      <c r="AL1963" s="22" t="s">
        <v>53</v>
      </c>
      <c r="AM1963" s="22">
        <v>1961</v>
      </c>
    </row>
    <row r="1964" spans="1:39" x14ac:dyDescent="0.25">
      <c r="A1964" s="22" t="s">
        <v>39</v>
      </c>
      <c r="B1964" t="s">
        <v>134</v>
      </c>
      <c r="C1964">
        <v>2021</v>
      </c>
      <c r="D1964" s="22" t="s">
        <v>41</v>
      </c>
      <c r="E1964" s="22" t="s">
        <v>42</v>
      </c>
      <c r="F1964">
        <v>4265</v>
      </c>
      <c r="G1964" t="s">
        <v>135</v>
      </c>
      <c r="H1964" t="s">
        <v>93</v>
      </c>
      <c r="J1964">
        <v>200</v>
      </c>
      <c r="K1964" t="s">
        <v>45</v>
      </c>
      <c r="L1964" s="22" t="s">
        <v>46</v>
      </c>
      <c r="M1964" s="1">
        <v>44440</v>
      </c>
      <c r="N1964" s="22" t="s">
        <v>347</v>
      </c>
      <c r="O1964" t="s">
        <v>348</v>
      </c>
      <c r="P1964" s="1">
        <v>44469</v>
      </c>
      <c r="Q1964" t="s">
        <v>348</v>
      </c>
      <c r="R1964">
        <v>9</v>
      </c>
      <c r="S1964">
        <v>3</v>
      </c>
      <c r="T1964" s="22">
        <v>19</v>
      </c>
      <c r="U1964" s="22">
        <v>135.4272</v>
      </c>
      <c r="V1964" s="22">
        <v>135.4272</v>
      </c>
      <c r="X1964">
        <v>44548</v>
      </c>
      <c r="AD1964" t="s">
        <v>349</v>
      </c>
      <c r="AF1964" t="s">
        <v>127</v>
      </c>
      <c r="AG1964" s="22" t="s">
        <v>50</v>
      </c>
      <c r="AI1964">
        <v>1962</v>
      </c>
      <c r="AJ1964" t="s">
        <v>350</v>
      </c>
      <c r="AK1964" s="22" t="s">
        <v>94</v>
      </c>
      <c r="AL1964" s="22" t="s">
        <v>53</v>
      </c>
      <c r="AM1964" s="22">
        <v>1962</v>
      </c>
    </row>
    <row r="1965" spans="1:39" x14ac:dyDescent="0.25">
      <c r="A1965" s="22" t="s">
        <v>39</v>
      </c>
      <c r="B1965" t="s">
        <v>130</v>
      </c>
      <c r="C1965">
        <v>2021</v>
      </c>
      <c r="D1965" s="22" t="s">
        <v>41</v>
      </c>
      <c r="E1965" s="22" t="s">
        <v>42</v>
      </c>
      <c r="F1965">
        <v>1610</v>
      </c>
      <c r="G1965" t="s">
        <v>131</v>
      </c>
      <c r="H1965" t="s">
        <v>44</v>
      </c>
      <c r="J1965">
        <v>200</v>
      </c>
      <c r="K1965" t="s">
        <v>45</v>
      </c>
      <c r="L1965" s="22" t="s">
        <v>46</v>
      </c>
      <c r="M1965" s="1">
        <v>44440</v>
      </c>
      <c r="N1965" s="22" t="s">
        <v>347</v>
      </c>
      <c r="O1965" t="s">
        <v>348</v>
      </c>
      <c r="P1965" s="1">
        <v>44469</v>
      </c>
      <c r="Q1965" t="s">
        <v>348</v>
      </c>
      <c r="R1965">
        <v>9</v>
      </c>
      <c r="S1965">
        <v>3</v>
      </c>
      <c r="T1965" s="22">
        <v>19</v>
      </c>
      <c r="U1965" s="22">
        <v>25.73</v>
      </c>
      <c r="V1965" s="22">
        <v>25.73</v>
      </c>
      <c r="X1965">
        <v>44549</v>
      </c>
      <c r="AD1965" t="s">
        <v>349</v>
      </c>
      <c r="AF1965" t="s">
        <v>127</v>
      </c>
      <c r="AG1965" s="22" t="s">
        <v>50</v>
      </c>
      <c r="AI1965">
        <v>1963</v>
      </c>
      <c r="AJ1965" t="s">
        <v>350</v>
      </c>
      <c r="AK1965" s="22" t="s">
        <v>52</v>
      </c>
      <c r="AL1965" s="22" t="s">
        <v>53</v>
      </c>
      <c r="AM1965" s="22">
        <v>1963</v>
      </c>
    </row>
    <row r="1966" spans="1:39" x14ac:dyDescent="0.25">
      <c r="A1966" s="22" t="s">
        <v>39</v>
      </c>
      <c r="B1966" t="s">
        <v>40</v>
      </c>
      <c r="C1966">
        <v>2021</v>
      </c>
      <c r="D1966" s="22" t="s">
        <v>41</v>
      </c>
      <c r="E1966" s="22" t="s">
        <v>42</v>
      </c>
      <c r="F1966">
        <v>1100</v>
      </c>
      <c r="G1966" t="s">
        <v>43</v>
      </c>
      <c r="H1966" t="s">
        <v>44</v>
      </c>
      <c r="J1966">
        <v>200</v>
      </c>
      <c r="K1966" t="s">
        <v>45</v>
      </c>
      <c r="L1966" s="22" t="s">
        <v>46</v>
      </c>
      <c r="M1966" s="1">
        <v>44440</v>
      </c>
      <c r="N1966" s="22" t="s">
        <v>347</v>
      </c>
      <c r="O1966" t="s">
        <v>348</v>
      </c>
      <c r="P1966" s="1">
        <v>44469</v>
      </c>
      <c r="Q1966" t="s">
        <v>348</v>
      </c>
      <c r="R1966">
        <v>9</v>
      </c>
      <c r="S1966">
        <v>3</v>
      </c>
      <c r="T1966" s="22">
        <v>19</v>
      </c>
      <c r="U1966" s="22">
        <v>-1466.7239999999999</v>
      </c>
      <c r="W1966" s="22">
        <v>1466.7239999999999</v>
      </c>
      <c r="X1966">
        <v>44550</v>
      </c>
      <c r="AD1966" t="s">
        <v>349</v>
      </c>
      <c r="AF1966" t="s">
        <v>127</v>
      </c>
      <c r="AG1966" s="22" t="s">
        <v>56</v>
      </c>
      <c r="AI1966">
        <v>1964</v>
      </c>
      <c r="AJ1966" t="s">
        <v>350</v>
      </c>
      <c r="AK1966" s="22" t="s">
        <v>52</v>
      </c>
      <c r="AL1966" s="22" t="s">
        <v>53</v>
      </c>
      <c r="AM1966" s="22">
        <v>1964</v>
      </c>
    </row>
    <row r="1967" spans="1:39" x14ac:dyDescent="0.25">
      <c r="A1967" s="22" t="s">
        <v>39</v>
      </c>
      <c r="B1967" t="s">
        <v>136</v>
      </c>
      <c r="C1967">
        <v>2021</v>
      </c>
      <c r="D1967" s="22" t="s">
        <v>41</v>
      </c>
      <c r="E1967" s="22" t="s">
        <v>42</v>
      </c>
      <c r="F1967">
        <v>4310</v>
      </c>
      <c r="G1967" t="s">
        <v>137</v>
      </c>
      <c r="H1967" t="s">
        <v>93</v>
      </c>
      <c r="J1967">
        <v>200</v>
      </c>
      <c r="K1967" t="s">
        <v>45</v>
      </c>
      <c r="L1967" s="22" t="s">
        <v>46</v>
      </c>
      <c r="M1967" s="1">
        <v>44440</v>
      </c>
      <c r="N1967" s="22" t="s">
        <v>347</v>
      </c>
      <c r="O1967" t="s">
        <v>348</v>
      </c>
      <c r="P1967" s="1">
        <v>44469</v>
      </c>
      <c r="Q1967" t="s">
        <v>348</v>
      </c>
      <c r="R1967">
        <v>9</v>
      </c>
      <c r="S1967">
        <v>3</v>
      </c>
      <c r="T1967" s="22">
        <v>19</v>
      </c>
      <c r="U1967" s="22">
        <v>1232.5440000000001</v>
      </c>
      <c r="V1967" s="22">
        <v>1232.5440000000001</v>
      </c>
      <c r="X1967">
        <v>44551</v>
      </c>
      <c r="AD1967" t="s">
        <v>349</v>
      </c>
      <c r="AF1967" t="s">
        <v>127</v>
      </c>
      <c r="AG1967" s="22" t="s">
        <v>50</v>
      </c>
      <c r="AI1967">
        <v>1965</v>
      </c>
      <c r="AJ1967" t="s">
        <v>350</v>
      </c>
      <c r="AK1967" s="22" t="s">
        <v>94</v>
      </c>
      <c r="AL1967" s="22" t="s">
        <v>53</v>
      </c>
      <c r="AM1967" s="22">
        <v>1965</v>
      </c>
    </row>
    <row r="1968" spans="1:39" x14ac:dyDescent="0.25">
      <c r="A1968" s="22" t="s">
        <v>39</v>
      </c>
      <c r="B1968" t="s">
        <v>130</v>
      </c>
      <c r="C1968">
        <v>2021</v>
      </c>
      <c r="D1968" s="22" t="s">
        <v>41</v>
      </c>
      <c r="E1968" s="22" t="s">
        <v>42</v>
      </c>
      <c r="F1968">
        <v>1610</v>
      </c>
      <c r="G1968" t="s">
        <v>131</v>
      </c>
      <c r="H1968" t="s">
        <v>44</v>
      </c>
      <c r="J1968">
        <v>200</v>
      </c>
      <c r="K1968" t="s">
        <v>45</v>
      </c>
      <c r="L1968" s="22" t="s">
        <v>46</v>
      </c>
      <c r="M1968" s="1">
        <v>44440</v>
      </c>
      <c r="N1968" s="22" t="s">
        <v>347</v>
      </c>
      <c r="O1968" t="s">
        <v>348</v>
      </c>
      <c r="P1968" s="1">
        <v>44469</v>
      </c>
      <c r="Q1968" t="s">
        <v>348</v>
      </c>
      <c r="R1968">
        <v>9</v>
      </c>
      <c r="S1968">
        <v>3</v>
      </c>
      <c r="T1968" s="22">
        <v>19</v>
      </c>
      <c r="U1968" s="22">
        <v>234.18</v>
      </c>
      <c r="V1968" s="22">
        <v>234.18</v>
      </c>
      <c r="X1968">
        <v>44552</v>
      </c>
      <c r="AD1968" t="s">
        <v>349</v>
      </c>
      <c r="AF1968" t="s">
        <v>127</v>
      </c>
      <c r="AG1968" s="22" t="s">
        <v>50</v>
      </c>
      <c r="AI1968">
        <v>1966</v>
      </c>
      <c r="AJ1968" t="s">
        <v>350</v>
      </c>
      <c r="AK1968" s="22" t="s">
        <v>52</v>
      </c>
      <c r="AL1968" s="22" t="s">
        <v>53</v>
      </c>
      <c r="AM1968" s="22">
        <v>1966</v>
      </c>
    </row>
    <row r="1969" spans="1:39" x14ac:dyDescent="0.25">
      <c r="A1969" s="22" t="s">
        <v>39</v>
      </c>
      <c r="B1969" t="s">
        <v>40</v>
      </c>
      <c r="C1969">
        <v>2021</v>
      </c>
      <c r="D1969" s="22" t="s">
        <v>41</v>
      </c>
      <c r="E1969" s="22" t="s">
        <v>42</v>
      </c>
      <c r="F1969">
        <v>1100</v>
      </c>
      <c r="G1969" t="s">
        <v>43</v>
      </c>
      <c r="H1969" t="s">
        <v>44</v>
      </c>
      <c r="J1969">
        <v>200</v>
      </c>
      <c r="K1969" t="s">
        <v>45</v>
      </c>
      <c r="L1969" s="22" t="s">
        <v>46</v>
      </c>
      <c r="M1969" s="1">
        <v>44440</v>
      </c>
      <c r="N1969" s="22" t="s">
        <v>347</v>
      </c>
      <c r="O1969" t="s">
        <v>348</v>
      </c>
      <c r="P1969" s="1">
        <v>44469</v>
      </c>
      <c r="Q1969" t="s">
        <v>348</v>
      </c>
      <c r="R1969">
        <v>9</v>
      </c>
      <c r="U1969" s="22">
        <v>-833.34</v>
      </c>
      <c r="W1969" s="22">
        <v>833.34</v>
      </c>
      <c r="X1969">
        <v>44553</v>
      </c>
      <c r="AD1969" t="s">
        <v>349</v>
      </c>
      <c r="AG1969" s="22" t="s">
        <v>56</v>
      </c>
      <c r="AI1969">
        <v>1967</v>
      </c>
      <c r="AJ1969" t="s">
        <v>350</v>
      </c>
      <c r="AK1969" s="22" t="s">
        <v>52</v>
      </c>
      <c r="AL1969" s="22" t="s">
        <v>53</v>
      </c>
      <c r="AM1969" s="22">
        <v>1967</v>
      </c>
    </row>
    <row r="1970" spans="1:39" x14ac:dyDescent="0.25">
      <c r="A1970" s="22" t="s">
        <v>39</v>
      </c>
      <c r="B1970" t="s">
        <v>138</v>
      </c>
      <c r="C1970">
        <v>2021</v>
      </c>
      <c r="D1970" s="22" t="s">
        <v>41</v>
      </c>
      <c r="E1970" s="22" t="s">
        <v>42</v>
      </c>
      <c r="F1970">
        <v>4315</v>
      </c>
      <c r="G1970" t="s">
        <v>139</v>
      </c>
      <c r="H1970" t="s">
        <v>93</v>
      </c>
      <c r="J1970">
        <v>200</v>
      </c>
      <c r="K1970" t="s">
        <v>45</v>
      </c>
      <c r="L1970" s="22" t="s">
        <v>46</v>
      </c>
      <c r="M1970" s="1">
        <v>44440</v>
      </c>
      <c r="N1970" s="22" t="s">
        <v>347</v>
      </c>
      <c r="O1970" t="s">
        <v>348</v>
      </c>
      <c r="P1970" s="1">
        <v>44469</v>
      </c>
      <c r="Q1970" t="s">
        <v>348</v>
      </c>
      <c r="R1970">
        <v>9</v>
      </c>
      <c r="U1970" s="22">
        <v>833.34</v>
      </c>
      <c r="V1970" s="22">
        <v>833.34</v>
      </c>
      <c r="X1970">
        <v>44554</v>
      </c>
      <c r="AD1970" t="s">
        <v>349</v>
      </c>
      <c r="AG1970" s="22" t="s">
        <v>50</v>
      </c>
      <c r="AI1970">
        <v>1968</v>
      </c>
      <c r="AJ1970" t="s">
        <v>350</v>
      </c>
      <c r="AK1970" s="22" t="s">
        <v>94</v>
      </c>
      <c r="AL1970" s="22" t="s">
        <v>53</v>
      </c>
      <c r="AM1970" s="22">
        <v>1968</v>
      </c>
    </row>
    <row r="1971" spans="1:39" x14ac:dyDescent="0.25">
      <c r="A1971" s="22" t="s">
        <v>39</v>
      </c>
      <c r="B1971" t="s">
        <v>40</v>
      </c>
      <c r="C1971">
        <v>2021</v>
      </c>
      <c r="D1971" s="22" t="s">
        <v>41</v>
      </c>
      <c r="E1971" s="22" t="s">
        <v>42</v>
      </c>
      <c r="F1971">
        <v>1100</v>
      </c>
      <c r="G1971" t="s">
        <v>43</v>
      </c>
      <c r="H1971" t="s">
        <v>44</v>
      </c>
      <c r="J1971">
        <v>200</v>
      </c>
      <c r="K1971" t="s">
        <v>45</v>
      </c>
      <c r="L1971" s="22" t="s">
        <v>46</v>
      </c>
      <c r="M1971" s="1">
        <v>44440</v>
      </c>
      <c r="N1971" s="22" t="s">
        <v>347</v>
      </c>
      <c r="O1971" t="s">
        <v>348</v>
      </c>
      <c r="P1971" s="1">
        <v>44469</v>
      </c>
      <c r="Q1971" t="s">
        <v>348</v>
      </c>
      <c r="R1971">
        <v>9</v>
      </c>
      <c r="U1971" s="22">
        <v>-1270.693</v>
      </c>
      <c r="W1971" s="22">
        <v>1270.693</v>
      </c>
      <c r="X1971">
        <v>44555</v>
      </c>
      <c r="AD1971" t="s">
        <v>349</v>
      </c>
      <c r="AG1971" s="22" t="s">
        <v>56</v>
      </c>
      <c r="AI1971">
        <v>1969</v>
      </c>
      <c r="AJ1971" t="s">
        <v>350</v>
      </c>
      <c r="AK1971" s="22" t="s">
        <v>52</v>
      </c>
      <c r="AL1971" s="22" t="s">
        <v>53</v>
      </c>
      <c r="AM1971" s="22">
        <v>1969</v>
      </c>
    </row>
    <row r="1972" spans="1:39" x14ac:dyDescent="0.25">
      <c r="A1972" s="22" t="s">
        <v>39</v>
      </c>
      <c r="B1972" t="s">
        <v>140</v>
      </c>
      <c r="C1972">
        <v>2021</v>
      </c>
      <c r="D1972" s="22" t="s">
        <v>41</v>
      </c>
      <c r="E1972" s="22" t="s">
        <v>42</v>
      </c>
      <c r="F1972">
        <v>4320</v>
      </c>
      <c r="G1972" t="s">
        <v>141</v>
      </c>
      <c r="H1972" t="s">
        <v>93</v>
      </c>
      <c r="J1972">
        <v>200</v>
      </c>
      <c r="K1972" t="s">
        <v>45</v>
      </c>
      <c r="L1972" s="22" t="s">
        <v>46</v>
      </c>
      <c r="M1972" s="1">
        <v>44440</v>
      </c>
      <c r="N1972" s="22" t="s">
        <v>347</v>
      </c>
      <c r="O1972" t="s">
        <v>348</v>
      </c>
      <c r="P1972" s="1">
        <v>44469</v>
      </c>
      <c r="Q1972" t="s">
        <v>348</v>
      </c>
      <c r="R1972">
        <v>9</v>
      </c>
      <c r="U1972" s="22">
        <v>1270.693</v>
      </c>
      <c r="V1972" s="22">
        <v>1270.693</v>
      </c>
      <c r="X1972">
        <v>44556</v>
      </c>
      <c r="AD1972" t="s">
        <v>349</v>
      </c>
      <c r="AG1972" s="22" t="s">
        <v>50</v>
      </c>
      <c r="AI1972">
        <v>1970</v>
      </c>
      <c r="AJ1972" t="s">
        <v>350</v>
      </c>
      <c r="AK1972" s="22" t="s">
        <v>94</v>
      </c>
      <c r="AL1972" s="22" t="s">
        <v>53</v>
      </c>
      <c r="AM1972" s="22">
        <v>1970</v>
      </c>
    </row>
    <row r="1973" spans="1:39" x14ac:dyDescent="0.25">
      <c r="A1973" s="22" t="s">
        <v>39</v>
      </c>
      <c r="B1973" t="s">
        <v>40</v>
      </c>
      <c r="C1973">
        <v>2021</v>
      </c>
      <c r="D1973" s="22" t="s">
        <v>41</v>
      </c>
      <c r="E1973" s="22" t="s">
        <v>42</v>
      </c>
      <c r="F1973">
        <v>1100</v>
      </c>
      <c r="G1973" t="s">
        <v>43</v>
      </c>
      <c r="H1973" t="s">
        <v>44</v>
      </c>
      <c r="J1973">
        <v>200</v>
      </c>
      <c r="K1973" t="s">
        <v>45</v>
      </c>
      <c r="L1973" s="22" t="s">
        <v>46</v>
      </c>
      <c r="M1973" s="1">
        <v>44440</v>
      </c>
      <c r="N1973" s="22" t="s">
        <v>347</v>
      </c>
      <c r="O1973" t="s">
        <v>348</v>
      </c>
      <c r="P1973" s="1">
        <v>44469</v>
      </c>
      <c r="Q1973" t="s">
        <v>348</v>
      </c>
      <c r="R1973">
        <v>9</v>
      </c>
      <c r="U1973" s="22">
        <v>-188.02</v>
      </c>
      <c r="W1973" s="22">
        <v>188.02</v>
      </c>
      <c r="X1973">
        <v>44557</v>
      </c>
      <c r="AD1973" t="s">
        <v>349</v>
      </c>
      <c r="AG1973" s="22" t="s">
        <v>56</v>
      </c>
      <c r="AI1973">
        <v>1971</v>
      </c>
      <c r="AJ1973" t="s">
        <v>350</v>
      </c>
      <c r="AK1973" s="22" t="s">
        <v>52</v>
      </c>
      <c r="AL1973" s="22" t="s">
        <v>53</v>
      </c>
      <c r="AM1973" s="22">
        <v>1971</v>
      </c>
    </row>
    <row r="1974" spans="1:39" x14ac:dyDescent="0.25">
      <c r="A1974" s="22" t="s">
        <v>39</v>
      </c>
      <c r="B1974" t="s">
        <v>142</v>
      </c>
      <c r="C1974">
        <v>2021</v>
      </c>
      <c r="D1974" s="22" t="s">
        <v>41</v>
      </c>
      <c r="E1974" s="22" t="s">
        <v>42</v>
      </c>
      <c r="F1974">
        <v>4330</v>
      </c>
      <c r="G1974" t="s">
        <v>143</v>
      </c>
      <c r="H1974" t="s">
        <v>93</v>
      </c>
      <c r="J1974">
        <v>200</v>
      </c>
      <c r="K1974" t="s">
        <v>45</v>
      </c>
      <c r="L1974" s="22" t="s">
        <v>46</v>
      </c>
      <c r="M1974" s="1">
        <v>44440</v>
      </c>
      <c r="N1974" s="22" t="s">
        <v>347</v>
      </c>
      <c r="O1974" t="s">
        <v>348</v>
      </c>
      <c r="P1974" s="1">
        <v>44469</v>
      </c>
      <c r="Q1974" t="s">
        <v>348</v>
      </c>
      <c r="R1974">
        <v>9</v>
      </c>
      <c r="U1974" s="22">
        <v>188.02</v>
      </c>
      <c r="V1974" s="22">
        <v>188.02</v>
      </c>
      <c r="X1974">
        <v>44558</v>
      </c>
      <c r="AD1974" t="s">
        <v>349</v>
      </c>
      <c r="AG1974" s="22" t="s">
        <v>50</v>
      </c>
      <c r="AI1974">
        <v>1972</v>
      </c>
      <c r="AJ1974" t="s">
        <v>350</v>
      </c>
      <c r="AK1974" s="22" t="s">
        <v>94</v>
      </c>
      <c r="AL1974" s="22" t="s">
        <v>53</v>
      </c>
      <c r="AM1974" s="22">
        <v>1972</v>
      </c>
    </row>
    <row r="1975" spans="1:39" x14ac:dyDescent="0.25">
      <c r="A1975" s="22" t="s">
        <v>39</v>
      </c>
      <c r="B1975" t="s">
        <v>40</v>
      </c>
      <c r="C1975">
        <v>2021</v>
      </c>
      <c r="D1975" s="22" t="s">
        <v>41</v>
      </c>
      <c r="E1975" s="22" t="s">
        <v>42</v>
      </c>
      <c r="F1975">
        <v>1100</v>
      </c>
      <c r="G1975" t="s">
        <v>43</v>
      </c>
      <c r="H1975" t="s">
        <v>44</v>
      </c>
      <c r="J1975">
        <v>200</v>
      </c>
      <c r="K1975" t="s">
        <v>45</v>
      </c>
      <c r="L1975" s="22" t="s">
        <v>46</v>
      </c>
      <c r="M1975" s="1">
        <v>44440</v>
      </c>
      <c r="N1975" s="22" t="s">
        <v>347</v>
      </c>
      <c r="O1975" t="s">
        <v>348</v>
      </c>
      <c r="P1975" s="1">
        <v>44469</v>
      </c>
      <c r="Q1975" t="s">
        <v>348</v>
      </c>
      <c r="R1975">
        <v>9</v>
      </c>
      <c r="U1975" s="22">
        <v>-35.36</v>
      </c>
      <c r="W1975" s="22">
        <v>35.36</v>
      </c>
      <c r="X1975">
        <v>44559</v>
      </c>
      <c r="AD1975" t="s">
        <v>349</v>
      </c>
      <c r="AG1975" s="22" t="s">
        <v>56</v>
      </c>
      <c r="AI1975">
        <v>1973</v>
      </c>
      <c r="AJ1975" t="s">
        <v>350</v>
      </c>
      <c r="AK1975" s="22" t="s">
        <v>52</v>
      </c>
      <c r="AL1975" s="22" t="s">
        <v>53</v>
      </c>
      <c r="AM1975" s="22">
        <v>1973</v>
      </c>
    </row>
    <row r="1976" spans="1:39" x14ac:dyDescent="0.25">
      <c r="A1976" s="22" t="s">
        <v>39</v>
      </c>
      <c r="B1976" t="s">
        <v>144</v>
      </c>
      <c r="C1976">
        <v>2021</v>
      </c>
      <c r="D1976" s="22" t="s">
        <v>41</v>
      </c>
      <c r="E1976" s="22" t="s">
        <v>42</v>
      </c>
      <c r="F1976">
        <v>4340</v>
      </c>
      <c r="G1976" t="s">
        <v>145</v>
      </c>
      <c r="H1976" t="s">
        <v>93</v>
      </c>
      <c r="J1976">
        <v>200</v>
      </c>
      <c r="K1976" t="s">
        <v>45</v>
      </c>
      <c r="L1976" s="22" t="s">
        <v>46</v>
      </c>
      <c r="M1976" s="1">
        <v>44440</v>
      </c>
      <c r="N1976" s="22" t="s">
        <v>347</v>
      </c>
      <c r="O1976" t="s">
        <v>348</v>
      </c>
      <c r="P1976" s="1">
        <v>44469</v>
      </c>
      <c r="Q1976" t="s">
        <v>348</v>
      </c>
      <c r="R1976">
        <v>9</v>
      </c>
      <c r="U1976" s="22">
        <v>35.36</v>
      </c>
      <c r="V1976" s="22">
        <v>35.36</v>
      </c>
      <c r="X1976">
        <v>44560</v>
      </c>
      <c r="AD1976" t="s">
        <v>349</v>
      </c>
      <c r="AG1976" s="22" t="s">
        <v>50</v>
      </c>
      <c r="AI1976">
        <v>1974</v>
      </c>
      <c r="AJ1976" t="s">
        <v>350</v>
      </c>
      <c r="AK1976" s="22" t="s">
        <v>94</v>
      </c>
      <c r="AL1976" s="22" t="s">
        <v>53</v>
      </c>
      <c r="AM1976" s="22">
        <v>1974</v>
      </c>
    </row>
    <row r="1977" spans="1:39" x14ac:dyDescent="0.25">
      <c r="A1977" s="22" t="s">
        <v>39</v>
      </c>
      <c r="B1977" t="s">
        <v>40</v>
      </c>
      <c r="C1977">
        <v>2021</v>
      </c>
      <c r="D1977" s="22" t="s">
        <v>41</v>
      </c>
      <c r="E1977" s="22" t="s">
        <v>42</v>
      </c>
      <c r="F1977">
        <v>1100</v>
      </c>
      <c r="G1977" t="s">
        <v>43</v>
      </c>
      <c r="H1977" t="s">
        <v>44</v>
      </c>
      <c r="J1977">
        <v>200</v>
      </c>
      <c r="K1977" t="s">
        <v>45</v>
      </c>
      <c r="L1977" s="22" t="s">
        <v>46</v>
      </c>
      <c r="M1977" s="1">
        <v>44440</v>
      </c>
      <c r="N1977" s="22" t="s">
        <v>347</v>
      </c>
      <c r="O1977" t="s">
        <v>348</v>
      </c>
      <c r="P1977" s="1">
        <v>44469</v>
      </c>
      <c r="Q1977" t="s">
        <v>348</v>
      </c>
      <c r="R1977">
        <v>9</v>
      </c>
      <c r="S1977">
        <v>3</v>
      </c>
      <c r="T1977" s="22">
        <v>19</v>
      </c>
      <c r="U1977" s="22">
        <v>-80.179000000000002</v>
      </c>
      <c r="W1977" s="22">
        <v>80.179000000000002</v>
      </c>
      <c r="X1977">
        <v>44561</v>
      </c>
      <c r="AD1977" t="s">
        <v>349</v>
      </c>
      <c r="AF1977" t="s">
        <v>127</v>
      </c>
      <c r="AG1977" s="22" t="s">
        <v>56</v>
      </c>
      <c r="AI1977">
        <v>1975</v>
      </c>
      <c r="AJ1977" t="s">
        <v>350</v>
      </c>
      <c r="AK1977" s="22" t="s">
        <v>52</v>
      </c>
      <c r="AL1977" s="22" t="s">
        <v>53</v>
      </c>
      <c r="AM1977" s="22">
        <v>1975</v>
      </c>
    </row>
    <row r="1978" spans="1:39" x14ac:dyDescent="0.25">
      <c r="A1978" s="22" t="s">
        <v>39</v>
      </c>
      <c r="B1978" t="s">
        <v>146</v>
      </c>
      <c r="C1978">
        <v>2021</v>
      </c>
      <c r="D1978" s="22" t="s">
        <v>41</v>
      </c>
      <c r="E1978" s="22" t="s">
        <v>42</v>
      </c>
      <c r="F1978">
        <v>4350</v>
      </c>
      <c r="G1978" t="s">
        <v>147</v>
      </c>
      <c r="H1978" t="s">
        <v>93</v>
      </c>
      <c r="J1978">
        <v>200</v>
      </c>
      <c r="K1978" t="s">
        <v>45</v>
      </c>
      <c r="L1978" s="22" t="s">
        <v>46</v>
      </c>
      <c r="M1978" s="1">
        <v>44440</v>
      </c>
      <c r="N1978" s="22" t="s">
        <v>347</v>
      </c>
      <c r="O1978" t="s">
        <v>348</v>
      </c>
      <c r="P1978" s="1">
        <v>44469</v>
      </c>
      <c r="Q1978" t="s">
        <v>348</v>
      </c>
      <c r="R1978">
        <v>9</v>
      </c>
      <c r="S1978">
        <v>3</v>
      </c>
      <c r="T1978" s="22">
        <v>19</v>
      </c>
      <c r="U1978" s="22">
        <v>67.379000000000005</v>
      </c>
      <c r="V1978" s="22">
        <v>67.379000000000005</v>
      </c>
      <c r="X1978">
        <v>44562</v>
      </c>
      <c r="AD1978" t="s">
        <v>349</v>
      </c>
      <c r="AF1978" t="s">
        <v>127</v>
      </c>
      <c r="AG1978" s="22" t="s">
        <v>50</v>
      </c>
      <c r="AI1978">
        <v>1976</v>
      </c>
      <c r="AJ1978" t="s">
        <v>350</v>
      </c>
      <c r="AK1978" s="22" t="s">
        <v>94</v>
      </c>
      <c r="AL1978" s="22" t="s">
        <v>53</v>
      </c>
      <c r="AM1978" s="22">
        <v>1976</v>
      </c>
    </row>
    <row r="1979" spans="1:39" x14ac:dyDescent="0.25">
      <c r="A1979" s="22" t="s">
        <v>39</v>
      </c>
      <c r="B1979" t="s">
        <v>130</v>
      </c>
      <c r="C1979">
        <v>2021</v>
      </c>
      <c r="D1979" s="22" t="s">
        <v>41</v>
      </c>
      <c r="E1979" s="22" t="s">
        <v>42</v>
      </c>
      <c r="F1979">
        <v>1610</v>
      </c>
      <c r="G1979" t="s">
        <v>131</v>
      </c>
      <c r="H1979" t="s">
        <v>44</v>
      </c>
      <c r="J1979">
        <v>200</v>
      </c>
      <c r="K1979" t="s">
        <v>45</v>
      </c>
      <c r="L1979" s="22" t="s">
        <v>46</v>
      </c>
      <c r="M1979" s="1">
        <v>44440</v>
      </c>
      <c r="N1979" s="22" t="s">
        <v>347</v>
      </c>
      <c r="O1979" t="s">
        <v>348</v>
      </c>
      <c r="P1979" s="1">
        <v>44469</v>
      </c>
      <c r="Q1979" t="s">
        <v>348</v>
      </c>
      <c r="R1979">
        <v>9</v>
      </c>
      <c r="S1979">
        <v>3</v>
      </c>
      <c r="T1979" s="22">
        <v>19</v>
      </c>
      <c r="U1979" s="22">
        <v>12.8</v>
      </c>
      <c r="V1979" s="22">
        <v>12.8</v>
      </c>
      <c r="X1979">
        <v>44563</v>
      </c>
      <c r="AD1979" t="s">
        <v>349</v>
      </c>
      <c r="AF1979" t="s">
        <v>127</v>
      </c>
      <c r="AG1979" s="22" t="s">
        <v>50</v>
      </c>
      <c r="AI1979">
        <v>1977</v>
      </c>
      <c r="AJ1979" t="s">
        <v>350</v>
      </c>
      <c r="AK1979" s="22" t="s">
        <v>52</v>
      </c>
      <c r="AL1979" s="22" t="s">
        <v>53</v>
      </c>
      <c r="AM1979" s="22">
        <v>1977</v>
      </c>
    </row>
    <row r="1980" spans="1:39" x14ac:dyDescent="0.25">
      <c r="A1980" s="22" t="s">
        <v>39</v>
      </c>
      <c r="B1980" t="s">
        <v>40</v>
      </c>
      <c r="C1980">
        <v>2021</v>
      </c>
      <c r="D1980" s="22" t="s">
        <v>41</v>
      </c>
      <c r="E1980" s="22" t="s">
        <v>42</v>
      </c>
      <c r="F1980">
        <v>1100</v>
      </c>
      <c r="G1980" t="s">
        <v>43</v>
      </c>
      <c r="H1980" t="s">
        <v>44</v>
      </c>
      <c r="J1980">
        <v>200</v>
      </c>
      <c r="K1980" t="s">
        <v>45</v>
      </c>
      <c r="L1980" s="22" t="s">
        <v>46</v>
      </c>
      <c r="M1980" s="1">
        <v>44440</v>
      </c>
      <c r="N1980" s="22" t="s">
        <v>347</v>
      </c>
      <c r="O1980" t="s">
        <v>348</v>
      </c>
      <c r="P1980" s="1">
        <v>44469</v>
      </c>
      <c r="Q1980" t="s">
        <v>348</v>
      </c>
      <c r="R1980">
        <v>9</v>
      </c>
      <c r="S1980">
        <v>3</v>
      </c>
      <c r="T1980" s="22">
        <v>19</v>
      </c>
      <c r="U1980" s="22">
        <v>-950.94500000000005</v>
      </c>
      <c r="W1980" s="22">
        <v>950.94500000000005</v>
      </c>
      <c r="X1980">
        <v>44564</v>
      </c>
      <c r="AD1980" t="s">
        <v>349</v>
      </c>
      <c r="AF1980" t="s">
        <v>127</v>
      </c>
      <c r="AG1980" s="22" t="s">
        <v>56</v>
      </c>
      <c r="AI1980">
        <v>1978</v>
      </c>
      <c r="AJ1980" t="s">
        <v>350</v>
      </c>
      <c r="AK1980" s="22" t="s">
        <v>52</v>
      </c>
      <c r="AL1980" s="22" t="s">
        <v>53</v>
      </c>
      <c r="AM1980" s="22">
        <v>1978</v>
      </c>
    </row>
    <row r="1981" spans="1:39" x14ac:dyDescent="0.25">
      <c r="A1981" s="22" t="s">
        <v>39</v>
      </c>
      <c r="B1981" t="s">
        <v>148</v>
      </c>
      <c r="C1981">
        <v>2021</v>
      </c>
      <c r="D1981" s="22" t="s">
        <v>41</v>
      </c>
      <c r="E1981" s="22" t="s">
        <v>42</v>
      </c>
      <c r="F1981">
        <v>4400</v>
      </c>
      <c r="G1981" t="s">
        <v>149</v>
      </c>
      <c r="H1981" t="s">
        <v>93</v>
      </c>
      <c r="J1981">
        <v>200</v>
      </c>
      <c r="K1981" t="s">
        <v>45</v>
      </c>
      <c r="L1981" s="22" t="s">
        <v>46</v>
      </c>
      <c r="M1981" s="1">
        <v>44440</v>
      </c>
      <c r="N1981" s="22" t="s">
        <v>347</v>
      </c>
      <c r="O1981" t="s">
        <v>348</v>
      </c>
      <c r="P1981" s="1">
        <v>44469</v>
      </c>
      <c r="Q1981" t="s">
        <v>348</v>
      </c>
      <c r="R1981">
        <v>9</v>
      </c>
      <c r="S1981">
        <v>3</v>
      </c>
      <c r="T1981" s="22">
        <v>19</v>
      </c>
      <c r="U1981" s="22">
        <v>799.11500000000001</v>
      </c>
      <c r="V1981" s="22">
        <v>799.11500000000001</v>
      </c>
      <c r="X1981">
        <v>44565</v>
      </c>
      <c r="AD1981" t="s">
        <v>349</v>
      </c>
      <c r="AF1981" t="s">
        <v>127</v>
      </c>
      <c r="AG1981" s="22" t="s">
        <v>50</v>
      </c>
      <c r="AI1981">
        <v>1979</v>
      </c>
      <c r="AJ1981" t="s">
        <v>350</v>
      </c>
      <c r="AK1981" s="22" t="s">
        <v>94</v>
      </c>
      <c r="AL1981" s="22" t="s">
        <v>53</v>
      </c>
      <c r="AM1981" s="22">
        <v>1979</v>
      </c>
    </row>
    <row r="1982" spans="1:39" x14ac:dyDescent="0.25">
      <c r="A1982" s="22" t="s">
        <v>39</v>
      </c>
      <c r="B1982" t="s">
        <v>130</v>
      </c>
      <c r="C1982">
        <v>2021</v>
      </c>
      <c r="D1982" s="22" t="s">
        <v>41</v>
      </c>
      <c r="E1982" s="22" t="s">
        <v>42</v>
      </c>
      <c r="F1982">
        <v>1610</v>
      </c>
      <c r="G1982" t="s">
        <v>131</v>
      </c>
      <c r="H1982" t="s">
        <v>44</v>
      </c>
      <c r="J1982">
        <v>200</v>
      </c>
      <c r="K1982" t="s">
        <v>45</v>
      </c>
      <c r="L1982" s="22" t="s">
        <v>46</v>
      </c>
      <c r="M1982" s="1">
        <v>44440</v>
      </c>
      <c r="N1982" s="22" t="s">
        <v>347</v>
      </c>
      <c r="O1982" t="s">
        <v>348</v>
      </c>
      <c r="P1982" s="1">
        <v>44469</v>
      </c>
      <c r="Q1982" t="s">
        <v>348</v>
      </c>
      <c r="R1982">
        <v>9</v>
      </c>
      <c r="S1982">
        <v>3</v>
      </c>
      <c r="T1982" s="22">
        <v>19</v>
      </c>
      <c r="U1982" s="22">
        <v>151.83000000000001</v>
      </c>
      <c r="V1982" s="22">
        <v>151.83000000000001</v>
      </c>
      <c r="X1982">
        <v>44566</v>
      </c>
      <c r="AD1982" t="s">
        <v>349</v>
      </c>
      <c r="AF1982" t="s">
        <v>127</v>
      </c>
      <c r="AG1982" s="22" t="s">
        <v>50</v>
      </c>
      <c r="AI1982">
        <v>1980</v>
      </c>
      <c r="AJ1982" t="s">
        <v>350</v>
      </c>
      <c r="AK1982" s="22" t="s">
        <v>52</v>
      </c>
      <c r="AL1982" s="22" t="s">
        <v>53</v>
      </c>
      <c r="AM1982" s="22">
        <v>1980</v>
      </c>
    </row>
    <row r="1983" spans="1:39" x14ac:dyDescent="0.25">
      <c r="A1983" s="22" t="s">
        <v>39</v>
      </c>
      <c r="B1983" t="s">
        <v>40</v>
      </c>
      <c r="C1983">
        <v>2021</v>
      </c>
      <c r="D1983" s="22" t="s">
        <v>41</v>
      </c>
      <c r="E1983" s="22" t="s">
        <v>42</v>
      </c>
      <c r="F1983">
        <v>1100</v>
      </c>
      <c r="G1983" t="s">
        <v>43</v>
      </c>
      <c r="H1983" t="s">
        <v>44</v>
      </c>
      <c r="J1983">
        <v>200</v>
      </c>
      <c r="K1983" t="s">
        <v>45</v>
      </c>
      <c r="L1983" s="22" t="s">
        <v>46</v>
      </c>
      <c r="M1983" s="1">
        <v>44440</v>
      </c>
      <c r="N1983" s="22" t="s">
        <v>347</v>
      </c>
      <c r="O1983" t="s">
        <v>348</v>
      </c>
      <c r="P1983" s="1">
        <v>44469</v>
      </c>
      <c r="Q1983" t="s">
        <v>348</v>
      </c>
      <c r="R1983">
        <v>9</v>
      </c>
      <c r="S1983">
        <v>3</v>
      </c>
      <c r="T1983" s="22">
        <v>19</v>
      </c>
      <c r="U1983" s="22">
        <v>-405.476</v>
      </c>
      <c r="W1983" s="22">
        <v>405.476</v>
      </c>
      <c r="X1983">
        <v>44567</v>
      </c>
      <c r="AD1983" t="s">
        <v>349</v>
      </c>
      <c r="AF1983" t="s">
        <v>127</v>
      </c>
      <c r="AG1983" s="22" t="s">
        <v>56</v>
      </c>
      <c r="AI1983">
        <v>1981</v>
      </c>
      <c r="AJ1983" t="s">
        <v>350</v>
      </c>
      <c r="AK1983" s="22" t="s">
        <v>52</v>
      </c>
      <c r="AL1983" s="22" t="s">
        <v>53</v>
      </c>
      <c r="AM1983" s="22">
        <v>1981</v>
      </c>
    </row>
    <row r="1984" spans="1:39" x14ac:dyDescent="0.25">
      <c r="A1984" s="22" t="s">
        <v>39</v>
      </c>
      <c r="B1984" t="s">
        <v>150</v>
      </c>
      <c r="C1984">
        <v>2021</v>
      </c>
      <c r="D1984" s="22" t="s">
        <v>41</v>
      </c>
      <c r="E1984" s="22" t="s">
        <v>42</v>
      </c>
      <c r="F1984">
        <v>4410</v>
      </c>
      <c r="G1984" t="s">
        <v>151</v>
      </c>
      <c r="H1984" t="s">
        <v>93</v>
      </c>
      <c r="J1984">
        <v>200</v>
      </c>
      <c r="K1984" t="s">
        <v>45</v>
      </c>
      <c r="L1984" s="22" t="s">
        <v>46</v>
      </c>
      <c r="M1984" s="1">
        <v>44440</v>
      </c>
      <c r="N1984" s="22" t="s">
        <v>347</v>
      </c>
      <c r="O1984" t="s">
        <v>348</v>
      </c>
      <c r="P1984" s="1">
        <v>44469</v>
      </c>
      <c r="Q1984" t="s">
        <v>348</v>
      </c>
      <c r="R1984">
        <v>9</v>
      </c>
      <c r="S1984">
        <v>3</v>
      </c>
      <c r="T1984" s="22">
        <v>19</v>
      </c>
      <c r="U1984" s="22">
        <v>340.73599999999999</v>
      </c>
      <c r="V1984" s="22">
        <v>340.73599999999999</v>
      </c>
      <c r="X1984">
        <v>44568</v>
      </c>
      <c r="AD1984" t="s">
        <v>349</v>
      </c>
      <c r="AF1984" t="s">
        <v>127</v>
      </c>
      <c r="AG1984" s="22" t="s">
        <v>50</v>
      </c>
      <c r="AI1984">
        <v>1982</v>
      </c>
      <c r="AJ1984" t="s">
        <v>350</v>
      </c>
      <c r="AK1984" s="22" t="s">
        <v>94</v>
      </c>
      <c r="AL1984" s="22" t="s">
        <v>53</v>
      </c>
      <c r="AM1984" s="22">
        <v>1982</v>
      </c>
    </row>
    <row r="1985" spans="1:39" x14ac:dyDescent="0.25">
      <c r="A1985" s="22" t="s">
        <v>39</v>
      </c>
      <c r="B1985" t="s">
        <v>130</v>
      </c>
      <c r="C1985">
        <v>2021</v>
      </c>
      <c r="D1985" s="22" t="s">
        <v>41</v>
      </c>
      <c r="E1985" s="22" t="s">
        <v>42</v>
      </c>
      <c r="F1985">
        <v>1610</v>
      </c>
      <c r="G1985" t="s">
        <v>131</v>
      </c>
      <c r="H1985" t="s">
        <v>44</v>
      </c>
      <c r="J1985">
        <v>200</v>
      </c>
      <c r="K1985" t="s">
        <v>45</v>
      </c>
      <c r="L1985" s="22" t="s">
        <v>46</v>
      </c>
      <c r="M1985" s="1">
        <v>44440</v>
      </c>
      <c r="N1985" s="22" t="s">
        <v>347</v>
      </c>
      <c r="O1985" t="s">
        <v>348</v>
      </c>
      <c r="P1985" s="1">
        <v>44469</v>
      </c>
      <c r="Q1985" t="s">
        <v>348</v>
      </c>
      <c r="R1985">
        <v>9</v>
      </c>
      <c r="S1985">
        <v>3</v>
      </c>
      <c r="T1985" s="22">
        <v>19</v>
      </c>
      <c r="U1985" s="22">
        <v>64.739999999999995</v>
      </c>
      <c r="V1985" s="22">
        <v>64.739999999999995</v>
      </c>
      <c r="X1985">
        <v>44569</v>
      </c>
      <c r="AD1985" t="s">
        <v>349</v>
      </c>
      <c r="AF1985" t="s">
        <v>127</v>
      </c>
      <c r="AG1985" s="22" t="s">
        <v>50</v>
      </c>
      <c r="AI1985">
        <v>1983</v>
      </c>
      <c r="AJ1985" t="s">
        <v>350</v>
      </c>
      <c r="AK1985" s="22" t="s">
        <v>52</v>
      </c>
      <c r="AL1985" s="22" t="s">
        <v>53</v>
      </c>
      <c r="AM1985" s="22">
        <v>1983</v>
      </c>
    </row>
    <row r="1986" spans="1:39" x14ac:dyDescent="0.25">
      <c r="A1986" s="22" t="s">
        <v>39</v>
      </c>
      <c r="B1986" t="s">
        <v>40</v>
      </c>
      <c r="C1986">
        <v>2021</v>
      </c>
      <c r="D1986" s="22" t="s">
        <v>41</v>
      </c>
      <c r="E1986" s="22" t="s">
        <v>42</v>
      </c>
      <c r="F1986">
        <v>1100</v>
      </c>
      <c r="G1986" t="s">
        <v>43</v>
      </c>
      <c r="H1986" t="s">
        <v>44</v>
      </c>
      <c r="J1986">
        <v>200</v>
      </c>
      <c r="K1986" t="s">
        <v>45</v>
      </c>
      <c r="L1986" s="22" t="s">
        <v>46</v>
      </c>
      <c r="M1986" s="1">
        <v>44440</v>
      </c>
      <c r="N1986" s="22" t="s">
        <v>347</v>
      </c>
      <c r="O1986" t="s">
        <v>348</v>
      </c>
      <c r="P1986" s="1">
        <v>44469</v>
      </c>
      <c r="Q1986" t="s">
        <v>348</v>
      </c>
      <c r="R1986">
        <v>9</v>
      </c>
      <c r="U1986" s="22">
        <v>-531.69600000000003</v>
      </c>
      <c r="W1986" s="22">
        <v>531.69600000000003</v>
      </c>
      <c r="X1986">
        <v>44570</v>
      </c>
      <c r="AD1986" t="s">
        <v>349</v>
      </c>
      <c r="AG1986" s="22" t="s">
        <v>56</v>
      </c>
      <c r="AI1986">
        <v>1984</v>
      </c>
      <c r="AJ1986" t="s">
        <v>350</v>
      </c>
      <c r="AK1986" s="22" t="s">
        <v>52</v>
      </c>
      <c r="AL1986" s="22" t="s">
        <v>53</v>
      </c>
      <c r="AM1986" s="22">
        <v>1984</v>
      </c>
    </row>
    <row r="1987" spans="1:39" x14ac:dyDescent="0.25">
      <c r="A1987" s="22" t="s">
        <v>39</v>
      </c>
      <c r="B1987" t="s">
        <v>152</v>
      </c>
      <c r="C1987">
        <v>2021</v>
      </c>
      <c r="D1987" s="22" t="s">
        <v>41</v>
      </c>
      <c r="E1987" s="22" t="s">
        <v>42</v>
      </c>
      <c r="F1987">
        <v>4420</v>
      </c>
      <c r="G1987" t="s">
        <v>153</v>
      </c>
      <c r="H1987" t="s">
        <v>93</v>
      </c>
      <c r="J1987">
        <v>200</v>
      </c>
      <c r="K1987" t="s">
        <v>45</v>
      </c>
      <c r="L1987" s="22" t="s">
        <v>46</v>
      </c>
      <c r="M1987" s="1">
        <v>44440</v>
      </c>
      <c r="N1987" s="22" t="s">
        <v>347</v>
      </c>
      <c r="O1987" t="s">
        <v>348</v>
      </c>
      <c r="P1987" s="1">
        <v>44469</v>
      </c>
      <c r="Q1987" t="s">
        <v>348</v>
      </c>
      <c r="R1987">
        <v>9</v>
      </c>
      <c r="U1987" s="22">
        <v>531.69600000000003</v>
      </c>
      <c r="V1987" s="22">
        <v>531.69600000000003</v>
      </c>
      <c r="X1987">
        <v>44571</v>
      </c>
      <c r="AD1987" t="s">
        <v>349</v>
      </c>
      <c r="AG1987" s="22" t="s">
        <v>50</v>
      </c>
      <c r="AI1987">
        <v>1985</v>
      </c>
      <c r="AJ1987" t="s">
        <v>350</v>
      </c>
      <c r="AK1987" s="22" t="s">
        <v>94</v>
      </c>
      <c r="AL1987" s="22" t="s">
        <v>53</v>
      </c>
      <c r="AM1987" s="22">
        <v>1985</v>
      </c>
    </row>
    <row r="1988" spans="1:39" x14ac:dyDescent="0.25">
      <c r="A1988" s="22" t="s">
        <v>39</v>
      </c>
      <c r="B1988" t="s">
        <v>40</v>
      </c>
      <c r="C1988">
        <v>2021</v>
      </c>
      <c r="D1988" s="22" t="s">
        <v>41</v>
      </c>
      <c r="E1988" s="22" t="s">
        <v>42</v>
      </c>
      <c r="F1988">
        <v>1100</v>
      </c>
      <c r="G1988" t="s">
        <v>43</v>
      </c>
      <c r="H1988" t="s">
        <v>44</v>
      </c>
      <c r="J1988">
        <v>200</v>
      </c>
      <c r="K1988" t="s">
        <v>45</v>
      </c>
      <c r="L1988" s="22" t="s">
        <v>46</v>
      </c>
      <c r="M1988" s="1">
        <v>44440</v>
      </c>
      <c r="N1988" s="22" t="s">
        <v>347</v>
      </c>
      <c r="O1988" t="s">
        <v>348</v>
      </c>
      <c r="P1988" s="1">
        <v>44469</v>
      </c>
      <c r="Q1988" t="s">
        <v>348</v>
      </c>
      <c r="R1988">
        <v>9</v>
      </c>
      <c r="S1988">
        <v>3</v>
      </c>
      <c r="T1988" s="22">
        <v>19</v>
      </c>
      <c r="U1988" s="22">
        <v>-499.84899999999999</v>
      </c>
      <c r="W1988" s="22">
        <v>499.84899999999999</v>
      </c>
      <c r="X1988">
        <v>44572</v>
      </c>
      <c r="AD1988" t="s">
        <v>349</v>
      </c>
      <c r="AF1988" t="s">
        <v>127</v>
      </c>
      <c r="AG1988" s="22" t="s">
        <v>56</v>
      </c>
      <c r="AI1988">
        <v>1986</v>
      </c>
      <c r="AJ1988" t="s">
        <v>350</v>
      </c>
      <c r="AK1988" s="22" t="s">
        <v>52</v>
      </c>
      <c r="AL1988" s="22" t="s">
        <v>53</v>
      </c>
      <c r="AM1988" s="22">
        <v>1986</v>
      </c>
    </row>
    <row r="1989" spans="1:39" x14ac:dyDescent="0.25">
      <c r="A1989" s="22" t="s">
        <v>39</v>
      </c>
      <c r="B1989" t="s">
        <v>154</v>
      </c>
      <c r="C1989">
        <v>2021</v>
      </c>
      <c r="D1989" s="22" t="s">
        <v>41</v>
      </c>
      <c r="E1989" s="22" t="s">
        <v>42</v>
      </c>
      <c r="F1989">
        <v>4430</v>
      </c>
      <c r="G1989" t="s">
        <v>155</v>
      </c>
      <c r="H1989" t="s">
        <v>93</v>
      </c>
      <c r="J1989">
        <v>200</v>
      </c>
      <c r="K1989" t="s">
        <v>45</v>
      </c>
      <c r="L1989" s="22" t="s">
        <v>46</v>
      </c>
      <c r="M1989" s="1">
        <v>44440</v>
      </c>
      <c r="N1989" s="22" t="s">
        <v>347</v>
      </c>
      <c r="O1989" t="s">
        <v>348</v>
      </c>
      <c r="P1989" s="1">
        <v>44469</v>
      </c>
      <c r="Q1989" t="s">
        <v>348</v>
      </c>
      <c r="R1989">
        <v>9</v>
      </c>
      <c r="S1989">
        <v>3</v>
      </c>
      <c r="T1989" s="22">
        <v>19</v>
      </c>
      <c r="U1989" s="22">
        <v>420.03899999999999</v>
      </c>
      <c r="V1989" s="22">
        <v>420.03899999999999</v>
      </c>
      <c r="X1989">
        <v>44573</v>
      </c>
      <c r="AD1989" t="s">
        <v>349</v>
      </c>
      <c r="AF1989" t="s">
        <v>127</v>
      </c>
      <c r="AG1989" s="22" t="s">
        <v>50</v>
      </c>
      <c r="AI1989">
        <v>1987</v>
      </c>
      <c r="AJ1989" t="s">
        <v>350</v>
      </c>
      <c r="AK1989" s="22" t="s">
        <v>94</v>
      </c>
      <c r="AL1989" s="22" t="s">
        <v>53</v>
      </c>
      <c r="AM1989" s="22">
        <v>1987</v>
      </c>
    </row>
    <row r="1990" spans="1:39" x14ac:dyDescent="0.25">
      <c r="A1990" s="22" t="s">
        <v>39</v>
      </c>
      <c r="B1990" t="s">
        <v>130</v>
      </c>
      <c r="C1990">
        <v>2021</v>
      </c>
      <c r="D1990" s="22" t="s">
        <v>41</v>
      </c>
      <c r="E1990" s="22" t="s">
        <v>42</v>
      </c>
      <c r="F1990">
        <v>1610</v>
      </c>
      <c r="G1990" t="s">
        <v>131</v>
      </c>
      <c r="H1990" t="s">
        <v>44</v>
      </c>
      <c r="J1990">
        <v>200</v>
      </c>
      <c r="K1990" t="s">
        <v>45</v>
      </c>
      <c r="L1990" s="22" t="s">
        <v>46</v>
      </c>
      <c r="M1990" s="1">
        <v>44440</v>
      </c>
      <c r="N1990" s="22" t="s">
        <v>347</v>
      </c>
      <c r="O1990" t="s">
        <v>348</v>
      </c>
      <c r="P1990" s="1">
        <v>44469</v>
      </c>
      <c r="Q1990" t="s">
        <v>348</v>
      </c>
      <c r="R1990">
        <v>9</v>
      </c>
      <c r="S1990">
        <v>3</v>
      </c>
      <c r="T1990" s="22">
        <v>19</v>
      </c>
      <c r="U1990" s="22">
        <v>79.81</v>
      </c>
      <c r="V1990" s="22">
        <v>79.81</v>
      </c>
      <c r="X1990">
        <v>44574</v>
      </c>
      <c r="AD1990" t="s">
        <v>349</v>
      </c>
      <c r="AF1990" t="s">
        <v>127</v>
      </c>
      <c r="AG1990" s="22" t="s">
        <v>50</v>
      </c>
      <c r="AI1990">
        <v>1988</v>
      </c>
      <c r="AJ1990" t="s">
        <v>350</v>
      </c>
      <c r="AK1990" s="22" t="s">
        <v>52</v>
      </c>
      <c r="AL1990" s="22" t="s">
        <v>53</v>
      </c>
      <c r="AM1990" s="22">
        <v>1988</v>
      </c>
    </row>
    <row r="1991" spans="1:39" x14ac:dyDescent="0.25">
      <c r="A1991" s="22" t="s">
        <v>39</v>
      </c>
      <c r="B1991" t="s">
        <v>40</v>
      </c>
      <c r="C1991">
        <v>2021</v>
      </c>
      <c r="D1991" s="22" t="s">
        <v>41</v>
      </c>
      <c r="E1991" s="22" t="s">
        <v>42</v>
      </c>
      <c r="F1991">
        <v>1100</v>
      </c>
      <c r="G1991" t="s">
        <v>43</v>
      </c>
      <c r="H1991" t="s">
        <v>44</v>
      </c>
      <c r="J1991">
        <v>200</v>
      </c>
      <c r="K1991" t="s">
        <v>45</v>
      </c>
      <c r="L1991" s="22" t="s">
        <v>46</v>
      </c>
      <c r="M1991" s="1">
        <v>44440</v>
      </c>
      <c r="N1991" s="22" t="s">
        <v>347</v>
      </c>
      <c r="O1991" t="s">
        <v>348</v>
      </c>
      <c r="P1991" s="1">
        <v>44469</v>
      </c>
      <c r="Q1991" t="s">
        <v>348</v>
      </c>
      <c r="R1991">
        <v>9</v>
      </c>
      <c r="S1991">
        <v>3</v>
      </c>
      <c r="T1991" s="22">
        <v>19</v>
      </c>
      <c r="U1991" s="22">
        <v>-290.49</v>
      </c>
      <c r="W1991" s="22">
        <v>290.49</v>
      </c>
      <c r="X1991">
        <v>44575</v>
      </c>
      <c r="AD1991" t="s">
        <v>349</v>
      </c>
      <c r="AF1991" t="s">
        <v>127</v>
      </c>
      <c r="AG1991" s="22" t="s">
        <v>56</v>
      </c>
      <c r="AI1991">
        <v>1989</v>
      </c>
      <c r="AJ1991" t="s">
        <v>350</v>
      </c>
      <c r="AK1991" s="22" t="s">
        <v>52</v>
      </c>
      <c r="AL1991" s="22" t="s">
        <v>53</v>
      </c>
      <c r="AM1991" s="22">
        <v>1989</v>
      </c>
    </row>
    <row r="1992" spans="1:39" x14ac:dyDescent="0.25">
      <c r="A1992" s="22" t="s">
        <v>39</v>
      </c>
      <c r="B1992" t="s">
        <v>156</v>
      </c>
      <c r="C1992">
        <v>2021</v>
      </c>
      <c r="D1992" s="22" t="s">
        <v>41</v>
      </c>
      <c r="E1992" s="22" t="s">
        <v>42</v>
      </c>
      <c r="F1992">
        <v>4440</v>
      </c>
      <c r="G1992" t="s">
        <v>157</v>
      </c>
      <c r="H1992" t="s">
        <v>93</v>
      </c>
      <c r="J1992">
        <v>200</v>
      </c>
      <c r="K1992" t="s">
        <v>45</v>
      </c>
      <c r="L1992" s="22" t="s">
        <v>46</v>
      </c>
      <c r="M1992" s="1">
        <v>44440</v>
      </c>
      <c r="N1992" s="22" t="s">
        <v>347</v>
      </c>
      <c r="O1992" t="s">
        <v>348</v>
      </c>
      <c r="P1992" s="1">
        <v>44469</v>
      </c>
      <c r="Q1992" t="s">
        <v>348</v>
      </c>
      <c r="R1992">
        <v>9</v>
      </c>
      <c r="S1992">
        <v>3</v>
      </c>
      <c r="T1992" s="22">
        <v>19</v>
      </c>
      <c r="U1992" s="22">
        <v>244.11</v>
      </c>
      <c r="V1992" s="22">
        <v>244.11</v>
      </c>
      <c r="X1992">
        <v>44576</v>
      </c>
      <c r="AD1992" t="s">
        <v>349</v>
      </c>
      <c r="AF1992" t="s">
        <v>127</v>
      </c>
      <c r="AG1992" s="22" t="s">
        <v>50</v>
      </c>
      <c r="AI1992">
        <v>1990</v>
      </c>
      <c r="AJ1992" t="s">
        <v>350</v>
      </c>
      <c r="AK1992" s="22" t="s">
        <v>94</v>
      </c>
      <c r="AL1992" s="22" t="s">
        <v>53</v>
      </c>
      <c r="AM1992" s="22">
        <v>1990</v>
      </c>
    </row>
    <row r="1993" spans="1:39" x14ac:dyDescent="0.25">
      <c r="A1993" s="22" t="s">
        <v>39</v>
      </c>
      <c r="B1993" t="s">
        <v>130</v>
      </c>
      <c r="C1993">
        <v>2021</v>
      </c>
      <c r="D1993" s="22" t="s">
        <v>41</v>
      </c>
      <c r="E1993" s="22" t="s">
        <v>42</v>
      </c>
      <c r="F1993">
        <v>1610</v>
      </c>
      <c r="G1993" t="s">
        <v>131</v>
      </c>
      <c r="H1993" t="s">
        <v>44</v>
      </c>
      <c r="J1993">
        <v>200</v>
      </c>
      <c r="K1993" t="s">
        <v>45</v>
      </c>
      <c r="L1993" s="22" t="s">
        <v>46</v>
      </c>
      <c r="M1993" s="1">
        <v>44440</v>
      </c>
      <c r="N1993" s="22" t="s">
        <v>347</v>
      </c>
      <c r="O1993" t="s">
        <v>348</v>
      </c>
      <c r="P1993" s="1">
        <v>44469</v>
      </c>
      <c r="Q1993" t="s">
        <v>348</v>
      </c>
      <c r="R1993">
        <v>9</v>
      </c>
      <c r="S1993">
        <v>3</v>
      </c>
      <c r="T1993" s="22">
        <v>19</v>
      </c>
      <c r="U1993" s="22">
        <v>46.38</v>
      </c>
      <c r="V1993" s="22">
        <v>46.38</v>
      </c>
      <c r="X1993">
        <v>44577</v>
      </c>
      <c r="AD1993" t="s">
        <v>349</v>
      </c>
      <c r="AF1993" t="s">
        <v>127</v>
      </c>
      <c r="AG1993" s="22" t="s">
        <v>50</v>
      </c>
      <c r="AI1993">
        <v>1991</v>
      </c>
      <c r="AJ1993" t="s">
        <v>350</v>
      </c>
      <c r="AK1993" s="22" t="s">
        <v>52</v>
      </c>
      <c r="AL1993" s="22" t="s">
        <v>53</v>
      </c>
      <c r="AM1993" s="22">
        <v>1991</v>
      </c>
    </row>
    <row r="1994" spans="1:39" x14ac:dyDescent="0.25">
      <c r="A1994" s="22" t="s">
        <v>39</v>
      </c>
      <c r="B1994" t="s">
        <v>40</v>
      </c>
      <c r="C1994">
        <v>2021</v>
      </c>
      <c r="D1994" s="22" t="s">
        <v>41</v>
      </c>
      <c r="E1994" s="22" t="s">
        <v>42</v>
      </c>
      <c r="F1994">
        <v>1100</v>
      </c>
      <c r="G1994" t="s">
        <v>43</v>
      </c>
      <c r="H1994" t="s">
        <v>44</v>
      </c>
      <c r="J1994">
        <v>200</v>
      </c>
      <c r="K1994" t="s">
        <v>45</v>
      </c>
      <c r="L1994" s="22" t="s">
        <v>46</v>
      </c>
      <c r="M1994" s="1">
        <v>44440</v>
      </c>
      <c r="N1994" s="22" t="s">
        <v>347</v>
      </c>
      <c r="O1994" t="s">
        <v>348</v>
      </c>
      <c r="P1994" s="1">
        <v>44469</v>
      </c>
      <c r="Q1994" t="s">
        <v>348</v>
      </c>
      <c r="R1994">
        <v>9</v>
      </c>
      <c r="S1994">
        <v>3</v>
      </c>
      <c r="T1994" s="22">
        <v>19</v>
      </c>
      <c r="U1994" s="22">
        <v>-65.12</v>
      </c>
      <c r="W1994" s="22">
        <v>65.12</v>
      </c>
      <c r="X1994">
        <v>44578</v>
      </c>
      <c r="AD1994" t="s">
        <v>349</v>
      </c>
      <c r="AF1994" t="s">
        <v>127</v>
      </c>
      <c r="AG1994" s="22" t="s">
        <v>56</v>
      </c>
      <c r="AI1994">
        <v>1992</v>
      </c>
      <c r="AJ1994" t="s">
        <v>350</v>
      </c>
      <c r="AK1994" s="22" t="s">
        <v>52</v>
      </c>
      <c r="AL1994" s="22" t="s">
        <v>53</v>
      </c>
      <c r="AM1994" s="22">
        <v>1992</v>
      </c>
    </row>
    <row r="1995" spans="1:39" x14ac:dyDescent="0.25">
      <c r="A1995" s="22" t="s">
        <v>39</v>
      </c>
      <c r="B1995" t="s">
        <v>158</v>
      </c>
      <c r="C1995">
        <v>2021</v>
      </c>
      <c r="D1995" s="22" t="s">
        <v>41</v>
      </c>
      <c r="E1995" s="22" t="s">
        <v>42</v>
      </c>
      <c r="F1995">
        <v>4450</v>
      </c>
      <c r="G1995" t="s">
        <v>159</v>
      </c>
      <c r="H1995" t="s">
        <v>93</v>
      </c>
      <c r="J1995">
        <v>200</v>
      </c>
      <c r="K1995" t="s">
        <v>45</v>
      </c>
      <c r="L1995" s="22" t="s">
        <v>46</v>
      </c>
      <c r="M1995" s="1">
        <v>44440</v>
      </c>
      <c r="N1995" s="22" t="s">
        <v>347</v>
      </c>
      <c r="O1995" t="s">
        <v>348</v>
      </c>
      <c r="P1995" s="1">
        <v>44469</v>
      </c>
      <c r="Q1995" t="s">
        <v>348</v>
      </c>
      <c r="R1995">
        <v>9</v>
      </c>
      <c r="S1995">
        <v>3</v>
      </c>
      <c r="T1995" s="22">
        <v>19</v>
      </c>
      <c r="U1995" s="22">
        <v>54.72</v>
      </c>
      <c r="V1995" s="22">
        <v>54.72</v>
      </c>
      <c r="X1995">
        <v>44579</v>
      </c>
      <c r="AD1995" t="s">
        <v>349</v>
      </c>
      <c r="AF1995" t="s">
        <v>127</v>
      </c>
      <c r="AG1995" s="22" t="s">
        <v>50</v>
      </c>
      <c r="AI1995">
        <v>1993</v>
      </c>
      <c r="AJ1995" t="s">
        <v>350</v>
      </c>
      <c r="AK1995" s="22" t="s">
        <v>94</v>
      </c>
      <c r="AL1995" s="22" t="s">
        <v>53</v>
      </c>
      <c r="AM1995" s="22">
        <v>1993</v>
      </c>
    </row>
    <row r="1996" spans="1:39" x14ac:dyDescent="0.25">
      <c r="A1996" s="22" t="s">
        <v>39</v>
      </c>
      <c r="B1996" t="s">
        <v>130</v>
      </c>
      <c r="C1996">
        <v>2021</v>
      </c>
      <c r="D1996" s="22" t="s">
        <v>41</v>
      </c>
      <c r="E1996" s="22" t="s">
        <v>42</v>
      </c>
      <c r="F1996">
        <v>1610</v>
      </c>
      <c r="G1996" t="s">
        <v>131</v>
      </c>
      <c r="H1996" t="s">
        <v>44</v>
      </c>
      <c r="J1996">
        <v>200</v>
      </c>
      <c r="K1996" t="s">
        <v>45</v>
      </c>
      <c r="L1996" s="22" t="s">
        <v>46</v>
      </c>
      <c r="M1996" s="1">
        <v>44440</v>
      </c>
      <c r="N1996" s="22" t="s">
        <v>347</v>
      </c>
      <c r="O1996" t="s">
        <v>348</v>
      </c>
      <c r="P1996" s="1">
        <v>44469</v>
      </c>
      <c r="Q1996" t="s">
        <v>348</v>
      </c>
      <c r="R1996">
        <v>9</v>
      </c>
      <c r="S1996">
        <v>3</v>
      </c>
      <c r="T1996" s="22">
        <v>19</v>
      </c>
      <c r="U1996" s="22">
        <v>10.4</v>
      </c>
      <c r="V1996" s="22">
        <v>10.4</v>
      </c>
      <c r="X1996">
        <v>44580</v>
      </c>
      <c r="AD1996" t="s">
        <v>349</v>
      </c>
      <c r="AF1996" t="s">
        <v>127</v>
      </c>
      <c r="AG1996" s="22" t="s">
        <v>50</v>
      </c>
      <c r="AI1996">
        <v>1994</v>
      </c>
      <c r="AJ1996" t="s">
        <v>350</v>
      </c>
      <c r="AK1996" s="22" t="s">
        <v>52</v>
      </c>
      <c r="AL1996" s="22" t="s">
        <v>53</v>
      </c>
      <c r="AM1996" s="22">
        <v>1994</v>
      </c>
    </row>
    <row r="1997" spans="1:39" x14ac:dyDescent="0.25">
      <c r="A1997" s="22" t="s">
        <v>39</v>
      </c>
      <c r="B1997" t="s">
        <v>40</v>
      </c>
      <c r="C1997">
        <v>2021</v>
      </c>
      <c r="D1997" s="22" t="s">
        <v>41</v>
      </c>
      <c r="E1997" s="22" t="s">
        <v>42</v>
      </c>
      <c r="F1997">
        <v>1100</v>
      </c>
      <c r="G1997" t="s">
        <v>43</v>
      </c>
      <c r="H1997" t="s">
        <v>44</v>
      </c>
      <c r="J1997">
        <v>200</v>
      </c>
      <c r="K1997" t="s">
        <v>45</v>
      </c>
      <c r="L1997" s="22" t="s">
        <v>46</v>
      </c>
      <c r="M1997" s="1">
        <v>44440</v>
      </c>
      <c r="N1997" s="22" t="s">
        <v>347</v>
      </c>
      <c r="O1997" t="s">
        <v>348</v>
      </c>
      <c r="P1997" s="1">
        <v>44469</v>
      </c>
      <c r="Q1997" t="s">
        <v>348</v>
      </c>
      <c r="R1997">
        <v>9</v>
      </c>
      <c r="S1997">
        <v>3</v>
      </c>
      <c r="T1997" s="22">
        <v>19</v>
      </c>
      <c r="U1997" s="22">
        <v>-2859.6559999999999</v>
      </c>
      <c r="W1997" s="22">
        <v>2859.6559999999999</v>
      </c>
      <c r="X1997">
        <v>44581</v>
      </c>
      <c r="AD1997" t="s">
        <v>349</v>
      </c>
      <c r="AF1997" t="s">
        <v>127</v>
      </c>
      <c r="AG1997" s="22" t="s">
        <v>56</v>
      </c>
      <c r="AI1997">
        <v>1995</v>
      </c>
      <c r="AJ1997" t="s">
        <v>350</v>
      </c>
      <c r="AK1997" s="22" t="s">
        <v>52</v>
      </c>
      <c r="AL1997" s="22" t="s">
        <v>53</v>
      </c>
      <c r="AM1997" s="22">
        <v>1995</v>
      </c>
    </row>
    <row r="1998" spans="1:39" x14ac:dyDescent="0.25">
      <c r="A1998" s="22" t="s">
        <v>39</v>
      </c>
      <c r="B1998" t="s">
        <v>160</v>
      </c>
      <c r="C1998">
        <v>2021</v>
      </c>
      <c r="D1998" s="22" t="s">
        <v>41</v>
      </c>
      <c r="E1998" s="22" t="s">
        <v>42</v>
      </c>
      <c r="F1998">
        <v>4500</v>
      </c>
      <c r="G1998" t="s">
        <v>161</v>
      </c>
      <c r="H1998" t="s">
        <v>93</v>
      </c>
      <c r="J1998">
        <v>200</v>
      </c>
      <c r="K1998" t="s">
        <v>45</v>
      </c>
      <c r="L1998" s="22" t="s">
        <v>46</v>
      </c>
      <c r="M1998" s="1">
        <v>44440</v>
      </c>
      <c r="N1998" s="22" t="s">
        <v>347</v>
      </c>
      <c r="O1998" t="s">
        <v>348</v>
      </c>
      <c r="P1998" s="1">
        <v>44469</v>
      </c>
      <c r="Q1998" t="s">
        <v>348</v>
      </c>
      <c r="R1998">
        <v>9</v>
      </c>
      <c r="S1998">
        <v>3</v>
      </c>
      <c r="T1998" s="22">
        <v>19</v>
      </c>
      <c r="U1998" s="22">
        <v>2403.076</v>
      </c>
      <c r="V1998" s="22">
        <v>2403.076</v>
      </c>
      <c r="X1998">
        <v>44582</v>
      </c>
      <c r="AD1998" t="s">
        <v>349</v>
      </c>
      <c r="AF1998" t="s">
        <v>127</v>
      </c>
      <c r="AG1998" s="22" t="s">
        <v>50</v>
      </c>
      <c r="AI1998">
        <v>1996</v>
      </c>
      <c r="AJ1998" t="s">
        <v>350</v>
      </c>
      <c r="AK1998" s="22" t="s">
        <v>94</v>
      </c>
      <c r="AL1998" s="22" t="s">
        <v>53</v>
      </c>
      <c r="AM1998" s="22">
        <v>1996</v>
      </c>
    </row>
    <row r="1999" spans="1:39" x14ac:dyDescent="0.25">
      <c r="A1999" s="22" t="s">
        <v>39</v>
      </c>
      <c r="B1999" t="s">
        <v>130</v>
      </c>
      <c r="C1999">
        <v>2021</v>
      </c>
      <c r="D1999" s="22" t="s">
        <v>41</v>
      </c>
      <c r="E1999" s="22" t="s">
        <v>42</v>
      </c>
      <c r="F1999">
        <v>1610</v>
      </c>
      <c r="G1999" t="s">
        <v>131</v>
      </c>
      <c r="H1999" t="s">
        <v>44</v>
      </c>
      <c r="J1999">
        <v>200</v>
      </c>
      <c r="K1999" t="s">
        <v>45</v>
      </c>
      <c r="L1999" s="22" t="s">
        <v>46</v>
      </c>
      <c r="M1999" s="1">
        <v>44440</v>
      </c>
      <c r="N1999" s="22" t="s">
        <v>347</v>
      </c>
      <c r="O1999" t="s">
        <v>348</v>
      </c>
      <c r="P1999" s="1">
        <v>44469</v>
      </c>
      <c r="Q1999" t="s">
        <v>348</v>
      </c>
      <c r="R1999">
        <v>9</v>
      </c>
      <c r="S1999">
        <v>3</v>
      </c>
      <c r="T1999" s="22">
        <v>19</v>
      </c>
      <c r="U1999" s="22">
        <v>456.58</v>
      </c>
      <c r="V1999" s="22">
        <v>456.58</v>
      </c>
      <c r="X1999">
        <v>44583</v>
      </c>
      <c r="AD1999" t="s">
        <v>349</v>
      </c>
      <c r="AF1999" t="s">
        <v>127</v>
      </c>
      <c r="AG1999" s="22" t="s">
        <v>50</v>
      </c>
      <c r="AI1999">
        <v>1997</v>
      </c>
      <c r="AJ1999" t="s">
        <v>350</v>
      </c>
      <c r="AK1999" s="22" t="s">
        <v>52</v>
      </c>
      <c r="AL1999" s="22" t="s">
        <v>53</v>
      </c>
      <c r="AM1999" s="22">
        <v>1997</v>
      </c>
    </row>
    <row r="2000" spans="1:39" x14ac:dyDescent="0.25">
      <c r="A2000" s="22" t="s">
        <v>39</v>
      </c>
      <c r="B2000" t="s">
        <v>40</v>
      </c>
      <c r="C2000">
        <v>2021</v>
      </c>
      <c r="D2000" s="22" t="s">
        <v>41</v>
      </c>
      <c r="E2000" s="22" t="s">
        <v>42</v>
      </c>
      <c r="F2000">
        <v>1100</v>
      </c>
      <c r="G2000" t="s">
        <v>43</v>
      </c>
      <c r="H2000" t="s">
        <v>44</v>
      </c>
      <c r="J2000">
        <v>200</v>
      </c>
      <c r="K2000" t="s">
        <v>45</v>
      </c>
      <c r="L2000" s="22" t="s">
        <v>46</v>
      </c>
      <c r="M2000" s="1">
        <v>44440</v>
      </c>
      <c r="N2000" s="22" t="s">
        <v>347</v>
      </c>
      <c r="O2000" t="s">
        <v>348</v>
      </c>
      <c r="P2000" s="1">
        <v>44469</v>
      </c>
      <c r="Q2000" t="s">
        <v>348</v>
      </c>
      <c r="R2000">
        <v>9</v>
      </c>
      <c r="U2000" s="22">
        <v>-205.50899999999999</v>
      </c>
      <c r="W2000" s="22">
        <v>205.50899999999999</v>
      </c>
      <c r="X2000">
        <v>44584</v>
      </c>
      <c r="AD2000" t="s">
        <v>349</v>
      </c>
      <c r="AG2000" s="22" t="s">
        <v>56</v>
      </c>
      <c r="AI2000">
        <v>1998</v>
      </c>
      <c r="AJ2000" t="s">
        <v>350</v>
      </c>
      <c r="AK2000" s="22" t="s">
        <v>52</v>
      </c>
      <c r="AL2000" s="22" t="s">
        <v>53</v>
      </c>
      <c r="AM2000" s="22">
        <v>1998</v>
      </c>
    </row>
    <row r="2001" spans="1:39" x14ac:dyDescent="0.25">
      <c r="A2001" s="22" t="s">
        <v>39</v>
      </c>
      <c r="B2001" t="s">
        <v>162</v>
      </c>
      <c r="C2001">
        <v>2021</v>
      </c>
      <c r="D2001" s="22" t="s">
        <v>41</v>
      </c>
      <c r="E2001" s="22" t="s">
        <v>42</v>
      </c>
      <c r="F2001">
        <v>4510</v>
      </c>
      <c r="G2001" t="s">
        <v>163</v>
      </c>
      <c r="H2001" t="s">
        <v>93</v>
      </c>
      <c r="J2001">
        <v>200</v>
      </c>
      <c r="K2001" t="s">
        <v>45</v>
      </c>
      <c r="L2001" s="22" t="s">
        <v>46</v>
      </c>
      <c r="M2001" s="1">
        <v>44440</v>
      </c>
      <c r="N2001" s="22" t="s">
        <v>347</v>
      </c>
      <c r="O2001" t="s">
        <v>348</v>
      </c>
      <c r="P2001" s="1">
        <v>44469</v>
      </c>
      <c r="Q2001" t="s">
        <v>348</v>
      </c>
      <c r="R2001">
        <v>9</v>
      </c>
      <c r="U2001" s="22">
        <v>205.50899999999999</v>
      </c>
      <c r="V2001" s="22">
        <v>205.50899999999999</v>
      </c>
      <c r="X2001">
        <v>44585</v>
      </c>
      <c r="AD2001" t="s">
        <v>349</v>
      </c>
      <c r="AG2001" s="22" t="s">
        <v>50</v>
      </c>
      <c r="AI2001">
        <v>1999</v>
      </c>
      <c r="AJ2001" t="s">
        <v>350</v>
      </c>
      <c r="AK2001" s="22" t="s">
        <v>94</v>
      </c>
      <c r="AL2001" s="22" t="s">
        <v>53</v>
      </c>
      <c r="AM2001" s="22">
        <v>1999</v>
      </c>
    </row>
    <row r="2002" spans="1:39" x14ac:dyDescent="0.25">
      <c r="A2002" s="22" t="s">
        <v>39</v>
      </c>
      <c r="B2002" t="s">
        <v>40</v>
      </c>
      <c r="C2002">
        <v>2021</v>
      </c>
      <c r="D2002" s="22" t="s">
        <v>41</v>
      </c>
      <c r="E2002" s="22" t="s">
        <v>42</v>
      </c>
      <c r="F2002">
        <v>1100</v>
      </c>
      <c r="G2002" t="s">
        <v>43</v>
      </c>
      <c r="H2002" t="s">
        <v>44</v>
      </c>
      <c r="J2002">
        <v>200</v>
      </c>
      <c r="K2002" t="s">
        <v>45</v>
      </c>
      <c r="L2002" s="22" t="s">
        <v>46</v>
      </c>
      <c r="M2002" s="1">
        <v>44440</v>
      </c>
      <c r="N2002" s="22" t="s">
        <v>347</v>
      </c>
      <c r="O2002" t="s">
        <v>348</v>
      </c>
      <c r="P2002" s="1">
        <v>44469</v>
      </c>
      <c r="Q2002" t="s">
        <v>348</v>
      </c>
      <c r="R2002">
        <v>9</v>
      </c>
      <c r="S2002">
        <v>3</v>
      </c>
      <c r="T2002" s="22">
        <v>19</v>
      </c>
      <c r="U2002" s="22">
        <v>-147.114</v>
      </c>
      <c r="W2002" s="22">
        <v>147.114</v>
      </c>
      <c r="X2002">
        <v>44586</v>
      </c>
      <c r="AD2002" t="s">
        <v>349</v>
      </c>
      <c r="AF2002" t="s">
        <v>127</v>
      </c>
      <c r="AG2002" s="22" t="s">
        <v>56</v>
      </c>
      <c r="AI2002">
        <v>2000</v>
      </c>
      <c r="AJ2002" t="s">
        <v>350</v>
      </c>
      <c r="AK2002" s="22" t="s">
        <v>52</v>
      </c>
      <c r="AL2002" s="22" t="s">
        <v>53</v>
      </c>
      <c r="AM2002" s="22">
        <v>2000</v>
      </c>
    </row>
    <row r="2003" spans="1:39" x14ac:dyDescent="0.25">
      <c r="A2003" s="22" t="s">
        <v>39</v>
      </c>
      <c r="B2003" t="s">
        <v>164</v>
      </c>
      <c r="C2003">
        <v>2021</v>
      </c>
      <c r="D2003" s="22" t="s">
        <v>41</v>
      </c>
      <c r="E2003" s="22" t="s">
        <v>42</v>
      </c>
      <c r="F2003">
        <v>4511</v>
      </c>
      <c r="G2003" t="s">
        <v>165</v>
      </c>
      <c r="H2003" t="s">
        <v>93</v>
      </c>
      <c r="J2003">
        <v>200</v>
      </c>
      <c r="K2003" t="s">
        <v>45</v>
      </c>
      <c r="L2003" s="22" t="s">
        <v>46</v>
      </c>
      <c r="M2003" s="1">
        <v>44440</v>
      </c>
      <c r="N2003" s="22" t="s">
        <v>347</v>
      </c>
      <c r="O2003" t="s">
        <v>348</v>
      </c>
      <c r="P2003" s="1">
        <v>44469</v>
      </c>
      <c r="Q2003" t="s">
        <v>348</v>
      </c>
      <c r="R2003">
        <v>9</v>
      </c>
      <c r="S2003">
        <v>3</v>
      </c>
      <c r="T2003" s="22">
        <v>19</v>
      </c>
      <c r="U2003" s="22">
        <v>123.624</v>
      </c>
      <c r="V2003" s="22">
        <v>123.624</v>
      </c>
      <c r="X2003">
        <v>44587</v>
      </c>
      <c r="AD2003" t="s">
        <v>349</v>
      </c>
      <c r="AF2003" t="s">
        <v>127</v>
      </c>
      <c r="AG2003" s="22" t="s">
        <v>50</v>
      </c>
      <c r="AI2003">
        <v>2001</v>
      </c>
      <c r="AJ2003" t="s">
        <v>350</v>
      </c>
      <c r="AK2003" s="22" t="s">
        <v>94</v>
      </c>
      <c r="AL2003" s="22" t="s">
        <v>53</v>
      </c>
      <c r="AM2003" s="22">
        <v>2001</v>
      </c>
    </row>
    <row r="2004" spans="1:39" x14ac:dyDescent="0.25">
      <c r="A2004" s="22" t="s">
        <v>39</v>
      </c>
      <c r="B2004" t="s">
        <v>130</v>
      </c>
      <c r="C2004">
        <v>2021</v>
      </c>
      <c r="D2004" s="22" t="s">
        <v>41</v>
      </c>
      <c r="E2004" s="22" t="s">
        <v>42</v>
      </c>
      <c r="F2004">
        <v>1610</v>
      </c>
      <c r="G2004" t="s">
        <v>131</v>
      </c>
      <c r="H2004" t="s">
        <v>44</v>
      </c>
      <c r="J2004">
        <v>200</v>
      </c>
      <c r="K2004" t="s">
        <v>45</v>
      </c>
      <c r="L2004" s="22" t="s">
        <v>46</v>
      </c>
      <c r="M2004" s="1">
        <v>44440</v>
      </c>
      <c r="N2004" s="22" t="s">
        <v>347</v>
      </c>
      <c r="O2004" t="s">
        <v>348</v>
      </c>
      <c r="P2004" s="1">
        <v>44469</v>
      </c>
      <c r="Q2004" t="s">
        <v>348</v>
      </c>
      <c r="R2004">
        <v>9</v>
      </c>
      <c r="S2004">
        <v>3</v>
      </c>
      <c r="T2004" s="22">
        <v>19</v>
      </c>
      <c r="U2004" s="22">
        <v>23.49</v>
      </c>
      <c r="V2004" s="22">
        <v>23.49</v>
      </c>
      <c r="X2004">
        <v>44588</v>
      </c>
      <c r="AD2004" t="s">
        <v>349</v>
      </c>
      <c r="AF2004" t="s">
        <v>127</v>
      </c>
      <c r="AG2004" s="22" t="s">
        <v>50</v>
      </c>
      <c r="AI2004">
        <v>2002</v>
      </c>
      <c r="AJ2004" t="s">
        <v>350</v>
      </c>
      <c r="AK2004" s="22" t="s">
        <v>52</v>
      </c>
      <c r="AL2004" s="22" t="s">
        <v>53</v>
      </c>
      <c r="AM2004" s="22">
        <v>2002</v>
      </c>
    </row>
    <row r="2005" spans="1:39" x14ac:dyDescent="0.25">
      <c r="A2005" s="22" t="s">
        <v>39</v>
      </c>
      <c r="B2005" t="s">
        <v>40</v>
      </c>
      <c r="C2005">
        <v>2021</v>
      </c>
      <c r="D2005" s="22" t="s">
        <v>41</v>
      </c>
      <c r="E2005" s="22" t="s">
        <v>42</v>
      </c>
      <c r="F2005">
        <v>1100</v>
      </c>
      <c r="G2005" t="s">
        <v>43</v>
      </c>
      <c r="H2005" t="s">
        <v>44</v>
      </c>
      <c r="J2005">
        <v>200</v>
      </c>
      <c r="K2005" t="s">
        <v>45</v>
      </c>
      <c r="L2005" s="22" t="s">
        <v>46</v>
      </c>
      <c r="M2005" s="1">
        <v>44440</v>
      </c>
      <c r="N2005" s="22" t="s">
        <v>347</v>
      </c>
      <c r="O2005" t="s">
        <v>348</v>
      </c>
      <c r="P2005" s="1">
        <v>44469</v>
      </c>
      <c r="Q2005" t="s">
        <v>348</v>
      </c>
      <c r="R2005">
        <v>9</v>
      </c>
      <c r="U2005" s="22">
        <v>-546.01199999999994</v>
      </c>
      <c r="W2005" s="22">
        <v>546.01199999999994</v>
      </c>
      <c r="X2005">
        <v>44589</v>
      </c>
      <c r="AD2005" t="s">
        <v>349</v>
      </c>
      <c r="AG2005" s="22" t="s">
        <v>56</v>
      </c>
      <c r="AI2005">
        <v>2003</v>
      </c>
      <c r="AJ2005" t="s">
        <v>350</v>
      </c>
      <c r="AK2005" s="22" t="s">
        <v>52</v>
      </c>
      <c r="AL2005" s="22" t="s">
        <v>53</v>
      </c>
      <c r="AM2005" s="22">
        <v>2003</v>
      </c>
    </row>
    <row r="2006" spans="1:39" x14ac:dyDescent="0.25">
      <c r="A2006" s="22" t="s">
        <v>39</v>
      </c>
      <c r="B2006" t="s">
        <v>166</v>
      </c>
      <c r="C2006">
        <v>2021</v>
      </c>
      <c r="D2006" s="22" t="s">
        <v>41</v>
      </c>
      <c r="E2006" s="22" t="s">
        <v>42</v>
      </c>
      <c r="F2006">
        <v>4512</v>
      </c>
      <c r="G2006" t="s">
        <v>167</v>
      </c>
      <c r="H2006" t="s">
        <v>93</v>
      </c>
      <c r="J2006">
        <v>200</v>
      </c>
      <c r="K2006" t="s">
        <v>45</v>
      </c>
      <c r="L2006" s="22" t="s">
        <v>46</v>
      </c>
      <c r="M2006" s="1">
        <v>44440</v>
      </c>
      <c r="N2006" s="22" t="s">
        <v>347</v>
      </c>
      <c r="O2006" t="s">
        <v>348</v>
      </c>
      <c r="P2006" s="1">
        <v>44469</v>
      </c>
      <c r="Q2006" t="s">
        <v>348</v>
      </c>
      <c r="R2006">
        <v>9</v>
      </c>
      <c r="U2006" s="22">
        <v>546.01199999999994</v>
      </c>
      <c r="V2006" s="22">
        <v>546.01199999999994</v>
      </c>
      <c r="X2006">
        <v>44590</v>
      </c>
      <c r="AD2006" t="s">
        <v>349</v>
      </c>
      <c r="AG2006" s="22" t="s">
        <v>50</v>
      </c>
      <c r="AI2006">
        <v>2004</v>
      </c>
      <c r="AJ2006" t="s">
        <v>350</v>
      </c>
      <c r="AK2006" s="22" t="s">
        <v>94</v>
      </c>
      <c r="AL2006" s="22" t="s">
        <v>53</v>
      </c>
      <c r="AM2006" s="22">
        <v>2004</v>
      </c>
    </row>
    <row r="2007" spans="1:39" x14ac:dyDescent="0.25">
      <c r="A2007" s="22" t="s">
        <v>39</v>
      </c>
      <c r="B2007" t="s">
        <v>40</v>
      </c>
      <c r="C2007">
        <v>2021</v>
      </c>
      <c r="D2007" s="22" t="s">
        <v>41</v>
      </c>
      <c r="E2007" s="22" t="s">
        <v>42</v>
      </c>
      <c r="F2007">
        <v>1100</v>
      </c>
      <c r="G2007" t="s">
        <v>43</v>
      </c>
      <c r="H2007" t="s">
        <v>44</v>
      </c>
      <c r="J2007">
        <v>200</v>
      </c>
      <c r="K2007" t="s">
        <v>45</v>
      </c>
      <c r="L2007" s="22" t="s">
        <v>46</v>
      </c>
      <c r="M2007" s="1">
        <v>44440</v>
      </c>
      <c r="N2007" s="22" t="s">
        <v>347</v>
      </c>
      <c r="O2007" t="s">
        <v>348</v>
      </c>
      <c r="P2007" s="1">
        <v>44469</v>
      </c>
      <c r="Q2007" t="s">
        <v>348</v>
      </c>
      <c r="R2007">
        <v>9</v>
      </c>
      <c r="S2007">
        <v>3</v>
      </c>
      <c r="T2007" s="22">
        <v>19</v>
      </c>
      <c r="U2007" s="22">
        <v>-174.5</v>
      </c>
      <c r="W2007" s="22">
        <v>174.5</v>
      </c>
      <c r="X2007">
        <v>44591</v>
      </c>
      <c r="AD2007" t="s">
        <v>349</v>
      </c>
      <c r="AF2007" t="s">
        <v>127</v>
      </c>
      <c r="AG2007" s="22" t="s">
        <v>56</v>
      </c>
      <c r="AI2007">
        <v>2005</v>
      </c>
      <c r="AJ2007" t="s">
        <v>350</v>
      </c>
      <c r="AK2007" s="22" t="s">
        <v>52</v>
      </c>
      <c r="AL2007" s="22" t="s">
        <v>53</v>
      </c>
      <c r="AM2007" s="22">
        <v>2005</v>
      </c>
    </row>
    <row r="2008" spans="1:39" x14ac:dyDescent="0.25">
      <c r="A2008" s="22" t="s">
        <v>39</v>
      </c>
      <c r="B2008" t="s">
        <v>168</v>
      </c>
      <c r="C2008">
        <v>2021</v>
      </c>
      <c r="D2008" s="22" t="s">
        <v>41</v>
      </c>
      <c r="E2008" s="22" t="s">
        <v>42</v>
      </c>
      <c r="F2008">
        <v>4520</v>
      </c>
      <c r="G2008" t="s">
        <v>169</v>
      </c>
      <c r="H2008" t="s">
        <v>93</v>
      </c>
      <c r="J2008">
        <v>200</v>
      </c>
      <c r="K2008" t="s">
        <v>45</v>
      </c>
      <c r="L2008" s="22" t="s">
        <v>46</v>
      </c>
      <c r="M2008" s="1">
        <v>44440</v>
      </c>
      <c r="N2008" s="22" t="s">
        <v>347</v>
      </c>
      <c r="O2008" t="s">
        <v>348</v>
      </c>
      <c r="P2008" s="1">
        <v>44469</v>
      </c>
      <c r="Q2008" t="s">
        <v>348</v>
      </c>
      <c r="R2008">
        <v>9</v>
      </c>
      <c r="S2008">
        <v>3</v>
      </c>
      <c r="T2008" s="22">
        <v>19</v>
      </c>
      <c r="U2008" s="22">
        <v>146.63999999999999</v>
      </c>
      <c r="V2008" s="22">
        <v>146.63999999999999</v>
      </c>
      <c r="X2008">
        <v>44592</v>
      </c>
      <c r="AD2008" t="s">
        <v>349</v>
      </c>
      <c r="AF2008" t="s">
        <v>127</v>
      </c>
      <c r="AG2008" s="22" t="s">
        <v>50</v>
      </c>
      <c r="AI2008">
        <v>2006</v>
      </c>
      <c r="AJ2008" t="s">
        <v>350</v>
      </c>
      <c r="AK2008" s="22" t="s">
        <v>94</v>
      </c>
      <c r="AL2008" s="22" t="s">
        <v>53</v>
      </c>
      <c r="AM2008" s="22">
        <v>2006</v>
      </c>
    </row>
    <row r="2009" spans="1:39" x14ac:dyDescent="0.25">
      <c r="A2009" s="22" t="s">
        <v>39</v>
      </c>
      <c r="B2009" t="s">
        <v>130</v>
      </c>
      <c r="C2009">
        <v>2021</v>
      </c>
      <c r="D2009" s="22" t="s">
        <v>41</v>
      </c>
      <c r="E2009" s="22" t="s">
        <v>42</v>
      </c>
      <c r="F2009">
        <v>1610</v>
      </c>
      <c r="G2009" t="s">
        <v>131</v>
      </c>
      <c r="H2009" t="s">
        <v>44</v>
      </c>
      <c r="J2009">
        <v>200</v>
      </c>
      <c r="K2009" t="s">
        <v>45</v>
      </c>
      <c r="L2009" s="22" t="s">
        <v>46</v>
      </c>
      <c r="M2009" s="1">
        <v>44440</v>
      </c>
      <c r="N2009" s="22" t="s">
        <v>347</v>
      </c>
      <c r="O2009" t="s">
        <v>348</v>
      </c>
      <c r="P2009" s="1">
        <v>44469</v>
      </c>
      <c r="Q2009" t="s">
        <v>348</v>
      </c>
      <c r="R2009">
        <v>9</v>
      </c>
      <c r="S2009">
        <v>3</v>
      </c>
      <c r="T2009" s="22">
        <v>19</v>
      </c>
      <c r="U2009" s="22">
        <v>27.86</v>
      </c>
      <c r="V2009" s="22">
        <v>27.86</v>
      </c>
      <c r="X2009">
        <v>44593</v>
      </c>
      <c r="AD2009" t="s">
        <v>349</v>
      </c>
      <c r="AF2009" t="s">
        <v>127</v>
      </c>
      <c r="AG2009" s="22" t="s">
        <v>50</v>
      </c>
      <c r="AI2009">
        <v>2007</v>
      </c>
      <c r="AJ2009" t="s">
        <v>350</v>
      </c>
      <c r="AK2009" s="22" t="s">
        <v>52</v>
      </c>
      <c r="AL2009" s="22" t="s">
        <v>53</v>
      </c>
      <c r="AM2009" s="22">
        <v>2007</v>
      </c>
    </row>
    <row r="2010" spans="1:39" x14ac:dyDescent="0.25">
      <c r="A2010" s="22" t="s">
        <v>39</v>
      </c>
      <c r="B2010" t="s">
        <v>40</v>
      </c>
      <c r="C2010">
        <v>2021</v>
      </c>
      <c r="D2010" s="22" t="s">
        <v>41</v>
      </c>
      <c r="E2010" s="22" t="s">
        <v>42</v>
      </c>
      <c r="F2010">
        <v>1100</v>
      </c>
      <c r="G2010" t="s">
        <v>43</v>
      </c>
      <c r="H2010" t="s">
        <v>44</v>
      </c>
      <c r="J2010">
        <v>200</v>
      </c>
      <c r="K2010" t="s">
        <v>45</v>
      </c>
      <c r="L2010" s="22" t="s">
        <v>46</v>
      </c>
      <c r="M2010" s="1">
        <v>44440</v>
      </c>
      <c r="N2010" s="22" t="s">
        <v>347</v>
      </c>
      <c r="O2010" t="s">
        <v>348</v>
      </c>
      <c r="P2010" s="1">
        <v>44469</v>
      </c>
      <c r="Q2010" t="s">
        <v>348</v>
      </c>
      <c r="R2010">
        <v>9</v>
      </c>
      <c r="S2010">
        <v>3</v>
      </c>
      <c r="T2010" s="22">
        <v>19</v>
      </c>
      <c r="U2010" s="22">
        <v>-7701.509</v>
      </c>
      <c r="W2010" s="22">
        <v>7701.509</v>
      </c>
      <c r="X2010">
        <v>44594</v>
      </c>
      <c r="AD2010" t="s">
        <v>349</v>
      </c>
      <c r="AF2010" t="s">
        <v>127</v>
      </c>
      <c r="AG2010" s="22" t="s">
        <v>56</v>
      </c>
      <c r="AI2010">
        <v>2008</v>
      </c>
      <c r="AJ2010" t="s">
        <v>350</v>
      </c>
      <c r="AK2010" s="22" t="s">
        <v>52</v>
      </c>
      <c r="AL2010" s="22" t="s">
        <v>53</v>
      </c>
      <c r="AM2010" s="22">
        <v>2008</v>
      </c>
    </row>
    <row r="2011" spans="1:39" x14ac:dyDescent="0.25">
      <c r="A2011" s="22" t="s">
        <v>39</v>
      </c>
      <c r="B2011" t="s">
        <v>170</v>
      </c>
      <c r="C2011">
        <v>2021</v>
      </c>
      <c r="D2011" s="22" t="s">
        <v>41</v>
      </c>
      <c r="E2011" s="22" t="s">
        <v>42</v>
      </c>
      <c r="F2011">
        <v>4550</v>
      </c>
      <c r="G2011" t="s">
        <v>171</v>
      </c>
      <c r="H2011" t="s">
        <v>93</v>
      </c>
      <c r="J2011">
        <v>200</v>
      </c>
      <c r="K2011" t="s">
        <v>45</v>
      </c>
      <c r="L2011" s="22" t="s">
        <v>46</v>
      </c>
      <c r="M2011" s="1">
        <v>44440</v>
      </c>
      <c r="N2011" s="22" t="s">
        <v>347</v>
      </c>
      <c r="O2011" t="s">
        <v>348</v>
      </c>
      <c r="P2011" s="1">
        <v>44469</v>
      </c>
      <c r="Q2011" t="s">
        <v>348</v>
      </c>
      <c r="R2011">
        <v>9</v>
      </c>
      <c r="S2011">
        <v>3</v>
      </c>
      <c r="T2011" s="22">
        <v>19</v>
      </c>
      <c r="U2011" s="22">
        <v>6471.8590000000004</v>
      </c>
      <c r="V2011" s="22">
        <v>6471.8590000000004</v>
      </c>
      <c r="X2011">
        <v>44595</v>
      </c>
      <c r="AD2011" t="s">
        <v>349</v>
      </c>
      <c r="AF2011" t="s">
        <v>127</v>
      </c>
      <c r="AG2011" s="22" t="s">
        <v>50</v>
      </c>
      <c r="AI2011">
        <v>2009</v>
      </c>
      <c r="AJ2011" t="s">
        <v>350</v>
      </c>
      <c r="AK2011" s="22" t="s">
        <v>94</v>
      </c>
      <c r="AL2011" s="22" t="s">
        <v>53</v>
      </c>
      <c r="AM2011" s="22">
        <v>2009</v>
      </c>
    </row>
    <row r="2012" spans="1:39" x14ac:dyDescent="0.25">
      <c r="A2012" s="22" t="s">
        <v>39</v>
      </c>
      <c r="B2012" t="s">
        <v>130</v>
      </c>
      <c r="C2012">
        <v>2021</v>
      </c>
      <c r="D2012" s="22" t="s">
        <v>41</v>
      </c>
      <c r="E2012" s="22" t="s">
        <v>42</v>
      </c>
      <c r="F2012">
        <v>1610</v>
      </c>
      <c r="G2012" t="s">
        <v>131</v>
      </c>
      <c r="H2012" t="s">
        <v>44</v>
      </c>
      <c r="J2012">
        <v>200</v>
      </c>
      <c r="K2012" t="s">
        <v>45</v>
      </c>
      <c r="L2012" s="22" t="s">
        <v>46</v>
      </c>
      <c r="M2012" s="1">
        <v>44440</v>
      </c>
      <c r="N2012" s="22" t="s">
        <v>347</v>
      </c>
      <c r="O2012" t="s">
        <v>348</v>
      </c>
      <c r="P2012" s="1">
        <v>44469</v>
      </c>
      <c r="Q2012" t="s">
        <v>348</v>
      </c>
      <c r="R2012">
        <v>9</v>
      </c>
      <c r="S2012">
        <v>3</v>
      </c>
      <c r="T2012" s="22">
        <v>19</v>
      </c>
      <c r="U2012" s="22">
        <v>1229.6500000000001</v>
      </c>
      <c r="V2012" s="22">
        <v>1229.6500000000001</v>
      </c>
      <c r="X2012">
        <v>44596</v>
      </c>
      <c r="AD2012" t="s">
        <v>349</v>
      </c>
      <c r="AF2012" t="s">
        <v>127</v>
      </c>
      <c r="AG2012" s="22" t="s">
        <v>50</v>
      </c>
      <c r="AI2012">
        <v>2010</v>
      </c>
      <c r="AJ2012" t="s">
        <v>350</v>
      </c>
      <c r="AK2012" s="22" t="s">
        <v>52</v>
      </c>
      <c r="AL2012" s="22" t="s">
        <v>53</v>
      </c>
      <c r="AM2012" s="22">
        <v>2010</v>
      </c>
    </row>
    <row r="2013" spans="1:39" x14ac:dyDescent="0.25">
      <c r="A2013" s="22" t="s">
        <v>39</v>
      </c>
      <c r="B2013" t="s">
        <v>40</v>
      </c>
      <c r="C2013">
        <v>2021</v>
      </c>
      <c r="D2013" s="22" t="s">
        <v>41</v>
      </c>
      <c r="E2013" s="22" t="s">
        <v>42</v>
      </c>
      <c r="F2013">
        <v>1100</v>
      </c>
      <c r="G2013" t="s">
        <v>43</v>
      </c>
      <c r="H2013" t="s">
        <v>44</v>
      </c>
      <c r="J2013">
        <v>200</v>
      </c>
      <c r="K2013" t="s">
        <v>45</v>
      </c>
      <c r="L2013" s="22" t="s">
        <v>46</v>
      </c>
      <c r="M2013" s="1">
        <v>44440</v>
      </c>
      <c r="N2013" s="22" t="s">
        <v>347</v>
      </c>
      <c r="O2013" t="s">
        <v>348</v>
      </c>
      <c r="P2013" s="1">
        <v>44469</v>
      </c>
      <c r="Q2013" t="s">
        <v>348</v>
      </c>
      <c r="R2013">
        <v>9</v>
      </c>
      <c r="U2013" s="22">
        <v>-493.30599999999998</v>
      </c>
      <c r="W2013" s="22">
        <v>493.30599999999998</v>
      </c>
      <c r="X2013">
        <v>44597</v>
      </c>
      <c r="AD2013" t="s">
        <v>349</v>
      </c>
      <c r="AG2013" s="22" t="s">
        <v>56</v>
      </c>
      <c r="AI2013">
        <v>2011</v>
      </c>
      <c r="AJ2013" t="s">
        <v>350</v>
      </c>
      <c r="AK2013" s="22" t="s">
        <v>52</v>
      </c>
      <c r="AL2013" s="22" t="s">
        <v>53</v>
      </c>
      <c r="AM2013" s="22">
        <v>2011</v>
      </c>
    </row>
    <row r="2014" spans="1:39" x14ac:dyDescent="0.25">
      <c r="A2014" s="22" t="s">
        <v>39</v>
      </c>
      <c r="B2014" t="s">
        <v>172</v>
      </c>
      <c r="C2014">
        <v>2021</v>
      </c>
      <c r="D2014" s="22" t="s">
        <v>41</v>
      </c>
      <c r="E2014" s="22" t="s">
        <v>42</v>
      </c>
      <c r="F2014">
        <v>4560</v>
      </c>
      <c r="G2014" t="s">
        <v>173</v>
      </c>
      <c r="H2014" t="s">
        <v>93</v>
      </c>
      <c r="J2014">
        <v>200</v>
      </c>
      <c r="K2014" t="s">
        <v>45</v>
      </c>
      <c r="L2014" s="22" t="s">
        <v>46</v>
      </c>
      <c r="M2014" s="1">
        <v>44440</v>
      </c>
      <c r="N2014" s="22" t="s">
        <v>347</v>
      </c>
      <c r="O2014" t="s">
        <v>348</v>
      </c>
      <c r="P2014" s="1">
        <v>44469</v>
      </c>
      <c r="Q2014" t="s">
        <v>348</v>
      </c>
      <c r="R2014">
        <v>9</v>
      </c>
      <c r="U2014" s="22">
        <v>493.30599999999998</v>
      </c>
      <c r="V2014" s="22">
        <v>493.30599999999998</v>
      </c>
      <c r="X2014">
        <v>44598</v>
      </c>
      <c r="AD2014" t="s">
        <v>349</v>
      </c>
      <c r="AG2014" s="22" t="s">
        <v>50</v>
      </c>
      <c r="AI2014">
        <v>2012</v>
      </c>
      <c r="AJ2014" t="s">
        <v>350</v>
      </c>
      <c r="AK2014" s="22" t="s">
        <v>94</v>
      </c>
      <c r="AL2014" s="22" t="s">
        <v>53</v>
      </c>
      <c r="AM2014" s="22">
        <v>2012</v>
      </c>
    </row>
    <row r="2015" spans="1:39" x14ac:dyDescent="0.25">
      <c r="A2015" s="22" t="s">
        <v>39</v>
      </c>
      <c r="B2015" t="s">
        <v>40</v>
      </c>
      <c r="C2015">
        <v>2021</v>
      </c>
      <c r="D2015" s="22" t="s">
        <v>41</v>
      </c>
      <c r="E2015" s="22" t="s">
        <v>42</v>
      </c>
      <c r="F2015">
        <v>1100</v>
      </c>
      <c r="G2015" t="s">
        <v>43</v>
      </c>
      <c r="H2015" t="s">
        <v>44</v>
      </c>
      <c r="J2015">
        <v>200</v>
      </c>
      <c r="K2015" t="s">
        <v>45</v>
      </c>
      <c r="L2015" s="22" t="s">
        <v>46</v>
      </c>
      <c r="M2015" s="1">
        <v>44440</v>
      </c>
      <c r="N2015" s="22" t="s">
        <v>347</v>
      </c>
      <c r="O2015" t="s">
        <v>348</v>
      </c>
      <c r="P2015" s="1">
        <v>44469</v>
      </c>
      <c r="Q2015" t="s">
        <v>348</v>
      </c>
      <c r="R2015">
        <v>9</v>
      </c>
      <c r="U2015" s="22">
        <v>-49.14</v>
      </c>
      <c r="W2015" s="22">
        <v>49.14</v>
      </c>
      <c r="X2015">
        <v>44599</v>
      </c>
      <c r="AD2015" t="s">
        <v>349</v>
      </c>
      <c r="AG2015" s="22" t="s">
        <v>56</v>
      </c>
      <c r="AI2015">
        <v>2013</v>
      </c>
      <c r="AJ2015" t="s">
        <v>350</v>
      </c>
      <c r="AK2015" s="22" t="s">
        <v>52</v>
      </c>
      <c r="AL2015" s="22" t="s">
        <v>53</v>
      </c>
      <c r="AM2015" s="22">
        <v>2013</v>
      </c>
    </row>
    <row r="2016" spans="1:39" x14ac:dyDescent="0.25">
      <c r="A2016" s="22" t="s">
        <v>39</v>
      </c>
      <c r="B2016" t="s">
        <v>174</v>
      </c>
      <c r="C2016">
        <v>2021</v>
      </c>
      <c r="D2016" s="22" t="s">
        <v>41</v>
      </c>
      <c r="E2016" s="22" t="s">
        <v>42</v>
      </c>
      <c r="F2016">
        <v>4580</v>
      </c>
      <c r="G2016" t="s">
        <v>175</v>
      </c>
      <c r="H2016" t="s">
        <v>93</v>
      </c>
      <c r="J2016">
        <v>200</v>
      </c>
      <c r="K2016" t="s">
        <v>45</v>
      </c>
      <c r="L2016" s="22" t="s">
        <v>46</v>
      </c>
      <c r="M2016" s="1">
        <v>44440</v>
      </c>
      <c r="N2016" s="22" t="s">
        <v>347</v>
      </c>
      <c r="O2016" t="s">
        <v>348</v>
      </c>
      <c r="P2016" s="1">
        <v>44469</v>
      </c>
      <c r="Q2016" t="s">
        <v>348</v>
      </c>
      <c r="R2016">
        <v>9</v>
      </c>
      <c r="U2016" s="22">
        <v>49.14</v>
      </c>
      <c r="V2016" s="22">
        <v>49.14</v>
      </c>
      <c r="X2016">
        <v>44600</v>
      </c>
      <c r="AD2016" t="s">
        <v>349</v>
      </c>
      <c r="AG2016" s="22" t="s">
        <v>50</v>
      </c>
      <c r="AI2016">
        <v>2014</v>
      </c>
      <c r="AJ2016" t="s">
        <v>350</v>
      </c>
      <c r="AK2016" s="22" t="s">
        <v>94</v>
      </c>
      <c r="AL2016" s="22" t="s">
        <v>53</v>
      </c>
      <c r="AM2016" s="22">
        <v>2014</v>
      </c>
    </row>
    <row r="2017" spans="1:39" x14ac:dyDescent="0.25">
      <c r="A2017" s="22" t="s">
        <v>39</v>
      </c>
      <c r="B2017" t="s">
        <v>40</v>
      </c>
      <c r="C2017">
        <v>2021</v>
      </c>
      <c r="D2017" s="22" t="s">
        <v>41</v>
      </c>
      <c r="E2017" s="22" t="s">
        <v>42</v>
      </c>
      <c r="F2017">
        <v>1100</v>
      </c>
      <c r="G2017" t="s">
        <v>43</v>
      </c>
      <c r="H2017" t="s">
        <v>44</v>
      </c>
      <c r="J2017">
        <v>200</v>
      </c>
      <c r="K2017" t="s">
        <v>45</v>
      </c>
      <c r="L2017" s="22" t="s">
        <v>46</v>
      </c>
      <c r="M2017" s="1">
        <v>44440</v>
      </c>
      <c r="N2017" s="22" t="s">
        <v>347</v>
      </c>
      <c r="O2017" t="s">
        <v>348</v>
      </c>
      <c r="P2017" s="1">
        <v>44469</v>
      </c>
      <c r="Q2017" t="s">
        <v>348</v>
      </c>
      <c r="R2017">
        <v>9</v>
      </c>
      <c r="S2017">
        <v>3</v>
      </c>
      <c r="T2017" s="22">
        <v>19</v>
      </c>
      <c r="U2017" s="22">
        <v>-492.52100000000002</v>
      </c>
      <c r="W2017" s="22">
        <v>492.52100000000002</v>
      </c>
      <c r="X2017">
        <v>44601</v>
      </c>
      <c r="AD2017" t="s">
        <v>349</v>
      </c>
      <c r="AF2017" t="s">
        <v>127</v>
      </c>
      <c r="AG2017" s="22" t="s">
        <v>56</v>
      </c>
      <c r="AI2017">
        <v>2015</v>
      </c>
      <c r="AJ2017" t="s">
        <v>350</v>
      </c>
      <c r="AK2017" s="22" t="s">
        <v>52</v>
      </c>
      <c r="AL2017" s="22" t="s">
        <v>53</v>
      </c>
      <c r="AM2017" s="22">
        <v>2015</v>
      </c>
    </row>
    <row r="2018" spans="1:39" x14ac:dyDescent="0.25">
      <c r="A2018" s="22" t="s">
        <v>39</v>
      </c>
      <c r="B2018" t="s">
        <v>176</v>
      </c>
      <c r="C2018">
        <v>2021</v>
      </c>
      <c r="D2018" s="22" t="s">
        <v>41</v>
      </c>
      <c r="E2018" s="22" t="s">
        <v>42</v>
      </c>
      <c r="F2018">
        <v>4600</v>
      </c>
      <c r="G2018" t="s">
        <v>177</v>
      </c>
      <c r="H2018" t="s">
        <v>93</v>
      </c>
      <c r="J2018">
        <v>200</v>
      </c>
      <c r="K2018" t="s">
        <v>45</v>
      </c>
      <c r="L2018" s="22" t="s">
        <v>46</v>
      </c>
      <c r="M2018" s="1">
        <v>44440</v>
      </c>
      <c r="N2018" s="22" t="s">
        <v>347</v>
      </c>
      <c r="O2018" t="s">
        <v>348</v>
      </c>
      <c r="P2018" s="1">
        <v>44469</v>
      </c>
      <c r="Q2018" t="s">
        <v>348</v>
      </c>
      <c r="R2018">
        <v>9</v>
      </c>
      <c r="S2018">
        <v>3</v>
      </c>
      <c r="T2018" s="22">
        <v>19</v>
      </c>
      <c r="U2018" s="22">
        <v>413.88099999999997</v>
      </c>
      <c r="V2018" s="22">
        <v>413.88099999999997</v>
      </c>
      <c r="X2018">
        <v>44602</v>
      </c>
      <c r="AD2018" t="s">
        <v>349</v>
      </c>
      <c r="AF2018" t="s">
        <v>127</v>
      </c>
      <c r="AG2018" s="22" t="s">
        <v>50</v>
      </c>
      <c r="AI2018">
        <v>2016</v>
      </c>
      <c r="AJ2018" t="s">
        <v>350</v>
      </c>
      <c r="AK2018" s="22" t="s">
        <v>94</v>
      </c>
      <c r="AL2018" s="22" t="s">
        <v>53</v>
      </c>
      <c r="AM2018" s="22">
        <v>2016</v>
      </c>
    </row>
    <row r="2019" spans="1:39" x14ac:dyDescent="0.25">
      <c r="A2019" s="22" t="s">
        <v>39</v>
      </c>
      <c r="B2019" t="s">
        <v>130</v>
      </c>
      <c r="C2019">
        <v>2021</v>
      </c>
      <c r="D2019" s="22" t="s">
        <v>41</v>
      </c>
      <c r="E2019" s="22" t="s">
        <v>42</v>
      </c>
      <c r="F2019">
        <v>1610</v>
      </c>
      <c r="G2019" t="s">
        <v>131</v>
      </c>
      <c r="H2019" t="s">
        <v>44</v>
      </c>
      <c r="J2019">
        <v>200</v>
      </c>
      <c r="K2019" t="s">
        <v>45</v>
      </c>
      <c r="L2019" s="22" t="s">
        <v>46</v>
      </c>
      <c r="M2019" s="1">
        <v>44440</v>
      </c>
      <c r="N2019" s="22" t="s">
        <v>347</v>
      </c>
      <c r="O2019" t="s">
        <v>348</v>
      </c>
      <c r="P2019" s="1">
        <v>44469</v>
      </c>
      <c r="Q2019" t="s">
        <v>348</v>
      </c>
      <c r="R2019">
        <v>9</v>
      </c>
      <c r="S2019">
        <v>3</v>
      </c>
      <c r="T2019" s="22">
        <v>19</v>
      </c>
      <c r="U2019" s="22">
        <v>78.64</v>
      </c>
      <c r="V2019" s="22">
        <v>78.64</v>
      </c>
      <c r="X2019">
        <v>44603</v>
      </c>
      <c r="AD2019" t="s">
        <v>349</v>
      </c>
      <c r="AF2019" t="s">
        <v>127</v>
      </c>
      <c r="AG2019" s="22" t="s">
        <v>50</v>
      </c>
      <c r="AI2019">
        <v>2017</v>
      </c>
      <c r="AJ2019" t="s">
        <v>350</v>
      </c>
      <c r="AK2019" s="22" t="s">
        <v>52</v>
      </c>
      <c r="AL2019" s="22" t="s">
        <v>53</v>
      </c>
      <c r="AM2019" s="22">
        <v>2017</v>
      </c>
    </row>
    <row r="2020" spans="1:39" x14ac:dyDescent="0.25">
      <c r="A2020" s="22" t="s">
        <v>39</v>
      </c>
      <c r="B2020" t="s">
        <v>40</v>
      </c>
      <c r="C2020">
        <v>2021</v>
      </c>
      <c r="D2020" s="22" t="s">
        <v>41</v>
      </c>
      <c r="E2020" s="22" t="s">
        <v>42</v>
      </c>
      <c r="F2020">
        <v>1100</v>
      </c>
      <c r="G2020" t="s">
        <v>43</v>
      </c>
      <c r="H2020" t="s">
        <v>44</v>
      </c>
      <c r="J2020">
        <v>200</v>
      </c>
      <c r="K2020" t="s">
        <v>45</v>
      </c>
      <c r="L2020" s="22" t="s">
        <v>46</v>
      </c>
      <c r="M2020" s="1">
        <v>44440</v>
      </c>
      <c r="N2020" s="22" t="s">
        <v>347</v>
      </c>
      <c r="O2020" t="s">
        <v>348</v>
      </c>
      <c r="P2020" s="1">
        <v>44469</v>
      </c>
      <c r="Q2020" t="s">
        <v>348</v>
      </c>
      <c r="R2020">
        <v>9</v>
      </c>
      <c r="S2020">
        <v>3</v>
      </c>
      <c r="T2020" s="22">
        <v>19</v>
      </c>
      <c r="U2020" s="22">
        <v>-368.166</v>
      </c>
      <c r="W2020" s="22">
        <v>368.166</v>
      </c>
      <c r="X2020">
        <v>44604</v>
      </c>
      <c r="AD2020" t="s">
        <v>349</v>
      </c>
      <c r="AF2020" t="s">
        <v>127</v>
      </c>
      <c r="AG2020" s="22" t="s">
        <v>56</v>
      </c>
      <c r="AI2020">
        <v>2018</v>
      </c>
      <c r="AJ2020" t="s">
        <v>350</v>
      </c>
      <c r="AK2020" s="22" t="s">
        <v>52</v>
      </c>
      <c r="AL2020" s="22" t="s">
        <v>53</v>
      </c>
      <c r="AM2020" s="22">
        <v>2018</v>
      </c>
    </row>
    <row r="2021" spans="1:39" x14ac:dyDescent="0.25">
      <c r="A2021" s="22" t="s">
        <v>39</v>
      </c>
      <c r="B2021" t="s">
        <v>178</v>
      </c>
      <c r="C2021">
        <v>2021</v>
      </c>
      <c r="D2021" s="22" t="s">
        <v>41</v>
      </c>
      <c r="E2021" s="22" t="s">
        <v>42</v>
      </c>
      <c r="F2021">
        <v>4610</v>
      </c>
      <c r="G2021" t="s">
        <v>179</v>
      </c>
      <c r="H2021" t="s">
        <v>93</v>
      </c>
      <c r="J2021">
        <v>200</v>
      </c>
      <c r="K2021" t="s">
        <v>45</v>
      </c>
      <c r="L2021" s="22" t="s">
        <v>46</v>
      </c>
      <c r="M2021" s="1">
        <v>44440</v>
      </c>
      <c r="N2021" s="22" t="s">
        <v>347</v>
      </c>
      <c r="O2021" t="s">
        <v>348</v>
      </c>
      <c r="P2021" s="1">
        <v>44469</v>
      </c>
      <c r="Q2021" t="s">
        <v>348</v>
      </c>
      <c r="R2021">
        <v>9</v>
      </c>
      <c r="S2021">
        <v>3</v>
      </c>
      <c r="T2021" s="22">
        <v>19</v>
      </c>
      <c r="U2021" s="22">
        <v>309.38600000000002</v>
      </c>
      <c r="V2021" s="22">
        <v>309.38600000000002</v>
      </c>
      <c r="X2021">
        <v>44605</v>
      </c>
      <c r="AD2021" t="s">
        <v>349</v>
      </c>
      <c r="AF2021" t="s">
        <v>127</v>
      </c>
      <c r="AG2021" s="22" t="s">
        <v>50</v>
      </c>
      <c r="AI2021">
        <v>2019</v>
      </c>
      <c r="AJ2021" t="s">
        <v>350</v>
      </c>
      <c r="AK2021" s="22" t="s">
        <v>94</v>
      </c>
      <c r="AL2021" s="22" t="s">
        <v>53</v>
      </c>
      <c r="AM2021" s="22">
        <v>2019</v>
      </c>
    </row>
    <row r="2022" spans="1:39" x14ac:dyDescent="0.25">
      <c r="A2022" s="22" t="s">
        <v>39</v>
      </c>
      <c r="B2022" t="s">
        <v>130</v>
      </c>
      <c r="C2022">
        <v>2021</v>
      </c>
      <c r="D2022" s="22" t="s">
        <v>41</v>
      </c>
      <c r="E2022" s="22" t="s">
        <v>42</v>
      </c>
      <c r="F2022">
        <v>1610</v>
      </c>
      <c r="G2022" t="s">
        <v>131</v>
      </c>
      <c r="H2022" t="s">
        <v>44</v>
      </c>
      <c r="J2022">
        <v>200</v>
      </c>
      <c r="K2022" t="s">
        <v>45</v>
      </c>
      <c r="L2022" s="22" t="s">
        <v>46</v>
      </c>
      <c r="M2022" s="1">
        <v>44440</v>
      </c>
      <c r="N2022" s="22" t="s">
        <v>347</v>
      </c>
      <c r="O2022" t="s">
        <v>348</v>
      </c>
      <c r="P2022" s="1">
        <v>44469</v>
      </c>
      <c r="Q2022" t="s">
        <v>348</v>
      </c>
      <c r="R2022">
        <v>9</v>
      </c>
      <c r="S2022">
        <v>3</v>
      </c>
      <c r="T2022" s="22">
        <v>19</v>
      </c>
      <c r="U2022" s="22">
        <v>58.78</v>
      </c>
      <c r="V2022" s="22">
        <v>58.78</v>
      </c>
      <c r="X2022">
        <v>44606</v>
      </c>
      <c r="AD2022" t="s">
        <v>349</v>
      </c>
      <c r="AF2022" t="s">
        <v>127</v>
      </c>
      <c r="AG2022" s="22" t="s">
        <v>50</v>
      </c>
      <c r="AI2022">
        <v>2020</v>
      </c>
      <c r="AJ2022" t="s">
        <v>350</v>
      </c>
      <c r="AK2022" s="22" t="s">
        <v>52</v>
      </c>
      <c r="AL2022" s="22" t="s">
        <v>53</v>
      </c>
      <c r="AM2022" s="22">
        <v>2020</v>
      </c>
    </row>
    <row r="2023" spans="1:39" x14ac:dyDescent="0.25">
      <c r="A2023" s="22" t="s">
        <v>39</v>
      </c>
      <c r="B2023" t="s">
        <v>40</v>
      </c>
      <c r="C2023">
        <v>2021</v>
      </c>
      <c r="D2023" s="22" t="s">
        <v>41</v>
      </c>
      <c r="E2023" s="22" t="s">
        <v>42</v>
      </c>
      <c r="F2023">
        <v>1100</v>
      </c>
      <c r="G2023" t="s">
        <v>43</v>
      </c>
      <c r="H2023" t="s">
        <v>44</v>
      </c>
      <c r="J2023">
        <v>200</v>
      </c>
      <c r="K2023" t="s">
        <v>45</v>
      </c>
      <c r="L2023" s="22" t="s">
        <v>46</v>
      </c>
      <c r="M2023" s="1">
        <v>44440</v>
      </c>
      <c r="N2023" s="22" t="s">
        <v>347</v>
      </c>
      <c r="O2023" t="s">
        <v>348</v>
      </c>
      <c r="P2023" s="1">
        <v>44469</v>
      </c>
      <c r="Q2023" t="s">
        <v>348</v>
      </c>
      <c r="R2023">
        <v>9</v>
      </c>
      <c r="U2023" s="22">
        <v>-256</v>
      </c>
      <c r="W2023" s="22">
        <v>256</v>
      </c>
      <c r="X2023">
        <v>44607</v>
      </c>
      <c r="AD2023" t="s">
        <v>349</v>
      </c>
      <c r="AG2023" s="22" t="s">
        <v>56</v>
      </c>
      <c r="AI2023">
        <v>2021</v>
      </c>
      <c r="AJ2023" t="s">
        <v>350</v>
      </c>
      <c r="AK2023" s="22" t="s">
        <v>52</v>
      </c>
      <c r="AL2023" s="22" t="s">
        <v>53</v>
      </c>
      <c r="AM2023" s="22">
        <v>2021</v>
      </c>
    </row>
    <row r="2024" spans="1:39" x14ac:dyDescent="0.25">
      <c r="A2024" s="22" t="s">
        <v>39</v>
      </c>
      <c r="B2024" t="s">
        <v>180</v>
      </c>
      <c r="C2024">
        <v>2021</v>
      </c>
      <c r="D2024" s="22" t="s">
        <v>41</v>
      </c>
      <c r="E2024" s="22" t="s">
        <v>42</v>
      </c>
      <c r="F2024">
        <v>4620</v>
      </c>
      <c r="G2024" t="s">
        <v>181</v>
      </c>
      <c r="H2024" t="s">
        <v>93</v>
      </c>
      <c r="J2024">
        <v>200</v>
      </c>
      <c r="K2024" t="s">
        <v>45</v>
      </c>
      <c r="L2024" s="22" t="s">
        <v>46</v>
      </c>
      <c r="M2024" s="1">
        <v>44440</v>
      </c>
      <c r="N2024" s="22" t="s">
        <v>347</v>
      </c>
      <c r="O2024" t="s">
        <v>348</v>
      </c>
      <c r="P2024" s="1">
        <v>44469</v>
      </c>
      <c r="Q2024" t="s">
        <v>348</v>
      </c>
      <c r="R2024">
        <v>9</v>
      </c>
      <c r="U2024" s="22">
        <v>256</v>
      </c>
      <c r="V2024" s="22">
        <v>256</v>
      </c>
      <c r="X2024">
        <v>44608</v>
      </c>
      <c r="AD2024" t="s">
        <v>349</v>
      </c>
      <c r="AG2024" s="22" t="s">
        <v>50</v>
      </c>
      <c r="AI2024">
        <v>2022</v>
      </c>
      <c r="AJ2024" t="s">
        <v>350</v>
      </c>
      <c r="AK2024" s="22" t="s">
        <v>94</v>
      </c>
      <c r="AL2024" s="22" t="s">
        <v>53</v>
      </c>
      <c r="AM2024" s="22">
        <v>2022</v>
      </c>
    </row>
    <row r="2025" spans="1:39" x14ac:dyDescent="0.25">
      <c r="A2025" s="22" t="s">
        <v>39</v>
      </c>
      <c r="B2025" t="s">
        <v>40</v>
      </c>
      <c r="C2025">
        <v>2021</v>
      </c>
      <c r="D2025" s="22" t="s">
        <v>41</v>
      </c>
      <c r="E2025" s="22" t="s">
        <v>42</v>
      </c>
      <c r="F2025">
        <v>1100</v>
      </c>
      <c r="G2025" t="s">
        <v>43</v>
      </c>
      <c r="H2025" t="s">
        <v>44</v>
      </c>
      <c r="J2025">
        <v>200</v>
      </c>
      <c r="K2025" t="s">
        <v>45</v>
      </c>
      <c r="L2025" s="22" t="s">
        <v>46</v>
      </c>
      <c r="M2025" s="1">
        <v>44440</v>
      </c>
      <c r="N2025" s="22" t="s">
        <v>347</v>
      </c>
      <c r="O2025" t="s">
        <v>348</v>
      </c>
      <c r="P2025" s="1">
        <v>44469</v>
      </c>
      <c r="Q2025" t="s">
        <v>348</v>
      </c>
      <c r="R2025">
        <v>9</v>
      </c>
      <c r="U2025" s="22">
        <v>-198.50399999999999</v>
      </c>
      <c r="W2025" s="22">
        <v>198.50399999999999</v>
      </c>
      <c r="X2025">
        <v>44609</v>
      </c>
      <c r="AD2025" t="s">
        <v>349</v>
      </c>
      <c r="AG2025" s="22" t="s">
        <v>56</v>
      </c>
      <c r="AI2025">
        <v>2023</v>
      </c>
      <c r="AJ2025" t="s">
        <v>350</v>
      </c>
      <c r="AK2025" s="22" t="s">
        <v>52</v>
      </c>
      <c r="AL2025" s="22" t="s">
        <v>53</v>
      </c>
      <c r="AM2025" s="22">
        <v>2023</v>
      </c>
    </row>
    <row r="2026" spans="1:39" x14ac:dyDescent="0.25">
      <c r="A2026" s="22" t="s">
        <v>39</v>
      </c>
      <c r="B2026" t="s">
        <v>182</v>
      </c>
      <c r="C2026">
        <v>2021</v>
      </c>
      <c r="D2026" s="22" t="s">
        <v>41</v>
      </c>
      <c r="E2026" s="22" t="s">
        <v>42</v>
      </c>
      <c r="F2026">
        <v>4630</v>
      </c>
      <c r="G2026" t="s">
        <v>183</v>
      </c>
      <c r="H2026" t="s">
        <v>93</v>
      </c>
      <c r="J2026">
        <v>200</v>
      </c>
      <c r="K2026" t="s">
        <v>45</v>
      </c>
      <c r="L2026" s="22" t="s">
        <v>46</v>
      </c>
      <c r="M2026" s="1">
        <v>44440</v>
      </c>
      <c r="N2026" s="22" t="s">
        <v>347</v>
      </c>
      <c r="O2026" t="s">
        <v>348</v>
      </c>
      <c r="P2026" s="1">
        <v>44469</v>
      </c>
      <c r="Q2026" t="s">
        <v>348</v>
      </c>
      <c r="R2026">
        <v>9</v>
      </c>
      <c r="U2026" s="22">
        <v>198.50399999999999</v>
      </c>
      <c r="V2026" s="22">
        <v>198.50399999999999</v>
      </c>
      <c r="X2026">
        <v>44610</v>
      </c>
      <c r="AD2026" t="s">
        <v>349</v>
      </c>
      <c r="AG2026" s="22" t="s">
        <v>50</v>
      </c>
      <c r="AI2026">
        <v>2024</v>
      </c>
      <c r="AJ2026" t="s">
        <v>350</v>
      </c>
      <c r="AK2026" s="22" t="s">
        <v>94</v>
      </c>
      <c r="AL2026" s="22" t="s">
        <v>53</v>
      </c>
      <c r="AM2026" s="22">
        <v>2024</v>
      </c>
    </row>
    <row r="2027" spans="1:39" x14ac:dyDescent="0.25">
      <c r="A2027" s="22" t="s">
        <v>39</v>
      </c>
      <c r="B2027" t="s">
        <v>40</v>
      </c>
      <c r="C2027">
        <v>2021</v>
      </c>
      <c r="D2027" s="22" t="s">
        <v>41</v>
      </c>
      <c r="E2027" s="22" t="s">
        <v>42</v>
      </c>
      <c r="F2027">
        <v>1100</v>
      </c>
      <c r="G2027" t="s">
        <v>43</v>
      </c>
      <c r="H2027" t="s">
        <v>44</v>
      </c>
      <c r="J2027">
        <v>200</v>
      </c>
      <c r="K2027" t="s">
        <v>45</v>
      </c>
      <c r="L2027" s="22" t="s">
        <v>46</v>
      </c>
      <c r="M2027" s="1">
        <v>44440</v>
      </c>
      <c r="N2027" s="22" t="s">
        <v>347</v>
      </c>
      <c r="O2027" t="s">
        <v>348</v>
      </c>
      <c r="P2027" s="1">
        <v>44469</v>
      </c>
      <c r="Q2027" t="s">
        <v>348</v>
      </c>
      <c r="R2027">
        <v>9</v>
      </c>
      <c r="U2027" s="22">
        <v>-210.72290000000001</v>
      </c>
      <c r="W2027" s="22">
        <v>210.72290000000001</v>
      </c>
      <c r="X2027">
        <v>44611</v>
      </c>
      <c r="AD2027" t="s">
        <v>349</v>
      </c>
      <c r="AG2027" s="22" t="s">
        <v>56</v>
      </c>
      <c r="AI2027">
        <v>2025</v>
      </c>
      <c r="AJ2027" t="s">
        <v>350</v>
      </c>
      <c r="AK2027" s="22" t="s">
        <v>52</v>
      </c>
      <c r="AL2027" s="22" t="s">
        <v>53</v>
      </c>
      <c r="AM2027" s="22">
        <v>2025</v>
      </c>
    </row>
    <row r="2028" spans="1:39" x14ac:dyDescent="0.25">
      <c r="A2028" s="22" t="s">
        <v>39</v>
      </c>
      <c r="B2028" t="s">
        <v>184</v>
      </c>
      <c r="C2028">
        <v>2021</v>
      </c>
      <c r="D2028" s="22" t="s">
        <v>41</v>
      </c>
      <c r="E2028" s="22" t="s">
        <v>42</v>
      </c>
      <c r="F2028">
        <v>4660</v>
      </c>
      <c r="G2028" t="s">
        <v>185</v>
      </c>
      <c r="H2028" t="s">
        <v>93</v>
      </c>
      <c r="J2028">
        <v>200</v>
      </c>
      <c r="K2028" t="s">
        <v>45</v>
      </c>
      <c r="L2028" s="22" t="s">
        <v>46</v>
      </c>
      <c r="M2028" s="1">
        <v>44440</v>
      </c>
      <c r="N2028" s="22" t="s">
        <v>347</v>
      </c>
      <c r="O2028" t="s">
        <v>348</v>
      </c>
      <c r="P2028" s="1">
        <v>44469</v>
      </c>
      <c r="Q2028" t="s">
        <v>348</v>
      </c>
      <c r="R2028">
        <v>9</v>
      </c>
      <c r="U2028" s="22">
        <v>210.72290000000001</v>
      </c>
      <c r="V2028" s="22">
        <v>210.72290000000001</v>
      </c>
      <c r="X2028">
        <v>44612</v>
      </c>
      <c r="AD2028" t="s">
        <v>349</v>
      </c>
      <c r="AG2028" s="22" t="s">
        <v>50</v>
      </c>
      <c r="AI2028">
        <v>2026</v>
      </c>
      <c r="AJ2028" t="s">
        <v>350</v>
      </c>
      <c r="AK2028" s="22" t="s">
        <v>94</v>
      </c>
      <c r="AL2028" s="22" t="s">
        <v>53</v>
      </c>
      <c r="AM2028" s="22">
        <v>2026</v>
      </c>
    </row>
    <row r="2029" spans="1:39" x14ac:dyDescent="0.25">
      <c r="A2029" s="22" t="s">
        <v>39</v>
      </c>
      <c r="B2029" t="s">
        <v>40</v>
      </c>
      <c r="C2029">
        <v>2021</v>
      </c>
      <c r="D2029" s="22" t="s">
        <v>41</v>
      </c>
      <c r="E2029" s="22" t="s">
        <v>42</v>
      </c>
      <c r="F2029">
        <v>1100</v>
      </c>
      <c r="G2029" t="s">
        <v>43</v>
      </c>
      <c r="H2029" t="s">
        <v>44</v>
      </c>
      <c r="J2029">
        <v>200</v>
      </c>
      <c r="K2029" t="s">
        <v>45</v>
      </c>
      <c r="L2029" s="22" t="s">
        <v>46</v>
      </c>
      <c r="M2029" s="1">
        <v>44440</v>
      </c>
      <c r="N2029" s="22" t="s">
        <v>347</v>
      </c>
      <c r="O2029" t="s">
        <v>348</v>
      </c>
      <c r="P2029" s="1">
        <v>44469</v>
      </c>
      <c r="Q2029" t="s">
        <v>348</v>
      </c>
      <c r="R2029">
        <v>9</v>
      </c>
      <c r="U2029" s="22">
        <v>-238.05</v>
      </c>
      <c r="W2029" s="22">
        <v>238.05</v>
      </c>
      <c r="X2029">
        <v>44613</v>
      </c>
      <c r="AD2029" t="s">
        <v>349</v>
      </c>
      <c r="AG2029" s="22" t="s">
        <v>56</v>
      </c>
      <c r="AI2029">
        <v>2027</v>
      </c>
      <c r="AJ2029" t="s">
        <v>350</v>
      </c>
      <c r="AK2029" s="22" t="s">
        <v>52</v>
      </c>
      <c r="AL2029" s="22" t="s">
        <v>53</v>
      </c>
      <c r="AM2029" s="22">
        <v>2027</v>
      </c>
    </row>
    <row r="2030" spans="1:39" x14ac:dyDescent="0.25">
      <c r="A2030" s="22" t="s">
        <v>39</v>
      </c>
      <c r="B2030" t="s">
        <v>186</v>
      </c>
      <c r="C2030">
        <v>2021</v>
      </c>
      <c r="D2030" s="22" t="s">
        <v>41</v>
      </c>
      <c r="E2030" s="22" t="s">
        <v>42</v>
      </c>
      <c r="F2030">
        <v>4670</v>
      </c>
      <c r="G2030" t="s">
        <v>187</v>
      </c>
      <c r="H2030" t="s">
        <v>93</v>
      </c>
      <c r="J2030">
        <v>200</v>
      </c>
      <c r="K2030" t="s">
        <v>45</v>
      </c>
      <c r="L2030" s="22" t="s">
        <v>46</v>
      </c>
      <c r="M2030" s="1">
        <v>44440</v>
      </c>
      <c r="N2030" s="22" t="s">
        <v>347</v>
      </c>
      <c r="O2030" t="s">
        <v>348</v>
      </c>
      <c r="P2030" s="1">
        <v>44469</v>
      </c>
      <c r="Q2030" t="s">
        <v>348</v>
      </c>
      <c r="R2030">
        <v>9</v>
      </c>
      <c r="U2030" s="22">
        <v>238.05</v>
      </c>
      <c r="V2030" s="22">
        <v>238.05</v>
      </c>
      <c r="X2030">
        <v>44614</v>
      </c>
      <c r="AD2030" t="s">
        <v>349</v>
      </c>
      <c r="AG2030" s="22" t="s">
        <v>50</v>
      </c>
      <c r="AI2030">
        <v>2028</v>
      </c>
      <c r="AJ2030" t="s">
        <v>350</v>
      </c>
      <c r="AK2030" s="22" t="s">
        <v>94</v>
      </c>
      <c r="AL2030" s="22" t="s">
        <v>53</v>
      </c>
      <c r="AM2030" s="22">
        <v>2028</v>
      </c>
    </row>
    <row r="2031" spans="1:39" x14ac:dyDescent="0.25">
      <c r="A2031" s="22" t="s">
        <v>39</v>
      </c>
      <c r="B2031" t="s">
        <v>40</v>
      </c>
      <c r="C2031">
        <v>2021</v>
      </c>
      <c r="D2031" s="22" t="s">
        <v>41</v>
      </c>
      <c r="E2031" s="22" t="s">
        <v>42</v>
      </c>
      <c r="F2031">
        <v>1100</v>
      </c>
      <c r="G2031" t="s">
        <v>43</v>
      </c>
      <c r="H2031" t="s">
        <v>44</v>
      </c>
      <c r="J2031">
        <v>200</v>
      </c>
      <c r="K2031" t="s">
        <v>45</v>
      </c>
      <c r="L2031" s="22" t="s">
        <v>46</v>
      </c>
      <c r="M2031" s="1">
        <v>44440</v>
      </c>
      <c r="N2031" s="22" t="s">
        <v>347</v>
      </c>
      <c r="O2031" t="s">
        <v>348</v>
      </c>
      <c r="P2031" s="1">
        <v>44469</v>
      </c>
      <c r="Q2031" t="s">
        <v>348</v>
      </c>
      <c r="R2031">
        <v>9</v>
      </c>
      <c r="U2031" s="22">
        <v>-29.754000000000001</v>
      </c>
      <c r="W2031" s="22">
        <v>29.754000000000001</v>
      </c>
      <c r="X2031">
        <v>44615</v>
      </c>
      <c r="AD2031" t="s">
        <v>349</v>
      </c>
      <c r="AG2031" s="22" t="s">
        <v>56</v>
      </c>
      <c r="AI2031">
        <v>2029</v>
      </c>
      <c r="AJ2031" t="s">
        <v>350</v>
      </c>
      <c r="AK2031" s="22" t="s">
        <v>52</v>
      </c>
      <c r="AL2031" s="22" t="s">
        <v>53</v>
      </c>
      <c r="AM2031" s="22">
        <v>2029</v>
      </c>
    </row>
    <row r="2032" spans="1:39" x14ac:dyDescent="0.25">
      <c r="A2032" s="22" t="s">
        <v>39</v>
      </c>
      <c r="B2032" t="s">
        <v>188</v>
      </c>
      <c r="C2032">
        <v>2021</v>
      </c>
      <c r="D2032" s="22" t="s">
        <v>41</v>
      </c>
      <c r="E2032" s="22" t="s">
        <v>42</v>
      </c>
      <c r="F2032">
        <v>4680</v>
      </c>
      <c r="G2032" t="s">
        <v>189</v>
      </c>
      <c r="H2032" t="s">
        <v>93</v>
      </c>
      <c r="J2032">
        <v>200</v>
      </c>
      <c r="K2032" t="s">
        <v>45</v>
      </c>
      <c r="L2032" s="22" t="s">
        <v>46</v>
      </c>
      <c r="M2032" s="1">
        <v>44440</v>
      </c>
      <c r="N2032" s="22" t="s">
        <v>347</v>
      </c>
      <c r="O2032" t="s">
        <v>348</v>
      </c>
      <c r="P2032" s="1">
        <v>44469</v>
      </c>
      <c r="Q2032" t="s">
        <v>348</v>
      </c>
      <c r="R2032">
        <v>9</v>
      </c>
      <c r="U2032" s="22">
        <v>29.754000000000001</v>
      </c>
      <c r="V2032" s="22">
        <v>29.754000000000001</v>
      </c>
      <c r="X2032">
        <v>44616</v>
      </c>
      <c r="AD2032" t="s">
        <v>349</v>
      </c>
      <c r="AG2032" s="22" t="s">
        <v>50</v>
      </c>
      <c r="AI2032">
        <v>2030</v>
      </c>
      <c r="AJ2032" t="s">
        <v>350</v>
      </c>
      <c r="AK2032" s="22" t="s">
        <v>94</v>
      </c>
      <c r="AL2032" s="22" t="s">
        <v>53</v>
      </c>
      <c r="AM2032" s="22">
        <v>2030</v>
      </c>
    </row>
    <row r="2033" spans="1:39" x14ac:dyDescent="0.25">
      <c r="A2033" s="22" t="s">
        <v>39</v>
      </c>
      <c r="B2033" t="s">
        <v>40</v>
      </c>
      <c r="C2033">
        <v>2021</v>
      </c>
      <c r="D2033" s="22" t="s">
        <v>41</v>
      </c>
      <c r="E2033" s="22" t="s">
        <v>42</v>
      </c>
      <c r="F2033">
        <v>1100</v>
      </c>
      <c r="G2033" t="s">
        <v>43</v>
      </c>
      <c r="H2033" t="s">
        <v>44</v>
      </c>
      <c r="J2033">
        <v>200</v>
      </c>
      <c r="K2033" t="s">
        <v>45</v>
      </c>
      <c r="L2033" s="22" t="s">
        <v>46</v>
      </c>
      <c r="M2033" s="1">
        <v>44440</v>
      </c>
      <c r="N2033" s="22" t="s">
        <v>347</v>
      </c>
      <c r="O2033" t="s">
        <v>348</v>
      </c>
      <c r="P2033" s="1">
        <v>44469</v>
      </c>
      <c r="Q2033" t="s">
        <v>348</v>
      </c>
      <c r="R2033">
        <v>9</v>
      </c>
      <c r="S2033">
        <v>3</v>
      </c>
      <c r="T2033" s="22">
        <v>19</v>
      </c>
      <c r="U2033" s="22">
        <v>-143.55699999999999</v>
      </c>
      <c r="W2033" s="22">
        <v>143.55699999999999</v>
      </c>
      <c r="X2033">
        <v>44617</v>
      </c>
      <c r="AD2033" t="s">
        <v>349</v>
      </c>
      <c r="AF2033" t="s">
        <v>127</v>
      </c>
      <c r="AG2033" s="22" t="s">
        <v>56</v>
      </c>
      <c r="AI2033">
        <v>2031</v>
      </c>
      <c r="AJ2033" t="s">
        <v>350</v>
      </c>
      <c r="AK2033" s="22" t="s">
        <v>52</v>
      </c>
      <c r="AL2033" s="22" t="s">
        <v>53</v>
      </c>
      <c r="AM2033" s="22">
        <v>2031</v>
      </c>
    </row>
    <row r="2034" spans="1:39" x14ac:dyDescent="0.25">
      <c r="A2034" s="22" t="s">
        <v>39</v>
      </c>
      <c r="B2034" t="s">
        <v>190</v>
      </c>
      <c r="C2034">
        <v>2021</v>
      </c>
      <c r="D2034" s="22" t="s">
        <v>41</v>
      </c>
      <c r="E2034" s="22" t="s">
        <v>42</v>
      </c>
      <c r="F2034">
        <v>4700</v>
      </c>
      <c r="G2034" t="s">
        <v>191</v>
      </c>
      <c r="H2034" t="s">
        <v>93</v>
      </c>
      <c r="J2034">
        <v>200</v>
      </c>
      <c r="K2034" t="s">
        <v>45</v>
      </c>
      <c r="L2034" s="22" t="s">
        <v>46</v>
      </c>
      <c r="M2034" s="1">
        <v>44440</v>
      </c>
      <c r="N2034" s="22" t="s">
        <v>347</v>
      </c>
      <c r="O2034" t="s">
        <v>348</v>
      </c>
      <c r="P2034" s="1">
        <v>44469</v>
      </c>
      <c r="Q2034" t="s">
        <v>348</v>
      </c>
      <c r="R2034">
        <v>9</v>
      </c>
      <c r="S2034">
        <v>3</v>
      </c>
      <c r="T2034" s="22">
        <v>19</v>
      </c>
      <c r="U2034" s="22">
        <v>120.637</v>
      </c>
      <c r="V2034" s="22">
        <v>120.637</v>
      </c>
      <c r="X2034">
        <v>44618</v>
      </c>
      <c r="AD2034" t="s">
        <v>349</v>
      </c>
      <c r="AF2034" t="s">
        <v>127</v>
      </c>
      <c r="AG2034" s="22" t="s">
        <v>50</v>
      </c>
      <c r="AI2034">
        <v>2032</v>
      </c>
      <c r="AJ2034" t="s">
        <v>350</v>
      </c>
      <c r="AK2034" s="22" t="s">
        <v>94</v>
      </c>
      <c r="AL2034" s="22" t="s">
        <v>53</v>
      </c>
      <c r="AM2034" s="22">
        <v>2032</v>
      </c>
    </row>
    <row r="2035" spans="1:39" x14ac:dyDescent="0.25">
      <c r="A2035" s="22" t="s">
        <v>39</v>
      </c>
      <c r="B2035" t="s">
        <v>130</v>
      </c>
      <c r="C2035">
        <v>2021</v>
      </c>
      <c r="D2035" s="22" t="s">
        <v>41</v>
      </c>
      <c r="E2035" s="22" t="s">
        <v>42</v>
      </c>
      <c r="F2035">
        <v>1610</v>
      </c>
      <c r="G2035" t="s">
        <v>131</v>
      </c>
      <c r="H2035" t="s">
        <v>44</v>
      </c>
      <c r="J2035">
        <v>200</v>
      </c>
      <c r="K2035" t="s">
        <v>45</v>
      </c>
      <c r="L2035" s="22" t="s">
        <v>46</v>
      </c>
      <c r="M2035" s="1">
        <v>44440</v>
      </c>
      <c r="N2035" s="22" t="s">
        <v>347</v>
      </c>
      <c r="O2035" t="s">
        <v>348</v>
      </c>
      <c r="P2035" s="1">
        <v>44469</v>
      </c>
      <c r="Q2035" t="s">
        <v>348</v>
      </c>
      <c r="R2035">
        <v>9</v>
      </c>
      <c r="S2035">
        <v>3</v>
      </c>
      <c r="T2035" s="22">
        <v>19</v>
      </c>
      <c r="U2035" s="22">
        <v>22.92</v>
      </c>
      <c r="V2035" s="22">
        <v>22.92</v>
      </c>
      <c r="X2035">
        <v>44619</v>
      </c>
      <c r="AD2035" t="s">
        <v>349</v>
      </c>
      <c r="AF2035" t="s">
        <v>127</v>
      </c>
      <c r="AG2035" s="22" t="s">
        <v>50</v>
      </c>
      <c r="AI2035">
        <v>2033</v>
      </c>
      <c r="AJ2035" t="s">
        <v>350</v>
      </c>
      <c r="AK2035" s="22" t="s">
        <v>52</v>
      </c>
      <c r="AL2035" s="22" t="s">
        <v>53</v>
      </c>
      <c r="AM2035" s="22">
        <v>2033</v>
      </c>
    </row>
    <row r="2036" spans="1:39" x14ac:dyDescent="0.25">
      <c r="A2036" s="22" t="s">
        <v>39</v>
      </c>
      <c r="B2036" t="s">
        <v>40</v>
      </c>
      <c r="C2036">
        <v>2021</v>
      </c>
      <c r="D2036" s="22" t="s">
        <v>41</v>
      </c>
      <c r="E2036" s="22" t="s">
        <v>42</v>
      </c>
      <c r="F2036">
        <v>1100</v>
      </c>
      <c r="G2036" t="s">
        <v>43</v>
      </c>
      <c r="H2036" t="s">
        <v>44</v>
      </c>
      <c r="J2036">
        <v>200</v>
      </c>
      <c r="K2036" t="s">
        <v>45</v>
      </c>
      <c r="L2036" s="22" t="s">
        <v>46</v>
      </c>
      <c r="M2036" s="1">
        <v>44440</v>
      </c>
      <c r="N2036" s="22" t="s">
        <v>347</v>
      </c>
      <c r="O2036" t="s">
        <v>348</v>
      </c>
      <c r="P2036" s="1">
        <v>44469</v>
      </c>
      <c r="Q2036" t="s">
        <v>348</v>
      </c>
      <c r="R2036">
        <v>9</v>
      </c>
      <c r="S2036">
        <v>3</v>
      </c>
      <c r="T2036" s="22">
        <v>19</v>
      </c>
      <c r="U2036" s="22">
        <v>-143.84</v>
      </c>
      <c r="W2036" s="22">
        <v>143.84</v>
      </c>
      <c r="X2036">
        <v>44620</v>
      </c>
      <c r="AD2036" t="s">
        <v>349</v>
      </c>
      <c r="AF2036" t="s">
        <v>127</v>
      </c>
      <c r="AG2036" s="22" t="s">
        <v>56</v>
      </c>
      <c r="AI2036">
        <v>2034</v>
      </c>
      <c r="AJ2036" t="s">
        <v>350</v>
      </c>
      <c r="AK2036" s="22" t="s">
        <v>52</v>
      </c>
      <c r="AL2036" s="22" t="s">
        <v>53</v>
      </c>
      <c r="AM2036" s="22">
        <v>2034</v>
      </c>
    </row>
    <row r="2037" spans="1:39" x14ac:dyDescent="0.25">
      <c r="A2037" s="22" t="s">
        <v>39</v>
      </c>
      <c r="B2037" t="s">
        <v>192</v>
      </c>
      <c r="C2037">
        <v>2021</v>
      </c>
      <c r="D2037" s="22" t="s">
        <v>41</v>
      </c>
      <c r="E2037" s="22" t="s">
        <v>42</v>
      </c>
      <c r="F2037">
        <v>4710</v>
      </c>
      <c r="G2037" t="s">
        <v>193</v>
      </c>
      <c r="H2037" t="s">
        <v>93</v>
      </c>
      <c r="J2037">
        <v>200</v>
      </c>
      <c r="K2037" t="s">
        <v>45</v>
      </c>
      <c r="L2037" s="22" t="s">
        <v>46</v>
      </c>
      <c r="M2037" s="1">
        <v>44440</v>
      </c>
      <c r="N2037" s="22" t="s">
        <v>347</v>
      </c>
      <c r="O2037" t="s">
        <v>348</v>
      </c>
      <c r="P2037" s="1">
        <v>44469</v>
      </c>
      <c r="Q2037" t="s">
        <v>348</v>
      </c>
      <c r="R2037">
        <v>9</v>
      </c>
      <c r="S2037">
        <v>3</v>
      </c>
      <c r="T2037" s="22">
        <v>19</v>
      </c>
      <c r="U2037" s="22">
        <v>120.87</v>
      </c>
      <c r="V2037" s="22">
        <v>120.87</v>
      </c>
      <c r="X2037">
        <v>44621</v>
      </c>
      <c r="AD2037" t="s">
        <v>349</v>
      </c>
      <c r="AF2037" t="s">
        <v>127</v>
      </c>
      <c r="AG2037" s="22" t="s">
        <v>50</v>
      </c>
      <c r="AI2037">
        <v>2035</v>
      </c>
      <c r="AJ2037" t="s">
        <v>350</v>
      </c>
      <c r="AK2037" s="22" t="s">
        <v>94</v>
      </c>
      <c r="AL2037" s="22" t="s">
        <v>53</v>
      </c>
      <c r="AM2037" s="22">
        <v>2035</v>
      </c>
    </row>
    <row r="2038" spans="1:39" x14ac:dyDescent="0.25">
      <c r="A2038" s="22" t="s">
        <v>39</v>
      </c>
      <c r="B2038" t="s">
        <v>130</v>
      </c>
      <c r="C2038">
        <v>2021</v>
      </c>
      <c r="D2038" s="22" t="s">
        <v>41</v>
      </c>
      <c r="E2038" s="22" t="s">
        <v>42</v>
      </c>
      <c r="F2038">
        <v>1610</v>
      </c>
      <c r="G2038" t="s">
        <v>131</v>
      </c>
      <c r="H2038" t="s">
        <v>44</v>
      </c>
      <c r="J2038">
        <v>200</v>
      </c>
      <c r="K2038" t="s">
        <v>45</v>
      </c>
      <c r="L2038" s="22" t="s">
        <v>46</v>
      </c>
      <c r="M2038" s="1">
        <v>44440</v>
      </c>
      <c r="N2038" s="22" t="s">
        <v>347</v>
      </c>
      <c r="O2038" t="s">
        <v>348</v>
      </c>
      <c r="P2038" s="1">
        <v>44469</v>
      </c>
      <c r="Q2038" t="s">
        <v>348</v>
      </c>
      <c r="R2038">
        <v>9</v>
      </c>
      <c r="S2038">
        <v>3</v>
      </c>
      <c r="T2038" s="22">
        <v>19</v>
      </c>
      <c r="U2038" s="22">
        <v>22.97</v>
      </c>
      <c r="V2038" s="22">
        <v>22.97</v>
      </c>
      <c r="X2038">
        <v>44622</v>
      </c>
      <c r="AD2038" t="s">
        <v>349</v>
      </c>
      <c r="AF2038" t="s">
        <v>127</v>
      </c>
      <c r="AG2038" s="22" t="s">
        <v>50</v>
      </c>
      <c r="AI2038">
        <v>2036</v>
      </c>
      <c r="AJ2038" t="s">
        <v>350</v>
      </c>
      <c r="AK2038" s="22" t="s">
        <v>52</v>
      </c>
      <c r="AL2038" s="22" t="s">
        <v>53</v>
      </c>
      <c r="AM2038" s="22">
        <v>2036</v>
      </c>
    </row>
    <row r="2039" spans="1:39" x14ac:dyDescent="0.25">
      <c r="A2039" s="22" t="s">
        <v>39</v>
      </c>
      <c r="B2039" t="s">
        <v>40</v>
      </c>
      <c r="C2039">
        <v>2021</v>
      </c>
      <c r="D2039" s="22" t="s">
        <v>41</v>
      </c>
      <c r="E2039" s="22" t="s">
        <v>42</v>
      </c>
      <c r="F2039">
        <v>1100</v>
      </c>
      <c r="G2039" t="s">
        <v>43</v>
      </c>
      <c r="H2039" t="s">
        <v>44</v>
      </c>
      <c r="J2039">
        <v>200</v>
      </c>
      <c r="K2039" t="s">
        <v>45</v>
      </c>
      <c r="L2039" s="22" t="s">
        <v>46</v>
      </c>
      <c r="M2039" s="1">
        <v>44440</v>
      </c>
      <c r="N2039" s="22" t="s">
        <v>347</v>
      </c>
      <c r="O2039" t="s">
        <v>348</v>
      </c>
      <c r="P2039" s="1">
        <v>44469</v>
      </c>
      <c r="Q2039" t="s">
        <v>348</v>
      </c>
      <c r="R2039">
        <v>9</v>
      </c>
      <c r="S2039">
        <v>3</v>
      </c>
      <c r="T2039" s="22">
        <v>19</v>
      </c>
      <c r="U2039" s="22">
        <v>-1954.2860000000001</v>
      </c>
      <c r="W2039" s="22">
        <v>1954.2860000000001</v>
      </c>
      <c r="X2039">
        <v>44623</v>
      </c>
      <c r="AD2039" t="s">
        <v>349</v>
      </c>
      <c r="AF2039" t="s">
        <v>127</v>
      </c>
      <c r="AG2039" s="22" t="s">
        <v>56</v>
      </c>
      <c r="AI2039">
        <v>2037</v>
      </c>
      <c r="AJ2039" t="s">
        <v>350</v>
      </c>
      <c r="AK2039" s="22" t="s">
        <v>52</v>
      </c>
      <c r="AL2039" s="22" t="s">
        <v>53</v>
      </c>
      <c r="AM2039" s="22">
        <v>2037</v>
      </c>
    </row>
    <row r="2040" spans="1:39" x14ac:dyDescent="0.25">
      <c r="A2040" s="22" t="s">
        <v>39</v>
      </c>
      <c r="B2040" t="s">
        <v>194</v>
      </c>
      <c r="C2040">
        <v>2021</v>
      </c>
      <c r="D2040" s="22" t="s">
        <v>41</v>
      </c>
      <c r="E2040" s="22" t="s">
        <v>42</v>
      </c>
      <c r="F2040">
        <v>4720</v>
      </c>
      <c r="G2040" t="s">
        <v>195</v>
      </c>
      <c r="H2040" t="s">
        <v>93</v>
      </c>
      <c r="J2040">
        <v>200</v>
      </c>
      <c r="K2040" t="s">
        <v>45</v>
      </c>
      <c r="L2040" s="22" t="s">
        <v>46</v>
      </c>
      <c r="M2040" s="1">
        <v>44440</v>
      </c>
      <c r="N2040" s="22" t="s">
        <v>347</v>
      </c>
      <c r="O2040" t="s">
        <v>348</v>
      </c>
      <c r="P2040" s="1">
        <v>44469</v>
      </c>
      <c r="Q2040" t="s">
        <v>348</v>
      </c>
      <c r="R2040">
        <v>9</v>
      </c>
      <c r="S2040">
        <v>3</v>
      </c>
      <c r="T2040" s="22">
        <v>19</v>
      </c>
      <c r="U2040" s="22">
        <v>1642.2560000000001</v>
      </c>
      <c r="V2040" s="22">
        <v>1642.2560000000001</v>
      </c>
      <c r="X2040">
        <v>44624</v>
      </c>
      <c r="AD2040" t="s">
        <v>349</v>
      </c>
      <c r="AF2040" t="s">
        <v>127</v>
      </c>
      <c r="AG2040" s="22" t="s">
        <v>50</v>
      </c>
      <c r="AI2040">
        <v>2038</v>
      </c>
      <c r="AJ2040" t="s">
        <v>350</v>
      </c>
      <c r="AK2040" s="22" t="s">
        <v>94</v>
      </c>
      <c r="AL2040" s="22" t="s">
        <v>53</v>
      </c>
      <c r="AM2040" s="22">
        <v>2038</v>
      </c>
    </row>
    <row r="2041" spans="1:39" x14ac:dyDescent="0.25">
      <c r="A2041" s="22" t="s">
        <v>39</v>
      </c>
      <c r="B2041" t="s">
        <v>130</v>
      </c>
      <c r="C2041">
        <v>2021</v>
      </c>
      <c r="D2041" s="22" t="s">
        <v>41</v>
      </c>
      <c r="E2041" s="22" t="s">
        <v>42</v>
      </c>
      <c r="F2041">
        <v>1610</v>
      </c>
      <c r="G2041" t="s">
        <v>131</v>
      </c>
      <c r="H2041" t="s">
        <v>44</v>
      </c>
      <c r="J2041">
        <v>200</v>
      </c>
      <c r="K2041" t="s">
        <v>45</v>
      </c>
      <c r="L2041" s="22" t="s">
        <v>46</v>
      </c>
      <c r="M2041" s="1">
        <v>44440</v>
      </c>
      <c r="N2041" s="22" t="s">
        <v>347</v>
      </c>
      <c r="O2041" t="s">
        <v>348</v>
      </c>
      <c r="P2041" s="1">
        <v>44469</v>
      </c>
      <c r="Q2041" t="s">
        <v>348</v>
      </c>
      <c r="R2041">
        <v>9</v>
      </c>
      <c r="S2041">
        <v>3</v>
      </c>
      <c r="T2041" s="22">
        <v>19</v>
      </c>
      <c r="U2041" s="22">
        <v>312.02999999999997</v>
      </c>
      <c r="V2041" s="22">
        <v>312.02999999999997</v>
      </c>
      <c r="X2041">
        <v>44625</v>
      </c>
      <c r="AD2041" t="s">
        <v>349</v>
      </c>
      <c r="AF2041" t="s">
        <v>127</v>
      </c>
      <c r="AG2041" s="22" t="s">
        <v>50</v>
      </c>
      <c r="AI2041">
        <v>2039</v>
      </c>
      <c r="AJ2041" t="s">
        <v>350</v>
      </c>
      <c r="AK2041" s="22" t="s">
        <v>52</v>
      </c>
      <c r="AL2041" s="22" t="s">
        <v>53</v>
      </c>
      <c r="AM2041" s="22">
        <v>2039</v>
      </c>
    </row>
    <row r="2042" spans="1:39" x14ac:dyDescent="0.25">
      <c r="A2042" s="22" t="s">
        <v>39</v>
      </c>
      <c r="B2042" t="s">
        <v>40</v>
      </c>
      <c r="C2042">
        <v>2021</v>
      </c>
      <c r="D2042" s="22" t="s">
        <v>41</v>
      </c>
      <c r="E2042" s="22" t="s">
        <v>42</v>
      </c>
      <c r="F2042">
        <v>1100</v>
      </c>
      <c r="G2042" t="s">
        <v>43</v>
      </c>
      <c r="H2042" t="s">
        <v>44</v>
      </c>
      <c r="J2042">
        <v>200</v>
      </c>
      <c r="K2042" t="s">
        <v>45</v>
      </c>
      <c r="L2042" s="22" t="s">
        <v>46</v>
      </c>
      <c r="M2042" s="1">
        <v>44440</v>
      </c>
      <c r="N2042" s="22" t="s">
        <v>347</v>
      </c>
      <c r="O2042" t="s">
        <v>348</v>
      </c>
      <c r="P2042" s="1">
        <v>44469</v>
      </c>
      <c r="Q2042" t="s">
        <v>348</v>
      </c>
      <c r="R2042">
        <v>9</v>
      </c>
      <c r="U2042" s="22">
        <v>-194.48</v>
      </c>
      <c r="W2042" s="22">
        <v>194.48</v>
      </c>
      <c r="X2042">
        <v>44626</v>
      </c>
      <c r="AD2042" t="s">
        <v>349</v>
      </c>
      <c r="AG2042" s="22" t="s">
        <v>56</v>
      </c>
      <c r="AI2042">
        <v>2040</v>
      </c>
      <c r="AJ2042" t="s">
        <v>350</v>
      </c>
      <c r="AK2042" s="22" t="s">
        <v>52</v>
      </c>
      <c r="AL2042" s="22" t="s">
        <v>53</v>
      </c>
      <c r="AM2042" s="22">
        <v>2040</v>
      </c>
    </row>
    <row r="2043" spans="1:39" x14ac:dyDescent="0.25">
      <c r="A2043" s="22" t="s">
        <v>39</v>
      </c>
      <c r="B2043" t="s">
        <v>196</v>
      </c>
      <c r="C2043">
        <v>2021</v>
      </c>
      <c r="D2043" s="22" t="s">
        <v>41</v>
      </c>
      <c r="E2043" s="22" t="s">
        <v>42</v>
      </c>
      <c r="F2043">
        <v>4730</v>
      </c>
      <c r="G2043" t="s">
        <v>197</v>
      </c>
      <c r="H2043" t="s">
        <v>93</v>
      </c>
      <c r="J2043">
        <v>200</v>
      </c>
      <c r="K2043" t="s">
        <v>45</v>
      </c>
      <c r="L2043" s="22" t="s">
        <v>46</v>
      </c>
      <c r="M2043" s="1">
        <v>44440</v>
      </c>
      <c r="N2043" s="22" t="s">
        <v>347</v>
      </c>
      <c r="O2043" t="s">
        <v>348</v>
      </c>
      <c r="P2043" s="1">
        <v>44469</v>
      </c>
      <c r="Q2043" t="s">
        <v>348</v>
      </c>
      <c r="R2043">
        <v>9</v>
      </c>
      <c r="U2043" s="22">
        <v>194.48</v>
      </c>
      <c r="V2043" s="22">
        <v>194.48</v>
      </c>
      <c r="X2043">
        <v>44627</v>
      </c>
      <c r="AD2043" t="s">
        <v>349</v>
      </c>
      <c r="AG2043" s="22" t="s">
        <v>50</v>
      </c>
      <c r="AI2043">
        <v>2041</v>
      </c>
      <c r="AJ2043" t="s">
        <v>350</v>
      </c>
      <c r="AK2043" s="22" t="s">
        <v>94</v>
      </c>
      <c r="AL2043" s="22" t="s">
        <v>53</v>
      </c>
      <c r="AM2043" s="22">
        <v>2041</v>
      </c>
    </row>
    <row r="2044" spans="1:39" x14ac:dyDescent="0.25">
      <c r="A2044" s="22" t="s">
        <v>39</v>
      </c>
      <c r="B2044" t="s">
        <v>40</v>
      </c>
      <c r="C2044">
        <v>2021</v>
      </c>
      <c r="D2044" s="22" t="s">
        <v>41</v>
      </c>
      <c r="E2044" s="22" t="s">
        <v>42</v>
      </c>
      <c r="F2044">
        <v>1100</v>
      </c>
      <c r="G2044" t="s">
        <v>43</v>
      </c>
      <c r="H2044" t="s">
        <v>44</v>
      </c>
      <c r="J2044">
        <v>200</v>
      </c>
      <c r="K2044" t="s">
        <v>45</v>
      </c>
      <c r="L2044" s="22" t="s">
        <v>46</v>
      </c>
      <c r="M2044" s="1">
        <v>44440</v>
      </c>
      <c r="N2044" s="22" t="s">
        <v>347</v>
      </c>
      <c r="O2044" t="s">
        <v>348</v>
      </c>
      <c r="P2044" s="1">
        <v>44469</v>
      </c>
      <c r="Q2044" t="s">
        <v>348</v>
      </c>
      <c r="R2044">
        <v>9</v>
      </c>
      <c r="S2044">
        <v>3</v>
      </c>
      <c r="T2044" s="22">
        <v>19</v>
      </c>
      <c r="U2044" s="22">
        <v>-1879.6579999999999</v>
      </c>
      <c r="W2044" s="22">
        <v>1879.6579999999999</v>
      </c>
      <c r="X2044">
        <v>44628</v>
      </c>
      <c r="AD2044" t="s">
        <v>349</v>
      </c>
      <c r="AF2044" t="s">
        <v>127</v>
      </c>
      <c r="AG2044" s="22" t="s">
        <v>56</v>
      </c>
      <c r="AI2044">
        <v>2042</v>
      </c>
      <c r="AJ2044" t="s">
        <v>350</v>
      </c>
      <c r="AK2044" s="22" t="s">
        <v>52</v>
      </c>
      <c r="AL2044" s="22" t="s">
        <v>53</v>
      </c>
      <c r="AM2044" s="22">
        <v>2042</v>
      </c>
    </row>
    <row r="2045" spans="1:39" x14ac:dyDescent="0.25">
      <c r="A2045" s="22" t="s">
        <v>39</v>
      </c>
      <c r="B2045" t="s">
        <v>198</v>
      </c>
      <c r="C2045">
        <v>2021</v>
      </c>
      <c r="D2045" s="22" t="s">
        <v>41</v>
      </c>
      <c r="E2045" s="22" t="s">
        <v>42</v>
      </c>
      <c r="F2045">
        <v>4740</v>
      </c>
      <c r="G2045" t="s">
        <v>199</v>
      </c>
      <c r="H2045" t="s">
        <v>93</v>
      </c>
      <c r="J2045">
        <v>200</v>
      </c>
      <c r="K2045" t="s">
        <v>45</v>
      </c>
      <c r="L2045" s="22" t="s">
        <v>46</v>
      </c>
      <c r="M2045" s="1">
        <v>44440</v>
      </c>
      <c r="N2045" s="22" t="s">
        <v>347</v>
      </c>
      <c r="O2045" t="s">
        <v>348</v>
      </c>
      <c r="P2045" s="1">
        <v>44469</v>
      </c>
      <c r="Q2045" t="s">
        <v>348</v>
      </c>
      <c r="R2045">
        <v>9</v>
      </c>
      <c r="S2045">
        <v>3</v>
      </c>
      <c r="T2045" s="22">
        <v>19</v>
      </c>
      <c r="U2045" s="22">
        <v>1579.548</v>
      </c>
      <c r="V2045" s="22">
        <v>1579.548</v>
      </c>
      <c r="X2045">
        <v>44629</v>
      </c>
      <c r="AD2045" t="s">
        <v>349</v>
      </c>
      <c r="AF2045" t="s">
        <v>127</v>
      </c>
      <c r="AG2045" s="22" t="s">
        <v>50</v>
      </c>
      <c r="AI2045">
        <v>2043</v>
      </c>
      <c r="AJ2045" t="s">
        <v>350</v>
      </c>
      <c r="AK2045" s="22" t="s">
        <v>94</v>
      </c>
      <c r="AL2045" s="22" t="s">
        <v>53</v>
      </c>
      <c r="AM2045" s="22">
        <v>2043</v>
      </c>
    </row>
    <row r="2046" spans="1:39" x14ac:dyDescent="0.25">
      <c r="A2046" s="22" t="s">
        <v>39</v>
      </c>
      <c r="B2046" t="s">
        <v>130</v>
      </c>
      <c r="C2046">
        <v>2021</v>
      </c>
      <c r="D2046" s="22" t="s">
        <v>41</v>
      </c>
      <c r="E2046" s="22" t="s">
        <v>42</v>
      </c>
      <c r="F2046">
        <v>1610</v>
      </c>
      <c r="G2046" t="s">
        <v>131</v>
      </c>
      <c r="H2046" t="s">
        <v>44</v>
      </c>
      <c r="J2046">
        <v>200</v>
      </c>
      <c r="K2046" t="s">
        <v>45</v>
      </c>
      <c r="L2046" s="22" t="s">
        <v>46</v>
      </c>
      <c r="M2046" s="1">
        <v>44440</v>
      </c>
      <c r="N2046" s="22" t="s">
        <v>347</v>
      </c>
      <c r="O2046" t="s">
        <v>348</v>
      </c>
      <c r="P2046" s="1">
        <v>44469</v>
      </c>
      <c r="Q2046" t="s">
        <v>348</v>
      </c>
      <c r="R2046">
        <v>9</v>
      </c>
      <c r="S2046">
        <v>3</v>
      </c>
      <c r="T2046" s="22">
        <v>19</v>
      </c>
      <c r="U2046" s="22">
        <v>300.11</v>
      </c>
      <c r="V2046" s="22">
        <v>300.11</v>
      </c>
      <c r="X2046">
        <v>44630</v>
      </c>
      <c r="AD2046" t="s">
        <v>349</v>
      </c>
      <c r="AF2046" t="s">
        <v>127</v>
      </c>
      <c r="AG2046" s="22" t="s">
        <v>50</v>
      </c>
      <c r="AI2046">
        <v>2044</v>
      </c>
      <c r="AJ2046" t="s">
        <v>350</v>
      </c>
      <c r="AK2046" s="22" t="s">
        <v>52</v>
      </c>
      <c r="AL2046" s="22" t="s">
        <v>53</v>
      </c>
      <c r="AM2046" s="22">
        <v>2044</v>
      </c>
    </row>
    <row r="2047" spans="1:39" x14ac:dyDescent="0.25">
      <c r="A2047" s="22" t="s">
        <v>39</v>
      </c>
      <c r="B2047" t="s">
        <v>40</v>
      </c>
      <c r="C2047">
        <v>2021</v>
      </c>
      <c r="D2047" s="22" t="s">
        <v>41</v>
      </c>
      <c r="E2047" s="22" t="s">
        <v>42</v>
      </c>
      <c r="F2047">
        <v>1100</v>
      </c>
      <c r="G2047" t="s">
        <v>43</v>
      </c>
      <c r="H2047" t="s">
        <v>44</v>
      </c>
      <c r="J2047">
        <v>200</v>
      </c>
      <c r="K2047" t="s">
        <v>45</v>
      </c>
      <c r="L2047" s="22" t="s">
        <v>46</v>
      </c>
      <c r="M2047" s="1">
        <v>44440</v>
      </c>
      <c r="N2047" s="22" t="s">
        <v>347</v>
      </c>
      <c r="O2047" t="s">
        <v>348</v>
      </c>
      <c r="P2047" s="1">
        <v>44469</v>
      </c>
      <c r="Q2047" t="s">
        <v>348</v>
      </c>
      <c r="R2047">
        <v>9</v>
      </c>
      <c r="S2047">
        <v>3</v>
      </c>
      <c r="T2047" s="22">
        <v>19</v>
      </c>
      <c r="U2047" s="22">
        <v>-735</v>
      </c>
      <c r="W2047" s="22">
        <v>735</v>
      </c>
      <c r="X2047">
        <v>44631</v>
      </c>
      <c r="AD2047" t="s">
        <v>349</v>
      </c>
      <c r="AF2047" t="s">
        <v>127</v>
      </c>
      <c r="AG2047" s="22" t="s">
        <v>56</v>
      </c>
      <c r="AI2047">
        <v>2045</v>
      </c>
      <c r="AJ2047" t="s">
        <v>350</v>
      </c>
      <c r="AK2047" s="22" t="s">
        <v>52</v>
      </c>
      <c r="AL2047" s="22" t="s">
        <v>53</v>
      </c>
      <c r="AM2047" s="22">
        <v>2045</v>
      </c>
    </row>
    <row r="2048" spans="1:39" x14ac:dyDescent="0.25">
      <c r="A2048" s="22" t="s">
        <v>39</v>
      </c>
      <c r="B2048" t="s">
        <v>200</v>
      </c>
      <c r="C2048">
        <v>2021</v>
      </c>
      <c r="D2048" s="22" t="s">
        <v>41</v>
      </c>
      <c r="E2048" s="22" t="s">
        <v>42</v>
      </c>
      <c r="F2048">
        <v>4750</v>
      </c>
      <c r="G2048" t="s">
        <v>201</v>
      </c>
      <c r="H2048" t="s">
        <v>93</v>
      </c>
      <c r="J2048">
        <v>200</v>
      </c>
      <c r="K2048" t="s">
        <v>45</v>
      </c>
      <c r="L2048" s="22" t="s">
        <v>46</v>
      </c>
      <c r="M2048" s="1">
        <v>44440</v>
      </c>
      <c r="N2048" s="22" t="s">
        <v>347</v>
      </c>
      <c r="O2048" t="s">
        <v>348</v>
      </c>
      <c r="P2048" s="1">
        <v>44469</v>
      </c>
      <c r="Q2048" t="s">
        <v>348</v>
      </c>
      <c r="R2048">
        <v>9</v>
      </c>
      <c r="S2048">
        <v>3</v>
      </c>
      <c r="T2048" s="22">
        <v>19</v>
      </c>
      <c r="U2048" s="22">
        <v>617.65</v>
      </c>
      <c r="V2048" s="22">
        <v>617.65</v>
      </c>
      <c r="X2048">
        <v>44632</v>
      </c>
      <c r="AD2048" t="s">
        <v>349</v>
      </c>
      <c r="AF2048" t="s">
        <v>127</v>
      </c>
      <c r="AG2048" s="22" t="s">
        <v>50</v>
      </c>
      <c r="AI2048">
        <v>2046</v>
      </c>
      <c r="AJ2048" t="s">
        <v>350</v>
      </c>
      <c r="AK2048" s="22" t="s">
        <v>94</v>
      </c>
      <c r="AL2048" s="22" t="s">
        <v>53</v>
      </c>
      <c r="AM2048" s="22">
        <v>2046</v>
      </c>
    </row>
    <row r="2049" spans="1:39" x14ac:dyDescent="0.25">
      <c r="A2049" s="22" t="s">
        <v>39</v>
      </c>
      <c r="B2049" t="s">
        <v>130</v>
      </c>
      <c r="C2049">
        <v>2021</v>
      </c>
      <c r="D2049" s="22" t="s">
        <v>41</v>
      </c>
      <c r="E2049" s="22" t="s">
        <v>42</v>
      </c>
      <c r="F2049">
        <v>1610</v>
      </c>
      <c r="G2049" t="s">
        <v>131</v>
      </c>
      <c r="H2049" t="s">
        <v>44</v>
      </c>
      <c r="J2049">
        <v>200</v>
      </c>
      <c r="K2049" t="s">
        <v>45</v>
      </c>
      <c r="L2049" s="22" t="s">
        <v>46</v>
      </c>
      <c r="M2049" s="1">
        <v>44440</v>
      </c>
      <c r="N2049" s="22" t="s">
        <v>347</v>
      </c>
      <c r="O2049" t="s">
        <v>348</v>
      </c>
      <c r="P2049" s="1">
        <v>44469</v>
      </c>
      <c r="Q2049" t="s">
        <v>348</v>
      </c>
      <c r="R2049">
        <v>9</v>
      </c>
      <c r="S2049">
        <v>3</v>
      </c>
      <c r="T2049" s="22">
        <v>19</v>
      </c>
      <c r="U2049" s="22">
        <v>117.35</v>
      </c>
      <c r="V2049" s="22">
        <v>117.35</v>
      </c>
      <c r="X2049">
        <v>44633</v>
      </c>
      <c r="AD2049" t="s">
        <v>349</v>
      </c>
      <c r="AF2049" t="s">
        <v>127</v>
      </c>
      <c r="AG2049" s="22" t="s">
        <v>50</v>
      </c>
      <c r="AI2049">
        <v>2047</v>
      </c>
      <c r="AJ2049" t="s">
        <v>350</v>
      </c>
      <c r="AK2049" s="22" t="s">
        <v>52</v>
      </c>
      <c r="AL2049" s="22" t="s">
        <v>53</v>
      </c>
      <c r="AM2049" s="22">
        <v>2047</v>
      </c>
    </row>
    <row r="2050" spans="1:39" x14ac:dyDescent="0.25">
      <c r="A2050" s="22" t="s">
        <v>39</v>
      </c>
      <c r="B2050" t="s">
        <v>40</v>
      </c>
      <c r="C2050">
        <v>2021</v>
      </c>
      <c r="D2050" s="22" t="s">
        <v>41</v>
      </c>
      <c r="E2050" s="22" t="s">
        <v>42</v>
      </c>
      <c r="F2050">
        <v>1100</v>
      </c>
      <c r="G2050" t="s">
        <v>43</v>
      </c>
      <c r="H2050" t="s">
        <v>44</v>
      </c>
      <c r="J2050">
        <v>200</v>
      </c>
      <c r="K2050" t="s">
        <v>45</v>
      </c>
      <c r="L2050" s="22" t="s">
        <v>46</v>
      </c>
      <c r="M2050" s="1">
        <v>44440</v>
      </c>
      <c r="N2050" s="22" t="s">
        <v>347</v>
      </c>
      <c r="O2050" t="s">
        <v>348</v>
      </c>
      <c r="P2050" s="1">
        <v>44469</v>
      </c>
      <c r="Q2050" t="s">
        <v>348</v>
      </c>
      <c r="R2050">
        <v>9</v>
      </c>
      <c r="U2050" s="22">
        <v>-416.16399999999999</v>
      </c>
      <c r="W2050" s="22">
        <v>416.16399999999999</v>
      </c>
      <c r="X2050">
        <v>44634</v>
      </c>
      <c r="AD2050" t="s">
        <v>349</v>
      </c>
      <c r="AG2050" s="22" t="s">
        <v>56</v>
      </c>
      <c r="AI2050">
        <v>2048</v>
      </c>
      <c r="AJ2050" t="s">
        <v>350</v>
      </c>
      <c r="AK2050" s="22" t="s">
        <v>52</v>
      </c>
      <c r="AL2050" s="22" t="s">
        <v>53</v>
      </c>
      <c r="AM2050" s="22">
        <v>2048</v>
      </c>
    </row>
    <row r="2051" spans="1:39" x14ac:dyDescent="0.25">
      <c r="A2051" s="22" t="s">
        <v>39</v>
      </c>
      <c r="B2051" t="s">
        <v>202</v>
      </c>
      <c r="C2051">
        <v>2021</v>
      </c>
      <c r="D2051" s="22" t="s">
        <v>41</v>
      </c>
      <c r="E2051" s="22" t="s">
        <v>42</v>
      </c>
      <c r="F2051">
        <v>4760</v>
      </c>
      <c r="G2051" t="s">
        <v>203</v>
      </c>
      <c r="H2051" t="s">
        <v>93</v>
      </c>
      <c r="J2051">
        <v>200</v>
      </c>
      <c r="K2051" t="s">
        <v>45</v>
      </c>
      <c r="L2051" s="22" t="s">
        <v>46</v>
      </c>
      <c r="M2051" s="1">
        <v>44440</v>
      </c>
      <c r="N2051" s="22" t="s">
        <v>347</v>
      </c>
      <c r="O2051" t="s">
        <v>348</v>
      </c>
      <c r="P2051" s="1">
        <v>44469</v>
      </c>
      <c r="Q2051" t="s">
        <v>348</v>
      </c>
      <c r="R2051">
        <v>9</v>
      </c>
      <c r="U2051" s="22">
        <v>416.16399999999999</v>
      </c>
      <c r="V2051" s="22">
        <v>416.16399999999999</v>
      </c>
      <c r="X2051">
        <v>44635</v>
      </c>
      <c r="AD2051" t="s">
        <v>349</v>
      </c>
      <c r="AG2051" s="22" t="s">
        <v>50</v>
      </c>
      <c r="AI2051">
        <v>2049</v>
      </c>
      <c r="AJ2051" t="s">
        <v>350</v>
      </c>
      <c r="AK2051" s="22" t="s">
        <v>94</v>
      </c>
      <c r="AL2051" s="22" t="s">
        <v>53</v>
      </c>
      <c r="AM2051" s="22">
        <v>2049</v>
      </c>
    </row>
    <row r="2052" spans="1:39" x14ac:dyDescent="0.25">
      <c r="A2052" s="22" t="s">
        <v>39</v>
      </c>
      <c r="B2052" t="s">
        <v>40</v>
      </c>
      <c r="C2052">
        <v>2021</v>
      </c>
      <c r="D2052" s="22" t="s">
        <v>41</v>
      </c>
      <c r="E2052" s="22" t="s">
        <v>42</v>
      </c>
      <c r="F2052">
        <v>1100</v>
      </c>
      <c r="G2052" t="s">
        <v>43</v>
      </c>
      <c r="H2052" t="s">
        <v>44</v>
      </c>
      <c r="J2052">
        <v>200</v>
      </c>
      <c r="K2052" t="s">
        <v>45</v>
      </c>
      <c r="L2052" s="22" t="s">
        <v>46</v>
      </c>
      <c r="M2052" s="1">
        <v>44440</v>
      </c>
      <c r="N2052" s="22" t="s">
        <v>347</v>
      </c>
      <c r="O2052" t="s">
        <v>348</v>
      </c>
      <c r="P2052" s="1">
        <v>44469</v>
      </c>
      <c r="Q2052" t="s">
        <v>348</v>
      </c>
      <c r="R2052">
        <v>9</v>
      </c>
      <c r="S2052">
        <v>3</v>
      </c>
      <c r="T2052" s="22">
        <v>19</v>
      </c>
      <c r="U2052" s="22">
        <v>-117.45</v>
      </c>
      <c r="W2052" s="22">
        <v>117.45</v>
      </c>
      <c r="X2052">
        <v>44636</v>
      </c>
      <c r="AD2052" t="s">
        <v>349</v>
      </c>
      <c r="AF2052" t="s">
        <v>127</v>
      </c>
      <c r="AG2052" s="22" t="s">
        <v>56</v>
      </c>
      <c r="AI2052">
        <v>2050</v>
      </c>
      <c r="AJ2052" t="s">
        <v>350</v>
      </c>
      <c r="AK2052" s="22" t="s">
        <v>52</v>
      </c>
      <c r="AL2052" s="22" t="s">
        <v>53</v>
      </c>
      <c r="AM2052" s="22">
        <v>2050</v>
      </c>
    </row>
    <row r="2053" spans="1:39" x14ac:dyDescent="0.25">
      <c r="A2053" s="22" t="s">
        <v>39</v>
      </c>
      <c r="B2053" t="s">
        <v>204</v>
      </c>
      <c r="C2053">
        <v>2021</v>
      </c>
      <c r="D2053" s="22" t="s">
        <v>41</v>
      </c>
      <c r="E2053" s="22" t="s">
        <v>42</v>
      </c>
      <c r="F2053">
        <v>4775</v>
      </c>
      <c r="G2053" t="s">
        <v>205</v>
      </c>
      <c r="H2053" t="s">
        <v>93</v>
      </c>
      <c r="J2053">
        <v>200</v>
      </c>
      <c r="K2053" t="s">
        <v>45</v>
      </c>
      <c r="L2053" s="22" t="s">
        <v>46</v>
      </c>
      <c r="M2053" s="1">
        <v>44440</v>
      </c>
      <c r="N2053" s="22" t="s">
        <v>347</v>
      </c>
      <c r="O2053" t="s">
        <v>348</v>
      </c>
      <c r="P2053" s="1">
        <v>44469</v>
      </c>
      <c r="Q2053" t="s">
        <v>348</v>
      </c>
      <c r="R2053">
        <v>9</v>
      </c>
      <c r="S2053">
        <v>3</v>
      </c>
      <c r="T2053" s="22">
        <v>19</v>
      </c>
      <c r="U2053" s="22">
        <v>98.7</v>
      </c>
      <c r="V2053" s="22">
        <v>98.7</v>
      </c>
      <c r="X2053">
        <v>44637</v>
      </c>
      <c r="AD2053" t="s">
        <v>349</v>
      </c>
      <c r="AF2053" t="s">
        <v>127</v>
      </c>
      <c r="AG2053" s="22" t="s">
        <v>50</v>
      </c>
      <c r="AI2053">
        <v>2051</v>
      </c>
      <c r="AJ2053" t="s">
        <v>350</v>
      </c>
      <c r="AK2053" s="22" t="s">
        <v>94</v>
      </c>
      <c r="AL2053" s="22" t="s">
        <v>53</v>
      </c>
      <c r="AM2053" s="22">
        <v>2051</v>
      </c>
    </row>
    <row r="2054" spans="1:39" x14ac:dyDescent="0.25">
      <c r="A2054" s="22" t="s">
        <v>39</v>
      </c>
      <c r="B2054" t="s">
        <v>130</v>
      </c>
      <c r="C2054">
        <v>2021</v>
      </c>
      <c r="D2054" s="22" t="s">
        <v>41</v>
      </c>
      <c r="E2054" s="22" t="s">
        <v>42</v>
      </c>
      <c r="F2054">
        <v>1610</v>
      </c>
      <c r="G2054" t="s">
        <v>131</v>
      </c>
      <c r="H2054" t="s">
        <v>44</v>
      </c>
      <c r="J2054">
        <v>200</v>
      </c>
      <c r="K2054" t="s">
        <v>45</v>
      </c>
      <c r="L2054" s="22" t="s">
        <v>46</v>
      </c>
      <c r="M2054" s="1">
        <v>44440</v>
      </c>
      <c r="N2054" s="22" t="s">
        <v>347</v>
      </c>
      <c r="O2054" t="s">
        <v>348</v>
      </c>
      <c r="P2054" s="1">
        <v>44469</v>
      </c>
      <c r="Q2054" t="s">
        <v>348</v>
      </c>
      <c r="R2054">
        <v>9</v>
      </c>
      <c r="S2054">
        <v>3</v>
      </c>
      <c r="T2054" s="22">
        <v>19</v>
      </c>
      <c r="U2054" s="22">
        <v>18.75</v>
      </c>
      <c r="V2054" s="22">
        <v>18.75</v>
      </c>
      <c r="X2054">
        <v>44638</v>
      </c>
      <c r="AD2054" t="s">
        <v>349</v>
      </c>
      <c r="AF2054" t="s">
        <v>127</v>
      </c>
      <c r="AG2054" s="22" t="s">
        <v>50</v>
      </c>
      <c r="AI2054">
        <v>2052</v>
      </c>
      <c r="AJ2054" t="s">
        <v>350</v>
      </c>
      <c r="AK2054" s="22" t="s">
        <v>52</v>
      </c>
      <c r="AL2054" s="22" t="s">
        <v>53</v>
      </c>
      <c r="AM2054" s="22">
        <v>2052</v>
      </c>
    </row>
    <row r="2055" spans="1:39" x14ac:dyDescent="0.25">
      <c r="A2055" s="22" t="s">
        <v>39</v>
      </c>
      <c r="B2055" t="s">
        <v>40</v>
      </c>
      <c r="C2055">
        <v>2021</v>
      </c>
      <c r="D2055" s="22" t="s">
        <v>41</v>
      </c>
      <c r="E2055" s="22" t="s">
        <v>42</v>
      </c>
      <c r="F2055">
        <v>1100</v>
      </c>
      <c r="G2055" t="s">
        <v>43</v>
      </c>
      <c r="H2055" t="s">
        <v>44</v>
      </c>
      <c r="J2055">
        <v>200</v>
      </c>
      <c r="K2055" t="s">
        <v>45</v>
      </c>
      <c r="L2055" s="22" t="s">
        <v>46</v>
      </c>
      <c r="M2055" s="1">
        <v>44440</v>
      </c>
      <c r="N2055" s="22" t="s">
        <v>347</v>
      </c>
      <c r="O2055" t="s">
        <v>348</v>
      </c>
      <c r="P2055" s="1">
        <v>44469</v>
      </c>
      <c r="Q2055" t="s">
        <v>348</v>
      </c>
      <c r="R2055">
        <v>9</v>
      </c>
      <c r="U2055" s="22">
        <v>-48.28</v>
      </c>
      <c r="W2055" s="22">
        <v>48.28</v>
      </c>
      <c r="X2055">
        <v>44639</v>
      </c>
      <c r="AD2055" t="s">
        <v>349</v>
      </c>
      <c r="AG2055" s="22" t="s">
        <v>56</v>
      </c>
      <c r="AI2055">
        <v>2053</v>
      </c>
      <c r="AJ2055" t="s">
        <v>350</v>
      </c>
      <c r="AK2055" s="22" t="s">
        <v>52</v>
      </c>
      <c r="AL2055" s="22" t="s">
        <v>53</v>
      </c>
      <c r="AM2055" s="22">
        <v>2053</v>
      </c>
    </row>
    <row r="2056" spans="1:39" x14ac:dyDescent="0.25">
      <c r="A2056" s="22" t="s">
        <v>39</v>
      </c>
      <c r="B2056" t="s">
        <v>206</v>
      </c>
      <c r="C2056">
        <v>2021</v>
      </c>
      <c r="D2056" s="22" t="s">
        <v>41</v>
      </c>
      <c r="E2056" s="22" t="s">
        <v>42</v>
      </c>
      <c r="F2056">
        <v>4780</v>
      </c>
      <c r="G2056" t="s">
        <v>207</v>
      </c>
      <c r="H2056" t="s">
        <v>93</v>
      </c>
      <c r="J2056">
        <v>200</v>
      </c>
      <c r="K2056" t="s">
        <v>45</v>
      </c>
      <c r="L2056" s="22" t="s">
        <v>46</v>
      </c>
      <c r="M2056" s="1">
        <v>44440</v>
      </c>
      <c r="N2056" s="22" t="s">
        <v>347</v>
      </c>
      <c r="O2056" t="s">
        <v>348</v>
      </c>
      <c r="P2056" s="1">
        <v>44469</v>
      </c>
      <c r="Q2056" t="s">
        <v>348</v>
      </c>
      <c r="R2056">
        <v>9</v>
      </c>
      <c r="U2056" s="22">
        <v>48.28</v>
      </c>
      <c r="V2056" s="22">
        <v>48.28</v>
      </c>
      <c r="X2056">
        <v>44640</v>
      </c>
      <c r="AD2056" t="s">
        <v>349</v>
      </c>
      <c r="AG2056" s="22" t="s">
        <v>50</v>
      </c>
      <c r="AI2056">
        <v>2054</v>
      </c>
      <c r="AJ2056" t="s">
        <v>350</v>
      </c>
      <c r="AK2056" s="22" t="s">
        <v>94</v>
      </c>
      <c r="AL2056" s="22" t="s">
        <v>53</v>
      </c>
      <c r="AM2056" s="22">
        <v>2054</v>
      </c>
    </row>
    <row r="2057" spans="1:39" x14ac:dyDescent="0.25">
      <c r="A2057" s="22" t="s">
        <v>39</v>
      </c>
      <c r="B2057" t="s">
        <v>40</v>
      </c>
      <c r="C2057">
        <v>2021</v>
      </c>
      <c r="D2057" s="22" t="s">
        <v>41</v>
      </c>
      <c r="E2057" s="22" t="s">
        <v>42</v>
      </c>
      <c r="F2057">
        <v>1100</v>
      </c>
      <c r="G2057" t="s">
        <v>43</v>
      </c>
      <c r="H2057" t="s">
        <v>44</v>
      </c>
      <c r="J2057">
        <v>200</v>
      </c>
      <c r="K2057" t="s">
        <v>45</v>
      </c>
      <c r="L2057" s="22" t="s">
        <v>46</v>
      </c>
      <c r="M2057" s="1">
        <v>44440</v>
      </c>
      <c r="N2057" s="22" t="s">
        <v>347</v>
      </c>
      <c r="O2057" t="s">
        <v>348</v>
      </c>
      <c r="P2057" s="1">
        <v>44469</v>
      </c>
      <c r="Q2057" t="s">
        <v>348</v>
      </c>
      <c r="R2057">
        <v>9</v>
      </c>
      <c r="S2057">
        <v>3</v>
      </c>
      <c r="T2057" s="22">
        <v>19</v>
      </c>
      <c r="U2057" s="22">
        <v>-2989.172</v>
      </c>
      <c r="W2057" s="22">
        <v>2989.172</v>
      </c>
      <c r="X2057">
        <v>44641</v>
      </c>
      <c r="AD2057" t="s">
        <v>349</v>
      </c>
      <c r="AF2057" t="s">
        <v>127</v>
      </c>
      <c r="AG2057" s="22" t="s">
        <v>56</v>
      </c>
      <c r="AI2057">
        <v>2055</v>
      </c>
      <c r="AJ2057" t="s">
        <v>350</v>
      </c>
      <c r="AK2057" s="22" t="s">
        <v>52</v>
      </c>
      <c r="AL2057" s="22" t="s">
        <v>53</v>
      </c>
      <c r="AM2057" s="22">
        <v>2055</v>
      </c>
    </row>
    <row r="2058" spans="1:39" x14ac:dyDescent="0.25">
      <c r="A2058" s="22" t="s">
        <v>39</v>
      </c>
      <c r="B2058" t="s">
        <v>208</v>
      </c>
      <c r="C2058">
        <v>2021</v>
      </c>
      <c r="D2058" s="22" t="s">
        <v>41</v>
      </c>
      <c r="E2058" s="22" t="s">
        <v>42</v>
      </c>
      <c r="F2058">
        <v>4800</v>
      </c>
      <c r="G2058" t="s">
        <v>209</v>
      </c>
      <c r="H2058" t="s">
        <v>93</v>
      </c>
      <c r="J2058">
        <v>200</v>
      </c>
      <c r="K2058" t="s">
        <v>45</v>
      </c>
      <c r="L2058" s="22" t="s">
        <v>46</v>
      </c>
      <c r="M2058" s="1">
        <v>44440</v>
      </c>
      <c r="N2058" s="22" t="s">
        <v>347</v>
      </c>
      <c r="O2058" t="s">
        <v>348</v>
      </c>
      <c r="P2058" s="1">
        <v>44469</v>
      </c>
      <c r="Q2058" t="s">
        <v>348</v>
      </c>
      <c r="R2058">
        <v>9</v>
      </c>
      <c r="S2058">
        <v>3</v>
      </c>
      <c r="T2058" s="22">
        <v>19</v>
      </c>
      <c r="U2058" s="22">
        <v>2511.9119999999998</v>
      </c>
      <c r="V2058" s="22">
        <v>2511.9119999999998</v>
      </c>
      <c r="X2058">
        <v>44642</v>
      </c>
      <c r="AD2058" t="s">
        <v>349</v>
      </c>
      <c r="AF2058" t="s">
        <v>127</v>
      </c>
      <c r="AG2058" s="22" t="s">
        <v>50</v>
      </c>
      <c r="AI2058">
        <v>2056</v>
      </c>
      <c r="AJ2058" t="s">
        <v>350</v>
      </c>
      <c r="AK2058" s="22" t="s">
        <v>94</v>
      </c>
      <c r="AL2058" s="22" t="s">
        <v>53</v>
      </c>
      <c r="AM2058" s="22">
        <v>2056</v>
      </c>
    </row>
    <row r="2059" spans="1:39" x14ac:dyDescent="0.25">
      <c r="A2059" s="22" t="s">
        <v>39</v>
      </c>
      <c r="B2059" t="s">
        <v>130</v>
      </c>
      <c r="C2059">
        <v>2021</v>
      </c>
      <c r="D2059" s="22" t="s">
        <v>41</v>
      </c>
      <c r="E2059" s="22" t="s">
        <v>42</v>
      </c>
      <c r="F2059">
        <v>1610</v>
      </c>
      <c r="G2059" t="s">
        <v>131</v>
      </c>
      <c r="H2059" t="s">
        <v>44</v>
      </c>
      <c r="J2059">
        <v>200</v>
      </c>
      <c r="K2059" t="s">
        <v>45</v>
      </c>
      <c r="L2059" s="22" t="s">
        <v>46</v>
      </c>
      <c r="M2059" s="1">
        <v>44440</v>
      </c>
      <c r="N2059" s="22" t="s">
        <v>347</v>
      </c>
      <c r="O2059" t="s">
        <v>348</v>
      </c>
      <c r="P2059" s="1">
        <v>44469</v>
      </c>
      <c r="Q2059" t="s">
        <v>348</v>
      </c>
      <c r="R2059">
        <v>9</v>
      </c>
      <c r="S2059">
        <v>3</v>
      </c>
      <c r="T2059" s="22">
        <v>19</v>
      </c>
      <c r="U2059" s="22">
        <v>477.26</v>
      </c>
      <c r="V2059" s="22">
        <v>477.26</v>
      </c>
      <c r="X2059">
        <v>44643</v>
      </c>
      <c r="AD2059" t="s">
        <v>349</v>
      </c>
      <c r="AF2059" t="s">
        <v>127</v>
      </c>
      <c r="AG2059" s="22" t="s">
        <v>50</v>
      </c>
      <c r="AI2059">
        <v>2057</v>
      </c>
      <c r="AJ2059" t="s">
        <v>350</v>
      </c>
      <c r="AK2059" s="22" t="s">
        <v>52</v>
      </c>
      <c r="AL2059" s="22" t="s">
        <v>53</v>
      </c>
      <c r="AM2059" s="22">
        <v>2057</v>
      </c>
    </row>
    <row r="2060" spans="1:39" x14ac:dyDescent="0.25">
      <c r="A2060" s="22" t="s">
        <v>39</v>
      </c>
      <c r="B2060" t="s">
        <v>40</v>
      </c>
      <c r="C2060">
        <v>2021</v>
      </c>
      <c r="D2060" s="22" t="s">
        <v>41</v>
      </c>
      <c r="E2060" s="22" t="s">
        <v>42</v>
      </c>
      <c r="F2060">
        <v>1100</v>
      </c>
      <c r="G2060" t="s">
        <v>43</v>
      </c>
      <c r="H2060" t="s">
        <v>44</v>
      </c>
      <c r="J2060">
        <v>200</v>
      </c>
      <c r="K2060" t="s">
        <v>45</v>
      </c>
      <c r="L2060" s="22" t="s">
        <v>46</v>
      </c>
      <c r="M2060" s="1">
        <v>44440</v>
      </c>
      <c r="N2060" s="22" t="s">
        <v>347</v>
      </c>
      <c r="O2060" t="s">
        <v>348</v>
      </c>
      <c r="P2060" s="1">
        <v>44469</v>
      </c>
      <c r="Q2060" t="s">
        <v>348</v>
      </c>
      <c r="R2060">
        <v>9</v>
      </c>
      <c r="S2060">
        <v>3</v>
      </c>
      <c r="T2060" s="22">
        <v>19</v>
      </c>
      <c r="U2060" s="22">
        <v>-772.43299999999999</v>
      </c>
      <c r="W2060" s="22">
        <v>772.43299999999999</v>
      </c>
      <c r="X2060">
        <v>44644</v>
      </c>
      <c r="AD2060" t="s">
        <v>349</v>
      </c>
      <c r="AF2060" t="s">
        <v>127</v>
      </c>
      <c r="AG2060" s="22" t="s">
        <v>56</v>
      </c>
      <c r="AI2060">
        <v>2058</v>
      </c>
      <c r="AJ2060" t="s">
        <v>350</v>
      </c>
      <c r="AK2060" s="22" t="s">
        <v>52</v>
      </c>
      <c r="AL2060" s="22" t="s">
        <v>53</v>
      </c>
      <c r="AM2060" s="22">
        <v>2058</v>
      </c>
    </row>
    <row r="2061" spans="1:39" x14ac:dyDescent="0.25">
      <c r="A2061" s="22" t="s">
        <v>39</v>
      </c>
      <c r="B2061" t="s">
        <v>210</v>
      </c>
      <c r="C2061">
        <v>2021</v>
      </c>
      <c r="D2061" s="22" t="s">
        <v>41</v>
      </c>
      <c r="E2061" s="22" t="s">
        <v>42</v>
      </c>
      <c r="F2061">
        <v>4805</v>
      </c>
      <c r="G2061" t="s">
        <v>211</v>
      </c>
      <c r="H2061" t="s">
        <v>93</v>
      </c>
      <c r="J2061">
        <v>200</v>
      </c>
      <c r="K2061" t="s">
        <v>45</v>
      </c>
      <c r="L2061" s="22" t="s">
        <v>46</v>
      </c>
      <c r="M2061" s="1">
        <v>44440</v>
      </c>
      <c r="N2061" s="22" t="s">
        <v>347</v>
      </c>
      <c r="O2061" t="s">
        <v>348</v>
      </c>
      <c r="P2061" s="1">
        <v>44469</v>
      </c>
      <c r="Q2061" t="s">
        <v>348</v>
      </c>
      <c r="R2061">
        <v>9</v>
      </c>
      <c r="S2061">
        <v>3</v>
      </c>
      <c r="T2061" s="22">
        <v>19</v>
      </c>
      <c r="U2061" s="22">
        <v>649.10299999999995</v>
      </c>
      <c r="V2061" s="22">
        <v>649.10299999999995</v>
      </c>
      <c r="X2061">
        <v>44645</v>
      </c>
      <c r="AD2061" t="s">
        <v>349</v>
      </c>
      <c r="AF2061" t="s">
        <v>127</v>
      </c>
      <c r="AG2061" s="22" t="s">
        <v>50</v>
      </c>
      <c r="AI2061">
        <v>2059</v>
      </c>
      <c r="AJ2061" t="s">
        <v>350</v>
      </c>
      <c r="AK2061" s="22" t="s">
        <v>94</v>
      </c>
      <c r="AL2061" s="22" t="s">
        <v>53</v>
      </c>
      <c r="AM2061" s="22">
        <v>2059</v>
      </c>
    </row>
    <row r="2062" spans="1:39" x14ac:dyDescent="0.25">
      <c r="A2062" s="22" t="s">
        <v>39</v>
      </c>
      <c r="B2062" t="s">
        <v>130</v>
      </c>
      <c r="C2062">
        <v>2021</v>
      </c>
      <c r="D2062" s="22" t="s">
        <v>41</v>
      </c>
      <c r="E2062" s="22" t="s">
        <v>42</v>
      </c>
      <c r="F2062">
        <v>1610</v>
      </c>
      <c r="G2062" t="s">
        <v>131</v>
      </c>
      <c r="H2062" t="s">
        <v>44</v>
      </c>
      <c r="J2062">
        <v>200</v>
      </c>
      <c r="K2062" t="s">
        <v>45</v>
      </c>
      <c r="L2062" s="22" t="s">
        <v>46</v>
      </c>
      <c r="M2062" s="1">
        <v>44440</v>
      </c>
      <c r="N2062" s="22" t="s">
        <v>347</v>
      </c>
      <c r="O2062" t="s">
        <v>348</v>
      </c>
      <c r="P2062" s="1">
        <v>44469</v>
      </c>
      <c r="Q2062" t="s">
        <v>348</v>
      </c>
      <c r="R2062">
        <v>9</v>
      </c>
      <c r="S2062">
        <v>3</v>
      </c>
      <c r="T2062" s="22">
        <v>19</v>
      </c>
      <c r="U2062" s="22">
        <v>123.33</v>
      </c>
      <c r="V2062" s="22">
        <v>123.33</v>
      </c>
      <c r="X2062">
        <v>44646</v>
      </c>
      <c r="AD2062" t="s">
        <v>349</v>
      </c>
      <c r="AF2062" t="s">
        <v>127</v>
      </c>
      <c r="AG2062" s="22" t="s">
        <v>50</v>
      </c>
      <c r="AI2062">
        <v>2060</v>
      </c>
      <c r="AJ2062" t="s">
        <v>350</v>
      </c>
      <c r="AK2062" s="22" t="s">
        <v>52</v>
      </c>
      <c r="AL2062" s="22" t="s">
        <v>53</v>
      </c>
      <c r="AM2062" s="22">
        <v>2060</v>
      </c>
    </row>
    <row r="2063" spans="1:39" x14ac:dyDescent="0.25">
      <c r="A2063" s="22" t="s">
        <v>39</v>
      </c>
      <c r="B2063" t="s">
        <v>40</v>
      </c>
      <c r="C2063">
        <v>2021</v>
      </c>
      <c r="D2063" s="22" t="s">
        <v>41</v>
      </c>
      <c r="E2063" s="22" t="s">
        <v>42</v>
      </c>
      <c r="F2063">
        <v>1100</v>
      </c>
      <c r="G2063" t="s">
        <v>43</v>
      </c>
      <c r="H2063" t="s">
        <v>44</v>
      </c>
      <c r="J2063">
        <v>200</v>
      </c>
      <c r="K2063" t="s">
        <v>45</v>
      </c>
      <c r="L2063" s="22" t="s">
        <v>46</v>
      </c>
      <c r="M2063" s="1">
        <v>44440</v>
      </c>
      <c r="N2063" s="22" t="s">
        <v>347</v>
      </c>
      <c r="O2063" t="s">
        <v>348</v>
      </c>
      <c r="P2063" s="1">
        <v>44469</v>
      </c>
      <c r="Q2063" t="s">
        <v>348</v>
      </c>
      <c r="R2063">
        <v>9</v>
      </c>
      <c r="S2063">
        <v>3</v>
      </c>
      <c r="T2063" s="22">
        <v>19</v>
      </c>
      <c r="U2063" s="22">
        <v>-273.04899999999998</v>
      </c>
      <c r="W2063" s="22">
        <v>273.04899999999998</v>
      </c>
      <c r="X2063">
        <v>44647</v>
      </c>
      <c r="AD2063" t="s">
        <v>349</v>
      </c>
      <c r="AF2063" t="s">
        <v>127</v>
      </c>
      <c r="AG2063" s="22" t="s">
        <v>56</v>
      </c>
      <c r="AI2063">
        <v>2061</v>
      </c>
      <c r="AJ2063" t="s">
        <v>350</v>
      </c>
      <c r="AK2063" s="22" t="s">
        <v>52</v>
      </c>
      <c r="AL2063" s="22" t="s">
        <v>53</v>
      </c>
      <c r="AM2063" s="22">
        <v>2061</v>
      </c>
    </row>
    <row r="2064" spans="1:39" x14ac:dyDescent="0.25">
      <c r="A2064" s="22" t="s">
        <v>39</v>
      </c>
      <c r="B2064" t="s">
        <v>212</v>
      </c>
      <c r="C2064">
        <v>2021</v>
      </c>
      <c r="D2064" s="22" t="s">
        <v>41</v>
      </c>
      <c r="E2064" s="22" t="s">
        <v>42</v>
      </c>
      <c r="F2064">
        <v>4810</v>
      </c>
      <c r="G2064" t="s">
        <v>213</v>
      </c>
      <c r="H2064" t="s">
        <v>93</v>
      </c>
      <c r="J2064">
        <v>200</v>
      </c>
      <c r="K2064" t="s">
        <v>45</v>
      </c>
      <c r="L2064" s="22" t="s">
        <v>46</v>
      </c>
      <c r="M2064" s="1">
        <v>44440</v>
      </c>
      <c r="N2064" s="22" t="s">
        <v>347</v>
      </c>
      <c r="O2064" t="s">
        <v>348</v>
      </c>
      <c r="P2064" s="1">
        <v>44469</v>
      </c>
      <c r="Q2064" t="s">
        <v>348</v>
      </c>
      <c r="R2064">
        <v>9</v>
      </c>
      <c r="S2064">
        <v>3</v>
      </c>
      <c r="T2064" s="22">
        <v>19</v>
      </c>
      <c r="U2064" s="22">
        <v>229.44900000000001</v>
      </c>
      <c r="V2064" s="22">
        <v>229.44900000000001</v>
      </c>
      <c r="X2064">
        <v>44648</v>
      </c>
      <c r="AD2064" t="s">
        <v>349</v>
      </c>
      <c r="AF2064" t="s">
        <v>127</v>
      </c>
      <c r="AG2064" s="22" t="s">
        <v>50</v>
      </c>
      <c r="AI2064">
        <v>2062</v>
      </c>
      <c r="AJ2064" t="s">
        <v>350</v>
      </c>
      <c r="AK2064" s="22" t="s">
        <v>94</v>
      </c>
      <c r="AL2064" s="22" t="s">
        <v>53</v>
      </c>
      <c r="AM2064" s="22">
        <v>2062</v>
      </c>
    </row>
    <row r="2065" spans="1:39" x14ac:dyDescent="0.25">
      <c r="A2065" s="22" t="s">
        <v>39</v>
      </c>
      <c r="B2065" t="s">
        <v>130</v>
      </c>
      <c r="C2065">
        <v>2021</v>
      </c>
      <c r="D2065" s="22" t="s">
        <v>41</v>
      </c>
      <c r="E2065" s="22" t="s">
        <v>42</v>
      </c>
      <c r="F2065">
        <v>1610</v>
      </c>
      <c r="G2065" t="s">
        <v>131</v>
      </c>
      <c r="H2065" t="s">
        <v>44</v>
      </c>
      <c r="J2065">
        <v>200</v>
      </c>
      <c r="K2065" t="s">
        <v>45</v>
      </c>
      <c r="L2065" s="22" t="s">
        <v>46</v>
      </c>
      <c r="M2065" s="1">
        <v>44440</v>
      </c>
      <c r="N2065" s="22" t="s">
        <v>347</v>
      </c>
      <c r="O2065" t="s">
        <v>348</v>
      </c>
      <c r="P2065" s="1">
        <v>44469</v>
      </c>
      <c r="Q2065" t="s">
        <v>348</v>
      </c>
      <c r="R2065">
        <v>9</v>
      </c>
      <c r="S2065">
        <v>3</v>
      </c>
      <c r="T2065" s="22">
        <v>19</v>
      </c>
      <c r="U2065" s="22">
        <v>43.6</v>
      </c>
      <c r="V2065" s="22">
        <v>43.6</v>
      </c>
      <c r="X2065">
        <v>44649</v>
      </c>
      <c r="AD2065" t="s">
        <v>349</v>
      </c>
      <c r="AF2065" t="s">
        <v>127</v>
      </c>
      <c r="AG2065" s="22" t="s">
        <v>50</v>
      </c>
      <c r="AI2065">
        <v>2063</v>
      </c>
      <c r="AJ2065" t="s">
        <v>350</v>
      </c>
      <c r="AK2065" s="22" t="s">
        <v>52</v>
      </c>
      <c r="AL2065" s="22" t="s">
        <v>53</v>
      </c>
      <c r="AM2065" s="22">
        <v>2063</v>
      </c>
    </row>
    <row r="2066" spans="1:39" x14ac:dyDescent="0.25">
      <c r="A2066" s="22" t="s">
        <v>39</v>
      </c>
      <c r="B2066" t="s">
        <v>40</v>
      </c>
      <c r="C2066">
        <v>2021</v>
      </c>
      <c r="D2066" s="22" t="s">
        <v>41</v>
      </c>
      <c r="E2066" s="22" t="s">
        <v>42</v>
      </c>
      <c r="F2066">
        <v>1100</v>
      </c>
      <c r="G2066" t="s">
        <v>43</v>
      </c>
      <c r="H2066" t="s">
        <v>44</v>
      </c>
      <c r="J2066">
        <v>200</v>
      </c>
      <c r="K2066" t="s">
        <v>45</v>
      </c>
      <c r="L2066" s="22" t="s">
        <v>46</v>
      </c>
      <c r="M2066" s="1">
        <v>44440</v>
      </c>
      <c r="N2066" s="22" t="s">
        <v>347</v>
      </c>
      <c r="O2066" t="s">
        <v>348</v>
      </c>
      <c r="P2066" s="1">
        <v>44469</v>
      </c>
      <c r="Q2066" t="s">
        <v>348</v>
      </c>
      <c r="R2066">
        <v>9</v>
      </c>
      <c r="U2066" s="22">
        <v>-230.47200000000001</v>
      </c>
      <c r="W2066" s="22">
        <v>230.47200000000001</v>
      </c>
      <c r="X2066">
        <v>44650</v>
      </c>
      <c r="AD2066" t="s">
        <v>349</v>
      </c>
      <c r="AG2066" s="22" t="s">
        <v>56</v>
      </c>
      <c r="AI2066">
        <v>2064</v>
      </c>
      <c r="AJ2066" t="s">
        <v>350</v>
      </c>
      <c r="AK2066" s="22" t="s">
        <v>52</v>
      </c>
      <c r="AL2066" s="22" t="s">
        <v>53</v>
      </c>
      <c r="AM2066" s="22">
        <v>2064</v>
      </c>
    </row>
    <row r="2067" spans="1:39" x14ac:dyDescent="0.25">
      <c r="A2067" s="22" t="s">
        <v>39</v>
      </c>
      <c r="B2067" t="s">
        <v>214</v>
      </c>
      <c r="C2067">
        <v>2021</v>
      </c>
      <c r="D2067" s="22" t="s">
        <v>41</v>
      </c>
      <c r="E2067" s="22" t="s">
        <v>42</v>
      </c>
      <c r="F2067">
        <v>4850</v>
      </c>
      <c r="G2067" t="s">
        <v>215</v>
      </c>
      <c r="H2067" t="s">
        <v>93</v>
      </c>
      <c r="J2067">
        <v>200</v>
      </c>
      <c r="K2067" t="s">
        <v>45</v>
      </c>
      <c r="L2067" s="22" t="s">
        <v>46</v>
      </c>
      <c r="M2067" s="1">
        <v>44440</v>
      </c>
      <c r="N2067" s="22" t="s">
        <v>347</v>
      </c>
      <c r="O2067" t="s">
        <v>348</v>
      </c>
      <c r="P2067" s="1">
        <v>44469</v>
      </c>
      <c r="Q2067" t="s">
        <v>348</v>
      </c>
      <c r="R2067">
        <v>9</v>
      </c>
      <c r="U2067" s="22">
        <v>230.47200000000001</v>
      </c>
      <c r="V2067" s="22">
        <v>230.47200000000001</v>
      </c>
      <c r="X2067">
        <v>44651</v>
      </c>
      <c r="AD2067" t="s">
        <v>349</v>
      </c>
      <c r="AG2067" s="22" t="s">
        <v>50</v>
      </c>
      <c r="AI2067">
        <v>2065</v>
      </c>
      <c r="AJ2067" t="s">
        <v>350</v>
      </c>
      <c r="AK2067" s="22" t="s">
        <v>94</v>
      </c>
      <c r="AL2067" s="22" t="s">
        <v>53</v>
      </c>
      <c r="AM2067" s="22">
        <v>2065</v>
      </c>
    </row>
    <row r="2068" spans="1:39" x14ac:dyDescent="0.25">
      <c r="A2068" s="22" t="s">
        <v>39</v>
      </c>
      <c r="B2068" t="s">
        <v>40</v>
      </c>
      <c r="C2068">
        <v>2021</v>
      </c>
      <c r="D2068" s="22" t="s">
        <v>41</v>
      </c>
      <c r="E2068" s="22" t="s">
        <v>42</v>
      </c>
      <c r="F2068">
        <v>1100</v>
      </c>
      <c r="G2068" t="s">
        <v>43</v>
      </c>
      <c r="H2068" t="s">
        <v>44</v>
      </c>
      <c r="J2068">
        <v>200</v>
      </c>
      <c r="K2068" t="s">
        <v>45</v>
      </c>
      <c r="L2068" s="22" t="s">
        <v>46</v>
      </c>
      <c r="M2068" s="1">
        <v>44440</v>
      </c>
      <c r="N2068" s="22" t="s">
        <v>347</v>
      </c>
      <c r="O2068" t="s">
        <v>348</v>
      </c>
      <c r="P2068" s="1">
        <v>44469</v>
      </c>
      <c r="Q2068" t="s">
        <v>348</v>
      </c>
      <c r="R2068">
        <v>9</v>
      </c>
      <c r="U2068" s="22">
        <v>-8452.5</v>
      </c>
      <c r="W2068" s="22">
        <v>8452.5</v>
      </c>
      <c r="X2068">
        <v>44652</v>
      </c>
      <c r="AD2068" t="s">
        <v>349</v>
      </c>
      <c r="AG2068" s="22" t="s">
        <v>56</v>
      </c>
      <c r="AI2068">
        <v>2066</v>
      </c>
      <c r="AJ2068" t="s">
        <v>350</v>
      </c>
      <c r="AK2068" s="22" t="s">
        <v>52</v>
      </c>
      <c r="AL2068" s="22" t="s">
        <v>53</v>
      </c>
      <c r="AM2068" s="22">
        <v>2066</v>
      </c>
    </row>
    <row r="2069" spans="1:39" x14ac:dyDescent="0.25">
      <c r="A2069" s="22" t="s">
        <v>39</v>
      </c>
      <c r="B2069" t="s">
        <v>216</v>
      </c>
      <c r="C2069">
        <v>2021</v>
      </c>
      <c r="D2069" s="22" t="s">
        <v>41</v>
      </c>
      <c r="E2069" s="22" t="s">
        <v>42</v>
      </c>
      <c r="F2069">
        <v>4860</v>
      </c>
      <c r="G2069" t="s">
        <v>217</v>
      </c>
      <c r="H2069" t="s">
        <v>93</v>
      </c>
      <c r="J2069">
        <v>200</v>
      </c>
      <c r="K2069" t="s">
        <v>45</v>
      </c>
      <c r="L2069" s="22" t="s">
        <v>46</v>
      </c>
      <c r="M2069" s="1">
        <v>44440</v>
      </c>
      <c r="N2069" s="22" t="s">
        <v>347</v>
      </c>
      <c r="O2069" t="s">
        <v>348</v>
      </c>
      <c r="P2069" s="1">
        <v>44469</v>
      </c>
      <c r="Q2069" t="s">
        <v>348</v>
      </c>
      <c r="R2069">
        <v>9</v>
      </c>
      <c r="U2069" s="22">
        <v>8452.5</v>
      </c>
      <c r="V2069" s="22">
        <v>8452.5</v>
      </c>
      <c r="X2069">
        <v>44653</v>
      </c>
      <c r="AD2069" t="s">
        <v>349</v>
      </c>
      <c r="AG2069" s="22" t="s">
        <v>50</v>
      </c>
      <c r="AI2069">
        <v>2067</v>
      </c>
      <c r="AJ2069" t="s">
        <v>350</v>
      </c>
      <c r="AK2069" s="22" t="s">
        <v>94</v>
      </c>
      <c r="AL2069" s="22" t="s">
        <v>53</v>
      </c>
      <c r="AM2069" s="22">
        <v>2067</v>
      </c>
    </row>
    <row r="2070" spans="1:39" x14ac:dyDescent="0.25">
      <c r="A2070" s="22" t="s">
        <v>39</v>
      </c>
      <c r="B2070" t="s">
        <v>40</v>
      </c>
      <c r="C2070">
        <v>2021</v>
      </c>
      <c r="D2070" s="22" t="s">
        <v>41</v>
      </c>
      <c r="E2070" s="22" t="s">
        <v>42</v>
      </c>
      <c r="F2070">
        <v>1100</v>
      </c>
      <c r="G2070" t="s">
        <v>43</v>
      </c>
      <c r="H2070" t="s">
        <v>44</v>
      </c>
      <c r="J2070">
        <v>200</v>
      </c>
      <c r="K2070" t="s">
        <v>45</v>
      </c>
      <c r="L2070" s="22" t="s">
        <v>46</v>
      </c>
      <c r="M2070" s="1">
        <v>44440</v>
      </c>
      <c r="N2070" s="22" t="s">
        <v>347</v>
      </c>
      <c r="O2070" t="s">
        <v>348</v>
      </c>
      <c r="P2070" s="1">
        <v>44469</v>
      </c>
      <c r="Q2070" t="s">
        <v>348</v>
      </c>
      <c r="R2070">
        <v>9</v>
      </c>
      <c r="U2070" s="22">
        <v>-171.04499999999999</v>
      </c>
      <c r="W2070" s="22">
        <v>171.04499999999999</v>
      </c>
      <c r="X2070">
        <v>44654</v>
      </c>
      <c r="AD2070" t="s">
        <v>349</v>
      </c>
      <c r="AG2070" s="22" t="s">
        <v>56</v>
      </c>
      <c r="AI2070">
        <v>2068</v>
      </c>
      <c r="AJ2070" t="s">
        <v>350</v>
      </c>
      <c r="AK2070" s="22" t="s">
        <v>52</v>
      </c>
      <c r="AL2070" s="22" t="s">
        <v>53</v>
      </c>
      <c r="AM2070" s="22">
        <v>2068</v>
      </c>
    </row>
    <row r="2071" spans="1:39" x14ac:dyDescent="0.25">
      <c r="A2071" s="22" t="s">
        <v>39</v>
      </c>
      <c r="B2071" t="s">
        <v>218</v>
      </c>
      <c r="C2071">
        <v>2021</v>
      </c>
      <c r="D2071" s="22" t="s">
        <v>41</v>
      </c>
      <c r="E2071" s="22" t="s">
        <v>42</v>
      </c>
      <c r="F2071">
        <v>4880</v>
      </c>
      <c r="G2071" t="s">
        <v>219</v>
      </c>
      <c r="H2071" t="s">
        <v>93</v>
      </c>
      <c r="J2071">
        <v>200</v>
      </c>
      <c r="K2071" t="s">
        <v>45</v>
      </c>
      <c r="L2071" s="22" t="s">
        <v>46</v>
      </c>
      <c r="M2071" s="1">
        <v>44440</v>
      </c>
      <c r="N2071" s="22" t="s">
        <v>347</v>
      </c>
      <c r="O2071" t="s">
        <v>348</v>
      </c>
      <c r="P2071" s="1">
        <v>44469</v>
      </c>
      <c r="Q2071" t="s">
        <v>348</v>
      </c>
      <c r="R2071">
        <v>9</v>
      </c>
      <c r="U2071" s="22">
        <v>171.04499999999999</v>
      </c>
      <c r="V2071" s="22">
        <v>171.04499999999999</v>
      </c>
      <c r="X2071">
        <v>44655</v>
      </c>
      <c r="AD2071" t="s">
        <v>349</v>
      </c>
      <c r="AG2071" s="22" t="s">
        <v>50</v>
      </c>
      <c r="AI2071">
        <v>2069</v>
      </c>
      <c r="AJ2071" t="s">
        <v>350</v>
      </c>
      <c r="AK2071" s="22" t="s">
        <v>94</v>
      </c>
      <c r="AL2071" s="22" t="s">
        <v>53</v>
      </c>
      <c r="AM2071" s="22">
        <v>2069</v>
      </c>
    </row>
    <row r="2072" spans="1:39" x14ac:dyDescent="0.25">
      <c r="A2072" s="22" t="s">
        <v>39</v>
      </c>
      <c r="B2072" t="s">
        <v>40</v>
      </c>
      <c r="C2072">
        <v>2021</v>
      </c>
      <c r="D2072" s="22" t="s">
        <v>41</v>
      </c>
      <c r="E2072" s="22" t="s">
        <v>42</v>
      </c>
      <c r="F2072">
        <v>1100</v>
      </c>
      <c r="G2072" t="s">
        <v>43</v>
      </c>
      <c r="H2072" t="s">
        <v>44</v>
      </c>
      <c r="J2072">
        <v>200</v>
      </c>
      <c r="K2072" t="s">
        <v>45</v>
      </c>
      <c r="L2072" s="22" t="s">
        <v>46</v>
      </c>
      <c r="M2072" s="1">
        <v>44440</v>
      </c>
      <c r="N2072" s="22" t="s">
        <v>347</v>
      </c>
      <c r="O2072" t="s">
        <v>348</v>
      </c>
      <c r="P2072" s="1">
        <v>44469</v>
      </c>
      <c r="Q2072" t="s">
        <v>348</v>
      </c>
      <c r="R2072">
        <v>9</v>
      </c>
      <c r="U2072" s="22">
        <v>291.87</v>
      </c>
      <c r="V2072" s="22">
        <v>291.87</v>
      </c>
      <c r="X2072">
        <v>44656</v>
      </c>
      <c r="AD2072" t="s">
        <v>349</v>
      </c>
      <c r="AG2072" s="22" t="s">
        <v>50</v>
      </c>
      <c r="AI2072">
        <v>2070</v>
      </c>
      <c r="AJ2072" t="s">
        <v>350</v>
      </c>
      <c r="AK2072" s="22" t="s">
        <v>52</v>
      </c>
      <c r="AL2072" s="22" t="s">
        <v>53</v>
      </c>
      <c r="AM2072" s="22">
        <v>2070</v>
      </c>
    </row>
    <row r="2073" spans="1:39" x14ac:dyDescent="0.25">
      <c r="A2073" s="22" t="s">
        <v>39</v>
      </c>
      <c r="B2073" t="s">
        <v>220</v>
      </c>
      <c r="C2073">
        <v>2021</v>
      </c>
      <c r="D2073" s="22" t="s">
        <v>41</v>
      </c>
      <c r="E2073" s="22" t="s">
        <v>42</v>
      </c>
      <c r="F2073">
        <v>4902</v>
      </c>
      <c r="G2073" t="s">
        <v>221</v>
      </c>
      <c r="H2073" t="s">
        <v>93</v>
      </c>
      <c r="J2073">
        <v>200</v>
      </c>
      <c r="K2073" t="s">
        <v>45</v>
      </c>
      <c r="L2073" s="22" t="s">
        <v>46</v>
      </c>
      <c r="M2073" s="1">
        <v>44440</v>
      </c>
      <c r="N2073" s="22" t="s">
        <v>347</v>
      </c>
      <c r="O2073" t="s">
        <v>348</v>
      </c>
      <c r="P2073" s="1">
        <v>44469</v>
      </c>
      <c r="Q2073" t="s">
        <v>348</v>
      </c>
      <c r="R2073">
        <v>9</v>
      </c>
      <c r="U2073" s="22">
        <v>-291.87</v>
      </c>
      <c r="W2073" s="22">
        <v>291.87</v>
      </c>
      <c r="X2073">
        <v>44657</v>
      </c>
      <c r="AD2073" t="s">
        <v>349</v>
      </c>
      <c r="AG2073" s="22" t="s">
        <v>56</v>
      </c>
      <c r="AI2073">
        <v>2071</v>
      </c>
      <c r="AJ2073" t="s">
        <v>350</v>
      </c>
      <c r="AK2073" s="22" t="s">
        <v>94</v>
      </c>
      <c r="AL2073" s="22" t="s">
        <v>53</v>
      </c>
      <c r="AM2073" s="22">
        <v>2071</v>
      </c>
    </row>
    <row r="2074" spans="1:39" x14ac:dyDescent="0.25">
      <c r="A2074" s="22" t="s">
        <v>39</v>
      </c>
      <c r="B2074" t="s">
        <v>40</v>
      </c>
      <c r="C2074">
        <v>2021</v>
      </c>
      <c r="D2074" s="22" t="s">
        <v>41</v>
      </c>
      <c r="E2074" s="22" t="s">
        <v>42</v>
      </c>
      <c r="F2074">
        <v>1100</v>
      </c>
      <c r="G2074" t="s">
        <v>43</v>
      </c>
      <c r="H2074" t="s">
        <v>44</v>
      </c>
      <c r="J2074">
        <v>200</v>
      </c>
      <c r="K2074" t="s">
        <v>45</v>
      </c>
      <c r="L2074" s="22" t="s">
        <v>46</v>
      </c>
      <c r="M2074" s="1">
        <v>44440</v>
      </c>
      <c r="N2074" s="22" t="s">
        <v>347</v>
      </c>
      <c r="O2074" t="s">
        <v>348</v>
      </c>
      <c r="P2074" s="1">
        <v>44469</v>
      </c>
      <c r="Q2074" t="s">
        <v>348</v>
      </c>
      <c r="R2074">
        <v>9</v>
      </c>
      <c r="U2074" s="22">
        <v>107.1</v>
      </c>
      <c r="V2074" s="22">
        <v>107.1</v>
      </c>
      <c r="X2074">
        <v>44658</v>
      </c>
      <c r="AD2074" t="s">
        <v>349</v>
      </c>
      <c r="AG2074" s="22" t="s">
        <v>50</v>
      </c>
      <c r="AI2074">
        <v>2072</v>
      </c>
      <c r="AJ2074" t="s">
        <v>350</v>
      </c>
      <c r="AK2074" s="22" t="s">
        <v>52</v>
      </c>
      <c r="AL2074" s="22" t="s">
        <v>53</v>
      </c>
      <c r="AM2074" s="22">
        <v>2072</v>
      </c>
    </row>
    <row r="2075" spans="1:39" x14ac:dyDescent="0.25">
      <c r="A2075" s="22" t="s">
        <v>39</v>
      </c>
      <c r="B2075" t="s">
        <v>222</v>
      </c>
      <c r="C2075">
        <v>2021</v>
      </c>
      <c r="D2075" s="22" t="s">
        <v>41</v>
      </c>
      <c r="E2075" s="22" t="s">
        <v>42</v>
      </c>
      <c r="F2075">
        <v>4910</v>
      </c>
      <c r="G2075" t="s">
        <v>223</v>
      </c>
      <c r="H2075" t="s">
        <v>93</v>
      </c>
      <c r="J2075">
        <v>200</v>
      </c>
      <c r="K2075" t="s">
        <v>45</v>
      </c>
      <c r="L2075" s="22" t="s">
        <v>46</v>
      </c>
      <c r="M2075" s="1">
        <v>44440</v>
      </c>
      <c r="N2075" s="22" t="s">
        <v>347</v>
      </c>
      <c r="O2075" t="s">
        <v>348</v>
      </c>
      <c r="P2075" s="1">
        <v>44469</v>
      </c>
      <c r="Q2075" t="s">
        <v>348</v>
      </c>
      <c r="R2075">
        <v>9</v>
      </c>
      <c r="U2075" s="22">
        <v>-107.1</v>
      </c>
      <c r="W2075" s="22">
        <v>107.1</v>
      </c>
      <c r="X2075">
        <v>44659</v>
      </c>
      <c r="AD2075" t="s">
        <v>349</v>
      </c>
      <c r="AG2075" s="22" t="s">
        <v>56</v>
      </c>
      <c r="AI2075">
        <v>2073</v>
      </c>
      <c r="AJ2075" t="s">
        <v>350</v>
      </c>
      <c r="AK2075" s="22" t="s">
        <v>94</v>
      </c>
      <c r="AL2075" s="22" t="s">
        <v>53</v>
      </c>
      <c r="AM2075" s="22">
        <v>2073</v>
      </c>
    </row>
    <row r="2076" spans="1:39" x14ac:dyDescent="0.25">
      <c r="A2076" s="22" t="s">
        <v>39</v>
      </c>
      <c r="B2076" t="s">
        <v>40</v>
      </c>
      <c r="C2076">
        <v>2021</v>
      </c>
      <c r="D2076" s="22" t="s">
        <v>41</v>
      </c>
      <c r="E2076" s="22" t="s">
        <v>42</v>
      </c>
      <c r="F2076">
        <v>1100</v>
      </c>
      <c r="G2076" t="s">
        <v>43</v>
      </c>
      <c r="H2076" t="s">
        <v>44</v>
      </c>
      <c r="J2076">
        <v>200</v>
      </c>
      <c r="K2076" t="s">
        <v>45</v>
      </c>
      <c r="L2076" s="22" t="s">
        <v>46</v>
      </c>
      <c r="M2076" s="1">
        <v>44440</v>
      </c>
      <c r="N2076" s="22" t="s">
        <v>347</v>
      </c>
      <c r="O2076" t="s">
        <v>348</v>
      </c>
      <c r="P2076" s="1">
        <v>44469</v>
      </c>
      <c r="Q2076" t="s">
        <v>348</v>
      </c>
      <c r="R2076">
        <v>9</v>
      </c>
      <c r="U2076" s="22">
        <v>231.44</v>
      </c>
      <c r="V2076" s="22">
        <v>231.44</v>
      </c>
      <c r="X2076">
        <v>44660</v>
      </c>
      <c r="AD2076" t="s">
        <v>349</v>
      </c>
      <c r="AG2076" s="22" t="s">
        <v>50</v>
      </c>
      <c r="AI2076">
        <v>2074</v>
      </c>
      <c r="AJ2076" t="s">
        <v>350</v>
      </c>
      <c r="AK2076" s="22" t="s">
        <v>52</v>
      </c>
      <c r="AL2076" s="22" t="s">
        <v>53</v>
      </c>
      <c r="AM2076" s="22">
        <v>2074</v>
      </c>
    </row>
    <row r="2077" spans="1:39" x14ac:dyDescent="0.25">
      <c r="A2077" s="22" t="s">
        <v>39</v>
      </c>
      <c r="B2077" t="s">
        <v>224</v>
      </c>
      <c r="C2077">
        <v>2021</v>
      </c>
      <c r="D2077" s="22" t="s">
        <v>41</v>
      </c>
      <c r="E2077" s="22" t="s">
        <v>42</v>
      </c>
      <c r="F2077">
        <v>4942</v>
      </c>
      <c r="G2077" t="s">
        <v>225</v>
      </c>
      <c r="H2077" t="s">
        <v>93</v>
      </c>
      <c r="J2077">
        <v>200</v>
      </c>
      <c r="K2077" t="s">
        <v>45</v>
      </c>
      <c r="L2077" s="22" t="s">
        <v>46</v>
      </c>
      <c r="M2077" s="1">
        <v>44440</v>
      </c>
      <c r="N2077" s="22" t="s">
        <v>347</v>
      </c>
      <c r="O2077" t="s">
        <v>348</v>
      </c>
      <c r="P2077" s="1">
        <v>44469</v>
      </c>
      <c r="Q2077" t="s">
        <v>348</v>
      </c>
      <c r="R2077">
        <v>9</v>
      </c>
      <c r="U2077" s="22">
        <v>-231.44</v>
      </c>
      <c r="W2077" s="22">
        <v>231.44</v>
      </c>
      <c r="X2077">
        <v>44661</v>
      </c>
      <c r="AD2077" t="s">
        <v>349</v>
      </c>
      <c r="AG2077" s="22" t="s">
        <v>56</v>
      </c>
      <c r="AI2077">
        <v>2075</v>
      </c>
      <c r="AJ2077" t="s">
        <v>350</v>
      </c>
      <c r="AK2077" s="22" t="s">
        <v>94</v>
      </c>
      <c r="AL2077" s="22" t="s">
        <v>53</v>
      </c>
      <c r="AM2077" s="22">
        <v>2075</v>
      </c>
    </row>
    <row r="2078" spans="1:39" x14ac:dyDescent="0.25">
      <c r="A2078" s="22" t="s">
        <v>39</v>
      </c>
      <c r="B2078" t="s">
        <v>40</v>
      </c>
      <c r="C2078">
        <v>2021</v>
      </c>
      <c r="D2078" s="22" t="s">
        <v>41</v>
      </c>
      <c r="E2078" s="22" t="s">
        <v>42</v>
      </c>
      <c r="F2078">
        <v>1100</v>
      </c>
      <c r="G2078" t="s">
        <v>43</v>
      </c>
      <c r="H2078" t="s">
        <v>44</v>
      </c>
      <c r="J2078">
        <v>200</v>
      </c>
      <c r="K2078" t="s">
        <v>45</v>
      </c>
      <c r="L2078" s="22" t="s">
        <v>46</v>
      </c>
      <c r="M2078" s="1">
        <v>44440</v>
      </c>
      <c r="N2078" s="22" t="s">
        <v>347</v>
      </c>
      <c r="O2078" t="s">
        <v>348</v>
      </c>
      <c r="P2078" s="1">
        <v>44469</v>
      </c>
      <c r="Q2078" t="s">
        <v>348</v>
      </c>
      <c r="R2078">
        <v>9</v>
      </c>
      <c r="U2078" s="22">
        <v>-364.56</v>
      </c>
      <c r="W2078" s="22">
        <v>364.56</v>
      </c>
      <c r="X2078">
        <v>44662</v>
      </c>
      <c r="AD2078" t="s">
        <v>349</v>
      </c>
      <c r="AG2078" s="22" t="s">
        <v>56</v>
      </c>
      <c r="AI2078">
        <v>2076</v>
      </c>
      <c r="AJ2078" t="s">
        <v>350</v>
      </c>
      <c r="AK2078" s="22" t="s">
        <v>52</v>
      </c>
      <c r="AL2078" s="22" t="s">
        <v>53</v>
      </c>
      <c r="AM2078" s="22">
        <v>2076</v>
      </c>
    </row>
    <row r="2079" spans="1:39" x14ac:dyDescent="0.25">
      <c r="A2079" s="22" t="s">
        <v>39</v>
      </c>
      <c r="B2079" t="s">
        <v>226</v>
      </c>
      <c r="C2079">
        <v>2021</v>
      </c>
      <c r="D2079" s="22" t="s">
        <v>41</v>
      </c>
      <c r="E2079" s="22" t="s">
        <v>42</v>
      </c>
      <c r="F2079">
        <v>4960</v>
      </c>
      <c r="G2079" t="s">
        <v>227</v>
      </c>
      <c r="H2079" t="s">
        <v>93</v>
      </c>
      <c r="J2079">
        <v>200</v>
      </c>
      <c r="K2079" t="s">
        <v>45</v>
      </c>
      <c r="L2079" s="22" t="s">
        <v>46</v>
      </c>
      <c r="M2079" s="1">
        <v>44440</v>
      </c>
      <c r="N2079" s="22" t="s">
        <v>347</v>
      </c>
      <c r="O2079" t="s">
        <v>348</v>
      </c>
      <c r="P2079" s="1">
        <v>44469</v>
      </c>
      <c r="Q2079" t="s">
        <v>348</v>
      </c>
      <c r="R2079">
        <v>9</v>
      </c>
      <c r="U2079" s="22">
        <v>364.56</v>
      </c>
      <c r="V2079" s="22">
        <v>364.56</v>
      </c>
      <c r="X2079">
        <v>44663</v>
      </c>
      <c r="AD2079" t="s">
        <v>349</v>
      </c>
      <c r="AG2079" s="22" t="s">
        <v>50</v>
      </c>
      <c r="AI2079">
        <v>2077</v>
      </c>
      <c r="AJ2079" t="s">
        <v>350</v>
      </c>
      <c r="AK2079" s="22" t="s">
        <v>94</v>
      </c>
      <c r="AL2079" s="22" t="s">
        <v>53</v>
      </c>
      <c r="AM2079" s="22">
        <v>2077</v>
      </c>
    </row>
    <row r="2080" spans="1:39" x14ac:dyDescent="0.25">
      <c r="A2080" s="22" t="s">
        <v>39</v>
      </c>
      <c r="B2080" t="s">
        <v>40</v>
      </c>
      <c r="C2080">
        <v>2021</v>
      </c>
      <c r="D2080" s="22" t="s">
        <v>41</v>
      </c>
      <c r="E2080" s="22" t="s">
        <v>42</v>
      </c>
      <c r="F2080">
        <v>1100</v>
      </c>
      <c r="G2080" t="s">
        <v>43</v>
      </c>
      <c r="H2080" t="s">
        <v>44</v>
      </c>
      <c r="J2080">
        <v>200</v>
      </c>
      <c r="K2080" t="s">
        <v>45</v>
      </c>
      <c r="L2080" s="22" t="s">
        <v>46</v>
      </c>
      <c r="M2080" s="1">
        <v>44440</v>
      </c>
      <c r="N2080" s="22" t="s">
        <v>347</v>
      </c>
      <c r="O2080" t="s">
        <v>348</v>
      </c>
      <c r="P2080" s="1">
        <v>44469</v>
      </c>
      <c r="Q2080" t="s">
        <v>348</v>
      </c>
      <c r="R2080">
        <v>9</v>
      </c>
      <c r="U2080" s="22">
        <v>-599.76</v>
      </c>
      <c r="W2080" s="22">
        <v>599.76</v>
      </c>
      <c r="X2080">
        <v>44664</v>
      </c>
      <c r="AD2080" t="s">
        <v>349</v>
      </c>
      <c r="AG2080" s="22" t="s">
        <v>56</v>
      </c>
      <c r="AI2080">
        <v>2078</v>
      </c>
      <c r="AJ2080" t="s">
        <v>350</v>
      </c>
      <c r="AK2080" s="22" t="s">
        <v>52</v>
      </c>
      <c r="AL2080" s="22" t="s">
        <v>53</v>
      </c>
      <c r="AM2080" s="22">
        <v>2078</v>
      </c>
    </row>
    <row r="2081" spans="1:39" x14ac:dyDescent="0.25">
      <c r="A2081" s="22" t="s">
        <v>39</v>
      </c>
      <c r="B2081" t="s">
        <v>228</v>
      </c>
      <c r="C2081">
        <v>2021</v>
      </c>
      <c r="D2081" s="22" t="s">
        <v>41</v>
      </c>
      <c r="E2081" s="22" t="s">
        <v>42</v>
      </c>
      <c r="F2081">
        <v>4970</v>
      </c>
      <c r="G2081" t="s">
        <v>229</v>
      </c>
      <c r="H2081" t="s">
        <v>93</v>
      </c>
      <c r="J2081">
        <v>200</v>
      </c>
      <c r="K2081" t="s">
        <v>45</v>
      </c>
      <c r="L2081" s="22" t="s">
        <v>46</v>
      </c>
      <c r="M2081" s="1">
        <v>44440</v>
      </c>
      <c r="N2081" s="22" t="s">
        <v>347</v>
      </c>
      <c r="O2081" t="s">
        <v>348</v>
      </c>
      <c r="P2081" s="1">
        <v>44469</v>
      </c>
      <c r="Q2081" t="s">
        <v>348</v>
      </c>
      <c r="R2081">
        <v>9</v>
      </c>
      <c r="U2081" s="22">
        <v>599.76</v>
      </c>
      <c r="V2081" s="22">
        <v>599.76</v>
      </c>
      <c r="X2081">
        <v>44665</v>
      </c>
      <c r="AD2081" t="s">
        <v>349</v>
      </c>
      <c r="AG2081" s="22" t="s">
        <v>50</v>
      </c>
      <c r="AI2081">
        <v>2079</v>
      </c>
      <c r="AJ2081" t="s">
        <v>350</v>
      </c>
      <c r="AK2081" s="22" t="s">
        <v>94</v>
      </c>
      <c r="AL2081" s="22" t="s">
        <v>53</v>
      </c>
      <c r="AM2081" s="22">
        <v>2079</v>
      </c>
    </row>
    <row r="2082" spans="1:39" x14ac:dyDescent="0.25">
      <c r="A2082" s="22" t="s">
        <v>39</v>
      </c>
      <c r="B2082" t="s">
        <v>40</v>
      </c>
      <c r="C2082">
        <v>2021</v>
      </c>
      <c r="D2082" s="22" t="s">
        <v>41</v>
      </c>
      <c r="E2082" s="22" t="s">
        <v>42</v>
      </c>
      <c r="F2082">
        <v>1100</v>
      </c>
      <c r="G2082" t="s">
        <v>43</v>
      </c>
      <c r="H2082" t="s">
        <v>44</v>
      </c>
      <c r="J2082">
        <v>200</v>
      </c>
      <c r="K2082" t="s">
        <v>45</v>
      </c>
      <c r="L2082" s="22" t="s">
        <v>46</v>
      </c>
      <c r="M2082" s="1">
        <v>44440</v>
      </c>
      <c r="N2082" s="22" t="s">
        <v>347</v>
      </c>
      <c r="O2082" t="s">
        <v>348</v>
      </c>
      <c r="P2082" s="1">
        <v>44469</v>
      </c>
      <c r="Q2082" t="s">
        <v>348</v>
      </c>
      <c r="R2082">
        <v>9</v>
      </c>
      <c r="U2082" s="22">
        <v>-201.47399999999999</v>
      </c>
      <c r="W2082" s="22">
        <v>201.47399999999999</v>
      </c>
      <c r="X2082">
        <v>44666</v>
      </c>
      <c r="AD2082" t="s">
        <v>349</v>
      </c>
      <c r="AG2082" s="22" t="s">
        <v>56</v>
      </c>
      <c r="AI2082">
        <v>2080</v>
      </c>
      <c r="AJ2082" t="s">
        <v>350</v>
      </c>
      <c r="AK2082" s="22" t="s">
        <v>52</v>
      </c>
      <c r="AL2082" s="22" t="s">
        <v>53</v>
      </c>
      <c r="AM2082" s="22">
        <v>2080</v>
      </c>
    </row>
    <row r="2083" spans="1:39" x14ac:dyDescent="0.25">
      <c r="A2083" s="22" t="s">
        <v>39</v>
      </c>
      <c r="B2083" t="s">
        <v>230</v>
      </c>
      <c r="C2083">
        <v>2021</v>
      </c>
      <c r="D2083" s="22" t="s">
        <v>41</v>
      </c>
      <c r="E2083" s="22" t="s">
        <v>42</v>
      </c>
      <c r="F2083">
        <v>4980</v>
      </c>
      <c r="G2083" t="s">
        <v>231</v>
      </c>
      <c r="H2083" t="s">
        <v>93</v>
      </c>
      <c r="J2083">
        <v>200</v>
      </c>
      <c r="K2083" t="s">
        <v>45</v>
      </c>
      <c r="L2083" s="22" t="s">
        <v>46</v>
      </c>
      <c r="M2083" s="1">
        <v>44440</v>
      </c>
      <c r="N2083" s="22" t="s">
        <v>347</v>
      </c>
      <c r="O2083" t="s">
        <v>348</v>
      </c>
      <c r="P2083" s="1">
        <v>44469</v>
      </c>
      <c r="Q2083" t="s">
        <v>348</v>
      </c>
      <c r="R2083">
        <v>9</v>
      </c>
      <c r="U2083" s="22">
        <v>201.47399999999999</v>
      </c>
      <c r="V2083" s="22">
        <v>201.47399999999999</v>
      </c>
      <c r="X2083">
        <v>44667</v>
      </c>
      <c r="AD2083" t="s">
        <v>349</v>
      </c>
      <c r="AG2083" s="22" t="s">
        <v>50</v>
      </c>
      <c r="AI2083">
        <v>2081</v>
      </c>
      <c r="AJ2083" t="s">
        <v>350</v>
      </c>
      <c r="AK2083" s="22" t="s">
        <v>94</v>
      </c>
      <c r="AL2083" s="22" t="s">
        <v>53</v>
      </c>
      <c r="AM2083" s="22">
        <v>2081</v>
      </c>
    </row>
    <row r="2084" spans="1:39" x14ac:dyDescent="0.25">
      <c r="A2084" s="22" t="s">
        <v>39</v>
      </c>
      <c r="B2084" t="s">
        <v>40</v>
      </c>
      <c r="C2084">
        <v>2021</v>
      </c>
      <c r="D2084" s="22" t="s">
        <v>41</v>
      </c>
      <c r="E2084" s="22" t="s">
        <v>42</v>
      </c>
      <c r="F2084">
        <v>1100</v>
      </c>
      <c r="G2084" t="s">
        <v>43</v>
      </c>
      <c r="H2084" t="s">
        <v>44</v>
      </c>
      <c r="J2084">
        <v>200</v>
      </c>
      <c r="K2084" t="s">
        <v>45</v>
      </c>
      <c r="L2084" s="22" t="s">
        <v>46</v>
      </c>
      <c r="M2084" s="1">
        <v>44440</v>
      </c>
      <c r="N2084" s="22" t="s">
        <v>347</v>
      </c>
      <c r="O2084" t="s">
        <v>348</v>
      </c>
      <c r="P2084" s="1">
        <v>44469</v>
      </c>
      <c r="Q2084" t="s">
        <v>348</v>
      </c>
      <c r="R2084">
        <v>9</v>
      </c>
      <c r="S2084">
        <v>3</v>
      </c>
      <c r="T2084" s="22">
        <v>19</v>
      </c>
      <c r="U2084" s="22">
        <v>-991240.39</v>
      </c>
      <c r="W2084" s="22">
        <v>991240.39</v>
      </c>
      <c r="X2084">
        <v>44668</v>
      </c>
      <c r="AD2084" t="s">
        <v>349</v>
      </c>
      <c r="AF2084" t="s">
        <v>127</v>
      </c>
      <c r="AG2084" s="22" t="s">
        <v>56</v>
      </c>
      <c r="AI2084">
        <v>2082</v>
      </c>
      <c r="AJ2084" t="s">
        <v>350</v>
      </c>
      <c r="AK2084" s="22" t="s">
        <v>52</v>
      </c>
      <c r="AL2084" s="22" t="s">
        <v>53</v>
      </c>
      <c r="AM2084" s="22">
        <v>2082</v>
      </c>
    </row>
    <row r="2085" spans="1:39" x14ac:dyDescent="0.25">
      <c r="A2085" s="22" t="s">
        <v>39</v>
      </c>
      <c r="B2085" t="s">
        <v>232</v>
      </c>
      <c r="C2085">
        <v>2021</v>
      </c>
      <c r="D2085" s="22" t="s">
        <v>41</v>
      </c>
      <c r="E2085" s="22" t="s">
        <v>42</v>
      </c>
      <c r="F2085">
        <v>7000</v>
      </c>
      <c r="G2085" t="s">
        <v>233</v>
      </c>
      <c r="H2085" t="s">
        <v>93</v>
      </c>
      <c r="J2085">
        <v>200</v>
      </c>
      <c r="K2085" t="s">
        <v>45</v>
      </c>
      <c r="L2085" s="22" t="s">
        <v>46</v>
      </c>
      <c r="M2085" s="1">
        <v>44440</v>
      </c>
      <c r="N2085" s="22" t="s">
        <v>347</v>
      </c>
      <c r="O2085" t="s">
        <v>348</v>
      </c>
      <c r="P2085" s="1">
        <v>44469</v>
      </c>
      <c r="Q2085" t="s">
        <v>348</v>
      </c>
      <c r="R2085">
        <v>9</v>
      </c>
      <c r="S2085">
        <v>3</v>
      </c>
      <c r="T2085" s="22">
        <v>19</v>
      </c>
      <c r="U2085" s="22">
        <v>832975.12</v>
      </c>
      <c r="V2085" s="22">
        <v>832975.12</v>
      </c>
      <c r="X2085">
        <v>44669</v>
      </c>
      <c r="AD2085" t="s">
        <v>349</v>
      </c>
      <c r="AF2085" t="s">
        <v>127</v>
      </c>
      <c r="AG2085" s="22" t="s">
        <v>50</v>
      </c>
      <c r="AI2085">
        <v>2083</v>
      </c>
      <c r="AJ2085" t="s">
        <v>350</v>
      </c>
      <c r="AK2085" s="22" t="s">
        <v>234</v>
      </c>
      <c r="AL2085" s="22" t="s">
        <v>53</v>
      </c>
      <c r="AM2085" s="22">
        <v>2083</v>
      </c>
    </row>
    <row r="2086" spans="1:39" x14ac:dyDescent="0.25">
      <c r="A2086" s="22" t="s">
        <v>39</v>
      </c>
      <c r="B2086" t="s">
        <v>130</v>
      </c>
      <c r="C2086">
        <v>2021</v>
      </c>
      <c r="D2086" s="22" t="s">
        <v>41</v>
      </c>
      <c r="E2086" s="22" t="s">
        <v>42</v>
      </c>
      <c r="F2086">
        <v>1610</v>
      </c>
      <c r="G2086" t="s">
        <v>131</v>
      </c>
      <c r="H2086" t="s">
        <v>44</v>
      </c>
      <c r="J2086">
        <v>200</v>
      </c>
      <c r="K2086" t="s">
        <v>45</v>
      </c>
      <c r="L2086" s="22" t="s">
        <v>46</v>
      </c>
      <c r="M2086" s="1">
        <v>44440</v>
      </c>
      <c r="N2086" s="22" t="s">
        <v>347</v>
      </c>
      <c r="O2086" t="s">
        <v>348</v>
      </c>
      <c r="P2086" s="1">
        <v>44469</v>
      </c>
      <c r="Q2086" t="s">
        <v>348</v>
      </c>
      <c r="R2086">
        <v>9</v>
      </c>
      <c r="S2086">
        <v>3</v>
      </c>
      <c r="T2086" s="22">
        <v>19</v>
      </c>
      <c r="U2086" s="22">
        <v>158265.26999999999</v>
      </c>
      <c r="V2086" s="22">
        <v>158265.26999999999</v>
      </c>
      <c r="X2086">
        <v>44670</v>
      </c>
      <c r="AD2086" t="s">
        <v>349</v>
      </c>
      <c r="AF2086" t="s">
        <v>127</v>
      </c>
      <c r="AG2086" s="22" t="s">
        <v>50</v>
      </c>
      <c r="AI2086">
        <v>2084</v>
      </c>
      <c r="AJ2086" t="s">
        <v>350</v>
      </c>
      <c r="AK2086" s="22" t="s">
        <v>52</v>
      </c>
      <c r="AL2086" s="22" t="s">
        <v>53</v>
      </c>
      <c r="AM2086" s="22">
        <v>2084</v>
      </c>
    </row>
    <row r="2087" spans="1:39" x14ac:dyDescent="0.25">
      <c r="A2087" s="22" t="s">
        <v>39</v>
      </c>
      <c r="B2087" t="s">
        <v>40</v>
      </c>
      <c r="C2087">
        <v>2021</v>
      </c>
      <c r="D2087" s="22" t="s">
        <v>41</v>
      </c>
      <c r="E2087" s="22" t="s">
        <v>42</v>
      </c>
      <c r="F2087">
        <v>1100</v>
      </c>
      <c r="G2087" t="s">
        <v>43</v>
      </c>
      <c r="H2087" t="s">
        <v>44</v>
      </c>
      <c r="J2087">
        <v>200</v>
      </c>
      <c r="K2087" t="s">
        <v>45</v>
      </c>
      <c r="L2087" s="22" t="s">
        <v>46</v>
      </c>
      <c r="M2087" s="1">
        <v>44440</v>
      </c>
      <c r="N2087" s="22" t="s">
        <v>347</v>
      </c>
      <c r="O2087" t="s">
        <v>348</v>
      </c>
      <c r="P2087" s="1">
        <v>44469</v>
      </c>
      <c r="Q2087" t="s">
        <v>348</v>
      </c>
      <c r="R2087">
        <v>9</v>
      </c>
      <c r="S2087" t="s">
        <v>235</v>
      </c>
      <c r="T2087" s="22">
        <v>19</v>
      </c>
      <c r="U2087" s="22">
        <v>-158157.152</v>
      </c>
      <c r="W2087" s="22">
        <v>158157.152</v>
      </c>
      <c r="X2087">
        <v>44671</v>
      </c>
      <c r="AD2087" t="s">
        <v>349</v>
      </c>
      <c r="AF2087" t="s">
        <v>236</v>
      </c>
      <c r="AG2087" s="22" t="s">
        <v>56</v>
      </c>
      <c r="AI2087">
        <v>2085</v>
      </c>
      <c r="AJ2087" t="s">
        <v>350</v>
      </c>
      <c r="AK2087" s="22" t="s">
        <v>52</v>
      </c>
      <c r="AL2087" s="22" t="s">
        <v>53</v>
      </c>
      <c r="AM2087" s="22">
        <v>2085</v>
      </c>
    </row>
    <row r="2088" spans="1:39" x14ac:dyDescent="0.25">
      <c r="A2088" s="22" t="s">
        <v>39</v>
      </c>
      <c r="B2088" t="s">
        <v>237</v>
      </c>
      <c r="C2088">
        <v>2021</v>
      </c>
      <c r="D2088" s="22" t="s">
        <v>41</v>
      </c>
      <c r="E2088" s="22" t="s">
        <v>42</v>
      </c>
      <c r="F2088">
        <v>7060</v>
      </c>
      <c r="G2088" t="s">
        <v>238</v>
      </c>
      <c r="H2088" t="s">
        <v>93</v>
      </c>
      <c r="J2088">
        <v>200</v>
      </c>
      <c r="K2088" t="s">
        <v>45</v>
      </c>
      <c r="L2088" s="22" t="s">
        <v>46</v>
      </c>
      <c r="M2088" s="1">
        <v>44440</v>
      </c>
      <c r="N2088" s="22" t="s">
        <v>347</v>
      </c>
      <c r="O2088" t="s">
        <v>348</v>
      </c>
      <c r="P2088" s="1">
        <v>44469</v>
      </c>
      <c r="Q2088" t="s">
        <v>348</v>
      </c>
      <c r="R2088">
        <v>9</v>
      </c>
      <c r="S2088" t="s">
        <v>235</v>
      </c>
      <c r="T2088" s="22">
        <v>19</v>
      </c>
      <c r="U2088" s="22">
        <v>158157.152</v>
      </c>
      <c r="V2088" s="22">
        <v>158157.152</v>
      </c>
      <c r="X2088">
        <v>44672</v>
      </c>
      <c r="AD2088" t="s">
        <v>349</v>
      </c>
      <c r="AF2088" t="s">
        <v>236</v>
      </c>
      <c r="AG2088" s="22" t="s">
        <v>50</v>
      </c>
      <c r="AI2088">
        <v>2086</v>
      </c>
      <c r="AJ2088" t="s">
        <v>350</v>
      </c>
      <c r="AK2088" s="22" t="s">
        <v>234</v>
      </c>
      <c r="AL2088" s="22" t="s">
        <v>53</v>
      </c>
      <c r="AM2088" s="22">
        <v>2086</v>
      </c>
    </row>
    <row r="2089" spans="1:39" x14ac:dyDescent="0.25">
      <c r="A2089" s="22" t="s">
        <v>39</v>
      </c>
      <c r="B2089" t="s">
        <v>239</v>
      </c>
      <c r="C2089">
        <v>2021</v>
      </c>
      <c r="D2089" s="22" t="s">
        <v>41</v>
      </c>
      <c r="E2089" s="22" t="s">
        <v>42</v>
      </c>
      <c r="F2089">
        <v>1651</v>
      </c>
      <c r="G2089" t="s">
        <v>240</v>
      </c>
      <c r="H2089" t="s">
        <v>44</v>
      </c>
      <c r="J2089">
        <v>200</v>
      </c>
      <c r="K2089" t="s">
        <v>45</v>
      </c>
      <c r="L2089" s="22" t="s">
        <v>46</v>
      </c>
      <c r="M2089" s="1">
        <v>44440</v>
      </c>
      <c r="N2089" s="22" t="s">
        <v>347</v>
      </c>
      <c r="O2089" t="s">
        <v>348</v>
      </c>
      <c r="P2089" s="1">
        <v>44469</v>
      </c>
      <c r="Q2089" t="s">
        <v>348</v>
      </c>
      <c r="R2089">
        <v>9</v>
      </c>
      <c r="S2089" t="s">
        <v>235</v>
      </c>
      <c r="T2089" s="22">
        <v>19</v>
      </c>
      <c r="U2089" s="22">
        <v>-30049.86</v>
      </c>
      <c r="W2089" s="22">
        <v>30049.86</v>
      </c>
      <c r="X2089">
        <v>44673</v>
      </c>
      <c r="AD2089" t="s">
        <v>349</v>
      </c>
      <c r="AF2089" t="s">
        <v>236</v>
      </c>
      <c r="AG2089" s="22" t="s">
        <v>56</v>
      </c>
      <c r="AI2089">
        <v>2087</v>
      </c>
      <c r="AJ2089" t="s">
        <v>350</v>
      </c>
      <c r="AK2089" s="22" t="s">
        <v>52</v>
      </c>
      <c r="AL2089" s="22" t="s">
        <v>53</v>
      </c>
      <c r="AM2089" s="22">
        <v>2087</v>
      </c>
    </row>
    <row r="2090" spans="1:39" x14ac:dyDescent="0.25">
      <c r="A2090" s="22" t="s">
        <v>39</v>
      </c>
      <c r="B2090" t="s">
        <v>241</v>
      </c>
      <c r="C2090">
        <v>2021</v>
      </c>
      <c r="D2090" s="22" t="s">
        <v>41</v>
      </c>
      <c r="E2090" s="22" t="s">
        <v>42</v>
      </c>
      <c r="F2090">
        <v>1652</v>
      </c>
      <c r="G2090" t="s">
        <v>242</v>
      </c>
      <c r="H2090" t="s">
        <v>44</v>
      </c>
      <c r="J2090">
        <v>200</v>
      </c>
      <c r="K2090" t="s">
        <v>45</v>
      </c>
      <c r="L2090" s="22" t="s">
        <v>46</v>
      </c>
      <c r="M2090" s="1">
        <v>44440</v>
      </c>
      <c r="N2090" s="22" t="s">
        <v>347</v>
      </c>
      <c r="O2090" t="s">
        <v>348</v>
      </c>
      <c r="P2090" s="1">
        <v>44469</v>
      </c>
      <c r="Q2090" t="s">
        <v>348</v>
      </c>
      <c r="R2090">
        <v>9</v>
      </c>
      <c r="S2090" t="s">
        <v>235</v>
      </c>
      <c r="T2090" s="22">
        <v>19</v>
      </c>
      <c r="U2090" s="22">
        <v>30049.86</v>
      </c>
      <c r="V2090" s="22">
        <v>30049.86</v>
      </c>
      <c r="X2090">
        <v>44674</v>
      </c>
      <c r="AD2090" t="s">
        <v>349</v>
      </c>
      <c r="AF2090" t="s">
        <v>236</v>
      </c>
      <c r="AG2090" s="22" t="s">
        <v>50</v>
      </c>
      <c r="AI2090">
        <v>2088</v>
      </c>
      <c r="AJ2090" t="s">
        <v>350</v>
      </c>
      <c r="AK2090" s="22" t="s">
        <v>52</v>
      </c>
      <c r="AL2090" s="22" t="s">
        <v>53</v>
      </c>
      <c r="AM2090" s="22">
        <v>2088</v>
      </c>
    </row>
    <row r="2091" spans="1:39" x14ac:dyDescent="0.25">
      <c r="A2091" s="22" t="s">
        <v>39</v>
      </c>
      <c r="B2091" t="s">
        <v>40</v>
      </c>
      <c r="C2091">
        <v>2021</v>
      </c>
      <c r="D2091" s="22" t="s">
        <v>41</v>
      </c>
      <c r="E2091" s="22" t="s">
        <v>42</v>
      </c>
      <c r="F2091">
        <v>1100</v>
      </c>
      <c r="G2091" t="s">
        <v>43</v>
      </c>
      <c r="H2091" t="s">
        <v>44</v>
      </c>
      <c r="J2091">
        <v>200</v>
      </c>
      <c r="K2091" t="s">
        <v>45</v>
      </c>
      <c r="L2091" s="22" t="s">
        <v>46</v>
      </c>
      <c r="M2091" s="1">
        <v>44440</v>
      </c>
      <c r="N2091" s="22" t="s">
        <v>347</v>
      </c>
      <c r="O2091" t="s">
        <v>348</v>
      </c>
      <c r="P2091" s="1">
        <v>44469</v>
      </c>
      <c r="Q2091" t="s">
        <v>348</v>
      </c>
      <c r="R2091">
        <v>9</v>
      </c>
      <c r="U2091" s="22">
        <v>-296.39999999999998</v>
      </c>
      <c r="W2091" s="22">
        <v>296.39999999999998</v>
      </c>
      <c r="X2091">
        <v>44675</v>
      </c>
      <c r="AD2091" t="s">
        <v>349</v>
      </c>
      <c r="AG2091" s="22" t="s">
        <v>56</v>
      </c>
      <c r="AI2091">
        <v>2089</v>
      </c>
      <c r="AJ2091" t="s">
        <v>350</v>
      </c>
      <c r="AK2091" s="22" t="s">
        <v>52</v>
      </c>
      <c r="AL2091" s="22" t="s">
        <v>53</v>
      </c>
      <c r="AM2091" s="22">
        <v>2089</v>
      </c>
    </row>
    <row r="2092" spans="1:39" x14ac:dyDescent="0.25">
      <c r="A2092" s="22" t="s">
        <v>39</v>
      </c>
      <c r="B2092" t="s">
        <v>243</v>
      </c>
      <c r="C2092">
        <v>2021</v>
      </c>
      <c r="D2092" s="22" t="s">
        <v>41</v>
      </c>
      <c r="E2092" s="22" t="s">
        <v>42</v>
      </c>
      <c r="F2092">
        <v>7300</v>
      </c>
      <c r="G2092" t="s">
        <v>244</v>
      </c>
      <c r="H2092" t="s">
        <v>93</v>
      </c>
      <c r="J2092">
        <v>200</v>
      </c>
      <c r="K2092" t="s">
        <v>45</v>
      </c>
      <c r="L2092" s="22" t="s">
        <v>46</v>
      </c>
      <c r="M2092" s="1">
        <v>44440</v>
      </c>
      <c r="N2092" s="22" t="s">
        <v>347</v>
      </c>
      <c r="O2092" t="s">
        <v>348</v>
      </c>
      <c r="P2092" s="1">
        <v>44469</v>
      </c>
      <c r="Q2092" t="s">
        <v>348</v>
      </c>
      <c r="R2092">
        <v>9</v>
      </c>
      <c r="U2092" s="22">
        <v>296.39999999999998</v>
      </c>
      <c r="V2092" s="22">
        <v>296.39999999999998</v>
      </c>
      <c r="X2092">
        <v>44676</v>
      </c>
      <c r="AD2092" t="s">
        <v>349</v>
      </c>
      <c r="AG2092" s="22" t="s">
        <v>50</v>
      </c>
      <c r="AI2092">
        <v>2090</v>
      </c>
      <c r="AJ2092" t="s">
        <v>350</v>
      </c>
      <c r="AK2092" s="22" t="s">
        <v>234</v>
      </c>
      <c r="AL2092" s="22" t="s">
        <v>53</v>
      </c>
      <c r="AM2092" s="22">
        <v>2090</v>
      </c>
    </row>
    <row r="2093" spans="1:39" x14ac:dyDescent="0.25">
      <c r="A2093" s="22" t="s">
        <v>39</v>
      </c>
      <c r="B2093" t="s">
        <v>40</v>
      </c>
      <c r="C2093">
        <v>2021</v>
      </c>
      <c r="D2093" s="22" t="s">
        <v>41</v>
      </c>
      <c r="E2093" s="22" t="s">
        <v>42</v>
      </c>
      <c r="F2093">
        <v>1100</v>
      </c>
      <c r="G2093" t="s">
        <v>43</v>
      </c>
      <c r="H2093" t="s">
        <v>44</v>
      </c>
      <c r="J2093">
        <v>200</v>
      </c>
      <c r="K2093" t="s">
        <v>45</v>
      </c>
      <c r="L2093" s="22" t="s">
        <v>46</v>
      </c>
      <c r="M2093" s="1">
        <v>44440</v>
      </c>
      <c r="N2093" s="22" t="s">
        <v>347</v>
      </c>
      <c r="O2093" t="s">
        <v>348</v>
      </c>
      <c r="P2093" s="1">
        <v>44469</v>
      </c>
      <c r="Q2093" t="s">
        <v>348</v>
      </c>
      <c r="R2093">
        <v>9</v>
      </c>
      <c r="U2093" s="22">
        <v>-2066.6080000000002</v>
      </c>
      <c r="W2093" s="22">
        <v>2066.6080000000002</v>
      </c>
      <c r="X2093">
        <v>44677</v>
      </c>
      <c r="AD2093" t="s">
        <v>349</v>
      </c>
      <c r="AG2093" s="22" t="s">
        <v>56</v>
      </c>
      <c r="AI2093">
        <v>2091</v>
      </c>
      <c r="AJ2093" t="s">
        <v>350</v>
      </c>
      <c r="AK2093" s="22" t="s">
        <v>52</v>
      </c>
      <c r="AL2093" s="22" t="s">
        <v>53</v>
      </c>
      <c r="AM2093" s="22">
        <v>2091</v>
      </c>
    </row>
    <row r="2094" spans="1:39" x14ac:dyDescent="0.25">
      <c r="A2094" s="22" t="s">
        <v>39</v>
      </c>
      <c r="B2094" t="s">
        <v>245</v>
      </c>
      <c r="C2094">
        <v>2021</v>
      </c>
      <c r="D2094" s="22" t="s">
        <v>41</v>
      </c>
      <c r="E2094" s="22" t="s">
        <v>42</v>
      </c>
      <c r="F2094">
        <v>7500</v>
      </c>
      <c r="G2094" t="s">
        <v>246</v>
      </c>
      <c r="H2094" t="s">
        <v>93</v>
      </c>
      <c r="J2094">
        <v>200</v>
      </c>
      <c r="K2094" t="s">
        <v>45</v>
      </c>
      <c r="L2094" s="22" t="s">
        <v>46</v>
      </c>
      <c r="M2094" s="1">
        <v>44440</v>
      </c>
      <c r="N2094" s="22" t="s">
        <v>347</v>
      </c>
      <c r="O2094" t="s">
        <v>348</v>
      </c>
      <c r="P2094" s="1">
        <v>44469</v>
      </c>
      <c r="Q2094" t="s">
        <v>348</v>
      </c>
      <c r="R2094">
        <v>9</v>
      </c>
      <c r="U2094" s="22">
        <v>2066.6080000000002</v>
      </c>
      <c r="V2094" s="22">
        <v>2066.6080000000002</v>
      </c>
      <c r="X2094">
        <v>44678</v>
      </c>
      <c r="AD2094" t="s">
        <v>349</v>
      </c>
      <c r="AG2094" s="22" t="s">
        <v>50</v>
      </c>
      <c r="AI2094">
        <v>2092</v>
      </c>
      <c r="AJ2094" t="s">
        <v>350</v>
      </c>
      <c r="AK2094" s="22" t="s">
        <v>234</v>
      </c>
      <c r="AL2094" s="22" t="s">
        <v>53</v>
      </c>
      <c r="AM2094" s="22">
        <v>2092</v>
      </c>
    </row>
    <row r="2095" spans="1:39" x14ac:dyDescent="0.25">
      <c r="A2095" s="22" t="s">
        <v>39</v>
      </c>
      <c r="B2095" t="s">
        <v>40</v>
      </c>
      <c r="C2095">
        <v>2021</v>
      </c>
      <c r="D2095" s="22" t="s">
        <v>41</v>
      </c>
      <c r="E2095" s="22" t="s">
        <v>42</v>
      </c>
      <c r="F2095">
        <v>1100</v>
      </c>
      <c r="G2095" t="s">
        <v>43</v>
      </c>
      <c r="H2095" t="s">
        <v>44</v>
      </c>
      <c r="J2095">
        <v>200</v>
      </c>
      <c r="K2095" t="s">
        <v>45</v>
      </c>
      <c r="L2095" s="22" t="s">
        <v>46</v>
      </c>
      <c r="M2095" s="1">
        <v>44440</v>
      </c>
      <c r="N2095" s="22" t="s">
        <v>347</v>
      </c>
      <c r="O2095" t="s">
        <v>348</v>
      </c>
      <c r="P2095" s="1">
        <v>44469</v>
      </c>
      <c r="Q2095" t="s">
        <v>348</v>
      </c>
      <c r="R2095">
        <v>9</v>
      </c>
      <c r="S2095">
        <v>3</v>
      </c>
      <c r="T2095" s="22">
        <v>19</v>
      </c>
      <c r="U2095" s="22">
        <v>-701.41899999999998</v>
      </c>
      <c r="W2095" s="22">
        <v>701.41899999999998</v>
      </c>
      <c r="X2095">
        <v>44679</v>
      </c>
      <c r="AD2095" t="s">
        <v>349</v>
      </c>
      <c r="AF2095" t="s">
        <v>127</v>
      </c>
      <c r="AG2095" s="22" t="s">
        <v>56</v>
      </c>
      <c r="AI2095">
        <v>2093</v>
      </c>
      <c r="AJ2095" t="s">
        <v>350</v>
      </c>
      <c r="AK2095" s="22" t="s">
        <v>52</v>
      </c>
      <c r="AL2095" s="22" t="s">
        <v>53</v>
      </c>
      <c r="AM2095" s="22">
        <v>2093</v>
      </c>
    </row>
    <row r="2096" spans="1:39" x14ac:dyDescent="0.25">
      <c r="A2096" s="22" t="s">
        <v>39</v>
      </c>
      <c r="B2096" t="s">
        <v>247</v>
      </c>
      <c r="C2096">
        <v>2021</v>
      </c>
      <c r="D2096" s="22" t="s">
        <v>41</v>
      </c>
      <c r="E2096" s="22" t="s">
        <v>42</v>
      </c>
      <c r="F2096">
        <v>7900</v>
      </c>
      <c r="G2096" t="s">
        <v>248</v>
      </c>
      <c r="H2096" t="s">
        <v>93</v>
      </c>
      <c r="J2096">
        <v>200</v>
      </c>
      <c r="K2096" t="s">
        <v>45</v>
      </c>
      <c r="L2096" s="22" t="s">
        <v>46</v>
      </c>
      <c r="M2096" s="1">
        <v>44440</v>
      </c>
      <c r="N2096" s="22" t="s">
        <v>347</v>
      </c>
      <c r="O2096" t="s">
        <v>348</v>
      </c>
      <c r="P2096" s="1">
        <v>44469</v>
      </c>
      <c r="Q2096" t="s">
        <v>348</v>
      </c>
      <c r="R2096">
        <v>9</v>
      </c>
      <c r="S2096">
        <v>3</v>
      </c>
      <c r="T2096" s="22">
        <v>19</v>
      </c>
      <c r="U2096" s="22">
        <v>589.42899999999997</v>
      </c>
      <c r="V2096" s="22">
        <v>589.42899999999997</v>
      </c>
      <c r="X2096">
        <v>44680</v>
      </c>
      <c r="AD2096" t="s">
        <v>349</v>
      </c>
      <c r="AF2096" t="s">
        <v>127</v>
      </c>
      <c r="AG2096" s="22" t="s">
        <v>50</v>
      </c>
      <c r="AI2096">
        <v>2094</v>
      </c>
      <c r="AJ2096" t="s">
        <v>350</v>
      </c>
      <c r="AK2096" s="22" t="s">
        <v>234</v>
      </c>
      <c r="AL2096" s="22" t="s">
        <v>53</v>
      </c>
      <c r="AM2096" s="22">
        <v>2094</v>
      </c>
    </row>
    <row r="2097" spans="1:39" x14ac:dyDescent="0.25">
      <c r="A2097" s="22" t="s">
        <v>39</v>
      </c>
      <c r="B2097" t="s">
        <v>130</v>
      </c>
      <c r="C2097">
        <v>2021</v>
      </c>
      <c r="D2097" s="22" t="s">
        <v>41</v>
      </c>
      <c r="E2097" s="22" t="s">
        <v>42</v>
      </c>
      <c r="F2097">
        <v>1610</v>
      </c>
      <c r="G2097" t="s">
        <v>131</v>
      </c>
      <c r="H2097" t="s">
        <v>44</v>
      </c>
      <c r="J2097">
        <v>200</v>
      </c>
      <c r="K2097" t="s">
        <v>45</v>
      </c>
      <c r="L2097" s="22" t="s">
        <v>46</v>
      </c>
      <c r="M2097" s="1">
        <v>44440</v>
      </c>
      <c r="N2097" s="22" t="s">
        <v>347</v>
      </c>
      <c r="O2097" t="s">
        <v>348</v>
      </c>
      <c r="P2097" s="1">
        <v>44469</v>
      </c>
      <c r="Q2097" t="s">
        <v>348</v>
      </c>
      <c r="R2097">
        <v>9</v>
      </c>
      <c r="S2097">
        <v>3</v>
      </c>
      <c r="T2097" s="22">
        <v>19</v>
      </c>
      <c r="U2097" s="22">
        <v>111.99</v>
      </c>
      <c r="V2097" s="22">
        <v>111.99</v>
      </c>
      <c r="X2097">
        <v>44681</v>
      </c>
      <c r="AD2097" t="s">
        <v>349</v>
      </c>
      <c r="AF2097" t="s">
        <v>127</v>
      </c>
      <c r="AG2097" s="22" t="s">
        <v>50</v>
      </c>
      <c r="AI2097">
        <v>2095</v>
      </c>
      <c r="AJ2097" t="s">
        <v>350</v>
      </c>
      <c r="AK2097" s="22" t="s">
        <v>52</v>
      </c>
      <c r="AL2097" s="22" t="s">
        <v>53</v>
      </c>
      <c r="AM2097" s="22">
        <v>2095</v>
      </c>
    </row>
    <row r="2098" spans="1:39" x14ac:dyDescent="0.25">
      <c r="A2098" s="22" t="s">
        <v>39</v>
      </c>
      <c r="B2098" t="s">
        <v>40</v>
      </c>
      <c r="C2098">
        <v>2021</v>
      </c>
      <c r="D2098" s="22" t="s">
        <v>41</v>
      </c>
      <c r="E2098" s="22" t="s">
        <v>42</v>
      </c>
      <c r="F2098">
        <v>1100</v>
      </c>
      <c r="G2098" t="s">
        <v>43</v>
      </c>
      <c r="H2098" t="s">
        <v>44</v>
      </c>
      <c r="J2098">
        <v>200</v>
      </c>
      <c r="K2098" t="s">
        <v>45</v>
      </c>
      <c r="L2098" s="22" t="s">
        <v>46</v>
      </c>
      <c r="M2098" s="1">
        <v>44440</v>
      </c>
      <c r="N2098" s="22" t="s">
        <v>347</v>
      </c>
      <c r="O2098" t="s">
        <v>348</v>
      </c>
      <c r="P2098" s="1">
        <v>44469</v>
      </c>
      <c r="Q2098" t="s">
        <v>348</v>
      </c>
      <c r="R2098">
        <v>9</v>
      </c>
      <c r="S2098">
        <v>1</v>
      </c>
      <c r="T2098" s="22">
        <v>19</v>
      </c>
      <c r="U2098" s="22">
        <v>1208829.75</v>
      </c>
      <c r="V2098" s="22">
        <v>1208829.75</v>
      </c>
      <c r="X2098">
        <v>44682</v>
      </c>
      <c r="AD2098" t="s">
        <v>349</v>
      </c>
      <c r="AF2098" t="s">
        <v>249</v>
      </c>
      <c r="AG2098" s="22" t="s">
        <v>50</v>
      </c>
      <c r="AI2098">
        <v>2096</v>
      </c>
      <c r="AJ2098" t="s">
        <v>350</v>
      </c>
      <c r="AK2098" s="22" t="s">
        <v>52</v>
      </c>
      <c r="AL2098" s="22" t="s">
        <v>53</v>
      </c>
      <c r="AM2098" s="22">
        <v>2096</v>
      </c>
    </row>
    <row r="2099" spans="1:39" x14ac:dyDescent="0.25">
      <c r="A2099" s="22" t="s">
        <v>39</v>
      </c>
      <c r="B2099" t="s">
        <v>250</v>
      </c>
      <c r="C2099">
        <v>2021</v>
      </c>
      <c r="D2099" s="22" t="s">
        <v>41</v>
      </c>
      <c r="E2099" s="22" t="s">
        <v>42</v>
      </c>
      <c r="F2099">
        <v>8000</v>
      </c>
      <c r="G2099" t="s">
        <v>251</v>
      </c>
      <c r="H2099" t="s">
        <v>93</v>
      </c>
      <c r="J2099">
        <v>200</v>
      </c>
      <c r="K2099" t="s">
        <v>45</v>
      </c>
      <c r="L2099" s="22" t="s">
        <v>46</v>
      </c>
      <c r="M2099" s="1">
        <v>44440</v>
      </c>
      <c r="N2099" s="22" t="s">
        <v>347</v>
      </c>
      <c r="O2099" t="s">
        <v>348</v>
      </c>
      <c r="P2099" s="1">
        <v>44469</v>
      </c>
      <c r="Q2099" t="s">
        <v>348</v>
      </c>
      <c r="R2099">
        <v>9</v>
      </c>
      <c r="S2099">
        <v>1</v>
      </c>
      <c r="T2099" s="22">
        <v>19</v>
      </c>
      <c r="U2099" s="22">
        <v>-1015823.32</v>
      </c>
      <c r="W2099" s="22">
        <v>1015823.32</v>
      </c>
      <c r="X2099">
        <v>44683</v>
      </c>
      <c r="AD2099" t="s">
        <v>349</v>
      </c>
      <c r="AF2099" t="s">
        <v>249</v>
      </c>
      <c r="AG2099" s="22" t="s">
        <v>56</v>
      </c>
      <c r="AI2099">
        <v>2097</v>
      </c>
      <c r="AJ2099" t="s">
        <v>350</v>
      </c>
      <c r="AK2099" s="22" t="s">
        <v>252</v>
      </c>
      <c r="AL2099" s="22" t="s">
        <v>53</v>
      </c>
      <c r="AM2099" s="22">
        <v>2097</v>
      </c>
    </row>
    <row r="2100" spans="1:39" x14ac:dyDescent="0.25">
      <c r="A2100" s="22" t="s">
        <v>39</v>
      </c>
      <c r="B2100" t="s">
        <v>253</v>
      </c>
      <c r="C2100">
        <v>2021</v>
      </c>
      <c r="D2100" s="22" t="s">
        <v>41</v>
      </c>
      <c r="E2100" s="22" t="s">
        <v>42</v>
      </c>
      <c r="F2100">
        <v>1600</v>
      </c>
      <c r="G2100" t="s">
        <v>254</v>
      </c>
      <c r="H2100" t="s">
        <v>44</v>
      </c>
      <c r="J2100">
        <v>200</v>
      </c>
      <c r="K2100" t="s">
        <v>45</v>
      </c>
      <c r="L2100" s="22" t="s">
        <v>46</v>
      </c>
      <c r="M2100" s="1">
        <v>44440</v>
      </c>
      <c r="N2100" s="22" t="s">
        <v>347</v>
      </c>
      <c r="O2100" t="s">
        <v>348</v>
      </c>
      <c r="P2100" s="1">
        <v>44469</v>
      </c>
      <c r="Q2100" t="s">
        <v>348</v>
      </c>
      <c r="R2100">
        <v>9</v>
      </c>
      <c r="S2100">
        <v>1</v>
      </c>
      <c r="T2100" s="22">
        <v>19</v>
      </c>
      <c r="U2100" s="22">
        <v>-193006.43</v>
      </c>
      <c r="W2100" s="22">
        <v>193006.43</v>
      </c>
      <c r="X2100">
        <v>44684</v>
      </c>
      <c r="AD2100" t="s">
        <v>349</v>
      </c>
      <c r="AF2100" t="s">
        <v>249</v>
      </c>
      <c r="AG2100" s="22" t="s">
        <v>56</v>
      </c>
      <c r="AI2100">
        <v>2098</v>
      </c>
      <c r="AJ2100" t="s">
        <v>350</v>
      </c>
      <c r="AK2100" s="22" t="s">
        <v>52</v>
      </c>
      <c r="AL2100" s="22" t="s">
        <v>53</v>
      </c>
      <c r="AM2100" s="22">
        <v>2098</v>
      </c>
    </row>
    <row r="2101" spans="1:39" x14ac:dyDescent="0.25">
      <c r="A2101" s="22" t="s">
        <v>39</v>
      </c>
      <c r="B2101" t="s">
        <v>40</v>
      </c>
      <c r="C2101">
        <v>2021</v>
      </c>
      <c r="D2101" s="22" t="s">
        <v>41</v>
      </c>
      <c r="E2101" s="22" t="s">
        <v>42</v>
      </c>
      <c r="F2101">
        <v>1100</v>
      </c>
      <c r="G2101" t="s">
        <v>43</v>
      </c>
      <c r="H2101" t="s">
        <v>44</v>
      </c>
      <c r="J2101">
        <v>200</v>
      </c>
      <c r="K2101" t="s">
        <v>45</v>
      </c>
      <c r="L2101" s="22" t="s">
        <v>46</v>
      </c>
      <c r="M2101" s="1">
        <v>44440</v>
      </c>
      <c r="N2101" s="22" t="s">
        <v>347</v>
      </c>
      <c r="O2101" t="s">
        <v>348</v>
      </c>
      <c r="P2101" s="1">
        <v>44469</v>
      </c>
      <c r="Q2101" t="s">
        <v>348</v>
      </c>
      <c r="R2101">
        <v>9</v>
      </c>
      <c r="S2101" t="s">
        <v>255</v>
      </c>
      <c r="T2101" s="22">
        <v>0</v>
      </c>
      <c r="U2101" s="22">
        <v>169181.32</v>
      </c>
      <c r="V2101" s="22">
        <v>169181.32</v>
      </c>
      <c r="X2101">
        <v>44685</v>
      </c>
      <c r="AD2101" t="s">
        <v>349</v>
      </c>
      <c r="AF2101" t="s">
        <v>256</v>
      </c>
      <c r="AG2101" s="22" t="s">
        <v>50</v>
      </c>
      <c r="AI2101">
        <v>2099</v>
      </c>
      <c r="AJ2101" t="s">
        <v>350</v>
      </c>
      <c r="AK2101" s="22" t="s">
        <v>52</v>
      </c>
      <c r="AL2101" s="22" t="s">
        <v>53</v>
      </c>
      <c r="AM2101" s="22">
        <v>2099</v>
      </c>
    </row>
    <row r="2102" spans="1:39" x14ac:dyDescent="0.25">
      <c r="A2102" s="22" t="s">
        <v>39</v>
      </c>
      <c r="B2102" t="s">
        <v>257</v>
      </c>
      <c r="C2102">
        <v>2021</v>
      </c>
      <c r="D2102" s="22" t="s">
        <v>41</v>
      </c>
      <c r="E2102" s="22" t="s">
        <v>42</v>
      </c>
      <c r="F2102">
        <v>8060</v>
      </c>
      <c r="G2102" t="s">
        <v>258</v>
      </c>
      <c r="H2102" t="s">
        <v>93</v>
      </c>
      <c r="J2102">
        <v>200</v>
      </c>
      <c r="K2102" t="s">
        <v>45</v>
      </c>
      <c r="L2102" s="22" t="s">
        <v>46</v>
      </c>
      <c r="M2102" s="1">
        <v>44440</v>
      </c>
      <c r="N2102" s="22" t="s">
        <v>347</v>
      </c>
      <c r="O2102" t="s">
        <v>348</v>
      </c>
      <c r="P2102" s="1">
        <v>44469</v>
      </c>
      <c r="Q2102" t="s">
        <v>348</v>
      </c>
      <c r="R2102">
        <v>9</v>
      </c>
      <c r="S2102" t="s">
        <v>255</v>
      </c>
      <c r="T2102" s="22">
        <v>0</v>
      </c>
      <c r="U2102" s="22">
        <v>-169181.32</v>
      </c>
      <c r="W2102" s="22">
        <v>169181.32</v>
      </c>
      <c r="X2102">
        <v>44686</v>
      </c>
      <c r="AD2102" t="s">
        <v>349</v>
      </c>
      <c r="AF2102" t="s">
        <v>256</v>
      </c>
      <c r="AG2102" s="22" t="s">
        <v>56</v>
      </c>
      <c r="AI2102">
        <v>2100</v>
      </c>
      <c r="AJ2102" t="s">
        <v>350</v>
      </c>
      <c r="AK2102" s="22" t="s">
        <v>252</v>
      </c>
      <c r="AL2102" s="22" t="s">
        <v>53</v>
      </c>
      <c r="AM2102" s="22">
        <v>2100</v>
      </c>
    </row>
    <row r="2103" spans="1:39" x14ac:dyDescent="0.25">
      <c r="A2103" s="22" t="s">
        <v>39</v>
      </c>
      <c r="B2103" t="s">
        <v>259</v>
      </c>
      <c r="C2103">
        <v>2021</v>
      </c>
      <c r="D2103" s="22" t="s">
        <v>41</v>
      </c>
      <c r="E2103" s="22" t="s">
        <v>42</v>
      </c>
      <c r="F2103">
        <v>1650</v>
      </c>
      <c r="G2103" t="s">
        <v>260</v>
      </c>
      <c r="H2103" t="s">
        <v>44</v>
      </c>
      <c r="J2103">
        <v>200</v>
      </c>
      <c r="K2103" t="s">
        <v>45</v>
      </c>
      <c r="L2103" s="22" t="s">
        <v>46</v>
      </c>
      <c r="M2103" s="1">
        <v>44440</v>
      </c>
      <c r="N2103" s="22" t="s">
        <v>347</v>
      </c>
      <c r="O2103" t="s">
        <v>348</v>
      </c>
      <c r="P2103" s="1">
        <v>44469</v>
      </c>
      <c r="Q2103" t="s">
        <v>348</v>
      </c>
      <c r="R2103">
        <v>9</v>
      </c>
      <c r="S2103" t="s">
        <v>255</v>
      </c>
      <c r="T2103" s="22">
        <v>0</v>
      </c>
      <c r="U2103" s="22">
        <v>0</v>
      </c>
      <c r="V2103" s="22">
        <v>0</v>
      </c>
      <c r="X2103">
        <v>44687</v>
      </c>
      <c r="AD2103" t="s">
        <v>349</v>
      </c>
      <c r="AF2103" t="s">
        <v>256</v>
      </c>
      <c r="AG2103" s="22" t="s">
        <v>56</v>
      </c>
      <c r="AI2103">
        <v>2101</v>
      </c>
      <c r="AJ2103" t="s">
        <v>350</v>
      </c>
      <c r="AK2103" s="22" t="s">
        <v>52</v>
      </c>
      <c r="AL2103" s="22" t="s">
        <v>53</v>
      </c>
      <c r="AM2103" s="22">
        <v>2101</v>
      </c>
    </row>
    <row r="2104" spans="1:39" x14ac:dyDescent="0.25">
      <c r="A2104" s="22" t="s">
        <v>39</v>
      </c>
      <c r="B2104" t="s">
        <v>40</v>
      </c>
      <c r="C2104">
        <v>2021</v>
      </c>
      <c r="D2104" s="22" t="s">
        <v>41</v>
      </c>
      <c r="E2104" s="22" t="s">
        <v>42</v>
      </c>
      <c r="F2104">
        <v>1100</v>
      </c>
      <c r="G2104" t="s">
        <v>43</v>
      </c>
      <c r="H2104" t="s">
        <v>44</v>
      </c>
      <c r="J2104">
        <v>200</v>
      </c>
      <c r="K2104" t="s">
        <v>45</v>
      </c>
      <c r="L2104" s="22" t="s">
        <v>46</v>
      </c>
      <c r="M2104" s="1">
        <v>44440</v>
      </c>
      <c r="N2104" s="22" t="s">
        <v>347</v>
      </c>
      <c r="O2104" t="s">
        <v>348</v>
      </c>
      <c r="P2104" s="1">
        <v>44469</v>
      </c>
      <c r="Q2104" t="s">
        <v>348</v>
      </c>
      <c r="R2104">
        <v>9</v>
      </c>
      <c r="S2104" t="s">
        <v>261</v>
      </c>
      <c r="T2104" s="22">
        <v>0</v>
      </c>
      <c r="U2104" s="22">
        <v>28515.119999999999</v>
      </c>
      <c r="V2104" s="22">
        <v>28515.119999999999</v>
      </c>
      <c r="X2104">
        <v>44688</v>
      </c>
      <c r="AD2104" t="s">
        <v>349</v>
      </c>
      <c r="AF2104" t="s">
        <v>262</v>
      </c>
      <c r="AG2104" s="22" t="s">
        <v>50</v>
      </c>
      <c r="AI2104">
        <v>2102</v>
      </c>
      <c r="AJ2104" t="s">
        <v>350</v>
      </c>
      <c r="AK2104" s="22" t="s">
        <v>52</v>
      </c>
      <c r="AL2104" s="22" t="s">
        <v>53</v>
      </c>
      <c r="AM2104" s="22">
        <v>2102</v>
      </c>
    </row>
    <row r="2105" spans="1:39" x14ac:dyDescent="0.25">
      <c r="A2105" s="22" t="s">
        <v>39</v>
      </c>
      <c r="B2105" t="s">
        <v>263</v>
      </c>
      <c r="C2105">
        <v>2021</v>
      </c>
      <c r="D2105" s="22" t="s">
        <v>41</v>
      </c>
      <c r="E2105" s="22" t="s">
        <v>42</v>
      </c>
      <c r="F2105">
        <v>8070</v>
      </c>
      <c r="G2105" t="s">
        <v>264</v>
      </c>
      <c r="H2105" t="s">
        <v>93</v>
      </c>
      <c r="J2105">
        <v>200</v>
      </c>
      <c r="K2105" t="s">
        <v>45</v>
      </c>
      <c r="L2105" s="22" t="s">
        <v>46</v>
      </c>
      <c r="M2105" s="1">
        <v>44440</v>
      </c>
      <c r="N2105" s="22" t="s">
        <v>347</v>
      </c>
      <c r="O2105" t="s">
        <v>348</v>
      </c>
      <c r="P2105" s="1">
        <v>44469</v>
      </c>
      <c r="Q2105" t="s">
        <v>348</v>
      </c>
      <c r="R2105">
        <v>9</v>
      </c>
      <c r="S2105" t="s">
        <v>261</v>
      </c>
      <c r="T2105" s="22">
        <v>0</v>
      </c>
      <c r="U2105" s="22">
        <v>-28515.119999999999</v>
      </c>
      <c r="W2105" s="22">
        <v>28515.119999999999</v>
      </c>
      <c r="X2105">
        <v>44689</v>
      </c>
      <c r="AD2105" t="s">
        <v>349</v>
      </c>
      <c r="AF2105" t="s">
        <v>262</v>
      </c>
      <c r="AG2105" s="22" t="s">
        <v>56</v>
      </c>
      <c r="AI2105">
        <v>2103</v>
      </c>
      <c r="AJ2105" t="s">
        <v>350</v>
      </c>
      <c r="AK2105" s="22" t="s">
        <v>252</v>
      </c>
      <c r="AL2105" s="22" t="s">
        <v>53</v>
      </c>
      <c r="AM2105" s="22">
        <v>2103</v>
      </c>
    </row>
    <row r="2106" spans="1:39" x14ac:dyDescent="0.25">
      <c r="A2106" s="22" t="s">
        <v>39</v>
      </c>
      <c r="B2106" t="s">
        <v>265</v>
      </c>
      <c r="C2106">
        <v>2021</v>
      </c>
      <c r="D2106" s="22" t="s">
        <v>41</v>
      </c>
      <c r="E2106" s="22" t="s">
        <v>42</v>
      </c>
      <c r="F2106">
        <v>1660</v>
      </c>
      <c r="G2106" t="s">
        <v>266</v>
      </c>
      <c r="H2106" t="s">
        <v>44</v>
      </c>
      <c r="J2106">
        <v>200</v>
      </c>
      <c r="K2106" t="s">
        <v>45</v>
      </c>
      <c r="L2106" s="22" t="s">
        <v>46</v>
      </c>
      <c r="M2106" s="1">
        <v>44440</v>
      </c>
      <c r="N2106" s="22" t="s">
        <v>347</v>
      </c>
      <c r="O2106" t="s">
        <v>348</v>
      </c>
      <c r="P2106" s="1">
        <v>44469</v>
      </c>
      <c r="Q2106" t="s">
        <v>348</v>
      </c>
      <c r="R2106">
        <v>9</v>
      </c>
      <c r="S2106" t="s">
        <v>261</v>
      </c>
      <c r="T2106" s="22">
        <v>0</v>
      </c>
      <c r="U2106" s="22">
        <v>0</v>
      </c>
      <c r="V2106" s="22">
        <v>0</v>
      </c>
      <c r="X2106">
        <v>44690</v>
      </c>
      <c r="AD2106" t="s">
        <v>349</v>
      </c>
      <c r="AF2106" t="s">
        <v>262</v>
      </c>
      <c r="AG2106" s="22" t="s">
        <v>56</v>
      </c>
      <c r="AI2106">
        <v>2104</v>
      </c>
      <c r="AJ2106" t="s">
        <v>350</v>
      </c>
      <c r="AK2106" s="22" t="s">
        <v>52</v>
      </c>
      <c r="AL2106" s="22" t="s">
        <v>53</v>
      </c>
      <c r="AM2106" s="22">
        <v>2104</v>
      </c>
    </row>
    <row r="2107" spans="1:39" x14ac:dyDescent="0.25">
      <c r="A2107" s="22" t="s">
        <v>39</v>
      </c>
      <c r="B2107" t="s">
        <v>40</v>
      </c>
      <c r="C2107">
        <v>2021</v>
      </c>
      <c r="D2107" s="22" t="s">
        <v>41</v>
      </c>
      <c r="E2107" s="22" t="s">
        <v>42</v>
      </c>
      <c r="F2107">
        <v>1100</v>
      </c>
      <c r="G2107" t="s">
        <v>43</v>
      </c>
      <c r="H2107" t="s">
        <v>44</v>
      </c>
      <c r="J2107">
        <v>200</v>
      </c>
      <c r="K2107" t="s">
        <v>45</v>
      </c>
      <c r="L2107" s="22" t="s">
        <v>46</v>
      </c>
      <c r="M2107" s="1">
        <v>44440</v>
      </c>
      <c r="N2107" s="22" t="s">
        <v>347</v>
      </c>
      <c r="O2107" t="s">
        <v>348</v>
      </c>
      <c r="P2107" s="1">
        <v>44469</v>
      </c>
      <c r="Q2107" t="s">
        <v>348</v>
      </c>
      <c r="R2107">
        <v>9</v>
      </c>
      <c r="U2107" s="22">
        <v>285.93</v>
      </c>
      <c r="V2107" s="22">
        <v>285.93</v>
      </c>
      <c r="X2107">
        <v>44691</v>
      </c>
      <c r="AD2107" t="s">
        <v>349</v>
      </c>
      <c r="AG2107" s="22" t="s">
        <v>50</v>
      </c>
      <c r="AI2107">
        <v>2105</v>
      </c>
      <c r="AJ2107" t="s">
        <v>350</v>
      </c>
      <c r="AK2107" s="22" t="s">
        <v>52</v>
      </c>
      <c r="AL2107" s="22" t="s">
        <v>53</v>
      </c>
      <c r="AM2107" s="22">
        <v>2105</v>
      </c>
    </row>
    <row r="2108" spans="1:39" x14ac:dyDescent="0.25">
      <c r="A2108" s="22" t="s">
        <v>39</v>
      </c>
      <c r="B2108" t="s">
        <v>267</v>
      </c>
      <c r="C2108">
        <v>2021</v>
      </c>
      <c r="D2108" s="22" t="s">
        <v>41</v>
      </c>
      <c r="E2108" s="22" t="s">
        <v>42</v>
      </c>
      <c r="F2108">
        <v>9000</v>
      </c>
      <c r="G2108" t="s">
        <v>268</v>
      </c>
      <c r="H2108" t="s">
        <v>93</v>
      </c>
      <c r="J2108">
        <v>200</v>
      </c>
      <c r="K2108" t="s">
        <v>45</v>
      </c>
      <c r="L2108" s="22" t="s">
        <v>46</v>
      </c>
      <c r="M2108" s="1">
        <v>44440</v>
      </c>
      <c r="N2108" s="22" t="s">
        <v>347</v>
      </c>
      <c r="O2108" t="s">
        <v>348</v>
      </c>
      <c r="P2108" s="1">
        <v>44469</v>
      </c>
      <c r="Q2108" t="s">
        <v>348</v>
      </c>
      <c r="R2108">
        <v>9</v>
      </c>
      <c r="U2108" s="22">
        <v>-285.93</v>
      </c>
      <c r="W2108" s="22">
        <v>285.93</v>
      </c>
      <c r="X2108">
        <v>44692</v>
      </c>
      <c r="AD2108" t="s">
        <v>349</v>
      </c>
      <c r="AG2108" s="22" t="s">
        <v>56</v>
      </c>
      <c r="AI2108">
        <v>2106</v>
      </c>
      <c r="AJ2108" t="s">
        <v>350</v>
      </c>
      <c r="AK2108" s="22" t="s">
        <v>269</v>
      </c>
      <c r="AL2108" s="22" t="s">
        <v>53</v>
      </c>
      <c r="AM2108" s="22">
        <v>2106</v>
      </c>
    </row>
    <row r="2109" spans="1:39" x14ac:dyDescent="0.25">
      <c r="A2109" s="22" t="s">
        <v>39</v>
      </c>
      <c r="B2109" t="s">
        <v>40</v>
      </c>
      <c r="C2109">
        <v>2021</v>
      </c>
      <c r="D2109" s="22" t="s">
        <v>41</v>
      </c>
      <c r="E2109" s="22" t="s">
        <v>42</v>
      </c>
      <c r="F2109">
        <v>1100</v>
      </c>
      <c r="G2109" t="s">
        <v>43</v>
      </c>
      <c r="H2109" t="s">
        <v>44</v>
      </c>
      <c r="J2109">
        <v>200</v>
      </c>
      <c r="K2109" t="s">
        <v>45</v>
      </c>
      <c r="L2109" s="22" t="s">
        <v>46</v>
      </c>
      <c r="M2109" s="1">
        <v>44440</v>
      </c>
      <c r="N2109" s="22" t="s">
        <v>347</v>
      </c>
      <c r="O2109" t="s">
        <v>348</v>
      </c>
      <c r="P2109" s="1">
        <v>44469</v>
      </c>
      <c r="Q2109" t="s">
        <v>348</v>
      </c>
      <c r="R2109">
        <v>9</v>
      </c>
      <c r="U2109" s="22">
        <v>-177.33500000000001</v>
      </c>
      <c r="W2109" s="22">
        <v>177.33500000000001</v>
      </c>
      <c r="X2109">
        <v>44693</v>
      </c>
      <c r="AD2109" t="s">
        <v>349</v>
      </c>
      <c r="AG2109" s="22" t="s">
        <v>56</v>
      </c>
      <c r="AI2109">
        <v>2107</v>
      </c>
      <c r="AJ2109" t="s">
        <v>350</v>
      </c>
      <c r="AK2109" s="22" t="s">
        <v>52</v>
      </c>
      <c r="AL2109" s="22" t="s">
        <v>53</v>
      </c>
      <c r="AM2109" s="22">
        <v>2107</v>
      </c>
    </row>
    <row r="2110" spans="1:39" x14ac:dyDescent="0.25">
      <c r="A2110" s="22" t="s">
        <v>39</v>
      </c>
      <c r="B2110" t="s">
        <v>270</v>
      </c>
      <c r="C2110">
        <v>2021</v>
      </c>
      <c r="D2110" s="22" t="s">
        <v>41</v>
      </c>
      <c r="E2110" s="22" t="s">
        <v>42</v>
      </c>
      <c r="F2110">
        <v>9200</v>
      </c>
      <c r="G2110" t="s">
        <v>271</v>
      </c>
      <c r="H2110" t="s">
        <v>93</v>
      </c>
      <c r="J2110">
        <v>200</v>
      </c>
      <c r="K2110" t="s">
        <v>45</v>
      </c>
      <c r="L2110" s="22" t="s">
        <v>46</v>
      </c>
      <c r="M2110" s="1">
        <v>44440</v>
      </c>
      <c r="N2110" s="22" t="s">
        <v>347</v>
      </c>
      <c r="O2110" t="s">
        <v>348</v>
      </c>
      <c r="P2110" s="1">
        <v>44469</v>
      </c>
      <c r="Q2110" t="s">
        <v>348</v>
      </c>
      <c r="R2110">
        <v>9</v>
      </c>
      <c r="U2110" s="22">
        <v>177.33500000000001</v>
      </c>
      <c r="V2110" s="22">
        <v>177.33500000000001</v>
      </c>
      <c r="X2110">
        <v>44694</v>
      </c>
      <c r="AD2110" t="s">
        <v>349</v>
      </c>
      <c r="AG2110" s="22" t="s">
        <v>50</v>
      </c>
      <c r="AI2110">
        <v>2108</v>
      </c>
      <c r="AJ2110" t="s">
        <v>350</v>
      </c>
      <c r="AK2110" s="22" t="s">
        <v>269</v>
      </c>
      <c r="AL2110" s="22" t="s">
        <v>53</v>
      </c>
      <c r="AM2110" s="22">
        <v>2108</v>
      </c>
    </row>
    <row r="2111" spans="1:39" x14ac:dyDescent="0.25">
      <c r="A2111" s="22" t="s">
        <v>39</v>
      </c>
      <c r="B2111" t="s">
        <v>40</v>
      </c>
      <c r="C2111">
        <v>2021</v>
      </c>
      <c r="D2111" s="22" t="s">
        <v>41</v>
      </c>
      <c r="E2111" s="22" t="s">
        <v>42</v>
      </c>
      <c r="F2111">
        <v>1100</v>
      </c>
      <c r="G2111" t="s">
        <v>43</v>
      </c>
      <c r="H2111" t="s">
        <v>44</v>
      </c>
      <c r="J2111">
        <v>200</v>
      </c>
      <c r="K2111" t="s">
        <v>45</v>
      </c>
      <c r="L2111" s="22" t="s">
        <v>46</v>
      </c>
      <c r="M2111" s="1">
        <v>44440</v>
      </c>
      <c r="N2111" s="22" t="s">
        <v>347</v>
      </c>
      <c r="O2111" t="s">
        <v>348</v>
      </c>
      <c r="P2111" s="1">
        <v>44469</v>
      </c>
      <c r="Q2111" t="s">
        <v>348</v>
      </c>
      <c r="R2111">
        <v>9</v>
      </c>
      <c r="U2111" s="22">
        <v>-179.952</v>
      </c>
      <c r="W2111" s="22">
        <v>179.952</v>
      </c>
      <c r="X2111">
        <v>44695</v>
      </c>
      <c r="AD2111" t="s">
        <v>349</v>
      </c>
      <c r="AG2111" s="22" t="s">
        <v>56</v>
      </c>
      <c r="AI2111">
        <v>2109</v>
      </c>
      <c r="AJ2111" t="s">
        <v>350</v>
      </c>
      <c r="AK2111" s="22" t="s">
        <v>52</v>
      </c>
      <c r="AL2111" s="22" t="s">
        <v>53</v>
      </c>
      <c r="AM2111" s="22">
        <v>2109</v>
      </c>
    </row>
    <row r="2112" spans="1:39" x14ac:dyDescent="0.25">
      <c r="A2112" s="22" t="s">
        <v>39</v>
      </c>
      <c r="B2112" t="s">
        <v>272</v>
      </c>
      <c r="C2112">
        <v>2021</v>
      </c>
      <c r="D2112" s="22" t="s">
        <v>41</v>
      </c>
      <c r="E2112" s="22" t="s">
        <v>42</v>
      </c>
      <c r="F2112">
        <v>9310</v>
      </c>
      <c r="G2112" t="s">
        <v>273</v>
      </c>
      <c r="H2112" t="s">
        <v>93</v>
      </c>
      <c r="J2112">
        <v>200</v>
      </c>
      <c r="K2112" t="s">
        <v>45</v>
      </c>
      <c r="L2112" s="22" t="s">
        <v>46</v>
      </c>
      <c r="M2112" s="1">
        <v>44440</v>
      </c>
      <c r="N2112" s="22" t="s">
        <v>347</v>
      </c>
      <c r="O2112" t="s">
        <v>348</v>
      </c>
      <c r="P2112" s="1">
        <v>44469</v>
      </c>
      <c r="Q2112" t="s">
        <v>348</v>
      </c>
      <c r="R2112">
        <v>9</v>
      </c>
      <c r="U2112" s="22">
        <v>179.952</v>
      </c>
      <c r="V2112" s="22">
        <v>179.952</v>
      </c>
      <c r="X2112">
        <v>44696</v>
      </c>
      <c r="AD2112" t="s">
        <v>349</v>
      </c>
      <c r="AG2112" s="22" t="s">
        <v>50</v>
      </c>
      <c r="AI2112">
        <v>2110</v>
      </c>
      <c r="AJ2112" t="s">
        <v>350</v>
      </c>
      <c r="AK2112" s="22" t="s">
        <v>269</v>
      </c>
      <c r="AL2112" s="22" t="s">
        <v>53</v>
      </c>
      <c r="AM2112" s="22">
        <v>2110</v>
      </c>
    </row>
    <row r="2113" spans="1:39" x14ac:dyDescent="0.25">
      <c r="A2113" s="22" t="s">
        <v>39</v>
      </c>
      <c r="B2113" t="s">
        <v>40</v>
      </c>
      <c r="C2113">
        <v>2021</v>
      </c>
      <c r="D2113" s="22" t="s">
        <v>41</v>
      </c>
      <c r="E2113" s="22" t="s">
        <v>42</v>
      </c>
      <c r="F2113">
        <v>1100</v>
      </c>
      <c r="G2113" t="s">
        <v>43</v>
      </c>
      <c r="H2113" t="s">
        <v>44</v>
      </c>
      <c r="J2113">
        <v>200</v>
      </c>
      <c r="K2113" t="s">
        <v>45</v>
      </c>
      <c r="L2113" s="22" t="s">
        <v>46</v>
      </c>
      <c r="M2113" s="1">
        <v>44440</v>
      </c>
      <c r="N2113" s="22" t="s">
        <v>347</v>
      </c>
      <c r="O2113" t="s">
        <v>348</v>
      </c>
      <c r="P2113" s="1">
        <v>44469</v>
      </c>
      <c r="Q2113" t="s">
        <v>348</v>
      </c>
      <c r="R2113">
        <v>9</v>
      </c>
      <c r="U2113" s="22">
        <v>-1775</v>
      </c>
      <c r="W2113" s="22">
        <v>1775</v>
      </c>
      <c r="X2113">
        <v>44697</v>
      </c>
      <c r="AD2113" t="s">
        <v>349</v>
      </c>
      <c r="AG2113" s="22" t="s">
        <v>56</v>
      </c>
      <c r="AI2113">
        <v>2111</v>
      </c>
      <c r="AJ2113" t="s">
        <v>350</v>
      </c>
      <c r="AK2113" s="22" t="s">
        <v>52</v>
      </c>
      <c r="AL2113" s="22" t="s">
        <v>53</v>
      </c>
      <c r="AM2113" s="22">
        <v>2111</v>
      </c>
    </row>
    <row r="2114" spans="1:39" x14ac:dyDescent="0.25">
      <c r="A2114" s="22" t="s">
        <v>39</v>
      </c>
      <c r="B2114" t="s">
        <v>274</v>
      </c>
      <c r="C2114">
        <v>2021</v>
      </c>
      <c r="D2114" s="22" t="s">
        <v>41</v>
      </c>
      <c r="E2114" s="22" t="s">
        <v>42</v>
      </c>
      <c r="F2114">
        <v>9800</v>
      </c>
      <c r="G2114" t="s">
        <v>275</v>
      </c>
      <c r="H2114" t="s">
        <v>93</v>
      </c>
      <c r="J2114">
        <v>200</v>
      </c>
      <c r="K2114" t="s">
        <v>45</v>
      </c>
      <c r="L2114" s="22" t="s">
        <v>46</v>
      </c>
      <c r="M2114" s="1">
        <v>44440</v>
      </c>
      <c r="N2114" s="22" t="s">
        <v>347</v>
      </c>
      <c r="O2114" t="s">
        <v>348</v>
      </c>
      <c r="P2114" s="1">
        <v>44469</v>
      </c>
      <c r="Q2114" t="s">
        <v>348</v>
      </c>
      <c r="R2114">
        <v>9</v>
      </c>
      <c r="U2114" s="22">
        <v>1775</v>
      </c>
      <c r="V2114" s="22">
        <v>1775</v>
      </c>
      <c r="X2114">
        <v>44698</v>
      </c>
      <c r="AD2114" t="s">
        <v>349</v>
      </c>
      <c r="AG2114" s="22" t="s">
        <v>50</v>
      </c>
      <c r="AI2114">
        <v>2112</v>
      </c>
      <c r="AJ2114" t="s">
        <v>350</v>
      </c>
      <c r="AK2114" s="22" t="s">
        <v>269</v>
      </c>
      <c r="AL2114" s="22" t="s">
        <v>53</v>
      </c>
      <c r="AM2114" s="22">
        <v>2112</v>
      </c>
    </row>
    <row r="2115" spans="1:39" x14ac:dyDescent="0.25">
      <c r="A2115" s="22" t="s">
        <v>39</v>
      </c>
      <c r="B2115" t="s">
        <v>40</v>
      </c>
      <c r="C2115">
        <v>2021</v>
      </c>
      <c r="D2115" s="22" t="s">
        <v>41</v>
      </c>
      <c r="E2115" s="22" t="s">
        <v>42</v>
      </c>
      <c r="F2115">
        <v>1100</v>
      </c>
      <c r="G2115" t="s">
        <v>43</v>
      </c>
      <c r="H2115" t="s">
        <v>44</v>
      </c>
      <c r="J2115">
        <v>200</v>
      </c>
      <c r="K2115" t="s">
        <v>45</v>
      </c>
      <c r="L2115" s="22" t="s">
        <v>46</v>
      </c>
      <c r="M2115" s="1">
        <v>44440</v>
      </c>
      <c r="N2115" s="22" t="s">
        <v>347</v>
      </c>
      <c r="O2115" t="s">
        <v>348</v>
      </c>
      <c r="P2115" s="1">
        <v>44469</v>
      </c>
      <c r="Q2115" t="s">
        <v>348</v>
      </c>
      <c r="R2115">
        <v>9</v>
      </c>
      <c r="U2115" s="22">
        <v>25</v>
      </c>
      <c r="V2115" s="22">
        <v>25</v>
      </c>
      <c r="X2115">
        <v>44699</v>
      </c>
      <c r="AD2115" t="s">
        <v>349</v>
      </c>
      <c r="AG2115" s="22" t="s">
        <v>50</v>
      </c>
      <c r="AI2115">
        <v>2113</v>
      </c>
      <c r="AJ2115" t="s">
        <v>350</v>
      </c>
      <c r="AK2115" s="22" t="s">
        <v>52</v>
      </c>
      <c r="AL2115" s="22" t="s">
        <v>53</v>
      </c>
      <c r="AM2115" s="22">
        <v>2113</v>
      </c>
    </row>
    <row r="2116" spans="1:39" x14ac:dyDescent="0.25">
      <c r="A2116" s="22" t="s">
        <v>39</v>
      </c>
      <c r="B2116" t="s">
        <v>276</v>
      </c>
      <c r="C2116">
        <v>2021</v>
      </c>
      <c r="D2116" s="22" t="s">
        <v>41</v>
      </c>
      <c r="E2116" s="22" t="s">
        <v>42</v>
      </c>
      <c r="F2116">
        <v>9850</v>
      </c>
      <c r="G2116" t="s">
        <v>277</v>
      </c>
      <c r="H2116" t="s">
        <v>93</v>
      </c>
      <c r="J2116">
        <v>200</v>
      </c>
      <c r="K2116" t="s">
        <v>45</v>
      </c>
      <c r="L2116" s="22" t="s">
        <v>46</v>
      </c>
      <c r="M2116" s="1">
        <v>44440</v>
      </c>
      <c r="N2116" s="22" t="s">
        <v>347</v>
      </c>
      <c r="O2116" t="s">
        <v>348</v>
      </c>
      <c r="P2116" s="1">
        <v>44469</v>
      </c>
      <c r="Q2116" t="s">
        <v>348</v>
      </c>
      <c r="R2116">
        <v>9</v>
      </c>
      <c r="U2116" s="22">
        <v>-25</v>
      </c>
      <c r="W2116" s="22">
        <v>25</v>
      </c>
      <c r="X2116">
        <v>44700</v>
      </c>
      <c r="AD2116" t="s">
        <v>349</v>
      </c>
      <c r="AG2116" s="22" t="s">
        <v>56</v>
      </c>
      <c r="AI2116">
        <v>2114</v>
      </c>
      <c r="AJ2116" t="s">
        <v>350</v>
      </c>
      <c r="AK2116" s="22" t="s">
        <v>269</v>
      </c>
      <c r="AL2116" s="22" t="s">
        <v>53</v>
      </c>
      <c r="AM2116" s="22">
        <v>2114</v>
      </c>
    </row>
    <row r="2117" spans="1:39" x14ac:dyDescent="0.25">
      <c r="A2117" s="22" t="s">
        <v>39</v>
      </c>
      <c r="B2117" t="s">
        <v>40</v>
      </c>
      <c r="C2117">
        <v>2021</v>
      </c>
      <c r="D2117" s="22" t="s">
        <v>41</v>
      </c>
      <c r="E2117" s="22" t="s">
        <v>42</v>
      </c>
      <c r="F2117">
        <v>1100</v>
      </c>
      <c r="G2117" t="s">
        <v>43</v>
      </c>
      <c r="H2117" t="s">
        <v>44</v>
      </c>
      <c r="J2117">
        <v>200</v>
      </c>
      <c r="K2117" t="s">
        <v>45</v>
      </c>
      <c r="L2117" s="22" t="s">
        <v>46</v>
      </c>
      <c r="M2117" s="1">
        <v>44440</v>
      </c>
      <c r="N2117" s="22" t="s">
        <v>347</v>
      </c>
      <c r="O2117" t="s">
        <v>348</v>
      </c>
      <c r="P2117" s="1">
        <v>44469</v>
      </c>
      <c r="Q2117" t="s">
        <v>348</v>
      </c>
      <c r="R2117">
        <v>9</v>
      </c>
      <c r="U2117" s="22">
        <v>-24580</v>
      </c>
      <c r="W2117" s="22">
        <v>24580</v>
      </c>
      <c r="X2117">
        <v>44701</v>
      </c>
      <c r="AD2117" t="s">
        <v>349</v>
      </c>
      <c r="AG2117" s="22" t="s">
        <v>56</v>
      </c>
      <c r="AI2117">
        <v>2115</v>
      </c>
      <c r="AJ2117" t="s">
        <v>350</v>
      </c>
      <c r="AK2117" s="22" t="s">
        <v>52</v>
      </c>
      <c r="AL2117" s="22" t="s">
        <v>53</v>
      </c>
      <c r="AM2117" s="22">
        <v>2115</v>
      </c>
    </row>
    <row r="2118" spans="1:39" x14ac:dyDescent="0.25">
      <c r="A2118" s="22" t="s">
        <v>39</v>
      </c>
      <c r="B2118" t="s">
        <v>293</v>
      </c>
      <c r="C2118">
        <v>2021</v>
      </c>
      <c r="D2118" s="22" t="s">
        <v>41</v>
      </c>
      <c r="E2118" s="22" t="s">
        <v>42</v>
      </c>
      <c r="F2118">
        <v>1690</v>
      </c>
      <c r="G2118" t="s">
        <v>294</v>
      </c>
      <c r="H2118" t="s">
        <v>44</v>
      </c>
      <c r="J2118">
        <v>200</v>
      </c>
      <c r="K2118" t="s">
        <v>45</v>
      </c>
      <c r="L2118" s="22" t="s">
        <v>46</v>
      </c>
      <c r="M2118" s="1">
        <v>44440</v>
      </c>
      <c r="N2118" s="22" t="s">
        <v>347</v>
      </c>
      <c r="O2118" t="s">
        <v>348</v>
      </c>
      <c r="P2118" s="1">
        <v>44469</v>
      </c>
      <c r="Q2118" t="s">
        <v>348</v>
      </c>
      <c r="R2118">
        <v>9</v>
      </c>
      <c r="U2118" s="22">
        <v>24580</v>
      </c>
      <c r="V2118" s="22">
        <v>24580</v>
      </c>
      <c r="X2118">
        <v>44702</v>
      </c>
      <c r="AD2118" t="s">
        <v>349</v>
      </c>
      <c r="AG2118" s="22" t="s">
        <v>50</v>
      </c>
      <c r="AI2118">
        <v>2116</v>
      </c>
      <c r="AJ2118" t="s">
        <v>350</v>
      </c>
      <c r="AK2118" s="22" t="s">
        <v>52</v>
      </c>
      <c r="AL2118" s="22" t="s">
        <v>53</v>
      </c>
      <c r="AM2118" s="22">
        <v>2116</v>
      </c>
    </row>
    <row r="2119" spans="1:39" x14ac:dyDescent="0.25">
      <c r="A2119" s="22" t="s">
        <v>39</v>
      </c>
      <c r="B2119" t="s">
        <v>40</v>
      </c>
      <c r="C2119">
        <v>2021</v>
      </c>
      <c r="D2119" s="22" t="s">
        <v>41</v>
      </c>
      <c r="E2119" s="22" t="s">
        <v>42</v>
      </c>
      <c r="F2119">
        <v>1100</v>
      </c>
      <c r="G2119" t="s">
        <v>43</v>
      </c>
      <c r="H2119" t="s">
        <v>44</v>
      </c>
      <c r="I2119" s="22">
        <v>15814</v>
      </c>
      <c r="J2119">
        <v>200</v>
      </c>
      <c r="K2119" t="s">
        <v>45</v>
      </c>
      <c r="L2119" s="22" t="s">
        <v>46</v>
      </c>
      <c r="M2119" s="1">
        <v>44440</v>
      </c>
      <c r="N2119" s="22" t="s">
        <v>347</v>
      </c>
      <c r="O2119" t="s">
        <v>348</v>
      </c>
      <c r="P2119" s="1">
        <v>44444</v>
      </c>
      <c r="Q2119" t="s">
        <v>351</v>
      </c>
      <c r="R2119">
        <v>9</v>
      </c>
      <c r="U2119" s="22">
        <v>5410</v>
      </c>
      <c r="V2119" s="22">
        <v>5410</v>
      </c>
      <c r="X2119">
        <v>44703</v>
      </c>
      <c r="Y2119">
        <v>26000</v>
      </c>
      <c r="Z2119" t="s">
        <v>296</v>
      </c>
      <c r="AA2119" t="s">
        <v>297</v>
      </c>
      <c r="AB2119" t="s">
        <v>298</v>
      </c>
      <c r="AC2119" t="s">
        <v>299</v>
      </c>
      <c r="AD2119" t="s">
        <v>349</v>
      </c>
      <c r="AG2119" s="22" t="s">
        <v>50</v>
      </c>
      <c r="AI2119">
        <v>2117</v>
      </c>
      <c r="AJ2119" t="s">
        <v>350</v>
      </c>
      <c r="AK2119" s="22" t="s">
        <v>52</v>
      </c>
      <c r="AL2119" s="22" t="s">
        <v>53</v>
      </c>
      <c r="AM2119" s="22">
        <v>2117</v>
      </c>
    </row>
    <row r="2120" spans="1:39" x14ac:dyDescent="0.25">
      <c r="A2120" s="22" t="s">
        <v>39</v>
      </c>
      <c r="B2120" t="s">
        <v>300</v>
      </c>
      <c r="C2120">
        <v>2021</v>
      </c>
      <c r="D2120" s="22" t="s">
        <v>41</v>
      </c>
      <c r="E2120" s="22" t="s">
        <v>42</v>
      </c>
      <c r="F2120">
        <v>1200</v>
      </c>
      <c r="G2120" t="s">
        <v>301</v>
      </c>
      <c r="H2120" t="s">
        <v>44</v>
      </c>
      <c r="I2120" s="22">
        <v>15814</v>
      </c>
      <c r="J2120">
        <v>200</v>
      </c>
      <c r="K2120" t="s">
        <v>45</v>
      </c>
      <c r="L2120" s="22" t="s">
        <v>46</v>
      </c>
      <c r="M2120" s="1">
        <v>44440</v>
      </c>
      <c r="N2120" s="22" t="s">
        <v>347</v>
      </c>
      <c r="O2120" t="s">
        <v>348</v>
      </c>
      <c r="P2120" s="1">
        <v>44444</v>
      </c>
      <c r="Q2120" t="s">
        <v>351</v>
      </c>
      <c r="R2120">
        <v>9</v>
      </c>
      <c r="U2120" s="22">
        <v>-5410</v>
      </c>
      <c r="W2120" s="22">
        <v>5410</v>
      </c>
      <c r="X2120">
        <v>44704</v>
      </c>
      <c r="Y2120">
        <v>26000</v>
      </c>
      <c r="Z2120" t="s">
        <v>296</v>
      </c>
      <c r="AA2120" t="s">
        <v>297</v>
      </c>
      <c r="AB2120" t="s">
        <v>298</v>
      </c>
      <c r="AC2120" t="s">
        <v>299</v>
      </c>
      <c r="AD2120" t="s">
        <v>349</v>
      </c>
      <c r="AG2120" s="22" t="s">
        <v>56</v>
      </c>
      <c r="AI2120">
        <v>2118</v>
      </c>
      <c r="AJ2120" t="s">
        <v>350</v>
      </c>
      <c r="AK2120" s="22" t="s">
        <v>52</v>
      </c>
      <c r="AL2120" s="22" t="s">
        <v>53</v>
      </c>
      <c r="AM2120" s="22">
        <v>2118</v>
      </c>
    </row>
    <row r="2121" spans="1:39" x14ac:dyDescent="0.25">
      <c r="A2121" s="22" t="s">
        <v>39</v>
      </c>
      <c r="B2121" t="s">
        <v>40</v>
      </c>
      <c r="C2121">
        <v>2021</v>
      </c>
      <c r="D2121" s="22" t="s">
        <v>41</v>
      </c>
      <c r="E2121" s="22" t="s">
        <v>42</v>
      </c>
      <c r="F2121">
        <v>1100</v>
      </c>
      <c r="G2121" t="s">
        <v>43</v>
      </c>
      <c r="H2121" t="s">
        <v>44</v>
      </c>
      <c r="I2121" s="22">
        <v>15830</v>
      </c>
      <c r="J2121">
        <v>200</v>
      </c>
      <c r="K2121" t="s">
        <v>45</v>
      </c>
      <c r="L2121" s="22" t="s">
        <v>46</v>
      </c>
      <c r="M2121" s="1">
        <v>44440</v>
      </c>
      <c r="N2121" s="22" t="s">
        <v>347</v>
      </c>
      <c r="O2121" t="s">
        <v>348</v>
      </c>
      <c r="P2121" s="1">
        <v>44449</v>
      </c>
      <c r="Q2121" t="s">
        <v>352</v>
      </c>
      <c r="R2121">
        <v>9</v>
      </c>
      <c r="U2121" s="22">
        <v>1875.25</v>
      </c>
      <c r="V2121" s="22">
        <v>1875.25</v>
      </c>
      <c r="X2121">
        <v>44705</v>
      </c>
      <c r="Y2121">
        <v>26000</v>
      </c>
      <c r="Z2121" t="s">
        <v>296</v>
      </c>
      <c r="AA2121" t="s">
        <v>297</v>
      </c>
      <c r="AB2121" t="s">
        <v>298</v>
      </c>
      <c r="AC2121" t="s">
        <v>299</v>
      </c>
      <c r="AD2121" t="s">
        <v>349</v>
      </c>
      <c r="AG2121" s="22" t="s">
        <v>50</v>
      </c>
      <c r="AI2121">
        <v>2119</v>
      </c>
      <c r="AJ2121" t="s">
        <v>350</v>
      </c>
      <c r="AK2121" s="22" t="s">
        <v>52</v>
      </c>
      <c r="AL2121" s="22" t="s">
        <v>53</v>
      </c>
      <c r="AM2121" s="22">
        <v>2119</v>
      </c>
    </row>
    <row r="2122" spans="1:39" x14ac:dyDescent="0.25">
      <c r="A2122" s="22" t="s">
        <v>39</v>
      </c>
      <c r="B2122" t="s">
        <v>300</v>
      </c>
      <c r="C2122">
        <v>2021</v>
      </c>
      <c r="D2122" s="22" t="s">
        <v>41</v>
      </c>
      <c r="E2122" s="22" t="s">
        <v>42</v>
      </c>
      <c r="F2122">
        <v>1200</v>
      </c>
      <c r="G2122" t="s">
        <v>301</v>
      </c>
      <c r="H2122" t="s">
        <v>44</v>
      </c>
      <c r="I2122" s="22">
        <v>15830</v>
      </c>
      <c r="J2122">
        <v>200</v>
      </c>
      <c r="K2122" t="s">
        <v>45</v>
      </c>
      <c r="L2122" s="22" t="s">
        <v>46</v>
      </c>
      <c r="M2122" s="1">
        <v>44440</v>
      </c>
      <c r="N2122" s="22" t="s">
        <v>347</v>
      </c>
      <c r="O2122" t="s">
        <v>348</v>
      </c>
      <c r="P2122" s="1">
        <v>44449</v>
      </c>
      <c r="Q2122" t="s">
        <v>352</v>
      </c>
      <c r="R2122">
        <v>9</v>
      </c>
      <c r="U2122" s="22">
        <v>-1875.25</v>
      </c>
      <c r="W2122" s="22">
        <v>1875.25</v>
      </c>
      <c r="X2122">
        <v>44706</v>
      </c>
      <c r="Y2122">
        <v>26000</v>
      </c>
      <c r="Z2122" t="s">
        <v>296</v>
      </c>
      <c r="AA2122" t="s">
        <v>297</v>
      </c>
      <c r="AB2122" t="s">
        <v>298</v>
      </c>
      <c r="AC2122" t="s">
        <v>299</v>
      </c>
      <c r="AD2122" t="s">
        <v>349</v>
      </c>
      <c r="AG2122" s="22" t="s">
        <v>56</v>
      </c>
      <c r="AI2122">
        <v>2120</v>
      </c>
      <c r="AJ2122" t="s">
        <v>350</v>
      </c>
      <c r="AK2122" s="22" t="s">
        <v>52</v>
      </c>
      <c r="AL2122" s="22" t="s">
        <v>53</v>
      </c>
      <c r="AM2122" s="22">
        <v>2120</v>
      </c>
    </row>
    <row r="2123" spans="1:39" x14ac:dyDescent="0.25">
      <c r="A2123" s="22" t="s">
        <v>39</v>
      </c>
      <c r="B2123" t="s">
        <v>40</v>
      </c>
      <c r="C2123">
        <v>2021</v>
      </c>
      <c r="D2123" s="22" t="s">
        <v>41</v>
      </c>
      <c r="E2123" s="22" t="s">
        <v>42</v>
      </c>
      <c r="F2123">
        <v>1100</v>
      </c>
      <c r="G2123" t="s">
        <v>43</v>
      </c>
      <c r="H2123" t="s">
        <v>44</v>
      </c>
      <c r="J2123">
        <v>200</v>
      </c>
      <c r="K2123" t="s">
        <v>45</v>
      </c>
      <c r="L2123" s="22" t="s">
        <v>46</v>
      </c>
      <c r="M2123" s="1">
        <v>44440</v>
      </c>
      <c r="N2123" s="22" t="s">
        <v>347</v>
      </c>
      <c r="O2123" t="s">
        <v>348</v>
      </c>
      <c r="P2123" s="1">
        <v>44469</v>
      </c>
      <c r="Q2123" t="s">
        <v>348</v>
      </c>
      <c r="R2123">
        <v>9</v>
      </c>
      <c r="U2123" s="22">
        <v>-375</v>
      </c>
      <c r="W2123" s="22">
        <v>375</v>
      </c>
      <c r="X2123">
        <v>44707</v>
      </c>
      <c r="AD2123" t="s">
        <v>349</v>
      </c>
      <c r="AG2123" s="22" t="s">
        <v>56</v>
      </c>
      <c r="AI2123">
        <v>2121</v>
      </c>
      <c r="AJ2123" t="s">
        <v>350</v>
      </c>
      <c r="AK2123" s="22" t="s">
        <v>52</v>
      </c>
      <c r="AL2123" s="22" t="s">
        <v>53</v>
      </c>
      <c r="AM2123" s="22">
        <v>2121</v>
      </c>
    </row>
    <row r="2124" spans="1:39" x14ac:dyDescent="0.25">
      <c r="A2124" s="22" t="s">
        <v>39</v>
      </c>
      <c r="B2124" t="s">
        <v>280</v>
      </c>
      <c r="C2124">
        <v>2021</v>
      </c>
      <c r="D2124" s="22" t="s">
        <v>41</v>
      </c>
      <c r="E2124" s="22" t="s">
        <v>42</v>
      </c>
      <c r="F2124">
        <v>4095</v>
      </c>
      <c r="G2124" t="s">
        <v>281</v>
      </c>
      <c r="H2124" t="s">
        <v>93</v>
      </c>
      <c r="J2124">
        <v>200</v>
      </c>
      <c r="K2124" t="s">
        <v>45</v>
      </c>
      <c r="L2124" s="22" t="s">
        <v>46</v>
      </c>
      <c r="M2124" s="1">
        <v>44440</v>
      </c>
      <c r="N2124" s="22" t="s">
        <v>347</v>
      </c>
      <c r="O2124" t="s">
        <v>348</v>
      </c>
      <c r="P2124" s="1">
        <v>44469</v>
      </c>
      <c r="Q2124" t="s">
        <v>348</v>
      </c>
      <c r="R2124">
        <v>9</v>
      </c>
      <c r="U2124" s="22">
        <v>375</v>
      </c>
      <c r="V2124" s="22">
        <v>375</v>
      </c>
      <c r="X2124">
        <v>44708</v>
      </c>
      <c r="AD2124" t="s">
        <v>349</v>
      </c>
      <c r="AG2124" s="22" t="s">
        <v>50</v>
      </c>
      <c r="AI2124">
        <v>2122</v>
      </c>
      <c r="AJ2124" t="s">
        <v>350</v>
      </c>
      <c r="AK2124" s="22" t="s">
        <v>94</v>
      </c>
      <c r="AL2124" s="22" t="s">
        <v>53</v>
      </c>
      <c r="AM2124" s="22">
        <v>2122</v>
      </c>
    </row>
    <row r="2125" spans="1:39" x14ac:dyDescent="0.25">
      <c r="A2125" s="22" t="s">
        <v>39</v>
      </c>
      <c r="B2125" t="s">
        <v>40</v>
      </c>
      <c r="C2125">
        <v>2021</v>
      </c>
      <c r="D2125" s="22" t="s">
        <v>41</v>
      </c>
      <c r="E2125" s="22" t="s">
        <v>42</v>
      </c>
      <c r="F2125">
        <v>1100</v>
      </c>
      <c r="G2125" t="s">
        <v>43</v>
      </c>
      <c r="H2125" t="s">
        <v>44</v>
      </c>
      <c r="J2125">
        <v>200</v>
      </c>
      <c r="K2125" t="s">
        <v>45</v>
      </c>
      <c r="L2125" s="22" t="s">
        <v>46</v>
      </c>
      <c r="M2125" s="1">
        <v>44470</v>
      </c>
      <c r="N2125" s="22" t="s">
        <v>353</v>
      </c>
      <c r="O2125" t="s">
        <v>354</v>
      </c>
      <c r="P2125" s="1">
        <v>44500</v>
      </c>
      <c r="Q2125" t="s">
        <v>354</v>
      </c>
      <c r="R2125">
        <v>10</v>
      </c>
      <c r="U2125" s="22">
        <v>312.5</v>
      </c>
      <c r="V2125" s="22">
        <v>312.5</v>
      </c>
      <c r="X2125">
        <v>45864</v>
      </c>
      <c r="AD2125" t="s">
        <v>355</v>
      </c>
      <c r="AG2125" s="22" t="s">
        <v>50</v>
      </c>
      <c r="AI2125">
        <v>2123</v>
      </c>
      <c r="AJ2125" t="s">
        <v>356</v>
      </c>
      <c r="AK2125" s="22" t="s">
        <v>52</v>
      </c>
      <c r="AL2125" s="22" t="s">
        <v>53</v>
      </c>
      <c r="AM2125" s="22">
        <v>2123</v>
      </c>
    </row>
    <row r="2126" spans="1:39" x14ac:dyDescent="0.25">
      <c r="A2126" s="22" t="s">
        <v>39</v>
      </c>
      <c r="B2126" t="s">
        <v>54</v>
      </c>
      <c r="C2126">
        <v>2021</v>
      </c>
      <c r="D2126" s="22" t="s">
        <v>41</v>
      </c>
      <c r="E2126" s="22" t="s">
        <v>42</v>
      </c>
      <c r="F2126">
        <v>171</v>
      </c>
      <c r="G2126" t="s">
        <v>55</v>
      </c>
      <c r="H2126" t="s">
        <v>44</v>
      </c>
      <c r="J2126">
        <v>200</v>
      </c>
      <c r="K2126" t="s">
        <v>45</v>
      </c>
      <c r="L2126" s="22" t="s">
        <v>46</v>
      </c>
      <c r="M2126" s="1">
        <v>44470</v>
      </c>
      <c r="N2126" s="22" t="s">
        <v>353</v>
      </c>
      <c r="O2126" t="s">
        <v>354</v>
      </c>
      <c r="P2126" s="1">
        <v>44500</v>
      </c>
      <c r="Q2126" t="s">
        <v>354</v>
      </c>
      <c r="R2126">
        <v>10</v>
      </c>
      <c r="U2126" s="22">
        <v>-312.5</v>
      </c>
      <c r="W2126" s="22">
        <v>312.5</v>
      </c>
      <c r="X2126">
        <v>45865</v>
      </c>
      <c r="AD2126" t="s">
        <v>355</v>
      </c>
      <c r="AG2126" s="22" t="s">
        <v>56</v>
      </c>
      <c r="AI2126">
        <v>2124</v>
      </c>
      <c r="AJ2126" t="s">
        <v>356</v>
      </c>
      <c r="AK2126" s="22" t="s">
        <v>57</v>
      </c>
      <c r="AL2126" s="22" t="s">
        <v>53</v>
      </c>
      <c r="AM2126" s="22">
        <v>2124</v>
      </c>
    </row>
    <row r="2127" spans="1:39" x14ac:dyDescent="0.25">
      <c r="A2127" s="22" t="s">
        <v>39</v>
      </c>
      <c r="B2127" t="s">
        <v>40</v>
      </c>
      <c r="C2127">
        <v>2021</v>
      </c>
      <c r="D2127" s="22" t="s">
        <v>41</v>
      </c>
      <c r="E2127" s="22" t="s">
        <v>42</v>
      </c>
      <c r="F2127">
        <v>1100</v>
      </c>
      <c r="G2127" t="s">
        <v>43</v>
      </c>
      <c r="H2127" t="s">
        <v>44</v>
      </c>
      <c r="J2127">
        <v>200</v>
      </c>
      <c r="K2127" t="s">
        <v>45</v>
      </c>
      <c r="L2127" s="22" t="s">
        <v>46</v>
      </c>
      <c r="M2127" s="1">
        <v>44470</v>
      </c>
      <c r="N2127" s="22" t="s">
        <v>353</v>
      </c>
      <c r="O2127" t="s">
        <v>354</v>
      </c>
      <c r="P2127" s="1">
        <v>44500</v>
      </c>
      <c r="Q2127" t="s">
        <v>354</v>
      </c>
      <c r="R2127">
        <v>10</v>
      </c>
      <c r="U2127" s="22">
        <v>460</v>
      </c>
      <c r="V2127" s="22">
        <v>460</v>
      </c>
      <c r="X2127">
        <v>45866</v>
      </c>
      <c r="AD2127" t="s">
        <v>355</v>
      </c>
      <c r="AG2127" s="22" t="s">
        <v>50</v>
      </c>
      <c r="AI2127">
        <v>2125</v>
      </c>
      <c r="AJ2127" t="s">
        <v>356</v>
      </c>
      <c r="AK2127" s="22" t="s">
        <v>52</v>
      </c>
      <c r="AL2127" s="22" t="s">
        <v>53</v>
      </c>
      <c r="AM2127" s="22">
        <v>2125</v>
      </c>
    </row>
    <row r="2128" spans="1:39" x14ac:dyDescent="0.25">
      <c r="A2128" s="22" t="s">
        <v>39</v>
      </c>
      <c r="B2128" t="s">
        <v>58</v>
      </c>
      <c r="C2128">
        <v>2021</v>
      </c>
      <c r="D2128" s="22" t="s">
        <v>41</v>
      </c>
      <c r="E2128" s="22" t="s">
        <v>42</v>
      </c>
      <c r="F2128">
        <v>211</v>
      </c>
      <c r="G2128" t="s">
        <v>59</v>
      </c>
      <c r="H2128" t="s">
        <v>44</v>
      </c>
      <c r="J2128">
        <v>200</v>
      </c>
      <c r="K2128" t="s">
        <v>45</v>
      </c>
      <c r="L2128" s="22" t="s">
        <v>46</v>
      </c>
      <c r="M2128" s="1">
        <v>44470</v>
      </c>
      <c r="N2128" s="22" t="s">
        <v>353</v>
      </c>
      <c r="O2128" t="s">
        <v>354</v>
      </c>
      <c r="P2128" s="1">
        <v>44500</v>
      </c>
      <c r="Q2128" t="s">
        <v>354</v>
      </c>
      <c r="R2128">
        <v>10</v>
      </c>
      <c r="U2128" s="22">
        <v>-460</v>
      </c>
      <c r="W2128" s="22">
        <v>460</v>
      </c>
      <c r="X2128">
        <v>45867</v>
      </c>
      <c r="AD2128" t="s">
        <v>355</v>
      </c>
      <c r="AG2128" s="22" t="s">
        <v>56</v>
      </c>
      <c r="AI2128">
        <v>2126</v>
      </c>
      <c r="AJ2128" t="s">
        <v>356</v>
      </c>
      <c r="AK2128" s="22" t="s">
        <v>57</v>
      </c>
      <c r="AL2128" s="22" t="s">
        <v>53</v>
      </c>
      <c r="AM2128" s="22">
        <v>2126</v>
      </c>
    </row>
    <row r="2129" spans="1:39" x14ac:dyDescent="0.25">
      <c r="A2129" s="22" t="s">
        <v>39</v>
      </c>
      <c r="B2129" t="s">
        <v>40</v>
      </c>
      <c r="C2129">
        <v>2021</v>
      </c>
      <c r="D2129" s="22" t="s">
        <v>41</v>
      </c>
      <c r="E2129" s="22" t="s">
        <v>42</v>
      </c>
      <c r="F2129">
        <v>1100</v>
      </c>
      <c r="G2129" t="s">
        <v>43</v>
      </c>
      <c r="H2129" t="s">
        <v>44</v>
      </c>
      <c r="J2129">
        <v>200</v>
      </c>
      <c r="K2129" t="s">
        <v>45</v>
      </c>
      <c r="L2129" s="22" t="s">
        <v>46</v>
      </c>
      <c r="M2129" s="1">
        <v>44470</v>
      </c>
      <c r="N2129" s="22" t="s">
        <v>353</v>
      </c>
      <c r="O2129" t="s">
        <v>354</v>
      </c>
      <c r="P2129" s="1">
        <v>44500</v>
      </c>
      <c r="Q2129" t="s">
        <v>354</v>
      </c>
      <c r="R2129">
        <v>10</v>
      </c>
      <c r="U2129" s="22">
        <v>0</v>
      </c>
      <c r="V2129" s="22">
        <v>0</v>
      </c>
      <c r="X2129">
        <v>45868</v>
      </c>
      <c r="AD2129" t="s">
        <v>355</v>
      </c>
      <c r="AG2129" s="22" t="s">
        <v>56</v>
      </c>
      <c r="AI2129">
        <v>2127</v>
      </c>
      <c r="AJ2129" t="s">
        <v>356</v>
      </c>
      <c r="AK2129" s="22" t="s">
        <v>52</v>
      </c>
      <c r="AL2129" s="22" t="s">
        <v>53</v>
      </c>
      <c r="AM2129" s="22">
        <v>2127</v>
      </c>
    </row>
    <row r="2130" spans="1:39" x14ac:dyDescent="0.25">
      <c r="A2130" s="22" t="s">
        <v>39</v>
      </c>
      <c r="B2130" t="s">
        <v>60</v>
      </c>
      <c r="C2130">
        <v>2021</v>
      </c>
      <c r="D2130" s="22" t="s">
        <v>41</v>
      </c>
      <c r="E2130" s="22" t="s">
        <v>42</v>
      </c>
      <c r="F2130">
        <v>230</v>
      </c>
      <c r="G2130" t="s">
        <v>61</v>
      </c>
      <c r="H2130" t="s">
        <v>44</v>
      </c>
      <c r="J2130">
        <v>200</v>
      </c>
      <c r="K2130" t="s">
        <v>45</v>
      </c>
      <c r="L2130" s="22" t="s">
        <v>46</v>
      </c>
      <c r="M2130" s="1">
        <v>44470</v>
      </c>
      <c r="N2130" s="22" t="s">
        <v>353</v>
      </c>
      <c r="O2130" t="s">
        <v>354</v>
      </c>
      <c r="P2130" s="1">
        <v>44500</v>
      </c>
      <c r="Q2130" t="s">
        <v>354</v>
      </c>
      <c r="R2130">
        <v>10</v>
      </c>
      <c r="U2130" s="22">
        <v>0</v>
      </c>
      <c r="V2130" s="22">
        <v>0</v>
      </c>
      <c r="X2130">
        <v>45869</v>
      </c>
      <c r="AD2130" t="s">
        <v>355</v>
      </c>
      <c r="AG2130" s="22" t="s">
        <v>56</v>
      </c>
      <c r="AI2130">
        <v>2128</v>
      </c>
      <c r="AJ2130" t="s">
        <v>356</v>
      </c>
      <c r="AK2130" s="22" t="s">
        <v>57</v>
      </c>
      <c r="AL2130" s="22" t="s">
        <v>53</v>
      </c>
      <c r="AM2130" s="22">
        <v>2128</v>
      </c>
    </row>
    <row r="2131" spans="1:39" x14ac:dyDescent="0.25">
      <c r="A2131" s="22" t="s">
        <v>39</v>
      </c>
      <c r="B2131" t="s">
        <v>40</v>
      </c>
      <c r="C2131">
        <v>2021</v>
      </c>
      <c r="D2131" s="22" t="s">
        <v>41</v>
      </c>
      <c r="E2131" s="22" t="s">
        <v>42</v>
      </c>
      <c r="F2131">
        <v>1100</v>
      </c>
      <c r="G2131" t="s">
        <v>43</v>
      </c>
      <c r="H2131" t="s">
        <v>44</v>
      </c>
      <c r="J2131">
        <v>200</v>
      </c>
      <c r="K2131" t="s">
        <v>45</v>
      </c>
      <c r="L2131" s="22" t="s">
        <v>46</v>
      </c>
      <c r="M2131" s="1">
        <v>44470</v>
      </c>
      <c r="N2131" s="22" t="s">
        <v>353</v>
      </c>
      <c r="O2131" t="s">
        <v>354</v>
      </c>
      <c r="P2131" s="1">
        <v>44500</v>
      </c>
      <c r="Q2131" t="s">
        <v>354</v>
      </c>
      <c r="R2131">
        <v>10</v>
      </c>
      <c r="U2131" s="22">
        <v>1893.46</v>
      </c>
      <c r="V2131" s="22">
        <v>1893.46</v>
      </c>
      <c r="X2131">
        <v>45870</v>
      </c>
      <c r="AD2131" t="s">
        <v>355</v>
      </c>
      <c r="AG2131" s="22" t="s">
        <v>50</v>
      </c>
      <c r="AI2131">
        <v>2129</v>
      </c>
      <c r="AJ2131" t="s">
        <v>356</v>
      </c>
      <c r="AK2131" s="22" t="s">
        <v>52</v>
      </c>
      <c r="AL2131" s="22" t="s">
        <v>53</v>
      </c>
      <c r="AM2131" s="22">
        <v>2129</v>
      </c>
    </row>
    <row r="2132" spans="1:39" x14ac:dyDescent="0.25">
      <c r="A2132" s="22" t="s">
        <v>39</v>
      </c>
      <c r="B2132" t="s">
        <v>62</v>
      </c>
      <c r="C2132">
        <v>2021</v>
      </c>
      <c r="D2132" s="22" t="s">
        <v>41</v>
      </c>
      <c r="E2132" s="22" t="s">
        <v>42</v>
      </c>
      <c r="F2132">
        <v>231</v>
      </c>
      <c r="G2132" t="s">
        <v>63</v>
      </c>
      <c r="H2132" t="s">
        <v>44</v>
      </c>
      <c r="J2132">
        <v>200</v>
      </c>
      <c r="K2132" t="s">
        <v>45</v>
      </c>
      <c r="L2132" s="22" t="s">
        <v>46</v>
      </c>
      <c r="M2132" s="1">
        <v>44470</v>
      </c>
      <c r="N2132" s="22" t="s">
        <v>353</v>
      </c>
      <c r="O2132" t="s">
        <v>354</v>
      </c>
      <c r="P2132" s="1">
        <v>44500</v>
      </c>
      <c r="Q2132" t="s">
        <v>354</v>
      </c>
      <c r="R2132">
        <v>10</v>
      </c>
      <c r="U2132" s="22">
        <v>-1893.46</v>
      </c>
      <c r="W2132" s="22">
        <v>1893.46</v>
      </c>
      <c r="X2132">
        <v>45871</v>
      </c>
      <c r="AD2132" t="s">
        <v>355</v>
      </c>
      <c r="AG2132" s="22" t="s">
        <v>56</v>
      </c>
      <c r="AI2132">
        <v>2130</v>
      </c>
      <c r="AJ2132" t="s">
        <v>356</v>
      </c>
      <c r="AK2132" s="22" t="s">
        <v>57</v>
      </c>
      <c r="AL2132" s="22" t="s">
        <v>53</v>
      </c>
      <c r="AM2132" s="22">
        <v>2130</v>
      </c>
    </row>
    <row r="2133" spans="1:39" x14ac:dyDescent="0.25">
      <c r="A2133" s="22" t="s">
        <v>39</v>
      </c>
      <c r="B2133" t="s">
        <v>40</v>
      </c>
      <c r="C2133">
        <v>2021</v>
      </c>
      <c r="D2133" s="22" t="s">
        <v>41</v>
      </c>
      <c r="E2133" s="22" t="s">
        <v>42</v>
      </c>
      <c r="F2133">
        <v>1100</v>
      </c>
      <c r="G2133" t="s">
        <v>43</v>
      </c>
      <c r="H2133" t="s">
        <v>44</v>
      </c>
      <c r="J2133">
        <v>200</v>
      </c>
      <c r="K2133" t="s">
        <v>45</v>
      </c>
      <c r="L2133" s="22" t="s">
        <v>46</v>
      </c>
      <c r="M2133" s="1">
        <v>44470</v>
      </c>
      <c r="N2133" s="22" t="s">
        <v>353</v>
      </c>
      <c r="O2133" t="s">
        <v>354</v>
      </c>
      <c r="P2133" s="1">
        <v>44500</v>
      </c>
      <c r="Q2133" t="s">
        <v>354</v>
      </c>
      <c r="R2133">
        <v>10</v>
      </c>
      <c r="U2133" s="22">
        <v>0</v>
      </c>
      <c r="V2133" s="22">
        <v>0</v>
      </c>
      <c r="X2133">
        <v>45872</v>
      </c>
      <c r="AD2133" t="s">
        <v>355</v>
      </c>
      <c r="AG2133" s="22" t="s">
        <v>56</v>
      </c>
      <c r="AI2133">
        <v>2131</v>
      </c>
      <c r="AJ2133" t="s">
        <v>356</v>
      </c>
      <c r="AK2133" s="22" t="s">
        <v>52</v>
      </c>
      <c r="AL2133" s="22" t="s">
        <v>53</v>
      </c>
      <c r="AM2133" s="22">
        <v>2131</v>
      </c>
    </row>
    <row r="2134" spans="1:39" x14ac:dyDescent="0.25">
      <c r="A2134" s="22" t="s">
        <v>39</v>
      </c>
      <c r="B2134" t="s">
        <v>64</v>
      </c>
      <c r="C2134">
        <v>2021</v>
      </c>
      <c r="D2134" s="22" t="s">
        <v>41</v>
      </c>
      <c r="E2134" s="22" t="s">
        <v>42</v>
      </c>
      <c r="F2134">
        <v>240</v>
      </c>
      <c r="G2134" t="s">
        <v>65</v>
      </c>
      <c r="H2134" t="s">
        <v>44</v>
      </c>
      <c r="J2134">
        <v>200</v>
      </c>
      <c r="K2134" t="s">
        <v>45</v>
      </c>
      <c r="L2134" s="22" t="s">
        <v>46</v>
      </c>
      <c r="M2134" s="1">
        <v>44470</v>
      </c>
      <c r="N2134" s="22" t="s">
        <v>353</v>
      </c>
      <c r="O2134" t="s">
        <v>354</v>
      </c>
      <c r="P2134" s="1">
        <v>44500</v>
      </c>
      <c r="Q2134" t="s">
        <v>354</v>
      </c>
      <c r="R2134">
        <v>10</v>
      </c>
      <c r="U2134" s="22">
        <v>0</v>
      </c>
      <c r="V2134" s="22">
        <v>0</v>
      </c>
      <c r="X2134">
        <v>45873</v>
      </c>
      <c r="AD2134" t="s">
        <v>355</v>
      </c>
      <c r="AG2134" s="22" t="s">
        <v>56</v>
      </c>
      <c r="AI2134">
        <v>2132</v>
      </c>
      <c r="AJ2134" t="s">
        <v>356</v>
      </c>
      <c r="AK2134" s="22" t="s">
        <v>57</v>
      </c>
      <c r="AL2134" s="22" t="s">
        <v>53</v>
      </c>
      <c r="AM2134" s="22">
        <v>2132</v>
      </c>
    </row>
    <row r="2135" spans="1:39" x14ac:dyDescent="0.25">
      <c r="A2135" s="22" t="s">
        <v>39</v>
      </c>
      <c r="B2135" t="s">
        <v>40</v>
      </c>
      <c r="C2135">
        <v>2021</v>
      </c>
      <c r="D2135" s="22" t="s">
        <v>41</v>
      </c>
      <c r="E2135" s="22" t="s">
        <v>42</v>
      </c>
      <c r="F2135">
        <v>1100</v>
      </c>
      <c r="G2135" t="s">
        <v>43</v>
      </c>
      <c r="H2135" t="s">
        <v>44</v>
      </c>
      <c r="J2135">
        <v>200</v>
      </c>
      <c r="K2135" t="s">
        <v>45</v>
      </c>
      <c r="L2135" s="22" t="s">
        <v>46</v>
      </c>
      <c r="M2135" s="1">
        <v>44470</v>
      </c>
      <c r="N2135" s="22" t="s">
        <v>353</v>
      </c>
      <c r="O2135" t="s">
        <v>354</v>
      </c>
      <c r="P2135" s="1">
        <v>44500</v>
      </c>
      <c r="Q2135" t="s">
        <v>354</v>
      </c>
      <c r="R2135">
        <v>10</v>
      </c>
      <c r="U2135" s="22">
        <v>765.02</v>
      </c>
      <c r="V2135" s="22">
        <v>765.02</v>
      </c>
      <c r="X2135">
        <v>45874</v>
      </c>
      <c r="AD2135" t="s">
        <v>355</v>
      </c>
      <c r="AG2135" s="22" t="s">
        <v>50</v>
      </c>
      <c r="AI2135">
        <v>2133</v>
      </c>
      <c r="AJ2135" t="s">
        <v>356</v>
      </c>
      <c r="AK2135" s="22" t="s">
        <v>52</v>
      </c>
      <c r="AL2135" s="22" t="s">
        <v>53</v>
      </c>
      <c r="AM2135" s="22">
        <v>2133</v>
      </c>
    </row>
    <row r="2136" spans="1:39" x14ac:dyDescent="0.25">
      <c r="A2136" s="22" t="s">
        <v>39</v>
      </c>
      <c r="B2136" t="s">
        <v>66</v>
      </c>
      <c r="C2136">
        <v>2021</v>
      </c>
      <c r="D2136" s="22" t="s">
        <v>41</v>
      </c>
      <c r="E2136" s="22" t="s">
        <v>42</v>
      </c>
      <c r="F2136">
        <v>241</v>
      </c>
      <c r="G2136" t="s">
        <v>67</v>
      </c>
      <c r="H2136" t="s">
        <v>44</v>
      </c>
      <c r="J2136">
        <v>200</v>
      </c>
      <c r="K2136" t="s">
        <v>45</v>
      </c>
      <c r="L2136" s="22" t="s">
        <v>46</v>
      </c>
      <c r="M2136" s="1">
        <v>44470</v>
      </c>
      <c r="N2136" s="22" t="s">
        <v>353</v>
      </c>
      <c r="O2136" t="s">
        <v>354</v>
      </c>
      <c r="P2136" s="1">
        <v>44500</v>
      </c>
      <c r="Q2136" t="s">
        <v>354</v>
      </c>
      <c r="R2136">
        <v>10</v>
      </c>
      <c r="U2136" s="22">
        <v>-765.02</v>
      </c>
      <c r="W2136" s="22">
        <v>765.02</v>
      </c>
      <c r="X2136">
        <v>45875</v>
      </c>
      <c r="AD2136" t="s">
        <v>355</v>
      </c>
      <c r="AG2136" s="22" t="s">
        <v>56</v>
      </c>
      <c r="AI2136">
        <v>2134</v>
      </c>
      <c r="AJ2136" t="s">
        <v>356</v>
      </c>
      <c r="AK2136" s="22" t="s">
        <v>57</v>
      </c>
      <c r="AL2136" s="22" t="s">
        <v>53</v>
      </c>
      <c r="AM2136" s="22">
        <v>2134</v>
      </c>
    </row>
    <row r="2137" spans="1:39" x14ac:dyDescent="0.25">
      <c r="A2137" s="22" t="s">
        <v>39</v>
      </c>
      <c r="B2137" t="s">
        <v>40</v>
      </c>
      <c r="C2137">
        <v>2021</v>
      </c>
      <c r="D2137" s="22" t="s">
        <v>41</v>
      </c>
      <c r="E2137" s="22" t="s">
        <v>42</v>
      </c>
      <c r="F2137">
        <v>1100</v>
      </c>
      <c r="G2137" t="s">
        <v>43</v>
      </c>
      <c r="H2137" t="s">
        <v>44</v>
      </c>
      <c r="J2137">
        <v>200</v>
      </c>
      <c r="K2137" t="s">
        <v>45</v>
      </c>
      <c r="L2137" s="22" t="s">
        <v>46</v>
      </c>
      <c r="M2137" s="1">
        <v>44470</v>
      </c>
      <c r="N2137" s="22" t="s">
        <v>353</v>
      </c>
      <c r="O2137" t="s">
        <v>354</v>
      </c>
      <c r="P2137" s="1">
        <v>44500</v>
      </c>
      <c r="Q2137" t="s">
        <v>354</v>
      </c>
      <c r="R2137">
        <v>10</v>
      </c>
      <c r="U2137" s="22">
        <v>1294.1300000000001</v>
      </c>
      <c r="V2137" s="22">
        <v>1294.1300000000001</v>
      </c>
      <c r="X2137">
        <v>45876</v>
      </c>
      <c r="AD2137" t="s">
        <v>355</v>
      </c>
      <c r="AG2137" s="22" t="s">
        <v>50</v>
      </c>
      <c r="AI2137">
        <v>2135</v>
      </c>
      <c r="AJ2137" t="s">
        <v>356</v>
      </c>
      <c r="AK2137" s="22" t="s">
        <v>52</v>
      </c>
      <c r="AL2137" s="22" t="s">
        <v>53</v>
      </c>
      <c r="AM2137" s="22">
        <v>2135</v>
      </c>
    </row>
    <row r="2138" spans="1:39" x14ac:dyDescent="0.25">
      <c r="A2138" s="22" t="s">
        <v>39</v>
      </c>
      <c r="B2138" t="s">
        <v>68</v>
      </c>
      <c r="C2138">
        <v>2021</v>
      </c>
      <c r="D2138" s="22" t="s">
        <v>41</v>
      </c>
      <c r="E2138" s="22" t="s">
        <v>42</v>
      </c>
      <c r="F2138">
        <v>271</v>
      </c>
      <c r="G2138" t="s">
        <v>69</v>
      </c>
      <c r="H2138" t="s">
        <v>44</v>
      </c>
      <c r="J2138">
        <v>200</v>
      </c>
      <c r="K2138" t="s">
        <v>45</v>
      </c>
      <c r="L2138" s="22" t="s">
        <v>46</v>
      </c>
      <c r="M2138" s="1">
        <v>44470</v>
      </c>
      <c r="N2138" s="22" t="s">
        <v>353</v>
      </c>
      <c r="O2138" t="s">
        <v>354</v>
      </c>
      <c r="P2138" s="1">
        <v>44500</v>
      </c>
      <c r="Q2138" t="s">
        <v>354</v>
      </c>
      <c r="R2138">
        <v>10</v>
      </c>
      <c r="U2138" s="22">
        <v>-1294.1300000000001</v>
      </c>
      <c r="W2138" s="22">
        <v>1294.1300000000001</v>
      </c>
      <c r="X2138">
        <v>45877</v>
      </c>
      <c r="AD2138" t="s">
        <v>355</v>
      </c>
      <c r="AG2138" s="22" t="s">
        <v>56</v>
      </c>
      <c r="AI2138">
        <v>2136</v>
      </c>
      <c r="AJ2138" t="s">
        <v>356</v>
      </c>
      <c r="AK2138" s="22" t="s">
        <v>57</v>
      </c>
      <c r="AL2138" s="22" t="s">
        <v>53</v>
      </c>
      <c r="AM2138" s="22">
        <v>2136</v>
      </c>
    </row>
    <row r="2139" spans="1:39" x14ac:dyDescent="0.25">
      <c r="A2139" s="22" t="s">
        <v>39</v>
      </c>
      <c r="B2139" t="s">
        <v>40</v>
      </c>
      <c r="C2139">
        <v>2021</v>
      </c>
      <c r="D2139" s="22" t="s">
        <v>41</v>
      </c>
      <c r="E2139" s="22" t="s">
        <v>42</v>
      </c>
      <c r="F2139">
        <v>1100</v>
      </c>
      <c r="G2139" t="s">
        <v>43</v>
      </c>
      <c r="H2139" t="s">
        <v>44</v>
      </c>
      <c r="J2139">
        <v>200</v>
      </c>
      <c r="K2139" t="s">
        <v>45</v>
      </c>
      <c r="L2139" s="22" t="s">
        <v>46</v>
      </c>
      <c r="M2139" s="1">
        <v>44470</v>
      </c>
      <c r="N2139" s="22" t="s">
        <v>353</v>
      </c>
      <c r="O2139" t="s">
        <v>354</v>
      </c>
      <c r="P2139" s="1">
        <v>44500</v>
      </c>
      <c r="Q2139" t="s">
        <v>354</v>
      </c>
      <c r="R2139">
        <v>10</v>
      </c>
      <c r="U2139" s="22">
        <v>375</v>
      </c>
      <c r="V2139" s="22">
        <v>375</v>
      </c>
      <c r="X2139">
        <v>45878</v>
      </c>
      <c r="AD2139" t="s">
        <v>355</v>
      </c>
      <c r="AG2139" s="22" t="s">
        <v>50</v>
      </c>
      <c r="AI2139">
        <v>2137</v>
      </c>
      <c r="AJ2139" t="s">
        <v>356</v>
      </c>
      <c r="AK2139" s="22" t="s">
        <v>52</v>
      </c>
      <c r="AL2139" s="22" t="s">
        <v>53</v>
      </c>
      <c r="AM2139" s="22">
        <v>2137</v>
      </c>
    </row>
    <row r="2140" spans="1:39" x14ac:dyDescent="0.25">
      <c r="A2140" s="22" t="s">
        <v>39</v>
      </c>
      <c r="B2140" t="s">
        <v>70</v>
      </c>
      <c r="C2140">
        <v>2021</v>
      </c>
      <c r="D2140" s="22" t="s">
        <v>41</v>
      </c>
      <c r="E2140" s="22" t="s">
        <v>42</v>
      </c>
      <c r="F2140">
        <v>700</v>
      </c>
      <c r="G2140" t="s">
        <v>71</v>
      </c>
      <c r="H2140" t="s">
        <v>44</v>
      </c>
      <c r="J2140">
        <v>200</v>
      </c>
      <c r="K2140" t="s">
        <v>45</v>
      </c>
      <c r="L2140" s="22" t="s">
        <v>46</v>
      </c>
      <c r="M2140" s="1">
        <v>44470</v>
      </c>
      <c r="N2140" s="22" t="s">
        <v>353</v>
      </c>
      <c r="O2140" t="s">
        <v>354</v>
      </c>
      <c r="P2140" s="1">
        <v>44500</v>
      </c>
      <c r="Q2140" t="s">
        <v>354</v>
      </c>
      <c r="R2140">
        <v>10</v>
      </c>
      <c r="U2140" s="22">
        <v>-375</v>
      </c>
      <c r="W2140" s="22">
        <v>375</v>
      </c>
      <c r="X2140">
        <v>45879</v>
      </c>
      <c r="AD2140" t="s">
        <v>355</v>
      </c>
      <c r="AG2140" s="22" t="s">
        <v>56</v>
      </c>
      <c r="AI2140">
        <v>2138</v>
      </c>
      <c r="AJ2140" t="s">
        <v>356</v>
      </c>
      <c r="AK2140" s="22" t="s">
        <v>57</v>
      </c>
      <c r="AL2140" s="22" t="s">
        <v>53</v>
      </c>
      <c r="AM2140" s="22">
        <v>2138</v>
      </c>
    </row>
    <row r="2141" spans="1:39" x14ac:dyDescent="0.25">
      <c r="A2141" s="22" t="s">
        <v>39</v>
      </c>
      <c r="B2141" t="s">
        <v>40</v>
      </c>
      <c r="C2141">
        <v>2021</v>
      </c>
      <c r="D2141" s="22" t="s">
        <v>41</v>
      </c>
      <c r="E2141" s="22" t="s">
        <v>42</v>
      </c>
      <c r="F2141">
        <v>1100</v>
      </c>
      <c r="G2141" t="s">
        <v>43</v>
      </c>
      <c r="H2141" t="s">
        <v>44</v>
      </c>
      <c r="J2141">
        <v>200</v>
      </c>
      <c r="K2141" t="s">
        <v>45</v>
      </c>
      <c r="L2141" s="22" t="s">
        <v>46</v>
      </c>
      <c r="M2141" s="1">
        <v>44470</v>
      </c>
      <c r="N2141" s="22" t="s">
        <v>353</v>
      </c>
      <c r="O2141" t="s">
        <v>354</v>
      </c>
      <c r="P2141" s="1">
        <v>44500</v>
      </c>
      <c r="Q2141" t="s">
        <v>354</v>
      </c>
      <c r="R2141">
        <v>10</v>
      </c>
      <c r="U2141" s="22">
        <v>833.34</v>
      </c>
      <c r="V2141" s="22">
        <v>833.34</v>
      </c>
      <c r="X2141">
        <v>45880</v>
      </c>
      <c r="AD2141" t="s">
        <v>355</v>
      </c>
      <c r="AG2141" s="22" t="s">
        <v>50</v>
      </c>
      <c r="AI2141">
        <v>2139</v>
      </c>
      <c r="AJ2141" t="s">
        <v>356</v>
      </c>
      <c r="AK2141" s="22" t="s">
        <v>52</v>
      </c>
      <c r="AL2141" s="22" t="s">
        <v>53</v>
      </c>
      <c r="AM2141" s="22">
        <v>2139</v>
      </c>
    </row>
    <row r="2142" spans="1:39" x14ac:dyDescent="0.25">
      <c r="A2142" s="22" t="s">
        <v>39</v>
      </c>
      <c r="B2142" t="s">
        <v>72</v>
      </c>
      <c r="C2142">
        <v>2021</v>
      </c>
      <c r="D2142" s="22" t="s">
        <v>41</v>
      </c>
      <c r="E2142" s="22" t="s">
        <v>42</v>
      </c>
      <c r="F2142">
        <v>760</v>
      </c>
      <c r="G2142" t="s">
        <v>73</v>
      </c>
      <c r="H2142" t="s">
        <v>44</v>
      </c>
      <c r="J2142">
        <v>200</v>
      </c>
      <c r="K2142" t="s">
        <v>45</v>
      </c>
      <c r="L2142" s="22" t="s">
        <v>46</v>
      </c>
      <c r="M2142" s="1">
        <v>44470</v>
      </c>
      <c r="N2142" s="22" t="s">
        <v>353</v>
      </c>
      <c r="O2142" t="s">
        <v>354</v>
      </c>
      <c r="P2142" s="1">
        <v>44500</v>
      </c>
      <c r="Q2142" t="s">
        <v>354</v>
      </c>
      <c r="R2142">
        <v>10</v>
      </c>
      <c r="U2142" s="22">
        <v>-833.34</v>
      </c>
      <c r="W2142" s="22">
        <v>833.34</v>
      </c>
      <c r="X2142">
        <v>45881</v>
      </c>
      <c r="AD2142" t="s">
        <v>355</v>
      </c>
      <c r="AG2142" s="22" t="s">
        <v>56</v>
      </c>
      <c r="AI2142">
        <v>2140</v>
      </c>
      <c r="AJ2142" t="s">
        <v>356</v>
      </c>
      <c r="AK2142" s="22" t="s">
        <v>57</v>
      </c>
      <c r="AL2142" s="22" t="s">
        <v>53</v>
      </c>
      <c r="AM2142" s="22">
        <v>2140</v>
      </c>
    </row>
    <row r="2143" spans="1:39" x14ac:dyDescent="0.25">
      <c r="A2143" s="22" t="s">
        <v>39</v>
      </c>
      <c r="B2143" t="s">
        <v>40</v>
      </c>
      <c r="C2143">
        <v>2021</v>
      </c>
      <c r="D2143" s="22" t="s">
        <v>41</v>
      </c>
      <c r="E2143" s="22" t="s">
        <v>42</v>
      </c>
      <c r="F2143">
        <v>1100</v>
      </c>
      <c r="G2143" t="s">
        <v>43</v>
      </c>
      <c r="H2143" t="s">
        <v>44</v>
      </c>
      <c r="J2143">
        <v>200</v>
      </c>
      <c r="K2143" t="s">
        <v>45</v>
      </c>
      <c r="L2143" s="22" t="s">
        <v>46</v>
      </c>
      <c r="M2143" s="1">
        <v>44470</v>
      </c>
      <c r="N2143" s="22" t="s">
        <v>353</v>
      </c>
      <c r="O2143" t="s">
        <v>354</v>
      </c>
      <c r="P2143" s="1">
        <v>44500</v>
      </c>
      <c r="Q2143" t="s">
        <v>354</v>
      </c>
      <c r="R2143">
        <v>10</v>
      </c>
      <c r="U2143" s="22">
        <v>-2000</v>
      </c>
      <c r="W2143" s="22">
        <v>2000</v>
      </c>
      <c r="X2143">
        <v>45882</v>
      </c>
      <c r="AD2143" t="s">
        <v>355</v>
      </c>
      <c r="AG2143" s="22" t="s">
        <v>56</v>
      </c>
      <c r="AI2143">
        <v>2141</v>
      </c>
      <c r="AJ2143" t="s">
        <v>356</v>
      </c>
      <c r="AK2143" s="22" t="s">
        <v>52</v>
      </c>
      <c r="AL2143" s="22" t="s">
        <v>53</v>
      </c>
      <c r="AM2143" s="22">
        <v>2141</v>
      </c>
    </row>
    <row r="2144" spans="1:39" x14ac:dyDescent="0.25">
      <c r="A2144" s="22" t="s">
        <v>39</v>
      </c>
      <c r="B2144" t="s">
        <v>74</v>
      </c>
      <c r="C2144">
        <v>2021</v>
      </c>
      <c r="D2144" s="22" t="s">
        <v>41</v>
      </c>
      <c r="E2144" s="22" t="s">
        <v>42</v>
      </c>
      <c r="F2144">
        <v>841</v>
      </c>
      <c r="G2144" t="s">
        <v>75</v>
      </c>
      <c r="H2144" t="s">
        <v>44</v>
      </c>
      <c r="J2144">
        <v>200</v>
      </c>
      <c r="K2144" t="s">
        <v>45</v>
      </c>
      <c r="L2144" s="22" t="s">
        <v>46</v>
      </c>
      <c r="M2144" s="1">
        <v>44470</v>
      </c>
      <c r="N2144" s="22" t="s">
        <v>353</v>
      </c>
      <c r="O2144" t="s">
        <v>354</v>
      </c>
      <c r="P2144" s="1">
        <v>44500</v>
      </c>
      <c r="Q2144" t="s">
        <v>354</v>
      </c>
      <c r="R2144">
        <v>10</v>
      </c>
      <c r="U2144" s="22">
        <v>2000</v>
      </c>
      <c r="V2144" s="22">
        <v>2000</v>
      </c>
      <c r="X2144">
        <v>45883</v>
      </c>
      <c r="AD2144" t="s">
        <v>355</v>
      </c>
      <c r="AG2144" s="22" t="s">
        <v>50</v>
      </c>
      <c r="AI2144">
        <v>2142</v>
      </c>
      <c r="AJ2144" t="s">
        <v>356</v>
      </c>
      <c r="AK2144" s="22" t="s">
        <v>57</v>
      </c>
      <c r="AL2144" s="22" t="s">
        <v>53</v>
      </c>
      <c r="AM2144" s="22">
        <v>2142</v>
      </c>
    </row>
    <row r="2145" spans="1:39" x14ac:dyDescent="0.25">
      <c r="A2145" s="22" t="s">
        <v>39</v>
      </c>
      <c r="B2145" t="s">
        <v>40</v>
      </c>
      <c r="C2145">
        <v>2021</v>
      </c>
      <c r="D2145" s="22" t="s">
        <v>41</v>
      </c>
      <c r="E2145" s="22" t="s">
        <v>42</v>
      </c>
      <c r="F2145">
        <v>1100</v>
      </c>
      <c r="G2145" t="s">
        <v>43</v>
      </c>
      <c r="H2145" t="s">
        <v>44</v>
      </c>
      <c r="J2145">
        <v>200</v>
      </c>
      <c r="K2145" t="s">
        <v>45</v>
      </c>
      <c r="L2145" s="22" t="s">
        <v>46</v>
      </c>
      <c r="M2145" s="1">
        <v>44470</v>
      </c>
      <c r="N2145" s="22" t="s">
        <v>353</v>
      </c>
      <c r="O2145" t="s">
        <v>354</v>
      </c>
      <c r="P2145" s="1">
        <v>44500</v>
      </c>
      <c r="Q2145" t="s">
        <v>354</v>
      </c>
      <c r="R2145">
        <v>10</v>
      </c>
      <c r="U2145" s="22">
        <v>0</v>
      </c>
      <c r="V2145" s="22">
        <v>0</v>
      </c>
      <c r="X2145">
        <v>45884</v>
      </c>
      <c r="AD2145" t="s">
        <v>355</v>
      </c>
      <c r="AG2145" s="22" t="s">
        <v>56</v>
      </c>
      <c r="AI2145">
        <v>2143</v>
      </c>
      <c r="AJ2145" t="s">
        <v>356</v>
      </c>
      <c r="AK2145" s="22" t="s">
        <v>52</v>
      </c>
      <c r="AL2145" s="22" t="s">
        <v>53</v>
      </c>
      <c r="AM2145" s="22">
        <v>2143</v>
      </c>
    </row>
    <row r="2146" spans="1:39" x14ac:dyDescent="0.25">
      <c r="A2146" s="22" t="s">
        <v>39</v>
      </c>
      <c r="B2146" t="s">
        <v>76</v>
      </c>
      <c r="C2146">
        <v>2021</v>
      </c>
      <c r="D2146" s="22" t="s">
        <v>41</v>
      </c>
      <c r="E2146" s="22" t="s">
        <v>42</v>
      </c>
      <c r="F2146">
        <v>861</v>
      </c>
      <c r="G2146" t="s">
        <v>77</v>
      </c>
      <c r="H2146" t="s">
        <v>44</v>
      </c>
      <c r="J2146">
        <v>200</v>
      </c>
      <c r="K2146" t="s">
        <v>45</v>
      </c>
      <c r="L2146" s="22" t="s">
        <v>46</v>
      </c>
      <c r="M2146" s="1">
        <v>44470</v>
      </c>
      <c r="N2146" s="22" t="s">
        <v>353</v>
      </c>
      <c r="O2146" t="s">
        <v>354</v>
      </c>
      <c r="P2146" s="1">
        <v>44500</v>
      </c>
      <c r="Q2146" t="s">
        <v>354</v>
      </c>
      <c r="R2146">
        <v>10</v>
      </c>
      <c r="U2146" s="22">
        <v>0</v>
      </c>
      <c r="V2146" s="22">
        <v>0</v>
      </c>
      <c r="X2146">
        <v>45885</v>
      </c>
      <c r="AD2146" t="s">
        <v>355</v>
      </c>
      <c r="AG2146" s="22" t="s">
        <v>56</v>
      </c>
      <c r="AI2146">
        <v>2144</v>
      </c>
      <c r="AJ2146" t="s">
        <v>356</v>
      </c>
      <c r="AK2146" s="22" t="s">
        <v>57</v>
      </c>
      <c r="AL2146" s="22" t="s">
        <v>53</v>
      </c>
      <c r="AM2146" s="22">
        <v>2144</v>
      </c>
    </row>
    <row r="2147" spans="1:39" x14ac:dyDescent="0.25">
      <c r="A2147" s="22" t="s">
        <v>39</v>
      </c>
      <c r="B2147" t="s">
        <v>40</v>
      </c>
      <c r="C2147">
        <v>2021</v>
      </c>
      <c r="D2147" s="22" t="s">
        <v>41</v>
      </c>
      <c r="E2147" s="22" t="s">
        <v>42</v>
      </c>
      <c r="F2147">
        <v>1100</v>
      </c>
      <c r="G2147" t="s">
        <v>43</v>
      </c>
      <c r="H2147" t="s">
        <v>44</v>
      </c>
      <c r="J2147">
        <v>200</v>
      </c>
      <c r="K2147" t="s">
        <v>45</v>
      </c>
      <c r="L2147" s="22" t="s">
        <v>46</v>
      </c>
      <c r="M2147" s="1">
        <v>44470</v>
      </c>
      <c r="N2147" s="22" t="s">
        <v>353</v>
      </c>
      <c r="O2147" t="s">
        <v>354</v>
      </c>
      <c r="P2147" s="1">
        <v>44500</v>
      </c>
      <c r="Q2147" t="s">
        <v>354</v>
      </c>
      <c r="R2147">
        <v>10</v>
      </c>
      <c r="U2147" s="22">
        <v>-1000</v>
      </c>
      <c r="W2147" s="22">
        <v>1000</v>
      </c>
      <c r="X2147">
        <v>45886</v>
      </c>
      <c r="AD2147" t="s">
        <v>355</v>
      </c>
      <c r="AG2147" s="22" t="s">
        <v>56</v>
      </c>
      <c r="AI2147">
        <v>2145</v>
      </c>
      <c r="AJ2147" t="s">
        <v>356</v>
      </c>
      <c r="AK2147" s="22" t="s">
        <v>52</v>
      </c>
      <c r="AL2147" s="22" t="s">
        <v>53</v>
      </c>
      <c r="AM2147" s="22">
        <v>2145</v>
      </c>
    </row>
    <row r="2148" spans="1:39" x14ac:dyDescent="0.25">
      <c r="A2148" s="22" t="s">
        <v>39</v>
      </c>
      <c r="B2148" t="s">
        <v>78</v>
      </c>
      <c r="C2148">
        <v>2021</v>
      </c>
      <c r="D2148" s="22" t="s">
        <v>41</v>
      </c>
      <c r="E2148" s="22" t="s">
        <v>42</v>
      </c>
      <c r="F2148">
        <v>881</v>
      </c>
      <c r="G2148" t="s">
        <v>79</v>
      </c>
      <c r="H2148" t="s">
        <v>44</v>
      </c>
      <c r="J2148">
        <v>200</v>
      </c>
      <c r="K2148" t="s">
        <v>45</v>
      </c>
      <c r="L2148" s="22" t="s">
        <v>46</v>
      </c>
      <c r="M2148" s="1">
        <v>44470</v>
      </c>
      <c r="N2148" s="22" t="s">
        <v>353</v>
      </c>
      <c r="O2148" t="s">
        <v>354</v>
      </c>
      <c r="P2148" s="1">
        <v>44500</v>
      </c>
      <c r="Q2148" t="s">
        <v>354</v>
      </c>
      <c r="R2148">
        <v>10</v>
      </c>
      <c r="U2148" s="22">
        <v>1000</v>
      </c>
      <c r="V2148" s="22">
        <v>1000</v>
      </c>
      <c r="X2148">
        <v>45887</v>
      </c>
      <c r="AD2148" t="s">
        <v>355</v>
      </c>
      <c r="AG2148" s="22" t="s">
        <v>50</v>
      </c>
      <c r="AI2148">
        <v>2146</v>
      </c>
      <c r="AJ2148" t="s">
        <v>356</v>
      </c>
      <c r="AK2148" s="22" t="s">
        <v>57</v>
      </c>
      <c r="AL2148" s="22" t="s">
        <v>53</v>
      </c>
      <c r="AM2148" s="22">
        <v>2146</v>
      </c>
    </row>
    <row r="2149" spans="1:39" x14ac:dyDescent="0.25">
      <c r="A2149" s="22" t="s">
        <v>39</v>
      </c>
      <c r="B2149" t="s">
        <v>40</v>
      </c>
      <c r="C2149">
        <v>2021</v>
      </c>
      <c r="D2149" s="22" t="s">
        <v>41</v>
      </c>
      <c r="E2149" s="22" t="s">
        <v>42</v>
      </c>
      <c r="F2149">
        <v>1100</v>
      </c>
      <c r="G2149" t="s">
        <v>43</v>
      </c>
      <c r="H2149" t="s">
        <v>44</v>
      </c>
      <c r="J2149">
        <v>200</v>
      </c>
      <c r="K2149" t="s">
        <v>45</v>
      </c>
      <c r="L2149" s="22" t="s">
        <v>46</v>
      </c>
      <c r="M2149" s="1">
        <v>44470</v>
      </c>
      <c r="N2149" s="22" t="s">
        <v>353</v>
      </c>
      <c r="O2149" t="s">
        <v>354</v>
      </c>
      <c r="P2149" s="1">
        <v>44500</v>
      </c>
      <c r="Q2149" t="s">
        <v>354</v>
      </c>
      <c r="R2149">
        <v>10</v>
      </c>
      <c r="U2149" s="22">
        <v>-2972.4</v>
      </c>
      <c r="W2149" s="22">
        <v>2972.4</v>
      </c>
      <c r="X2149">
        <v>45888</v>
      </c>
      <c r="AD2149" t="s">
        <v>355</v>
      </c>
      <c r="AG2149" s="22" t="s">
        <v>56</v>
      </c>
      <c r="AI2149">
        <v>2147</v>
      </c>
      <c r="AJ2149" t="s">
        <v>356</v>
      </c>
      <c r="AK2149" s="22" t="s">
        <v>52</v>
      </c>
      <c r="AL2149" s="22" t="s">
        <v>53</v>
      </c>
      <c r="AM2149" s="22">
        <v>2147</v>
      </c>
    </row>
    <row r="2150" spans="1:39" x14ac:dyDescent="0.25">
      <c r="A2150" s="22" t="s">
        <v>39</v>
      </c>
      <c r="B2150" t="s">
        <v>80</v>
      </c>
      <c r="C2150">
        <v>2021</v>
      </c>
      <c r="D2150" s="22" t="s">
        <v>41</v>
      </c>
      <c r="E2150" s="22" t="s">
        <v>42</v>
      </c>
      <c r="F2150">
        <v>1201</v>
      </c>
      <c r="G2150" t="s">
        <v>81</v>
      </c>
      <c r="H2150" t="s">
        <v>44</v>
      </c>
      <c r="J2150">
        <v>200</v>
      </c>
      <c r="K2150" t="s">
        <v>45</v>
      </c>
      <c r="L2150" s="22" t="s">
        <v>46</v>
      </c>
      <c r="M2150" s="1">
        <v>44470</v>
      </c>
      <c r="N2150" s="22" t="s">
        <v>353</v>
      </c>
      <c r="O2150" t="s">
        <v>354</v>
      </c>
      <c r="P2150" s="1">
        <v>44500</v>
      </c>
      <c r="Q2150" t="s">
        <v>354</v>
      </c>
      <c r="R2150">
        <v>10</v>
      </c>
      <c r="U2150" s="22">
        <v>2972.4</v>
      </c>
      <c r="V2150" s="22">
        <v>2972.4</v>
      </c>
      <c r="X2150">
        <v>45889</v>
      </c>
      <c r="AD2150" t="s">
        <v>355</v>
      </c>
      <c r="AG2150" s="22" t="s">
        <v>50</v>
      </c>
      <c r="AI2150">
        <v>2148</v>
      </c>
      <c r="AJ2150" t="s">
        <v>356</v>
      </c>
      <c r="AK2150" s="22" t="s">
        <v>52</v>
      </c>
      <c r="AL2150" s="22" t="s">
        <v>53</v>
      </c>
      <c r="AM2150" s="22">
        <v>2148</v>
      </c>
    </row>
    <row r="2151" spans="1:39" x14ac:dyDescent="0.25">
      <c r="A2151" s="22" t="s">
        <v>39</v>
      </c>
      <c r="B2151" t="s">
        <v>40</v>
      </c>
      <c r="C2151">
        <v>2021</v>
      </c>
      <c r="D2151" s="22" t="s">
        <v>41</v>
      </c>
      <c r="E2151" s="22" t="s">
        <v>42</v>
      </c>
      <c r="F2151">
        <v>1100</v>
      </c>
      <c r="G2151" t="s">
        <v>43</v>
      </c>
      <c r="H2151" t="s">
        <v>44</v>
      </c>
      <c r="J2151">
        <v>200</v>
      </c>
      <c r="K2151" t="s">
        <v>45</v>
      </c>
      <c r="L2151" s="22" t="s">
        <v>46</v>
      </c>
      <c r="M2151" s="1">
        <v>44470</v>
      </c>
      <c r="N2151" s="22" t="s">
        <v>353</v>
      </c>
      <c r="O2151" t="s">
        <v>354</v>
      </c>
      <c r="P2151" s="1">
        <v>44500</v>
      </c>
      <c r="Q2151" t="s">
        <v>354</v>
      </c>
      <c r="R2151">
        <v>10</v>
      </c>
      <c r="U2151" s="22">
        <v>-145.91</v>
      </c>
      <c r="W2151" s="22">
        <v>145.91</v>
      </c>
      <c r="X2151">
        <v>45890</v>
      </c>
      <c r="AD2151" t="s">
        <v>355</v>
      </c>
      <c r="AG2151" s="22" t="s">
        <v>56</v>
      </c>
      <c r="AI2151">
        <v>2149</v>
      </c>
      <c r="AJ2151" t="s">
        <v>356</v>
      </c>
      <c r="AK2151" s="22" t="s">
        <v>52</v>
      </c>
      <c r="AL2151" s="22" t="s">
        <v>53</v>
      </c>
      <c r="AM2151" s="22">
        <v>2149</v>
      </c>
    </row>
    <row r="2152" spans="1:39" x14ac:dyDescent="0.25">
      <c r="A2152" s="22" t="s">
        <v>39</v>
      </c>
      <c r="B2152" t="s">
        <v>82</v>
      </c>
      <c r="C2152">
        <v>2021</v>
      </c>
      <c r="D2152" s="22" t="s">
        <v>41</v>
      </c>
      <c r="E2152" s="22" t="s">
        <v>42</v>
      </c>
      <c r="F2152">
        <v>1360</v>
      </c>
      <c r="G2152" t="s">
        <v>83</v>
      </c>
      <c r="H2152" t="s">
        <v>44</v>
      </c>
      <c r="J2152">
        <v>200</v>
      </c>
      <c r="K2152" t="s">
        <v>45</v>
      </c>
      <c r="L2152" s="22" t="s">
        <v>46</v>
      </c>
      <c r="M2152" s="1">
        <v>44470</v>
      </c>
      <c r="N2152" s="22" t="s">
        <v>353</v>
      </c>
      <c r="O2152" t="s">
        <v>354</v>
      </c>
      <c r="P2152" s="1">
        <v>44500</v>
      </c>
      <c r="Q2152" t="s">
        <v>354</v>
      </c>
      <c r="R2152">
        <v>10</v>
      </c>
      <c r="U2152" s="22">
        <v>145.91</v>
      </c>
      <c r="V2152" s="22">
        <v>145.91</v>
      </c>
      <c r="X2152">
        <v>45891</v>
      </c>
      <c r="AD2152" t="s">
        <v>355</v>
      </c>
      <c r="AG2152" s="22" t="s">
        <v>50</v>
      </c>
      <c r="AI2152">
        <v>2150</v>
      </c>
      <c r="AJ2152" t="s">
        <v>356</v>
      </c>
      <c r="AK2152" s="22" t="s">
        <v>52</v>
      </c>
      <c r="AL2152" s="22" t="s">
        <v>53</v>
      </c>
      <c r="AM2152" s="22">
        <v>2150</v>
      </c>
    </row>
    <row r="2153" spans="1:39" x14ac:dyDescent="0.25">
      <c r="A2153" s="22" t="s">
        <v>39</v>
      </c>
      <c r="B2153" t="s">
        <v>40</v>
      </c>
      <c r="C2153">
        <v>2021</v>
      </c>
      <c r="D2153" s="22" t="s">
        <v>41</v>
      </c>
      <c r="E2153" s="22" t="s">
        <v>42</v>
      </c>
      <c r="F2153">
        <v>1100</v>
      </c>
      <c r="G2153" t="s">
        <v>43</v>
      </c>
      <c r="H2153" t="s">
        <v>44</v>
      </c>
      <c r="J2153">
        <v>200</v>
      </c>
      <c r="K2153" t="s">
        <v>45</v>
      </c>
      <c r="L2153" s="22" t="s">
        <v>46</v>
      </c>
      <c r="M2153" s="1">
        <v>44470</v>
      </c>
      <c r="N2153" s="22" t="s">
        <v>353</v>
      </c>
      <c r="O2153" t="s">
        <v>354</v>
      </c>
      <c r="P2153" s="1">
        <v>44500</v>
      </c>
      <c r="Q2153" t="s">
        <v>354</v>
      </c>
      <c r="R2153">
        <v>10</v>
      </c>
      <c r="U2153" s="22">
        <v>-902.13</v>
      </c>
      <c r="W2153" s="22">
        <v>902.13</v>
      </c>
      <c r="X2153">
        <v>45892</v>
      </c>
      <c r="AD2153" t="s">
        <v>355</v>
      </c>
      <c r="AG2153" s="22" t="s">
        <v>56</v>
      </c>
      <c r="AI2153">
        <v>2151</v>
      </c>
      <c r="AJ2153" t="s">
        <v>356</v>
      </c>
      <c r="AK2153" s="22" t="s">
        <v>52</v>
      </c>
      <c r="AL2153" s="22" t="s">
        <v>53</v>
      </c>
      <c r="AM2153" s="22">
        <v>2151</v>
      </c>
    </row>
    <row r="2154" spans="1:39" x14ac:dyDescent="0.25">
      <c r="A2154" s="22" t="s">
        <v>39</v>
      </c>
      <c r="B2154" t="s">
        <v>84</v>
      </c>
      <c r="C2154">
        <v>2021</v>
      </c>
      <c r="D2154" s="22" t="s">
        <v>41</v>
      </c>
      <c r="E2154" s="22" t="s">
        <v>42</v>
      </c>
      <c r="F2154">
        <v>1501</v>
      </c>
      <c r="G2154" t="s">
        <v>85</v>
      </c>
      <c r="H2154" t="s">
        <v>44</v>
      </c>
      <c r="J2154">
        <v>200</v>
      </c>
      <c r="K2154" t="s">
        <v>45</v>
      </c>
      <c r="L2154" s="22" t="s">
        <v>46</v>
      </c>
      <c r="M2154" s="1">
        <v>44470</v>
      </c>
      <c r="N2154" s="22" t="s">
        <v>353</v>
      </c>
      <c r="O2154" t="s">
        <v>354</v>
      </c>
      <c r="P2154" s="1">
        <v>44500</v>
      </c>
      <c r="Q2154" t="s">
        <v>354</v>
      </c>
      <c r="R2154">
        <v>10</v>
      </c>
      <c r="U2154" s="22">
        <v>902.13</v>
      </c>
      <c r="V2154" s="22">
        <v>902.13</v>
      </c>
      <c r="X2154">
        <v>45893</v>
      </c>
      <c r="AD2154" t="s">
        <v>355</v>
      </c>
      <c r="AG2154" s="22" t="s">
        <v>50</v>
      </c>
      <c r="AI2154">
        <v>2152</v>
      </c>
      <c r="AJ2154" t="s">
        <v>356</v>
      </c>
      <c r="AK2154" s="22" t="s">
        <v>52</v>
      </c>
      <c r="AL2154" s="22" t="s">
        <v>53</v>
      </c>
      <c r="AM2154" s="22">
        <v>2152</v>
      </c>
    </row>
    <row r="2155" spans="1:39" x14ac:dyDescent="0.25">
      <c r="A2155" s="22" t="s">
        <v>39</v>
      </c>
      <c r="B2155" t="s">
        <v>40</v>
      </c>
      <c r="C2155">
        <v>2021</v>
      </c>
      <c r="D2155" s="22" t="s">
        <v>41</v>
      </c>
      <c r="E2155" s="22" t="s">
        <v>42</v>
      </c>
      <c r="F2155">
        <v>1100</v>
      </c>
      <c r="G2155" t="s">
        <v>43</v>
      </c>
      <c r="H2155" t="s">
        <v>44</v>
      </c>
      <c r="J2155">
        <v>200</v>
      </c>
      <c r="K2155" t="s">
        <v>45</v>
      </c>
      <c r="L2155" s="22" t="s">
        <v>46</v>
      </c>
      <c r="M2155" s="1">
        <v>44470</v>
      </c>
      <c r="N2155" s="22" t="s">
        <v>353</v>
      </c>
      <c r="O2155" t="s">
        <v>354</v>
      </c>
      <c r="P2155" s="1">
        <v>44500</v>
      </c>
      <c r="Q2155" t="s">
        <v>354</v>
      </c>
      <c r="R2155">
        <v>10</v>
      </c>
      <c r="U2155" s="22">
        <v>1783.22</v>
      </c>
      <c r="V2155" s="22">
        <v>1783.22</v>
      </c>
      <c r="X2155">
        <v>45894</v>
      </c>
      <c r="AD2155" t="s">
        <v>355</v>
      </c>
      <c r="AG2155" s="22" t="s">
        <v>50</v>
      </c>
      <c r="AI2155">
        <v>2153</v>
      </c>
      <c r="AJ2155" t="s">
        <v>356</v>
      </c>
      <c r="AK2155" s="22" t="s">
        <v>52</v>
      </c>
      <c r="AL2155" s="22" t="s">
        <v>53</v>
      </c>
      <c r="AM2155" s="22">
        <v>2153</v>
      </c>
    </row>
    <row r="2156" spans="1:39" x14ac:dyDescent="0.25">
      <c r="A2156" s="22" t="s">
        <v>39</v>
      </c>
      <c r="B2156" t="s">
        <v>86</v>
      </c>
      <c r="C2156">
        <v>2021</v>
      </c>
      <c r="D2156" s="22" t="s">
        <v>41</v>
      </c>
      <c r="E2156" s="22" t="s">
        <v>42</v>
      </c>
      <c r="F2156">
        <v>3000</v>
      </c>
      <c r="G2156" t="s">
        <v>87</v>
      </c>
      <c r="H2156" t="s">
        <v>44</v>
      </c>
      <c r="J2156">
        <v>200</v>
      </c>
      <c r="K2156" t="s">
        <v>45</v>
      </c>
      <c r="L2156" s="22" t="s">
        <v>46</v>
      </c>
      <c r="M2156" s="1">
        <v>44470</v>
      </c>
      <c r="N2156" s="22" t="s">
        <v>353</v>
      </c>
      <c r="O2156" t="s">
        <v>354</v>
      </c>
      <c r="P2156" s="1">
        <v>44500</v>
      </c>
      <c r="Q2156" t="s">
        <v>354</v>
      </c>
      <c r="R2156">
        <v>10</v>
      </c>
      <c r="U2156" s="22">
        <v>-1783.22</v>
      </c>
      <c r="W2156" s="22">
        <v>1783.22</v>
      </c>
      <c r="X2156">
        <v>45895</v>
      </c>
      <c r="AD2156" t="s">
        <v>355</v>
      </c>
      <c r="AG2156" s="22" t="s">
        <v>56</v>
      </c>
      <c r="AI2156">
        <v>2154</v>
      </c>
      <c r="AJ2156" t="s">
        <v>356</v>
      </c>
      <c r="AK2156" s="22" t="s">
        <v>88</v>
      </c>
      <c r="AL2156" s="22" t="s">
        <v>53</v>
      </c>
      <c r="AM2156" s="22">
        <v>2154</v>
      </c>
    </row>
    <row r="2157" spans="1:39" x14ac:dyDescent="0.25">
      <c r="A2157" s="22" t="s">
        <v>39</v>
      </c>
      <c r="B2157" t="s">
        <v>40</v>
      </c>
      <c r="C2157">
        <v>2021</v>
      </c>
      <c r="D2157" s="22" t="s">
        <v>41</v>
      </c>
      <c r="E2157" s="22" t="s">
        <v>42</v>
      </c>
      <c r="F2157">
        <v>1100</v>
      </c>
      <c r="G2157" t="s">
        <v>43</v>
      </c>
      <c r="H2157" t="s">
        <v>44</v>
      </c>
      <c r="J2157">
        <v>200</v>
      </c>
      <c r="K2157" t="s">
        <v>45</v>
      </c>
      <c r="L2157" s="22" t="s">
        <v>46</v>
      </c>
      <c r="M2157" s="1">
        <v>44470</v>
      </c>
      <c r="N2157" s="22" t="s">
        <v>353</v>
      </c>
      <c r="O2157" t="s">
        <v>354</v>
      </c>
      <c r="P2157" s="1">
        <v>44500</v>
      </c>
      <c r="Q2157" t="s">
        <v>354</v>
      </c>
      <c r="R2157">
        <v>10</v>
      </c>
      <c r="U2157" s="22">
        <v>826.09</v>
      </c>
      <c r="V2157" s="22">
        <v>826.09</v>
      </c>
      <c r="X2157">
        <v>45896</v>
      </c>
      <c r="AD2157" t="s">
        <v>355</v>
      </c>
      <c r="AG2157" s="22" t="s">
        <v>50</v>
      </c>
      <c r="AI2157">
        <v>2155</v>
      </c>
      <c r="AJ2157" t="s">
        <v>356</v>
      </c>
      <c r="AK2157" s="22" t="s">
        <v>52</v>
      </c>
      <c r="AL2157" s="22" t="s">
        <v>53</v>
      </c>
      <c r="AM2157" s="22">
        <v>2155</v>
      </c>
    </row>
    <row r="2158" spans="1:39" x14ac:dyDescent="0.25">
      <c r="A2158" s="22" t="s">
        <v>39</v>
      </c>
      <c r="B2158" t="s">
        <v>89</v>
      </c>
      <c r="C2158">
        <v>2021</v>
      </c>
      <c r="D2158" s="22" t="s">
        <v>41</v>
      </c>
      <c r="E2158" s="22" t="s">
        <v>42</v>
      </c>
      <c r="F2158">
        <v>3800</v>
      </c>
      <c r="G2158" t="s">
        <v>90</v>
      </c>
      <c r="H2158" t="s">
        <v>44</v>
      </c>
      <c r="J2158">
        <v>200</v>
      </c>
      <c r="K2158" t="s">
        <v>45</v>
      </c>
      <c r="L2158" s="22" t="s">
        <v>46</v>
      </c>
      <c r="M2158" s="1">
        <v>44470</v>
      </c>
      <c r="N2158" s="22" t="s">
        <v>353</v>
      </c>
      <c r="O2158" t="s">
        <v>354</v>
      </c>
      <c r="P2158" s="1">
        <v>44500</v>
      </c>
      <c r="Q2158" t="s">
        <v>354</v>
      </c>
      <c r="R2158">
        <v>10</v>
      </c>
      <c r="U2158" s="22">
        <v>-826.09</v>
      </c>
      <c r="W2158" s="22">
        <v>826.09</v>
      </c>
      <c r="X2158">
        <v>45897</v>
      </c>
      <c r="AD2158" t="s">
        <v>355</v>
      </c>
      <c r="AG2158" s="22" t="s">
        <v>56</v>
      </c>
      <c r="AI2158">
        <v>2156</v>
      </c>
      <c r="AJ2158" t="s">
        <v>356</v>
      </c>
      <c r="AK2158" s="22" t="s">
        <v>88</v>
      </c>
      <c r="AL2158" s="22" t="s">
        <v>53</v>
      </c>
      <c r="AM2158" s="22">
        <v>2156</v>
      </c>
    </row>
    <row r="2159" spans="1:39" x14ac:dyDescent="0.25">
      <c r="A2159" s="22" t="s">
        <v>39</v>
      </c>
      <c r="B2159" t="s">
        <v>40</v>
      </c>
      <c r="C2159">
        <v>2021</v>
      </c>
      <c r="D2159" s="22" t="s">
        <v>41</v>
      </c>
      <c r="E2159" s="22" t="s">
        <v>42</v>
      </c>
      <c r="F2159">
        <v>1100</v>
      </c>
      <c r="G2159" t="s">
        <v>43</v>
      </c>
      <c r="H2159" t="s">
        <v>44</v>
      </c>
      <c r="J2159">
        <v>200</v>
      </c>
      <c r="K2159" t="s">
        <v>45</v>
      </c>
      <c r="L2159" s="22" t="s">
        <v>46</v>
      </c>
      <c r="M2159" s="1">
        <v>44470</v>
      </c>
      <c r="N2159" s="22" t="s">
        <v>353</v>
      </c>
      <c r="O2159" t="s">
        <v>354</v>
      </c>
      <c r="P2159" s="1">
        <v>44500</v>
      </c>
      <c r="Q2159" t="s">
        <v>354</v>
      </c>
      <c r="R2159">
        <v>10</v>
      </c>
      <c r="U2159" s="22">
        <v>-139195.94</v>
      </c>
      <c r="W2159" s="22">
        <v>139195.94</v>
      </c>
      <c r="X2159">
        <v>45898</v>
      </c>
      <c r="AD2159" t="s">
        <v>355</v>
      </c>
      <c r="AG2159" s="22" t="s">
        <v>56</v>
      </c>
      <c r="AI2159">
        <v>2157</v>
      </c>
      <c r="AJ2159" t="s">
        <v>356</v>
      </c>
      <c r="AK2159" s="22" t="s">
        <v>52</v>
      </c>
      <c r="AL2159" s="22" t="s">
        <v>53</v>
      </c>
      <c r="AM2159" s="22">
        <v>2157</v>
      </c>
    </row>
    <row r="2160" spans="1:39" x14ac:dyDescent="0.25">
      <c r="A2160" s="22" t="s">
        <v>39</v>
      </c>
      <c r="B2160" t="s">
        <v>91</v>
      </c>
      <c r="C2160">
        <v>2021</v>
      </c>
      <c r="D2160" s="22" t="s">
        <v>41</v>
      </c>
      <c r="E2160" s="22" t="s">
        <v>42</v>
      </c>
      <c r="F2160">
        <v>4000</v>
      </c>
      <c r="G2160" t="s">
        <v>92</v>
      </c>
      <c r="H2160" t="s">
        <v>93</v>
      </c>
      <c r="J2160">
        <v>200</v>
      </c>
      <c r="K2160" t="s">
        <v>45</v>
      </c>
      <c r="L2160" s="22" t="s">
        <v>46</v>
      </c>
      <c r="M2160" s="1">
        <v>44470</v>
      </c>
      <c r="N2160" s="22" t="s">
        <v>353</v>
      </c>
      <c r="O2160" t="s">
        <v>354</v>
      </c>
      <c r="P2160" s="1">
        <v>44500</v>
      </c>
      <c r="Q2160" t="s">
        <v>354</v>
      </c>
      <c r="R2160">
        <v>10</v>
      </c>
      <c r="U2160" s="22">
        <v>139195.94</v>
      </c>
      <c r="V2160" s="22">
        <v>139195.94</v>
      </c>
      <c r="X2160">
        <v>45899</v>
      </c>
      <c r="AD2160" t="s">
        <v>355</v>
      </c>
      <c r="AG2160" s="22" t="s">
        <v>50</v>
      </c>
      <c r="AI2160">
        <v>2158</v>
      </c>
      <c r="AJ2160" t="s">
        <v>356</v>
      </c>
      <c r="AK2160" s="22" t="s">
        <v>94</v>
      </c>
      <c r="AL2160" s="22" t="s">
        <v>53</v>
      </c>
      <c r="AM2160" s="22">
        <v>2158</v>
      </c>
    </row>
    <row r="2161" spans="1:39" x14ac:dyDescent="0.25">
      <c r="A2161" s="22" t="s">
        <v>39</v>
      </c>
      <c r="B2161" t="s">
        <v>40</v>
      </c>
      <c r="C2161">
        <v>2021</v>
      </c>
      <c r="D2161" s="22" t="s">
        <v>41</v>
      </c>
      <c r="E2161" s="22" t="s">
        <v>42</v>
      </c>
      <c r="F2161">
        <v>1100</v>
      </c>
      <c r="G2161" t="s">
        <v>43</v>
      </c>
      <c r="H2161" t="s">
        <v>44</v>
      </c>
      <c r="J2161">
        <v>200</v>
      </c>
      <c r="K2161" t="s">
        <v>45</v>
      </c>
      <c r="L2161" s="22" t="s">
        <v>46</v>
      </c>
      <c r="M2161" s="1">
        <v>44470</v>
      </c>
      <c r="N2161" s="22" t="s">
        <v>353</v>
      </c>
      <c r="O2161" t="s">
        <v>354</v>
      </c>
      <c r="P2161" s="1">
        <v>44500</v>
      </c>
      <c r="Q2161" t="s">
        <v>354</v>
      </c>
      <c r="R2161">
        <v>10</v>
      </c>
      <c r="U2161" s="22">
        <v>-225.22</v>
      </c>
      <c r="W2161" s="22">
        <v>225.22</v>
      </c>
      <c r="X2161">
        <v>45900</v>
      </c>
      <c r="AD2161" t="s">
        <v>355</v>
      </c>
      <c r="AG2161" s="22" t="s">
        <v>56</v>
      </c>
      <c r="AI2161">
        <v>2159</v>
      </c>
      <c r="AJ2161" t="s">
        <v>356</v>
      </c>
      <c r="AK2161" s="22" t="s">
        <v>52</v>
      </c>
      <c r="AL2161" s="22" t="s">
        <v>53</v>
      </c>
      <c r="AM2161" s="22">
        <v>2159</v>
      </c>
    </row>
    <row r="2162" spans="1:39" x14ac:dyDescent="0.25">
      <c r="A2162" s="22" t="s">
        <v>39</v>
      </c>
      <c r="B2162" t="s">
        <v>95</v>
      </c>
      <c r="C2162">
        <v>2021</v>
      </c>
      <c r="D2162" s="22" t="s">
        <v>41</v>
      </c>
      <c r="E2162" s="22" t="s">
        <v>42</v>
      </c>
      <c r="F2162">
        <v>4020</v>
      </c>
      <c r="G2162" t="s">
        <v>96</v>
      </c>
      <c r="H2162" t="s">
        <v>93</v>
      </c>
      <c r="J2162">
        <v>200</v>
      </c>
      <c r="K2162" t="s">
        <v>45</v>
      </c>
      <c r="L2162" s="22" t="s">
        <v>46</v>
      </c>
      <c r="M2162" s="1">
        <v>44470</v>
      </c>
      <c r="N2162" s="22" t="s">
        <v>353</v>
      </c>
      <c r="O2162" t="s">
        <v>354</v>
      </c>
      <c r="P2162" s="1">
        <v>44500</v>
      </c>
      <c r="Q2162" t="s">
        <v>354</v>
      </c>
      <c r="R2162">
        <v>10</v>
      </c>
      <c r="U2162" s="22">
        <v>225.22</v>
      </c>
      <c r="V2162" s="22">
        <v>225.22</v>
      </c>
      <c r="X2162">
        <v>45901</v>
      </c>
      <c r="AD2162" t="s">
        <v>355</v>
      </c>
      <c r="AG2162" s="22" t="s">
        <v>50</v>
      </c>
      <c r="AI2162">
        <v>2160</v>
      </c>
      <c r="AJ2162" t="s">
        <v>356</v>
      </c>
      <c r="AK2162" s="22" t="s">
        <v>94</v>
      </c>
      <c r="AL2162" s="22" t="s">
        <v>53</v>
      </c>
      <c r="AM2162" s="22">
        <v>2160</v>
      </c>
    </row>
    <row r="2163" spans="1:39" x14ac:dyDescent="0.25">
      <c r="A2163" s="22" t="s">
        <v>39</v>
      </c>
      <c r="B2163" t="s">
        <v>40</v>
      </c>
      <c r="C2163">
        <v>2021</v>
      </c>
      <c r="D2163" s="22" t="s">
        <v>41</v>
      </c>
      <c r="E2163" s="22" t="s">
        <v>42</v>
      </c>
      <c r="F2163">
        <v>1100</v>
      </c>
      <c r="G2163" t="s">
        <v>43</v>
      </c>
      <c r="H2163" t="s">
        <v>44</v>
      </c>
      <c r="J2163">
        <v>200</v>
      </c>
      <c r="K2163" t="s">
        <v>45</v>
      </c>
      <c r="L2163" s="22" t="s">
        <v>46</v>
      </c>
      <c r="M2163" s="1">
        <v>44470</v>
      </c>
      <c r="N2163" s="22" t="s">
        <v>353</v>
      </c>
      <c r="O2163" t="s">
        <v>354</v>
      </c>
      <c r="P2163" s="1">
        <v>44500</v>
      </c>
      <c r="Q2163" t="s">
        <v>354</v>
      </c>
      <c r="R2163">
        <v>10</v>
      </c>
      <c r="U2163" s="22">
        <v>-11502.81</v>
      </c>
      <c r="W2163" s="22">
        <v>11502.81</v>
      </c>
      <c r="X2163">
        <v>45902</v>
      </c>
      <c r="AD2163" t="s">
        <v>355</v>
      </c>
      <c r="AG2163" s="22" t="s">
        <v>56</v>
      </c>
      <c r="AI2163">
        <v>2161</v>
      </c>
      <c r="AJ2163" t="s">
        <v>356</v>
      </c>
      <c r="AK2163" s="22" t="s">
        <v>52</v>
      </c>
      <c r="AL2163" s="22" t="s">
        <v>53</v>
      </c>
      <c r="AM2163" s="22">
        <v>2161</v>
      </c>
    </row>
    <row r="2164" spans="1:39" x14ac:dyDescent="0.25">
      <c r="A2164" s="22" t="s">
        <v>39</v>
      </c>
      <c r="B2164" t="s">
        <v>97</v>
      </c>
      <c r="C2164">
        <v>2021</v>
      </c>
      <c r="D2164" s="22" t="s">
        <v>41</v>
      </c>
      <c r="E2164" s="22" t="s">
        <v>42</v>
      </c>
      <c r="F2164">
        <v>4030</v>
      </c>
      <c r="G2164" t="s">
        <v>98</v>
      </c>
      <c r="H2164" t="s">
        <v>93</v>
      </c>
      <c r="J2164">
        <v>200</v>
      </c>
      <c r="K2164" t="s">
        <v>45</v>
      </c>
      <c r="L2164" s="22" t="s">
        <v>46</v>
      </c>
      <c r="M2164" s="1">
        <v>44470</v>
      </c>
      <c r="N2164" s="22" t="s">
        <v>353</v>
      </c>
      <c r="O2164" t="s">
        <v>354</v>
      </c>
      <c r="P2164" s="1">
        <v>44500</v>
      </c>
      <c r="Q2164" t="s">
        <v>354</v>
      </c>
      <c r="R2164">
        <v>10</v>
      </c>
      <c r="U2164" s="22">
        <v>11502.81</v>
      </c>
      <c r="V2164" s="22">
        <v>11502.81</v>
      </c>
      <c r="X2164">
        <v>45903</v>
      </c>
      <c r="AD2164" t="s">
        <v>355</v>
      </c>
      <c r="AG2164" s="22" t="s">
        <v>50</v>
      </c>
      <c r="AI2164">
        <v>2162</v>
      </c>
      <c r="AJ2164" t="s">
        <v>356</v>
      </c>
      <c r="AK2164" s="22" t="s">
        <v>94</v>
      </c>
      <c r="AL2164" s="22" t="s">
        <v>53</v>
      </c>
      <c r="AM2164" s="22">
        <v>2162</v>
      </c>
    </row>
    <row r="2165" spans="1:39" x14ac:dyDescent="0.25">
      <c r="A2165" s="22" t="s">
        <v>39</v>
      </c>
      <c r="B2165" t="s">
        <v>40</v>
      </c>
      <c r="C2165">
        <v>2021</v>
      </c>
      <c r="D2165" s="22" t="s">
        <v>41</v>
      </c>
      <c r="E2165" s="22" t="s">
        <v>42</v>
      </c>
      <c r="F2165">
        <v>1100</v>
      </c>
      <c r="G2165" t="s">
        <v>43</v>
      </c>
      <c r="H2165" t="s">
        <v>44</v>
      </c>
      <c r="J2165">
        <v>200</v>
      </c>
      <c r="K2165" t="s">
        <v>45</v>
      </c>
      <c r="L2165" s="22" t="s">
        <v>46</v>
      </c>
      <c r="M2165" s="1">
        <v>44470</v>
      </c>
      <c r="N2165" s="22" t="s">
        <v>353</v>
      </c>
      <c r="O2165" t="s">
        <v>354</v>
      </c>
      <c r="P2165" s="1">
        <v>44500</v>
      </c>
      <c r="Q2165" t="s">
        <v>354</v>
      </c>
      <c r="R2165">
        <v>10</v>
      </c>
      <c r="U2165" s="22">
        <v>4347.78</v>
      </c>
      <c r="V2165" s="22">
        <v>4347.78</v>
      </c>
      <c r="X2165">
        <v>45904</v>
      </c>
      <c r="AD2165" t="s">
        <v>355</v>
      </c>
      <c r="AG2165" s="22" t="s">
        <v>50</v>
      </c>
      <c r="AI2165">
        <v>2163</v>
      </c>
      <c r="AJ2165" t="s">
        <v>356</v>
      </c>
      <c r="AK2165" s="22" t="s">
        <v>52</v>
      </c>
      <c r="AL2165" s="22" t="s">
        <v>53</v>
      </c>
      <c r="AM2165" s="22">
        <v>2163</v>
      </c>
    </row>
    <row r="2166" spans="1:39" x14ac:dyDescent="0.25">
      <c r="A2166" s="22" t="s">
        <v>39</v>
      </c>
      <c r="B2166" t="s">
        <v>99</v>
      </c>
      <c r="C2166">
        <v>2021</v>
      </c>
      <c r="D2166" s="22" t="s">
        <v>41</v>
      </c>
      <c r="E2166" s="22" t="s">
        <v>42</v>
      </c>
      <c r="F2166">
        <v>4045</v>
      </c>
      <c r="G2166" t="s">
        <v>100</v>
      </c>
      <c r="H2166" t="s">
        <v>93</v>
      </c>
      <c r="J2166">
        <v>200</v>
      </c>
      <c r="K2166" t="s">
        <v>45</v>
      </c>
      <c r="L2166" s="22" t="s">
        <v>46</v>
      </c>
      <c r="M2166" s="1">
        <v>44470</v>
      </c>
      <c r="N2166" s="22" t="s">
        <v>353</v>
      </c>
      <c r="O2166" t="s">
        <v>354</v>
      </c>
      <c r="P2166" s="1">
        <v>44500</v>
      </c>
      <c r="Q2166" t="s">
        <v>354</v>
      </c>
      <c r="R2166">
        <v>10</v>
      </c>
      <c r="U2166" s="22">
        <v>-4347.78</v>
      </c>
      <c r="W2166" s="22">
        <v>4347.78</v>
      </c>
      <c r="X2166">
        <v>45905</v>
      </c>
      <c r="AD2166" t="s">
        <v>355</v>
      </c>
      <c r="AG2166" s="22" t="s">
        <v>56</v>
      </c>
      <c r="AI2166">
        <v>2164</v>
      </c>
      <c r="AJ2166" t="s">
        <v>356</v>
      </c>
      <c r="AK2166" s="22" t="s">
        <v>94</v>
      </c>
      <c r="AL2166" s="22" t="s">
        <v>53</v>
      </c>
      <c r="AM2166" s="22">
        <v>2164</v>
      </c>
    </row>
    <row r="2167" spans="1:39" x14ac:dyDescent="0.25">
      <c r="A2167" s="22" t="s">
        <v>39</v>
      </c>
      <c r="B2167" t="s">
        <v>40</v>
      </c>
      <c r="C2167">
        <v>2021</v>
      </c>
      <c r="D2167" s="22" t="s">
        <v>41</v>
      </c>
      <c r="E2167" s="22" t="s">
        <v>42</v>
      </c>
      <c r="F2167">
        <v>1100</v>
      </c>
      <c r="G2167" t="s">
        <v>43</v>
      </c>
      <c r="H2167" t="s">
        <v>44</v>
      </c>
      <c r="J2167">
        <v>200</v>
      </c>
      <c r="K2167" t="s">
        <v>45</v>
      </c>
      <c r="L2167" s="22" t="s">
        <v>46</v>
      </c>
      <c r="M2167" s="1">
        <v>44470</v>
      </c>
      <c r="N2167" s="22" t="s">
        <v>353</v>
      </c>
      <c r="O2167" t="s">
        <v>354</v>
      </c>
      <c r="P2167" s="1">
        <v>44500</v>
      </c>
      <c r="Q2167" t="s">
        <v>354</v>
      </c>
      <c r="R2167">
        <v>10</v>
      </c>
      <c r="U2167" s="22">
        <v>-14341.01</v>
      </c>
      <c r="W2167" s="22">
        <v>14341.01</v>
      </c>
      <c r="X2167">
        <v>45906</v>
      </c>
      <c r="AD2167" t="s">
        <v>355</v>
      </c>
      <c r="AG2167" s="22" t="s">
        <v>56</v>
      </c>
      <c r="AI2167">
        <v>2165</v>
      </c>
      <c r="AJ2167" t="s">
        <v>356</v>
      </c>
      <c r="AK2167" s="22" t="s">
        <v>52</v>
      </c>
      <c r="AL2167" s="22" t="s">
        <v>53</v>
      </c>
      <c r="AM2167" s="22">
        <v>2165</v>
      </c>
    </row>
    <row r="2168" spans="1:39" x14ac:dyDescent="0.25">
      <c r="A2168" s="22" t="s">
        <v>39</v>
      </c>
      <c r="B2168" t="s">
        <v>101</v>
      </c>
      <c r="C2168">
        <v>2021</v>
      </c>
      <c r="D2168" s="22" t="s">
        <v>41</v>
      </c>
      <c r="E2168" s="22" t="s">
        <v>42</v>
      </c>
      <c r="F2168">
        <v>4050</v>
      </c>
      <c r="G2168" t="s">
        <v>102</v>
      </c>
      <c r="H2168" t="s">
        <v>93</v>
      </c>
      <c r="J2168">
        <v>200</v>
      </c>
      <c r="K2168" t="s">
        <v>45</v>
      </c>
      <c r="L2168" s="22" t="s">
        <v>46</v>
      </c>
      <c r="M2168" s="1">
        <v>44470</v>
      </c>
      <c r="N2168" s="22" t="s">
        <v>353</v>
      </c>
      <c r="O2168" t="s">
        <v>354</v>
      </c>
      <c r="P2168" s="1">
        <v>44500</v>
      </c>
      <c r="Q2168" t="s">
        <v>354</v>
      </c>
      <c r="R2168">
        <v>10</v>
      </c>
      <c r="U2168" s="22">
        <v>14341.01</v>
      </c>
      <c r="V2168" s="22">
        <v>14341.01</v>
      </c>
      <c r="X2168">
        <v>45907</v>
      </c>
      <c r="AD2168" t="s">
        <v>355</v>
      </c>
      <c r="AG2168" s="22" t="s">
        <v>50</v>
      </c>
      <c r="AI2168">
        <v>2166</v>
      </c>
      <c r="AJ2168" t="s">
        <v>356</v>
      </c>
      <c r="AK2168" s="22" t="s">
        <v>94</v>
      </c>
      <c r="AL2168" s="22" t="s">
        <v>53</v>
      </c>
      <c r="AM2168" s="22">
        <v>2166</v>
      </c>
    </row>
    <row r="2169" spans="1:39" x14ac:dyDescent="0.25">
      <c r="A2169" s="22" t="s">
        <v>39</v>
      </c>
      <c r="B2169" t="s">
        <v>40</v>
      </c>
      <c r="C2169">
        <v>2021</v>
      </c>
      <c r="D2169" s="22" t="s">
        <v>41</v>
      </c>
      <c r="E2169" s="22" t="s">
        <v>42</v>
      </c>
      <c r="F2169">
        <v>1100</v>
      </c>
      <c r="G2169" t="s">
        <v>43</v>
      </c>
      <c r="H2169" t="s">
        <v>44</v>
      </c>
      <c r="J2169">
        <v>200</v>
      </c>
      <c r="K2169" t="s">
        <v>45</v>
      </c>
      <c r="L2169" s="22" t="s">
        <v>46</v>
      </c>
      <c r="M2169" s="1">
        <v>44470</v>
      </c>
      <c r="N2169" s="22" t="s">
        <v>353</v>
      </c>
      <c r="O2169" t="s">
        <v>354</v>
      </c>
      <c r="P2169" s="1">
        <v>44500</v>
      </c>
      <c r="Q2169" t="s">
        <v>354</v>
      </c>
      <c r="R2169">
        <v>10</v>
      </c>
      <c r="U2169" s="22">
        <v>-6532</v>
      </c>
      <c r="W2169" s="22">
        <v>6532</v>
      </c>
      <c r="X2169">
        <v>45908</v>
      </c>
      <c r="AD2169" t="s">
        <v>355</v>
      </c>
      <c r="AG2169" s="22" t="s">
        <v>56</v>
      </c>
      <c r="AI2169">
        <v>2167</v>
      </c>
      <c r="AJ2169" t="s">
        <v>356</v>
      </c>
      <c r="AK2169" s="22" t="s">
        <v>52</v>
      </c>
      <c r="AL2169" s="22" t="s">
        <v>53</v>
      </c>
      <c r="AM2169" s="22">
        <v>2167</v>
      </c>
    </row>
    <row r="2170" spans="1:39" x14ac:dyDescent="0.25">
      <c r="A2170" s="22" t="s">
        <v>39</v>
      </c>
      <c r="B2170" t="s">
        <v>103</v>
      </c>
      <c r="C2170">
        <v>2021</v>
      </c>
      <c r="D2170" s="22" t="s">
        <v>41</v>
      </c>
      <c r="E2170" s="22" t="s">
        <v>42</v>
      </c>
      <c r="F2170">
        <v>4060</v>
      </c>
      <c r="G2170" t="s">
        <v>104</v>
      </c>
      <c r="H2170" t="s">
        <v>93</v>
      </c>
      <c r="J2170">
        <v>200</v>
      </c>
      <c r="K2170" t="s">
        <v>45</v>
      </c>
      <c r="L2170" s="22" t="s">
        <v>46</v>
      </c>
      <c r="M2170" s="1">
        <v>44470</v>
      </c>
      <c r="N2170" s="22" t="s">
        <v>353</v>
      </c>
      <c r="O2170" t="s">
        <v>354</v>
      </c>
      <c r="P2170" s="1">
        <v>44500</v>
      </c>
      <c r="Q2170" t="s">
        <v>354</v>
      </c>
      <c r="R2170">
        <v>10</v>
      </c>
      <c r="U2170" s="22">
        <v>6532</v>
      </c>
      <c r="V2170" s="22">
        <v>6532</v>
      </c>
      <c r="X2170">
        <v>45909</v>
      </c>
      <c r="AD2170" t="s">
        <v>355</v>
      </c>
      <c r="AG2170" s="22" t="s">
        <v>50</v>
      </c>
      <c r="AI2170">
        <v>2168</v>
      </c>
      <c r="AJ2170" t="s">
        <v>356</v>
      </c>
      <c r="AK2170" s="22" t="s">
        <v>94</v>
      </c>
      <c r="AL2170" s="22" t="s">
        <v>53</v>
      </c>
      <c r="AM2170" s="22">
        <v>2168</v>
      </c>
    </row>
    <row r="2171" spans="1:39" x14ac:dyDescent="0.25">
      <c r="A2171" s="22" t="s">
        <v>39</v>
      </c>
      <c r="B2171" t="s">
        <v>40</v>
      </c>
      <c r="C2171">
        <v>2021</v>
      </c>
      <c r="D2171" s="22" t="s">
        <v>41</v>
      </c>
      <c r="E2171" s="22" t="s">
        <v>42</v>
      </c>
      <c r="F2171">
        <v>1100</v>
      </c>
      <c r="G2171" t="s">
        <v>43</v>
      </c>
      <c r="H2171" t="s">
        <v>44</v>
      </c>
      <c r="J2171">
        <v>200</v>
      </c>
      <c r="K2171" t="s">
        <v>45</v>
      </c>
      <c r="L2171" s="22" t="s">
        <v>46</v>
      </c>
      <c r="M2171" s="1">
        <v>44470</v>
      </c>
      <c r="N2171" s="22" t="s">
        <v>353</v>
      </c>
      <c r="O2171" t="s">
        <v>354</v>
      </c>
      <c r="P2171" s="1">
        <v>44500</v>
      </c>
      <c r="Q2171" t="s">
        <v>354</v>
      </c>
      <c r="R2171">
        <v>10</v>
      </c>
      <c r="U2171" s="22">
        <v>-450.49</v>
      </c>
      <c r="W2171" s="22">
        <v>450.49</v>
      </c>
      <c r="X2171">
        <v>45910</v>
      </c>
      <c r="AD2171" t="s">
        <v>355</v>
      </c>
      <c r="AG2171" s="22" t="s">
        <v>56</v>
      </c>
      <c r="AI2171">
        <v>2169</v>
      </c>
      <c r="AJ2171" t="s">
        <v>356</v>
      </c>
      <c r="AK2171" s="22" t="s">
        <v>52</v>
      </c>
      <c r="AL2171" s="22" t="s">
        <v>53</v>
      </c>
      <c r="AM2171" s="22">
        <v>2169</v>
      </c>
    </row>
    <row r="2172" spans="1:39" x14ac:dyDescent="0.25">
      <c r="A2172" s="22" t="s">
        <v>39</v>
      </c>
      <c r="B2172" t="s">
        <v>105</v>
      </c>
      <c r="C2172">
        <v>2021</v>
      </c>
      <c r="D2172" s="22" t="s">
        <v>41</v>
      </c>
      <c r="E2172" s="22" t="s">
        <v>42</v>
      </c>
      <c r="F2172">
        <v>4090</v>
      </c>
      <c r="G2172" t="s">
        <v>106</v>
      </c>
      <c r="H2172" t="s">
        <v>93</v>
      </c>
      <c r="J2172">
        <v>200</v>
      </c>
      <c r="K2172" t="s">
        <v>45</v>
      </c>
      <c r="L2172" s="22" t="s">
        <v>46</v>
      </c>
      <c r="M2172" s="1">
        <v>44470</v>
      </c>
      <c r="N2172" s="22" t="s">
        <v>353</v>
      </c>
      <c r="O2172" t="s">
        <v>354</v>
      </c>
      <c r="P2172" s="1">
        <v>44500</v>
      </c>
      <c r="Q2172" t="s">
        <v>354</v>
      </c>
      <c r="R2172">
        <v>10</v>
      </c>
      <c r="U2172" s="22">
        <v>450.49</v>
      </c>
      <c r="V2172" s="22">
        <v>450.49</v>
      </c>
      <c r="X2172">
        <v>45911</v>
      </c>
      <c r="AD2172" t="s">
        <v>355</v>
      </c>
      <c r="AG2172" s="22" t="s">
        <v>50</v>
      </c>
      <c r="AI2172">
        <v>2170</v>
      </c>
      <c r="AJ2172" t="s">
        <v>356</v>
      </c>
      <c r="AK2172" s="22" t="s">
        <v>94</v>
      </c>
      <c r="AL2172" s="22" t="s">
        <v>53</v>
      </c>
      <c r="AM2172" s="22">
        <v>2170</v>
      </c>
    </row>
    <row r="2173" spans="1:39" x14ac:dyDescent="0.25">
      <c r="A2173" s="22" t="s">
        <v>39</v>
      </c>
      <c r="B2173" t="s">
        <v>40</v>
      </c>
      <c r="C2173">
        <v>2021</v>
      </c>
      <c r="D2173" s="22" t="s">
        <v>41</v>
      </c>
      <c r="E2173" s="22" t="s">
        <v>42</v>
      </c>
      <c r="F2173">
        <v>1100</v>
      </c>
      <c r="G2173" t="s">
        <v>43</v>
      </c>
      <c r="H2173" t="s">
        <v>44</v>
      </c>
      <c r="J2173">
        <v>200</v>
      </c>
      <c r="K2173" t="s">
        <v>45</v>
      </c>
      <c r="L2173" s="22" t="s">
        <v>46</v>
      </c>
      <c r="M2173" s="1">
        <v>44470</v>
      </c>
      <c r="N2173" s="22" t="s">
        <v>353</v>
      </c>
      <c r="O2173" t="s">
        <v>354</v>
      </c>
      <c r="P2173" s="1">
        <v>44500</v>
      </c>
      <c r="Q2173" t="s">
        <v>354</v>
      </c>
      <c r="R2173">
        <v>10</v>
      </c>
      <c r="U2173" s="22">
        <v>-3971.56</v>
      </c>
      <c r="W2173" s="22">
        <v>3971.56</v>
      </c>
      <c r="X2173">
        <v>45912</v>
      </c>
      <c r="AD2173" t="s">
        <v>355</v>
      </c>
      <c r="AG2173" s="22" t="s">
        <v>56</v>
      </c>
      <c r="AI2173">
        <v>2171</v>
      </c>
      <c r="AJ2173" t="s">
        <v>356</v>
      </c>
      <c r="AK2173" s="22" t="s">
        <v>52</v>
      </c>
      <c r="AL2173" s="22" t="s">
        <v>53</v>
      </c>
      <c r="AM2173" s="22">
        <v>2171</v>
      </c>
    </row>
    <row r="2174" spans="1:39" x14ac:dyDescent="0.25">
      <c r="A2174" s="22" t="s">
        <v>39</v>
      </c>
      <c r="B2174" t="s">
        <v>107</v>
      </c>
      <c r="C2174">
        <v>2021</v>
      </c>
      <c r="D2174" s="22" t="s">
        <v>41</v>
      </c>
      <c r="E2174" s="22" t="s">
        <v>42</v>
      </c>
      <c r="F2174">
        <v>4091</v>
      </c>
      <c r="G2174" t="s">
        <v>108</v>
      </c>
      <c r="H2174" t="s">
        <v>93</v>
      </c>
      <c r="J2174">
        <v>200</v>
      </c>
      <c r="K2174" t="s">
        <v>45</v>
      </c>
      <c r="L2174" s="22" t="s">
        <v>46</v>
      </c>
      <c r="M2174" s="1">
        <v>44470</v>
      </c>
      <c r="N2174" s="22" t="s">
        <v>353</v>
      </c>
      <c r="O2174" t="s">
        <v>354</v>
      </c>
      <c r="P2174" s="1">
        <v>44500</v>
      </c>
      <c r="Q2174" t="s">
        <v>354</v>
      </c>
      <c r="R2174">
        <v>10</v>
      </c>
      <c r="U2174" s="22">
        <v>3971.56</v>
      </c>
      <c r="V2174" s="22">
        <v>3971.56</v>
      </c>
      <c r="X2174">
        <v>45913</v>
      </c>
      <c r="AD2174" t="s">
        <v>355</v>
      </c>
      <c r="AG2174" s="22" t="s">
        <v>50</v>
      </c>
      <c r="AI2174">
        <v>2172</v>
      </c>
      <c r="AJ2174" t="s">
        <v>356</v>
      </c>
      <c r="AK2174" s="22" t="s">
        <v>94</v>
      </c>
      <c r="AL2174" s="22" t="s">
        <v>53</v>
      </c>
      <c r="AM2174" s="22">
        <v>2172</v>
      </c>
    </row>
    <row r="2175" spans="1:39" x14ac:dyDescent="0.25">
      <c r="A2175" s="22" t="s">
        <v>39</v>
      </c>
      <c r="B2175" t="s">
        <v>40</v>
      </c>
      <c r="C2175">
        <v>2021</v>
      </c>
      <c r="D2175" s="22" t="s">
        <v>41</v>
      </c>
      <c r="E2175" s="22" t="s">
        <v>42</v>
      </c>
      <c r="F2175">
        <v>1100</v>
      </c>
      <c r="G2175" t="s">
        <v>43</v>
      </c>
      <c r="H2175" t="s">
        <v>44</v>
      </c>
      <c r="J2175">
        <v>200</v>
      </c>
      <c r="K2175" t="s">
        <v>45</v>
      </c>
      <c r="L2175" s="22" t="s">
        <v>46</v>
      </c>
      <c r="M2175" s="1">
        <v>44470</v>
      </c>
      <c r="N2175" s="22" t="s">
        <v>353</v>
      </c>
      <c r="O2175" t="s">
        <v>354</v>
      </c>
      <c r="P2175" s="1">
        <v>44500</v>
      </c>
      <c r="Q2175" t="s">
        <v>354</v>
      </c>
      <c r="R2175">
        <v>10</v>
      </c>
      <c r="U2175" s="22">
        <v>-312.5</v>
      </c>
      <c r="W2175" s="22">
        <v>312.5</v>
      </c>
      <c r="X2175">
        <v>45914</v>
      </c>
      <c r="AD2175" t="s">
        <v>355</v>
      </c>
      <c r="AG2175" s="22" t="s">
        <v>56</v>
      </c>
      <c r="AI2175">
        <v>2173</v>
      </c>
      <c r="AJ2175" t="s">
        <v>356</v>
      </c>
      <c r="AK2175" s="22" t="s">
        <v>52</v>
      </c>
      <c r="AL2175" s="22" t="s">
        <v>53</v>
      </c>
      <c r="AM2175" s="22">
        <v>2173</v>
      </c>
    </row>
    <row r="2176" spans="1:39" x14ac:dyDescent="0.25">
      <c r="A2176" s="22" t="s">
        <v>39</v>
      </c>
      <c r="B2176" t="s">
        <v>109</v>
      </c>
      <c r="C2176">
        <v>2021</v>
      </c>
      <c r="D2176" s="22" t="s">
        <v>41</v>
      </c>
      <c r="E2176" s="22" t="s">
        <v>42</v>
      </c>
      <c r="F2176">
        <v>4117</v>
      </c>
      <c r="G2176" t="s">
        <v>110</v>
      </c>
      <c r="H2176" t="s">
        <v>93</v>
      </c>
      <c r="J2176">
        <v>200</v>
      </c>
      <c r="K2176" t="s">
        <v>45</v>
      </c>
      <c r="L2176" s="22" t="s">
        <v>46</v>
      </c>
      <c r="M2176" s="1">
        <v>44470</v>
      </c>
      <c r="N2176" s="22" t="s">
        <v>353</v>
      </c>
      <c r="O2176" t="s">
        <v>354</v>
      </c>
      <c r="P2176" s="1">
        <v>44500</v>
      </c>
      <c r="Q2176" t="s">
        <v>354</v>
      </c>
      <c r="R2176">
        <v>10</v>
      </c>
      <c r="U2176" s="22">
        <v>312.5</v>
      </c>
      <c r="V2176" s="22">
        <v>312.5</v>
      </c>
      <c r="X2176">
        <v>45915</v>
      </c>
      <c r="AD2176" t="s">
        <v>355</v>
      </c>
      <c r="AG2176" s="22" t="s">
        <v>50</v>
      </c>
      <c r="AI2176">
        <v>2174</v>
      </c>
      <c r="AJ2176" t="s">
        <v>356</v>
      </c>
      <c r="AK2176" s="22" t="s">
        <v>94</v>
      </c>
      <c r="AL2176" s="22" t="s">
        <v>53</v>
      </c>
      <c r="AM2176" s="22">
        <v>2174</v>
      </c>
    </row>
    <row r="2177" spans="1:39" x14ac:dyDescent="0.25">
      <c r="A2177" s="22" t="s">
        <v>39</v>
      </c>
      <c r="B2177" t="s">
        <v>40</v>
      </c>
      <c r="C2177">
        <v>2021</v>
      </c>
      <c r="D2177" s="22" t="s">
        <v>41</v>
      </c>
      <c r="E2177" s="22" t="s">
        <v>42</v>
      </c>
      <c r="F2177">
        <v>1100</v>
      </c>
      <c r="G2177" t="s">
        <v>43</v>
      </c>
      <c r="H2177" t="s">
        <v>44</v>
      </c>
      <c r="J2177">
        <v>200</v>
      </c>
      <c r="K2177" t="s">
        <v>45</v>
      </c>
      <c r="L2177" s="22" t="s">
        <v>46</v>
      </c>
      <c r="M2177" s="1">
        <v>44470</v>
      </c>
      <c r="N2177" s="22" t="s">
        <v>353</v>
      </c>
      <c r="O2177" t="s">
        <v>354</v>
      </c>
      <c r="P2177" s="1">
        <v>44500</v>
      </c>
      <c r="Q2177" t="s">
        <v>354</v>
      </c>
      <c r="R2177">
        <v>10</v>
      </c>
      <c r="U2177" s="22">
        <v>-460</v>
      </c>
      <c r="W2177" s="22">
        <v>460</v>
      </c>
      <c r="X2177">
        <v>45916</v>
      </c>
      <c r="AD2177" t="s">
        <v>355</v>
      </c>
      <c r="AG2177" s="22" t="s">
        <v>56</v>
      </c>
      <c r="AI2177">
        <v>2175</v>
      </c>
      <c r="AJ2177" t="s">
        <v>356</v>
      </c>
      <c r="AK2177" s="22" t="s">
        <v>52</v>
      </c>
      <c r="AL2177" s="22" t="s">
        <v>53</v>
      </c>
      <c r="AM2177" s="22">
        <v>2175</v>
      </c>
    </row>
    <row r="2178" spans="1:39" x14ac:dyDescent="0.25">
      <c r="A2178" s="22" t="s">
        <v>39</v>
      </c>
      <c r="B2178" t="s">
        <v>111</v>
      </c>
      <c r="C2178">
        <v>2021</v>
      </c>
      <c r="D2178" s="22" t="s">
        <v>41</v>
      </c>
      <c r="E2178" s="22" t="s">
        <v>42</v>
      </c>
      <c r="F2178">
        <v>4121</v>
      </c>
      <c r="G2178" t="s">
        <v>112</v>
      </c>
      <c r="H2178" t="s">
        <v>93</v>
      </c>
      <c r="J2178">
        <v>200</v>
      </c>
      <c r="K2178" t="s">
        <v>45</v>
      </c>
      <c r="L2178" s="22" t="s">
        <v>46</v>
      </c>
      <c r="M2178" s="1">
        <v>44470</v>
      </c>
      <c r="N2178" s="22" t="s">
        <v>353</v>
      </c>
      <c r="O2178" t="s">
        <v>354</v>
      </c>
      <c r="P2178" s="1">
        <v>44500</v>
      </c>
      <c r="Q2178" t="s">
        <v>354</v>
      </c>
      <c r="R2178">
        <v>10</v>
      </c>
      <c r="U2178" s="22">
        <v>460</v>
      </c>
      <c r="V2178" s="22">
        <v>460</v>
      </c>
      <c r="X2178">
        <v>45917</v>
      </c>
      <c r="AD2178" t="s">
        <v>355</v>
      </c>
      <c r="AG2178" s="22" t="s">
        <v>50</v>
      </c>
      <c r="AI2178">
        <v>2176</v>
      </c>
      <c r="AJ2178" t="s">
        <v>356</v>
      </c>
      <c r="AK2178" s="22" t="s">
        <v>94</v>
      </c>
      <c r="AL2178" s="22" t="s">
        <v>53</v>
      </c>
      <c r="AM2178" s="22">
        <v>2176</v>
      </c>
    </row>
    <row r="2179" spans="1:39" x14ac:dyDescent="0.25">
      <c r="A2179" s="22" t="s">
        <v>39</v>
      </c>
      <c r="B2179" t="s">
        <v>40</v>
      </c>
      <c r="C2179">
        <v>2021</v>
      </c>
      <c r="D2179" s="22" t="s">
        <v>41</v>
      </c>
      <c r="E2179" s="22" t="s">
        <v>42</v>
      </c>
      <c r="F2179">
        <v>1100</v>
      </c>
      <c r="G2179" t="s">
        <v>43</v>
      </c>
      <c r="H2179" t="s">
        <v>44</v>
      </c>
      <c r="J2179">
        <v>200</v>
      </c>
      <c r="K2179" t="s">
        <v>45</v>
      </c>
      <c r="L2179" s="22" t="s">
        <v>46</v>
      </c>
      <c r="M2179" s="1">
        <v>44470</v>
      </c>
      <c r="N2179" s="22" t="s">
        <v>353</v>
      </c>
      <c r="O2179" t="s">
        <v>354</v>
      </c>
      <c r="P2179" s="1">
        <v>44500</v>
      </c>
      <c r="Q2179" t="s">
        <v>354</v>
      </c>
      <c r="R2179">
        <v>10</v>
      </c>
      <c r="U2179" s="22">
        <v>-1893.46</v>
      </c>
      <c r="W2179" s="22">
        <v>1893.46</v>
      </c>
      <c r="X2179">
        <v>45918</v>
      </c>
      <c r="AD2179" t="s">
        <v>355</v>
      </c>
      <c r="AG2179" s="22" t="s">
        <v>56</v>
      </c>
      <c r="AI2179">
        <v>2177</v>
      </c>
      <c r="AJ2179" t="s">
        <v>356</v>
      </c>
      <c r="AK2179" s="22" t="s">
        <v>52</v>
      </c>
      <c r="AL2179" s="22" t="s">
        <v>53</v>
      </c>
      <c r="AM2179" s="22">
        <v>2177</v>
      </c>
    </row>
    <row r="2180" spans="1:39" x14ac:dyDescent="0.25">
      <c r="A2180" s="22" t="s">
        <v>39</v>
      </c>
      <c r="B2180" t="s">
        <v>113</v>
      </c>
      <c r="C2180">
        <v>2021</v>
      </c>
      <c r="D2180" s="22" t="s">
        <v>41</v>
      </c>
      <c r="E2180" s="22" t="s">
        <v>42</v>
      </c>
      <c r="F2180">
        <v>4123</v>
      </c>
      <c r="G2180" t="s">
        <v>114</v>
      </c>
      <c r="H2180" t="s">
        <v>93</v>
      </c>
      <c r="J2180">
        <v>200</v>
      </c>
      <c r="K2180" t="s">
        <v>45</v>
      </c>
      <c r="L2180" s="22" t="s">
        <v>46</v>
      </c>
      <c r="M2180" s="1">
        <v>44470</v>
      </c>
      <c r="N2180" s="22" t="s">
        <v>353</v>
      </c>
      <c r="O2180" t="s">
        <v>354</v>
      </c>
      <c r="P2180" s="1">
        <v>44500</v>
      </c>
      <c r="Q2180" t="s">
        <v>354</v>
      </c>
      <c r="R2180">
        <v>10</v>
      </c>
      <c r="U2180" s="22">
        <v>1893.46</v>
      </c>
      <c r="V2180" s="22">
        <v>1893.46</v>
      </c>
      <c r="X2180">
        <v>45919</v>
      </c>
      <c r="AD2180" t="s">
        <v>355</v>
      </c>
      <c r="AG2180" s="22" t="s">
        <v>50</v>
      </c>
      <c r="AI2180">
        <v>2178</v>
      </c>
      <c r="AJ2180" t="s">
        <v>356</v>
      </c>
      <c r="AK2180" s="22" t="s">
        <v>94</v>
      </c>
      <c r="AL2180" s="22" t="s">
        <v>53</v>
      </c>
      <c r="AM2180" s="22">
        <v>2178</v>
      </c>
    </row>
    <row r="2181" spans="1:39" x14ac:dyDescent="0.25">
      <c r="A2181" s="22" t="s">
        <v>39</v>
      </c>
      <c r="B2181" t="s">
        <v>40</v>
      </c>
      <c r="C2181">
        <v>2021</v>
      </c>
      <c r="D2181" s="22" t="s">
        <v>41</v>
      </c>
      <c r="E2181" s="22" t="s">
        <v>42</v>
      </c>
      <c r="F2181">
        <v>1100</v>
      </c>
      <c r="G2181" t="s">
        <v>43</v>
      </c>
      <c r="H2181" t="s">
        <v>44</v>
      </c>
      <c r="J2181">
        <v>200</v>
      </c>
      <c r="K2181" t="s">
        <v>45</v>
      </c>
      <c r="L2181" s="22" t="s">
        <v>46</v>
      </c>
      <c r="M2181" s="1">
        <v>44470</v>
      </c>
      <c r="N2181" s="22" t="s">
        <v>353</v>
      </c>
      <c r="O2181" t="s">
        <v>354</v>
      </c>
      <c r="P2181" s="1">
        <v>44500</v>
      </c>
      <c r="Q2181" t="s">
        <v>354</v>
      </c>
      <c r="R2181">
        <v>10</v>
      </c>
      <c r="U2181" s="22">
        <v>-765.02</v>
      </c>
      <c r="W2181" s="22">
        <v>765.02</v>
      </c>
      <c r="X2181">
        <v>45920</v>
      </c>
      <c r="AD2181" t="s">
        <v>355</v>
      </c>
      <c r="AG2181" s="22" t="s">
        <v>56</v>
      </c>
      <c r="AI2181">
        <v>2179</v>
      </c>
      <c r="AJ2181" t="s">
        <v>356</v>
      </c>
      <c r="AK2181" s="22" t="s">
        <v>52</v>
      </c>
      <c r="AL2181" s="22" t="s">
        <v>53</v>
      </c>
      <c r="AM2181" s="22">
        <v>2179</v>
      </c>
    </row>
    <row r="2182" spans="1:39" x14ac:dyDescent="0.25">
      <c r="A2182" s="22" t="s">
        <v>39</v>
      </c>
      <c r="B2182" t="s">
        <v>115</v>
      </c>
      <c r="C2182">
        <v>2021</v>
      </c>
      <c r="D2182" s="22" t="s">
        <v>41</v>
      </c>
      <c r="E2182" s="22" t="s">
        <v>42</v>
      </c>
      <c r="F2182">
        <v>4124</v>
      </c>
      <c r="G2182" t="s">
        <v>116</v>
      </c>
      <c r="H2182" t="s">
        <v>93</v>
      </c>
      <c r="J2182">
        <v>200</v>
      </c>
      <c r="K2182" t="s">
        <v>45</v>
      </c>
      <c r="L2182" s="22" t="s">
        <v>46</v>
      </c>
      <c r="M2182" s="1">
        <v>44470</v>
      </c>
      <c r="N2182" s="22" t="s">
        <v>353</v>
      </c>
      <c r="O2182" t="s">
        <v>354</v>
      </c>
      <c r="P2182" s="1">
        <v>44500</v>
      </c>
      <c r="Q2182" t="s">
        <v>354</v>
      </c>
      <c r="R2182">
        <v>10</v>
      </c>
      <c r="U2182" s="22">
        <v>765.02</v>
      </c>
      <c r="V2182" s="22">
        <v>765.02</v>
      </c>
      <c r="X2182">
        <v>45921</v>
      </c>
      <c r="AD2182" t="s">
        <v>355</v>
      </c>
      <c r="AG2182" s="22" t="s">
        <v>50</v>
      </c>
      <c r="AI2182">
        <v>2180</v>
      </c>
      <c r="AJ2182" t="s">
        <v>356</v>
      </c>
      <c r="AK2182" s="22" t="s">
        <v>94</v>
      </c>
      <c r="AL2182" s="22" t="s">
        <v>53</v>
      </c>
      <c r="AM2182" s="22">
        <v>2180</v>
      </c>
    </row>
    <row r="2183" spans="1:39" x14ac:dyDescent="0.25">
      <c r="A2183" s="22" t="s">
        <v>39</v>
      </c>
      <c r="B2183" t="s">
        <v>40</v>
      </c>
      <c r="C2183">
        <v>2021</v>
      </c>
      <c r="D2183" s="22" t="s">
        <v>41</v>
      </c>
      <c r="E2183" s="22" t="s">
        <v>42</v>
      </c>
      <c r="F2183">
        <v>1100</v>
      </c>
      <c r="G2183" t="s">
        <v>43</v>
      </c>
      <c r="H2183" t="s">
        <v>44</v>
      </c>
      <c r="J2183">
        <v>200</v>
      </c>
      <c r="K2183" t="s">
        <v>45</v>
      </c>
      <c r="L2183" s="22" t="s">
        <v>46</v>
      </c>
      <c r="M2183" s="1">
        <v>44470</v>
      </c>
      <c r="N2183" s="22" t="s">
        <v>353</v>
      </c>
      <c r="O2183" t="s">
        <v>354</v>
      </c>
      <c r="P2183" s="1">
        <v>44500</v>
      </c>
      <c r="Q2183" t="s">
        <v>354</v>
      </c>
      <c r="R2183">
        <v>10</v>
      </c>
      <c r="U2183" s="22">
        <v>-1294.1300000000001</v>
      </c>
      <c r="W2183" s="22">
        <v>1294.1300000000001</v>
      </c>
      <c r="X2183">
        <v>45922</v>
      </c>
      <c r="AD2183" t="s">
        <v>355</v>
      </c>
      <c r="AG2183" s="22" t="s">
        <v>56</v>
      </c>
      <c r="AI2183">
        <v>2181</v>
      </c>
      <c r="AJ2183" t="s">
        <v>356</v>
      </c>
      <c r="AK2183" s="22" t="s">
        <v>52</v>
      </c>
      <c r="AL2183" s="22" t="s">
        <v>53</v>
      </c>
      <c r="AM2183" s="22">
        <v>2181</v>
      </c>
    </row>
    <row r="2184" spans="1:39" x14ac:dyDescent="0.25">
      <c r="A2184" s="22" t="s">
        <v>39</v>
      </c>
      <c r="B2184" t="s">
        <v>117</v>
      </c>
      <c r="C2184">
        <v>2021</v>
      </c>
      <c r="D2184" s="22" t="s">
        <v>41</v>
      </c>
      <c r="E2184" s="22" t="s">
        <v>42</v>
      </c>
      <c r="F2184">
        <v>4127</v>
      </c>
      <c r="G2184" t="s">
        <v>118</v>
      </c>
      <c r="H2184" t="s">
        <v>93</v>
      </c>
      <c r="J2184">
        <v>200</v>
      </c>
      <c r="K2184" t="s">
        <v>45</v>
      </c>
      <c r="L2184" s="22" t="s">
        <v>46</v>
      </c>
      <c r="M2184" s="1">
        <v>44470</v>
      </c>
      <c r="N2184" s="22" t="s">
        <v>353</v>
      </c>
      <c r="O2184" t="s">
        <v>354</v>
      </c>
      <c r="P2184" s="1">
        <v>44500</v>
      </c>
      <c r="Q2184" t="s">
        <v>354</v>
      </c>
      <c r="R2184">
        <v>10</v>
      </c>
      <c r="U2184" s="22">
        <v>1294.1300000000001</v>
      </c>
      <c r="V2184" s="22">
        <v>1294.1300000000001</v>
      </c>
      <c r="X2184">
        <v>45923</v>
      </c>
      <c r="AD2184" t="s">
        <v>355</v>
      </c>
      <c r="AG2184" s="22" t="s">
        <v>50</v>
      </c>
      <c r="AI2184">
        <v>2182</v>
      </c>
      <c r="AJ2184" t="s">
        <v>356</v>
      </c>
      <c r="AK2184" s="22" t="s">
        <v>94</v>
      </c>
      <c r="AL2184" s="22" t="s">
        <v>53</v>
      </c>
      <c r="AM2184" s="22">
        <v>2182</v>
      </c>
    </row>
    <row r="2185" spans="1:39" x14ac:dyDescent="0.25">
      <c r="A2185" s="22" t="s">
        <v>39</v>
      </c>
      <c r="B2185" t="s">
        <v>40</v>
      </c>
      <c r="C2185">
        <v>2021</v>
      </c>
      <c r="D2185" s="22" t="s">
        <v>41</v>
      </c>
      <c r="E2185" s="22" t="s">
        <v>42</v>
      </c>
      <c r="F2185">
        <v>1100</v>
      </c>
      <c r="G2185" t="s">
        <v>43</v>
      </c>
      <c r="H2185" t="s">
        <v>44</v>
      </c>
      <c r="J2185">
        <v>200</v>
      </c>
      <c r="K2185" t="s">
        <v>45</v>
      </c>
      <c r="L2185" s="22" t="s">
        <v>46</v>
      </c>
      <c r="M2185" s="1">
        <v>44470</v>
      </c>
      <c r="N2185" s="22" t="s">
        <v>353</v>
      </c>
      <c r="O2185" t="s">
        <v>354</v>
      </c>
      <c r="P2185" s="1">
        <v>44500</v>
      </c>
      <c r="Q2185" t="s">
        <v>354</v>
      </c>
      <c r="R2185">
        <v>10</v>
      </c>
      <c r="U2185" s="22">
        <v>-492.72</v>
      </c>
      <c r="W2185" s="22">
        <v>492.72</v>
      </c>
      <c r="X2185">
        <v>45924</v>
      </c>
      <c r="AD2185" t="s">
        <v>355</v>
      </c>
      <c r="AG2185" s="22" t="s">
        <v>56</v>
      </c>
      <c r="AI2185">
        <v>2183</v>
      </c>
      <c r="AJ2185" t="s">
        <v>356</v>
      </c>
      <c r="AK2185" s="22" t="s">
        <v>52</v>
      </c>
      <c r="AL2185" s="22" t="s">
        <v>53</v>
      </c>
      <c r="AM2185" s="22">
        <v>2183</v>
      </c>
    </row>
    <row r="2186" spans="1:39" x14ac:dyDescent="0.25">
      <c r="A2186" s="22" t="s">
        <v>39</v>
      </c>
      <c r="B2186" t="s">
        <v>119</v>
      </c>
      <c r="C2186">
        <v>2021</v>
      </c>
      <c r="D2186" s="22" t="s">
        <v>41</v>
      </c>
      <c r="E2186" s="22" t="s">
        <v>42</v>
      </c>
      <c r="F2186">
        <v>4200</v>
      </c>
      <c r="G2186" t="s">
        <v>120</v>
      </c>
      <c r="H2186" t="s">
        <v>93</v>
      </c>
      <c r="J2186">
        <v>200</v>
      </c>
      <c r="K2186" t="s">
        <v>45</v>
      </c>
      <c r="L2186" s="22" t="s">
        <v>46</v>
      </c>
      <c r="M2186" s="1">
        <v>44470</v>
      </c>
      <c r="N2186" s="22" t="s">
        <v>353</v>
      </c>
      <c r="O2186" t="s">
        <v>354</v>
      </c>
      <c r="P2186" s="1">
        <v>44500</v>
      </c>
      <c r="Q2186" t="s">
        <v>354</v>
      </c>
      <c r="R2186">
        <v>10</v>
      </c>
      <c r="U2186" s="22">
        <v>492.72</v>
      </c>
      <c r="V2186" s="22">
        <v>492.72</v>
      </c>
      <c r="X2186">
        <v>45925</v>
      </c>
      <c r="AD2186" t="s">
        <v>355</v>
      </c>
      <c r="AG2186" s="22" t="s">
        <v>50</v>
      </c>
      <c r="AI2186">
        <v>2184</v>
      </c>
      <c r="AJ2186" t="s">
        <v>356</v>
      </c>
      <c r="AK2186" s="22" t="s">
        <v>94</v>
      </c>
      <c r="AL2186" s="22" t="s">
        <v>53</v>
      </c>
      <c r="AM2186" s="22">
        <v>2184</v>
      </c>
    </row>
    <row r="2187" spans="1:39" x14ac:dyDescent="0.25">
      <c r="A2187" s="22" t="s">
        <v>39</v>
      </c>
      <c r="B2187" t="s">
        <v>40</v>
      </c>
      <c r="C2187">
        <v>2021</v>
      </c>
      <c r="D2187" s="22" t="s">
        <v>41</v>
      </c>
      <c r="E2187" s="22" t="s">
        <v>42</v>
      </c>
      <c r="F2187">
        <v>1100</v>
      </c>
      <c r="G2187" t="s">
        <v>43</v>
      </c>
      <c r="H2187" t="s">
        <v>44</v>
      </c>
      <c r="J2187">
        <v>200</v>
      </c>
      <c r="K2187" t="s">
        <v>45</v>
      </c>
      <c r="L2187" s="22" t="s">
        <v>46</v>
      </c>
      <c r="M2187" s="1">
        <v>44470</v>
      </c>
      <c r="N2187" s="22" t="s">
        <v>353</v>
      </c>
      <c r="O2187" t="s">
        <v>354</v>
      </c>
      <c r="P2187" s="1">
        <v>44500</v>
      </c>
      <c r="Q2187" t="s">
        <v>354</v>
      </c>
      <c r="R2187">
        <v>10</v>
      </c>
      <c r="U2187" s="22">
        <v>-92.8</v>
      </c>
      <c r="W2187" s="22">
        <v>92.8</v>
      </c>
      <c r="X2187">
        <v>45926</v>
      </c>
      <c r="AD2187" t="s">
        <v>355</v>
      </c>
      <c r="AG2187" s="22" t="s">
        <v>56</v>
      </c>
      <c r="AI2187">
        <v>2185</v>
      </c>
      <c r="AJ2187" t="s">
        <v>356</v>
      </c>
      <c r="AK2187" s="22" t="s">
        <v>52</v>
      </c>
      <c r="AL2187" s="22" t="s">
        <v>53</v>
      </c>
      <c r="AM2187" s="22">
        <v>2185</v>
      </c>
    </row>
    <row r="2188" spans="1:39" x14ac:dyDescent="0.25">
      <c r="A2188" s="22" t="s">
        <v>39</v>
      </c>
      <c r="B2188" t="s">
        <v>121</v>
      </c>
      <c r="C2188">
        <v>2021</v>
      </c>
      <c r="D2188" s="22" t="s">
        <v>41</v>
      </c>
      <c r="E2188" s="22" t="s">
        <v>42</v>
      </c>
      <c r="F2188">
        <v>4205</v>
      </c>
      <c r="G2188" t="s">
        <v>122</v>
      </c>
      <c r="H2188" t="s">
        <v>93</v>
      </c>
      <c r="J2188">
        <v>200</v>
      </c>
      <c r="K2188" t="s">
        <v>45</v>
      </c>
      <c r="L2188" s="22" t="s">
        <v>46</v>
      </c>
      <c r="M2188" s="1">
        <v>44470</v>
      </c>
      <c r="N2188" s="22" t="s">
        <v>353</v>
      </c>
      <c r="O2188" t="s">
        <v>354</v>
      </c>
      <c r="P2188" s="1">
        <v>44500</v>
      </c>
      <c r="Q2188" t="s">
        <v>354</v>
      </c>
      <c r="R2188">
        <v>10</v>
      </c>
      <c r="U2188" s="22">
        <v>92.8</v>
      </c>
      <c r="V2188" s="22">
        <v>92.8</v>
      </c>
      <c r="X2188">
        <v>45927</v>
      </c>
      <c r="AD2188" t="s">
        <v>355</v>
      </c>
      <c r="AG2188" s="22" t="s">
        <v>50</v>
      </c>
      <c r="AI2188">
        <v>2186</v>
      </c>
      <c r="AJ2188" t="s">
        <v>356</v>
      </c>
      <c r="AK2188" s="22" t="s">
        <v>94</v>
      </c>
      <c r="AL2188" s="22" t="s">
        <v>53</v>
      </c>
      <c r="AM2188" s="22">
        <v>2186</v>
      </c>
    </row>
    <row r="2189" spans="1:39" x14ac:dyDescent="0.25">
      <c r="A2189" s="22" t="s">
        <v>39</v>
      </c>
      <c r="B2189" t="s">
        <v>40</v>
      </c>
      <c r="C2189">
        <v>2021</v>
      </c>
      <c r="D2189" s="22" t="s">
        <v>41</v>
      </c>
      <c r="E2189" s="22" t="s">
        <v>42</v>
      </c>
      <c r="F2189">
        <v>1100</v>
      </c>
      <c r="G2189" t="s">
        <v>43</v>
      </c>
      <c r="H2189" t="s">
        <v>44</v>
      </c>
      <c r="J2189">
        <v>200</v>
      </c>
      <c r="K2189" t="s">
        <v>45</v>
      </c>
      <c r="L2189" s="22" t="s">
        <v>46</v>
      </c>
      <c r="M2189" s="1">
        <v>44470</v>
      </c>
      <c r="N2189" s="22" t="s">
        <v>353</v>
      </c>
      <c r="O2189" t="s">
        <v>354</v>
      </c>
      <c r="P2189" s="1">
        <v>44500</v>
      </c>
      <c r="Q2189" t="s">
        <v>354</v>
      </c>
      <c r="R2189">
        <v>10</v>
      </c>
      <c r="U2189" s="22">
        <v>-1495.08</v>
      </c>
      <c r="W2189" s="22">
        <v>1495.08</v>
      </c>
      <c r="X2189">
        <v>45928</v>
      </c>
      <c r="AD2189" t="s">
        <v>355</v>
      </c>
      <c r="AG2189" s="22" t="s">
        <v>56</v>
      </c>
      <c r="AI2189">
        <v>2187</v>
      </c>
      <c r="AJ2189" t="s">
        <v>356</v>
      </c>
      <c r="AK2189" s="22" t="s">
        <v>52</v>
      </c>
      <c r="AL2189" s="22" t="s">
        <v>53</v>
      </c>
      <c r="AM2189" s="22">
        <v>2187</v>
      </c>
    </row>
    <row r="2190" spans="1:39" x14ac:dyDescent="0.25">
      <c r="A2190" s="22" t="s">
        <v>39</v>
      </c>
      <c r="B2190" t="s">
        <v>123</v>
      </c>
      <c r="C2190">
        <v>2021</v>
      </c>
      <c r="D2190" s="22" t="s">
        <v>41</v>
      </c>
      <c r="E2190" s="22" t="s">
        <v>42</v>
      </c>
      <c r="F2190">
        <v>4230</v>
      </c>
      <c r="G2190" t="s">
        <v>124</v>
      </c>
      <c r="H2190" t="s">
        <v>93</v>
      </c>
      <c r="J2190">
        <v>200</v>
      </c>
      <c r="K2190" t="s">
        <v>45</v>
      </c>
      <c r="L2190" s="22" t="s">
        <v>46</v>
      </c>
      <c r="M2190" s="1">
        <v>44470</v>
      </c>
      <c r="N2190" s="22" t="s">
        <v>353</v>
      </c>
      <c r="O2190" t="s">
        <v>354</v>
      </c>
      <c r="P2190" s="1">
        <v>44500</v>
      </c>
      <c r="Q2190" t="s">
        <v>354</v>
      </c>
      <c r="R2190">
        <v>10</v>
      </c>
      <c r="U2190" s="22">
        <v>1495.08</v>
      </c>
      <c r="V2190" s="22">
        <v>1495.08</v>
      </c>
      <c r="X2190">
        <v>45929</v>
      </c>
      <c r="AD2190" t="s">
        <v>355</v>
      </c>
      <c r="AG2190" s="22" t="s">
        <v>50</v>
      </c>
      <c r="AI2190">
        <v>2188</v>
      </c>
      <c r="AJ2190" t="s">
        <v>356</v>
      </c>
      <c r="AK2190" s="22" t="s">
        <v>94</v>
      </c>
      <c r="AL2190" s="22" t="s">
        <v>53</v>
      </c>
      <c r="AM2190" s="22">
        <v>2188</v>
      </c>
    </row>
    <row r="2191" spans="1:39" x14ac:dyDescent="0.25">
      <c r="A2191" s="22" t="s">
        <v>39</v>
      </c>
      <c r="B2191" t="s">
        <v>40</v>
      </c>
      <c r="C2191">
        <v>2021</v>
      </c>
      <c r="D2191" s="22" t="s">
        <v>41</v>
      </c>
      <c r="E2191" s="22" t="s">
        <v>42</v>
      </c>
      <c r="F2191">
        <v>1100</v>
      </c>
      <c r="G2191" t="s">
        <v>43</v>
      </c>
      <c r="H2191" t="s">
        <v>44</v>
      </c>
      <c r="J2191">
        <v>200</v>
      </c>
      <c r="K2191" t="s">
        <v>45</v>
      </c>
      <c r="L2191" s="22" t="s">
        <v>46</v>
      </c>
      <c r="M2191" s="1">
        <v>44470</v>
      </c>
      <c r="N2191" s="22" t="s">
        <v>353</v>
      </c>
      <c r="O2191" t="s">
        <v>354</v>
      </c>
      <c r="P2191" s="1">
        <v>44500</v>
      </c>
      <c r="Q2191" t="s">
        <v>354</v>
      </c>
      <c r="R2191">
        <v>10</v>
      </c>
      <c r="U2191" s="22">
        <v>-56.67</v>
      </c>
      <c r="W2191" s="22">
        <v>56.67</v>
      </c>
      <c r="X2191">
        <v>45930</v>
      </c>
      <c r="AD2191" t="s">
        <v>355</v>
      </c>
      <c r="AG2191" s="22" t="s">
        <v>56</v>
      </c>
      <c r="AI2191">
        <v>2189</v>
      </c>
      <c r="AJ2191" t="s">
        <v>356</v>
      </c>
      <c r="AK2191" s="22" t="s">
        <v>52</v>
      </c>
      <c r="AL2191" s="22" t="s">
        <v>53</v>
      </c>
      <c r="AM2191" s="22">
        <v>2189</v>
      </c>
    </row>
    <row r="2192" spans="1:39" x14ac:dyDescent="0.25">
      <c r="A2192" s="22" t="s">
        <v>39</v>
      </c>
      <c r="B2192" t="s">
        <v>125</v>
      </c>
      <c r="C2192">
        <v>2021</v>
      </c>
      <c r="D2192" s="22" t="s">
        <v>41</v>
      </c>
      <c r="E2192" s="22" t="s">
        <v>42</v>
      </c>
      <c r="F2192">
        <v>4232</v>
      </c>
      <c r="G2192" t="s">
        <v>126</v>
      </c>
      <c r="H2192" t="s">
        <v>93</v>
      </c>
      <c r="J2192">
        <v>200</v>
      </c>
      <c r="K2192" t="s">
        <v>45</v>
      </c>
      <c r="L2192" s="22" t="s">
        <v>46</v>
      </c>
      <c r="M2192" s="1">
        <v>44470</v>
      </c>
      <c r="N2192" s="22" t="s">
        <v>353</v>
      </c>
      <c r="O2192" t="s">
        <v>354</v>
      </c>
      <c r="P2192" s="1">
        <v>44500</v>
      </c>
      <c r="Q2192" t="s">
        <v>354</v>
      </c>
      <c r="R2192">
        <v>10</v>
      </c>
      <c r="U2192" s="22">
        <v>56.67</v>
      </c>
      <c r="V2192" s="22">
        <v>56.67</v>
      </c>
      <c r="X2192">
        <v>45931</v>
      </c>
      <c r="AD2192" t="s">
        <v>355</v>
      </c>
      <c r="AG2192" s="22" t="s">
        <v>50</v>
      </c>
      <c r="AI2192">
        <v>2190</v>
      </c>
      <c r="AJ2192" t="s">
        <v>356</v>
      </c>
      <c r="AK2192" s="22" t="s">
        <v>94</v>
      </c>
      <c r="AL2192" s="22" t="s">
        <v>53</v>
      </c>
      <c r="AM2192" s="22">
        <v>2190</v>
      </c>
    </row>
    <row r="2193" spans="1:39" x14ac:dyDescent="0.25">
      <c r="A2193" s="22" t="s">
        <v>39</v>
      </c>
      <c r="B2193" t="s">
        <v>40</v>
      </c>
      <c r="C2193">
        <v>2021</v>
      </c>
      <c r="D2193" s="22" t="s">
        <v>41</v>
      </c>
      <c r="E2193" s="22" t="s">
        <v>42</v>
      </c>
      <c r="F2193">
        <v>1100</v>
      </c>
      <c r="G2193" t="s">
        <v>43</v>
      </c>
      <c r="H2193" t="s">
        <v>44</v>
      </c>
      <c r="J2193">
        <v>200</v>
      </c>
      <c r="K2193" t="s">
        <v>45</v>
      </c>
      <c r="L2193" s="22" t="s">
        <v>46</v>
      </c>
      <c r="M2193" s="1">
        <v>44470</v>
      </c>
      <c r="N2193" s="22" t="s">
        <v>353</v>
      </c>
      <c r="O2193" t="s">
        <v>354</v>
      </c>
      <c r="P2193" s="1">
        <v>44500</v>
      </c>
      <c r="Q2193" t="s">
        <v>354</v>
      </c>
      <c r="R2193">
        <v>10</v>
      </c>
      <c r="S2193">
        <v>3</v>
      </c>
      <c r="T2193" s="22">
        <v>19</v>
      </c>
      <c r="U2193" s="22">
        <v>-1906.25</v>
      </c>
      <c r="W2193" s="22">
        <v>1906.25</v>
      </c>
      <c r="X2193">
        <v>45932</v>
      </c>
      <c r="AD2193" t="s">
        <v>355</v>
      </c>
      <c r="AF2193" t="s">
        <v>127</v>
      </c>
      <c r="AG2193" s="22" t="s">
        <v>56</v>
      </c>
      <c r="AI2193">
        <v>2191</v>
      </c>
      <c r="AJ2193" t="s">
        <v>356</v>
      </c>
      <c r="AK2193" s="22" t="s">
        <v>52</v>
      </c>
      <c r="AL2193" s="22" t="s">
        <v>53</v>
      </c>
      <c r="AM2193" s="22">
        <v>2191</v>
      </c>
    </row>
    <row r="2194" spans="1:39" x14ac:dyDescent="0.25">
      <c r="A2194" s="22" t="s">
        <v>39</v>
      </c>
      <c r="B2194" t="s">
        <v>128</v>
      </c>
      <c r="C2194">
        <v>2021</v>
      </c>
      <c r="D2194" s="22" t="s">
        <v>41</v>
      </c>
      <c r="E2194" s="22" t="s">
        <v>42</v>
      </c>
      <c r="F2194">
        <v>4240</v>
      </c>
      <c r="G2194" t="s">
        <v>129</v>
      </c>
      <c r="H2194" t="s">
        <v>93</v>
      </c>
      <c r="J2194">
        <v>200</v>
      </c>
      <c r="K2194" t="s">
        <v>45</v>
      </c>
      <c r="L2194" s="22" t="s">
        <v>46</v>
      </c>
      <c r="M2194" s="1">
        <v>44470</v>
      </c>
      <c r="N2194" s="22" t="s">
        <v>353</v>
      </c>
      <c r="O2194" t="s">
        <v>354</v>
      </c>
      <c r="P2194" s="1">
        <v>44500</v>
      </c>
      <c r="Q2194" t="s">
        <v>354</v>
      </c>
      <c r="R2194">
        <v>10</v>
      </c>
      <c r="S2194">
        <v>3</v>
      </c>
      <c r="T2194" s="22">
        <v>19</v>
      </c>
      <c r="U2194" s="22">
        <v>1601.89</v>
      </c>
      <c r="V2194" s="22">
        <v>1601.89</v>
      </c>
      <c r="X2194">
        <v>45933</v>
      </c>
      <c r="AD2194" t="s">
        <v>355</v>
      </c>
      <c r="AF2194" t="s">
        <v>127</v>
      </c>
      <c r="AG2194" s="22" t="s">
        <v>50</v>
      </c>
      <c r="AI2194">
        <v>2192</v>
      </c>
      <c r="AJ2194" t="s">
        <v>356</v>
      </c>
      <c r="AK2194" s="22" t="s">
        <v>94</v>
      </c>
      <c r="AL2194" s="22" t="s">
        <v>53</v>
      </c>
      <c r="AM2194" s="22">
        <v>2192</v>
      </c>
    </row>
    <row r="2195" spans="1:39" x14ac:dyDescent="0.25">
      <c r="A2195" s="22" t="s">
        <v>39</v>
      </c>
      <c r="B2195" t="s">
        <v>130</v>
      </c>
      <c r="C2195">
        <v>2021</v>
      </c>
      <c r="D2195" s="22" t="s">
        <v>41</v>
      </c>
      <c r="E2195" s="22" t="s">
        <v>42</v>
      </c>
      <c r="F2195">
        <v>1610</v>
      </c>
      <c r="G2195" t="s">
        <v>131</v>
      </c>
      <c r="H2195" t="s">
        <v>44</v>
      </c>
      <c r="J2195">
        <v>200</v>
      </c>
      <c r="K2195" t="s">
        <v>45</v>
      </c>
      <c r="L2195" s="22" t="s">
        <v>46</v>
      </c>
      <c r="M2195" s="1">
        <v>44470</v>
      </c>
      <c r="N2195" s="22" t="s">
        <v>353</v>
      </c>
      <c r="O2195" t="s">
        <v>354</v>
      </c>
      <c r="P2195" s="1">
        <v>44500</v>
      </c>
      <c r="Q2195" t="s">
        <v>354</v>
      </c>
      <c r="R2195">
        <v>10</v>
      </c>
      <c r="S2195">
        <v>3</v>
      </c>
      <c r="T2195" s="22">
        <v>19</v>
      </c>
      <c r="U2195" s="22">
        <v>304.36</v>
      </c>
      <c r="V2195" s="22">
        <v>304.36</v>
      </c>
      <c r="X2195">
        <v>45934</v>
      </c>
      <c r="AD2195" t="s">
        <v>355</v>
      </c>
      <c r="AF2195" t="s">
        <v>127</v>
      </c>
      <c r="AG2195" s="22" t="s">
        <v>50</v>
      </c>
      <c r="AI2195">
        <v>2193</v>
      </c>
      <c r="AJ2195" t="s">
        <v>356</v>
      </c>
      <c r="AK2195" s="22" t="s">
        <v>52</v>
      </c>
      <c r="AL2195" s="22" t="s">
        <v>53</v>
      </c>
      <c r="AM2195" s="22">
        <v>2193</v>
      </c>
    </row>
    <row r="2196" spans="1:39" x14ac:dyDescent="0.25">
      <c r="A2196" s="22" t="s">
        <v>39</v>
      </c>
      <c r="B2196" t="s">
        <v>40</v>
      </c>
      <c r="C2196">
        <v>2021</v>
      </c>
      <c r="D2196" s="22" t="s">
        <v>41</v>
      </c>
      <c r="E2196" s="22" t="s">
        <v>42</v>
      </c>
      <c r="F2196">
        <v>1100</v>
      </c>
      <c r="G2196" t="s">
        <v>43</v>
      </c>
      <c r="H2196" t="s">
        <v>44</v>
      </c>
      <c r="J2196">
        <v>200</v>
      </c>
      <c r="K2196" t="s">
        <v>45</v>
      </c>
      <c r="L2196" s="22" t="s">
        <v>46</v>
      </c>
      <c r="M2196" s="1">
        <v>44470</v>
      </c>
      <c r="N2196" s="22" t="s">
        <v>353</v>
      </c>
      <c r="O2196" t="s">
        <v>354</v>
      </c>
      <c r="P2196" s="1">
        <v>44500</v>
      </c>
      <c r="Q2196" t="s">
        <v>354</v>
      </c>
      <c r="R2196">
        <v>10</v>
      </c>
      <c r="U2196" s="22">
        <v>-2057.29</v>
      </c>
      <c r="W2196" s="22">
        <v>2057.29</v>
      </c>
      <c r="X2196">
        <v>45935</v>
      </c>
      <c r="AD2196" t="s">
        <v>355</v>
      </c>
      <c r="AG2196" s="22" t="s">
        <v>56</v>
      </c>
      <c r="AI2196">
        <v>2194</v>
      </c>
      <c r="AJ2196" t="s">
        <v>356</v>
      </c>
      <c r="AK2196" s="22" t="s">
        <v>52</v>
      </c>
      <c r="AL2196" s="22" t="s">
        <v>53</v>
      </c>
      <c r="AM2196" s="22">
        <v>2194</v>
      </c>
    </row>
    <row r="2197" spans="1:39" x14ac:dyDescent="0.25">
      <c r="A2197" s="22" t="s">
        <v>39</v>
      </c>
      <c r="B2197" t="s">
        <v>132</v>
      </c>
      <c r="C2197">
        <v>2021</v>
      </c>
      <c r="D2197" s="22" t="s">
        <v>41</v>
      </c>
      <c r="E2197" s="22" t="s">
        <v>42</v>
      </c>
      <c r="F2197">
        <v>4260</v>
      </c>
      <c r="G2197" t="s">
        <v>133</v>
      </c>
      <c r="H2197" t="s">
        <v>93</v>
      </c>
      <c r="J2197">
        <v>200</v>
      </c>
      <c r="K2197" t="s">
        <v>45</v>
      </c>
      <c r="L2197" s="22" t="s">
        <v>46</v>
      </c>
      <c r="M2197" s="1">
        <v>44470</v>
      </c>
      <c r="N2197" s="22" t="s">
        <v>353</v>
      </c>
      <c r="O2197" t="s">
        <v>354</v>
      </c>
      <c r="P2197" s="1">
        <v>44500</v>
      </c>
      <c r="Q2197" t="s">
        <v>354</v>
      </c>
      <c r="R2197">
        <v>10</v>
      </c>
      <c r="U2197" s="22">
        <v>2057.29</v>
      </c>
      <c r="V2197" s="22">
        <v>2057.29</v>
      </c>
      <c r="X2197">
        <v>45936</v>
      </c>
      <c r="AD2197" t="s">
        <v>355</v>
      </c>
      <c r="AG2197" s="22" t="s">
        <v>50</v>
      </c>
      <c r="AI2197">
        <v>2195</v>
      </c>
      <c r="AJ2197" t="s">
        <v>356</v>
      </c>
      <c r="AK2197" s="22" t="s">
        <v>94</v>
      </c>
      <c r="AL2197" s="22" t="s">
        <v>53</v>
      </c>
      <c r="AM2197" s="22">
        <v>2195</v>
      </c>
    </row>
    <row r="2198" spans="1:39" x14ac:dyDescent="0.25">
      <c r="A2198" s="22" t="s">
        <v>39</v>
      </c>
      <c r="B2198" t="s">
        <v>40</v>
      </c>
      <c r="C2198">
        <v>2021</v>
      </c>
      <c r="D2198" s="22" t="s">
        <v>41</v>
      </c>
      <c r="E2198" s="22" t="s">
        <v>42</v>
      </c>
      <c r="F2198">
        <v>1100</v>
      </c>
      <c r="G2198" t="s">
        <v>43</v>
      </c>
      <c r="H2198" t="s">
        <v>44</v>
      </c>
      <c r="J2198">
        <v>200</v>
      </c>
      <c r="K2198" t="s">
        <v>45</v>
      </c>
      <c r="L2198" s="22" t="s">
        <v>46</v>
      </c>
      <c r="M2198" s="1">
        <v>44470</v>
      </c>
      <c r="N2198" s="22" t="s">
        <v>353</v>
      </c>
      <c r="O2198" t="s">
        <v>354</v>
      </c>
      <c r="P2198" s="1">
        <v>44500</v>
      </c>
      <c r="Q2198" t="s">
        <v>354</v>
      </c>
      <c r="R2198">
        <v>10</v>
      </c>
      <c r="S2198">
        <v>3</v>
      </c>
      <c r="T2198" s="22">
        <v>19</v>
      </c>
      <c r="U2198" s="22">
        <v>-165.2</v>
      </c>
      <c r="W2198" s="22">
        <v>165.2</v>
      </c>
      <c r="X2198">
        <v>45937</v>
      </c>
      <c r="AD2198" t="s">
        <v>355</v>
      </c>
      <c r="AF2198" t="s">
        <v>127</v>
      </c>
      <c r="AG2198" s="22" t="s">
        <v>56</v>
      </c>
      <c r="AI2198">
        <v>2196</v>
      </c>
      <c r="AJ2198" t="s">
        <v>356</v>
      </c>
      <c r="AK2198" s="22" t="s">
        <v>52</v>
      </c>
      <c r="AL2198" s="22" t="s">
        <v>53</v>
      </c>
      <c r="AM2198" s="22">
        <v>2196</v>
      </c>
    </row>
    <row r="2199" spans="1:39" x14ac:dyDescent="0.25">
      <c r="A2199" s="22" t="s">
        <v>39</v>
      </c>
      <c r="B2199" t="s">
        <v>134</v>
      </c>
      <c r="C2199">
        <v>2021</v>
      </c>
      <c r="D2199" s="22" t="s">
        <v>41</v>
      </c>
      <c r="E2199" s="22" t="s">
        <v>42</v>
      </c>
      <c r="F2199">
        <v>4265</v>
      </c>
      <c r="G2199" t="s">
        <v>135</v>
      </c>
      <c r="H2199" t="s">
        <v>93</v>
      </c>
      <c r="J2199">
        <v>200</v>
      </c>
      <c r="K2199" t="s">
        <v>45</v>
      </c>
      <c r="L2199" s="22" t="s">
        <v>46</v>
      </c>
      <c r="M2199" s="1">
        <v>44470</v>
      </c>
      <c r="N2199" s="22" t="s">
        <v>353</v>
      </c>
      <c r="O2199" t="s">
        <v>354</v>
      </c>
      <c r="P2199" s="1">
        <v>44500</v>
      </c>
      <c r="Q2199" t="s">
        <v>354</v>
      </c>
      <c r="R2199">
        <v>10</v>
      </c>
      <c r="S2199">
        <v>3</v>
      </c>
      <c r="T2199" s="22">
        <v>19</v>
      </c>
      <c r="U2199" s="22">
        <v>138.82</v>
      </c>
      <c r="V2199" s="22">
        <v>138.82</v>
      </c>
      <c r="X2199">
        <v>45938</v>
      </c>
      <c r="AD2199" t="s">
        <v>355</v>
      </c>
      <c r="AF2199" t="s">
        <v>127</v>
      </c>
      <c r="AG2199" s="22" t="s">
        <v>50</v>
      </c>
      <c r="AI2199">
        <v>2197</v>
      </c>
      <c r="AJ2199" t="s">
        <v>356</v>
      </c>
      <c r="AK2199" s="22" t="s">
        <v>94</v>
      </c>
      <c r="AL2199" s="22" t="s">
        <v>53</v>
      </c>
      <c r="AM2199" s="22">
        <v>2197</v>
      </c>
    </row>
    <row r="2200" spans="1:39" x14ac:dyDescent="0.25">
      <c r="A2200" s="22" t="s">
        <v>39</v>
      </c>
      <c r="B2200" t="s">
        <v>130</v>
      </c>
      <c r="C2200">
        <v>2021</v>
      </c>
      <c r="D2200" s="22" t="s">
        <v>41</v>
      </c>
      <c r="E2200" s="22" t="s">
        <v>42</v>
      </c>
      <c r="F2200">
        <v>1610</v>
      </c>
      <c r="G2200" t="s">
        <v>131</v>
      </c>
      <c r="H2200" t="s">
        <v>44</v>
      </c>
      <c r="J2200">
        <v>200</v>
      </c>
      <c r="K2200" t="s">
        <v>45</v>
      </c>
      <c r="L2200" s="22" t="s">
        <v>46</v>
      </c>
      <c r="M2200" s="1">
        <v>44470</v>
      </c>
      <c r="N2200" s="22" t="s">
        <v>353</v>
      </c>
      <c r="O2200" t="s">
        <v>354</v>
      </c>
      <c r="P2200" s="1">
        <v>44500</v>
      </c>
      <c r="Q2200" t="s">
        <v>354</v>
      </c>
      <c r="R2200">
        <v>10</v>
      </c>
      <c r="S2200">
        <v>3</v>
      </c>
      <c r="T2200" s="22">
        <v>19</v>
      </c>
      <c r="U2200" s="22">
        <v>26.38</v>
      </c>
      <c r="V2200" s="22">
        <v>26.38</v>
      </c>
      <c r="X2200">
        <v>45939</v>
      </c>
      <c r="AD2200" t="s">
        <v>355</v>
      </c>
      <c r="AF2200" t="s">
        <v>127</v>
      </c>
      <c r="AG2200" s="22" t="s">
        <v>50</v>
      </c>
      <c r="AI2200">
        <v>2198</v>
      </c>
      <c r="AJ2200" t="s">
        <v>356</v>
      </c>
      <c r="AK2200" s="22" t="s">
        <v>52</v>
      </c>
      <c r="AL2200" s="22" t="s">
        <v>53</v>
      </c>
      <c r="AM2200" s="22">
        <v>2198</v>
      </c>
    </row>
    <row r="2201" spans="1:39" x14ac:dyDescent="0.25">
      <c r="A2201" s="22" t="s">
        <v>39</v>
      </c>
      <c r="B2201" t="s">
        <v>40</v>
      </c>
      <c r="C2201">
        <v>2021</v>
      </c>
      <c r="D2201" s="22" t="s">
        <v>41</v>
      </c>
      <c r="E2201" s="22" t="s">
        <v>42</v>
      </c>
      <c r="F2201">
        <v>1100</v>
      </c>
      <c r="G2201" t="s">
        <v>43</v>
      </c>
      <c r="H2201" t="s">
        <v>44</v>
      </c>
      <c r="J2201">
        <v>200</v>
      </c>
      <c r="K2201" t="s">
        <v>45</v>
      </c>
      <c r="L2201" s="22" t="s">
        <v>46</v>
      </c>
      <c r="M2201" s="1">
        <v>44470</v>
      </c>
      <c r="N2201" s="22" t="s">
        <v>353</v>
      </c>
      <c r="O2201" t="s">
        <v>354</v>
      </c>
      <c r="P2201" s="1">
        <v>44500</v>
      </c>
      <c r="Q2201" t="s">
        <v>354</v>
      </c>
      <c r="R2201">
        <v>10</v>
      </c>
      <c r="S2201">
        <v>3</v>
      </c>
      <c r="T2201" s="22">
        <v>19</v>
      </c>
      <c r="U2201" s="22">
        <v>-1503.39</v>
      </c>
      <c r="W2201" s="22">
        <v>1503.39</v>
      </c>
      <c r="X2201">
        <v>45940</v>
      </c>
      <c r="AD2201" t="s">
        <v>355</v>
      </c>
      <c r="AF2201" t="s">
        <v>127</v>
      </c>
      <c r="AG2201" s="22" t="s">
        <v>56</v>
      </c>
      <c r="AI2201">
        <v>2199</v>
      </c>
      <c r="AJ2201" t="s">
        <v>356</v>
      </c>
      <c r="AK2201" s="22" t="s">
        <v>52</v>
      </c>
      <c r="AL2201" s="22" t="s">
        <v>53</v>
      </c>
      <c r="AM2201" s="22">
        <v>2199</v>
      </c>
    </row>
    <row r="2202" spans="1:39" x14ac:dyDescent="0.25">
      <c r="A2202" s="22" t="s">
        <v>39</v>
      </c>
      <c r="B2202" t="s">
        <v>136</v>
      </c>
      <c r="C2202">
        <v>2021</v>
      </c>
      <c r="D2202" s="22" t="s">
        <v>41</v>
      </c>
      <c r="E2202" s="22" t="s">
        <v>42</v>
      </c>
      <c r="F2202">
        <v>4310</v>
      </c>
      <c r="G2202" t="s">
        <v>137</v>
      </c>
      <c r="H2202" t="s">
        <v>93</v>
      </c>
      <c r="J2202">
        <v>200</v>
      </c>
      <c r="K2202" t="s">
        <v>45</v>
      </c>
      <c r="L2202" s="22" t="s">
        <v>46</v>
      </c>
      <c r="M2202" s="1">
        <v>44470</v>
      </c>
      <c r="N2202" s="22" t="s">
        <v>353</v>
      </c>
      <c r="O2202" t="s">
        <v>354</v>
      </c>
      <c r="P2202" s="1">
        <v>44500</v>
      </c>
      <c r="Q2202" t="s">
        <v>354</v>
      </c>
      <c r="R2202">
        <v>10</v>
      </c>
      <c r="S2202">
        <v>3</v>
      </c>
      <c r="T2202" s="22">
        <v>19</v>
      </c>
      <c r="U2202" s="22">
        <v>1263.3499999999999</v>
      </c>
      <c r="V2202" s="22">
        <v>1263.3499999999999</v>
      </c>
      <c r="X2202">
        <v>45941</v>
      </c>
      <c r="AD2202" t="s">
        <v>355</v>
      </c>
      <c r="AF2202" t="s">
        <v>127</v>
      </c>
      <c r="AG2202" s="22" t="s">
        <v>50</v>
      </c>
      <c r="AI2202">
        <v>2200</v>
      </c>
      <c r="AJ2202" t="s">
        <v>356</v>
      </c>
      <c r="AK2202" s="22" t="s">
        <v>94</v>
      </c>
      <c r="AL2202" s="22" t="s">
        <v>53</v>
      </c>
      <c r="AM2202" s="22">
        <v>2200</v>
      </c>
    </row>
    <row r="2203" spans="1:39" x14ac:dyDescent="0.25">
      <c r="A2203" s="22" t="s">
        <v>39</v>
      </c>
      <c r="B2203" t="s">
        <v>130</v>
      </c>
      <c r="C2203">
        <v>2021</v>
      </c>
      <c r="D2203" s="22" t="s">
        <v>41</v>
      </c>
      <c r="E2203" s="22" t="s">
        <v>42</v>
      </c>
      <c r="F2203">
        <v>1610</v>
      </c>
      <c r="G2203" t="s">
        <v>131</v>
      </c>
      <c r="H2203" t="s">
        <v>44</v>
      </c>
      <c r="J2203">
        <v>200</v>
      </c>
      <c r="K2203" t="s">
        <v>45</v>
      </c>
      <c r="L2203" s="22" t="s">
        <v>46</v>
      </c>
      <c r="M2203" s="1">
        <v>44470</v>
      </c>
      <c r="N2203" s="22" t="s">
        <v>353</v>
      </c>
      <c r="O2203" t="s">
        <v>354</v>
      </c>
      <c r="P2203" s="1">
        <v>44500</v>
      </c>
      <c r="Q2203" t="s">
        <v>354</v>
      </c>
      <c r="R2203">
        <v>10</v>
      </c>
      <c r="S2203">
        <v>3</v>
      </c>
      <c r="T2203" s="22">
        <v>19</v>
      </c>
      <c r="U2203" s="22">
        <v>240.04</v>
      </c>
      <c r="V2203" s="22">
        <v>240.04</v>
      </c>
      <c r="X2203">
        <v>45942</v>
      </c>
      <c r="AD2203" t="s">
        <v>355</v>
      </c>
      <c r="AF2203" t="s">
        <v>127</v>
      </c>
      <c r="AG2203" s="22" t="s">
        <v>50</v>
      </c>
      <c r="AI2203">
        <v>2201</v>
      </c>
      <c r="AJ2203" t="s">
        <v>356</v>
      </c>
      <c r="AK2203" s="22" t="s">
        <v>52</v>
      </c>
      <c r="AL2203" s="22" t="s">
        <v>53</v>
      </c>
      <c r="AM2203" s="22">
        <v>2201</v>
      </c>
    </row>
    <row r="2204" spans="1:39" x14ac:dyDescent="0.25">
      <c r="A2204" s="22" t="s">
        <v>39</v>
      </c>
      <c r="B2204" t="s">
        <v>40</v>
      </c>
      <c r="C2204">
        <v>2021</v>
      </c>
      <c r="D2204" s="22" t="s">
        <v>41</v>
      </c>
      <c r="E2204" s="22" t="s">
        <v>42</v>
      </c>
      <c r="F2204">
        <v>1100</v>
      </c>
      <c r="G2204" t="s">
        <v>43</v>
      </c>
      <c r="H2204" t="s">
        <v>44</v>
      </c>
      <c r="J2204">
        <v>200</v>
      </c>
      <c r="K2204" t="s">
        <v>45</v>
      </c>
      <c r="L2204" s="22" t="s">
        <v>46</v>
      </c>
      <c r="M2204" s="1">
        <v>44470</v>
      </c>
      <c r="N2204" s="22" t="s">
        <v>353</v>
      </c>
      <c r="O2204" t="s">
        <v>354</v>
      </c>
      <c r="P2204" s="1">
        <v>44500</v>
      </c>
      <c r="Q2204" t="s">
        <v>354</v>
      </c>
      <c r="R2204">
        <v>10</v>
      </c>
      <c r="U2204" s="22">
        <v>-833.34</v>
      </c>
      <c r="W2204" s="22">
        <v>833.34</v>
      </c>
      <c r="X2204">
        <v>45943</v>
      </c>
      <c r="AD2204" t="s">
        <v>355</v>
      </c>
      <c r="AG2204" s="22" t="s">
        <v>56</v>
      </c>
      <c r="AI2204">
        <v>2202</v>
      </c>
      <c r="AJ2204" t="s">
        <v>356</v>
      </c>
      <c r="AK2204" s="22" t="s">
        <v>52</v>
      </c>
      <c r="AL2204" s="22" t="s">
        <v>53</v>
      </c>
      <c r="AM2204" s="22">
        <v>2202</v>
      </c>
    </row>
    <row r="2205" spans="1:39" x14ac:dyDescent="0.25">
      <c r="A2205" s="22" t="s">
        <v>39</v>
      </c>
      <c r="B2205" t="s">
        <v>138</v>
      </c>
      <c r="C2205">
        <v>2021</v>
      </c>
      <c r="D2205" s="22" t="s">
        <v>41</v>
      </c>
      <c r="E2205" s="22" t="s">
        <v>42</v>
      </c>
      <c r="F2205">
        <v>4315</v>
      </c>
      <c r="G2205" t="s">
        <v>139</v>
      </c>
      <c r="H2205" t="s">
        <v>93</v>
      </c>
      <c r="J2205">
        <v>200</v>
      </c>
      <c r="K2205" t="s">
        <v>45</v>
      </c>
      <c r="L2205" s="22" t="s">
        <v>46</v>
      </c>
      <c r="M2205" s="1">
        <v>44470</v>
      </c>
      <c r="N2205" s="22" t="s">
        <v>353</v>
      </c>
      <c r="O2205" t="s">
        <v>354</v>
      </c>
      <c r="P2205" s="1">
        <v>44500</v>
      </c>
      <c r="Q2205" t="s">
        <v>354</v>
      </c>
      <c r="R2205">
        <v>10</v>
      </c>
      <c r="U2205" s="22">
        <v>833.34</v>
      </c>
      <c r="V2205" s="22">
        <v>833.34</v>
      </c>
      <c r="X2205">
        <v>45944</v>
      </c>
      <c r="AD2205" t="s">
        <v>355</v>
      </c>
      <c r="AG2205" s="22" t="s">
        <v>50</v>
      </c>
      <c r="AI2205">
        <v>2203</v>
      </c>
      <c r="AJ2205" t="s">
        <v>356</v>
      </c>
      <c r="AK2205" s="22" t="s">
        <v>94</v>
      </c>
      <c r="AL2205" s="22" t="s">
        <v>53</v>
      </c>
      <c r="AM2205" s="22">
        <v>2203</v>
      </c>
    </row>
    <row r="2206" spans="1:39" x14ac:dyDescent="0.25">
      <c r="A2206" s="22" t="s">
        <v>39</v>
      </c>
      <c r="B2206" t="s">
        <v>40</v>
      </c>
      <c r="C2206">
        <v>2021</v>
      </c>
      <c r="D2206" s="22" t="s">
        <v>41</v>
      </c>
      <c r="E2206" s="22" t="s">
        <v>42</v>
      </c>
      <c r="F2206">
        <v>1100</v>
      </c>
      <c r="G2206" t="s">
        <v>43</v>
      </c>
      <c r="H2206" t="s">
        <v>44</v>
      </c>
      <c r="J2206">
        <v>200</v>
      </c>
      <c r="K2206" t="s">
        <v>45</v>
      </c>
      <c r="L2206" s="22" t="s">
        <v>46</v>
      </c>
      <c r="M2206" s="1">
        <v>44470</v>
      </c>
      <c r="N2206" s="22" t="s">
        <v>353</v>
      </c>
      <c r="O2206" t="s">
        <v>354</v>
      </c>
      <c r="P2206" s="1">
        <v>44500</v>
      </c>
      <c r="Q2206" t="s">
        <v>354</v>
      </c>
      <c r="R2206">
        <v>10</v>
      </c>
      <c r="U2206" s="22">
        <v>-1302.46</v>
      </c>
      <c r="W2206" s="22">
        <v>1302.46</v>
      </c>
      <c r="X2206">
        <v>45945</v>
      </c>
      <c r="AD2206" t="s">
        <v>355</v>
      </c>
      <c r="AG2206" s="22" t="s">
        <v>56</v>
      </c>
      <c r="AI2206">
        <v>2204</v>
      </c>
      <c r="AJ2206" t="s">
        <v>356</v>
      </c>
      <c r="AK2206" s="22" t="s">
        <v>52</v>
      </c>
      <c r="AL2206" s="22" t="s">
        <v>53</v>
      </c>
      <c r="AM2206" s="22">
        <v>2204</v>
      </c>
    </row>
    <row r="2207" spans="1:39" x14ac:dyDescent="0.25">
      <c r="A2207" s="22" t="s">
        <v>39</v>
      </c>
      <c r="B2207" t="s">
        <v>140</v>
      </c>
      <c r="C2207">
        <v>2021</v>
      </c>
      <c r="D2207" s="22" t="s">
        <v>41</v>
      </c>
      <c r="E2207" s="22" t="s">
        <v>42</v>
      </c>
      <c r="F2207">
        <v>4320</v>
      </c>
      <c r="G2207" t="s">
        <v>141</v>
      </c>
      <c r="H2207" t="s">
        <v>93</v>
      </c>
      <c r="J2207">
        <v>200</v>
      </c>
      <c r="K2207" t="s">
        <v>45</v>
      </c>
      <c r="L2207" s="22" t="s">
        <v>46</v>
      </c>
      <c r="M2207" s="1">
        <v>44470</v>
      </c>
      <c r="N2207" s="22" t="s">
        <v>353</v>
      </c>
      <c r="O2207" t="s">
        <v>354</v>
      </c>
      <c r="P2207" s="1">
        <v>44500</v>
      </c>
      <c r="Q2207" t="s">
        <v>354</v>
      </c>
      <c r="R2207">
        <v>10</v>
      </c>
      <c r="U2207" s="22">
        <v>1302.46</v>
      </c>
      <c r="V2207" s="22">
        <v>1302.46</v>
      </c>
      <c r="X2207">
        <v>45946</v>
      </c>
      <c r="AD2207" t="s">
        <v>355</v>
      </c>
      <c r="AG2207" s="22" t="s">
        <v>50</v>
      </c>
      <c r="AI2207">
        <v>2205</v>
      </c>
      <c r="AJ2207" t="s">
        <v>356</v>
      </c>
      <c r="AK2207" s="22" t="s">
        <v>94</v>
      </c>
      <c r="AL2207" s="22" t="s">
        <v>53</v>
      </c>
      <c r="AM2207" s="22">
        <v>2205</v>
      </c>
    </row>
    <row r="2208" spans="1:39" x14ac:dyDescent="0.25">
      <c r="A2208" s="22" t="s">
        <v>39</v>
      </c>
      <c r="B2208" t="s">
        <v>40</v>
      </c>
      <c r="C2208">
        <v>2021</v>
      </c>
      <c r="D2208" s="22" t="s">
        <v>41</v>
      </c>
      <c r="E2208" s="22" t="s">
        <v>42</v>
      </c>
      <c r="F2208">
        <v>1100</v>
      </c>
      <c r="G2208" t="s">
        <v>43</v>
      </c>
      <c r="H2208" t="s">
        <v>44</v>
      </c>
      <c r="J2208">
        <v>200</v>
      </c>
      <c r="K2208" t="s">
        <v>45</v>
      </c>
      <c r="L2208" s="22" t="s">
        <v>46</v>
      </c>
      <c r="M2208" s="1">
        <v>44470</v>
      </c>
      <c r="N2208" s="22" t="s">
        <v>353</v>
      </c>
      <c r="O2208" t="s">
        <v>354</v>
      </c>
      <c r="P2208" s="1">
        <v>44500</v>
      </c>
      <c r="Q2208" t="s">
        <v>354</v>
      </c>
      <c r="R2208">
        <v>10</v>
      </c>
      <c r="U2208" s="22">
        <v>-192.72</v>
      </c>
      <c r="W2208" s="22">
        <v>192.72</v>
      </c>
      <c r="X2208">
        <v>45947</v>
      </c>
      <c r="AD2208" t="s">
        <v>355</v>
      </c>
      <c r="AG2208" s="22" t="s">
        <v>56</v>
      </c>
      <c r="AI2208">
        <v>2206</v>
      </c>
      <c r="AJ2208" t="s">
        <v>356</v>
      </c>
      <c r="AK2208" s="22" t="s">
        <v>52</v>
      </c>
      <c r="AL2208" s="22" t="s">
        <v>53</v>
      </c>
      <c r="AM2208" s="22">
        <v>2206</v>
      </c>
    </row>
    <row r="2209" spans="1:39" x14ac:dyDescent="0.25">
      <c r="A2209" s="22" t="s">
        <v>39</v>
      </c>
      <c r="B2209" t="s">
        <v>142</v>
      </c>
      <c r="C2209">
        <v>2021</v>
      </c>
      <c r="D2209" s="22" t="s">
        <v>41</v>
      </c>
      <c r="E2209" s="22" t="s">
        <v>42</v>
      </c>
      <c r="F2209">
        <v>4330</v>
      </c>
      <c r="G2209" t="s">
        <v>143</v>
      </c>
      <c r="H2209" t="s">
        <v>93</v>
      </c>
      <c r="J2209">
        <v>200</v>
      </c>
      <c r="K2209" t="s">
        <v>45</v>
      </c>
      <c r="L2209" s="22" t="s">
        <v>46</v>
      </c>
      <c r="M2209" s="1">
        <v>44470</v>
      </c>
      <c r="N2209" s="22" t="s">
        <v>353</v>
      </c>
      <c r="O2209" t="s">
        <v>354</v>
      </c>
      <c r="P2209" s="1">
        <v>44500</v>
      </c>
      <c r="Q2209" t="s">
        <v>354</v>
      </c>
      <c r="R2209">
        <v>10</v>
      </c>
      <c r="U2209" s="22">
        <v>192.72</v>
      </c>
      <c r="V2209" s="22">
        <v>192.72</v>
      </c>
      <c r="X2209">
        <v>45948</v>
      </c>
      <c r="AD2209" t="s">
        <v>355</v>
      </c>
      <c r="AG2209" s="22" t="s">
        <v>50</v>
      </c>
      <c r="AI2209">
        <v>2207</v>
      </c>
      <c r="AJ2209" t="s">
        <v>356</v>
      </c>
      <c r="AK2209" s="22" t="s">
        <v>94</v>
      </c>
      <c r="AL2209" s="22" t="s">
        <v>53</v>
      </c>
      <c r="AM2209" s="22">
        <v>2207</v>
      </c>
    </row>
    <row r="2210" spans="1:39" x14ac:dyDescent="0.25">
      <c r="A2210" s="22" t="s">
        <v>39</v>
      </c>
      <c r="B2210" t="s">
        <v>40</v>
      </c>
      <c r="C2210">
        <v>2021</v>
      </c>
      <c r="D2210" s="22" t="s">
        <v>41</v>
      </c>
      <c r="E2210" s="22" t="s">
        <v>42</v>
      </c>
      <c r="F2210">
        <v>1100</v>
      </c>
      <c r="G2210" t="s">
        <v>43</v>
      </c>
      <c r="H2210" t="s">
        <v>44</v>
      </c>
      <c r="J2210">
        <v>200</v>
      </c>
      <c r="K2210" t="s">
        <v>45</v>
      </c>
      <c r="L2210" s="22" t="s">
        <v>46</v>
      </c>
      <c r="M2210" s="1">
        <v>44470</v>
      </c>
      <c r="N2210" s="22" t="s">
        <v>353</v>
      </c>
      <c r="O2210" t="s">
        <v>354</v>
      </c>
      <c r="P2210" s="1">
        <v>44500</v>
      </c>
      <c r="Q2210" t="s">
        <v>354</v>
      </c>
      <c r="R2210">
        <v>10</v>
      </c>
      <c r="U2210" s="22">
        <v>-36.24</v>
      </c>
      <c r="W2210" s="22">
        <v>36.24</v>
      </c>
      <c r="X2210">
        <v>45949</v>
      </c>
      <c r="AD2210" t="s">
        <v>355</v>
      </c>
      <c r="AG2210" s="22" t="s">
        <v>56</v>
      </c>
      <c r="AI2210">
        <v>2208</v>
      </c>
      <c r="AJ2210" t="s">
        <v>356</v>
      </c>
      <c r="AK2210" s="22" t="s">
        <v>52</v>
      </c>
      <c r="AL2210" s="22" t="s">
        <v>53</v>
      </c>
      <c r="AM2210" s="22">
        <v>2208</v>
      </c>
    </row>
    <row r="2211" spans="1:39" x14ac:dyDescent="0.25">
      <c r="A2211" s="22" t="s">
        <v>39</v>
      </c>
      <c r="B2211" t="s">
        <v>144</v>
      </c>
      <c r="C2211">
        <v>2021</v>
      </c>
      <c r="D2211" s="22" t="s">
        <v>41</v>
      </c>
      <c r="E2211" s="22" t="s">
        <v>42</v>
      </c>
      <c r="F2211">
        <v>4340</v>
      </c>
      <c r="G2211" t="s">
        <v>145</v>
      </c>
      <c r="H2211" t="s">
        <v>93</v>
      </c>
      <c r="J2211">
        <v>200</v>
      </c>
      <c r="K2211" t="s">
        <v>45</v>
      </c>
      <c r="L2211" s="22" t="s">
        <v>46</v>
      </c>
      <c r="M2211" s="1">
        <v>44470</v>
      </c>
      <c r="N2211" s="22" t="s">
        <v>353</v>
      </c>
      <c r="O2211" t="s">
        <v>354</v>
      </c>
      <c r="P2211" s="1">
        <v>44500</v>
      </c>
      <c r="Q2211" t="s">
        <v>354</v>
      </c>
      <c r="R2211">
        <v>10</v>
      </c>
      <c r="U2211" s="22">
        <v>36.24</v>
      </c>
      <c r="V2211" s="22">
        <v>36.24</v>
      </c>
      <c r="X2211">
        <v>45950</v>
      </c>
      <c r="AD2211" t="s">
        <v>355</v>
      </c>
      <c r="AG2211" s="22" t="s">
        <v>50</v>
      </c>
      <c r="AI2211">
        <v>2209</v>
      </c>
      <c r="AJ2211" t="s">
        <v>356</v>
      </c>
      <c r="AK2211" s="22" t="s">
        <v>94</v>
      </c>
      <c r="AL2211" s="22" t="s">
        <v>53</v>
      </c>
      <c r="AM2211" s="22">
        <v>2209</v>
      </c>
    </row>
    <row r="2212" spans="1:39" x14ac:dyDescent="0.25">
      <c r="A2212" s="22" t="s">
        <v>39</v>
      </c>
      <c r="B2212" t="s">
        <v>40</v>
      </c>
      <c r="C2212">
        <v>2021</v>
      </c>
      <c r="D2212" s="22" t="s">
        <v>41</v>
      </c>
      <c r="E2212" s="22" t="s">
        <v>42</v>
      </c>
      <c r="F2212">
        <v>1100</v>
      </c>
      <c r="G2212" t="s">
        <v>43</v>
      </c>
      <c r="H2212" t="s">
        <v>44</v>
      </c>
      <c r="J2212">
        <v>200</v>
      </c>
      <c r="K2212" t="s">
        <v>45</v>
      </c>
      <c r="L2212" s="22" t="s">
        <v>46</v>
      </c>
      <c r="M2212" s="1">
        <v>44470</v>
      </c>
      <c r="N2212" s="22" t="s">
        <v>353</v>
      </c>
      <c r="O2212" t="s">
        <v>354</v>
      </c>
      <c r="P2212" s="1">
        <v>44500</v>
      </c>
      <c r="Q2212" t="s">
        <v>354</v>
      </c>
      <c r="R2212">
        <v>10</v>
      </c>
      <c r="S2212">
        <v>3</v>
      </c>
      <c r="T2212" s="22">
        <v>19</v>
      </c>
      <c r="U2212" s="22">
        <v>-82.18</v>
      </c>
      <c r="W2212" s="22">
        <v>82.18</v>
      </c>
      <c r="X2212">
        <v>45951</v>
      </c>
      <c r="AD2212" t="s">
        <v>355</v>
      </c>
      <c r="AF2212" t="s">
        <v>127</v>
      </c>
      <c r="AG2212" s="22" t="s">
        <v>56</v>
      </c>
      <c r="AI2212">
        <v>2210</v>
      </c>
      <c r="AJ2212" t="s">
        <v>356</v>
      </c>
      <c r="AK2212" s="22" t="s">
        <v>52</v>
      </c>
      <c r="AL2212" s="22" t="s">
        <v>53</v>
      </c>
      <c r="AM2212" s="22">
        <v>2210</v>
      </c>
    </row>
    <row r="2213" spans="1:39" x14ac:dyDescent="0.25">
      <c r="A2213" s="22" t="s">
        <v>39</v>
      </c>
      <c r="B2213" t="s">
        <v>146</v>
      </c>
      <c r="C2213">
        <v>2021</v>
      </c>
      <c r="D2213" s="22" t="s">
        <v>41</v>
      </c>
      <c r="E2213" s="22" t="s">
        <v>42</v>
      </c>
      <c r="F2213">
        <v>4350</v>
      </c>
      <c r="G2213" t="s">
        <v>147</v>
      </c>
      <c r="H2213" t="s">
        <v>93</v>
      </c>
      <c r="J2213">
        <v>200</v>
      </c>
      <c r="K2213" t="s">
        <v>45</v>
      </c>
      <c r="L2213" s="22" t="s">
        <v>46</v>
      </c>
      <c r="M2213" s="1">
        <v>44470</v>
      </c>
      <c r="N2213" s="22" t="s">
        <v>353</v>
      </c>
      <c r="O2213" t="s">
        <v>354</v>
      </c>
      <c r="P2213" s="1">
        <v>44500</v>
      </c>
      <c r="Q2213" t="s">
        <v>354</v>
      </c>
      <c r="R2213">
        <v>10</v>
      </c>
      <c r="S2213">
        <v>3</v>
      </c>
      <c r="T2213" s="22">
        <v>19</v>
      </c>
      <c r="U2213" s="22">
        <v>69.06</v>
      </c>
      <c r="V2213" s="22">
        <v>69.06</v>
      </c>
      <c r="X2213">
        <v>45952</v>
      </c>
      <c r="AD2213" t="s">
        <v>355</v>
      </c>
      <c r="AF2213" t="s">
        <v>127</v>
      </c>
      <c r="AG2213" s="22" t="s">
        <v>50</v>
      </c>
      <c r="AI2213">
        <v>2211</v>
      </c>
      <c r="AJ2213" t="s">
        <v>356</v>
      </c>
      <c r="AK2213" s="22" t="s">
        <v>94</v>
      </c>
      <c r="AL2213" s="22" t="s">
        <v>53</v>
      </c>
      <c r="AM2213" s="22">
        <v>2211</v>
      </c>
    </row>
    <row r="2214" spans="1:39" x14ac:dyDescent="0.25">
      <c r="A2214" s="22" t="s">
        <v>39</v>
      </c>
      <c r="B2214" t="s">
        <v>130</v>
      </c>
      <c r="C2214">
        <v>2021</v>
      </c>
      <c r="D2214" s="22" t="s">
        <v>41</v>
      </c>
      <c r="E2214" s="22" t="s">
        <v>42</v>
      </c>
      <c r="F2214">
        <v>1610</v>
      </c>
      <c r="G2214" t="s">
        <v>131</v>
      </c>
      <c r="H2214" t="s">
        <v>44</v>
      </c>
      <c r="J2214">
        <v>200</v>
      </c>
      <c r="K2214" t="s">
        <v>45</v>
      </c>
      <c r="L2214" s="22" t="s">
        <v>46</v>
      </c>
      <c r="M2214" s="1">
        <v>44470</v>
      </c>
      <c r="N2214" s="22" t="s">
        <v>353</v>
      </c>
      <c r="O2214" t="s">
        <v>354</v>
      </c>
      <c r="P2214" s="1">
        <v>44500</v>
      </c>
      <c r="Q2214" t="s">
        <v>354</v>
      </c>
      <c r="R2214">
        <v>10</v>
      </c>
      <c r="S2214">
        <v>3</v>
      </c>
      <c r="T2214" s="22">
        <v>19</v>
      </c>
      <c r="U2214" s="22">
        <v>13.12</v>
      </c>
      <c r="V2214" s="22">
        <v>13.12</v>
      </c>
      <c r="X2214">
        <v>45953</v>
      </c>
      <c r="AD2214" t="s">
        <v>355</v>
      </c>
      <c r="AF2214" t="s">
        <v>127</v>
      </c>
      <c r="AG2214" s="22" t="s">
        <v>50</v>
      </c>
      <c r="AI2214">
        <v>2212</v>
      </c>
      <c r="AJ2214" t="s">
        <v>356</v>
      </c>
      <c r="AK2214" s="22" t="s">
        <v>52</v>
      </c>
      <c r="AL2214" s="22" t="s">
        <v>53</v>
      </c>
      <c r="AM2214" s="22">
        <v>2212</v>
      </c>
    </row>
    <row r="2215" spans="1:39" x14ac:dyDescent="0.25">
      <c r="A2215" s="22" t="s">
        <v>39</v>
      </c>
      <c r="B2215" t="s">
        <v>40</v>
      </c>
      <c r="C2215">
        <v>2021</v>
      </c>
      <c r="D2215" s="22" t="s">
        <v>41</v>
      </c>
      <c r="E2215" s="22" t="s">
        <v>42</v>
      </c>
      <c r="F2215">
        <v>1100</v>
      </c>
      <c r="G2215" t="s">
        <v>43</v>
      </c>
      <c r="H2215" t="s">
        <v>44</v>
      </c>
      <c r="J2215">
        <v>200</v>
      </c>
      <c r="K2215" t="s">
        <v>45</v>
      </c>
      <c r="L2215" s="22" t="s">
        <v>46</v>
      </c>
      <c r="M2215" s="1">
        <v>44470</v>
      </c>
      <c r="N2215" s="22" t="s">
        <v>353</v>
      </c>
      <c r="O2215" t="s">
        <v>354</v>
      </c>
      <c r="P2215" s="1">
        <v>44500</v>
      </c>
      <c r="Q2215" t="s">
        <v>354</v>
      </c>
      <c r="R2215">
        <v>10</v>
      </c>
      <c r="S2215">
        <v>3</v>
      </c>
      <c r="T2215" s="22">
        <v>19</v>
      </c>
      <c r="U2215" s="22">
        <v>-974.73</v>
      </c>
      <c r="W2215" s="22">
        <v>974.73</v>
      </c>
      <c r="X2215">
        <v>45954</v>
      </c>
      <c r="AD2215" t="s">
        <v>355</v>
      </c>
      <c r="AF2215" t="s">
        <v>127</v>
      </c>
      <c r="AG2215" s="22" t="s">
        <v>56</v>
      </c>
      <c r="AI2215">
        <v>2213</v>
      </c>
      <c r="AJ2215" t="s">
        <v>356</v>
      </c>
      <c r="AK2215" s="22" t="s">
        <v>52</v>
      </c>
      <c r="AL2215" s="22" t="s">
        <v>53</v>
      </c>
      <c r="AM2215" s="22">
        <v>2213</v>
      </c>
    </row>
    <row r="2216" spans="1:39" x14ac:dyDescent="0.25">
      <c r="A2216" s="22" t="s">
        <v>39</v>
      </c>
      <c r="B2216" t="s">
        <v>148</v>
      </c>
      <c r="C2216">
        <v>2021</v>
      </c>
      <c r="D2216" s="22" t="s">
        <v>41</v>
      </c>
      <c r="E2216" s="22" t="s">
        <v>42</v>
      </c>
      <c r="F2216">
        <v>4400</v>
      </c>
      <c r="G2216" t="s">
        <v>149</v>
      </c>
      <c r="H2216" t="s">
        <v>93</v>
      </c>
      <c r="J2216">
        <v>200</v>
      </c>
      <c r="K2216" t="s">
        <v>45</v>
      </c>
      <c r="L2216" s="22" t="s">
        <v>46</v>
      </c>
      <c r="M2216" s="1">
        <v>44470</v>
      </c>
      <c r="N2216" s="22" t="s">
        <v>353</v>
      </c>
      <c r="O2216" t="s">
        <v>354</v>
      </c>
      <c r="P2216" s="1">
        <v>44500</v>
      </c>
      <c r="Q2216" t="s">
        <v>354</v>
      </c>
      <c r="R2216">
        <v>10</v>
      </c>
      <c r="S2216">
        <v>3</v>
      </c>
      <c r="T2216" s="22">
        <v>19</v>
      </c>
      <c r="U2216" s="22">
        <v>819.1</v>
      </c>
      <c r="V2216" s="22">
        <v>819.1</v>
      </c>
      <c r="X2216">
        <v>45955</v>
      </c>
      <c r="AD2216" t="s">
        <v>355</v>
      </c>
      <c r="AF2216" t="s">
        <v>127</v>
      </c>
      <c r="AG2216" s="22" t="s">
        <v>50</v>
      </c>
      <c r="AI2216">
        <v>2214</v>
      </c>
      <c r="AJ2216" t="s">
        <v>356</v>
      </c>
      <c r="AK2216" s="22" t="s">
        <v>94</v>
      </c>
      <c r="AL2216" s="22" t="s">
        <v>53</v>
      </c>
      <c r="AM2216" s="22">
        <v>2214</v>
      </c>
    </row>
    <row r="2217" spans="1:39" x14ac:dyDescent="0.25">
      <c r="A2217" s="22" t="s">
        <v>39</v>
      </c>
      <c r="B2217" t="s">
        <v>130</v>
      </c>
      <c r="C2217">
        <v>2021</v>
      </c>
      <c r="D2217" s="22" t="s">
        <v>41</v>
      </c>
      <c r="E2217" s="22" t="s">
        <v>42</v>
      </c>
      <c r="F2217">
        <v>1610</v>
      </c>
      <c r="G2217" t="s">
        <v>131</v>
      </c>
      <c r="H2217" t="s">
        <v>44</v>
      </c>
      <c r="J2217">
        <v>200</v>
      </c>
      <c r="K2217" t="s">
        <v>45</v>
      </c>
      <c r="L2217" s="22" t="s">
        <v>46</v>
      </c>
      <c r="M2217" s="1">
        <v>44470</v>
      </c>
      <c r="N2217" s="22" t="s">
        <v>353</v>
      </c>
      <c r="O2217" t="s">
        <v>354</v>
      </c>
      <c r="P2217" s="1">
        <v>44500</v>
      </c>
      <c r="Q2217" t="s">
        <v>354</v>
      </c>
      <c r="R2217">
        <v>10</v>
      </c>
      <c r="S2217">
        <v>3</v>
      </c>
      <c r="T2217" s="22">
        <v>19</v>
      </c>
      <c r="U2217" s="22">
        <v>155.63</v>
      </c>
      <c r="V2217" s="22">
        <v>155.63</v>
      </c>
      <c r="X2217">
        <v>45956</v>
      </c>
      <c r="AD2217" t="s">
        <v>355</v>
      </c>
      <c r="AF2217" t="s">
        <v>127</v>
      </c>
      <c r="AG2217" s="22" t="s">
        <v>50</v>
      </c>
      <c r="AI2217">
        <v>2215</v>
      </c>
      <c r="AJ2217" t="s">
        <v>356</v>
      </c>
      <c r="AK2217" s="22" t="s">
        <v>52</v>
      </c>
      <c r="AL2217" s="22" t="s">
        <v>53</v>
      </c>
      <c r="AM2217" s="22">
        <v>2215</v>
      </c>
    </row>
    <row r="2218" spans="1:39" x14ac:dyDescent="0.25">
      <c r="A2218" s="22" t="s">
        <v>39</v>
      </c>
      <c r="B2218" t="s">
        <v>40</v>
      </c>
      <c r="C2218">
        <v>2021</v>
      </c>
      <c r="D2218" s="22" t="s">
        <v>41</v>
      </c>
      <c r="E2218" s="22" t="s">
        <v>42</v>
      </c>
      <c r="F2218">
        <v>1100</v>
      </c>
      <c r="G2218" t="s">
        <v>43</v>
      </c>
      <c r="H2218" t="s">
        <v>44</v>
      </c>
      <c r="J2218">
        <v>200</v>
      </c>
      <c r="K2218" t="s">
        <v>45</v>
      </c>
      <c r="L2218" s="22" t="s">
        <v>46</v>
      </c>
      <c r="M2218" s="1">
        <v>44470</v>
      </c>
      <c r="N2218" s="22" t="s">
        <v>353</v>
      </c>
      <c r="O2218" t="s">
        <v>354</v>
      </c>
      <c r="P2218" s="1">
        <v>44500</v>
      </c>
      <c r="Q2218" t="s">
        <v>354</v>
      </c>
      <c r="R2218">
        <v>10</v>
      </c>
      <c r="S2218">
        <v>3</v>
      </c>
      <c r="T2218" s="22">
        <v>19</v>
      </c>
      <c r="U2218" s="22">
        <v>-415.62</v>
      </c>
      <c r="W2218" s="22">
        <v>415.62</v>
      </c>
      <c r="X2218">
        <v>45957</v>
      </c>
      <c r="AD2218" t="s">
        <v>355</v>
      </c>
      <c r="AF2218" t="s">
        <v>127</v>
      </c>
      <c r="AG2218" s="22" t="s">
        <v>56</v>
      </c>
      <c r="AI2218">
        <v>2216</v>
      </c>
      <c r="AJ2218" t="s">
        <v>356</v>
      </c>
      <c r="AK2218" s="22" t="s">
        <v>52</v>
      </c>
      <c r="AL2218" s="22" t="s">
        <v>53</v>
      </c>
      <c r="AM2218" s="22">
        <v>2216</v>
      </c>
    </row>
    <row r="2219" spans="1:39" x14ac:dyDescent="0.25">
      <c r="A2219" s="22" t="s">
        <v>39</v>
      </c>
      <c r="B2219" t="s">
        <v>150</v>
      </c>
      <c r="C2219">
        <v>2021</v>
      </c>
      <c r="D2219" s="22" t="s">
        <v>41</v>
      </c>
      <c r="E2219" s="22" t="s">
        <v>42</v>
      </c>
      <c r="F2219">
        <v>4410</v>
      </c>
      <c r="G2219" t="s">
        <v>151</v>
      </c>
      <c r="H2219" t="s">
        <v>93</v>
      </c>
      <c r="J2219">
        <v>200</v>
      </c>
      <c r="K2219" t="s">
        <v>45</v>
      </c>
      <c r="L2219" s="22" t="s">
        <v>46</v>
      </c>
      <c r="M2219" s="1">
        <v>44470</v>
      </c>
      <c r="N2219" s="22" t="s">
        <v>353</v>
      </c>
      <c r="O2219" t="s">
        <v>354</v>
      </c>
      <c r="P2219" s="1">
        <v>44500</v>
      </c>
      <c r="Q2219" t="s">
        <v>354</v>
      </c>
      <c r="R2219">
        <v>10</v>
      </c>
      <c r="S2219">
        <v>3</v>
      </c>
      <c r="T2219" s="22">
        <v>19</v>
      </c>
      <c r="U2219" s="22">
        <v>349.26</v>
      </c>
      <c r="V2219" s="22">
        <v>349.26</v>
      </c>
      <c r="X2219">
        <v>45958</v>
      </c>
      <c r="AD2219" t="s">
        <v>355</v>
      </c>
      <c r="AF2219" t="s">
        <v>127</v>
      </c>
      <c r="AG2219" s="22" t="s">
        <v>50</v>
      </c>
      <c r="AI2219">
        <v>2217</v>
      </c>
      <c r="AJ2219" t="s">
        <v>356</v>
      </c>
      <c r="AK2219" s="22" t="s">
        <v>94</v>
      </c>
      <c r="AL2219" s="22" t="s">
        <v>53</v>
      </c>
      <c r="AM2219" s="22">
        <v>2217</v>
      </c>
    </row>
    <row r="2220" spans="1:39" x14ac:dyDescent="0.25">
      <c r="A2220" s="22" t="s">
        <v>39</v>
      </c>
      <c r="B2220" t="s">
        <v>130</v>
      </c>
      <c r="C2220">
        <v>2021</v>
      </c>
      <c r="D2220" s="22" t="s">
        <v>41</v>
      </c>
      <c r="E2220" s="22" t="s">
        <v>42</v>
      </c>
      <c r="F2220">
        <v>1610</v>
      </c>
      <c r="G2220" t="s">
        <v>131</v>
      </c>
      <c r="H2220" t="s">
        <v>44</v>
      </c>
      <c r="J2220">
        <v>200</v>
      </c>
      <c r="K2220" t="s">
        <v>45</v>
      </c>
      <c r="L2220" s="22" t="s">
        <v>46</v>
      </c>
      <c r="M2220" s="1">
        <v>44470</v>
      </c>
      <c r="N2220" s="22" t="s">
        <v>353</v>
      </c>
      <c r="O2220" t="s">
        <v>354</v>
      </c>
      <c r="P2220" s="1">
        <v>44500</v>
      </c>
      <c r="Q2220" t="s">
        <v>354</v>
      </c>
      <c r="R2220">
        <v>10</v>
      </c>
      <c r="S2220">
        <v>3</v>
      </c>
      <c r="T2220" s="22">
        <v>19</v>
      </c>
      <c r="U2220" s="22">
        <v>66.36</v>
      </c>
      <c r="V2220" s="22">
        <v>66.36</v>
      </c>
      <c r="X2220">
        <v>45959</v>
      </c>
      <c r="AD2220" t="s">
        <v>355</v>
      </c>
      <c r="AF2220" t="s">
        <v>127</v>
      </c>
      <c r="AG2220" s="22" t="s">
        <v>50</v>
      </c>
      <c r="AI2220">
        <v>2218</v>
      </c>
      <c r="AJ2220" t="s">
        <v>356</v>
      </c>
      <c r="AK2220" s="22" t="s">
        <v>52</v>
      </c>
      <c r="AL2220" s="22" t="s">
        <v>53</v>
      </c>
      <c r="AM2220" s="22">
        <v>2218</v>
      </c>
    </row>
    <row r="2221" spans="1:39" x14ac:dyDescent="0.25">
      <c r="A2221" s="22" t="s">
        <v>39</v>
      </c>
      <c r="B2221" t="s">
        <v>40</v>
      </c>
      <c r="C2221">
        <v>2021</v>
      </c>
      <c r="D2221" s="22" t="s">
        <v>41</v>
      </c>
      <c r="E2221" s="22" t="s">
        <v>42</v>
      </c>
      <c r="F2221">
        <v>1100</v>
      </c>
      <c r="G2221" t="s">
        <v>43</v>
      </c>
      <c r="H2221" t="s">
        <v>44</v>
      </c>
      <c r="J2221">
        <v>200</v>
      </c>
      <c r="K2221" t="s">
        <v>45</v>
      </c>
      <c r="L2221" s="22" t="s">
        <v>46</v>
      </c>
      <c r="M2221" s="1">
        <v>44470</v>
      </c>
      <c r="N2221" s="22" t="s">
        <v>353</v>
      </c>
      <c r="O2221" t="s">
        <v>354</v>
      </c>
      <c r="P2221" s="1">
        <v>44500</v>
      </c>
      <c r="Q2221" t="s">
        <v>354</v>
      </c>
      <c r="R2221">
        <v>10</v>
      </c>
      <c r="U2221" s="22">
        <v>-544.99</v>
      </c>
      <c r="W2221" s="22">
        <v>544.99</v>
      </c>
      <c r="X2221">
        <v>45960</v>
      </c>
      <c r="AD2221" t="s">
        <v>355</v>
      </c>
      <c r="AG2221" s="22" t="s">
        <v>56</v>
      </c>
      <c r="AI2221">
        <v>2219</v>
      </c>
      <c r="AJ2221" t="s">
        <v>356</v>
      </c>
      <c r="AK2221" s="22" t="s">
        <v>52</v>
      </c>
      <c r="AL2221" s="22" t="s">
        <v>53</v>
      </c>
      <c r="AM2221" s="22">
        <v>2219</v>
      </c>
    </row>
    <row r="2222" spans="1:39" x14ac:dyDescent="0.25">
      <c r="A2222" s="22" t="s">
        <v>39</v>
      </c>
      <c r="B2222" t="s">
        <v>152</v>
      </c>
      <c r="C2222">
        <v>2021</v>
      </c>
      <c r="D2222" s="22" t="s">
        <v>41</v>
      </c>
      <c r="E2222" s="22" t="s">
        <v>42</v>
      </c>
      <c r="F2222">
        <v>4420</v>
      </c>
      <c r="G2222" t="s">
        <v>153</v>
      </c>
      <c r="H2222" t="s">
        <v>93</v>
      </c>
      <c r="J2222">
        <v>200</v>
      </c>
      <c r="K2222" t="s">
        <v>45</v>
      </c>
      <c r="L2222" s="22" t="s">
        <v>46</v>
      </c>
      <c r="M2222" s="1">
        <v>44470</v>
      </c>
      <c r="N2222" s="22" t="s">
        <v>353</v>
      </c>
      <c r="O2222" t="s">
        <v>354</v>
      </c>
      <c r="P2222" s="1">
        <v>44500</v>
      </c>
      <c r="Q2222" t="s">
        <v>354</v>
      </c>
      <c r="R2222">
        <v>10</v>
      </c>
      <c r="U2222" s="22">
        <v>544.99</v>
      </c>
      <c r="V2222" s="22">
        <v>544.99</v>
      </c>
      <c r="X2222">
        <v>45961</v>
      </c>
      <c r="AD2222" t="s">
        <v>355</v>
      </c>
      <c r="AG2222" s="22" t="s">
        <v>50</v>
      </c>
      <c r="AI2222">
        <v>2220</v>
      </c>
      <c r="AJ2222" t="s">
        <v>356</v>
      </c>
      <c r="AK2222" s="22" t="s">
        <v>94</v>
      </c>
      <c r="AL2222" s="22" t="s">
        <v>53</v>
      </c>
      <c r="AM2222" s="22">
        <v>2220</v>
      </c>
    </row>
    <row r="2223" spans="1:39" x14ac:dyDescent="0.25">
      <c r="A2223" s="22" t="s">
        <v>39</v>
      </c>
      <c r="B2223" t="s">
        <v>40</v>
      </c>
      <c r="C2223">
        <v>2021</v>
      </c>
      <c r="D2223" s="22" t="s">
        <v>41</v>
      </c>
      <c r="E2223" s="22" t="s">
        <v>42</v>
      </c>
      <c r="F2223">
        <v>1100</v>
      </c>
      <c r="G2223" t="s">
        <v>43</v>
      </c>
      <c r="H2223" t="s">
        <v>44</v>
      </c>
      <c r="J2223">
        <v>200</v>
      </c>
      <c r="K2223" t="s">
        <v>45</v>
      </c>
      <c r="L2223" s="22" t="s">
        <v>46</v>
      </c>
      <c r="M2223" s="1">
        <v>44470</v>
      </c>
      <c r="N2223" s="22" t="s">
        <v>353</v>
      </c>
      <c r="O2223" t="s">
        <v>354</v>
      </c>
      <c r="P2223" s="1">
        <v>44500</v>
      </c>
      <c r="Q2223" t="s">
        <v>354</v>
      </c>
      <c r="R2223">
        <v>10</v>
      </c>
      <c r="S2223">
        <v>3</v>
      </c>
      <c r="T2223" s="22">
        <v>19</v>
      </c>
      <c r="U2223" s="22">
        <v>-512.34</v>
      </c>
      <c r="W2223" s="22">
        <v>512.34</v>
      </c>
      <c r="X2223">
        <v>45962</v>
      </c>
      <c r="AD2223" t="s">
        <v>355</v>
      </c>
      <c r="AF2223" t="s">
        <v>127</v>
      </c>
      <c r="AG2223" s="22" t="s">
        <v>56</v>
      </c>
      <c r="AI2223">
        <v>2221</v>
      </c>
      <c r="AJ2223" t="s">
        <v>356</v>
      </c>
      <c r="AK2223" s="22" t="s">
        <v>52</v>
      </c>
      <c r="AL2223" s="22" t="s">
        <v>53</v>
      </c>
      <c r="AM2223" s="22">
        <v>2221</v>
      </c>
    </row>
    <row r="2224" spans="1:39" x14ac:dyDescent="0.25">
      <c r="A2224" s="22" t="s">
        <v>39</v>
      </c>
      <c r="B2224" t="s">
        <v>154</v>
      </c>
      <c r="C2224">
        <v>2021</v>
      </c>
      <c r="D2224" s="22" t="s">
        <v>41</v>
      </c>
      <c r="E2224" s="22" t="s">
        <v>42</v>
      </c>
      <c r="F2224">
        <v>4430</v>
      </c>
      <c r="G2224" t="s">
        <v>155</v>
      </c>
      <c r="H2224" t="s">
        <v>93</v>
      </c>
      <c r="J2224">
        <v>200</v>
      </c>
      <c r="K2224" t="s">
        <v>45</v>
      </c>
      <c r="L2224" s="22" t="s">
        <v>46</v>
      </c>
      <c r="M2224" s="1">
        <v>44470</v>
      </c>
      <c r="N2224" s="22" t="s">
        <v>353</v>
      </c>
      <c r="O2224" t="s">
        <v>354</v>
      </c>
      <c r="P2224" s="1">
        <v>44500</v>
      </c>
      <c r="Q2224" t="s">
        <v>354</v>
      </c>
      <c r="R2224">
        <v>10</v>
      </c>
      <c r="S2224">
        <v>3</v>
      </c>
      <c r="T2224" s="22">
        <v>19</v>
      </c>
      <c r="U2224" s="22">
        <v>430.54</v>
      </c>
      <c r="V2224" s="22">
        <v>430.54</v>
      </c>
      <c r="X2224">
        <v>45963</v>
      </c>
      <c r="AD2224" t="s">
        <v>355</v>
      </c>
      <c r="AF2224" t="s">
        <v>127</v>
      </c>
      <c r="AG2224" s="22" t="s">
        <v>50</v>
      </c>
      <c r="AI2224">
        <v>2222</v>
      </c>
      <c r="AJ2224" t="s">
        <v>356</v>
      </c>
      <c r="AK2224" s="22" t="s">
        <v>94</v>
      </c>
      <c r="AL2224" s="22" t="s">
        <v>53</v>
      </c>
      <c r="AM2224" s="22">
        <v>2222</v>
      </c>
    </row>
    <row r="2225" spans="1:39" x14ac:dyDescent="0.25">
      <c r="A2225" s="22" t="s">
        <v>39</v>
      </c>
      <c r="B2225" t="s">
        <v>130</v>
      </c>
      <c r="C2225">
        <v>2021</v>
      </c>
      <c r="D2225" s="22" t="s">
        <v>41</v>
      </c>
      <c r="E2225" s="22" t="s">
        <v>42</v>
      </c>
      <c r="F2225">
        <v>1610</v>
      </c>
      <c r="G2225" t="s">
        <v>131</v>
      </c>
      <c r="H2225" t="s">
        <v>44</v>
      </c>
      <c r="J2225">
        <v>200</v>
      </c>
      <c r="K2225" t="s">
        <v>45</v>
      </c>
      <c r="L2225" s="22" t="s">
        <v>46</v>
      </c>
      <c r="M2225" s="1">
        <v>44470</v>
      </c>
      <c r="N2225" s="22" t="s">
        <v>353</v>
      </c>
      <c r="O2225" t="s">
        <v>354</v>
      </c>
      <c r="P2225" s="1">
        <v>44500</v>
      </c>
      <c r="Q2225" t="s">
        <v>354</v>
      </c>
      <c r="R2225">
        <v>10</v>
      </c>
      <c r="S2225">
        <v>3</v>
      </c>
      <c r="T2225" s="22">
        <v>19</v>
      </c>
      <c r="U2225" s="22">
        <v>81.8</v>
      </c>
      <c r="V2225" s="22">
        <v>81.8</v>
      </c>
      <c r="X2225">
        <v>45964</v>
      </c>
      <c r="AD2225" t="s">
        <v>355</v>
      </c>
      <c r="AF2225" t="s">
        <v>127</v>
      </c>
      <c r="AG2225" s="22" t="s">
        <v>50</v>
      </c>
      <c r="AI2225">
        <v>2223</v>
      </c>
      <c r="AJ2225" t="s">
        <v>356</v>
      </c>
      <c r="AK2225" s="22" t="s">
        <v>52</v>
      </c>
      <c r="AL2225" s="22" t="s">
        <v>53</v>
      </c>
      <c r="AM2225" s="22">
        <v>2223</v>
      </c>
    </row>
    <row r="2226" spans="1:39" x14ac:dyDescent="0.25">
      <c r="A2226" s="22" t="s">
        <v>39</v>
      </c>
      <c r="B2226" t="s">
        <v>40</v>
      </c>
      <c r="C2226">
        <v>2021</v>
      </c>
      <c r="D2226" s="22" t="s">
        <v>41</v>
      </c>
      <c r="E2226" s="22" t="s">
        <v>42</v>
      </c>
      <c r="F2226">
        <v>1100</v>
      </c>
      <c r="G2226" t="s">
        <v>43</v>
      </c>
      <c r="H2226" t="s">
        <v>44</v>
      </c>
      <c r="J2226">
        <v>200</v>
      </c>
      <c r="K2226" t="s">
        <v>45</v>
      </c>
      <c r="L2226" s="22" t="s">
        <v>46</v>
      </c>
      <c r="M2226" s="1">
        <v>44470</v>
      </c>
      <c r="N2226" s="22" t="s">
        <v>353</v>
      </c>
      <c r="O2226" t="s">
        <v>354</v>
      </c>
      <c r="P2226" s="1">
        <v>44500</v>
      </c>
      <c r="Q2226" t="s">
        <v>354</v>
      </c>
      <c r="R2226">
        <v>10</v>
      </c>
      <c r="S2226">
        <v>3</v>
      </c>
      <c r="T2226" s="22">
        <v>19</v>
      </c>
      <c r="U2226" s="22">
        <v>-297.75</v>
      </c>
      <c r="W2226" s="22">
        <v>297.75</v>
      </c>
      <c r="X2226">
        <v>45965</v>
      </c>
      <c r="AD2226" t="s">
        <v>355</v>
      </c>
      <c r="AF2226" t="s">
        <v>127</v>
      </c>
      <c r="AG2226" s="22" t="s">
        <v>56</v>
      </c>
      <c r="AI2226">
        <v>2224</v>
      </c>
      <c r="AJ2226" t="s">
        <v>356</v>
      </c>
      <c r="AK2226" s="22" t="s">
        <v>52</v>
      </c>
      <c r="AL2226" s="22" t="s">
        <v>53</v>
      </c>
      <c r="AM2226" s="22">
        <v>2224</v>
      </c>
    </row>
    <row r="2227" spans="1:39" x14ac:dyDescent="0.25">
      <c r="A2227" s="22" t="s">
        <v>39</v>
      </c>
      <c r="B2227" t="s">
        <v>156</v>
      </c>
      <c r="C2227">
        <v>2021</v>
      </c>
      <c r="D2227" s="22" t="s">
        <v>41</v>
      </c>
      <c r="E2227" s="22" t="s">
        <v>42</v>
      </c>
      <c r="F2227">
        <v>4440</v>
      </c>
      <c r="G2227" t="s">
        <v>157</v>
      </c>
      <c r="H2227" t="s">
        <v>93</v>
      </c>
      <c r="J2227">
        <v>200</v>
      </c>
      <c r="K2227" t="s">
        <v>45</v>
      </c>
      <c r="L2227" s="22" t="s">
        <v>46</v>
      </c>
      <c r="M2227" s="1">
        <v>44470</v>
      </c>
      <c r="N2227" s="22" t="s">
        <v>353</v>
      </c>
      <c r="O2227" t="s">
        <v>354</v>
      </c>
      <c r="P2227" s="1">
        <v>44500</v>
      </c>
      <c r="Q2227" t="s">
        <v>354</v>
      </c>
      <c r="R2227">
        <v>10</v>
      </c>
      <c r="S2227">
        <v>3</v>
      </c>
      <c r="T2227" s="22">
        <v>19</v>
      </c>
      <c r="U2227" s="22">
        <v>250.21</v>
      </c>
      <c r="V2227" s="22">
        <v>250.21</v>
      </c>
      <c r="X2227">
        <v>45966</v>
      </c>
      <c r="AD2227" t="s">
        <v>355</v>
      </c>
      <c r="AF2227" t="s">
        <v>127</v>
      </c>
      <c r="AG2227" s="22" t="s">
        <v>50</v>
      </c>
      <c r="AI2227">
        <v>2225</v>
      </c>
      <c r="AJ2227" t="s">
        <v>356</v>
      </c>
      <c r="AK2227" s="22" t="s">
        <v>94</v>
      </c>
      <c r="AL2227" s="22" t="s">
        <v>53</v>
      </c>
      <c r="AM2227" s="22">
        <v>2225</v>
      </c>
    </row>
    <row r="2228" spans="1:39" x14ac:dyDescent="0.25">
      <c r="A2228" s="22" t="s">
        <v>39</v>
      </c>
      <c r="B2228" t="s">
        <v>130</v>
      </c>
      <c r="C2228">
        <v>2021</v>
      </c>
      <c r="D2228" s="22" t="s">
        <v>41</v>
      </c>
      <c r="E2228" s="22" t="s">
        <v>42</v>
      </c>
      <c r="F2228">
        <v>1610</v>
      </c>
      <c r="G2228" t="s">
        <v>131</v>
      </c>
      <c r="H2228" t="s">
        <v>44</v>
      </c>
      <c r="J2228">
        <v>200</v>
      </c>
      <c r="K2228" t="s">
        <v>45</v>
      </c>
      <c r="L2228" s="22" t="s">
        <v>46</v>
      </c>
      <c r="M2228" s="1">
        <v>44470</v>
      </c>
      <c r="N2228" s="22" t="s">
        <v>353</v>
      </c>
      <c r="O2228" t="s">
        <v>354</v>
      </c>
      <c r="P2228" s="1">
        <v>44500</v>
      </c>
      <c r="Q2228" t="s">
        <v>354</v>
      </c>
      <c r="R2228">
        <v>10</v>
      </c>
      <c r="S2228">
        <v>3</v>
      </c>
      <c r="T2228" s="22">
        <v>19</v>
      </c>
      <c r="U2228" s="22">
        <v>47.54</v>
      </c>
      <c r="V2228" s="22">
        <v>47.54</v>
      </c>
      <c r="X2228">
        <v>45967</v>
      </c>
      <c r="AD2228" t="s">
        <v>355</v>
      </c>
      <c r="AF2228" t="s">
        <v>127</v>
      </c>
      <c r="AG2228" s="22" t="s">
        <v>50</v>
      </c>
      <c r="AI2228">
        <v>2226</v>
      </c>
      <c r="AJ2228" t="s">
        <v>356</v>
      </c>
      <c r="AK2228" s="22" t="s">
        <v>52</v>
      </c>
      <c r="AL2228" s="22" t="s">
        <v>53</v>
      </c>
      <c r="AM2228" s="22">
        <v>2226</v>
      </c>
    </row>
    <row r="2229" spans="1:39" x14ac:dyDescent="0.25">
      <c r="A2229" s="22" t="s">
        <v>39</v>
      </c>
      <c r="B2229" t="s">
        <v>40</v>
      </c>
      <c r="C2229">
        <v>2021</v>
      </c>
      <c r="D2229" s="22" t="s">
        <v>41</v>
      </c>
      <c r="E2229" s="22" t="s">
        <v>42</v>
      </c>
      <c r="F2229">
        <v>1100</v>
      </c>
      <c r="G2229" t="s">
        <v>43</v>
      </c>
      <c r="H2229" t="s">
        <v>44</v>
      </c>
      <c r="J2229">
        <v>200</v>
      </c>
      <c r="K2229" t="s">
        <v>45</v>
      </c>
      <c r="L2229" s="22" t="s">
        <v>46</v>
      </c>
      <c r="M2229" s="1">
        <v>44470</v>
      </c>
      <c r="N2229" s="22" t="s">
        <v>353</v>
      </c>
      <c r="O2229" t="s">
        <v>354</v>
      </c>
      <c r="P2229" s="1">
        <v>44500</v>
      </c>
      <c r="Q2229" t="s">
        <v>354</v>
      </c>
      <c r="R2229">
        <v>10</v>
      </c>
      <c r="S2229">
        <v>3</v>
      </c>
      <c r="T2229" s="22">
        <v>19</v>
      </c>
      <c r="U2229" s="22">
        <v>-66.75</v>
      </c>
      <c r="W2229" s="22">
        <v>66.75</v>
      </c>
      <c r="X2229">
        <v>45968</v>
      </c>
      <c r="AD2229" t="s">
        <v>355</v>
      </c>
      <c r="AF2229" t="s">
        <v>127</v>
      </c>
      <c r="AG2229" s="22" t="s">
        <v>56</v>
      </c>
      <c r="AI2229">
        <v>2227</v>
      </c>
      <c r="AJ2229" t="s">
        <v>356</v>
      </c>
      <c r="AK2229" s="22" t="s">
        <v>52</v>
      </c>
      <c r="AL2229" s="22" t="s">
        <v>53</v>
      </c>
      <c r="AM2229" s="22">
        <v>2227</v>
      </c>
    </row>
    <row r="2230" spans="1:39" x14ac:dyDescent="0.25">
      <c r="A2230" s="22" t="s">
        <v>39</v>
      </c>
      <c r="B2230" t="s">
        <v>158</v>
      </c>
      <c r="C2230">
        <v>2021</v>
      </c>
      <c r="D2230" s="22" t="s">
        <v>41</v>
      </c>
      <c r="E2230" s="22" t="s">
        <v>42</v>
      </c>
      <c r="F2230">
        <v>4450</v>
      </c>
      <c r="G2230" t="s">
        <v>159</v>
      </c>
      <c r="H2230" t="s">
        <v>93</v>
      </c>
      <c r="J2230">
        <v>200</v>
      </c>
      <c r="K2230" t="s">
        <v>45</v>
      </c>
      <c r="L2230" s="22" t="s">
        <v>46</v>
      </c>
      <c r="M2230" s="1">
        <v>44470</v>
      </c>
      <c r="N2230" s="22" t="s">
        <v>353</v>
      </c>
      <c r="O2230" t="s">
        <v>354</v>
      </c>
      <c r="P2230" s="1">
        <v>44500</v>
      </c>
      <c r="Q2230" t="s">
        <v>354</v>
      </c>
      <c r="R2230">
        <v>10</v>
      </c>
      <c r="S2230">
        <v>3</v>
      </c>
      <c r="T2230" s="22">
        <v>19</v>
      </c>
      <c r="U2230" s="22">
        <v>56.09</v>
      </c>
      <c r="V2230" s="22">
        <v>56.09</v>
      </c>
      <c r="X2230">
        <v>45969</v>
      </c>
      <c r="AD2230" t="s">
        <v>355</v>
      </c>
      <c r="AF2230" t="s">
        <v>127</v>
      </c>
      <c r="AG2230" s="22" t="s">
        <v>50</v>
      </c>
      <c r="AI2230">
        <v>2228</v>
      </c>
      <c r="AJ2230" t="s">
        <v>356</v>
      </c>
      <c r="AK2230" s="22" t="s">
        <v>94</v>
      </c>
      <c r="AL2230" s="22" t="s">
        <v>53</v>
      </c>
      <c r="AM2230" s="22">
        <v>2228</v>
      </c>
    </row>
    <row r="2231" spans="1:39" x14ac:dyDescent="0.25">
      <c r="A2231" s="22" t="s">
        <v>39</v>
      </c>
      <c r="B2231" t="s">
        <v>130</v>
      </c>
      <c r="C2231">
        <v>2021</v>
      </c>
      <c r="D2231" s="22" t="s">
        <v>41</v>
      </c>
      <c r="E2231" s="22" t="s">
        <v>42</v>
      </c>
      <c r="F2231">
        <v>1610</v>
      </c>
      <c r="G2231" t="s">
        <v>131</v>
      </c>
      <c r="H2231" t="s">
        <v>44</v>
      </c>
      <c r="J2231">
        <v>200</v>
      </c>
      <c r="K2231" t="s">
        <v>45</v>
      </c>
      <c r="L2231" s="22" t="s">
        <v>46</v>
      </c>
      <c r="M2231" s="1">
        <v>44470</v>
      </c>
      <c r="N2231" s="22" t="s">
        <v>353</v>
      </c>
      <c r="O2231" t="s">
        <v>354</v>
      </c>
      <c r="P2231" s="1">
        <v>44500</v>
      </c>
      <c r="Q2231" t="s">
        <v>354</v>
      </c>
      <c r="R2231">
        <v>10</v>
      </c>
      <c r="S2231">
        <v>3</v>
      </c>
      <c r="T2231" s="22">
        <v>19</v>
      </c>
      <c r="U2231" s="22">
        <v>10.66</v>
      </c>
      <c r="V2231" s="22">
        <v>10.66</v>
      </c>
      <c r="X2231">
        <v>45970</v>
      </c>
      <c r="AD2231" t="s">
        <v>355</v>
      </c>
      <c r="AF2231" t="s">
        <v>127</v>
      </c>
      <c r="AG2231" s="22" t="s">
        <v>50</v>
      </c>
      <c r="AI2231">
        <v>2229</v>
      </c>
      <c r="AJ2231" t="s">
        <v>356</v>
      </c>
      <c r="AK2231" s="22" t="s">
        <v>52</v>
      </c>
      <c r="AL2231" s="22" t="s">
        <v>53</v>
      </c>
      <c r="AM2231" s="22">
        <v>2229</v>
      </c>
    </row>
    <row r="2232" spans="1:39" x14ac:dyDescent="0.25">
      <c r="A2232" s="22" t="s">
        <v>39</v>
      </c>
      <c r="B2232" t="s">
        <v>40</v>
      </c>
      <c r="C2232">
        <v>2021</v>
      </c>
      <c r="D2232" s="22" t="s">
        <v>41</v>
      </c>
      <c r="E2232" s="22" t="s">
        <v>42</v>
      </c>
      <c r="F2232">
        <v>1100</v>
      </c>
      <c r="G2232" t="s">
        <v>43</v>
      </c>
      <c r="H2232" t="s">
        <v>44</v>
      </c>
      <c r="J2232">
        <v>200</v>
      </c>
      <c r="K2232" t="s">
        <v>45</v>
      </c>
      <c r="L2232" s="22" t="s">
        <v>46</v>
      </c>
      <c r="M2232" s="1">
        <v>44470</v>
      </c>
      <c r="N2232" s="22" t="s">
        <v>353</v>
      </c>
      <c r="O2232" t="s">
        <v>354</v>
      </c>
      <c r="P2232" s="1">
        <v>44500</v>
      </c>
      <c r="Q2232" t="s">
        <v>354</v>
      </c>
      <c r="R2232">
        <v>10</v>
      </c>
      <c r="S2232">
        <v>3</v>
      </c>
      <c r="T2232" s="22">
        <v>19</v>
      </c>
      <c r="U2232" s="22">
        <v>-2931.16</v>
      </c>
      <c r="W2232" s="22">
        <v>2931.16</v>
      </c>
      <c r="X2232">
        <v>45971</v>
      </c>
      <c r="AD2232" t="s">
        <v>355</v>
      </c>
      <c r="AF2232" t="s">
        <v>127</v>
      </c>
      <c r="AG2232" s="22" t="s">
        <v>56</v>
      </c>
      <c r="AI2232">
        <v>2230</v>
      </c>
      <c r="AJ2232" t="s">
        <v>356</v>
      </c>
      <c r="AK2232" s="22" t="s">
        <v>52</v>
      </c>
      <c r="AL2232" s="22" t="s">
        <v>53</v>
      </c>
      <c r="AM2232" s="22">
        <v>2230</v>
      </c>
    </row>
    <row r="2233" spans="1:39" x14ac:dyDescent="0.25">
      <c r="A2233" s="22" t="s">
        <v>39</v>
      </c>
      <c r="B2233" t="s">
        <v>160</v>
      </c>
      <c r="C2233">
        <v>2021</v>
      </c>
      <c r="D2233" s="22" t="s">
        <v>41</v>
      </c>
      <c r="E2233" s="22" t="s">
        <v>42</v>
      </c>
      <c r="F2233">
        <v>4500</v>
      </c>
      <c r="G2233" t="s">
        <v>161</v>
      </c>
      <c r="H2233" t="s">
        <v>93</v>
      </c>
      <c r="J2233">
        <v>200</v>
      </c>
      <c r="K2233" t="s">
        <v>45</v>
      </c>
      <c r="L2233" s="22" t="s">
        <v>46</v>
      </c>
      <c r="M2233" s="1">
        <v>44470</v>
      </c>
      <c r="N2233" s="22" t="s">
        <v>353</v>
      </c>
      <c r="O2233" t="s">
        <v>354</v>
      </c>
      <c r="P2233" s="1">
        <v>44500</v>
      </c>
      <c r="Q2233" t="s">
        <v>354</v>
      </c>
      <c r="R2233">
        <v>10</v>
      </c>
      <c r="S2233">
        <v>3</v>
      </c>
      <c r="T2233" s="22">
        <v>19</v>
      </c>
      <c r="U2233" s="22">
        <v>2463.16</v>
      </c>
      <c r="V2233" s="22">
        <v>2463.16</v>
      </c>
      <c r="X2233">
        <v>45972</v>
      </c>
      <c r="AD2233" t="s">
        <v>355</v>
      </c>
      <c r="AF2233" t="s">
        <v>127</v>
      </c>
      <c r="AG2233" s="22" t="s">
        <v>50</v>
      </c>
      <c r="AI2233">
        <v>2231</v>
      </c>
      <c r="AJ2233" t="s">
        <v>356</v>
      </c>
      <c r="AK2233" s="22" t="s">
        <v>94</v>
      </c>
      <c r="AL2233" s="22" t="s">
        <v>53</v>
      </c>
      <c r="AM2233" s="22">
        <v>2231</v>
      </c>
    </row>
    <row r="2234" spans="1:39" x14ac:dyDescent="0.25">
      <c r="A2234" s="22" t="s">
        <v>39</v>
      </c>
      <c r="B2234" t="s">
        <v>130</v>
      </c>
      <c r="C2234">
        <v>2021</v>
      </c>
      <c r="D2234" s="22" t="s">
        <v>41</v>
      </c>
      <c r="E2234" s="22" t="s">
        <v>42</v>
      </c>
      <c r="F2234">
        <v>1610</v>
      </c>
      <c r="G2234" t="s">
        <v>131</v>
      </c>
      <c r="H2234" t="s">
        <v>44</v>
      </c>
      <c r="J2234">
        <v>200</v>
      </c>
      <c r="K2234" t="s">
        <v>45</v>
      </c>
      <c r="L2234" s="22" t="s">
        <v>46</v>
      </c>
      <c r="M2234" s="1">
        <v>44470</v>
      </c>
      <c r="N2234" s="22" t="s">
        <v>353</v>
      </c>
      <c r="O2234" t="s">
        <v>354</v>
      </c>
      <c r="P2234" s="1">
        <v>44500</v>
      </c>
      <c r="Q2234" t="s">
        <v>354</v>
      </c>
      <c r="R2234">
        <v>10</v>
      </c>
      <c r="S2234">
        <v>3</v>
      </c>
      <c r="T2234" s="22">
        <v>19</v>
      </c>
      <c r="U2234" s="22">
        <v>468</v>
      </c>
      <c r="V2234" s="22">
        <v>468</v>
      </c>
      <c r="X2234">
        <v>45973</v>
      </c>
      <c r="AD2234" t="s">
        <v>355</v>
      </c>
      <c r="AF2234" t="s">
        <v>127</v>
      </c>
      <c r="AG2234" s="22" t="s">
        <v>50</v>
      </c>
      <c r="AI2234">
        <v>2232</v>
      </c>
      <c r="AJ2234" t="s">
        <v>356</v>
      </c>
      <c r="AK2234" s="22" t="s">
        <v>52</v>
      </c>
      <c r="AL2234" s="22" t="s">
        <v>53</v>
      </c>
      <c r="AM2234" s="22">
        <v>2232</v>
      </c>
    </row>
    <row r="2235" spans="1:39" x14ac:dyDescent="0.25">
      <c r="A2235" s="22" t="s">
        <v>39</v>
      </c>
      <c r="B2235" t="s">
        <v>40</v>
      </c>
      <c r="C2235">
        <v>2021</v>
      </c>
      <c r="D2235" s="22" t="s">
        <v>41</v>
      </c>
      <c r="E2235" s="22" t="s">
        <v>42</v>
      </c>
      <c r="F2235">
        <v>1100</v>
      </c>
      <c r="G2235" t="s">
        <v>43</v>
      </c>
      <c r="H2235" t="s">
        <v>44</v>
      </c>
      <c r="J2235">
        <v>200</v>
      </c>
      <c r="K2235" t="s">
        <v>45</v>
      </c>
      <c r="L2235" s="22" t="s">
        <v>46</v>
      </c>
      <c r="M2235" s="1">
        <v>44470</v>
      </c>
      <c r="N2235" s="22" t="s">
        <v>353</v>
      </c>
      <c r="O2235" t="s">
        <v>354</v>
      </c>
      <c r="P2235" s="1">
        <v>44500</v>
      </c>
      <c r="Q2235" t="s">
        <v>354</v>
      </c>
      <c r="R2235">
        <v>10</v>
      </c>
      <c r="U2235" s="22">
        <v>-210.65</v>
      </c>
      <c r="W2235" s="22">
        <v>210.65</v>
      </c>
      <c r="X2235">
        <v>45974</v>
      </c>
      <c r="AD2235" t="s">
        <v>355</v>
      </c>
      <c r="AG2235" s="22" t="s">
        <v>56</v>
      </c>
      <c r="AI2235">
        <v>2233</v>
      </c>
      <c r="AJ2235" t="s">
        <v>356</v>
      </c>
      <c r="AK2235" s="22" t="s">
        <v>52</v>
      </c>
      <c r="AL2235" s="22" t="s">
        <v>53</v>
      </c>
      <c r="AM2235" s="22">
        <v>2233</v>
      </c>
    </row>
    <row r="2236" spans="1:39" x14ac:dyDescent="0.25">
      <c r="A2236" s="22" t="s">
        <v>39</v>
      </c>
      <c r="B2236" t="s">
        <v>162</v>
      </c>
      <c r="C2236">
        <v>2021</v>
      </c>
      <c r="D2236" s="22" t="s">
        <v>41</v>
      </c>
      <c r="E2236" s="22" t="s">
        <v>42</v>
      </c>
      <c r="F2236">
        <v>4510</v>
      </c>
      <c r="G2236" t="s">
        <v>163</v>
      </c>
      <c r="H2236" t="s">
        <v>93</v>
      </c>
      <c r="J2236">
        <v>200</v>
      </c>
      <c r="K2236" t="s">
        <v>45</v>
      </c>
      <c r="L2236" s="22" t="s">
        <v>46</v>
      </c>
      <c r="M2236" s="1">
        <v>44470</v>
      </c>
      <c r="N2236" s="22" t="s">
        <v>353</v>
      </c>
      <c r="O2236" t="s">
        <v>354</v>
      </c>
      <c r="P2236" s="1">
        <v>44500</v>
      </c>
      <c r="Q2236" t="s">
        <v>354</v>
      </c>
      <c r="R2236">
        <v>10</v>
      </c>
      <c r="U2236" s="22">
        <v>210.65</v>
      </c>
      <c r="V2236" s="22">
        <v>210.65</v>
      </c>
      <c r="X2236">
        <v>45975</v>
      </c>
      <c r="AD2236" t="s">
        <v>355</v>
      </c>
      <c r="AG2236" s="22" t="s">
        <v>50</v>
      </c>
      <c r="AI2236">
        <v>2234</v>
      </c>
      <c r="AJ2236" t="s">
        <v>356</v>
      </c>
      <c r="AK2236" s="22" t="s">
        <v>94</v>
      </c>
      <c r="AL2236" s="22" t="s">
        <v>53</v>
      </c>
      <c r="AM2236" s="22">
        <v>2234</v>
      </c>
    </row>
    <row r="2237" spans="1:39" x14ac:dyDescent="0.25">
      <c r="A2237" s="22" t="s">
        <v>39</v>
      </c>
      <c r="B2237" t="s">
        <v>40</v>
      </c>
      <c r="C2237">
        <v>2021</v>
      </c>
      <c r="D2237" s="22" t="s">
        <v>41</v>
      </c>
      <c r="E2237" s="22" t="s">
        <v>42</v>
      </c>
      <c r="F2237">
        <v>1100</v>
      </c>
      <c r="G2237" t="s">
        <v>43</v>
      </c>
      <c r="H2237" t="s">
        <v>44</v>
      </c>
      <c r="J2237">
        <v>200</v>
      </c>
      <c r="K2237" t="s">
        <v>45</v>
      </c>
      <c r="L2237" s="22" t="s">
        <v>46</v>
      </c>
      <c r="M2237" s="1">
        <v>44470</v>
      </c>
      <c r="N2237" s="22" t="s">
        <v>353</v>
      </c>
      <c r="O2237" t="s">
        <v>354</v>
      </c>
      <c r="P2237" s="1">
        <v>44500</v>
      </c>
      <c r="Q2237" t="s">
        <v>354</v>
      </c>
      <c r="R2237">
        <v>10</v>
      </c>
      <c r="S2237">
        <v>3</v>
      </c>
      <c r="T2237" s="22">
        <v>19</v>
      </c>
      <c r="U2237" s="22">
        <v>-150.78</v>
      </c>
      <c r="W2237" s="22">
        <v>150.78</v>
      </c>
      <c r="X2237">
        <v>45976</v>
      </c>
      <c r="AD2237" t="s">
        <v>355</v>
      </c>
      <c r="AF2237" t="s">
        <v>127</v>
      </c>
      <c r="AG2237" s="22" t="s">
        <v>56</v>
      </c>
      <c r="AI2237">
        <v>2235</v>
      </c>
      <c r="AJ2237" t="s">
        <v>356</v>
      </c>
      <c r="AK2237" s="22" t="s">
        <v>52</v>
      </c>
      <c r="AL2237" s="22" t="s">
        <v>53</v>
      </c>
      <c r="AM2237" s="22">
        <v>2235</v>
      </c>
    </row>
    <row r="2238" spans="1:39" x14ac:dyDescent="0.25">
      <c r="A2238" s="22" t="s">
        <v>39</v>
      </c>
      <c r="B2238" t="s">
        <v>164</v>
      </c>
      <c r="C2238">
        <v>2021</v>
      </c>
      <c r="D2238" s="22" t="s">
        <v>41</v>
      </c>
      <c r="E2238" s="22" t="s">
        <v>42</v>
      </c>
      <c r="F2238">
        <v>4511</v>
      </c>
      <c r="G2238" t="s">
        <v>165</v>
      </c>
      <c r="H2238" t="s">
        <v>93</v>
      </c>
      <c r="J2238">
        <v>200</v>
      </c>
      <c r="K2238" t="s">
        <v>45</v>
      </c>
      <c r="L2238" s="22" t="s">
        <v>46</v>
      </c>
      <c r="M2238" s="1">
        <v>44470</v>
      </c>
      <c r="N2238" s="22" t="s">
        <v>353</v>
      </c>
      <c r="O2238" t="s">
        <v>354</v>
      </c>
      <c r="P2238" s="1">
        <v>44500</v>
      </c>
      <c r="Q2238" t="s">
        <v>354</v>
      </c>
      <c r="R2238">
        <v>10</v>
      </c>
      <c r="S2238">
        <v>3</v>
      </c>
      <c r="T2238" s="22">
        <v>19</v>
      </c>
      <c r="U2238" s="22">
        <v>126.71</v>
      </c>
      <c r="V2238" s="22">
        <v>126.71</v>
      </c>
      <c r="X2238">
        <v>45977</v>
      </c>
      <c r="AD2238" t="s">
        <v>355</v>
      </c>
      <c r="AF2238" t="s">
        <v>127</v>
      </c>
      <c r="AG2238" s="22" t="s">
        <v>50</v>
      </c>
      <c r="AI2238">
        <v>2236</v>
      </c>
      <c r="AJ2238" t="s">
        <v>356</v>
      </c>
      <c r="AK2238" s="22" t="s">
        <v>94</v>
      </c>
      <c r="AL2238" s="22" t="s">
        <v>53</v>
      </c>
      <c r="AM2238" s="22">
        <v>2236</v>
      </c>
    </row>
    <row r="2239" spans="1:39" x14ac:dyDescent="0.25">
      <c r="A2239" s="22" t="s">
        <v>39</v>
      </c>
      <c r="B2239" t="s">
        <v>130</v>
      </c>
      <c r="C2239">
        <v>2021</v>
      </c>
      <c r="D2239" s="22" t="s">
        <v>41</v>
      </c>
      <c r="E2239" s="22" t="s">
        <v>42</v>
      </c>
      <c r="F2239">
        <v>1610</v>
      </c>
      <c r="G2239" t="s">
        <v>131</v>
      </c>
      <c r="H2239" t="s">
        <v>44</v>
      </c>
      <c r="J2239">
        <v>200</v>
      </c>
      <c r="K2239" t="s">
        <v>45</v>
      </c>
      <c r="L2239" s="22" t="s">
        <v>46</v>
      </c>
      <c r="M2239" s="1">
        <v>44470</v>
      </c>
      <c r="N2239" s="22" t="s">
        <v>353</v>
      </c>
      <c r="O2239" t="s">
        <v>354</v>
      </c>
      <c r="P2239" s="1">
        <v>44500</v>
      </c>
      <c r="Q2239" t="s">
        <v>354</v>
      </c>
      <c r="R2239">
        <v>10</v>
      </c>
      <c r="S2239">
        <v>3</v>
      </c>
      <c r="T2239" s="22">
        <v>19</v>
      </c>
      <c r="U2239" s="22">
        <v>24.07</v>
      </c>
      <c r="V2239" s="22">
        <v>24.07</v>
      </c>
      <c r="X2239">
        <v>45978</v>
      </c>
      <c r="AD2239" t="s">
        <v>355</v>
      </c>
      <c r="AF2239" t="s">
        <v>127</v>
      </c>
      <c r="AG2239" s="22" t="s">
        <v>50</v>
      </c>
      <c r="AI2239">
        <v>2237</v>
      </c>
      <c r="AJ2239" t="s">
        <v>356</v>
      </c>
      <c r="AK2239" s="22" t="s">
        <v>52</v>
      </c>
      <c r="AL2239" s="22" t="s">
        <v>53</v>
      </c>
      <c r="AM2239" s="22">
        <v>2237</v>
      </c>
    </row>
    <row r="2240" spans="1:39" x14ac:dyDescent="0.25">
      <c r="A2240" s="22" t="s">
        <v>39</v>
      </c>
      <c r="B2240" t="s">
        <v>40</v>
      </c>
      <c r="C2240">
        <v>2021</v>
      </c>
      <c r="D2240" s="22" t="s">
        <v>41</v>
      </c>
      <c r="E2240" s="22" t="s">
        <v>42</v>
      </c>
      <c r="F2240">
        <v>1100</v>
      </c>
      <c r="G2240" t="s">
        <v>43</v>
      </c>
      <c r="H2240" t="s">
        <v>44</v>
      </c>
      <c r="J2240">
        <v>200</v>
      </c>
      <c r="K2240" t="s">
        <v>45</v>
      </c>
      <c r="L2240" s="22" t="s">
        <v>46</v>
      </c>
      <c r="M2240" s="1">
        <v>44470</v>
      </c>
      <c r="N2240" s="22" t="s">
        <v>353</v>
      </c>
      <c r="O2240" t="s">
        <v>354</v>
      </c>
      <c r="P2240" s="1">
        <v>44500</v>
      </c>
      <c r="Q2240" t="s">
        <v>354</v>
      </c>
      <c r="R2240">
        <v>10</v>
      </c>
      <c r="U2240" s="22">
        <v>-559.66</v>
      </c>
      <c r="W2240" s="22">
        <v>559.66</v>
      </c>
      <c r="X2240">
        <v>45979</v>
      </c>
      <c r="AD2240" t="s">
        <v>355</v>
      </c>
      <c r="AG2240" s="22" t="s">
        <v>56</v>
      </c>
      <c r="AI2240">
        <v>2238</v>
      </c>
      <c r="AJ2240" t="s">
        <v>356</v>
      </c>
      <c r="AK2240" s="22" t="s">
        <v>52</v>
      </c>
      <c r="AL2240" s="22" t="s">
        <v>53</v>
      </c>
      <c r="AM2240" s="22">
        <v>2238</v>
      </c>
    </row>
    <row r="2241" spans="1:39" x14ac:dyDescent="0.25">
      <c r="A2241" s="22" t="s">
        <v>39</v>
      </c>
      <c r="B2241" t="s">
        <v>166</v>
      </c>
      <c r="C2241">
        <v>2021</v>
      </c>
      <c r="D2241" s="22" t="s">
        <v>41</v>
      </c>
      <c r="E2241" s="22" t="s">
        <v>42</v>
      </c>
      <c r="F2241">
        <v>4512</v>
      </c>
      <c r="G2241" t="s">
        <v>167</v>
      </c>
      <c r="H2241" t="s">
        <v>93</v>
      </c>
      <c r="J2241">
        <v>200</v>
      </c>
      <c r="K2241" t="s">
        <v>45</v>
      </c>
      <c r="L2241" s="22" t="s">
        <v>46</v>
      </c>
      <c r="M2241" s="1">
        <v>44470</v>
      </c>
      <c r="N2241" s="22" t="s">
        <v>353</v>
      </c>
      <c r="O2241" t="s">
        <v>354</v>
      </c>
      <c r="P2241" s="1">
        <v>44500</v>
      </c>
      <c r="Q2241" t="s">
        <v>354</v>
      </c>
      <c r="R2241">
        <v>10</v>
      </c>
      <c r="U2241" s="22">
        <v>559.66</v>
      </c>
      <c r="V2241" s="22">
        <v>559.66</v>
      </c>
      <c r="X2241">
        <v>45980</v>
      </c>
      <c r="AD2241" t="s">
        <v>355</v>
      </c>
      <c r="AG2241" s="22" t="s">
        <v>50</v>
      </c>
      <c r="AI2241">
        <v>2239</v>
      </c>
      <c r="AJ2241" t="s">
        <v>356</v>
      </c>
      <c r="AK2241" s="22" t="s">
        <v>94</v>
      </c>
      <c r="AL2241" s="22" t="s">
        <v>53</v>
      </c>
      <c r="AM2241" s="22">
        <v>2239</v>
      </c>
    </row>
    <row r="2242" spans="1:39" x14ac:dyDescent="0.25">
      <c r="A2242" s="22" t="s">
        <v>39</v>
      </c>
      <c r="B2242" t="s">
        <v>40</v>
      </c>
      <c r="C2242">
        <v>2021</v>
      </c>
      <c r="D2242" s="22" t="s">
        <v>41</v>
      </c>
      <c r="E2242" s="22" t="s">
        <v>42</v>
      </c>
      <c r="F2242">
        <v>1100</v>
      </c>
      <c r="G2242" t="s">
        <v>43</v>
      </c>
      <c r="H2242" t="s">
        <v>44</v>
      </c>
      <c r="J2242">
        <v>200</v>
      </c>
      <c r="K2242" t="s">
        <v>45</v>
      </c>
      <c r="L2242" s="22" t="s">
        <v>46</v>
      </c>
      <c r="M2242" s="1">
        <v>44470</v>
      </c>
      <c r="N2242" s="22" t="s">
        <v>353</v>
      </c>
      <c r="O2242" t="s">
        <v>354</v>
      </c>
      <c r="P2242" s="1">
        <v>44500</v>
      </c>
      <c r="Q2242" t="s">
        <v>354</v>
      </c>
      <c r="R2242">
        <v>10</v>
      </c>
      <c r="S2242">
        <v>3</v>
      </c>
      <c r="T2242" s="22">
        <v>19</v>
      </c>
      <c r="U2242" s="22">
        <v>-178.87</v>
      </c>
      <c r="W2242" s="22">
        <v>178.87</v>
      </c>
      <c r="X2242">
        <v>45981</v>
      </c>
      <c r="AD2242" t="s">
        <v>355</v>
      </c>
      <c r="AF2242" t="s">
        <v>127</v>
      </c>
      <c r="AG2242" s="22" t="s">
        <v>56</v>
      </c>
      <c r="AI2242">
        <v>2240</v>
      </c>
      <c r="AJ2242" t="s">
        <v>356</v>
      </c>
      <c r="AK2242" s="22" t="s">
        <v>52</v>
      </c>
      <c r="AL2242" s="22" t="s">
        <v>53</v>
      </c>
      <c r="AM2242" s="22">
        <v>2240</v>
      </c>
    </row>
    <row r="2243" spans="1:39" x14ac:dyDescent="0.25">
      <c r="A2243" s="22" t="s">
        <v>39</v>
      </c>
      <c r="B2243" t="s">
        <v>168</v>
      </c>
      <c r="C2243">
        <v>2021</v>
      </c>
      <c r="D2243" s="22" t="s">
        <v>41</v>
      </c>
      <c r="E2243" s="22" t="s">
        <v>42</v>
      </c>
      <c r="F2243">
        <v>4520</v>
      </c>
      <c r="G2243" t="s">
        <v>169</v>
      </c>
      <c r="H2243" t="s">
        <v>93</v>
      </c>
      <c r="J2243">
        <v>200</v>
      </c>
      <c r="K2243" t="s">
        <v>45</v>
      </c>
      <c r="L2243" s="22" t="s">
        <v>46</v>
      </c>
      <c r="M2243" s="1">
        <v>44470</v>
      </c>
      <c r="N2243" s="22" t="s">
        <v>353</v>
      </c>
      <c r="O2243" t="s">
        <v>354</v>
      </c>
      <c r="P2243" s="1">
        <v>44500</v>
      </c>
      <c r="Q2243" t="s">
        <v>354</v>
      </c>
      <c r="R2243">
        <v>10</v>
      </c>
      <c r="S2243">
        <v>3</v>
      </c>
      <c r="T2243" s="22">
        <v>19</v>
      </c>
      <c r="U2243" s="22">
        <v>150.31</v>
      </c>
      <c r="V2243" s="22">
        <v>150.31</v>
      </c>
      <c r="X2243">
        <v>45982</v>
      </c>
      <c r="AD2243" t="s">
        <v>355</v>
      </c>
      <c r="AF2243" t="s">
        <v>127</v>
      </c>
      <c r="AG2243" s="22" t="s">
        <v>50</v>
      </c>
      <c r="AI2243">
        <v>2241</v>
      </c>
      <c r="AJ2243" t="s">
        <v>356</v>
      </c>
      <c r="AK2243" s="22" t="s">
        <v>94</v>
      </c>
      <c r="AL2243" s="22" t="s">
        <v>53</v>
      </c>
      <c r="AM2243" s="22">
        <v>2241</v>
      </c>
    </row>
    <row r="2244" spans="1:39" x14ac:dyDescent="0.25">
      <c r="A2244" s="22" t="s">
        <v>39</v>
      </c>
      <c r="B2244" t="s">
        <v>130</v>
      </c>
      <c r="C2244">
        <v>2021</v>
      </c>
      <c r="D2244" s="22" t="s">
        <v>41</v>
      </c>
      <c r="E2244" s="22" t="s">
        <v>42</v>
      </c>
      <c r="F2244">
        <v>1610</v>
      </c>
      <c r="G2244" t="s">
        <v>131</v>
      </c>
      <c r="H2244" t="s">
        <v>44</v>
      </c>
      <c r="J2244">
        <v>200</v>
      </c>
      <c r="K2244" t="s">
        <v>45</v>
      </c>
      <c r="L2244" s="22" t="s">
        <v>46</v>
      </c>
      <c r="M2244" s="1">
        <v>44470</v>
      </c>
      <c r="N2244" s="22" t="s">
        <v>353</v>
      </c>
      <c r="O2244" t="s">
        <v>354</v>
      </c>
      <c r="P2244" s="1">
        <v>44500</v>
      </c>
      <c r="Q2244" t="s">
        <v>354</v>
      </c>
      <c r="R2244">
        <v>10</v>
      </c>
      <c r="S2244">
        <v>3</v>
      </c>
      <c r="T2244" s="22">
        <v>19</v>
      </c>
      <c r="U2244" s="22">
        <v>28.56</v>
      </c>
      <c r="V2244" s="22">
        <v>28.56</v>
      </c>
      <c r="X2244">
        <v>45983</v>
      </c>
      <c r="AD2244" t="s">
        <v>355</v>
      </c>
      <c r="AF2244" t="s">
        <v>127</v>
      </c>
      <c r="AG2244" s="22" t="s">
        <v>50</v>
      </c>
      <c r="AI2244">
        <v>2242</v>
      </c>
      <c r="AJ2244" t="s">
        <v>356</v>
      </c>
      <c r="AK2244" s="22" t="s">
        <v>52</v>
      </c>
      <c r="AL2244" s="22" t="s">
        <v>53</v>
      </c>
      <c r="AM2244" s="22">
        <v>2242</v>
      </c>
    </row>
    <row r="2245" spans="1:39" x14ac:dyDescent="0.25">
      <c r="A2245" s="22" t="s">
        <v>39</v>
      </c>
      <c r="B2245" t="s">
        <v>40</v>
      </c>
      <c r="C2245">
        <v>2021</v>
      </c>
      <c r="D2245" s="22" t="s">
        <v>41</v>
      </c>
      <c r="E2245" s="22" t="s">
        <v>42</v>
      </c>
      <c r="F2245">
        <v>1100</v>
      </c>
      <c r="G2245" t="s">
        <v>43</v>
      </c>
      <c r="H2245" t="s">
        <v>44</v>
      </c>
      <c r="J2245">
        <v>200</v>
      </c>
      <c r="K2245" t="s">
        <v>45</v>
      </c>
      <c r="L2245" s="22" t="s">
        <v>46</v>
      </c>
      <c r="M2245" s="1">
        <v>44470</v>
      </c>
      <c r="N2245" s="22" t="s">
        <v>353</v>
      </c>
      <c r="O2245" t="s">
        <v>354</v>
      </c>
      <c r="P2245" s="1">
        <v>44500</v>
      </c>
      <c r="Q2245" t="s">
        <v>354</v>
      </c>
      <c r="R2245">
        <v>10</v>
      </c>
      <c r="S2245">
        <v>3</v>
      </c>
      <c r="T2245" s="22">
        <v>19</v>
      </c>
      <c r="U2245" s="22">
        <v>-7894.06</v>
      </c>
      <c r="W2245" s="22">
        <v>7894.06</v>
      </c>
      <c r="X2245">
        <v>45984</v>
      </c>
      <c r="AD2245" t="s">
        <v>355</v>
      </c>
      <c r="AF2245" t="s">
        <v>127</v>
      </c>
      <c r="AG2245" s="22" t="s">
        <v>56</v>
      </c>
      <c r="AI2245">
        <v>2243</v>
      </c>
      <c r="AJ2245" t="s">
        <v>356</v>
      </c>
      <c r="AK2245" s="22" t="s">
        <v>52</v>
      </c>
      <c r="AL2245" s="22" t="s">
        <v>53</v>
      </c>
      <c r="AM2245" s="22">
        <v>2243</v>
      </c>
    </row>
    <row r="2246" spans="1:39" x14ac:dyDescent="0.25">
      <c r="A2246" s="22" t="s">
        <v>39</v>
      </c>
      <c r="B2246" t="s">
        <v>170</v>
      </c>
      <c r="C2246">
        <v>2021</v>
      </c>
      <c r="D2246" s="22" t="s">
        <v>41</v>
      </c>
      <c r="E2246" s="22" t="s">
        <v>42</v>
      </c>
      <c r="F2246">
        <v>4550</v>
      </c>
      <c r="G2246" t="s">
        <v>171</v>
      </c>
      <c r="H2246" t="s">
        <v>93</v>
      </c>
      <c r="J2246">
        <v>200</v>
      </c>
      <c r="K2246" t="s">
        <v>45</v>
      </c>
      <c r="L2246" s="22" t="s">
        <v>46</v>
      </c>
      <c r="M2246" s="1">
        <v>44470</v>
      </c>
      <c r="N2246" s="22" t="s">
        <v>353</v>
      </c>
      <c r="O2246" t="s">
        <v>354</v>
      </c>
      <c r="P2246" s="1">
        <v>44500</v>
      </c>
      <c r="Q2246" t="s">
        <v>354</v>
      </c>
      <c r="R2246">
        <v>10</v>
      </c>
      <c r="S2246">
        <v>3</v>
      </c>
      <c r="T2246" s="22">
        <v>19</v>
      </c>
      <c r="U2246" s="22">
        <v>6633.66</v>
      </c>
      <c r="V2246" s="22">
        <v>6633.66</v>
      </c>
      <c r="X2246">
        <v>45985</v>
      </c>
      <c r="AD2246" t="s">
        <v>355</v>
      </c>
      <c r="AF2246" t="s">
        <v>127</v>
      </c>
      <c r="AG2246" s="22" t="s">
        <v>50</v>
      </c>
      <c r="AI2246">
        <v>2244</v>
      </c>
      <c r="AJ2246" t="s">
        <v>356</v>
      </c>
      <c r="AK2246" s="22" t="s">
        <v>94</v>
      </c>
      <c r="AL2246" s="22" t="s">
        <v>53</v>
      </c>
      <c r="AM2246" s="22">
        <v>2244</v>
      </c>
    </row>
    <row r="2247" spans="1:39" x14ac:dyDescent="0.25">
      <c r="A2247" s="22" t="s">
        <v>39</v>
      </c>
      <c r="B2247" t="s">
        <v>130</v>
      </c>
      <c r="C2247">
        <v>2021</v>
      </c>
      <c r="D2247" s="22" t="s">
        <v>41</v>
      </c>
      <c r="E2247" s="22" t="s">
        <v>42</v>
      </c>
      <c r="F2247">
        <v>1610</v>
      </c>
      <c r="G2247" t="s">
        <v>131</v>
      </c>
      <c r="H2247" t="s">
        <v>44</v>
      </c>
      <c r="J2247">
        <v>200</v>
      </c>
      <c r="K2247" t="s">
        <v>45</v>
      </c>
      <c r="L2247" s="22" t="s">
        <v>46</v>
      </c>
      <c r="M2247" s="1">
        <v>44470</v>
      </c>
      <c r="N2247" s="22" t="s">
        <v>353</v>
      </c>
      <c r="O2247" t="s">
        <v>354</v>
      </c>
      <c r="P2247" s="1">
        <v>44500</v>
      </c>
      <c r="Q2247" t="s">
        <v>354</v>
      </c>
      <c r="R2247">
        <v>10</v>
      </c>
      <c r="S2247">
        <v>3</v>
      </c>
      <c r="T2247" s="22">
        <v>19</v>
      </c>
      <c r="U2247" s="22">
        <v>1260.4000000000001</v>
      </c>
      <c r="V2247" s="22">
        <v>1260.4000000000001</v>
      </c>
      <c r="X2247">
        <v>45986</v>
      </c>
      <c r="AD2247" t="s">
        <v>355</v>
      </c>
      <c r="AF2247" t="s">
        <v>127</v>
      </c>
      <c r="AG2247" s="22" t="s">
        <v>50</v>
      </c>
      <c r="AI2247">
        <v>2245</v>
      </c>
      <c r="AJ2247" t="s">
        <v>356</v>
      </c>
      <c r="AK2247" s="22" t="s">
        <v>52</v>
      </c>
      <c r="AL2247" s="22" t="s">
        <v>53</v>
      </c>
      <c r="AM2247" s="22">
        <v>2245</v>
      </c>
    </row>
    <row r="2248" spans="1:39" x14ac:dyDescent="0.25">
      <c r="A2248" s="22" t="s">
        <v>39</v>
      </c>
      <c r="B2248" t="s">
        <v>40</v>
      </c>
      <c r="C2248">
        <v>2021</v>
      </c>
      <c r="D2248" s="22" t="s">
        <v>41</v>
      </c>
      <c r="E2248" s="22" t="s">
        <v>42</v>
      </c>
      <c r="F2248">
        <v>1100</v>
      </c>
      <c r="G2248" t="s">
        <v>43</v>
      </c>
      <c r="H2248" t="s">
        <v>44</v>
      </c>
      <c r="J2248">
        <v>200</v>
      </c>
      <c r="K2248" t="s">
        <v>45</v>
      </c>
      <c r="L2248" s="22" t="s">
        <v>46</v>
      </c>
      <c r="M2248" s="1">
        <v>44470</v>
      </c>
      <c r="N2248" s="22" t="s">
        <v>353</v>
      </c>
      <c r="O2248" t="s">
        <v>354</v>
      </c>
      <c r="P2248" s="1">
        <v>44500</v>
      </c>
      <c r="Q2248" t="s">
        <v>354</v>
      </c>
      <c r="R2248">
        <v>10</v>
      </c>
      <c r="U2248" s="22">
        <v>-505.64</v>
      </c>
      <c r="W2248" s="22">
        <v>505.64</v>
      </c>
      <c r="X2248">
        <v>45987</v>
      </c>
      <c r="AD2248" t="s">
        <v>355</v>
      </c>
      <c r="AG2248" s="22" t="s">
        <v>56</v>
      </c>
      <c r="AI2248">
        <v>2246</v>
      </c>
      <c r="AJ2248" t="s">
        <v>356</v>
      </c>
      <c r="AK2248" s="22" t="s">
        <v>52</v>
      </c>
      <c r="AL2248" s="22" t="s">
        <v>53</v>
      </c>
      <c r="AM2248" s="22">
        <v>2246</v>
      </c>
    </row>
    <row r="2249" spans="1:39" x14ac:dyDescent="0.25">
      <c r="A2249" s="22" t="s">
        <v>39</v>
      </c>
      <c r="B2249" t="s">
        <v>172</v>
      </c>
      <c r="C2249">
        <v>2021</v>
      </c>
      <c r="D2249" s="22" t="s">
        <v>41</v>
      </c>
      <c r="E2249" s="22" t="s">
        <v>42</v>
      </c>
      <c r="F2249">
        <v>4560</v>
      </c>
      <c r="G2249" t="s">
        <v>173</v>
      </c>
      <c r="H2249" t="s">
        <v>93</v>
      </c>
      <c r="J2249">
        <v>200</v>
      </c>
      <c r="K2249" t="s">
        <v>45</v>
      </c>
      <c r="L2249" s="22" t="s">
        <v>46</v>
      </c>
      <c r="M2249" s="1">
        <v>44470</v>
      </c>
      <c r="N2249" s="22" t="s">
        <v>353</v>
      </c>
      <c r="O2249" t="s">
        <v>354</v>
      </c>
      <c r="P2249" s="1">
        <v>44500</v>
      </c>
      <c r="Q2249" t="s">
        <v>354</v>
      </c>
      <c r="R2249">
        <v>10</v>
      </c>
      <c r="U2249" s="22">
        <v>505.64</v>
      </c>
      <c r="V2249" s="22">
        <v>505.64</v>
      </c>
      <c r="X2249">
        <v>45988</v>
      </c>
      <c r="AD2249" t="s">
        <v>355</v>
      </c>
      <c r="AG2249" s="22" t="s">
        <v>50</v>
      </c>
      <c r="AI2249">
        <v>2247</v>
      </c>
      <c r="AJ2249" t="s">
        <v>356</v>
      </c>
      <c r="AK2249" s="22" t="s">
        <v>94</v>
      </c>
      <c r="AL2249" s="22" t="s">
        <v>53</v>
      </c>
      <c r="AM2249" s="22">
        <v>2247</v>
      </c>
    </row>
    <row r="2250" spans="1:39" x14ac:dyDescent="0.25">
      <c r="A2250" s="22" t="s">
        <v>39</v>
      </c>
      <c r="B2250" t="s">
        <v>40</v>
      </c>
      <c r="C2250">
        <v>2021</v>
      </c>
      <c r="D2250" s="22" t="s">
        <v>41</v>
      </c>
      <c r="E2250" s="22" t="s">
        <v>42</v>
      </c>
      <c r="F2250">
        <v>1100</v>
      </c>
      <c r="G2250" t="s">
        <v>43</v>
      </c>
      <c r="H2250" t="s">
        <v>44</v>
      </c>
      <c r="J2250">
        <v>200</v>
      </c>
      <c r="K2250" t="s">
        <v>45</v>
      </c>
      <c r="L2250" s="22" t="s">
        <v>46</v>
      </c>
      <c r="M2250" s="1">
        <v>44470</v>
      </c>
      <c r="N2250" s="22" t="s">
        <v>353</v>
      </c>
      <c r="O2250" t="s">
        <v>354</v>
      </c>
      <c r="P2250" s="1">
        <v>44500</v>
      </c>
      <c r="Q2250" t="s">
        <v>354</v>
      </c>
      <c r="R2250">
        <v>10</v>
      </c>
      <c r="U2250" s="22">
        <v>-50.37</v>
      </c>
      <c r="W2250" s="22">
        <v>50.37</v>
      </c>
      <c r="X2250">
        <v>45989</v>
      </c>
      <c r="AD2250" t="s">
        <v>355</v>
      </c>
      <c r="AG2250" s="22" t="s">
        <v>56</v>
      </c>
      <c r="AI2250">
        <v>2248</v>
      </c>
      <c r="AJ2250" t="s">
        <v>356</v>
      </c>
      <c r="AK2250" s="22" t="s">
        <v>52</v>
      </c>
      <c r="AL2250" s="22" t="s">
        <v>53</v>
      </c>
      <c r="AM2250" s="22">
        <v>2248</v>
      </c>
    </row>
    <row r="2251" spans="1:39" x14ac:dyDescent="0.25">
      <c r="A2251" s="22" t="s">
        <v>39</v>
      </c>
      <c r="B2251" t="s">
        <v>174</v>
      </c>
      <c r="C2251">
        <v>2021</v>
      </c>
      <c r="D2251" s="22" t="s">
        <v>41</v>
      </c>
      <c r="E2251" s="22" t="s">
        <v>42</v>
      </c>
      <c r="F2251">
        <v>4580</v>
      </c>
      <c r="G2251" t="s">
        <v>175</v>
      </c>
      <c r="H2251" t="s">
        <v>93</v>
      </c>
      <c r="J2251">
        <v>200</v>
      </c>
      <c r="K2251" t="s">
        <v>45</v>
      </c>
      <c r="L2251" s="22" t="s">
        <v>46</v>
      </c>
      <c r="M2251" s="1">
        <v>44470</v>
      </c>
      <c r="N2251" s="22" t="s">
        <v>353</v>
      </c>
      <c r="O2251" t="s">
        <v>354</v>
      </c>
      <c r="P2251" s="1">
        <v>44500</v>
      </c>
      <c r="Q2251" t="s">
        <v>354</v>
      </c>
      <c r="R2251">
        <v>10</v>
      </c>
      <c r="U2251" s="22">
        <v>50.37</v>
      </c>
      <c r="V2251" s="22">
        <v>50.37</v>
      </c>
      <c r="X2251">
        <v>45990</v>
      </c>
      <c r="AD2251" t="s">
        <v>355</v>
      </c>
      <c r="AG2251" s="22" t="s">
        <v>50</v>
      </c>
      <c r="AI2251">
        <v>2249</v>
      </c>
      <c r="AJ2251" t="s">
        <v>356</v>
      </c>
      <c r="AK2251" s="22" t="s">
        <v>94</v>
      </c>
      <c r="AL2251" s="22" t="s">
        <v>53</v>
      </c>
      <c r="AM2251" s="22">
        <v>2249</v>
      </c>
    </row>
    <row r="2252" spans="1:39" x14ac:dyDescent="0.25">
      <c r="A2252" s="22" t="s">
        <v>39</v>
      </c>
      <c r="B2252" t="s">
        <v>40</v>
      </c>
      <c r="C2252">
        <v>2021</v>
      </c>
      <c r="D2252" s="22" t="s">
        <v>41</v>
      </c>
      <c r="E2252" s="22" t="s">
        <v>42</v>
      </c>
      <c r="F2252">
        <v>1100</v>
      </c>
      <c r="G2252" t="s">
        <v>43</v>
      </c>
      <c r="H2252" t="s">
        <v>44</v>
      </c>
      <c r="J2252">
        <v>200</v>
      </c>
      <c r="K2252" t="s">
        <v>45</v>
      </c>
      <c r="L2252" s="22" t="s">
        <v>46</v>
      </c>
      <c r="M2252" s="1">
        <v>44470</v>
      </c>
      <c r="N2252" s="22" t="s">
        <v>353</v>
      </c>
      <c r="O2252" t="s">
        <v>354</v>
      </c>
      <c r="P2252" s="1">
        <v>44500</v>
      </c>
      <c r="Q2252" t="s">
        <v>354</v>
      </c>
      <c r="R2252">
        <v>10</v>
      </c>
      <c r="S2252">
        <v>3</v>
      </c>
      <c r="T2252" s="22">
        <v>19</v>
      </c>
      <c r="U2252" s="22">
        <v>-504.83</v>
      </c>
      <c r="W2252" s="22">
        <v>504.83</v>
      </c>
      <c r="X2252">
        <v>45991</v>
      </c>
      <c r="AD2252" t="s">
        <v>355</v>
      </c>
      <c r="AF2252" t="s">
        <v>127</v>
      </c>
      <c r="AG2252" s="22" t="s">
        <v>56</v>
      </c>
      <c r="AI2252">
        <v>2250</v>
      </c>
      <c r="AJ2252" t="s">
        <v>356</v>
      </c>
      <c r="AK2252" s="22" t="s">
        <v>52</v>
      </c>
      <c r="AL2252" s="22" t="s">
        <v>53</v>
      </c>
      <c r="AM2252" s="22">
        <v>2250</v>
      </c>
    </row>
    <row r="2253" spans="1:39" x14ac:dyDescent="0.25">
      <c r="A2253" s="22" t="s">
        <v>39</v>
      </c>
      <c r="B2253" t="s">
        <v>176</v>
      </c>
      <c r="C2253">
        <v>2021</v>
      </c>
      <c r="D2253" s="22" t="s">
        <v>41</v>
      </c>
      <c r="E2253" s="22" t="s">
        <v>42</v>
      </c>
      <c r="F2253">
        <v>4600</v>
      </c>
      <c r="G2253" t="s">
        <v>177</v>
      </c>
      <c r="H2253" t="s">
        <v>93</v>
      </c>
      <c r="J2253">
        <v>200</v>
      </c>
      <c r="K2253" t="s">
        <v>45</v>
      </c>
      <c r="L2253" s="22" t="s">
        <v>46</v>
      </c>
      <c r="M2253" s="1">
        <v>44470</v>
      </c>
      <c r="N2253" s="22" t="s">
        <v>353</v>
      </c>
      <c r="O2253" t="s">
        <v>354</v>
      </c>
      <c r="P2253" s="1">
        <v>44500</v>
      </c>
      <c r="Q2253" t="s">
        <v>354</v>
      </c>
      <c r="R2253">
        <v>10</v>
      </c>
      <c r="S2253">
        <v>3</v>
      </c>
      <c r="T2253" s="22">
        <v>19</v>
      </c>
      <c r="U2253" s="22">
        <v>424.23</v>
      </c>
      <c r="V2253" s="22">
        <v>424.23</v>
      </c>
      <c r="X2253">
        <v>45992</v>
      </c>
      <c r="AD2253" t="s">
        <v>355</v>
      </c>
      <c r="AF2253" t="s">
        <v>127</v>
      </c>
      <c r="AG2253" s="22" t="s">
        <v>50</v>
      </c>
      <c r="AI2253">
        <v>2251</v>
      </c>
      <c r="AJ2253" t="s">
        <v>356</v>
      </c>
      <c r="AK2253" s="22" t="s">
        <v>94</v>
      </c>
      <c r="AL2253" s="22" t="s">
        <v>53</v>
      </c>
      <c r="AM2253" s="22">
        <v>2251</v>
      </c>
    </row>
    <row r="2254" spans="1:39" x14ac:dyDescent="0.25">
      <c r="A2254" s="22" t="s">
        <v>39</v>
      </c>
      <c r="B2254" t="s">
        <v>130</v>
      </c>
      <c r="C2254">
        <v>2021</v>
      </c>
      <c r="D2254" s="22" t="s">
        <v>41</v>
      </c>
      <c r="E2254" s="22" t="s">
        <v>42</v>
      </c>
      <c r="F2254">
        <v>1610</v>
      </c>
      <c r="G2254" t="s">
        <v>131</v>
      </c>
      <c r="H2254" t="s">
        <v>44</v>
      </c>
      <c r="J2254">
        <v>200</v>
      </c>
      <c r="K2254" t="s">
        <v>45</v>
      </c>
      <c r="L2254" s="22" t="s">
        <v>46</v>
      </c>
      <c r="M2254" s="1">
        <v>44470</v>
      </c>
      <c r="N2254" s="22" t="s">
        <v>353</v>
      </c>
      <c r="O2254" t="s">
        <v>354</v>
      </c>
      <c r="P2254" s="1">
        <v>44500</v>
      </c>
      <c r="Q2254" t="s">
        <v>354</v>
      </c>
      <c r="R2254">
        <v>10</v>
      </c>
      <c r="S2254">
        <v>3</v>
      </c>
      <c r="T2254" s="22">
        <v>19</v>
      </c>
      <c r="U2254" s="22">
        <v>80.599999999999994</v>
      </c>
      <c r="V2254" s="22">
        <v>80.599999999999994</v>
      </c>
      <c r="X2254">
        <v>45993</v>
      </c>
      <c r="AD2254" t="s">
        <v>355</v>
      </c>
      <c r="AF2254" t="s">
        <v>127</v>
      </c>
      <c r="AG2254" s="22" t="s">
        <v>50</v>
      </c>
      <c r="AI2254">
        <v>2252</v>
      </c>
      <c r="AJ2254" t="s">
        <v>356</v>
      </c>
      <c r="AK2254" s="22" t="s">
        <v>52</v>
      </c>
      <c r="AL2254" s="22" t="s">
        <v>53</v>
      </c>
      <c r="AM2254" s="22">
        <v>2252</v>
      </c>
    </row>
    <row r="2255" spans="1:39" x14ac:dyDescent="0.25">
      <c r="A2255" s="22" t="s">
        <v>39</v>
      </c>
      <c r="B2255" t="s">
        <v>40</v>
      </c>
      <c r="C2255">
        <v>2021</v>
      </c>
      <c r="D2255" s="22" t="s">
        <v>41</v>
      </c>
      <c r="E2255" s="22" t="s">
        <v>42</v>
      </c>
      <c r="F2255">
        <v>1100</v>
      </c>
      <c r="G2255" t="s">
        <v>43</v>
      </c>
      <c r="H2255" t="s">
        <v>44</v>
      </c>
      <c r="J2255">
        <v>200</v>
      </c>
      <c r="K2255" t="s">
        <v>45</v>
      </c>
      <c r="L2255" s="22" t="s">
        <v>46</v>
      </c>
      <c r="M2255" s="1">
        <v>44470</v>
      </c>
      <c r="N2255" s="22" t="s">
        <v>353</v>
      </c>
      <c r="O2255" t="s">
        <v>354</v>
      </c>
      <c r="P2255" s="1">
        <v>44500</v>
      </c>
      <c r="Q2255" t="s">
        <v>354</v>
      </c>
      <c r="R2255">
        <v>10</v>
      </c>
      <c r="S2255">
        <v>3</v>
      </c>
      <c r="T2255" s="22">
        <v>19</v>
      </c>
      <c r="U2255" s="22">
        <v>-377.37</v>
      </c>
      <c r="W2255" s="22">
        <v>377.37</v>
      </c>
      <c r="X2255">
        <v>45994</v>
      </c>
      <c r="AD2255" t="s">
        <v>355</v>
      </c>
      <c r="AF2255" t="s">
        <v>127</v>
      </c>
      <c r="AG2255" s="22" t="s">
        <v>56</v>
      </c>
      <c r="AI2255">
        <v>2253</v>
      </c>
      <c r="AJ2255" t="s">
        <v>356</v>
      </c>
      <c r="AK2255" s="22" t="s">
        <v>52</v>
      </c>
      <c r="AL2255" s="22" t="s">
        <v>53</v>
      </c>
      <c r="AM2255" s="22">
        <v>2253</v>
      </c>
    </row>
    <row r="2256" spans="1:39" x14ac:dyDescent="0.25">
      <c r="A2256" s="22" t="s">
        <v>39</v>
      </c>
      <c r="B2256" t="s">
        <v>178</v>
      </c>
      <c r="C2256">
        <v>2021</v>
      </c>
      <c r="D2256" s="22" t="s">
        <v>41</v>
      </c>
      <c r="E2256" s="22" t="s">
        <v>42</v>
      </c>
      <c r="F2256">
        <v>4610</v>
      </c>
      <c r="G2256" t="s">
        <v>179</v>
      </c>
      <c r="H2256" t="s">
        <v>93</v>
      </c>
      <c r="J2256">
        <v>200</v>
      </c>
      <c r="K2256" t="s">
        <v>45</v>
      </c>
      <c r="L2256" s="22" t="s">
        <v>46</v>
      </c>
      <c r="M2256" s="1">
        <v>44470</v>
      </c>
      <c r="N2256" s="22" t="s">
        <v>353</v>
      </c>
      <c r="O2256" t="s">
        <v>354</v>
      </c>
      <c r="P2256" s="1">
        <v>44500</v>
      </c>
      <c r="Q2256" t="s">
        <v>354</v>
      </c>
      <c r="R2256">
        <v>10</v>
      </c>
      <c r="S2256">
        <v>3</v>
      </c>
      <c r="T2256" s="22">
        <v>19</v>
      </c>
      <c r="U2256" s="22">
        <v>317.12</v>
      </c>
      <c r="V2256" s="22">
        <v>317.12</v>
      </c>
      <c r="X2256">
        <v>45995</v>
      </c>
      <c r="AD2256" t="s">
        <v>355</v>
      </c>
      <c r="AF2256" t="s">
        <v>127</v>
      </c>
      <c r="AG2256" s="22" t="s">
        <v>50</v>
      </c>
      <c r="AI2256">
        <v>2254</v>
      </c>
      <c r="AJ2256" t="s">
        <v>356</v>
      </c>
      <c r="AK2256" s="22" t="s">
        <v>94</v>
      </c>
      <c r="AL2256" s="22" t="s">
        <v>53</v>
      </c>
      <c r="AM2256" s="22">
        <v>2254</v>
      </c>
    </row>
    <row r="2257" spans="1:39" x14ac:dyDescent="0.25">
      <c r="A2257" s="22" t="s">
        <v>39</v>
      </c>
      <c r="B2257" t="s">
        <v>130</v>
      </c>
      <c r="C2257">
        <v>2021</v>
      </c>
      <c r="D2257" s="22" t="s">
        <v>41</v>
      </c>
      <c r="E2257" s="22" t="s">
        <v>42</v>
      </c>
      <c r="F2257">
        <v>1610</v>
      </c>
      <c r="G2257" t="s">
        <v>131</v>
      </c>
      <c r="H2257" t="s">
        <v>44</v>
      </c>
      <c r="J2257">
        <v>200</v>
      </c>
      <c r="K2257" t="s">
        <v>45</v>
      </c>
      <c r="L2257" s="22" t="s">
        <v>46</v>
      </c>
      <c r="M2257" s="1">
        <v>44470</v>
      </c>
      <c r="N2257" s="22" t="s">
        <v>353</v>
      </c>
      <c r="O2257" t="s">
        <v>354</v>
      </c>
      <c r="P2257" s="1">
        <v>44500</v>
      </c>
      <c r="Q2257" t="s">
        <v>354</v>
      </c>
      <c r="R2257">
        <v>10</v>
      </c>
      <c r="S2257">
        <v>3</v>
      </c>
      <c r="T2257" s="22">
        <v>19</v>
      </c>
      <c r="U2257" s="22">
        <v>60.25</v>
      </c>
      <c r="V2257" s="22">
        <v>60.25</v>
      </c>
      <c r="X2257">
        <v>45996</v>
      </c>
      <c r="AD2257" t="s">
        <v>355</v>
      </c>
      <c r="AF2257" t="s">
        <v>127</v>
      </c>
      <c r="AG2257" s="22" t="s">
        <v>50</v>
      </c>
      <c r="AI2257">
        <v>2255</v>
      </c>
      <c r="AJ2257" t="s">
        <v>356</v>
      </c>
      <c r="AK2257" s="22" t="s">
        <v>52</v>
      </c>
      <c r="AL2257" s="22" t="s">
        <v>53</v>
      </c>
      <c r="AM2257" s="22">
        <v>2255</v>
      </c>
    </row>
    <row r="2258" spans="1:39" x14ac:dyDescent="0.25">
      <c r="A2258" s="22" t="s">
        <v>39</v>
      </c>
      <c r="B2258" t="s">
        <v>40</v>
      </c>
      <c r="C2258">
        <v>2021</v>
      </c>
      <c r="D2258" s="22" t="s">
        <v>41</v>
      </c>
      <c r="E2258" s="22" t="s">
        <v>42</v>
      </c>
      <c r="F2258">
        <v>1100</v>
      </c>
      <c r="G2258" t="s">
        <v>43</v>
      </c>
      <c r="H2258" t="s">
        <v>44</v>
      </c>
      <c r="J2258">
        <v>200</v>
      </c>
      <c r="K2258" t="s">
        <v>45</v>
      </c>
      <c r="L2258" s="22" t="s">
        <v>46</v>
      </c>
      <c r="M2258" s="1">
        <v>44470</v>
      </c>
      <c r="N2258" s="22" t="s">
        <v>353</v>
      </c>
      <c r="O2258" t="s">
        <v>354</v>
      </c>
      <c r="P2258" s="1">
        <v>44500</v>
      </c>
      <c r="Q2258" t="s">
        <v>354</v>
      </c>
      <c r="R2258">
        <v>10</v>
      </c>
      <c r="U2258" s="22">
        <v>-262.39999999999998</v>
      </c>
      <c r="W2258" s="22">
        <v>262.39999999999998</v>
      </c>
      <c r="X2258">
        <v>45997</v>
      </c>
      <c r="AD2258" t="s">
        <v>355</v>
      </c>
      <c r="AG2258" s="22" t="s">
        <v>56</v>
      </c>
      <c r="AI2258">
        <v>2256</v>
      </c>
      <c r="AJ2258" t="s">
        <v>356</v>
      </c>
      <c r="AK2258" s="22" t="s">
        <v>52</v>
      </c>
      <c r="AL2258" s="22" t="s">
        <v>53</v>
      </c>
      <c r="AM2258" s="22">
        <v>2256</v>
      </c>
    </row>
    <row r="2259" spans="1:39" x14ac:dyDescent="0.25">
      <c r="A2259" s="22" t="s">
        <v>39</v>
      </c>
      <c r="B2259" t="s">
        <v>180</v>
      </c>
      <c r="C2259">
        <v>2021</v>
      </c>
      <c r="D2259" s="22" t="s">
        <v>41</v>
      </c>
      <c r="E2259" s="22" t="s">
        <v>42</v>
      </c>
      <c r="F2259">
        <v>4620</v>
      </c>
      <c r="G2259" t="s">
        <v>181</v>
      </c>
      <c r="H2259" t="s">
        <v>93</v>
      </c>
      <c r="J2259">
        <v>200</v>
      </c>
      <c r="K2259" t="s">
        <v>45</v>
      </c>
      <c r="L2259" s="22" t="s">
        <v>46</v>
      </c>
      <c r="M2259" s="1">
        <v>44470</v>
      </c>
      <c r="N2259" s="22" t="s">
        <v>353</v>
      </c>
      <c r="O2259" t="s">
        <v>354</v>
      </c>
      <c r="P2259" s="1">
        <v>44500</v>
      </c>
      <c r="Q2259" t="s">
        <v>354</v>
      </c>
      <c r="R2259">
        <v>10</v>
      </c>
      <c r="U2259" s="22">
        <v>262.39999999999998</v>
      </c>
      <c r="V2259" s="22">
        <v>262.39999999999998</v>
      </c>
      <c r="X2259">
        <v>45998</v>
      </c>
      <c r="AD2259" t="s">
        <v>355</v>
      </c>
      <c r="AG2259" s="22" t="s">
        <v>50</v>
      </c>
      <c r="AI2259">
        <v>2257</v>
      </c>
      <c r="AJ2259" t="s">
        <v>356</v>
      </c>
      <c r="AK2259" s="22" t="s">
        <v>94</v>
      </c>
      <c r="AL2259" s="22" t="s">
        <v>53</v>
      </c>
      <c r="AM2259" s="22">
        <v>2257</v>
      </c>
    </row>
    <row r="2260" spans="1:39" x14ac:dyDescent="0.25">
      <c r="A2260" s="22" t="s">
        <v>39</v>
      </c>
      <c r="B2260" t="s">
        <v>40</v>
      </c>
      <c r="C2260">
        <v>2021</v>
      </c>
      <c r="D2260" s="22" t="s">
        <v>41</v>
      </c>
      <c r="E2260" s="22" t="s">
        <v>42</v>
      </c>
      <c r="F2260">
        <v>1100</v>
      </c>
      <c r="G2260" t="s">
        <v>43</v>
      </c>
      <c r="H2260" t="s">
        <v>44</v>
      </c>
      <c r="J2260">
        <v>200</v>
      </c>
      <c r="K2260" t="s">
        <v>45</v>
      </c>
      <c r="L2260" s="22" t="s">
        <v>46</v>
      </c>
      <c r="M2260" s="1">
        <v>44470</v>
      </c>
      <c r="N2260" s="22" t="s">
        <v>353</v>
      </c>
      <c r="O2260" t="s">
        <v>354</v>
      </c>
      <c r="P2260" s="1">
        <v>44500</v>
      </c>
      <c r="Q2260" t="s">
        <v>354</v>
      </c>
      <c r="R2260">
        <v>10</v>
      </c>
      <c r="U2260" s="22">
        <v>-203.46</v>
      </c>
      <c r="W2260" s="22">
        <v>203.46</v>
      </c>
      <c r="X2260">
        <v>45999</v>
      </c>
      <c r="AD2260" t="s">
        <v>355</v>
      </c>
      <c r="AG2260" s="22" t="s">
        <v>56</v>
      </c>
      <c r="AI2260">
        <v>2258</v>
      </c>
      <c r="AJ2260" t="s">
        <v>356</v>
      </c>
      <c r="AK2260" s="22" t="s">
        <v>52</v>
      </c>
      <c r="AL2260" s="22" t="s">
        <v>53</v>
      </c>
      <c r="AM2260" s="22">
        <v>2258</v>
      </c>
    </row>
    <row r="2261" spans="1:39" x14ac:dyDescent="0.25">
      <c r="A2261" s="22" t="s">
        <v>39</v>
      </c>
      <c r="B2261" t="s">
        <v>182</v>
      </c>
      <c r="C2261">
        <v>2021</v>
      </c>
      <c r="D2261" s="22" t="s">
        <v>41</v>
      </c>
      <c r="E2261" s="22" t="s">
        <v>42</v>
      </c>
      <c r="F2261">
        <v>4630</v>
      </c>
      <c r="G2261" t="s">
        <v>183</v>
      </c>
      <c r="H2261" t="s">
        <v>93</v>
      </c>
      <c r="J2261">
        <v>200</v>
      </c>
      <c r="K2261" t="s">
        <v>45</v>
      </c>
      <c r="L2261" s="22" t="s">
        <v>46</v>
      </c>
      <c r="M2261" s="1">
        <v>44470</v>
      </c>
      <c r="N2261" s="22" t="s">
        <v>353</v>
      </c>
      <c r="O2261" t="s">
        <v>354</v>
      </c>
      <c r="P2261" s="1">
        <v>44500</v>
      </c>
      <c r="Q2261" t="s">
        <v>354</v>
      </c>
      <c r="R2261">
        <v>10</v>
      </c>
      <c r="U2261" s="22">
        <v>203.46</v>
      </c>
      <c r="V2261" s="22">
        <v>203.46</v>
      </c>
      <c r="X2261">
        <v>46000</v>
      </c>
      <c r="AD2261" t="s">
        <v>355</v>
      </c>
      <c r="AG2261" s="22" t="s">
        <v>50</v>
      </c>
      <c r="AI2261">
        <v>2259</v>
      </c>
      <c r="AJ2261" t="s">
        <v>356</v>
      </c>
      <c r="AK2261" s="22" t="s">
        <v>94</v>
      </c>
      <c r="AL2261" s="22" t="s">
        <v>53</v>
      </c>
      <c r="AM2261" s="22">
        <v>2259</v>
      </c>
    </row>
    <row r="2262" spans="1:39" x14ac:dyDescent="0.25">
      <c r="A2262" s="22" t="s">
        <v>39</v>
      </c>
      <c r="B2262" t="s">
        <v>40</v>
      </c>
      <c r="C2262">
        <v>2021</v>
      </c>
      <c r="D2262" s="22" t="s">
        <v>41</v>
      </c>
      <c r="E2262" s="22" t="s">
        <v>42</v>
      </c>
      <c r="F2262">
        <v>1100</v>
      </c>
      <c r="G2262" t="s">
        <v>43</v>
      </c>
      <c r="H2262" t="s">
        <v>44</v>
      </c>
      <c r="J2262">
        <v>200</v>
      </c>
      <c r="K2262" t="s">
        <v>45</v>
      </c>
      <c r="L2262" s="22" t="s">
        <v>46</v>
      </c>
      <c r="M2262" s="1">
        <v>44470</v>
      </c>
      <c r="N2262" s="22" t="s">
        <v>353</v>
      </c>
      <c r="O2262" t="s">
        <v>354</v>
      </c>
      <c r="P2262" s="1">
        <v>44500</v>
      </c>
      <c r="Q2262" t="s">
        <v>354</v>
      </c>
      <c r="R2262">
        <v>10</v>
      </c>
      <c r="U2262" s="22">
        <v>-215.99</v>
      </c>
      <c r="W2262" s="22">
        <v>215.99</v>
      </c>
      <c r="X2262">
        <v>46001</v>
      </c>
      <c r="AD2262" t="s">
        <v>355</v>
      </c>
      <c r="AG2262" s="22" t="s">
        <v>56</v>
      </c>
      <c r="AI2262">
        <v>2260</v>
      </c>
      <c r="AJ2262" t="s">
        <v>356</v>
      </c>
      <c r="AK2262" s="22" t="s">
        <v>52</v>
      </c>
      <c r="AL2262" s="22" t="s">
        <v>53</v>
      </c>
      <c r="AM2262" s="22">
        <v>2260</v>
      </c>
    </row>
    <row r="2263" spans="1:39" x14ac:dyDescent="0.25">
      <c r="A2263" s="22" t="s">
        <v>39</v>
      </c>
      <c r="B2263" t="s">
        <v>184</v>
      </c>
      <c r="C2263">
        <v>2021</v>
      </c>
      <c r="D2263" s="22" t="s">
        <v>41</v>
      </c>
      <c r="E2263" s="22" t="s">
        <v>42</v>
      </c>
      <c r="F2263">
        <v>4660</v>
      </c>
      <c r="G2263" t="s">
        <v>185</v>
      </c>
      <c r="H2263" t="s">
        <v>93</v>
      </c>
      <c r="J2263">
        <v>200</v>
      </c>
      <c r="K2263" t="s">
        <v>45</v>
      </c>
      <c r="L2263" s="22" t="s">
        <v>46</v>
      </c>
      <c r="M2263" s="1">
        <v>44470</v>
      </c>
      <c r="N2263" s="22" t="s">
        <v>353</v>
      </c>
      <c r="O2263" t="s">
        <v>354</v>
      </c>
      <c r="P2263" s="1">
        <v>44500</v>
      </c>
      <c r="Q2263" t="s">
        <v>354</v>
      </c>
      <c r="R2263">
        <v>10</v>
      </c>
      <c r="U2263" s="22">
        <v>215.99</v>
      </c>
      <c r="V2263" s="22">
        <v>215.99</v>
      </c>
      <c r="X2263">
        <v>46002</v>
      </c>
      <c r="AD2263" t="s">
        <v>355</v>
      </c>
      <c r="AG2263" s="22" t="s">
        <v>50</v>
      </c>
      <c r="AI2263">
        <v>2261</v>
      </c>
      <c r="AJ2263" t="s">
        <v>356</v>
      </c>
      <c r="AK2263" s="22" t="s">
        <v>94</v>
      </c>
      <c r="AL2263" s="22" t="s">
        <v>53</v>
      </c>
      <c r="AM2263" s="22">
        <v>2261</v>
      </c>
    </row>
    <row r="2264" spans="1:39" x14ac:dyDescent="0.25">
      <c r="A2264" s="22" t="s">
        <v>39</v>
      </c>
      <c r="B2264" t="s">
        <v>40</v>
      </c>
      <c r="C2264">
        <v>2021</v>
      </c>
      <c r="D2264" s="22" t="s">
        <v>41</v>
      </c>
      <c r="E2264" s="22" t="s">
        <v>42</v>
      </c>
      <c r="F2264">
        <v>1100</v>
      </c>
      <c r="G2264" t="s">
        <v>43</v>
      </c>
      <c r="H2264" t="s">
        <v>44</v>
      </c>
      <c r="J2264">
        <v>200</v>
      </c>
      <c r="K2264" t="s">
        <v>45</v>
      </c>
      <c r="L2264" s="22" t="s">
        <v>46</v>
      </c>
      <c r="M2264" s="1">
        <v>44470</v>
      </c>
      <c r="N2264" s="22" t="s">
        <v>353</v>
      </c>
      <c r="O2264" t="s">
        <v>354</v>
      </c>
      <c r="P2264" s="1">
        <v>44500</v>
      </c>
      <c r="Q2264" t="s">
        <v>354</v>
      </c>
      <c r="R2264">
        <v>10</v>
      </c>
      <c r="U2264" s="22">
        <v>-244</v>
      </c>
      <c r="W2264" s="22">
        <v>244</v>
      </c>
      <c r="X2264">
        <v>46003</v>
      </c>
      <c r="AD2264" t="s">
        <v>355</v>
      </c>
      <c r="AG2264" s="22" t="s">
        <v>56</v>
      </c>
      <c r="AI2264">
        <v>2262</v>
      </c>
      <c r="AJ2264" t="s">
        <v>356</v>
      </c>
      <c r="AK2264" s="22" t="s">
        <v>52</v>
      </c>
      <c r="AL2264" s="22" t="s">
        <v>53</v>
      </c>
      <c r="AM2264" s="22">
        <v>2262</v>
      </c>
    </row>
    <row r="2265" spans="1:39" x14ac:dyDescent="0.25">
      <c r="A2265" s="22" t="s">
        <v>39</v>
      </c>
      <c r="B2265" t="s">
        <v>186</v>
      </c>
      <c r="C2265">
        <v>2021</v>
      </c>
      <c r="D2265" s="22" t="s">
        <v>41</v>
      </c>
      <c r="E2265" s="22" t="s">
        <v>42</v>
      </c>
      <c r="F2265">
        <v>4670</v>
      </c>
      <c r="G2265" t="s">
        <v>187</v>
      </c>
      <c r="H2265" t="s">
        <v>93</v>
      </c>
      <c r="J2265">
        <v>200</v>
      </c>
      <c r="K2265" t="s">
        <v>45</v>
      </c>
      <c r="L2265" s="22" t="s">
        <v>46</v>
      </c>
      <c r="M2265" s="1">
        <v>44470</v>
      </c>
      <c r="N2265" s="22" t="s">
        <v>353</v>
      </c>
      <c r="O2265" t="s">
        <v>354</v>
      </c>
      <c r="P2265" s="1">
        <v>44500</v>
      </c>
      <c r="Q2265" t="s">
        <v>354</v>
      </c>
      <c r="R2265">
        <v>10</v>
      </c>
      <c r="U2265" s="22">
        <v>244</v>
      </c>
      <c r="V2265" s="22">
        <v>244</v>
      </c>
      <c r="X2265">
        <v>46004</v>
      </c>
      <c r="AD2265" t="s">
        <v>355</v>
      </c>
      <c r="AG2265" s="22" t="s">
        <v>50</v>
      </c>
      <c r="AI2265">
        <v>2263</v>
      </c>
      <c r="AJ2265" t="s">
        <v>356</v>
      </c>
      <c r="AK2265" s="22" t="s">
        <v>94</v>
      </c>
      <c r="AL2265" s="22" t="s">
        <v>53</v>
      </c>
      <c r="AM2265" s="22">
        <v>2263</v>
      </c>
    </row>
    <row r="2266" spans="1:39" x14ac:dyDescent="0.25">
      <c r="A2266" s="22" t="s">
        <v>39</v>
      </c>
      <c r="B2266" t="s">
        <v>40</v>
      </c>
      <c r="C2266">
        <v>2021</v>
      </c>
      <c r="D2266" s="22" t="s">
        <v>41</v>
      </c>
      <c r="E2266" s="22" t="s">
        <v>42</v>
      </c>
      <c r="F2266">
        <v>1100</v>
      </c>
      <c r="G2266" t="s">
        <v>43</v>
      </c>
      <c r="H2266" t="s">
        <v>44</v>
      </c>
      <c r="J2266">
        <v>200</v>
      </c>
      <c r="K2266" t="s">
        <v>45</v>
      </c>
      <c r="L2266" s="22" t="s">
        <v>46</v>
      </c>
      <c r="M2266" s="1">
        <v>44470</v>
      </c>
      <c r="N2266" s="22" t="s">
        <v>353</v>
      </c>
      <c r="O2266" t="s">
        <v>354</v>
      </c>
      <c r="P2266" s="1">
        <v>44500</v>
      </c>
      <c r="Q2266" t="s">
        <v>354</v>
      </c>
      <c r="R2266">
        <v>10</v>
      </c>
      <c r="U2266" s="22">
        <v>-30.49</v>
      </c>
      <c r="W2266" s="22">
        <v>30.49</v>
      </c>
      <c r="X2266">
        <v>46005</v>
      </c>
      <c r="AD2266" t="s">
        <v>355</v>
      </c>
      <c r="AG2266" s="22" t="s">
        <v>56</v>
      </c>
      <c r="AI2266">
        <v>2264</v>
      </c>
      <c r="AJ2266" t="s">
        <v>356</v>
      </c>
      <c r="AK2266" s="22" t="s">
        <v>52</v>
      </c>
      <c r="AL2266" s="22" t="s">
        <v>53</v>
      </c>
      <c r="AM2266" s="22">
        <v>2264</v>
      </c>
    </row>
    <row r="2267" spans="1:39" x14ac:dyDescent="0.25">
      <c r="A2267" s="22" t="s">
        <v>39</v>
      </c>
      <c r="B2267" t="s">
        <v>188</v>
      </c>
      <c r="C2267">
        <v>2021</v>
      </c>
      <c r="D2267" s="22" t="s">
        <v>41</v>
      </c>
      <c r="E2267" s="22" t="s">
        <v>42</v>
      </c>
      <c r="F2267">
        <v>4680</v>
      </c>
      <c r="G2267" t="s">
        <v>189</v>
      </c>
      <c r="H2267" t="s">
        <v>93</v>
      </c>
      <c r="J2267">
        <v>200</v>
      </c>
      <c r="K2267" t="s">
        <v>45</v>
      </c>
      <c r="L2267" s="22" t="s">
        <v>46</v>
      </c>
      <c r="M2267" s="1">
        <v>44470</v>
      </c>
      <c r="N2267" s="22" t="s">
        <v>353</v>
      </c>
      <c r="O2267" t="s">
        <v>354</v>
      </c>
      <c r="P2267" s="1">
        <v>44500</v>
      </c>
      <c r="Q2267" t="s">
        <v>354</v>
      </c>
      <c r="R2267">
        <v>10</v>
      </c>
      <c r="U2267" s="22">
        <v>30.49</v>
      </c>
      <c r="V2267" s="22">
        <v>30.49</v>
      </c>
      <c r="X2267">
        <v>46006</v>
      </c>
      <c r="AD2267" t="s">
        <v>355</v>
      </c>
      <c r="AG2267" s="22" t="s">
        <v>50</v>
      </c>
      <c r="AI2267">
        <v>2265</v>
      </c>
      <c r="AJ2267" t="s">
        <v>356</v>
      </c>
      <c r="AK2267" s="22" t="s">
        <v>94</v>
      </c>
      <c r="AL2267" s="22" t="s">
        <v>53</v>
      </c>
      <c r="AM2267" s="22">
        <v>2265</v>
      </c>
    </row>
    <row r="2268" spans="1:39" x14ac:dyDescent="0.25">
      <c r="A2268" s="22" t="s">
        <v>39</v>
      </c>
      <c r="B2268" t="s">
        <v>40</v>
      </c>
      <c r="C2268">
        <v>2021</v>
      </c>
      <c r="D2268" s="22" t="s">
        <v>41</v>
      </c>
      <c r="E2268" s="22" t="s">
        <v>42</v>
      </c>
      <c r="F2268">
        <v>1100</v>
      </c>
      <c r="G2268" t="s">
        <v>43</v>
      </c>
      <c r="H2268" t="s">
        <v>44</v>
      </c>
      <c r="J2268">
        <v>200</v>
      </c>
      <c r="K2268" t="s">
        <v>45</v>
      </c>
      <c r="L2268" s="22" t="s">
        <v>46</v>
      </c>
      <c r="M2268" s="1">
        <v>44470</v>
      </c>
      <c r="N2268" s="22" t="s">
        <v>353</v>
      </c>
      <c r="O2268" t="s">
        <v>354</v>
      </c>
      <c r="P2268" s="1">
        <v>44500</v>
      </c>
      <c r="Q2268" t="s">
        <v>354</v>
      </c>
      <c r="R2268">
        <v>10</v>
      </c>
      <c r="S2268">
        <v>3</v>
      </c>
      <c r="T2268" s="22">
        <v>19</v>
      </c>
      <c r="U2268" s="22">
        <v>-147.16</v>
      </c>
      <c r="W2268" s="22">
        <v>147.16</v>
      </c>
      <c r="X2268">
        <v>46007</v>
      </c>
      <c r="AD2268" t="s">
        <v>355</v>
      </c>
      <c r="AF2268" t="s">
        <v>127</v>
      </c>
      <c r="AG2268" s="22" t="s">
        <v>56</v>
      </c>
      <c r="AI2268">
        <v>2266</v>
      </c>
      <c r="AJ2268" t="s">
        <v>356</v>
      </c>
      <c r="AK2268" s="22" t="s">
        <v>52</v>
      </c>
      <c r="AL2268" s="22" t="s">
        <v>53</v>
      </c>
      <c r="AM2268" s="22">
        <v>2266</v>
      </c>
    </row>
    <row r="2269" spans="1:39" x14ac:dyDescent="0.25">
      <c r="A2269" s="22" t="s">
        <v>39</v>
      </c>
      <c r="B2269" t="s">
        <v>190</v>
      </c>
      <c r="C2269">
        <v>2021</v>
      </c>
      <c r="D2269" s="22" t="s">
        <v>41</v>
      </c>
      <c r="E2269" s="22" t="s">
        <v>42</v>
      </c>
      <c r="F2269">
        <v>4700</v>
      </c>
      <c r="G2269" t="s">
        <v>191</v>
      </c>
      <c r="H2269" t="s">
        <v>93</v>
      </c>
      <c r="J2269">
        <v>200</v>
      </c>
      <c r="K2269" t="s">
        <v>45</v>
      </c>
      <c r="L2269" s="22" t="s">
        <v>46</v>
      </c>
      <c r="M2269" s="1">
        <v>44470</v>
      </c>
      <c r="N2269" s="22" t="s">
        <v>353</v>
      </c>
      <c r="O2269" t="s">
        <v>354</v>
      </c>
      <c r="P2269" s="1">
        <v>44500</v>
      </c>
      <c r="Q2269" t="s">
        <v>354</v>
      </c>
      <c r="R2269">
        <v>10</v>
      </c>
      <c r="S2269">
        <v>3</v>
      </c>
      <c r="T2269" s="22">
        <v>19</v>
      </c>
      <c r="U2269" s="22">
        <v>123.66</v>
      </c>
      <c r="V2269" s="22">
        <v>123.66</v>
      </c>
      <c r="X2269">
        <v>46008</v>
      </c>
      <c r="AD2269" t="s">
        <v>355</v>
      </c>
      <c r="AF2269" t="s">
        <v>127</v>
      </c>
      <c r="AG2269" s="22" t="s">
        <v>50</v>
      </c>
      <c r="AI2269">
        <v>2267</v>
      </c>
      <c r="AJ2269" t="s">
        <v>356</v>
      </c>
      <c r="AK2269" s="22" t="s">
        <v>94</v>
      </c>
      <c r="AL2269" s="22" t="s">
        <v>53</v>
      </c>
      <c r="AM2269" s="22">
        <v>2267</v>
      </c>
    </row>
    <row r="2270" spans="1:39" x14ac:dyDescent="0.25">
      <c r="A2270" s="22" t="s">
        <v>39</v>
      </c>
      <c r="B2270" t="s">
        <v>130</v>
      </c>
      <c r="C2270">
        <v>2021</v>
      </c>
      <c r="D2270" s="22" t="s">
        <v>41</v>
      </c>
      <c r="E2270" s="22" t="s">
        <v>42</v>
      </c>
      <c r="F2270">
        <v>1610</v>
      </c>
      <c r="G2270" t="s">
        <v>131</v>
      </c>
      <c r="H2270" t="s">
        <v>44</v>
      </c>
      <c r="J2270">
        <v>200</v>
      </c>
      <c r="K2270" t="s">
        <v>45</v>
      </c>
      <c r="L2270" s="22" t="s">
        <v>46</v>
      </c>
      <c r="M2270" s="1">
        <v>44470</v>
      </c>
      <c r="N2270" s="22" t="s">
        <v>353</v>
      </c>
      <c r="O2270" t="s">
        <v>354</v>
      </c>
      <c r="P2270" s="1">
        <v>44500</v>
      </c>
      <c r="Q2270" t="s">
        <v>354</v>
      </c>
      <c r="R2270">
        <v>10</v>
      </c>
      <c r="S2270">
        <v>3</v>
      </c>
      <c r="T2270" s="22">
        <v>19</v>
      </c>
      <c r="U2270" s="22">
        <v>23.5</v>
      </c>
      <c r="V2270" s="22">
        <v>23.5</v>
      </c>
      <c r="X2270">
        <v>46009</v>
      </c>
      <c r="AD2270" t="s">
        <v>355</v>
      </c>
      <c r="AF2270" t="s">
        <v>127</v>
      </c>
      <c r="AG2270" s="22" t="s">
        <v>50</v>
      </c>
      <c r="AI2270">
        <v>2268</v>
      </c>
      <c r="AJ2270" t="s">
        <v>356</v>
      </c>
      <c r="AK2270" s="22" t="s">
        <v>52</v>
      </c>
      <c r="AL2270" s="22" t="s">
        <v>53</v>
      </c>
      <c r="AM2270" s="22">
        <v>2268</v>
      </c>
    </row>
    <row r="2271" spans="1:39" x14ac:dyDescent="0.25">
      <c r="A2271" s="22" t="s">
        <v>39</v>
      </c>
      <c r="B2271" t="s">
        <v>40</v>
      </c>
      <c r="C2271">
        <v>2021</v>
      </c>
      <c r="D2271" s="22" t="s">
        <v>41</v>
      </c>
      <c r="E2271" s="22" t="s">
        <v>42</v>
      </c>
      <c r="F2271">
        <v>1100</v>
      </c>
      <c r="G2271" t="s">
        <v>43</v>
      </c>
      <c r="H2271" t="s">
        <v>44</v>
      </c>
      <c r="J2271">
        <v>200</v>
      </c>
      <c r="K2271" t="s">
        <v>45</v>
      </c>
      <c r="L2271" s="22" t="s">
        <v>46</v>
      </c>
      <c r="M2271" s="1">
        <v>44470</v>
      </c>
      <c r="N2271" s="22" t="s">
        <v>353</v>
      </c>
      <c r="O2271" t="s">
        <v>354</v>
      </c>
      <c r="P2271" s="1">
        <v>44500</v>
      </c>
      <c r="Q2271" t="s">
        <v>354</v>
      </c>
      <c r="R2271">
        <v>10</v>
      </c>
      <c r="S2271">
        <v>3</v>
      </c>
      <c r="T2271" s="22">
        <v>19</v>
      </c>
      <c r="U2271" s="22">
        <v>-147.43</v>
      </c>
      <c r="W2271" s="22">
        <v>147.43</v>
      </c>
      <c r="X2271">
        <v>46010</v>
      </c>
      <c r="AD2271" t="s">
        <v>355</v>
      </c>
      <c r="AF2271" t="s">
        <v>127</v>
      </c>
      <c r="AG2271" s="22" t="s">
        <v>56</v>
      </c>
      <c r="AI2271">
        <v>2269</v>
      </c>
      <c r="AJ2271" t="s">
        <v>356</v>
      </c>
      <c r="AK2271" s="22" t="s">
        <v>52</v>
      </c>
      <c r="AL2271" s="22" t="s">
        <v>53</v>
      </c>
      <c r="AM2271" s="22">
        <v>2269</v>
      </c>
    </row>
    <row r="2272" spans="1:39" x14ac:dyDescent="0.25">
      <c r="A2272" s="22" t="s">
        <v>39</v>
      </c>
      <c r="B2272" t="s">
        <v>192</v>
      </c>
      <c r="C2272">
        <v>2021</v>
      </c>
      <c r="D2272" s="22" t="s">
        <v>41</v>
      </c>
      <c r="E2272" s="22" t="s">
        <v>42</v>
      </c>
      <c r="F2272">
        <v>4710</v>
      </c>
      <c r="G2272" t="s">
        <v>193</v>
      </c>
      <c r="H2272" t="s">
        <v>93</v>
      </c>
      <c r="J2272">
        <v>200</v>
      </c>
      <c r="K2272" t="s">
        <v>45</v>
      </c>
      <c r="L2272" s="22" t="s">
        <v>46</v>
      </c>
      <c r="M2272" s="1">
        <v>44470</v>
      </c>
      <c r="N2272" s="22" t="s">
        <v>353</v>
      </c>
      <c r="O2272" t="s">
        <v>354</v>
      </c>
      <c r="P2272" s="1">
        <v>44500</v>
      </c>
      <c r="Q2272" t="s">
        <v>354</v>
      </c>
      <c r="R2272">
        <v>10</v>
      </c>
      <c r="S2272">
        <v>3</v>
      </c>
      <c r="T2272" s="22">
        <v>19</v>
      </c>
      <c r="U2272" s="22">
        <v>123.89</v>
      </c>
      <c r="V2272" s="22">
        <v>123.89</v>
      </c>
      <c r="X2272">
        <v>46011</v>
      </c>
      <c r="AD2272" t="s">
        <v>355</v>
      </c>
      <c r="AF2272" t="s">
        <v>127</v>
      </c>
      <c r="AG2272" s="22" t="s">
        <v>50</v>
      </c>
      <c r="AI2272">
        <v>2270</v>
      </c>
      <c r="AJ2272" t="s">
        <v>356</v>
      </c>
      <c r="AK2272" s="22" t="s">
        <v>94</v>
      </c>
      <c r="AL2272" s="22" t="s">
        <v>53</v>
      </c>
      <c r="AM2272" s="22">
        <v>2270</v>
      </c>
    </row>
    <row r="2273" spans="1:39" x14ac:dyDescent="0.25">
      <c r="A2273" s="22" t="s">
        <v>39</v>
      </c>
      <c r="B2273" t="s">
        <v>130</v>
      </c>
      <c r="C2273">
        <v>2021</v>
      </c>
      <c r="D2273" s="22" t="s">
        <v>41</v>
      </c>
      <c r="E2273" s="22" t="s">
        <v>42</v>
      </c>
      <c r="F2273">
        <v>1610</v>
      </c>
      <c r="G2273" t="s">
        <v>131</v>
      </c>
      <c r="H2273" t="s">
        <v>44</v>
      </c>
      <c r="J2273">
        <v>200</v>
      </c>
      <c r="K2273" t="s">
        <v>45</v>
      </c>
      <c r="L2273" s="22" t="s">
        <v>46</v>
      </c>
      <c r="M2273" s="1">
        <v>44470</v>
      </c>
      <c r="N2273" s="22" t="s">
        <v>353</v>
      </c>
      <c r="O2273" t="s">
        <v>354</v>
      </c>
      <c r="P2273" s="1">
        <v>44500</v>
      </c>
      <c r="Q2273" t="s">
        <v>354</v>
      </c>
      <c r="R2273">
        <v>10</v>
      </c>
      <c r="S2273">
        <v>3</v>
      </c>
      <c r="T2273" s="22">
        <v>19</v>
      </c>
      <c r="U2273" s="22">
        <v>23.54</v>
      </c>
      <c r="V2273" s="22">
        <v>23.54</v>
      </c>
      <c r="X2273">
        <v>46012</v>
      </c>
      <c r="AD2273" t="s">
        <v>355</v>
      </c>
      <c r="AF2273" t="s">
        <v>127</v>
      </c>
      <c r="AG2273" s="22" t="s">
        <v>50</v>
      </c>
      <c r="AI2273">
        <v>2271</v>
      </c>
      <c r="AJ2273" t="s">
        <v>356</v>
      </c>
      <c r="AK2273" s="22" t="s">
        <v>52</v>
      </c>
      <c r="AL2273" s="22" t="s">
        <v>53</v>
      </c>
      <c r="AM2273" s="22">
        <v>2271</v>
      </c>
    </row>
    <row r="2274" spans="1:39" x14ac:dyDescent="0.25">
      <c r="A2274" s="22" t="s">
        <v>39</v>
      </c>
      <c r="B2274" t="s">
        <v>40</v>
      </c>
      <c r="C2274">
        <v>2021</v>
      </c>
      <c r="D2274" s="22" t="s">
        <v>41</v>
      </c>
      <c r="E2274" s="22" t="s">
        <v>42</v>
      </c>
      <c r="F2274">
        <v>1100</v>
      </c>
      <c r="G2274" t="s">
        <v>43</v>
      </c>
      <c r="H2274" t="s">
        <v>44</v>
      </c>
      <c r="J2274">
        <v>200</v>
      </c>
      <c r="K2274" t="s">
        <v>45</v>
      </c>
      <c r="L2274" s="22" t="s">
        <v>46</v>
      </c>
      <c r="M2274" s="1">
        <v>44470</v>
      </c>
      <c r="N2274" s="22" t="s">
        <v>353</v>
      </c>
      <c r="O2274" t="s">
        <v>354</v>
      </c>
      <c r="P2274" s="1">
        <v>44500</v>
      </c>
      <c r="Q2274" t="s">
        <v>354</v>
      </c>
      <c r="R2274">
        <v>10</v>
      </c>
      <c r="S2274">
        <v>3</v>
      </c>
      <c r="T2274" s="22">
        <v>19</v>
      </c>
      <c r="U2274" s="22">
        <v>-2003.15</v>
      </c>
      <c r="W2274" s="22">
        <v>2003.15</v>
      </c>
      <c r="X2274">
        <v>46013</v>
      </c>
      <c r="AD2274" t="s">
        <v>355</v>
      </c>
      <c r="AF2274" t="s">
        <v>127</v>
      </c>
      <c r="AG2274" s="22" t="s">
        <v>56</v>
      </c>
      <c r="AI2274">
        <v>2272</v>
      </c>
      <c r="AJ2274" t="s">
        <v>356</v>
      </c>
      <c r="AK2274" s="22" t="s">
        <v>52</v>
      </c>
      <c r="AL2274" s="22" t="s">
        <v>53</v>
      </c>
      <c r="AM2274" s="22">
        <v>2272</v>
      </c>
    </row>
    <row r="2275" spans="1:39" x14ac:dyDescent="0.25">
      <c r="A2275" s="22" t="s">
        <v>39</v>
      </c>
      <c r="B2275" t="s">
        <v>194</v>
      </c>
      <c r="C2275">
        <v>2021</v>
      </c>
      <c r="D2275" s="22" t="s">
        <v>41</v>
      </c>
      <c r="E2275" s="22" t="s">
        <v>42</v>
      </c>
      <c r="F2275">
        <v>4720</v>
      </c>
      <c r="G2275" t="s">
        <v>195</v>
      </c>
      <c r="H2275" t="s">
        <v>93</v>
      </c>
      <c r="J2275">
        <v>200</v>
      </c>
      <c r="K2275" t="s">
        <v>45</v>
      </c>
      <c r="L2275" s="22" t="s">
        <v>46</v>
      </c>
      <c r="M2275" s="1">
        <v>44470</v>
      </c>
      <c r="N2275" s="22" t="s">
        <v>353</v>
      </c>
      <c r="O2275" t="s">
        <v>354</v>
      </c>
      <c r="P2275" s="1">
        <v>44500</v>
      </c>
      <c r="Q2275" t="s">
        <v>354</v>
      </c>
      <c r="R2275">
        <v>10</v>
      </c>
      <c r="S2275">
        <v>3</v>
      </c>
      <c r="T2275" s="22">
        <v>19</v>
      </c>
      <c r="U2275" s="22">
        <v>1683.32</v>
      </c>
      <c r="V2275" s="22">
        <v>1683.32</v>
      </c>
      <c r="X2275">
        <v>46014</v>
      </c>
      <c r="AD2275" t="s">
        <v>355</v>
      </c>
      <c r="AF2275" t="s">
        <v>127</v>
      </c>
      <c r="AG2275" s="22" t="s">
        <v>50</v>
      </c>
      <c r="AI2275">
        <v>2273</v>
      </c>
      <c r="AJ2275" t="s">
        <v>356</v>
      </c>
      <c r="AK2275" s="22" t="s">
        <v>94</v>
      </c>
      <c r="AL2275" s="22" t="s">
        <v>53</v>
      </c>
      <c r="AM2275" s="22">
        <v>2273</v>
      </c>
    </row>
    <row r="2276" spans="1:39" x14ac:dyDescent="0.25">
      <c r="A2276" s="22" t="s">
        <v>39</v>
      </c>
      <c r="B2276" t="s">
        <v>130</v>
      </c>
      <c r="C2276">
        <v>2021</v>
      </c>
      <c r="D2276" s="22" t="s">
        <v>41</v>
      </c>
      <c r="E2276" s="22" t="s">
        <v>42</v>
      </c>
      <c r="F2276">
        <v>1610</v>
      </c>
      <c r="G2276" t="s">
        <v>131</v>
      </c>
      <c r="H2276" t="s">
        <v>44</v>
      </c>
      <c r="J2276">
        <v>200</v>
      </c>
      <c r="K2276" t="s">
        <v>45</v>
      </c>
      <c r="L2276" s="22" t="s">
        <v>46</v>
      </c>
      <c r="M2276" s="1">
        <v>44470</v>
      </c>
      <c r="N2276" s="22" t="s">
        <v>353</v>
      </c>
      <c r="O2276" t="s">
        <v>354</v>
      </c>
      <c r="P2276" s="1">
        <v>44500</v>
      </c>
      <c r="Q2276" t="s">
        <v>354</v>
      </c>
      <c r="R2276">
        <v>10</v>
      </c>
      <c r="S2276">
        <v>3</v>
      </c>
      <c r="T2276" s="22">
        <v>19</v>
      </c>
      <c r="U2276" s="22">
        <v>319.83</v>
      </c>
      <c r="V2276" s="22">
        <v>319.83</v>
      </c>
      <c r="X2276">
        <v>46015</v>
      </c>
      <c r="AD2276" t="s">
        <v>355</v>
      </c>
      <c r="AF2276" t="s">
        <v>127</v>
      </c>
      <c r="AG2276" s="22" t="s">
        <v>50</v>
      </c>
      <c r="AI2276">
        <v>2274</v>
      </c>
      <c r="AJ2276" t="s">
        <v>356</v>
      </c>
      <c r="AK2276" s="22" t="s">
        <v>52</v>
      </c>
      <c r="AL2276" s="22" t="s">
        <v>53</v>
      </c>
      <c r="AM2276" s="22">
        <v>2274</v>
      </c>
    </row>
    <row r="2277" spans="1:39" x14ac:dyDescent="0.25">
      <c r="A2277" s="22" t="s">
        <v>39</v>
      </c>
      <c r="B2277" t="s">
        <v>40</v>
      </c>
      <c r="C2277">
        <v>2021</v>
      </c>
      <c r="D2277" s="22" t="s">
        <v>41</v>
      </c>
      <c r="E2277" s="22" t="s">
        <v>42</v>
      </c>
      <c r="F2277">
        <v>1100</v>
      </c>
      <c r="G2277" t="s">
        <v>43</v>
      </c>
      <c r="H2277" t="s">
        <v>44</v>
      </c>
      <c r="J2277">
        <v>200</v>
      </c>
      <c r="K2277" t="s">
        <v>45</v>
      </c>
      <c r="L2277" s="22" t="s">
        <v>46</v>
      </c>
      <c r="M2277" s="1">
        <v>44470</v>
      </c>
      <c r="N2277" s="22" t="s">
        <v>353</v>
      </c>
      <c r="O2277" t="s">
        <v>354</v>
      </c>
      <c r="P2277" s="1">
        <v>44500</v>
      </c>
      <c r="Q2277" t="s">
        <v>354</v>
      </c>
      <c r="R2277">
        <v>10</v>
      </c>
      <c r="U2277" s="22">
        <v>-199.34</v>
      </c>
      <c r="W2277" s="22">
        <v>199.34</v>
      </c>
      <c r="X2277">
        <v>46016</v>
      </c>
      <c r="AD2277" t="s">
        <v>355</v>
      </c>
      <c r="AG2277" s="22" t="s">
        <v>56</v>
      </c>
      <c r="AI2277">
        <v>2275</v>
      </c>
      <c r="AJ2277" t="s">
        <v>356</v>
      </c>
      <c r="AK2277" s="22" t="s">
        <v>52</v>
      </c>
      <c r="AL2277" s="22" t="s">
        <v>53</v>
      </c>
      <c r="AM2277" s="22">
        <v>2275</v>
      </c>
    </row>
    <row r="2278" spans="1:39" x14ac:dyDescent="0.25">
      <c r="A2278" s="22" t="s">
        <v>39</v>
      </c>
      <c r="B2278" t="s">
        <v>196</v>
      </c>
      <c r="C2278">
        <v>2021</v>
      </c>
      <c r="D2278" s="22" t="s">
        <v>41</v>
      </c>
      <c r="E2278" s="22" t="s">
        <v>42</v>
      </c>
      <c r="F2278">
        <v>4730</v>
      </c>
      <c r="G2278" t="s">
        <v>197</v>
      </c>
      <c r="H2278" t="s">
        <v>93</v>
      </c>
      <c r="J2278">
        <v>200</v>
      </c>
      <c r="K2278" t="s">
        <v>45</v>
      </c>
      <c r="L2278" s="22" t="s">
        <v>46</v>
      </c>
      <c r="M2278" s="1">
        <v>44470</v>
      </c>
      <c r="N2278" s="22" t="s">
        <v>353</v>
      </c>
      <c r="O2278" t="s">
        <v>354</v>
      </c>
      <c r="P2278" s="1">
        <v>44500</v>
      </c>
      <c r="Q2278" t="s">
        <v>354</v>
      </c>
      <c r="R2278">
        <v>10</v>
      </c>
      <c r="U2278" s="22">
        <v>199.34</v>
      </c>
      <c r="V2278" s="22">
        <v>199.34</v>
      </c>
      <c r="X2278">
        <v>46017</v>
      </c>
      <c r="AD2278" t="s">
        <v>355</v>
      </c>
      <c r="AG2278" s="22" t="s">
        <v>50</v>
      </c>
      <c r="AI2278">
        <v>2276</v>
      </c>
      <c r="AJ2278" t="s">
        <v>356</v>
      </c>
      <c r="AK2278" s="22" t="s">
        <v>94</v>
      </c>
      <c r="AL2278" s="22" t="s">
        <v>53</v>
      </c>
      <c r="AM2278" s="22">
        <v>2276</v>
      </c>
    </row>
    <row r="2279" spans="1:39" x14ac:dyDescent="0.25">
      <c r="A2279" s="22" t="s">
        <v>39</v>
      </c>
      <c r="B2279" t="s">
        <v>40</v>
      </c>
      <c r="C2279">
        <v>2021</v>
      </c>
      <c r="D2279" s="22" t="s">
        <v>41</v>
      </c>
      <c r="E2279" s="22" t="s">
        <v>42</v>
      </c>
      <c r="F2279">
        <v>1100</v>
      </c>
      <c r="G2279" t="s">
        <v>43</v>
      </c>
      <c r="H2279" t="s">
        <v>44</v>
      </c>
      <c r="J2279">
        <v>200</v>
      </c>
      <c r="K2279" t="s">
        <v>45</v>
      </c>
      <c r="L2279" s="22" t="s">
        <v>46</v>
      </c>
      <c r="M2279" s="1">
        <v>44470</v>
      </c>
      <c r="N2279" s="22" t="s">
        <v>353</v>
      </c>
      <c r="O2279" t="s">
        <v>354</v>
      </c>
      <c r="P2279" s="1">
        <v>44500</v>
      </c>
      <c r="Q2279" t="s">
        <v>354</v>
      </c>
      <c r="R2279">
        <v>10</v>
      </c>
      <c r="S2279">
        <v>3</v>
      </c>
      <c r="T2279" s="22">
        <v>19</v>
      </c>
      <c r="U2279" s="22">
        <v>-1926.66</v>
      </c>
      <c r="W2279" s="22">
        <v>1926.66</v>
      </c>
      <c r="X2279">
        <v>46018</v>
      </c>
      <c r="AD2279" t="s">
        <v>355</v>
      </c>
      <c r="AF2279" t="s">
        <v>127</v>
      </c>
      <c r="AG2279" s="22" t="s">
        <v>56</v>
      </c>
      <c r="AI2279">
        <v>2277</v>
      </c>
      <c r="AJ2279" t="s">
        <v>356</v>
      </c>
      <c r="AK2279" s="22" t="s">
        <v>52</v>
      </c>
      <c r="AL2279" s="22" t="s">
        <v>53</v>
      </c>
      <c r="AM2279" s="22">
        <v>2277</v>
      </c>
    </row>
    <row r="2280" spans="1:39" x14ac:dyDescent="0.25">
      <c r="A2280" s="22" t="s">
        <v>39</v>
      </c>
      <c r="B2280" t="s">
        <v>198</v>
      </c>
      <c r="C2280">
        <v>2021</v>
      </c>
      <c r="D2280" s="22" t="s">
        <v>41</v>
      </c>
      <c r="E2280" s="22" t="s">
        <v>42</v>
      </c>
      <c r="F2280">
        <v>4740</v>
      </c>
      <c r="G2280" t="s">
        <v>199</v>
      </c>
      <c r="H2280" t="s">
        <v>93</v>
      </c>
      <c r="J2280">
        <v>200</v>
      </c>
      <c r="K2280" t="s">
        <v>45</v>
      </c>
      <c r="L2280" s="22" t="s">
        <v>46</v>
      </c>
      <c r="M2280" s="1">
        <v>44470</v>
      </c>
      <c r="N2280" s="22" t="s">
        <v>353</v>
      </c>
      <c r="O2280" t="s">
        <v>354</v>
      </c>
      <c r="P2280" s="1">
        <v>44500</v>
      </c>
      <c r="Q2280" t="s">
        <v>354</v>
      </c>
      <c r="R2280">
        <v>10</v>
      </c>
      <c r="S2280">
        <v>3</v>
      </c>
      <c r="T2280" s="22">
        <v>19</v>
      </c>
      <c r="U2280" s="22">
        <v>1619.04</v>
      </c>
      <c r="V2280" s="22">
        <v>1619.04</v>
      </c>
      <c r="X2280">
        <v>46019</v>
      </c>
      <c r="AD2280" t="s">
        <v>355</v>
      </c>
      <c r="AF2280" t="s">
        <v>127</v>
      </c>
      <c r="AG2280" s="22" t="s">
        <v>50</v>
      </c>
      <c r="AI2280">
        <v>2278</v>
      </c>
      <c r="AJ2280" t="s">
        <v>356</v>
      </c>
      <c r="AK2280" s="22" t="s">
        <v>94</v>
      </c>
      <c r="AL2280" s="22" t="s">
        <v>53</v>
      </c>
      <c r="AM2280" s="22">
        <v>2278</v>
      </c>
    </row>
    <row r="2281" spans="1:39" x14ac:dyDescent="0.25">
      <c r="A2281" s="22" t="s">
        <v>39</v>
      </c>
      <c r="B2281" t="s">
        <v>130</v>
      </c>
      <c r="C2281">
        <v>2021</v>
      </c>
      <c r="D2281" s="22" t="s">
        <v>41</v>
      </c>
      <c r="E2281" s="22" t="s">
        <v>42</v>
      </c>
      <c r="F2281">
        <v>1610</v>
      </c>
      <c r="G2281" t="s">
        <v>131</v>
      </c>
      <c r="H2281" t="s">
        <v>44</v>
      </c>
      <c r="J2281">
        <v>200</v>
      </c>
      <c r="K2281" t="s">
        <v>45</v>
      </c>
      <c r="L2281" s="22" t="s">
        <v>46</v>
      </c>
      <c r="M2281" s="1">
        <v>44470</v>
      </c>
      <c r="N2281" s="22" t="s">
        <v>353</v>
      </c>
      <c r="O2281" t="s">
        <v>354</v>
      </c>
      <c r="P2281" s="1">
        <v>44500</v>
      </c>
      <c r="Q2281" t="s">
        <v>354</v>
      </c>
      <c r="R2281">
        <v>10</v>
      </c>
      <c r="S2281">
        <v>3</v>
      </c>
      <c r="T2281" s="22">
        <v>19</v>
      </c>
      <c r="U2281" s="22">
        <v>307.62</v>
      </c>
      <c r="V2281" s="22">
        <v>307.62</v>
      </c>
      <c r="X2281">
        <v>46020</v>
      </c>
      <c r="AD2281" t="s">
        <v>355</v>
      </c>
      <c r="AF2281" t="s">
        <v>127</v>
      </c>
      <c r="AG2281" s="22" t="s">
        <v>50</v>
      </c>
      <c r="AI2281">
        <v>2279</v>
      </c>
      <c r="AJ2281" t="s">
        <v>356</v>
      </c>
      <c r="AK2281" s="22" t="s">
        <v>52</v>
      </c>
      <c r="AL2281" s="22" t="s">
        <v>53</v>
      </c>
      <c r="AM2281" s="22">
        <v>2279</v>
      </c>
    </row>
    <row r="2282" spans="1:39" x14ac:dyDescent="0.25">
      <c r="A2282" s="22" t="s">
        <v>39</v>
      </c>
      <c r="B2282" t="s">
        <v>40</v>
      </c>
      <c r="C2282">
        <v>2021</v>
      </c>
      <c r="D2282" s="22" t="s">
        <v>41</v>
      </c>
      <c r="E2282" s="22" t="s">
        <v>42</v>
      </c>
      <c r="F2282">
        <v>1100</v>
      </c>
      <c r="G2282" t="s">
        <v>43</v>
      </c>
      <c r="H2282" t="s">
        <v>44</v>
      </c>
      <c r="J2282">
        <v>200</v>
      </c>
      <c r="K2282" t="s">
        <v>45</v>
      </c>
      <c r="L2282" s="22" t="s">
        <v>46</v>
      </c>
      <c r="M2282" s="1">
        <v>44470</v>
      </c>
      <c r="N2282" s="22" t="s">
        <v>353</v>
      </c>
      <c r="O2282" t="s">
        <v>354</v>
      </c>
      <c r="P2282" s="1">
        <v>44500</v>
      </c>
      <c r="Q2282" t="s">
        <v>354</v>
      </c>
      <c r="R2282">
        <v>10</v>
      </c>
      <c r="S2282">
        <v>3</v>
      </c>
      <c r="T2282" s="22">
        <v>19</v>
      </c>
      <c r="U2282" s="22">
        <v>-753.38</v>
      </c>
      <c r="W2282" s="22">
        <v>753.38</v>
      </c>
      <c r="X2282">
        <v>46021</v>
      </c>
      <c r="AD2282" t="s">
        <v>355</v>
      </c>
      <c r="AF2282" t="s">
        <v>127</v>
      </c>
      <c r="AG2282" s="22" t="s">
        <v>56</v>
      </c>
      <c r="AI2282">
        <v>2280</v>
      </c>
      <c r="AJ2282" t="s">
        <v>356</v>
      </c>
      <c r="AK2282" s="22" t="s">
        <v>52</v>
      </c>
      <c r="AL2282" s="22" t="s">
        <v>53</v>
      </c>
      <c r="AM2282" s="22">
        <v>2280</v>
      </c>
    </row>
    <row r="2283" spans="1:39" x14ac:dyDescent="0.25">
      <c r="A2283" s="22" t="s">
        <v>39</v>
      </c>
      <c r="B2283" t="s">
        <v>200</v>
      </c>
      <c r="C2283">
        <v>2021</v>
      </c>
      <c r="D2283" s="22" t="s">
        <v>41</v>
      </c>
      <c r="E2283" s="22" t="s">
        <v>42</v>
      </c>
      <c r="F2283">
        <v>4750</v>
      </c>
      <c r="G2283" t="s">
        <v>201</v>
      </c>
      <c r="H2283" t="s">
        <v>93</v>
      </c>
      <c r="J2283">
        <v>200</v>
      </c>
      <c r="K2283" t="s">
        <v>45</v>
      </c>
      <c r="L2283" s="22" t="s">
        <v>46</v>
      </c>
      <c r="M2283" s="1">
        <v>44470</v>
      </c>
      <c r="N2283" s="22" t="s">
        <v>353</v>
      </c>
      <c r="O2283" t="s">
        <v>354</v>
      </c>
      <c r="P2283" s="1">
        <v>44500</v>
      </c>
      <c r="Q2283" t="s">
        <v>354</v>
      </c>
      <c r="R2283">
        <v>10</v>
      </c>
      <c r="S2283">
        <v>3</v>
      </c>
      <c r="T2283" s="22">
        <v>19</v>
      </c>
      <c r="U2283" s="22">
        <v>633.09</v>
      </c>
      <c r="V2283" s="22">
        <v>633.09</v>
      </c>
      <c r="X2283">
        <v>46022</v>
      </c>
      <c r="AD2283" t="s">
        <v>355</v>
      </c>
      <c r="AF2283" t="s">
        <v>127</v>
      </c>
      <c r="AG2283" s="22" t="s">
        <v>50</v>
      </c>
      <c r="AI2283">
        <v>2281</v>
      </c>
      <c r="AJ2283" t="s">
        <v>356</v>
      </c>
      <c r="AK2283" s="22" t="s">
        <v>94</v>
      </c>
      <c r="AL2283" s="22" t="s">
        <v>53</v>
      </c>
      <c r="AM2283" s="22">
        <v>2281</v>
      </c>
    </row>
    <row r="2284" spans="1:39" x14ac:dyDescent="0.25">
      <c r="A2284" s="22" t="s">
        <v>39</v>
      </c>
      <c r="B2284" t="s">
        <v>130</v>
      </c>
      <c r="C2284">
        <v>2021</v>
      </c>
      <c r="D2284" s="22" t="s">
        <v>41</v>
      </c>
      <c r="E2284" s="22" t="s">
        <v>42</v>
      </c>
      <c r="F2284">
        <v>1610</v>
      </c>
      <c r="G2284" t="s">
        <v>131</v>
      </c>
      <c r="H2284" t="s">
        <v>44</v>
      </c>
      <c r="J2284">
        <v>200</v>
      </c>
      <c r="K2284" t="s">
        <v>45</v>
      </c>
      <c r="L2284" s="22" t="s">
        <v>46</v>
      </c>
      <c r="M2284" s="1">
        <v>44470</v>
      </c>
      <c r="N2284" s="22" t="s">
        <v>353</v>
      </c>
      <c r="O2284" t="s">
        <v>354</v>
      </c>
      <c r="P2284" s="1">
        <v>44500</v>
      </c>
      <c r="Q2284" t="s">
        <v>354</v>
      </c>
      <c r="R2284">
        <v>10</v>
      </c>
      <c r="S2284">
        <v>3</v>
      </c>
      <c r="T2284" s="22">
        <v>19</v>
      </c>
      <c r="U2284" s="22">
        <v>120.29</v>
      </c>
      <c r="V2284" s="22">
        <v>120.29</v>
      </c>
      <c r="X2284">
        <v>46023</v>
      </c>
      <c r="AD2284" t="s">
        <v>355</v>
      </c>
      <c r="AF2284" t="s">
        <v>127</v>
      </c>
      <c r="AG2284" s="22" t="s">
        <v>50</v>
      </c>
      <c r="AI2284">
        <v>2282</v>
      </c>
      <c r="AJ2284" t="s">
        <v>356</v>
      </c>
      <c r="AK2284" s="22" t="s">
        <v>52</v>
      </c>
      <c r="AL2284" s="22" t="s">
        <v>53</v>
      </c>
      <c r="AM2284" s="22">
        <v>2282</v>
      </c>
    </row>
    <row r="2285" spans="1:39" x14ac:dyDescent="0.25">
      <c r="A2285" s="22" t="s">
        <v>39</v>
      </c>
      <c r="B2285" t="s">
        <v>40</v>
      </c>
      <c r="C2285">
        <v>2021</v>
      </c>
      <c r="D2285" s="22" t="s">
        <v>41</v>
      </c>
      <c r="E2285" s="22" t="s">
        <v>42</v>
      </c>
      <c r="F2285">
        <v>1100</v>
      </c>
      <c r="G2285" t="s">
        <v>43</v>
      </c>
      <c r="H2285" t="s">
        <v>44</v>
      </c>
      <c r="J2285">
        <v>200</v>
      </c>
      <c r="K2285" t="s">
        <v>45</v>
      </c>
      <c r="L2285" s="22" t="s">
        <v>46</v>
      </c>
      <c r="M2285" s="1">
        <v>44470</v>
      </c>
      <c r="N2285" s="22" t="s">
        <v>353</v>
      </c>
      <c r="O2285" t="s">
        <v>354</v>
      </c>
      <c r="P2285" s="1">
        <v>44500</v>
      </c>
      <c r="Q2285" t="s">
        <v>354</v>
      </c>
      <c r="R2285">
        <v>10</v>
      </c>
      <c r="U2285" s="22">
        <v>-426.56</v>
      </c>
      <c r="W2285" s="22">
        <v>426.56</v>
      </c>
      <c r="X2285">
        <v>46024</v>
      </c>
      <c r="AD2285" t="s">
        <v>355</v>
      </c>
      <c r="AG2285" s="22" t="s">
        <v>56</v>
      </c>
      <c r="AI2285">
        <v>2283</v>
      </c>
      <c r="AJ2285" t="s">
        <v>356</v>
      </c>
      <c r="AK2285" s="22" t="s">
        <v>52</v>
      </c>
      <c r="AL2285" s="22" t="s">
        <v>53</v>
      </c>
      <c r="AM2285" s="22">
        <v>2283</v>
      </c>
    </row>
    <row r="2286" spans="1:39" x14ac:dyDescent="0.25">
      <c r="A2286" s="22" t="s">
        <v>39</v>
      </c>
      <c r="B2286" t="s">
        <v>202</v>
      </c>
      <c r="C2286">
        <v>2021</v>
      </c>
      <c r="D2286" s="22" t="s">
        <v>41</v>
      </c>
      <c r="E2286" s="22" t="s">
        <v>42</v>
      </c>
      <c r="F2286">
        <v>4760</v>
      </c>
      <c r="G2286" t="s">
        <v>203</v>
      </c>
      <c r="H2286" t="s">
        <v>93</v>
      </c>
      <c r="J2286">
        <v>200</v>
      </c>
      <c r="K2286" t="s">
        <v>45</v>
      </c>
      <c r="L2286" s="22" t="s">
        <v>46</v>
      </c>
      <c r="M2286" s="1">
        <v>44470</v>
      </c>
      <c r="N2286" s="22" t="s">
        <v>353</v>
      </c>
      <c r="O2286" t="s">
        <v>354</v>
      </c>
      <c r="P2286" s="1">
        <v>44500</v>
      </c>
      <c r="Q2286" t="s">
        <v>354</v>
      </c>
      <c r="R2286">
        <v>10</v>
      </c>
      <c r="U2286" s="22">
        <v>426.56</v>
      </c>
      <c r="V2286" s="22">
        <v>426.56</v>
      </c>
      <c r="X2286">
        <v>46025</v>
      </c>
      <c r="AD2286" t="s">
        <v>355</v>
      </c>
      <c r="AG2286" s="22" t="s">
        <v>50</v>
      </c>
      <c r="AI2286">
        <v>2284</v>
      </c>
      <c r="AJ2286" t="s">
        <v>356</v>
      </c>
      <c r="AK2286" s="22" t="s">
        <v>94</v>
      </c>
      <c r="AL2286" s="22" t="s">
        <v>53</v>
      </c>
      <c r="AM2286" s="22">
        <v>2284</v>
      </c>
    </row>
    <row r="2287" spans="1:39" x14ac:dyDescent="0.25">
      <c r="A2287" s="22" t="s">
        <v>39</v>
      </c>
      <c r="B2287" t="s">
        <v>40</v>
      </c>
      <c r="C2287">
        <v>2021</v>
      </c>
      <c r="D2287" s="22" t="s">
        <v>41</v>
      </c>
      <c r="E2287" s="22" t="s">
        <v>42</v>
      </c>
      <c r="F2287">
        <v>1100</v>
      </c>
      <c r="G2287" t="s">
        <v>43</v>
      </c>
      <c r="H2287" t="s">
        <v>44</v>
      </c>
      <c r="J2287">
        <v>200</v>
      </c>
      <c r="K2287" t="s">
        <v>45</v>
      </c>
      <c r="L2287" s="22" t="s">
        <v>46</v>
      </c>
      <c r="M2287" s="1">
        <v>44470</v>
      </c>
      <c r="N2287" s="22" t="s">
        <v>353</v>
      </c>
      <c r="O2287" t="s">
        <v>354</v>
      </c>
      <c r="P2287" s="1">
        <v>44500</v>
      </c>
      <c r="Q2287" t="s">
        <v>354</v>
      </c>
      <c r="R2287">
        <v>10</v>
      </c>
      <c r="S2287">
        <v>3</v>
      </c>
      <c r="T2287" s="22">
        <v>19</v>
      </c>
      <c r="U2287" s="22">
        <v>-120.39</v>
      </c>
      <c r="W2287" s="22">
        <v>120.39</v>
      </c>
      <c r="X2287">
        <v>46026</v>
      </c>
      <c r="AD2287" t="s">
        <v>355</v>
      </c>
      <c r="AF2287" t="s">
        <v>127</v>
      </c>
      <c r="AG2287" s="22" t="s">
        <v>56</v>
      </c>
      <c r="AI2287">
        <v>2285</v>
      </c>
      <c r="AJ2287" t="s">
        <v>356</v>
      </c>
      <c r="AK2287" s="22" t="s">
        <v>52</v>
      </c>
      <c r="AL2287" s="22" t="s">
        <v>53</v>
      </c>
      <c r="AM2287" s="22">
        <v>2285</v>
      </c>
    </row>
    <row r="2288" spans="1:39" x14ac:dyDescent="0.25">
      <c r="A2288" s="22" t="s">
        <v>39</v>
      </c>
      <c r="B2288" t="s">
        <v>204</v>
      </c>
      <c r="C2288">
        <v>2021</v>
      </c>
      <c r="D2288" s="22" t="s">
        <v>41</v>
      </c>
      <c r="E2288" s="22" t="s">
        <v>42</v>
      </c>
      <c r="F2288">
        <v>4775</v>
      </c>
      <c r="G2288" t="s">
        <v>205</v>
      </c>
      <c r="H2288" t="s">
        <v>93</v>
      </c>
      <c r="J2288">
        <v>200</v>
      </c>
      <c r="K2288" t="s">
        <v>45</v>
      </c>
      <c r="L2288" s="22" t="s">
        <v>46</v>
      </c>
      <c r="M2288" s="1">
        <v>44470</v>
      </c>
      <c r="N2288" s="22" t="s">
        <v>353</v>
      </c>
      <c r="O2288" t="s">
        <v>354</v>
      </c>
      <c r="P2288" s="1">
        <v>44500</v>
      </c>
      <c r="Q2288" t="s">
        <v>354</v>
      </c>
      <c r="R2288">
        <v>10</v>
      </c>
      <c r="S2288">
        <v>3</v>
      </c>
      <c r="T2288" s="22">
        <v>19</v>
      </c>
      <c r="U2288" s="22">
        <v>101.17</v>
      </c>
      <c r="V2288" s="22">
        <v>101.17</v>
      </c>
      <c r="X2288">
        <v>46027</v>
      </c>
      <c r="AD2288" t="s">
        <v>355</v>
      </c>
      <c r="AF2288" t="s">
        <v>127</v>
      </c>
      <c r="AG2288" s="22" t="s">
        <v>50</v>
      </c>
      <c r="AI2288">
        <v>2286</v>
      </c>
      <c r="AJ2288" t="s">
        <v>356</v>
      </c>
      <c r="AK2288" s="22" t="s">
        <v>94</v>
      </c>
      <c r="AL2288" s="22" t="s">
        <v>53</v>
      </c>
      <c r="AM2288" s="22">
        <v>2286</v>
      </c>
    </row>
    <row r="2289" spans="1:39" x14ac:dyDescent="0.25">
      <c r="A2289" s="22" t="s">
        <v>39</v>
      </c>
      <c r="B2289" t="s">
        <v>130</v>
      </c>
      <c r="C2289">
        <v>2021</v>
      </c>
      <c r="D2289" s="22" t="s">
        <v>41</v>
      </c>
      <c r="E2289" s="22" t="s">
        <v>42</v>
      </c>
      <c r="F2289">
        <v>1610</v>
      </c>
      <c r="G2289" t="s">
        <v>131</v>
      </c>
      <c r="H2289" t="s">
        <v>44</v>
      </c>
      <c r="J2289">
        <v>200</v>
      </c>
      <c r="K2289" t="s">
        <v>45</v>
      </c>
      <c r="L2289" s="22" t="s">
        <v>46</v>
      </c>
      <c r="M2289" s="1">
        <v>44470</v>
      </c>
      <c r="N2289" s="22" t="s">
        <v>353</v>
      </c>
      <c r="O2289" t="s">
        <v>354</v>
      </c>
      <c r="P2289" s="1">
        <v>44500</v>
      </c>
      <c r="Q2289" t="s">
        <v>354</v>
      </c>
      <c r="R2289">
        <v>10</v>
      </c>
      <c r="S2289">
        <v>3</v>
      </c>
      <c r="T2289" s="22">
        <v>19</v>
      </c>
      <c r="U2289" s="22">
        <v>19.22</v>
      </c>
      <c r="V2289" s="22">
        <v>19.22</v>
      </c>
      <c r="X2289">
        <v>46028</v>
      </c>
      <c r="AD2289" t="s">
        <v>355</v>
      </c>
      <c r="AF2289" t="s">
        <v>127</v>
      </c>
      <c r="AG2289" s="22" t="s">
        <v>50</v>
      </c>
      <c r="AI2289">
        <v>2287</v>
      </c>
      <c r="AJ2289" t="s">
        <v>356</v>
      </c>
      <c r="AK2289" s="22" t="s">
        <v>52</v>
      </c>
      <c r="AL2289" s="22" t="s">
        <v>53</v>
      </c>
      <c r="AM2289" s="22">
        <v>2287</v>
      </c>
    </row>
    <row r="2290" spans="1:39" x14ac:dyDescent="0.25">
      <c r="A2290" s="22" t="s">
        <v>39</v>
      </c>
      <c r="B2290" t="s">
        <v>40</v>
      </c>
      <c r="C2290">
        <v>2021</v>
      </c>
      <c r="D2290" s="22" t="s">
        <v>41</v>
      </c>
      <c r="E2290" s="22" t="s">
        <v>42</v>
      </c>
      <c r="F2290">
        <v>1100</v>
      </c>
      <c r="G2290" t="s">
        <v>43</v>
      </c>
      <c r="H2290" t="s">
        <v>44</v>
      </c>
      <c r="J2290">
        <v>200</v>
      </c>
      <c r="K2290" t="s">
        <v>45</v>
      </c>
      <c r="L2290" s="22" t="s">
        <v>46</v>
      </c>
      <c r="M2290" s="1">
        <v>44470</v>
      </c>
      <c r="N2290" s="22" t="s">
        <v>353</v>
      </c>
      <c r="O2290" t="s">
        <v>354</v>
      </c>
      <c r="P2290" s="1">
        <v>44500</v>
      </c>
      <c r="Q2290" t="s">
        <v>354</v>
      </c>
      <c r="R2290">
        <v>10</v>
      </c>
      <c r="U2290" s="22">
        <v>-49.49</v>
      </c>
      <c r="W2290" s="22">
        <v>49.49</v>
      </c>
      <c r="X2290">
        <v>46029</v>
      </c>
      <c r="AD2290" t="s">
        <v>355</v>
      </c>
      <c r="AG2290" s="22" t="s">
        <v>56</v>
      </c>
      <c r="AI2290">
        <v>2288</v>
      </c>
      <c r="AJ2290" t="s">
        <v>356</v>
      </c>
      <c r="AK2290" s="22" t="s">
        <v>52</v>
      </c>
      <c r="AL2290" s="22" t="s">
        <v>53</v>
      </c>
      <c r="AM2290" s="22">
        <v>2288</v>
      </c>
    </row>
    <row r="2291" spans="1:39" x14ac:dyDescent="0.25">
      <c r="A2291" s="22" t="s">
        <v>39</v>
      </c>
      <c r="B2291" t="s">
        <v>206</v>
      </c>
      <c r="C2291">
        <v>2021</v>
      </c>
      <c r="D2291" s="22" t="s">
        <v>41</v>
      </c>
      <c r="E2291" s="22" t="s">
        <v>42</v>
      </c>
      <c r="F2291">
        <v>4780</v>
      </c>
      <c r="G2291" t="s">
        <v>207</v>
      </c>
      <c r="H2291" t="s">
        <v>93</v>
      </c>
      <c r="J2291">
        <v>200</v>
      </c>
      <c r="K2291" t="s">
        <v>45</v>
      </c>
      <c r="L2291" s="22" t="s">
        <v>46</v>
      </c>
      <c r="M2291" s="1">
        <v>44470</v>
      </c>
      <c r="N2291" s="22" t="s">
        <v>353</v>
      </c>
      <c r="O2291" t="s">
        <v>354</v>
      </c>
      <c r="P2291" s="1">
        <v>44500</v>
      </c>
      <c r="Q2291" t="s">
        <v>354</v>
      </c>
      <c r="R2291">
        <v>10</v>
      </c>
      <c r="U2291" s="22">
        <v>49.49</v>
      </c>
      <c r="V2291" s="22">
        <v>49.49</v>
      </c>
      <c r="X2291">
        <v>46030</v>
      </c>
      <c r="AD2291" t="s">
        <v>355</v>
      </c>
      <c r="AG2291" s="22" t="s">
        <v>50</v>
      </c>
      <c r="AI2291">
        <v>2289</v>
      </c>
      <c r="AJ2291" t="s">
        <v>356</v>
      </c>
      <c r="AK2291" s="22" t="s">
        <v>94</v>
      </c>
      <c r="AL2291" s="22" t="s">
        <v>53</v>
      </c>
      <c r="AM2291" s="22">
        <v>2289</v>
      </c>
    </row>
    <row r="2292" spans="1:39" x14ac:dyDescent="0.25">
      <c r="A2292" s="22" t="s">
        <v>39</v>
      </c>
      <c r="B2292" t="s">
        <v>40</v>
      </c>
      <c r="C2292">
        <v>2021</v>
      </c>
      <c r="D2292" s="22" t="s">
        <v>41</v>
      </c>
      <c r="E2292" s="22" t="s">
        <v>42</v>
      </c>
      <c r="F2292">
        <v>1100</v>
      </c>
      <c r="G2292" t="s">
        <v>43</v>
      </c>
      <c r="H2292" t="s">
        <v>44</v>
      </c>
      <c r="J2292">
        <v>200</v>
      </c>
      <c r="K2292" t="s">
        <v>45</v>
      </c>
      <c r="L2292" s="22" t="s">
        <v>46</v>
      </c>
      <c r="M2292" s="1">
        <v>44470</v>
      </c>
      <c r="N2292" s="22" t="s">
        <v>353</v>
      </c>
      <c r="O2292" t="s">
        <v>354</v>
      </c>
      <c r="P2292" s="1">
        <v>44500</v>
      </c>
      <c r="Q2292" t="s">
        <v>354</v>
      </c>
      <c r="R2292">
        <v>10</v>
      </c>
      <c r="S2292">
        <v>3</v>
      </c>
      <c r="T2292" s="22">
        <v>19</v>
      </c>
      <c r="U2292" s="22">
        <v>-3063.9</v>
      </c>
      <c r="W2292" s="22">
        <v>3063.9</v>
      </c>
      <c r="X2292">
        <v>46031</v>
      </c>
      <c r="AD2292" t="s">
        <v>355</v>
      </c>
      <c r="AF2292" t="s">
        <v>127</v>
      </c>
      <c r="AG2292" s="22" t="s">
        <v>56</v>
      </c>
      <c r="AI2292">
        <v>2290</v>
      </c>
      <c r="AJ2292" t="s">
        <v>356</v>
      </c>
      <c r="AK2292" s="22" t="s">
        <v>52</v>
      </c>
      <c r="AL2292" s="22" t="s">
        <v>53</v>
      </c>
      <c r="AM2292" s="22">
        <v>2290</v>
      </c>
    </row>
    <row r="2293" spans="1:39" x14ac:dyDescent="0.25">
      <c r="A2293" s="22" t="s">
        <v>39</v>
      </c>
      <c r="B2293" t="s">
        <v>208</v>
      </c>
      <c r="C2293">
        <v>2021</v>
      </c>
      <c r="D2293" s="22" t="s">
        <v>41</v>
      </c>
      <c r="E2293" s="22" t="s">
        <v>42</v>
      </c>
      <c r="F2293">
        <v>4800</v>
      </c>
      <c r="G2293" t="s">
        <v>209</v>
      </c>
      <c r="H2293" t="s">
        <v>93</v>
      </c>
      <c r="J2293">
        <v>200</v>
      </c>
      <c r="K2293" t="s">
        <v>45</v>
      </c>
      <c r="L2293" s="22" t="s">
        <v>46</v>
      </c>
      <c r="M2293" s="1">
        <v>44470</v>
      </c>
      <c r="N2293" s="22" t="s">
        <v>353</v>
      </c>
      <c r="O2293" t="s">
        <v>354</v>
      </c>
      <c r="P2293" s="1">
        <v>44500</v>
      </c>
      <c r="Q2293" t="s">
        <v>354</v>
      </c>
      <c r="R2293">
        <v>10</v>
      </c>
      <c r="S2293">
        <v>3</v>
      </c>
      <c r="T2293" s="22">
        <v>19</v>
      </c>
      <c r="U2293" s="22">
        <v>2574.71</v>
      </c>
      <c r="V2293" s="22">
        <v>2574.71</v>
      </c>
      <c r="X2293">
        <v>46032</v>
      </c>
      <c r="AD2293" t="s">
        <v>355</v>
      </c>
      <c r="AF2293" t="s">
        <v>127</v>
      </c>
      <c r="AG2293" s="22" t="s">
        <v>50</v>
      </c>
      <c r="AI2293">
        <v>2291</v>
      </c>
      <c r="AJ2293" t="s">
        <v>356</v>
      </c>
      <c r="AK2293" s="22" t="s">
        <v>94</v>
      </c>
      <c r="AL2293" s="22" t="s">
        <v>53</v>
      </c>
      <c r="AM2293" s="22">
        <v>2291</v>
      </c>
    </row>
    <row r="2294" spans="1:39" x14ac:dyDescent="0.25">
      <c r="A2294" s="22" t="s">
        <v>39</v>
      </c>
      <c r="B2294" t="s">
        <v>130</v>
      </c>
      <c r="C2294">
        <v>2021</v>
      </c>
      <c r="D2294" s="22" t="s">
        <v>41</v>
      </c>
      <c r="E2294" s="22" t="s">
        <v>42</v>
      </c>
      <c r="F2294">
        <v>1610</v>
      </c>
      <c r="G2294" t="s">
        <v>131</v>
      </c>
      <c r="H2294" t="s">
        <v>44</v>
      </c>
      <c r="J2294">
        <v>200</v>
      </c>
      <c r="K2294" t="s">
        <v>45</v>
      </c>
      <c r="L2294" s="22" t="s">
        <v>46</v>
      </c>
      <c r="M2294" s="1">
        <v>44470</v>
      </c>
      <c r="N2294" s="22" t="s">
        <v>353</v>
      </c>
      <c r="O2294" t="s">
        <v>354</v>
      </c>
      <c r="P2294" s="1">
        <v>44500</v>
      </c>
      <c r="Q2294" t="s">
        <v>354</v>
      </c>
      <c r="R2294">
        <v>10</v>
      </c>
      <c r="S2294">
        <v>3</v>
      </c>
      <c r="T2294" s="22">
        <v>19</v>
      </c>
      <c r="U2294" s="22">
        <v>489.19</v>
      </c>
      <c r="V2294" s="22">
        <v>489.19</v>
      </c>
      <c r="X2294">
        <v>46033</v>
      </c>
      <c r="AD2294" t="s">
        <v>355</v>
      </c>
      <c r="AF2294" t="s">
        <v>127</v>
      </c>
      <c r="AG2294" s="22" t="s">
        <v>50</v>
      </c>
      <c r="AI2294">
        <v>2292</v>
      </c>
      <c r="AJ2294" t="s">
        <v>356</v>
      </c>
      <c r="AK2294" s="22" t="s">
        <v>52</v>
      </c>
      <c r="AL2294" s="22" t="s">
        <v>53</v>
      </c>
      <c r="AM2294" s="22">
        <v>2292</v>
      </c>
    </row>
    <row r="2295" spans="1:39" x14ac:dyDescent="0.25">
      <c r="A2295" s="22" t="s">
        <v>39</v>
      </c>
      <c r="B2295" t="s">
        <v>40</v>
      </c>
      <c r="C2295">
        <v>2021</v>
      </c>
      <c r="D2295" s="22" t="s">
        <v>41</v>
      </c>
      <c r="E2295" s="22" t="s">
        <v>42</v>
      </c>
      <c r="F2295">
        <v>1100</v>
      </c>
      <c r="G2295" t="s">
        <v>43</v>
      </c>
      <c r="H2295" t="s">
        <v>44</v>
      </c>
      <c r="J2295">
        <v>200</v>
      </c>
      <c r="K2295" t="s">
        <v>45</v>
      </c>
      <c r="L2295" s="22" t="s">
        <v>46</v>
      </c>
      <c r="M2295" s="1">
        <v>44470</v>
      </c>
      <c r="N2295" s="22" t="s">
        <v>353</v>
      </c>
      <c r="O2295" t="s">
        <v>354</v>
      </c>
      <c r="P2295" s="1">
        <v>44500</v>
      </c>
      <c r="Q2295" t="s">
        <v>354</v>
      </c>
      <c r="R2295">
        <v>10</v>
      </c>
      <c r="S2295">
        <v>3</v>
      </c>
      <c r="T2295" s="22">
        <v>19</v>
      </c>
      <c r="U2295" s="22">
        <v>-791.74</v>
      </c>
      <c r="W2295" s="22">
        <v>791.74</v>
      </c>
      <c r="X2295">
        <v>46034</v>
      </c>
      <c r="AD2295" t="s">
        <v>355</v>
      </c>
      <c r="AF2295" t="s">
        <v>127</v>
      </c>
      <c r="AG2295" s="22" t="s">
        <v>56</v>
      </c>
      <c r="AI2295">
        <v>2293</v>
      </c>
      <c r="AJ2295" t="s">
        <v>356</v>
      </c>
      <c r="AK2295" s="22" t="s">
        <v>52</v>
      </c>
      <c r="AL2295" s="22" t="s">
        <v>53</v>
      </c>
      <c r="AM2295" s="22">
        <v>2293</v>
      </c>
    </row>
    <row r="2296" spans="1:39" x14ac:dyDescent="0.25">
      <c r="A2296" s="22" t="s">
        <v>39</v>
      </c>
      <c r="B2296" t="s">
        <v>210</v>
      </c>
      <c r="C2296">
        <v>2021</v>
      </c>
      <c r="D2296" s="22" t="s">
        <v>41</v>
      </c>
      <c r="E2296" s="22" t="s">
        <v>42</v>
      </c>
      <c r="F2296">
        <v>4805</v>
      </c>
      <c r="G2296" t="s">
        <v>211</v>
      </c>
      <c r="H2296" t="s">
        <v>93</v>
      </c>
      <c r="J2296">
        <v>200</v>
      </c>
      <c r="K2296" t="s">
        <v>45</v>
      </c>
      <c r="L2296" s="22" t="s">
        <v>46</v>
      </c>
      <c r="M2296" s="1">
        <v>44470</v>
      </c>
      <c r="N2296" s="22" t="s">
        <v>353</v>
      </c>
      <c r="O2296" t="s">
        <v>354</v>
      </c>
      <c r="P2296" s="1">
        <v>44500</v>
      </c>
      <c r="Q2296" t="s">
        <v>354</v>
      </c>
      <c r="R2296">
        <v>10</v>
      </c>
      <c r="S2296">
        <v>3</v>
      </c>
      <c r="T2296" s="22">
        <v>19</v>
      </c>
      <c r="U2296" s="22">
        <v>665.33</v>
      </c>
      <c r="V2296" s="22">
        <v>665.33</v>
      </c>
      <c r="X2296">
        <v>46035</v>
      </c>
      <c r="AD2296" t="s">
        <v>355</v>
      </c>
      <c r="AF2296" t="s">
        <v>127</v>
      </c>
      <c r="AG2296" s="22" t="s">
        <v>50</v>
      </c>
      <c r="AI2296">
        <v>2294</v>
      </c>
      <c r="AJ2296" t="s">
        <v>356</v>
      </c>
      <c r="AK2296" s="22" t="s">
        <v>94</v>
      </c>
      <c r="AL2296" s="22" t="s">
        <v>53</v>
      </c>
      <c r="AM2296" s="22">
        <v>2294</v>
      </c>
    </row>
    <row r="2297" spans="1:39" x14ac:dyDescent="0.25">
      <c r="A2297" s="22" t="s">
        <v>39</v>
      </c>
      <c r="B2297" t="s">
        <v>130</v>
      </c>
      <c r="C2297">
        <v>2021</v>
      </c>
      <c r="D2297" s="22" t="s">
        <v>41</v>
      </c>
      <c r="E2297" s="22" t="s">
        <v>42</v>
      </c>
      <c r="F2297">
        <v>1610</v>
      </c>
      <c r="G2297" t="s">
        <v>131</v>
      </c>
      <c r="H2297" t="s">
        <v>44</v>
      </c>
      <c r="J2297">
        <v>200</v>
      </c>
      <c r="K2297" t="s">
        <v>45</v>
      </c>
      <c r="L2297" s="22" t="s">
        <v>46</v>
      </c>
      <c r="M2297" s="1">
        <v>44470</v>
      </c>
      <c r="N2297" s="22" t="s">
        <v>353</v>
      </c>
      <c r="O2297" t="s">
        <v>354</v>
      </c>
      <c r="P2297" s="1">
        <v>44500</v>
      </c>
      <c r="Q2297" t="s">
        <v>354</v>
      </c>
      <c r="R2297">
        <v>10</v>
      </c>
      <c r="S2297">
        <v>3</v>
      </c>
      <c r="T2297" s="22">
        <v>19</v>
      </c>
      <c r="U2297" s="22">
        <v>126.41</v>
      </c>
      <c r="V2297" s="22">
        <v>126.41</v>
      </c>
      <c r="X2297">
        <v>46036</v>
      </c>
      <c r="AD2297" t="s">
        <v>355</v>
      </c>
      <c r="AF2297" t="s">
        <v>127</v>
      </c>
      <c r="AG2297" s="22" t="s">
        <v>50</v>
      </c>
      <c r="AI2297">
        <v>2295</v>
      </c>
      <c r="AJ2297" t="s">
        <v>356</v>
      </c>
      <c r="AK2297" s="22" t="s">
        <v>52</v>
      </c>
      <c r="AL2297" s="22" t="s">
        <v>53</v>
      </c>
      <c r="AM2297" s="22">
        <v>2295</v>
      </c>
    </row>
    <row r="2298" spans="1:39" x14ac:dyDescent="0.25">
      <c r="A2298" s="22" t="s">
        <v>39</v>
      </c>
      <c r="B2298" t="s">
        <v>40</v>
      </c>
      <c r="C2298">
        <v>2021</v>
      </c>
      <c r="D2298" s="22" t="s">
        <v>41</v>
      </c>
      <c r="E2298" s="22" t="s">
        <v>42</v>
      </c>
      <c r="F2298">
        <v>1100</v>
      </c>
      <c r="G2298" t="s">
        <v>43</v>
      </c>
      <c r="H2298" t="s">
        <v>44</v>
      </c>
      <c r="J2298">
        <v>200</v>
      </c>
      <c r="K2298" t="s">
        <v>45</v>
      </c>
      <c r="L2298" s="22" t="s">
        <v>46</v>
      </c>
      <c r="M2298" s="1">
        <v>44470</v>
      </c>
      <c r="N2298" s="22" t="s">
        <v>353</v>
      </c>
      <c r="O2298" t="s">
        <v>354</v>
      </c>
      <c r="P2298" s="1">
        <v>44500</v>
      </c>
      <c r="Q2298" t="s">
        <v>354</v>
      </c>
      <c r="R2298">
        <v>10</v>
      </c>
      <c r="S2298">
        <v>3</v>
      </c>
      <c r="T2298" s="22">
        <v>19</v>
      </c>
      <c r="U2298" s="22">
        <v>-279.88</v>
      </c>
      <c r="W2298" s="22">
        <v>279.88</v>
      </c>
      <c r="X2298">
        <v>46037</v>
      </c>
      <c r="AD2298" t="s">
        <v>355</v>
      </c>
      <c r="AF2298" t="s">
        <v>127</v>
      </c>
      <c r="AG2298" s="22" t="s">
        <v>56</v>
      </c>
      <c r="AI2298">
        <v>2296</v>
      </c>
      <c r="AJ2298" t="s">
        <v>356</v>
      </c>
      <c r="AK2298" s="22" t="s">
        <v>52</v>
      </c>
      <c r="AL2298" s="22" t="s">
        <v>53</v>
      </c>
      <c r="AM2298" s="22">
        <v>2296</v>
      </c>
    </row>
    <row r="2299" spans="1:39" x14ac:dyDescent="0.25">
      <c r="A2299" s="22" t="s">
        <v>39</v>
      </c>
      <c r="B2299" t="s">
        <v>212</v>
      </c>
      <c r="C2299">
        <v>2021</v>
      </c>
      <c r="D2299" s="22" t="s">
        <v>41</v>
      </c>
      <c r="E2299" s="22" t="s">
        <v>42</v>
      </c>
      <c r="F2299">
        <v>4810</v>
      </c>
      <c r="G2299" t="s">
        <v>213</v>
      </c>
      <c r="H2299" t="s">
        <v>93</v>
      </c>
      <c r="J2299">
        <v>200</v>
      </c>
      <c r="K2299" t="s">
        <v>45</v>
      </c>
      <c r="L2299" s="22" t="s">
        <v>46</v>
      </c>
      <c r="M2299" s="1">
        <v>44470</v>
      </c>
      <c r="N2299" s="22" t="s">
        <v>353</v>
      </c>
      <c r="O2299" t="s">
        <v>354</v>
      </c>
      <c r="P2299" s="1">
        <v>44500</v>
      </c>
      <c r="Q2299" t="s">
        <v>354</v>
      </c>
      <c r="R2299">
        <v>10</v>
      </c>
      <c r="S2299">
        <v>3</v>
      </c>
      <c r="T2299" s="22">
        <v>19</v>
      </c>
      <c r="U2299" s="22">
        <v>235.19</v>
      </c>
      <c r="V2299" s="22">
        <v>235.19</v>
      </c>
      <c r="X2299">
        <v>46038</v>
      </c>
      <c r="AD2299" t="s">
        <v>355</v>
      </c>
      <c r="AF2299" t="s">
        <v>127</v>
      </c>
      <c r="AG2299" s="22" t="s">
        <v>50</v>
      </c>
      <c r="AI2299">
        <v>2297</v>
      </c>
      <c r="AJ2299" t="s">
        <v>356</v>
      </c>
      <c r="AK2299" s="22" t="s">
        <v>94</v>
      </c>
      <c r="AL2299" s="22" t="s">
        <v>53</v>
      </c>
      <c r="AM2299" s="22">
        <v>2297</v>
      </c>
    </row>
    <row r="2300" spans="1:39" x14ac:dyDescent="0.25">
      <c r="A2300" s="22" t="s">
        <v>39</v>
      </c>
      <c r="B2300" t="s">
        <v>130</v>
      </c>
      <c r="C2300">
        <v>2021</v>
      </c>
      <c r="D2300" s="22" t="s">
        <v>41</v>
      </c>
      <c r="E2300" s="22" t="s">
        <v>42</v>
      </c>
      <c r="F2300">
        <v>1610</v>
      </c>
      <c r="G2300" t="s">
        <v>131</v>
      </c>
      <c r="H2300" t="s">
        <v>44</v>
      </c>
      <c r="J2300">
        <v>200</v>
      </c>
      <c r="K2300" t="s">
        <v>45</v>
      </c>
      <c r="L2300" s="22" t="s">
        <v>46</v>
      </c>
      <c r="M2300" s="1">
        <v>44470</v>
      </c>
      <c r="N2300" s="22" t="s">
        <v>353</v>
      </c>
      <c r="O2300" t="s">
        <v>354</v>
      </c>
      <c r="P2300" s="1">
        <v>44500</v>
      </c>
      <c r="Q2300" t="s">
        <v>354</v>
      </c>
      <c r="R2300">
        <v>10</v>
      </c>
      <c r="S2300">
        <v>3</v>
      </c>
      <c r="T2300" s="22">
        <v>19</v>
      </c>
      <c r="U2300" s="22">
        <v>44.69</v>
      </c>
      <c r="V2300" s="22">
        <v>44.69</v>
      </c>
      <c r="X2300">
        <v>46039</v>
      </c>
      <c r="AD2300" t="s">
        <v>355</v>
      </c>
      <c r="AF2300" t="s">
        <v>127</v>
      </c>
      <c r="AG2300" s="22" t="s">
        <v>50</v>
      </c>
      <c r="AI2300">
        <v>2298</v>
      </c>
      <c r="AJ2300" t="s">
        <v>356</v>
      </c>
      <c r="AK2300" s="22" t="s">
        <v>52</v>
      </c>
      <c r="AL2300" s="22" t="s">
        <v>53</v>
      </c>
      <c r="AM2300" s="22">
        <v>2298</v>
      </c>
    </row>
    <row r="2301" spans="1:39" x14ac:dyDescent="0.25">
      <c r="A2301" s="22" t="s">
        <v>39</v>
      </c>
      <c r="B2301" t="s">
        <v>40</v>
      </c>
      <c r="C2301">
        <v>2021</v>
      </c>
      <c r="D2301" s="22" t="s">
        <v>41</v>
      </c>
      <c r="E2301" s="22" t="s">
        <v>42</v>
      </c>
      <c r="F2301">
        <v>1100</v>
      </c>
      <c r="G2301" t="s">
        <v>43</v>
      </c>
      <c r="H2301" t="s">
        <v>44</v>
      </c>
      <c r="J2301">
        <v>200</v>
      </c>
      <c r="K2301" t="s">
        <v>45</v>
      </c>
      <c r="L2301" s="22" t="s">
        <v>46</v>
      </c>
      <c r="M2301" s="1">
        <v>44470</v>
      </c>
      <c r="N2301" s="22" t="s">
        <v>353</v>
      </c>
      <c r="O2301" t="s">
        <v>354</v>
      </c>
      <c r="P2301" s="1">
        <v>44500</v>
      </c>
      <c r="Q2301" t="s">
        <v>354</v>
      </c>
      <c r="R2301">
        <v>10</v>
      </c>
      <c r="U2301" s="22">
        <v>-236.23</v>
      </c>
      <c r="W2301" s="22">
        <v>236.23</v>
      </c>
      <c r="X2301">
        <v>46040</v>
      </c>
      <c r="AD2301" t="s">
        <v>355</v>
      </c>
      <c r="AG2301" s="22" t="s">
        <v>56</v>
      </c>
      <c r="AI2301">
        <v>2299</v>
      </c>
      <c r="AJ2301" t="s">
        <v>356</v>
      </c>
      <c r="AK2301" s="22" t="s">
        <v>52</v>
      </c>
      <c r="AL2301" s="22" t="s">
        <v>53</v>
      </c>
      <c r="AM2301" s="22">
        <v>2299</v>
      </c>
    </row>
    <row r="2302" spans="1:39" x14ac:dyDescent="0.25">
      <c r="A2302" s="22" t="s">
        <v>39</v>
      </c>
      <c r="B2302" t="s">
        <v>214</v>
      </c>
      <c r="C2302">
        <v>2021</v>
      </c>
      <c r="D2302" s="22" t="s">
        <v>41</v>
      </c>
      <c r="E2302" s="22" t="s">
        <v>42</v>
      </c>
      <c r="F2302">
        <v>4850</v>
      </c>
      <c r="G2302" t="s">
        <v>215</v>
      </c>
      <c r="H2302" t="s">
        <v>93</v>
      </c>
      <c r="J2302">
        <v>200</v>
      </c>
      <c r="K2302" t="s">
        <v>45</v>
      </c>
      <c r="L2302" s="22" t="s">
        <v>46</v>
      </c>
      <c r="M2302" s="1">
        <v>44470</v>
      </c>
      <c r="N2302" s="22" t="s">
        <v>353</v>
      </c>
      <c r="O2302" t="s">
        <v>354</v>
      </c>
      <c r="P2302" s="1">
        <v>44500</v>
      </c>
      <c r="Q2302" t="s">
        <v>354</v>
      </c>
      <c r="R2302">
        <v>10</v>
      </c>
      <c r="U2302" s="22">
        <v>236.23</v>
      </c>
      <c r="V2302" s="22">
        <v>236.23</v>
      </c>
      <c r="X2302">
        <v>46041</v>
      </c>
      <c r="AD2302" t="s">
        <v>355</v>
      </c>
      <c r="AG2302" s="22" t="s">
        <v>50</v>
      </c>
      <c r="AI2302">
        <v>2300</v>
      </c>
      <c r="AJ2302" t="s">
        <v>356</v>
      </c>
      <c r="AK2302" s="22" t="s">
        <v>94</v>
      </c>
      <c r="AL2302" s="22" t="s">
        <v>53</v>
      </c>
      <c r="AM2302" s="22">
        <v>2300</v>
      </c>
    </row>
    <row r="2303" spans="1:39" x14ac:dyDescent="0.25">
      <c r="A2303" s="22" t="s">
        <v>39</v>
      </c>
      <c r="B2303" t="s">
        <v>40</v>
      </c>
      <c r="C2303">
        <v>2021</v>
      </c>
      <c r="D2303" s="22" t="s">
        <v>41</v>
      </c>
      <c r="E2303" s="22" t="s">
        <v>42</v>
      </c>
      <c r="F2303">
        <v>1100</v>
      </c>
      <c r="G2303" t="s">
        <v>43</v>
      </c>
      <c r="H2303" t="s">
        <v>44</v>
      </c>
      <c r="J2303">
        <v>200</v>
      </c>
      <c r="K2303" t="s">
        <v>45</v>
      </c>
      <c r="L2303" s="22" t="s">
        <v>46</v>
      </c>
      <c r="M2303" s="1">
        <v>44470</v>
      </c>
      <c r="N2303" s="22" t="s">
        <v>353</v>
      </c>
      <c r="O2303" t="s">
        <v>354</v>
      </c>
      <c r="P2303" s="1">
        <v>44500</v>
      </c>
      <c r="Q2303" t="s">
        <v>354</v>
      </c>
      <c r="R2303">
        <v>10</v>
      </c>
      <c r="U2303" s="22">
        <v>-8663.81</v>
      </c>
      <c r="W2303" s="22">
        <v>8663.81</v>
      </c>
      <c r="X2303">
        <v>46042</v>
      </c>
      <c r="AD2303" t="s">
        <v>355</v>
      </c>
      <c r="AG2303" s="22" t="s">
        <v>56</v>
      </c>
      <c r="AI2303">
        <v>2301</v>
      </c>
      <c r="AJ2303" t="s">
        <v>356</v>
      </c>
      <c r="AK2303" s="22" t="s">
        <v>52</v>
      </c>
      <c r="AL2303" s="22" t="s">
        <v>53</v>
      </c>
      <c r="AM2303" s="22">
        <v>2301</v>
      </c>
    </row>
    <row r="2304" spans="1:39" x14ac:dyDescent="0.25">
      <c r="A2304" s="22" t="s">
        <v>39</v>
      </c>
      <c r="B2304" t="s">
        <v>216</v>
      </c>
      <c r="C2304">
        <v>2021</v>
      </c>
      <c r="D2304" s="22" t="s">
        <v>41</v>
      </c>
      <c r="E2304" s="22" t="s">
        <v>42</v>
      </c>
      <c r="F2304">
        <v>4860</v>
      </c>
      <c r="G2304" t="s">
        <v>217</v>
      </c>
      <c r="H2304" t="s">
        <v>93</v>
      </c>
      <c r="J2304">
        <v>200</v>
      </c>
      <c r="K2304" t="s">
        <v>45</v>
      </c>
      <c r="L2304" s="22" t="s">
        <v>46</v>
      </c>
      <c r="M2304" s="1">
        <v>44470</v>
      </c>
      <c r="N2304" s="22" t="s">
        <v>353</v>
      </c>
      <c r="O2304" t="s">
        <v>354</v>
      </c>
      <c r="P2304" s="1">
        <v>44500</v>
      </c>
      <c r="Q2304" t="s">
        <v>354</v>
      </c>
      <c r="R2304">
        <v>10</v>
      </c>
      <c r="U2304" s="22">
        <v>8663.81</v>
      </c>
      <c r="V2304" s="22">
        <v>8663.81</v>
      </c>
      <c r="X2304">
        <v>46043</v>
      </c>
      <c r="AD2304" t="s">
        <v>355</v>
      </c>
      <c r="AG2304" s="22" t="s">
        <v>50</v>
      </c>
      <c r="AI2304">
        <v>2302</v>
      </c>
      <c r="AJ2304" t="s">
        <v>356</v>
      </c>
      <c r="AK2304" s="22" t="s">
        <v>94</v>
      </c>
      <c r="AL2304" s="22" t="s">
        <v>53</v>
      </c>
      <c r="AM2304" s="22">
        <v>2302</v>
      </c>
    </row>
    <row r="2305" spans="1:39" x14ac:dyDescent="0.25">
      <c r="A2305" s="22" t="s">
        <v>39</v>
      </c>
      <c r="B2305" t="s">
        <v>40</v>
      </c>
      <c r="C2305">
        <v>2021</v>
      </c>
      <c r="D2305" s="22" t="s">
        <v>41</v>
      </c>
      <c r="E2305" s="22" t="s">
        <v>42</v>
      </c>
      <c r="F2305">
        <v>1100</v>
      </c>
      <c r="G2305" t="s">
        <v>43</v>
      </c>
      <c r="H2305" t="s">
        <v>44</v>
      </c>
      <c r="J2305">
        <v>200</v>
      </c>
      <c r="K2305" t="s">
        <v>45</v>
      </c>
      <c r="L2305" s="22" t="s">
        <v>46</v>
      </c>
      <c r="M2305" s="1">
        <v>44470</v>
      </c>
      <c r="N2305" s="22" t="s">
        <v>353</v>
      </c>
      <c r="O2305" t="s">
        <v>354</v>
      </c>
      <c r="P2305" s="1">
        <v>44500</v>
      </c>
      <c r="Q2305" t="s">
        <v>354</v>
      </c>
      <c r="R2305">
        <v>10</v>
      </c>
      <c r="U2305" s="22">
        <v>-175.33</v>
      </c>
      <c r="W2305" s="22">
        <v>175.33</v>
      </c>
      <c r="X2305">
        <v>46044</v>
      </c>
      <c r="AD2305" t="s">
        <v>355</v>
      </c>
      <c r="AG2305" s="22" t="s">
        <v>56</v>
      </c>
      <c r="AI2305">
        <v>2303</v>
      </c>
      <c r="AJ2305" t="s">
        <v>356</v>
      </c>
      <c r="AK2305" s="22" t="s">
        <v>52</v>
      </c>
      <c r="AL2305" s="22" t="s">
        <v>53</v>
      </c>
      <c r="AM2305" s="22">
        <v>2303</v>
      </c>
    </row>
    <row r="2306" spans="1:39" x14ac:dyDescent="0.25">
      <c r="A2306" s="22" t="s">
        <v>39</v>
      </c>
      <c r="B2306" t="s">
        <v>218</v>
      </c>
      <c r="C2306">
        <v>2021</v>
      </c>
      <c r="D2306" s="22" t="s">
        <v>41</v>
      </c>
      <c r="E2306" s="22" t="s">
        <v>42</v>
      </c>
      <c r="F2306">
        <v>4880</v>
      </c>
      <c r="G2306" t="s">
        <v>219</v>
      </c>
      <c r="H2306" t="s">
        <v>93</v>
      </c>
      <c r="J2306">
        <v>200</v>
      </c>
      <c r="K2306" t="s">
        <v>45</v>
      </c>
      <c r="L2306" s="22" t="s">
        <v>46</v>
      </c>
      <c r="M2306" s="1">
        <v>44470</v>
      </c>
      <c r="N2306" s="22" t="s">
        <v>353</v>
      </c>
      <c r="O2306" t="s">
        <v>354</v>
      </c>
      <c r="P2306" s="1">
        <v>44500</v>
      </c>
      <c r="Q2306" t="s">
        <v>354</v>
      </c>
      <c r="R2306">
        <v>10</v>
      </c>
      <c r="U2306" s="22">
        <v>175.33</v>
      </c>
      <c r="V2306" s="22">
        <v>175.33</v>
      </c>
      <c r="X2306">
        <v>46045</v>
      </c>
      <c r="AD2306" t="s">
        <v>355</v>
      </c>
      <c r="AG2306" s="22" t="s">
        <v>50</v>
      </c>
      <c r="AI2306">
        <v>2304</v>
      </c>
      <c r="AJ2306" t="s">
        <v>356</v>
      </c>
      <c r="AK2306" s="22" t="s">
        <v>94</v>
      </c>
      <c r="AL2306" s="22" t="s">
        <v>53</v>
      </c>
      <c r="AM2306" s="22">
        <v>2304</v>
      </c>
    </row>
    <row r="2307" spans="1:39" x14ac:dyDescent="0.25">
      <c r="A2307" s="22" t="s">
        <v>39</v>
      </c>
      <c r="B2307" t="s">
        <v>40</v>
      </c>
      <c r="C2307">
        <v>2021</v>
      </c>
      <c r="D2307" s="22" t="s">
        <v>41</v>
      </c>
      <c r="E2307" s="22" t="s">
        <v>42</v>
      </c>
      <c r="F2307">
        <v>1100</v>
      </c>
      <c r="G2307" t="s">
        <v>43</v>
      </c>
      <c r="H2307" t="s">
        <v>44</v>
      </c>
      <c r="J2307">
        <v>200</v>
      </c>
      <c r="K2307" t="s">
        <v>45</v>
      </c>
      <c r="L2307" s="22" t="s">
        <v>46</v>
      </c>
      <c r="M2307" s="1">
        <v>44470</v>
      </c>
      <c r="N2307" s="22" t="s">
        <v>353</v>
      </c>
      <c r="O2307" t="s">
        <v>354</v>
      </c>
      <c r="P2307" s="1">
        <v>44500</v>
      </c>
      <c r="Q2307" t="s">
        <v>354</v>
      </c>
      <c r="R2307">
        <v>10</v>
      </c>
      <c r="U2307" s="22">
        <v>299.17</v>
      </c>
      <c r="V2307" s="22">
        <v>299.17</v>
      </c>
      <c r="X2307">
        <v>46046</v>
      </c>
      <c r="AD2307" t="s">
        <v>355</v>
      </c>
      <c r="AG2307" s="22" t="s">
        <v>50</v>
      </c>
      <c r="AI2307">
        <v>2305</v>
      </c>
      <c r="AJ2307" t="s">
        <v>356</v>
      </c>
      <c r="AK2307" s="22" t="s">
        <v>52</v>
      </c>
      <c r="AL2307" s="22" t="s">
        <v>53</v>
      </c>
      <c r="AM2307" s="22">
        <v>2305</v>
      </c>
    </row>
    <row r="2308" spans="1:39" x14ac:dyDescent="0.25">
      <c r="A2308" s="22" t="s">
        <v>39</v>
      </c>
      <c r="B2308" t="s">
        <v>220</v>
      </c>
      <c r="C2308">
        <v>2021</v>
      </c>
      <c r="D2308" s="22" t="s">
        <v>41</v>
      </c>
      <c r="E2308" s="22" t="s">
        <v>42</v>
      </c>
      <c r="F2308">
        <v>4902</v>
      </c>
      <c r="G2308" t="s">
        <v>221</v>
      </c>
      <c r="H2308" t="s">
        <v>93</v>
      </c>
      <c r="J2308">
        <v>200</v>
      </c>
      <c r="K2308" t="s">
        <v>45</v>
      </c>
      <c r="L2308" s="22" t="s">
        <v>46</v>
      </c>
      <c r="M2308" s="1">
        <v>44470</v>
      </c>
      <c r="N2308" s="22" t="s">
        <v>353</v>
      </c>
      <c r="O2308" t="s">
        <v>354</v>
      </c>
      <c r="P2308" s="1">
        <v>44500</v>
      </c>
      <c r="Q2308" t="s">
        <v>354</v>
      </c>
      <c r="R2308">
        <v>10</v>
      </c>
      <c r="U2308" s="22">
        <v>-299.17</v>
      </c>
      <c r="W2308" s="22">
        <v>299.17</v>
      </c>
      <c r="X2308">
        <v>46047</v>
      </c>
      <c r="AD2308" t="s">
        <v>355</v>
      </c>
      <c r="AG2308" s="22" t="s">
        <v>56</v>
      </c>
      <c r="AI2308">
        <v>2306</v>
      </c>
      <c r="AJ2308" t="s">
        <v>356</v>
      </c>
      <c r="AK2308" s="22" t="s">
        <v>94</v>
      </c>
      <c r="AL2308" s="22" t="s">
        <v>53</v>
      </c>
      <c r="AM2308" s="22">
        <v>2306</v>
      </c>
    </row>
    <row r="2309" spans="1:39" x14ac:dyDescent="0.25">
      <c r="A2309" s="22" t="s">
        <v>39</v>
      </c>
      <c r="B2309" t="s">
        <v>40</v>
      </c>
      <c r="C2309">
        <v>2021</v>
      </c>
      <c r="D2309" s="22" t="s">
        <v>41</v>
      </c>
      <c r="E2309" s="22" t="s">
        <v>42</v>
      </c>
      <c r="F2309">
        <v>1100</v>
      </c>
      <c r="G2309" t="s">
        <v>43</v>
      </c>
      <c r="H2309" t="s">
        <v>44</v>
      </c>
      <c r="J2309">
        <v>200</v>
      </c>
      <c r="K2309" t="s">
        <v>45</v>
      </c>
      <c r="L2309" s="22" t="s">
        <v>46</v>
      </c>
      <c r="M2309" s="1">
        <v>44470</v>
      </c>
      <c r="N2309" s="22" t="s">
        <v>353</v>
      </c>
      <c r="O2309" t="s">
        <v>354</v>
      </c>
      <c r="P2309" s="1">
        <v>44500</v>
      </c>
      <c r="Q2309" t="s">
        <v>354</v>
      </c>
      <c r="R2309">
        <v>10</v>
      </c>
      <c r="U2309" s="22">
        <v>109.78</v>
      </c>
      <c r="V2309" s="22">
        <v>109.78</v>
      </c>
      <c r="X2309">
        <v>46048</v>
      </c>
      <c r="AD2309" t="s">
        <v>355</v>
      </c>
      <c r="AG2309" s="22" t="s">
        <v>50</v>
      </c>
      <c r="AI2309">
        <v>2307</v>
      </c>
      <c r="AJ2309" t="s">
        <v>356</v>
      </c>
      <c r="AK2309" s="22" t="s">
        <v>52</v>
      </c>
      <c r="AL2309" s="22" t="s">
        <v>53</v>
      </c>
      <c r="AM2309" s="22">
        <v>2307</v>
      </c>
    </row>
    <row r="2310" spans="1:39" x14ac:dyDescent="0.25">
      <c r="A2310" s="22" t="s">
        <v>39</v>
      </c>
      <c r="B2310" t="s">
        <v>222</v>
      </c>
      <c r="C2310">
        <v>2021</v>
      </c>
      <c r="D2310" s="22" t="s">
        <v>41</v>
      </c>
      <c r="E2310" s="22" t="s">
        <v>42</v>
      </c>
      <c r="F2310">
        <v>4910</v>
      </c>
      <c r="G2310" t="s">
        <v>223</v>
      </c>
      <c r="H2310" t="s">
        <v>93</v>
      </c>
      <c r="J2310">
        <v>200</v>
      </c>
      <c r="K2310" t="s">
        <v>45</v>
      </c>
      <c r="L2310" s="22" t="s">
        <v>46</v>
      </c>
      <c r="M2310" s="1">
        <v>44470</v>
      </c>
      <c r="N2310" s="22" t="s">
        <v>353</v>
      </c>
      <c r="O2310" t="s">
        <v>354</v>
      </c>
      <c r="P2310" s="1">
        <v>44500</v>
      </c>
      <c r="Q2310" t="s">
        <v>354</v>
      </c>
      <c r="R2310">
        <v>10</v>
      </c>
      <c r="U2310" s="22">
        <v>-109.78</v>
      </c>
      <c r="W2310" s="22">
        <v>109.78</v>
      </c>
      <c r="X2310">
        <v>46049</v>
      </c>
      <c r="AD2310" t="s">
        <v>355</v>
      </c>
      <c r="AG2310" s="22" t="s">
        <v>56</v>
      </c>
      <c r="AI2310">
        <v>2308</v>
      </c>
      <c r="AJ2310" t="s">
        <v>356</v>
      </c>
      <c r="AK2310" s="22" t="s">
        <v>94</v>
      </c>
      <c r="AL2310" s="22" t="s">
        <v>53</v>
      </c>
      <c r="AM2310" s="22">
        <v>2308</v>
      </c>
    </row>
    <row r="2311" spans="1:39" x14ac:dyDescent="0.25">
      <c r="A2311" s="22" t="s">
        <v>39</v>
      </c>
      <c r="B2311" t="s">
        <v>40</v>
      </c>
      <c r="C2311">
        <v>2021</v>
      </c>
      <c r="D2311" s="22" t="s">
        <v>41</v>
      </c>
      <c r="E2311" s="22" t="s">
        <v>42</v>
      </c>
      <c r="F2311">
        <v>1100</v>
      </c>
      <c r="G2311" t="s">
        <v>43</v>
      </c>
      <c r="H2311" t="s">
        <v>44</v>
      </c>
      <c r="J2311">
        <v>200</v>
      </c>
      <c r="K2311" t="s">
        <v>45</v>
      </c>
      <c r="L2311" s="22" t="s">
        <v>46</v>
      </c>
      <c r="M2311" s="1">
        <v>44470</v>
      </c>
      <c r="N2311" s="22" t="s">
        <v>353</v>
      </c>
      <c r="O2311" t="s">
        <v>354</v>
      </c>
      <c r="P2311" s="1">
        <v>44500</v>
      </c>
      <c r="Q2311" t="s">
        <v>354</v>
      </c>
      <c r="R2311">
        <v>10</v>
      </c>
      <c r="U2311" s="22">
        <v>237.23</v>
      </c>
      <c r="V2311" s="22">
        <v>237.23</v>
      </c>
      <c r="X2311">
        <v>46050</v>
      </c>
      <c r="AD2311" t="s">
        <v>355</v>
      </c>
      <c r="AG2311" s="22" t="s">
        <v>50</v>
      </c>
      <c r="AI2311">
        <v>2309</v>
      </c>
      <c r="AJ2311" t="s">
        <v>356</v>
      </c>
      <c r="AK2311" s="22" t="s">
        <v>52</v>
      </c>
      <c r="AL2311" s="22" t="s">
        <v>53</v>
      </c>
      <c r="AM2311" s="22">
        <v>2309</v>
      </c>
    </row>
    <row r="2312" spans="1:39" x14ac:dyDescent="0.25">
      <c r="A2312" s="22" t="s">
        <v>39</v>
      </c>
      <c r="B2312" t="s">
        <v>224</v>
      </c>
      <c r="C2312">
        <v>2021</v>
      </c>
      <c r="D2312" s="22" t="s">
        <v>41</v>
      </c>
      <c r="E2312" s="22" t="s">
        <v>42</v>
      </c>
      <c r="F2312">
        <v>4942</v>
      </c>
      <c r="G2312" t="s">
        <v>225</v>
      </c>
      <c r="H2312" t="s">
        <v>93</v>
      </c>
      <c r="J2312">
        <v>200</v>
      </c>
      <c r="K2312" t="s">
        <v>45</v>
      </c>
      <c r="L2312" s="22" t="s">
        <v>46</v>
      </c>
      <c r="M2312" s="1">
        <v>44470</v>
      </c>
      <c r="N2312" s="22" t="s">
        <v>353</v>
      </c>
      <c r="O2312" t="s">
        <v>354</v>
      </c>
      <c r="P2312" s="1">
        <v>44500</v>
      </c>
      <c r="Q2312" t="s">
        <v>354</v>
      </c>
      <c r="R2312">
        <v>10</v>
      </c>
      <c r="U2312" s="22">
        <v>-237.23</v>
      </c>
      <c r="W2312" s="22">
        <v>237.23</v>
      </c>
      <c r="X2312">
        <v>46051</v>
      </c>
      <c r="AD2312" t="s">
        <v>355</v>
      </c>
      <c r="AG2312" s="22" t="s">
        <v>56</v>
      </c>
      <c r="AI2312">
        <v>2310</v>
      </c>
      <c r="AJ2312" t="s">
        <v>356</v>
      </c>
      <c r="AK2312" s="22" t="s">
        <v>94</v>
      </c>
      <c r="AL2312" s="22" t="s">
        <v>53</v>
      </c>
      <c r="AM2312" s="22">
        <v>2310</v>
      </c>
    </row>
    <row r="2313" spans="1:39" x14ac:dyDescent="0.25">
      <c r="A2313" s="22" t="s">
        <v>39</v>
      </c>
      <c r="B2313" t="s">
        <v>40</v>
      </c>
      <c r="C2313">
        <v>2021</v>
      </c>
      <c r="D2313" s="22" t="s">
        <v>41</v>
      </c>
      <c r="E2313" s="22" t="s">
        <v>42</v>
      </c>
      <c r="F2313">
        <v>1100</v>
      </c>
      <c r="G2313" t="s">
        <v>43</v>
      </c>
      <c r="H2313" t="s">
        <v>44</v>
      </c>
      <c r="J2313">
        <v>200</v>
      </c>
      <c r="K2313" t="s">
        <v>45</v>
      </c>
      <c r="L2313" s="22" t="s">
        <v>46</v>
      </c>
      <c r="M2313" s="1">
        <v>44470</v>
      </c>
      <c r="N2313" s="22" t="s">
        <v>353</v>
      </c>
      <c r="O2313" t="s">
        <v>354</v>
      </c>
      <c r="P2313" s="1">
        <v>44500</v>
      </c>
      <c r="Q2313" t="s">
        <v>354</v>
      </c>
      <c r="R2313">
        <v>10</v>
      </c>
      <c r="U2313" s="22">
        <v>-373.67</v>
      </c>
      <c r="W2313" s="22">
        <v>373.67</v>
      </c>
      <c r="X2313">
        <v>46052</v>
      </c>
      <c r="AD2313" t="s">
        <v>355</v>
      </c>
      <c r="AG2313" s="22" t="s">
        <v>56</v>
      </c>
      <c r="AI2313">
        <v>2311</v>
      </c>
      <c r="AJ2313" t="s">
        <v>356</v>
      </c>
      <c r="AK2313" s="22" t="s">
        <v>52</v>
      </c>
      <c r="AL2313" s="22" t="s">
        <v>53</v>
      </c>
      <c r="AM2313" s="22">
        <v>2311</v>
      </c>
    </row>
    <row r="2314" spans="1:39" x14ac:dyDescent="0.25">
      <c r="A2314" s="22" t="s">
        <v>39</v>
      </c>
      <c r="B2314" t="s">
        <v>226</v>
      </c>
      <c r="C2314">
        <v>2021</v>
      </c>
      <c r="D2314" s="22" t="s">
        <v>41</v>
      </c>
      <c r="E2314" s="22" t="s">
        <v>42</v>
      </c>
      <c r="F2314">
        <v>4960</v>
      </c>
      <c r="G2314" t="s">
        <v>227</v>
      </c>
      <c r="H2314" t="s">
        <v>93</v>
      </c>
      <c r="J2314">
        <v>200</v>
      </c>
      <c r="K2314" t="s">
        <v>45</v>
      </c>
      <c r="L2314" s="22" t="s">
        <v>46</v>
      </c>
      <c r="M2314" s="1">
        <v>44470</v>
      </c>
      <c r="N2314" s="22" t="s">
        <v>353</v>
      </c>
      <c r="O2314" t="s">
        <v>354</v>
      </c>
      <c r="P2314" s="1">
        <v>44500</v>
      </c>
      <c r="Q2314" t="s">
        <v>354</v>
      </c>
      <c r="R2314">
        <v>10</v>
      </c>
      <c r="U2314" s="22">
        <v>373.67</v>
      </c>
      <c r="V2314" s="22">
        <v>373.67</v>
      </c>
      <c r="X2314">
        <v>46053</v>
      </c>
      <c r="AD2314" t="s">
        <v>355</v>
      </c>
      <c r="AG2314" s="22" t="s">
        <v>50</v>
      </c>
      <c r="AI2314">
        <v>2312</v>
      </c>
      <c r="AJ2314" t="s">
        <v>356</v>
      </c>
      <c r="AK2314" s="22" t="s">
        <v>94</v>
      </c>
      <c r="AL2314" s="22" t="s">
        <v>53</v>
      </c>
      <c r="AM2314" s="22">
        <v>2312</v>
      </c>
    </row>
    <row r="2315" spans="1:39" x14ac:dyDescent="0.25">
      <c r="A2315" s="22" t="s">
        <v>39</v>
      </c>
      <c r="B2315" t="s">
        <v>40</v>
      </c>
      <c r="C2315">
        <v>2021</v>
      </c>
      <c r="D2315" s="22" t="s">
        <v>41</v>
      </c>
      <c r="E2315" s="22" t="s">
        <v>42</v>
      </c>
      <c r="F2315">
        <v>1100</v>
      </c>
      <c r="G2315" t="s">
        <v>43</v>
      </c>
      <c r="H2315" t="s">
        <v>44</v>
      </c>
      <c r="J2315">
        <v>200</v>
      </c>
      <c r="K2315" t="s">
        <v>45</v>
      </c>
      <c r="L2315" s="22" t="s">
        <v>46</v>
      </c>
      <c r="M2315" s="1">
        <v>44470</v>
      </c>
      <c r="N2315" s="22" t="s">
        <v>353</v>
      </c>
      <c r="O2315" t="s">
        <v>354</v>
      </c>
      <c r="P2315" s="1">
        <v>44500</v>
      </c>
      <c r="Q2315" t="s">
        <v>354</v>
      </c>
      <c r="R2315">
        <v>10</v>
      </c>
      <c r="U2315" s="22">
        <v>-614.75</v>
      </c>
      <c r="W2315" s="22">
        <v>614.75</v>
      </c>
      <c r="X2315">
        <v>46054</v>
      </c>
      <c r="AD2315" t="s">
        <v>355</v>
      </c>
      <c r="AG2315" s="22" t="s">
        <v>56</v>
      </c>
      <c r="AI2315">
        <v>2313</v>
      </c>
      <c r="AJ2315" t="s">
        <v>356</v>
      </c>
      <c r="AK2315" s="22" t="s">
        <v>52</v>
      </c>
      <c r="AL2315" s="22" t="s">
        <v>53</v>
      </c>
      <c r="AM2315" s="22">
        <v>2313</v>
      </c>
    </row>
    <row r="2316" spans="1:39" x14ac:dyDescent="0.25">
      <c r="A2316" s="22" t="s">
        <v>39</v>
      </c>
      <c r="B2316" t="s">
        <v>228</v>
      </c>
      <c r="C2316">
        <v>2021</v>
      </c>
      <c r="D2316" s="22" t="s">
        <v>41</v>
      </c>
      <c r="E2316" s="22" t="s">
        <v>42</v>
      </c>
      <c r="F2316">
        <v>4970</v>
      </c>
      <c r="G2316" t="s">
        <v>229</v>
      </c>
      <c r="H2316" t="s">
        <v>93</v>
      </c>
      <c r="J2316">
        <v>200</v>
      </c>
      <c r="K2316" t="s">
        <v>45</v>
      </c>
      <c r="L2316" s="22" t="s">
        <v>46</v>
      </c>
      <c r="M2316" s="1">
        <v>44470</v>
      </c>
      <c r="N2316" s="22" t="s">
        <v>353</v>
      </c>
      <c r="O2316" t="s">
        <v>354</v>
      </c>
      <c r="P2316" s="1">
        <v>44500</v>
      </c>
      <c r="Q2316" t="s">
        <v>354</v>
      </c>
      <c r="R2316">
        <v>10</v>
      </c>
      <c r="U2316" s="22">
        <v>614.75</v>
      </c>
      <c r="V2316" s="22">
        <v>614.75</v>
      </c>
      <c r="X2316">
        <v>46055</v>
      </c>
      <c r="AD2316" t="s">
        <v>355</v>
      </c>
      <c r="AG2316" s="22" t="s">
        <v>50</v>
      </c>
      <c r="AI2316">
        <v>2314</v>
      </c>
      <c r="AJ2316" t="s">
        <v>356</v>
      </c>
      <c r="AK2316" s="22" t="s">
        <v>94</v>
      </c>
      <c r="AL2316" s="22" t="s">
        <v>53</v>
      </c>
      <c r="AM2316" s="22">
        <v>2314</v>
      </c>
    </row>
    <row r="2317" spans="1:39" x14ac:dyDescent="0.25">
      <c r="A2317" s="22" t="s">
        <v>39</v>
      </c>
      <c r="B2317" t="s">
        <v>40</v>
      </c>
      <c r="C2317">
        <v>2021</v>
      </c>
      <c r="D2317" s="22" t="s">
        <v>41</v>
      </c>
      <c r="E2317" s="22" t="s">
        <v>42</v>
      </c>
      <c r="F2317">
        <v>1100</v>
      </c>
      <c r="G2317" t="s">
        <v>43</v>
      </c>
      <c r="H2317" t="s">
        <v>44</v>
      </c>
      <c r="J2317">
        <v>200</v>
      </c>
      <c r="K2317" t="s">
        <v>45</v>
      </c>
      <c r="L2317" s="22" t="s">
        <v>46</v>
      </c>
      <c r="M2317" s="1">
        <v>44470</v>
      </c>
      <c r="N2317" s="22" t="s">
        <v>353</v>
      </c>
      <c r="O2317" t="s">
        <v>354</v>
      </c>
      <c r="P2317" s="1">
        <v>44500</v>
      </c>
      <c r="Q2317" t="s">
        <v>354</v>
      </c>
      <c r="R2317">
        <v>10</v>
      </c>
      <c r="U2317" s="22">
        <v>-206.51</v>
      </c>
      <c r="W2317" s="22">
        <v>206.51</v>
      </c>
      <c r="X2317">
        <v>46056</v>
      </c>
      <c r="AD2317" t="s">
        <v>355</v>
      </c>
      <c r="AG2317" s="22" t="s">
        <v>56</v>
      </c>
      <c r="AI2317">
        <v>2315</v>
      </c>
      <c r="AJ2317" t="s">
        <v>356</v>
      </c>
      <c r="AK2317" s="22" t="s">
        <v>52</v>
      </c>
      <c r="AL2317" s="22" t="s">
        <v>53</v>
      </c>
      <c r="AM2317" s="22">
        <v>2315</v>
      </c>
    </row>
    <row r="2318" spans="1:39" x14ac:dyDescent="0.25">
      <c r="A2318" s="22" t="s">
        <v>39</v>
      </c>
      <c r="B2318" t="s">
        <v>230</v>
      </c>
      <c r="C2318">
        <v>2021</v>
      </c>
      <c r="D2318" s="22" t="s">
        <v>41</v>
      </c>
      <c r="E2318" s="22" t="s">
        <v>42</v>
      </c>
      <c r="F2318">
        <v>4980</v>
      </c>
      <c r="G2318" t="s">
        <v>231</v>
      </c>
      <c r="H2318" t="s">
        <v>93</v>
      </c>
      <c r="J2318">
        <v>200</v>
      </c>
      <c r="K2318" t="s">
        <v>45</v>
      </c>
      <c r="L2318" s="22" t="s">
        <v>46</v>
      </c>
      <c r="M2318" s="1">
        <v>44470</v>
      </c>
      <c r="N2318" s="22" t="s">
        <v>353</v>
      </c>
      <c r="O2318" t="s">
        <v>354</v>
      </c>
      <c r="P2318" s="1">
        <v>44500</v>
      </c>
      <c r="Q2318" t="s">
        <v>354</v>
      </c>
      <c r="R2318">
        <v>10</v>
      </c>
      <c r="U2318" s="22">
        <v>206.51</v>
      </c>
      <c r="V2318" s="22">
        <v>206.51</v>
      </c>
      <c r="X2318">
        <v>46057</v>
      </c>
      <c r="AD2318" t="s">
        <v>355</v>
      </c>
      <c r="AG2318" s="22" t="s">
        <v>50</v>
      </c>
      <c r="AI2318">
        <v>2316</v>
      </c>
      <c r="AJ2318" t="s">
        <v>356</v>
      </c>
      <c r="AK2318" s="22" t="s">
        <v>94</v>
      </c>
      <c r="AL2318" s="22" t="s">
        <v>53</v>
      </c>
      <c r="AM2318" s="22">
        <v>2316</v>
      </c>
    </row>
    <row r="2319" spans="1:39" x14ac:dyDescent="0.25">
      <c r="A2319" s="22" t="s">
        <v>39</v>
      </c>
      <c r="B2319" t="s">
        <v>40</v>
      </c>
      <c r="C2319">
        <v>2021</v>
      </c>
      <c r="D2319" s="22" t="s">
        <v>41</v>
      </c>
      <c r="E2319" s="22" t="s">
        <v>42</v>
      </c>
      <c r="F2319">
        <v>1100</v>
      </c>
      <c r="G2319" t="s">
        <v>43</v>
      </c>
      <c r="H2319" t="s">
        <v>44</v>
      </c>
      <c r="J2319">
        <v>200</v>
      </c>
      <c r="K2319" t="s">
        <v>45</v>
      </c>
      <c r="L2319" s="22" t="s">
        <v>46</v>
      </c>
      <c r="M2319" s="1">
        <v>44470</v>
      </c>
      <c r="N2319" s="22" t="s">
        <v>353</v>
      </c>
      <c r="O2319" t="s">
        <v>354</v>
      </c>
      <c r="P2319" s="1">
        <v>44500</v>
      </c>
      <c r="Q2319" t="s">
        <v>354</v>
      </c>
      <c r="R2319">
        <v>10</v>
      </c>
      <c r="S2319">
        <v>3</v>
      </c>
      <c r="T2319" s="22">
        <v>19</v>
      </c>
      <c r="U2319" s="22">
        <v>-1016021.41</v>
      </c>
      <c r="W2319" s="22">
        <v>1016021.41</v>
      </c>
      <c r="X2319">
        <v>46058</v>
      </c>
      <c r="AD2319" t="s">
        <v>355</v>
      </c>
      <c r="AF2319" t="s">
        <v>127</v>
      </c>
      <c r="AG2319" s="22" t="s">
        <v>56</v>
      </c>
      <c r="AI2319">
        <v>2317</v>
      </c>
      <c r="AJ2319" t="s">
        <v>356</v>
      </c>
      <c r="AK2319" s="22" t="s">
        <v>52</v>
      </c>
      <c r="AL2319" s="22" t="s">
        <v>53</v>
      </c>
      <c r="AM2319" s="22">
        <v>2317</v>
      </c>
    </row>
    <row r="2320" spans="1:39" x14ac:dyDescent="0.25">
      <c r="A2320" s="22" t="s">
        <v>39</v>
      </c>
      <c r="B2320" t="s">
        <v>232</v>
      </c>
      <c r="C2320">
        <v>2021</v>
      </c>
      <c r="D2320" s="22" t="s">
        <v>41</v>
      </c>
      <c r="E2320" s="22" t="s">
        <v>42</v>
      </c>
      <c r="F2320">
        <v>7000</v>
      </c>
      <c r="G2320" t="s">
        <v>233</v>
      </c>
      <c r="H2320" t="s">
        <v>93</v>
      </c>
      <c r="J2320">
        <v>200</v>
      </c>
      <c r="K2320" t="s">
        <v>45</v>
      </c>
      <c r="L2320" s="22" t="s">
        <v>46</v>
      </c>
      <c r="M2320" s="1">
        <v>44470</v>
      </c>
      <c r="N2320" s="22" t="s">
        <v>353</v>
      </c>
      <c r="O2320" t="s">
        <v>354</v>
      </c>
      <c r="P2320" s="1">
        <v>44500</v>
      </c>
      <c r="Q2320" t="s">
        <v>354</v>
      </c>
      <c r="R2320">
        <v>10</v>
      </c>
      <c r="S2320">
        <v>3</v>
      </c>
      <c r="T2320" s="22">
        <v>19</v>
      </c>
      <c r="U2320" s="22">
        <v>853799.5</v>
      </c>
      <c r="V2320" s="22">
        <v>853799.5</v>
      </c>
      <c r="X2320">
        <v>46059</v>
      </c>
      <c r="AD2320" t="s">
        <v>355</v>
      </c>
      <c r="AF2320" t="s">
        <v>127</v>
      </c>
      <c r="AG2320" s="22" t="s">
        <v>50</v>
      </c>
      <c r="AI2320">
        <v>2318</v>
      </c>
      <c r="AJ2320" t="s">
        <v>356</v>
      </c>
      <c r="AK2320" s="22" t="s">
        <v>234</v>
      </c>
      <c r="AL2320" s="22" t="s">
        <v>53</v>
      </c>
      <c r="AM2320" s="22">
        <v>2318</v>
      </c>
    </row>
    <row r="2321" spans="1:39" x14ac:dyDescent="0.25">
      <c r="A2321" s="22" t="s">
        <v>39</v>
      </c>
      <c r="B2321" t="s">
        <v>130</v>
      </c>
      <c r="C2321">
        <v>2021</v>
      </c>
      <c r="D2321" s="22" t="s">
        <v>41</v>
      </c>
      <c r="E2321" s="22" t="s">
        <v>42</v>
      </c>
      <c r="F2321">
        <v>1610</v>
      </c>
      <c r="G2321" t="s">
        <v>131</v>
      </c>
      <c r="H2321" t="s">
        <v>44</v>
      </c>
      <c r="J2321">
        <v>200</v>
      </c>
      <c r="K2321" t="s">
        <v>45</v>
      </c>
      <c r="L2321" s="22" t="s">
        <v>46</v>
      </c>
      <c r="M2321" s="1">
        <v>44470</v>
      </c>
      <c r="N2321" s="22" t="s">
        <v>353</v>
      </c>
      <c r="O2321" t="s">
        <v>354</v>
      </c>
      <c r="P2321" s="1">
        <v>44500</v>
      </c>
      <c r="Q2321" t="s">
        <v>354</v>
      </c>
      <c r="R2321">
        <v>10</v>
      </c>
      <c r="S2321">
        <v>3</v>
      </c>
      <c r="T2321" s="22">
        <v>19</v>
      </c>
      <c r="U2321" s="22">
        <v>162221.91</v>
      </c>
      <c r="V2321" s="22">
        <v>162221.91</v>
      </c>
      <c r="X2321">
        <v>46060</v>
      </c>
      <c r="AD2321" t="s">
        <v>355</v>
      </c>
      <c r="AF2321" t="s">
        <v>127</v>
      </c>
      <c r="AG2321" s="22" t="s">
        <v>50</v>
      </c>
      <c r="AI2321">
        <v>2319</v>
      </c>
      <c r="AJ2321" t="s">
        <v>356</v>
      </c>
      <c r="AK2321" s="22" t="s">
        <v>52</v>
      </c>
      <c r="AL2321" s="22" t="s">
        <v>53</v>
      </c>
      <c r="AM2321" s="22">
        <v>2319</v>
      </c>
    </row>
    <row r="2322" spans="1:39" x14ac:dyDescent="0.25">
      <c r="A2322" s="22" t="s">
        <v>39</v>
      </c>
      <c r="B2322" t="s">
        <v>40</v>
      </c>
      <c r="C2322">
        <v>2021</v>
      </c>
      <c r="D2322" s="22" t="s">
        <v>41</v>
      </c>
      <c r="E2322" s="22" t="s">
        <v>42</v>
      </c>
      <c r="F2322">
        <v>1100</v>
      </c>
      <c r="G2322" t="s">
        <v>43</v>
      </c>
      <c r="H2322" t="s">
        <v>44</v>
      </c>
      <c r="J2322">
        <v>200</v>
      </c>
      <c r="K2322" t="s">
        <v>45</v>
      </c>
      <c r="L2322" s="22" t="s">
        <v>46</v>
      </c>
      <c r="M2322" s="1">
        <v>44470</v>
      </c>
      <c r="N2322" s="22" t="s">
        <v>353</v>
      </c>
      <c r="O2322" t="s">
        <v>354</v>
      </c>
      <c r="P2322" s="1">
        <v>44500</v>
      </c>
      <c r="Q2322" t="s">
        <v>354</v>
      </c>
      <c r="R2322">
        <v>10</v>
      </c>
      <c r="S2322" t="s">
        <v>235</v>
      </c>
      <c r="T2322" s="22">
        <v>19</v>
      </c>
      <c r="U2322" s="22">
        <v>-162111.07999999999</v>
      </c>
      <c r="W2322" s="22">
        <v>162111.07999999999</v>
      </c>
      <c r="X2322">
        <v>46061</v>
      </c>
      <c r="AD2322" t="s">
        <v>355</v>
      </c>
      <c r="AF2322" t="s">
        <v>236</v>
      </c>
      <c r="AG2322" s="22" t="s">
        <v>56</v>
      </c>
      <c r="AI2322">
        <v>2320</v>
      </c>
      <c r="AJ2322" t="s">
        <v>356</v>
      </c>
      <c r="AK2322" s="22" t="s">
        <v>52</v>
      </c>
      <c r="AL2322" s="22" t="s">
        <v>53</v>
      </c>
      <c r="AM2322" s="22">
        <v>2320</v>
      </c>
    </row>
    <row r="2323" spans="1:39" x14ac:dyDescent="0.25">
      <c r="A2323" s="22" t="s">
        <v>39</v>
      </c>
      <c r="B2323" t="s">
        <v>237</v>
      </c>
      <c r="C2323">
        <v>2021</v>
      </c>
      <c r="D2323" s="22" t="s">
        <v>41</v>
      </c>
      <c r="E2323" s="22" t="s">
        <v>42</v>
      </c>
      <c r="F2323">
        <v>7060</v>
      </c>
      <c r="G2323" t="s">
        <v>238</v>
      </c>
      <c r="H2323" t="s">
        <v>93</v>
      </c>
      <c r="J2323">
        <v>200</v>
      </c>
      <c r="K2323" t="s">
        <v>45</v>
      </c>
      <c r="L2323" s="22" t="s">
        <v>46</v>
      </c>
      <c r="M2323" s="1">
        <v>44470</v>
      </c>
      <c r="N2323" s="22" t="s">
        <v>353</v>
      </c>
      <c r="O2323" t="s">
        <v>354</v>
      </c>
      <c r="P2323" s="1">
        <v>44500</v>
      </c>
      <c r="Q2323" t="s">
        <v>354</v>
      </c>
      <c r="R2323">
        <v>10</v>
      </c>
      <c r="S2323" t="s">
        <v>235</v>
      </c>
      <c r="T2323" s="22">
        <v>19</v>
      </c>
      <c r="U2323" s="22">
        <v>162111.07999999999</v>
      </c>
      <c r="V2323" s="22">
        <v>162111.07999999999</v>
      </c>
      <c r="X2323">
        <v>46062</v>
      </c>
      <c r="AD2323" t="s">
        <v>355</v>
      </c>
      <c r="AF2323" t="s">
        <v>236</v>
      </c>
      <c r="AG2323" s="22" t="s">
        <v>50</v>
      </c>
      <c r="AI2323">
        <v>2321</v>
      </c>
      <c r="AJ2323" t="s">
        <v>356</v>
      </c>
      <c r="AK2323" s="22" t="s">
        <v>234</v>
      </c>
      <c r="AL2323" s="22" t="s">
        <v>53</v>
      </c>
      <c r="AM2323" s="22">
        <v>2321</v>
      </c>
    </row>
    <row r="2324" spans="1:39" x14ac:dyDescent="0.25">
      <c r="A2324" s="22" t="s">
        <v>39</v>
      </c>
      <c r="B2324" t="s">
        <v>239</v>
      </c>
      <c r="C2324">
        <v>2021</v>
      </c>
      <c r="D2324" s="22" t="s">
        <v>41</v>
      </c>
      <c r="E2324" s="22" t="s">
        <v>42</v>
      </c>
      <c r="F2324">
        <v>1651</v>
      </c>
      <c r="G2324" t="s">
        <v>240</v>
      </c>
      <c r="H2324" t="s">
        <v>44</v>
      </c>
      <c r="J2324">
        <v>200</v>
      </c>
      <c r="K2324" t="s">
        <v>45</v>
      </c>
      <c r="L2324" s="22" t="s">
        <v>46</v>
      </c>
      <c r="M2324" s="1">
        <v>44470</v>
      </c>
      <c r="N2324" s="22" t="s">
        <v>353</v>
      </c>
      <c r="O2324" t="s">
        <v>354</v>
      </c>
      <c r="P2324" s="1">
        <v>44500</v>
      </c>
      <c r="Q2324" t="s">
        <v>354</v>
      </c>
      <c r="R2324">
        <v>10</v>
      </c>
      <c r="S2324" t="s">
        <v>235</v>
      </c>
      <c r="T2324" s="22">
        <v>19</v>
      </c>
      <c r="U2324" s="22">
        <v>-30801.11</v>
      </c>
      <c r="W2324" s="22">
        <v>30801.11</v>
      </c>
      <c r="X2324">
        <v>46063</v>
      </c>
      <c r="AD2324" t="s">
        <v>355</v>
      </c>
      <c r="AF2324" t="s">
        <v>236</v>
      </c>
      <c r="AG2324" s="22" t="s">
        <v>56</v>
      </c>
      <c r="AI2324">
        <v>2322</v>
      </c>
      <c r="AJ2324" t="s">
        <v>356</v>
      </c>
      <c r="AK2324" s="22" t="s">
        <v>52</v>
      </c>
      <c r="AL2324" s="22" t="s">
        <v>53</v>
      </c>
      <c r="AM2324" s="22">
        <v>2322</v>
      </c>
    </row>
    <row r="2325" spans="1:39" x14ac:dyDescent="0.25">
      <c r="A2325" s="22" t="s">
        <v>39</v>
      </c>
      <c r="B2325" t="s">
        <v>241</v>
      </c>
      <c r="C2325">
        <v>2021</v>
      </c>
      <c r="D2325" s="22" t="s">
        <v>41</v>
      </c>
      <c r="E2325" s="22" t="s">
        <v>42</v>
      </c>
      <c r="F2325">
        <v>1652</v>
      </c>
      <c r="G2325" t="s">
        <v>242</v>
      </c>
      <c r="H2325" t="s">
        <v>44</v>
      </c>
      <c r="J2325">
        <v>200</v>
      </c>
      <c r="K2325" t="s">
        <v>45</v>
      </c>
      <c r="L2325" s="22" t="s">
        <v>46</v>
      </c>
      <c r="M2325" s="1">
        <v>44470</v>
      </c>
      <c r="N2325" s="22" t="s">
        <v>353</v>
      </c>
      <c r="O2325" t="s">
        <v>354</v>
      </c>
      <c r="P2325" s="1">
        <v>44500</v>
      </c>
      <c r="Q2325" t="s">
        <v>354</v>
      </c>
      <c r="R2325">
        <v>10</v>
      </c>
      <c r="S2325" t="s">
        <v>235</v>
      </c>
      <c r="T2325" s="22">
        <v>19</v>
      </c>
      <c r="U2325" s="22">
        <v>30801.11</v>
      </c>
      <c r="V2325" s="22">
        <v>30801.11</v>
      </c>
      <c r="X2325">
        <v>46064</v>
      </c>
      <c r="AD2325" t="s">
        <v>355</v>
      </c>
      <c r="AF2325" t="s">
        <v>236</v>
      </c>
      <c r="AG2325" s="22" t="s">
        <v>50</v>
      </c>
      <c r="AI2325">
        <v>2323</v>
      </c>
      <c r="AJ2325" t="s">
        <v>356</v>
      </c>
      <c r="AK2325" s="22" t="s">
        <v>52</v>
      </c>
      <c r="AL2325" s="22" t="s">
        <v>53</v>
      </c>
      <c r="AM2325" s="22">
        <v>2323</v>
      </c>
    </row>
    <row r="2326" spans="1:39" x14ac:dyDescent="0.25">
      <c r="A2326" s="22" t="s">
        <v>39</v>
      </c>
      <c r="B2326" t="s">
        <v>40</v>
      </c>
      <c r="C2326">
        <v>2021</v>
      </c>
      <c r="D2326" s="22" t="s">
        <v>41</v>
      </c>
      <c r="E2326" s="22" t="s">
        <v>42</v>
      </c>
      <c r="F2326">
        <v>1100</v>
      </c>
      <c r="G2326" t="s">
        <v>43</v>
      </c>
      <c r="H2326" t="s">
        <v>44</v>
      </c>
      <c r="J2326">
        <v>200</v>
      </c>
      <c r="K2326" t="s">
        <v>45</v>
      </c>
      <c r="L2326" s="22" t="s">
        <v>46</v>
      </c>
      <c r="M2326" s="1">
        <v>44470</v>
      </c>
      <c r="N2326" s="22" t="s">
        <v>353</v>
      </c>
      <c r="O2326" t="s">
        <v>354</v>
      </c>
      <c r="P2326" s="1">
        <v>44500</v>
      </c>
      <c r="Q2326" t="s">
        <v>354</v>
      </c>
      <c r="R2326">
        <v>10</v>
      </c>
      <c r="U2326" s="22">
        <v>-303.81</v>
      </c>
      <c r="W2326" s="22">
        <v>303.81</v>
      </c>
      <c r="X2326">
        <v>46065</v>
      </c>
      <c r="AD2326" t="s">
        <v>355</v>
      </c>
      <c r="AG2326" s="22" t="s">
        <v>56</v>
      </c>
      <c r="AI2326">
        <v>2324</v>
      </c>
      <c r="AJ2326" t="s">
        <v>356</v>
      </c>
      <c r="AK2326" s="22" t="s">
        <v>52</v>
      </c>
      <c r="AL2326" s="22" t="s">
        <v>53</v>
      </c>
      <c r="AM2326" s="22">
        <v>2324</v>
      </c>
    </row>
    <row r="2327" spans="1:39" x14ac:dyDescent="0.25">
      <c r="A2327" s="22" t="s">
        <v>39</v>
      </c>
      <c r="B2327" t="s">
        <v>243</v>
      </c>
      <c r="C2327">
        <v>2021</v>
      </c>
      <c r="D2327" s="22" t="s">
        <v>41</v>
      </c>
      <c r="E2327" s="22" t="s">
        <v>42</v>
      </c>
      <c r="F2327">
        <v>7300</v>
      </c>
      <c r="G2327" t="s">
        <v>244</v>
      </c>
      <c r="H2327" t="s">
        <v>93</v>
      </c>
      <c r="J2327">
        <v>200</v>
      </c>
      <c r="K2327" t="s">
        <v>45</v>
      </c>
      <c r="L2327" s="22" t="s">
        <v>46</v>
      </c>
      <c r="M2327" s="1">
        <v>44470</v>
      </c>
      <c r="N2327" s="22" t="s">
        <v>353</v>
      </c>
      <c r="O2327" t="s">
        <v>354</v>
      </c>
      <c r="P2327" s="1">
        <v>44500</v>
      </c>
      <c r="Q2327" t="s">
        <v>354</v>
      </c>
      <c r="R2327">
        <v>10</v>
      </c>
      <c r="U2327" s="22">
        <v>303.81</v>
      </c>
      <c r="V2327" s="22">
        <v>303.81</v>
      </c>
      <c r="X2327">
        <v>46066</v>
      </c>
      <c r="AD2327" t="s">
        <v>355</v>
      </c>
      <c r="AG2327" s="22" t="s">
        <v>50</v>
      </c>
      <c r="AI2327">
        <v>2325</v>
      </c>
      <c r="AJ2327" t="s">
        <v>356</v>
      </c>
      <c r="AK2327" s="22" t="s">
        <v>234</v>
      </c>
      <c r="AL2327" s="22" t="s">
        <v>53</v>
      </c>
      <c r="AM2327" s="22">
        <v>2325</v>
      </c>
    </row>
    <row r="2328" spans="1:39" x14ac:dyDescent="0.25">
      <c r="A2328" s="22" t="s">
        <v>39</v>
      </c>
      <c r="B2328" t="s">
        <v>40</v>
      </c>
      <c r="C2328">
        <v>2021</v>
      </c>
      <c r="D2328" s="22" t="s">
        <v>41</v>
      </c>
      <c r="E2328" s="22" t="s">
        <v>42</v>
      </c>
      <c r="F2328">
        <v>1100</v>
      </c>
      <c r="G2328" t="s">
        <v>43</v>
      </c>
      <c r="H2328" t="s">
        <v>44</v>
      </c>
      <c r="J2328">
        <v>200</v>
      </c>
      <c r="K2328" t="s">
        <v>45</v>
      </c>
      <c r="L2328" s="22" t="s">
        <v>46</v>
      </c>
      <c r="M2328" s="1">
        <v>44470</v>
      </c>
      <c r="N2328" s="22" t="s">
        <v>353</v>
      </c>
      <c r="O2328" t="s">
        <v>354</v>
      </c>
      <c r="P2328" s="1">
        <v>44500</v>
      </c>
      <c r="Q2328" t="s">
        <v>354</v>
      </c>
      <c r="R2328">
        <v>10</v>
      </c>
      <c r="U2328" s="22">
        <v>-2118.2800000000002</v>
      </c>
      <c r="W2328" s="22">
        <v>2118.2800000000002</v>
      </c>
      <c r="X2328">
        <v>46067</v>
      </c>
      <c r="AD2328" t="s">
        <v>355</v>
      </c>
      <c r="AG2328" s="22" t="s">
        <v>56</v>
      </c>
      <c r="AI2328">
        <v>2326</v>
      </c>
      <c r="AJ2328" t="s">
        <v>356</v>
      </c>
      <c r="AK2328" s="22" t="s">
        <v>52</v>
      </c>
      <c r="AL2328" s="22" t="s">
        <v>53</v>
      </c>
      <c r="AM2328" s="22">
        <v>2326</v>
      </c>
    </row>
    <row r="2329" spans="1:39" x14ac:dyDescent="0.25">
      <c r="A2329" s="22" t="s">
        <v>39</v>
      </c>
      <c r="B2329" t="s">
        <v>245</v>
      </c>
      <c r="C2329">
        <v>2021</v>
      </c>
      <c r="D2329" s="22" t="s">
        <v>41</v>
      </c>
      <c r="E2329" s="22" t="s">
        <v>42</v>
      </c>
      <c r="F2329">
        <v>7500</v>
      </c>
      <c r="G2329" t="s">
        <v>246</v>
      </c>
      <c r="H2329" t="s">
        <v>93</v>
      </c>
      <c r="J2329">
        <v>200</v>
      </c>
      <c r="K2329" t="s">
        <v>45</v>
      </c>
      <c r="L2329" s="22" t="s">
        <v>46</v>
      </c>
      <c r="M2329" s="1">
        <v>44470</v>
      </c>
      <c r="N2329" s="22" t="s">
        <v>353</v>
      </c>
      <c r="O2329" t="s">
        <v>354</v>
      </c>
      <c r="P2329" s="1">
        <v>44500</v>
      </c>
      <c r="Q2329" t="s">
        <v>354</v>
      </c>
      <c r="R2329">
        <v>10</v>
      </c>
      <c r="U2329" s="22">
        <v>2118.2800000000002</v>
      </c>
      <c r="V2329" s="22">
        <v>2118.2800000000002</v>
      </c>
      <c r="X2329">
        <v>46068</v>
      </c>
      <c r="AD2329" t="s">
        <v>355</v>
      </c>
      <c r="AG2329" s="22" t="s">
        <v>50</v>
      </c>
      <c r="AI2329">
        <v>2327</v>
      </c>
      <c r="AJ2329" t="s">
        <v>356</v>
      </c>
      <c r="AK2329" s="22" t="s">
        <v>234</v>
      </c>
      <c r="AL2329" s="22" t="s">
        <v>53</v>
      </c>
      <c r="AM2329" s="22">
        <v>2327</v>
      </c>
    </row>
    <row r="2330" spans="1:39" x14ac:dyDescent="0.25">
      <c r="A2330" s="22" t="s">
        <v>39</v>
      </c>
      <c r="B2330" t="s">
        <v>40</v>
      </c>
      <c r="C2330">
        <v>2021</v>
      </c>
      <c r="D2330" s="22" t="s">
        <v>41</v>
      </c>
      <c r="E2330" s="22" t="s">
        <v>42</v>
      </c>
      <c r="F2330">
        <v>1100</v>
      </c>
      <c r="G2330" t="s">
        <v>43</v>
      </c>
      <c r="H2330" t="s">
        <v>44</v>
      </c>
      <c r="J2330">
        <v>200</v>
      </c>
      <c r="K2330" t="s">
        <v>45</v>
      </c>
      <c r="L2330" s="22" t="s">
        <v>46</v>
      </c>
      <c r="M2330" s="1">
        <v>44470</v>
      </c>
      <c r="N2330" s="22" t="s">
        <v>353</v>
      </c>
      <c r="O2330" t="s">
        <v>354</v>
      </c>
      <c r="P2330" s="1">
        <v>44500</v>
      </c>
      <c r="Q2330" t="s">
        <v>354</v>
      </c>
      <c r="R2330">
        <v>10</v>
      </c>
      <c r="S2330">
        <v>3</v>
      </c>
      <c r="T2330" s="22">
        <v>19</v>
      </c>
      <c r="U2330" s="22">
        <v>-718.96</v>
      </c>
      <c r="W2330" s="22">
        <v>718.96</v>
      </c>
      <c r="X2330">
        <v>46069</v>
      </c>
      <c r="AD2330" t="s">
        <v>355</v>
      </c>
      <c r="AF2330" t="s">
        <v>127</v>
      </c>
      <c r="AG2330" s="22" t="s">
        <v>56</v>
      </c>
      <c r="AI2330">
        <v>2328</v>
      </c>
      <c r="AJ2330" t="s">
        <v>356</v>
      </c>
      <c r="AK2330" s="22" t="s">
        <v>52</v>
      </c>
      <c r="AL2330" s="22" t="s">
        <v>53</v>
      </c>
      <c r="AM2330" s="22">
        <v>2328</v>
      </c>
    </row>
    <row r="2331" spans="1:39" x14ac:dyDescent="0.25">
      <c r="A2331" s="22" t="s">
        <v>39</v>
      </c>
      <c r="B2331" t="s">
        <v>247</v>
      </c>
      <c r="C2331">
        <v>2021</v>
      </c>
      <c r="D2331" s="22" t="s">
        <v>41</v>
      </c>
      <c r="E2331" s="22" t="s">
        <v>42</v>
      </c>
      <c r="F2331">
        <v>7900</v>
      </c>
      <c r="G2331" t="s">
        <v>248</v>
      </c>
      <c r="H2331" t="s">
        <v>93</v>
      </c>
      <c r="J2331">
        <v>200</v>
      </c>
      <c r="K2331" t="s">
        <v>45</v>
      </c>
      <c r="L2331" s="22" t="s">
        <v>46</v>
      </c>
      <c r="M2331" s="1">
        <v>44470</v>
      </c>
      <c r="N2331" s="22" t="s">
        <v>353</v>
      </c>
      <c r="O2331" t="s">
        <v>354</v>
      </c>
      <c r="P2331" s="1">
        <v>44500</v>
      </c>
      <c r="Q2331" t="s">
        <v>354</v>
      </c>
      <c r="R2331">
        <v>10</v>
      </c>
      <c r="S2331">
        <v>3</v>
      </c>
      <c r="T2331" s="22">
        <v>19</v>
      </c>
      <c r="U2331" s="22">
        <v>604.16999999999996</v>
      </c>
      <c r="V2331" s="22">
        <v>604.16999999999996</v>
      </c>
      <c r="X2331">
        <v>46070</v>
      </c>
      <c r="AD2331" t="s">
        <v>355</v>
      </c>
      <c r="AF2331" t="s">
        <v>127</v>
      </c>
      <c r="AG2331" s="22" t="s">
        <v>50</v>
      </c>
      <c r="AI2331">
        <v>2329</v>
      </c>
      <c r="AJ2331" t="s">
        <v>356</v>
      </c>
      <c r="AK2331" s="22" t="s">
        <v>234</v>
      </c>
      <c r="AL2331" s="22" t="s">
        <v>53</v>
      </c>
      <c r="AM2331" s="22">
        <v>2329</v>
      </c>
    </row>
    <row r="2332" spans="1:39" x14ac:dyDescent="0.25">
      <c r="A2332" s="22" t="s">
        <v>39</v>
      </c>
      <c r="B2332" t="s">
        <v>130</v>
      </c>
      <c r="C2332">
        <v>2021</v>
      </c>
      <c r="D2332" s="22" t="s">
        <v>41</v>
      </c>
      <c r="E2332" s="22" t="s">
        <v>42</v>
      </c>
      <c r="F2332">
        <v>1610</v>
      </c>
      <c r="G2332" t="s">
        <v>131</v>
      </c>
      <c r="H2332" t="s">
        <v>44</v>
      </c>
      <c r="J2332">
        <v>200</v>
      </c>
      <c r="K2332" t="s">
        <v>45</v>
      </c>
      <c r="L2332" s="22" t="s">
        <v>46</v>
      </c>
      <c r="M2332" s="1">
        <v>44470</v>
      </c>
      <c r="N2332" s="22" t="s">
        <v>353</v>
      </c>
      <c r="O2332" t="s">
        <v>354</v>
      </c>
      <c r="P2332" s="1">
        <v>44500</v>
      </c>
      <c r="Q2332" t="s">
        <v>354</v>
      </c>
      <c r="R2332">
        <v>10</v>
      </c>
      <c r="S2332">
        <v>3</v>
      </c>
      <c r="T2332" s="22">
        <v>19</v>
      </c>
      <c r="U2332" s="22">
        <v>114.79</v>
      </c>
      <c r="V2332" s="22">
        <v>114.79</v>
      </c>
      <c r="X2332">
        <v>46071</v>
      </c>
      <c r="AD2332" t="s">
        <v>355</v>
      </c>
      <c r="AF2332" t="s">
        <v>127</v>
      </c>
      <c r="AG2332" s="22" t="s">
        <v>50</v>
      </c>
      <c r="AI2332">
        <v>2330</v>
      </c>
      <c r="AJ2332" t="s">
        <v>356</v>
      </c>
      <c r="AK2332" s="22" t="s">
        <v>52</v>
      </c>
      <c r="AL2332" s="22" t="s">
        <v>53</v>
      </c>
      <c r="AM2332" s="22">
        <v>2330</v>
      </c>
    </row>
    <row r="2333" spans="1:39" x14ac:dyDescent="0.25">
      <c r="A2333" s="22" t="s">
        <v>39</v>
      </c>
      <c r="B2333" t="s">
        <v>40</v>
      </c>
      <c r="C2333">
        <v>2021</v>
      </c>
      <c r="D2333" s="22" t="s">
        <v>41</v>
      </c>
      <c r="E2333" s="22" t="s">
        <v>42</v>
      </c>
      <c r="F2333">
        <v>1100</v>
      </c>
      <c r="G2333" t="s">
        <v>43</v>
      </c>
      <c r="H2333" t="s">
        <v>44</v>
      </c>
      <c r="J2333">
        <v>200</v>
      </c>
      <c r="K2333" t="s">
        <v>45</v>
      </c>
      <c r="L2333" s="22" t="s">
        <v>46</v>
      </c>
      <c r="M2333" s="1">
        <v>44470</v>
      </c>
      <c r="N2333" s="22" t="s">
        <v>353</v>
      </c>
      <c r="O2333" t="s">
        <v>354</v>
      </c>
      <c r="P2333" s="1">
        <v>44500</v>
      </c>
      <c r="Q2333" t="s">
        <v>354</v>
      </c>
      <c r="R2333">
        <v>10</v>
      </c>
      <c r="S2333">
        <v>1</v>
      </c>
      <c r="T2333" s="22">
        <v>19</v>
      </c>
      <c r="U2333" s="22">
        <v>1239050.49</v>
      </c>
      <c r="V2333" s="22">
        <v>1239050.49</v>
      </c>
      <c r="X2333">
        <v>46072</v>
      </c>
      <c r="AD2333" t="s">
        <v>355</v>
      </c>
      <c r="AF2333" t="s">
        <v>249</v>
      </c>
      <c r="AG2333" s="22" t="s">
        <v>50</v>
      </c>
      <c r="AI2333">
        <v>2331</v>
      </c>
      <c r="AJ2333" t="s">
        <v>356</v>
      </c>
      <c r="AK2333" s="22" t="s">
        <v>52</v>
      </c>
      <c r="AL2333" s="22" t="s">
        <v>53</v>
      </c>
      <c r="AM2333" s="22">
        <v>2331</v>
      </c>
    </row>
    <row r="2334" spans="1:39" x14ac:dyDescent="0.25">
      <c r="A2334" s="22" t="s">
        <v>39</v>
      </c>
      <c r="B2334" t="s">
        <v>250</v>
      </c>
      <c r="C2334">
        <v>2021</v>
      </c>
      <c r="D2334" s="22" t="s">
        <v>41</v>
      </c>
      <c r="E2334" s="22" t="s">
        <v>42</v>
      </c>
      <c r="F2334">
        <v>8000</v>
      </c>
      <c r="G2334" t="s">
        <v>251</v>
      </c>
      <c r="H2334" t="s">
        <v>93</v>
      </c>
      <c r="J2334">
        <v>200</v>
      </c>
      <c r="K2334" t="s">
        <v>45</v>
      </c>
      <c r="L2334" s="22" t="s">
        <v>46</v>
      </c>
      <c r="M2334" s="1">
        <v>44470</v>
      </c>
      <c r="N2334" s="22" t="s">
        <v>353</v>
      </c>
      <c r="O2334" t="s">
        <v>354</v>
      </c>
      <c r="P2334" s="1">
        <v>44500</v>
      </c>
      <c r="Q2334" t="s">
        <v>354</v>
      </c>
      <c r="R2334">
        <v>10</v>
      </c>
      <c r="S2334">
        <v>1</v>
      </c>
      <c r="T2334" s="22">
        <v>19</v>
      </c>
      <c r="U2334" s="22">
        <v>-1041218.9</v>
      </c>
      <c r="W2334" s="22">
        <v>1041218.9</v>
      </c>
      <c r="X2334">
        <v>46073</v>
      </c>
      <c r="AD2334" t="s">
        <v>355</v>
      </c>
      <c r="AF2334" t="s">
        <v>249</v>
      </c>
      <c r="AG2334" s="22" t="s">
        <v>56</v>
      </c>
      <c r="AI2334">
        <v>2332</v>
      </c>
      <c r="AJ2334" t="s">
        <v>356</v>
      </c>
      <c r="AK2334" s="22" t="s">
        <v>252</v>
      </c>
      <c r="AL2334" s="22" t="s">
        <v>53</v>
      </c>
      <c r="AM2334" s="22">
        <v>2332</v>
      </c>
    </row>
    <row r="2335" spans="1:39" x14ac:dyDescent="0.25">
      <c r="A2335" s="22" t="s">
        <v>39</v>
      </c>
      <c r="B2335" t="s">
        <v>253</v>
      </c>
      <c r="C2335">
        <v>2021</v>
      </c>
      <c r="D2335" s="22" t="s">
        <v>41</v>
      </c>
      <c r="E2335" s="22" t="s">
        <v>42</v>
      </c>
      <c r="F2335">
        <v>1600</v>
      </c>
      <c r="G2335" t="s">
        <v>254</v>
      </c>
      <c r="H2335" t="s">
        <v>44</v>
      </c>
      <c r="J2335">
        <v>200</v>
      </c>
      <c r="K2335" t="s">
        <v>45</v>
      </c>
      <c r="L2335" s="22" t="s">
        <v>46</v>
      </c>
      <c r="M2335" s="1">
        <v>44470</v>
      </c>
      <c r="N2335" s="22" t="s">
        <v>353</v>
      </c>
      <c r="O2335" t="s">
        <v>354</v>
      </c>
      <c r="P2335" s="1">
        <v>44500</v>
      </c>
      <c r="Q2335" t="s">
        <v>354</v>
      </c>
      <c r="R2335">
        <v>10</v>
      </c>
      <c r="S2335">
        <v>1</v>
      </c>
      <c r="T2335" s="22">
        <v>19</v>
      </c>
      <c r="U2335" s="22">
        <v>-197831.59</v>
      </c>
      <c r="W2335" s="22">
        <v>197831.59</v>
      </c>
      <c r="X2335">
        <v>46074</v>
      </c>
      <c r="AD2335" t="s">
        <v>355</v>
      </c>
      <c r="AF2335" t="s">
        <v>249</v>
      </c>
      <c r="AG2335" s="22" t="s">
        <v>56</v>
      </c>
      <c r="AI2335">
        <v>2333</v>
      </c>
      <c r="AJ2335" t="s">
        <v>356</v>
      </c>
      <c r="AK2335" s="22" t="s">
        <v>52</v>
      </c>
      <c r="AL2335" s="22" t="s">
        <v>53</v>
      </c>
      <c r="AM2335" s="22">
        <v>2333</v>
      </c>
    </row>
    <row r="2336" spans="1:39" x14ac:dyDescent="0.25">
      <c r="A2336" s="22" t="s">
        <v>39</v>
      </c>
      <c r="B2336" t="s">
        <v>40</v>
      </c>
      <c r="C2336">
        <v>2021</v>
      </c>
      <c r="D2336" s="22" t="s">
        <v>41</v>
      </c>
      <c r="E2336" s="22" t="s">
        <v>42</v>
      </c>
      <c r="F2336">
        <v>1100</v>
      </c>
      <c r="G2336" t="s">
        <v>43</v>
      </c>
      <c r="H2336" t="s">
        <v>44</v>
      </c>
      <c r="J2336">
        <v>200</v>
      </c>
      <c r="K2336" t="s">
        <v>45</v>
      </c>
      <c r="L2336" s="22" t="s">
        <v>46</v>
      </c>
      <c r="M2336" s="1">
        <v>44470</v>
      </c>
      <c r="N2336" s="22" t="s">
        <v>353</v>
      </c>
      <c r="O2336" t="s">
        <v>354</v>
      </c>
      <c r="P2336" s="1">
        <v>44500</v>
      </c>
      <c r="Q2336" t="s">
        <v>354</v>
      </c>
      <c r="R2336">
        <v>10</v>
      </c>
      <c r="S2336" t="s">
        <v>255</v>
      </c>
      <c r="T2336" s="22">
        <v>0</v>
      </c>
      <c r="U2336" s="22">
        <v>173410.85</v>
      </c>
      <c r="V2336" s="22">
        <v>173410.85</v>
      </c>
      <c r="X2336">
        <v>46075</v>
      </c>
      <c r="AD2336" t="s">
        <v>355</v>
      </c>
      <c r="AF2336" t="s">
        <v>256</v>
      </c>
      <c r="AG2336" s="22" t="s">
        <v>50</v>
      </c>
      <c r="AI2336">
        <v>2334</v>
      </c>
      <c r="AJ2336" t="s">
        <v>356</v>
      </c>
      <c r="AK2336" s="22" t="s">
        <v>52</v>
      </c>
      <c r="AL2336" s="22" t="s">
        <v>53</v>
      </c>
      <c r="AM2336" s="22">
        <v>2334</v>
      </c>
    </row>
    <row r="2337" spans="1:39" x14ac:dyDescent="0.25">
      <c r="A2337" s="22" t="s">
        <v>39</v>
      </c>
      <c r="B2337" t="s">
        <v>257</v>
      </c>
      <c r="C2337">
        <v>2021</v>
      </c>
      <c r="D2337" s="22" t="s">
        <v>41</v>
      </c>
      <c r="E2337" s="22" t="s">
        <v>42</v>
      </c>
      <c r="F2337">
        <v>8060</v>
      </c>
      <c r="G2337" t="s">
        <v>258</v>
      </c>
      <c r="H2337" t="s">
        <v>93</v>
      </c>
      <c r="J2337">
        <v>200</v>
      </c>
      <c r="K2337" t="s">
        <v>45</v>
      </c>
      <c r="L2337" s="22" t="s">
        <v>46</v>
      </c>
      <c r="M2337" s="1">
        <v>44470</v>
      </c>
      <c r="N2337" s="22" t="s">
        <v>353</v>
      </c>
      <c r="O2337" t="s">
        <v>354</v>
      </c>
      <c r="P2337" s="1">
        <v>44500</v>
      </c>
      <c r="Q2337" t="s">
        <v>354</v>
      </c>
      <c r="R2337">
        <v>10</v>
      </c>
      <c r="S2337" t="s">
        <v>255</v>
      </c>
      <c r="T2337" s="22">
        <v>0</v>
      </c>
      <c r="U2337" s="22">
        <v>-173410.85</v>
      </c>
      <c r="W2337" s="22">
        <v>173410.85</v>
      </c>
      <c r="X2337">
        <v>46076</v>
      </c>
      <c r="AD2337" t="s">
        <v>355</v>
      </c>
      <c r="AF2337" t="s">
        <v>256</v>
      </c>
      <c r="AG2337" s="22" t="s">
        <v>56</v>
      </c>
      <c r="AI2337">
        <v>2335</v>
      </c>
      <c r="AJ2337" t="s">
        <v>356</v>
      </c>
      <c r="AK2337" s="22" t="s">
        <v>252</v>
      </c>
      <c r="AL2337" s="22" t="s">
        <v>53</v>
      </c>
      <c r="AM2337" s="22">
        <v>2335</v>
      </c>
    </row>
    <row r="2338" spans="1:39" x14ac:dyDescent="0.25">
      <c r="A2338" s="22" t="s">
        <v>39</v>
      </c>
      <c r="B2338" t="s">
        <v>259</v>
      </c>
      <c r="C2338">
        <v>2021</v>
      </c>
      <c r="D2338" s="22" t="s">
        <v>41</v>
      </c>
      <c r="E2338" s="22" t="s">
        <v>42</v>
      </c>
      <c r="F2338">
        <v>1650</v>
      </c>
      <c r="G2338" t="s">
        <v>260</v>
      </c>
      <c r="H2338" t="s">
        <v>44</v>
      </c>
      <c r="J2338">
        <v>200</v>
      </c>
      <c r="K2338" t="s">
        <v>45</v>
      </c>
      <c r="L2338" s="22" t="s">
        <v>46</v>
      </c>
      <c r="M2338" s="1">
        <v>44470</v>
      </c>
      <c r="N2338" s="22" t="s">
        <v>353</v>
      </c>
      <c r="O2338" t="s">
        <v>354</v>
      </c>
      <c r="P2338" s="1">
        <v>44500</v>
      </c>
      <c r="Q2338" t="s">
        <v>354</v>
      </c>
      <c r="R2338">
        <v>10</v>
      </c>
      <c r="S2338" t="s">
        <v>255</v>
      </c>
      <c r="T2338" s="22">
        <v>0</v>
      </c>
      <c r="U2338" s="22">
        <v>0</v>
      </c>
      <c r="V2338" s="22">
        <v>0</v>
      </c>
      <c r="X2338">
        <v>46077</v>
      </c>
      <c r="AD2338" t="s">
        <v>355</v>
      </c>
      <c r="AF2338" t="s">
        <v>256</v>
      </c>
      <c r="AG2338" s="22" t="s">
        <v>56</v>
      </c>
      <c r="AI2338">
        <v>2336</v>
      </c>
      <c r="AJ2338" t="s">
        <v>356</v>
      </c>
      <c r="AK2338" s="22" t="s">
        <v>52</v>
      </c>
      <c r="AL2338" s="22" t="s">
        <v>53</v>
      </c>
      <c r="AM2338" s="22">
        <v>2336</v>
      </c>
    </row>
    <row r="2339" spans="1:39" x14ac:dyDescent="0.25">
      <c r="A2339" s="22" t="s">
        <v>39</v>
      </c>
      <c r="B2339" t="s">
        <v>40</v>
      </c>
      <c r="C2339">
        <v>2021</v>
      </c>
      <c r="D2339" s="22" t="s">
        <v>41</v>
      </c>
      <c r="E2339" s="22" t="s">
        <v>42</v>
      </c>
      <c r="F2339">
        <v>1100</v>
      </c>
      <c r="G2339" t="s">
        <v>43</v>
      </c>
      <c r="H2339" t="s">
        <v>44</v>
      </c>
      <c r="J2339">
        <v>200</v>
      </c>
      <c r="K2339" t="s">
        <v>45</v>
      </c>
      <c r="L2339" s="22" t="s">
        <v>46</v>
      </c>
      <c r="M2339" s="1">
        <v>44470</v>
      </c>
      <c r="N2339" s="22" t="s">
        <v>353</v>
      </c>
      <c r="O2339" t="s">
        <v>354</v>
      </c>
      <c r="P2339" s="1">
        <v>44500</v>
      </c>
      <c r="Q2339" t="s">
        <v>354</v>
      </c>
      <c r="R2339">
        <v>10</v>
      </c>
      <c r="S2339" t="s">
        <v>261</v>
      </c>
      <c r="T2339" s="22">
        <v>0</v>
      </c>
      <c r="U2339" s="22">
        <v>29228</v>
      </c>
      <c r="V2339" s="22">
        <v>29228</v>
      </c>
      <c r="X2339">
        <v>46078</v>
      </c>
      <c r="AD2339" t="s">
        <v>355</v>
      </c>
      <c r="AF2339" t="s">
        <v>262</v>
      </c>
      <c r="AG2339" s="22" t="s">
        <v>50</v>
      </c>
      <c r="AI2339">
        <v>2337</v>
      </c>
      <c r="AJ2339" t="s">
        <v>356</v>
      </c>
      <c r="AK2339" s="22" t="s">
        <v>52</v>
      </c>
      <c r="AL2339" s="22" t="s">
        <v>53</v>
      </c>
      <c r="AM2339" s="22">
        <v>2337</v>
      </c>
    </row>
    <row r="2340" spans="1:39" x14ac:dyDescent="0.25">
      <c r="A2340" s="22" t="s">
        <v>39</v>
      </c>
      <c r="B2340" t="s">
        <v>263</v>
      </c>
      <c r="C2340">
        <v>2021</v>
      </c>
      <c r="D2340" s="22" t="s">
        <v>41</v>
      </c>
      <c r="E2340" s="22" t="s">
        <v>42</v>
      </c>
      <c r="F2340">
        <v>8070</v>
      </c>
      <c r="G2340" t="s">
        <v>264</v>
      </c>
      <c r="H2340" t="s">
        <v>93</v>
      </c>
      <c r="J2340">
        <v>200</v>
      </c>
      <c r="K2340" t="s">
        <v>45</v>
      </c>
      <c r="L2340" s="22" t="s">
        <v>46</v>
      </c>
      <c r="M2340" s="1">
        <v>44470</v>
      </c>
      <c r="N2340" s="22" t="s">
        <v>353</v>
      </c>
      <c r="O2340" t="s">
        <v>354</v>
      </c>
      <c r="P2340" s="1">
        <v>44500</v>
      </c>
      <c r="Q2340" t="s">
        <v>354</v>
      </c>
      <c r="R2340">
        <v>10</v>
      </c>
      <c r="S2340" t="s">
        <v>261</v>
      </c>
      <c r="T2340" s="22">
        <v>0</v>
      </c>
      <c r="U2340" s="22">
        <v>-29228</v>
      </c>
      <c r="W2340" s="22">
        <v>29228</v>
      </c>
      <c r="X2340">
        <v>46079</v>
      </c>
      <c r="AD2340" t="s">
        <v>355</v>
      </c>
      <c r="AF2340" t="s">
        <v>262</v>
      </c>
      <c r="AG2340" s="22" t="s">
        <v>56</v>
      </c>
      <c r="AI2340">
        <v>2338</v>
      </c>
      <c r="AJ2340" t="s">
        <v>356</v>
      </c>
      <c r="AK2340" s="22" t="s">
        <v>252</v>
      </c>
      <c r="AL2340" s="22" t="s">
        <v>53</v>
      </c>
      <c r="AM2340" s="22">
        <v>2338</v>
      </c>
    </row>
    <row r="2341" spans="1:39" x14ac:dyDescent="0.25">
      <c r="A2341" s="22" t="s">
        <v>39</v>
      </c>
      <c r="B2341" t="s">
        <v>265</v>
      </c>
      <c r="C2341">
        <v>2021</v>
      </c>
      <c r="D2341" s="22" t="s">
        <v>41</v>
      </c>
      <c r="E2341" s="22" t="s">
        <v>42</v>
      </c>
      <c r="F2341">
        <v>1660</v>
      </c>
      <c r="G2341" t="s">
        <v>266</v>
      </c>
      <c r="H2341" t="s">
        <v>44</v>
      </c>
      <c r="J2341">
        <v>200</v>
      </c>
      <c r="K2341" t="s">
        <v>45</v>
      </c>
      <c r="L2341" s="22" t="s">
        <v>46</v>
      </c>
      <c r="M2341" s="1">
        <v>44470</v>
      </c>
      <c r="N2341" s="22" t="s">
        <v>353</v>
      </c>
      <c r="O2341" t="s">
        <v>354</v>
      </c>
      <c r="P2341" s="1">
        <v>44500</v>
      </c>
      <c r="Q2341" t="s">
        <v>354</v>
      </c>
      <c r="R2341">
        <v>10</v>
      </c>
      <c r="S2341" t="s">
        <v>261</v>
      </c>
      <c r="T2341" s="22">
        <v>0</v>
      </c>
      <c r="U2341" s="22">
        <v>0</v>
      </c>
      <c r="V2341" s="22">
        <v>0</v>
      </c>
      <c r="X2341">
        <v>46080</v>
      </c>
      <c r="AD2341" t="s">
        <v>355</v>
      </c>
      <c r="AF2341" t="s">
        <v>262</v>
      </c>
      <c r="AG2341" s="22" t="s">
        <v>56</v>
      </c>
      <c r="AI2341">
        <v>2339</v>
      </c>
      <c r="AJ2341" t="s">
        <v>356</v>
      </c>
      <c r="AK2341" s="22" t="s">
        <v>52</v>
      </c>
      <c r="AL2341" s="22" t="s">
        <v>53</v>
      </c>
      <c r="AM2341" s="22">
        <v>2339</v>
      </c>
    </row>
    <row r="2342" spans="1:39" x14ac:dyDescent="0.25">
      <c r="A2342" s="22" t="s">
        <v>39</v>
      </c>
      <c r="B2342" t="s">
        <v>40</v>
      </c>
      <c r="C2342">
        <v>2021</v>
      </c>
      <c r="D2342" s="22" t="s">
        <v>41</v>
      </c>
      <c r="E2342" s="22" t="s">
        <v>42</v>
      </c>
      <c r="F2342">
        <v>1100</v>
      </c>
      <c r="G2342" t="s">
        <v>43</v>
      </c>
      <c r="H2342" t="s">
        <v>44</v>
      </c>
      <c r="J2342">
        <v>200</v>
      </c>
      <c r="K2342" t="s">
        <v>45</v>
      </c>
      <c r="L2342" s="22" t="s">
        <v>46</v>
      </c>
      <c r="M2342" s="1">
        <v>44470</v>
      </c>
      <c r="N2342" s="22" t="s">
        <v>353</v>
      </c>
      <c r="O2342" t="s">
        <v>354</v>
      </c>
      <c r="P2342" s="1">
        <v>44500</v>
      </c>
      <c r="Q2342" t="s">
        <v>354</v>
      </c>
      <c r="R2342">
        <v>10</v>
      </c>
      <c r="U2342" s="22">
        <v>293.08</v>
      </c>
      <c r="V2342" s="22">
        <v>293.08</v>
      </c>
      <c r="X2342">
        <v>46081</v>
      </c>
      <c r="AD2342" t="s">
        <v>355</v>
      </c>
      <c r="AG2342" s="22" t="s">
        <v>50</v>
      </c>
      <c r="AI2342">
        <v>2340</v>
      </c>
      <c r="AJ2342" t="s">
        <v>356</v>
      </c>
      <c r="AK2342" s="22" t="s">
        <v>52</v>
      </c>
      <c r="AL2342" s="22" t="s">
        <v>53</v>
      </c>
      <c r="AM2342" s="22">
        <v>2340</v>
      </c>
    </row>
    <row r="2343" spans="1:39" x14ac:dyDescent="0.25">
      <c r="A2343" s="22" t="s">
        <v>39</v>
      </c>
      <c r="B2343" t="s">
        <v>267</v>
      </c>
      <c r="C2343">
        <v>2021</v>
      </c>
      <c r="D2343" s="22" t="s">
        <v>41</v>
      </c>
      <c r="E2343" s="22" t="s">
        <v>42</v>
      </c>
      <c r="F2343">
        <v>9000</v>
      </c>
      <c r="G2343" t="s">
        <v>268</v>
      </c>
      <c r="H2343" t="s">
        <v>93</v>
      </c>
      <c r="J2343">
        <v>200</v>
      </c>
      <c r="K2343" t="s">
        <v>45</v>
      </c>
      <c r="L2343" s="22" t="s">
        <v>46</v>
      </c>
      <c r="M2343" s="1">
        <v>44470</v>
      </c>
      <c r="N2343" s="22" t="s">
        <v>353</v>
      </c>
      <c r="O2343" t="s">
        <v>354</v>
      </c>
      <c r="P2343" s="1">
        <v>44500</v>
      </c>
      <c r="Q2343" t="s">
        <v>354</v>
      </c>
      <c r="R2343">
        <v>10</v>
      </c>
      <c r="U2343" s="22">
        <v>-293.08</v>
      </c>
      <c r="W2343" s="22">
        <v>293.08</v>
      </c>
      <c r="X2343">
        <v>46082</v>
      </c>
      <c r="AD2343" t="s">
        <v>355</v>
      </c>
      <c r="AG2343" s="22" t="s">
        <v>56</v>
      </c>
      <c r="AI2343">
        <v>2341</v>
      </c>
      <c r="AJ2343" t="s">
        <v>356</v>
      </c>
      <c r="AK2343" s="22" t="s">
        <v>269</v>
      </c>
      <c r="AL2343" s="22" t="s">
        <v>53</v>
      </c>
      <c r="AM2343" s="22">
        <v>2341</v>
      </c>
    </row>
    <row r="2344" spans="1:39" x14ac:dyDescent="0.25">
      <c r="A2344" s="22" t="s">
        <v>39</v>
      </c>
      <c r="B2344" t="s">
        <v>40</v>
      </c>
      <c r="C2344">
        <v>2021</v>
      </c>
      <c r="D2344" s="22" t="s">
        <v>41</v>
      </c>
      <c r="E2344" s="22" t="s">
        <v>42</v>
      </c>
      <c r="F2344">
        <v>1100</v>
      </c>
      <c r="G2344" t="s">
        <v>43</v>
      </c>
      <c r="H2344" t="s">
        <v>44</v>
      </c>
      <c r="J2344">
        <v>200</v>
      </c>
      <c r="K2344" t="s">
        <v>45</v>
      </c>
      <c r="L2344" s="22" t="s">
        <v>46</v>
      </c>
      <c r="M2344" s="1">
        <v>44470</v>
      </c>
      <c r="N2344" s="22" t="s">
        <v>353</v>
      </c>
      <c r="O2344" t="s">
        <v>354</v>
      </c>
      <c r="P2344" s="1">
        <v>44500</v>
      </c>
      <c r="Q2344" t="s">
        <v>354</v>
      </c>
      <c r="R2344">
        <v>10</v>
      </c>
      <c r="U2344" s="22">
        <v>-181.77</v>
      </c>
      <c r="W2344" s="22">
        <v>181.77</v>
      </c>
      <c r="X2344">
        <v>46083</v>
      </c>
      <c r="AD2344" t="s">
        <v>355</v>
      </c>
      <c r="AG2344" s="22" t="s">
        <v>56</v>
      </c>
      <c r="AI2344">
        <v>2342</v>
      </c>
      <c r="AJ2344" t="s">
        <v>356</v>
      </c>
      <c r="AK2344" s="22" t="s">
        <v>52</v>
      </c>
      <c r="AL2344" s="22" t="s">
        <v>53</v>
      </c>
      <c r="AM2344" s="22">
        <v>2342</v>
      </c>
    </row>
    <row r="2345" spans="1:39" x14ac:dyDescent="0.25">
      <c r="A2345" s="22" t="s">
        <v>39</v>
      </c>
      <c r="B2345" t="s">
        <v>270</v>
      </c>
      <c r="C2345">
        <v>2021</v>
      </c>
      <c r="D2345" s="22" t="s">
        <v>41</v>
      </c>
      <c r="E2345" s="22" t="s">
        <v>42</v>
      </c>
      <c r="F2345">
        <v>9200</v>
      </c>
      <c r="G2345" t="s">
        <v>271</v>
      </c>
      <c r="H2345" t="s">
        <v>93</v>
      </c>
      <c r="J2345">
        <v>200</v>
      </c>
      <c r="K2345" t="s">
        <v>45</v>
      </c>
      <c r="L2345" s="22" t="s">
        <v>46</v>
      </c>
      <c r="M2345" s="1">
        <v>44470</v>
      </c>
      <c r="N2345" s="22" t="s">
        <v>353</v>
      </c>
      <c r="O2345" t="s">
        <v>354</v>
      </c>
      <c r="P2345" s="1">
        <v>44500</v>
      </c>
      <c r="Q2345" t="s">
        <v>354</v>
      </c>
      <c r="R2345">
        <v>10</v>
      </c>
      <c r="U2345" s="22">
        <v>181.77</v>
      </c>
      <c r="V2345" s="22">
        <v>181.77</v>
      </c>
      <c r="X2345">
        <v>46084</v>
      </c>
      <c r="AD2345" t="s">
        <v>355</v>
      </c>
      <c r="AG2345" s="22" t="s">
        <v>50</v>
      </c>
      <c r="AI2345">
        <v>2343</v>
      </c>
      <c r="AJ2345" t="s">
        <v>356</v>
      </c>
      <c r="AK2345" s="22" t="s">
        <v>269</v>
      </c>
      <c r="AL2345" s="22" t="s">
        <v>53</v>
      </c>
      <c r="AM2345" s="22">
        <v>2343</v>
      </c>
    </row>
    <row r="2346" spans="1:39" x14ac:dyDescent="0.25">
      <c r="A2346" s="22" t="s">
        <v>39</v>
      </c>
      <c r="B2346" t="s">
        <v>40</v>
      </c>
      <c r="C2346">
        <v>2021</v>
      </c>
      <c r="D2346" s="22" t="s">
        <v>41</v>
      </c>
      <c r="E2346" s="22" t="s">
        <v>42</v>
      </c>
      <c r="F2346">
        <v>1100</v>
      </c>
      <c r="G2346" t="s">
        <v>43</v>
      </c>
      <c r="H2346" t="s">
        <v>44</v>
      </c>
      <c r="J2346">
        <v>200</v>
      </c>
      <c r="K2346" t="s">
        <v>45</v>
      </c>
      <c r="L2346" s="22" t="s">
        <v>46</v>
      </c>
      <c r="M2346" s="1">
        <v>44470</v>
      </c>
      <c r="N2346" s="22" t="s">
        <v>353</v>
      </c>
      <c r="O2346" t="s">
        <v>354</v>
      </c>
      <c r="P2346" s="1">
        <v>44500</v>
      </c>
      <c r="Q2346" t="s">
        <v>354</v>
      </c>
      <c r="R2346">
        <v>10</v>
      </c>
      <c r="U2346" s="22">
        <v>-184.45</v>
      </c>
      <c r="W2346" s="22">
        <v>184.45</v>
      </c>
      <c r="X2346">
        <v>46085</v>
      </c>
      <c r="AD2346" t="s">
        <v>355</v>
      </c>
      <c r="AG2346" s="22" t="s">
        <v>56</v>
      </c>
      <c r="AI2346">
        <v>2344</v>
      </c>
      <c r="AJ2346" t="s">
        <v>356</v>
      </c>
      <c r="AK2346" s="22" t="s">
        <v>52</v>
      </c>
      <c r="AL2346" s="22" t="s">
        <v>53</v>
      </c>
      <c r="AM2346" s="22">
        <v>2344</v>
      </c>
    </row>
    <row r="2347" spans="1:39" x14ac:dyDescent="0.25">
      <c r="A2347" s="22" t="s">
        <v>39</v>
      </c>
      <c r="B2347" t="s">
        <v>272</v>
      </c>
      <c r="C2347">
        <v>2021</v>
      </c>
      <c r="D2347" s="22" t="s">
        <v>41</v>
      </c>
      <c r="E2347" s="22" t="s">
        <v>42</v>
      </c>
      <c r="F2347">
        <v>9310</v>
      </c>
      <c r="G2347" t="s">
        <v>273</v>
      </c>
      <c r="H2347" t="s">
        <v>93</v>
      </c>
      <c r="J2347">
        <v>200</v>
      </c>
      <c r="K2347" t="s">
        <v>45</v>
      </c>
      <c r="L2347" s="22" t="s">
        <v>46</v>
      </c>
      <c r="M2347" s="1">
        <v>44470</v>
      </c>
      <c r="N2347" s="22" t="s">
        <v>353</v>
      </c>
      <c r="O2347" t="s">
        <v>354</v>
      </c>
      <c r="P2347" s="1">
        <v>44500</v>
      </c>
      <c r="Q2347" t="s">
        <v>354</v>
      </c>
      <c r="R2347">
        <v>10</v>
      </c>
      <c r="U2347" s="22">
        <v>184.45</v>
      </c>
      <c r="V2347" s="22">
        <v>184.45</v>
      </c>
      <c r="X2347">
        <v>46086</v>
      </c>
      <c r="AD2347" t="s">
        <v>355</v>
      </c>
      <c r="AG2347" s="22" t="s">
        <v>50</v>
      </c>
      <c r="AI2347">
        <v>2345</v>
      </c>
      <c r="AJ2347" t="s">
        <v>356</v>
      </c>
      <c r="AK2347" s="22" t="s">
        <v>269</v>
      </c>
      <c r="AL2347" s="22" t="s">
        <v>53</v>
      </c>
      <c r="AM2347" s="22">
        <v>2345</v>
      </c>
    </row>
    <row r="2348" spans="1:39" x14ac:dyDescent="0.25">
      <c r="A2348" s="22" t="s">
        <v>39</v>
      </c>
      <c r="B2348" t="s">
        <v>40</v>
      </c>
      <c r="C2348">
        <v>2021</v>
      </c>
      <c r="D2348" s="22" t="s">
        <v>41</v>
      </c>
      <c r="E2348" s="22" t="s">
        <v>42</v>
      </c>
      <c r="F2348">
        <v>1100</v>
      </c>
      <c r="G2348" t="s">
        <v>43</v>
      </c>
      <c r="H2348" t="s">
        <v>44</v>
      </c>
      <c r="J2348">
        <v>200</v>
      </c>
      <c r="K2348" t="s">
        <v>45</v>
      </c>
      <c r="L2348" s="22" t="s">
        <v>46</v>
      </c>
      <c r="M2348" s="1">
        <v>44470</v>
      </c>
      <c r="N2348" s="22" t="s">
        <v>353</v>
      </c>
      <c r="O2348" t="s">
        <v>354</v>
      </c>
      <c r="P2348" s="1">
        <v>44500</v>
      </c>
      <c r="Q2348" t="s">
        <v>354</v>
      </c>
      <c r="R2348">
        <v>10</v>
      </c>
      <c r="U2348" s="22">
        <v>-1819.38</v>
      </c>
      <c r="W2348" s="22">
        <v>1819.38</v>
      </c>
      <c r="X2348">
        <v>46087</v>
      </c>
      <c r="AD2348" t="s">
        <v>355</v>
      </c>
      <c r="AG2348" s="22" t="s">
        <v>56</v>
      </c>
      <c r="AI2348">
        <v>2346</v>
      </c>
      <c r="AJ2348" t="s">
        <v>356</v>
      </c>
      <c r="AK2348" s="22" t="s">
        <v>52</v>
      </c>
      <c r="AL2348" s="22" t="s">
        <v>53</v>
      </c>
      <c r="AM2348" s="22">
        <v>2346</v>
      </c>
    </row>
    <row r="2349" spans="1:39" x14ac:dyDescent="0.25">
      <c r="A2349" s="22" t="s">
        <v>39</v>
      </c>
      <c r="B2349" t="s">
        <v>274</v>
      </c>
      <c r="C2349">
        <v>2021</v>
      </c>
      <c r="D2349" s="22" t="s">
        <v>41</v>
      </c>
      <c r="E2349" s="22" t="s">
        <v>42</v>
      </c>
      <c r="F2349">
        <v>9800</v>
      </c>
      <c r="G2349" t="s">
        <v>275</v>
      </c>
      <c r="H2349" t="s">
        <v>93</v>
      </c>
      <c r="J2349">
        <v>200</v>
      </c>
      <c r="K2349" t="s">
        <v>45</v>
      </c>
      <c r="L2349" s="22" t="s">
        <v>46</v>
      </c>
      <c r="M2349" s="1">
        <v>44470</v>
      </c>
      <c r="N2349" s="22" t="s">
        <v>353</v>
      </c>
      <c r="O2349" t="s">
        <v>354</v>
      </c>
      <c r="P2349" s="1">
        <v>44500</v>
      </c>
      <c r="Q2349" t="s">
        <v>354</v>
      </c>
      <c r="R2349">
        <v>10</v>
      </c>
      <c r="U2349" s="22">
        <v>1819.38</v>
      </c>
      <c r="V2349" s="22">
        <v>1819.38</v>
      </c>
      <c r="X2349">
        <v>46088</v>
      </c>
      <c r="AD2349" t="s">
        <v>355</v>
      </c>
      <c r="AG2349" s="22" t="s">
        <v>50</v>
      </c>
      <c r="AI2349">
        <v>2347</v>
      </c>
      <c r="AJ2349" t="s">
        <v>356</v>
      </c>
      <c r="AK2349" s="22" t="s">
        <v>269</v>
      </c>
      <c r="AL2349" s="22" t="s">
        <v>53</v>
      </c>
      <c r="AM2349" s="22">
        <v>2347</v>
      </c>
    </row>
    <row r="2350" spans="1:39" x14ac:dyDescent="0.25">
      <c r="A2350" s="22" t="s">
        <v>39</v>
      </c>
      <c r="B2350" t="s">
        <v>40</v>
      </c>
      <c r="C2350">
        <v>2021</v>
      </c>
      <c r="D2350" s="22" t="s">
        <v>41</v>
      </c>
      <c r="E2350" s="22" t="s">
        <v>42</v>
      </c>
      <c r="F2350">
        <v>1100</v>
      </c>
      <c r="G2350" t="s">
        <v>43</v>
      </c>
      <c r="H2350" t="s">
        <v>44</v>
      </c>
      <c r="J2350">
        <v>200</v>
      </c>
      <c r="K2350" t="s">
        <v>45</v>
      </c>
      <c r="L2350" s="22" t="s">
        <v>46</v>
      </c>
      <c r="M2350" s="1">
        <v>44470</v>
      </c>
      <c r="N2350" s="22" t="s">
        <v>353</v>
      </c>
      <c r="O2350" t="s">
        <v>354</v>
      </c>
      <c r="P2350" s="1">
        <v>44500</v>
      </c>
      <c r="Q2350" t="s">
        <v>354</v>
      </c>
      <c r="R2350">
        <v>10</v>
      </c>
      <c r="U2350" s="22">
        <v>25.63</v>
      </c>
      <c r="V2350" s="22">
        <v>25.63</v>
      </c>
      <c r="X2350">
        <v>46089</v>
      </c>
      <c r="AD2350" t="s">
        <v>355</v>
      </c>
      <c r="AG2350" s="22" t="s">
        <v>50</v>
      </c>
      <c r="AI2350">
        <v>2348</v>
      </c>
      <c r="AJ2350" t="s">
        <v>356</v>
      </c>
      <c r="AK2350" s="22" t="s">
        <v>52</v>
      </c>
      <c r="AL2350" s="22" t="s">
        <v>53</v>
      </c>
      <c r="AM2350" s="22">
        <v>2348</v>
      </c>
    </row>
    <row r="2351" spans="1:39" x14ac:dyDescent="0.25">
      <c r="A2351" s="22" t="s">
        <v>39</v>
      </c>
      <c r="B2351" t="s">
        <v>276</v>
      </c>
      <c r="C2351">
        <v>2021</v>
      </c>
      <c r="D2351" s="22" t="s">
        <v>41</v>
      </c>
      <c r="E2351" s="22" t="s">
        <v>42</v>
      </c>
      <c r="F2351">
        <v>9850</v>
      </c>
      <c r="G2351" t="s">
        <v>277</v>
      </c>
      <c r="H2351" t="s">
        <v>93</v>
      </c>
      <c r="J2351">
        <v>200</v>
      </c>
      <c r="K2351" t="s">
        <v>45</v>
      </c>
      <c r="L2351" s="22" t="s">
        <v>46</v>
      </c>
      <c r="M2351" s="1">
        <v>44470</v>
      </c>
      <c r="N2351" s="22" t="s">
        <v>353</v>
      </c>
      <c r="O2351" t="s">
        <v>354</v>
      </c>
      <c r="P2351" s="1">
        <v>44500</v>
      </c>
      <c r="Q2351" t="s">
        <v>354</v>
      </c>
      <c r="R2351">
        <v>10</v>
      </c>
      <c r="U2351" s="22">
        <v>-25.63</v>
      </c>
      <c r="W2351" s="22">
        <v>25.63</v>
      </c>
      <c r="X2351">
        <v>46090</v>
      </c>
      <c r="AD2351" t="s">
        <v>355</v>
      </c>
      <c r="AG2351" s="22" t="s">
        <v>56</v>
      </c>
      <c r="AI2351">
        <v>2349</v>
      </c>
      <c r="AJ2351" t="s">
        <v>356</v>
      </c>
      <c r="AK2351" s="22" t="s">
        <v>269</v>
      </c>
      <c r="AL2351" s="22" t="s">
        <v>53</v>
      </c>
      <c r="AM2351" s="22">
        <v>2349</v>
      </c>
    </row>
    <row r="2352" spans="1:39" x14ac:dyDescent="0.25">
      <c r="A2352" s="22" t="s">
        <v>39</v>
      </c>
      <c r="B2352" t="s">
        <v>40</v>
      </c>
      <c r="C2352">
        <v>2021</v>
      </c>
      <c r="D2352" s="22" t="s">
        <v>41</v>
      </c>
      <c r="E2352" s="22" t="s">
        <v>42</v>
      </c>
      <c r="F2352">
        <v>1100</v>
      </c>
      <c r="G2352" t="s">
        <v>43</v>
      </c>
      <c r="H2352" t="s">
        <v>44</v>
      </c>
      <c r="J2352">
        <v>200</v>
      </c>
      <c r="K2352" t="s">
        <v>45</v>
      </c>
      <c r="L2352" s="22" t="s">
        <v>46</v>
      </c>
      <c r="M2352" s="1">
        <v>44470</v>
      </c>
      <c r="N2352" s="22" t="s">
        <v>353</v>
      </c>
      <c r="O2352" t="s">
        <v>354</v>
      </c>
      <c r="P2352" s="1">
        <v>44500</v>
      </c>
      <c r="Q2352" t="s">
        <v>354</v>
      </c>
      <c r="R2352">
        <v>10</v>
      </c>
      <c r="U2352" s="22">
        <v>-25194.5</v>
      </c>
      <c r="W2352" s="22">
        <v>25194.5</v>
      </c>
      <c r="X2352">
        <v>46091</v>
      </c>
      <c r="AD2352" t="s">
        <v>355</v>
      </c>
      <c r="AG2352" s="22" t="s">
        <v>56</v>
      </c>
      <c r="AI2352">
        <v>2350</v>
      </c>
      <c r="AJ2352" t="s">
        <v>356</v>
      </c>
      <c r="AK2352" s="22" t="s">
        <v>52</v>
      </c>
      <c r="AL2352" s="22" t="s">
        <v>53</v>
      </c>
      <c r="AM2352" s="22">
        <v>2350</v>
      </c>
    </row>
    <row r="2353" spans="1:39" x14ac:dyDescent="0.25">
      <c r="A2353" s="22" t="s">
        <v>39</v>
      </c>
      <c r="B2353" t="s">
        <v>293</v>
      </c>
      <c r="C2353">
        <v>2021</v>
      </c>
      <c r="D2353" s="22" t="s">
        <v>41</v>
      </c>
      <c r="E2353" s="22" t="s">
        <v>42</v>
      </c>
      <c r="F2353">
        <v>1690</v>
      </c>
      <c r="G2353" t="s">
        <v>294</v>
      </c>
      <c r="H2353" t="s">
        <v>44</v>
      </c>
      <c r="J2353">
        <v>200</v>
      </c>
      <c r="K2353" t="s">
        <v>45</v>
      </c>
      <c r="L2353" s="22" t="s">
        <v>46</v>
      </c>
      <c r="M2353" s="1">
        <v>44470</v>
      </c>
      <c r="N2353" s="22" t="s">
        <v>353</v>
      </c>
      <c r="O2353" t="s">
        <v>354</v>
      </c>
      <c r="P2353" s="1">
        <v>44500</v>
      </c>
      <c r="Q2353" t="s">
        <v>354</v>
      </c>
      <c r="R2353">
        <v>10</v>
      </c>
      <c r="U2353" s="22">
        <v>25194.5</v>
      </c>
      <c r="V2353" s="22">
        <v>25194.5</v>
      </c>
      <c r="X2353">
        <v>46092</v>
      </c>
      <c r="AD2353" t="s">
        <v>355</v>
      </c>
      <c r="AG2353" s="22" t="s">
        <v>50</v>
      </c>
      <c r="AI2353">
        <v>2351</v>
      </c>
      <c r="AJ2353" t="s">
        <v>356</v>
      </c>
      <c r="AK2353" s="22" t="s">
        <v>52</v>
      </c>
      <c r="AL2353" s="22" t="s">
        <v>53</v>
      </c>
      <c r="AM2353" s="22">
        <v>2351</v>
      </c>
    </row>
    <row r="2354" spans="1:39" x14ac:dyDescent="0.25">
      <c r="A2354" s="22" t="s">
        <v>39</v>
      </c>
      <c r="B2354" t="s">
        <v>40</v>
      </c>
      <c r="C2354">
        <v>2021</v>
      </c>
      <c r="D2354" s="22" t="s">
        <v>41</v>
      </c>
      <c r="E2354" s="22" t="s">
        <v>42</v>
      </c>
      <c r="F2354">
        <v>1100</v>
      </c>
      <c r="G2354" t="s">
        <v>43</v>
      </c>
      <c r="H2354" t="s">
        <v>44</v>
      </c>
      <c r="J2354">
        <v>200</v>
      </c>
      <c r="K2354" t="s">
        <v>45</v>
      </c>
      <c r="L2354" s="22" t="s">
        <v>46</v>
      </c>
      <c r="M2354" s="1">
        <v>44470</v>
      </c>
      <c r="N2354" s="22" t="s">
        <v>353</v>
      </c>
      <c r="O2354" t="s">
        <v>354</v>
      </c>
      <c r="P2354" s="1">
        <v>44500</v>
      </c>
      <c r="Q2354" t="s">
        <v>354</v>
      </c>
      <c r="R2354">
        <v>10</v>
      </c>
      <c r="U2354" s="22">
        <v>-375</v>
      </c>
      <c r="W2354" s="22">
        <v>375</v>
      </c>
      <c r="X2354">
        <v>46093</v>
      </c>
      <c r="AD2354" t="s">
        <v>355</v>
      </c>
      <c r="AG2354" s="22" t="s">
        <v>56</v>
      </c>
      <c r="AI2354">
        <v>2352</v>
      </c>
      <c r="AJ2354" t="s">
        <v>356</v>
      </c>
      <c r="AK2354" s="22" t="s">
        <v>52</v>
      </c>
      <c r="AL2354" s="22" t="s">
        <v>53</v>
      </c>
      <c r="AM2354" s="22">
        <v>2352</v>
      </c>
    </row>
    <row r="2355" spans="1:39" x14ac:dyDescent="0.25">
      <c r="A2355" s="22" t="s">
        <v>39</v>
      </c>
      <c r="B2355" t="s">
        <v>280</v>
      </c>
      <c r="C2355">
        <v>2021</v>
      </c>
      <c r="D2355" s="22" t="s">
        <v>41</v>
      </c>
      <c r="E2355" s="22" t="s">
        <v>42</v>
      </c>
      <c r="F2355">
        <v>4095</v>
      </c>
      <c r="G2355" t="s">
        <v>281</v>
      </c>
      <c r="H2355" t="s">
        <v>93</v>
      </c>
      <c r="J2355">
        <v>200</v>
      </c>
      <c r="K2355" t="s">
        <v>45</v>
      </c>
      <c r="L2355" s="22" t="s">
        <v>46</v>
      </c>
      <c r="M2355" s="1">
        <v>44470</v>
      </c>
      <c r="N2355" s="22" t="s">
        <v>353</v>
      </c>
      <c r="O2355" t="s">
        <v>354</v>
      </c>
      <c r="P2355" s="1">
        <v>44500</v>
      </c>
      <c r="Q2355" t="s">
        <v>354</v>
      </c>
      <c r="R2355">
        <v>10</v>
      </c>
      <c r="U2355" s="22">
        <v>375</v>
      </c>
      <c r="V2355" s="22">
        <v>375</v>
      </c>
      <c r="X2355">
        <v>46094</v>
      </c>
      <c r="AD2355" t="s">
        <v>355</v>
      </c>
      <c r="AG2355" s="22" t="s">
        <v>50</v>
      </c>
      <c r="AI2355">
        <v>2353</v>
      </c>
      <c r="AJ2355" t="s">
        <v>356</v>
      </c>
      <c r="AK2355" s="22" t="s">
        <v>94</v>
      </c>
      <c r="AL2355" s="22" t="s">
        <v>53</v>
      </c>
      <c r="AM2355" s="22">
        <v>2353</v>
      </c>
    </row>
    <row r="2356" spans="1:39" x14ac:dyDescent="0.25">
      <c r="A2356" s="22" t="s">
        <v>39</v>
      </c>
      <c r="B2356" t="s">
        <v>40</v>
      </c>
      <c r="C2356">
        <v>2021</v>
      </c>
      <c r="D2356" s="22" t="s">
        <v>41</v>
      </c>
      <c r="E2356" s="22" t="s">
        <v>42</v>
      </c>
      <c r="F2356">
        <v>1100</v>
      </c>
      <c r="G2356" t="s">
        <v>43</v>
      </c>
      <c r="H2356" t="s">
        <v>44</v>
      </c>
      <c r="J2356">
        <v>200</v>
      </c>
      <c r="K2356" t="s">
        <v>45</v>
      </c>
      <c r="L2356" s="22" t="s">
        <v>46</v>
      </c>
      <c r="M2356" s="1">
        <v>44501</v>
      </c>
      <c r="N2356" s="22" t="s">
        <v>357</v>
      </c>
      <c r="O2356" t="s">
        <v>358</v>
      </c>
      <c r="P2356" s="1">
        <v>44530</v>
      </c>
      <c r="Q2356" t="s">
        <v>358</v>
      </c>
      <c r="R2356">
        <v>11</v>
      </c>
      <c r="U2356" s="22">
        <v>312.5</v>
      </c>
      <c r="V2356" s="22">
        <v>312.5</v>
      </c>
      <c r="X2356">
        <v>46095</v>
      </c>
      <c r="AD2356" t="s">
        <v>359</v>
      </c>
      <c r="AG2356" s="22" t="s">
        <v>50</v>
      </c>
      <c r="AI2356">
        <v>2354</v>
      </c>
      <c r="AJ2356" t="s">
        <v>360</v>
      </c>
      <c r="AK2356" s="22" t="s">
        <v>52</v>
      </c>
      <c r="AL2356" s="22" t="s">
        <v>53</v>
      </c>
      <c r="AM2356" s="22">
        <v>2354</v>
      </c>
    </row>
    <row r="2357" spans="1:39" x14ac:dyDescent="0.25">
      <c r="A2357" s="22" t="s">
        <v>39</v>
      </c>
      <c r="B2357" t="s">
        <v>54</v>
      </c>
      <c r="C2357">
        <v>2021</v>
      </c>
      <c r="D2357" s="22" t="s">
        <v>41</v>
      </c>
      <c r="E2357" s="22" t="s">
        <v>42</v>
      </c>
      <c r="F2357">
        <v>171</v>
      </c>
      <c r="G2357" t="s">
        <v>55</v>
      </c>
      <c r="H2357" t="s">
        <v>44</v>
      </c>
      <c r="J2357">
        <v>200</v>
      </c>
      <c r="K2357" t="s">
        <v>45</v>
      </c>
      <c r="L2357" s="22" t="s">
        <v>46</v>
      </c>
      <c r="M2357" s="1">
        <v>44501</v>
      </c>
      <c r="N2357" s="22" t="s">
        <v>357</v>
      </c>
      <c r="O2357" t="s">
        <v>358</v>
      </c>
      <c r="P2357" s="1">
        <v>44530</v>
      </c>
      <c r="Q2357" t="s">
        <v>358</v>
      </c>
      <c r="R2357">
        <v>11</v>
      </c>
      <c r="U2357" s="22">
        <v>-312.5</v>
      </c>
      <c r="W2357" s="22">
        <v>312.5</v>
      </c>
      <c r="X2357">
        <v>46096</v>
      </c>
      <c r="AD2357" t="s">
        <v>359</v>
      </c>
      <c r="AG2357" s="22" t="s">
        <v>56</v>
      </c>
      <c r="AI2357">
        <v>2355</v>
      </c>
      <c r="AJ2357" t="s">
        <v>360</v>
      </c>
      <c r="AK2357" s="22" t="s">
        <v>57</v>
      </c>
      <c r="AL2357" s="22" t="s">
        <v>53</v>
      </c>
      <c r="AM2357" s="22">
        <v>2355</v>
      </c>
    </row>
    <row r="2358" spans="1:39" x14ac:dyDescent="0.25">
      <c r="A2358" s="22" t="s">
        <v>39</v>
      </c>
      <c r="B2358" t="s">
        <v>40</v>
      </c>
      <c r="C2358">
        <v>2021</v>
      </c>
      <c r="D2358" s="22" t="s">
        <v>41</v>
      </c>
      <c r="E2358" s="22" t="s">
        <v>42</v>
      </c>
      <c r="F2358">
        <v>1100</v>
      </c>
      <c r="G2358" t="s">
        <v>43</v>
      </c>
      <c r="H2358" t="s">
        <v>44</v>
      </c>
      <c r="J2358">
        <v>200</v>
      </c>
      <c r="K2358" t="s">
        <v>45</v>
      </c>
      <c r="L2358" s="22" t="s">
        <v>46</v>
      </c>
      <c r="M2358" s="1">
        <v>44501</v>
      </c>
      <c r="N2358" s="22" t="s">
        <v>357</v>
      </c>
      <c r="O2358" t="s">
        <v>358</v>
      </c>
      <c r="P2358" s="1">
        <v>44530</v>
      </c>
      <c r="Q2358" t="s">
        <v>358</v>
      </c>
      <c r="R2358">
        <v>11</v>
      </c>
      <c r="U2358" s="22">
        <v>460</v>
      </c>
      <c r="V2358" s="22">
        <v>460</v>
      </c>
      <c r="X2358">
        <v>46097</v>
      </c>
      <c r="AD2358" t="s">
        <v>359</v>
      </c>
      <c r="AG2358" s="22" t="s">
        <v>50</v>
      </c>
      <c r="AI2358">
        <v>2356</v>
      </c>
      <c r="AJ2358" t="s">
        <v>360</v>
      </c>
      <c r="AK2358" s="22" t="s">
        <v>52</v>
      </c>
      <c r="AL2358" s="22" t="s">
        <v>53</v>
      </c>
      <c r="AM2358" s="22">
        <v>2356</v>
      </c>
    </row>
    <row r="2359" spans="1:39" x14ac:dyDescent="0.25">
      <c r="A2359" s="22" t="s">
        <v>39</v>
      </c>
      <c r="B2359" t="s">
        <v>58</v>
      </c>
      <c r="C2359">
        <v>2021</v>
      </c>
      <c r="D2359" s="22" t="s">
        <v>41</v>
      </c>
      <c r="E2359" s="22" t="s">
        <v>42</v>
      </c>
      <c r="F2359">
        <v>211</v>
      </c>
      <c r="G2359" t="s">
        <v>59</v>
      </c>
      <c r="H2359" t="s">
        <v>44</v>
      </c>
      <c r="J2359">
        <v>200</v>
      </c>
      <c r="K2359" t="s">
        <v>45</v>
      </c>
      <c r="L2359" s="22" t="s">
        <v>46</v>
      </c>
      <c r="M2359" s="1">
        <v>44501</v>
      </c>
      <c r="N2359" s="22" t="s">
        <v>357</v>
      </c>
      <c r="O2359" t="s">
        <v>358</v>
      </c>
      <c r="P2359" s="1">
        <v>44530</v>
      </c>
      <c r="Q2359" t="s">
        <v>358</v>
      </c>
      <c r="R2359">
        <v>11</v>
      </c>
      <c r="U2359" s="22">
        <v>-460</v>
      </c>
      <c r="W2359" s="22">
        <v>460</v>
      </c>
      <c r="X2359">
        <v>46098</v>
      </c>
      <c r="AD2359" t="s">
        <v>359</v>
      </c>
      <c r="AG2359" s="22" t="s">
        <v>56</v>
      </c>
      <c r="AI2359">
        <v>2357</v>
      </c>
      <c r="AJ2359" t="s">
        <v>360</v>
      </c>
      <c r="AK2359" s="22" t="s">
        <v>57</v>
      </c>
      <c r="AL2359" s="22" t="s">
        <v>53</v>
      </c>
      <c r="AM2359" s="22">
        <v>2357</v>
      </c>
    </row>
    <row r="2360" spans="1:39" x14ac:dyDescent="0.25">
      <c r="A2360" s="22" t="s">
        <v>39</v>
      </c>
      <c r="B2360" t="s">
        <v>40</v>
      </c>
      <c r="C2360">
        <v>2021</v>
      </c>
      <c r="D2360" s="22" t="s">
        <v>41</v>
      </c>
      <c r="E2360" s="22" t="s">
        <v>42</v>
      </c>
      <c r="F2360">
        <v>1100</v>
      </c>
      <c r="G2360" t="s">
        <v>43</v>
      </c>
      <c r="H2360" t="s">
        <v>44</v>
      </c>
      <c r="J2360">
        <v>200</v>
      </c>
      <c r="K2360" t="s">
        <v>45</v>
      </c>
      <c r="L2360" s="22" t="s">
        <v>46</v>
      </c>
      <c r="M2360" s="1">
        <v>44501</v>
      </c>
      <c r="N2360" s="22" t="s">
        <v>357</v>
      </c>
      <c r="O2360" t="s">
        <v>358</v>
      </c>
      <c r="P2360" s="1">
        <v>44530</v>
      </c>
      <c r="Q2360" t="s">
        <v>358</v>
      </c>
      <c r="R2360">
        <v>11</v>
      </c>
      <c r="U2360" s="22">
        <v>0</v>
      </c>
      <c r="V2360" s="22">
        <v>0</v>
      </c>
      <c r="X2360">
        <v>46099</v>
      </c>
      <c r="AD2360" t="s">
        <v>359</v>
      </c>
      <c r="AG2360" s="22" t="s">
        <v>56</v>
      </c>
      <c r="AI2360">
        <v>2358</v>
      </c>
      <c r="AJ2360" t="s">
        <v>360</v>
      </c>
      <c r="AK2360" s="22" t="s">
        <v>52</v>
      </c>
      <c r="AL2360" s="22" t="s">
        <v>53</v>
      </c>
      <c r="AM2360" s="22">
        <v>2358</v>
      </c>
    </row>
    <row r="2361" spans="1:39" x14ac:dyDescent="0.25">
      <c r="A2361" s="22" t="s">
        <v>39</v>
      </c>
      <c r="B2361" t="s">
        <v>60</v>
      </c>
      <c r="C2361">
        <v>2021</v>
      </c>
      <c r="D2361" s="22" t="s">
        <v>41</v>
      </c>
      <c r="E2361" s="22" t="s">
        <v>42</v>
      </c>
      <c r="F2361">
        <v>230</v>
      </c>
      <c r="G2361" t="s">
        <v>61</v>
      </c>
      <c r="H2361" t="s">
        <v>44</v>
      </c>
      <c r="J2361">
        <v>200</v>
      </c>
      <c r="K2361" t="s">
        <v>45</v>
      </c>
      <c r="L2361" s="22" t="s">
        <v>46</v>
      </c>
      <c r="M2361" s="1">
        <v>44501</v>
      </c>
      <c r="N2361" s="22" t="s">
        <v>357</v>
      </c>
      <c r="O2361" t="s">
        <v>358</v>
      </c>
      <c r="P2361" s="1">
        <v>44530</v>
      </c>
      <c r="Q2361" t="s">
        <v>358</v>
      </c>
      <c r="R2361">
        <v>11</v>
      </c>
      <c r="U2361" s="22">
        <v>0</v>
      </c>
      <c r="V2361" s="22">
        <v>0</v>
      </c>
      <c r="X2361">
        <v>46100</v>
      </c>
      <c r="AD2361" t="s">
        <v>359</v>
      </c>
      <c r="AG2361" s="22" t="s">
        <v>56</v>
      </c>
      <c r="AI2361">
        <v>2359</v>
      </c>
      <c r="AJ2361" t="s">
        <v>360</v>
      </c>
      <c r="AK2361" s="22" t="s">
        <v>57</v>
      </c>
      <c r="AL2361" s="22" t="s">
        <v>53</v>
      </c>
      <c r="AM2361" s="22">
        <v>2359</v>
      </c>
    </row>
    <row r="2362" spans="1:39" x14ac:dyDescent="0.25">
      <c r="A2362" s="22" t="s">
        <v>39</v>
      </c>
      <c r="B2362" t="s">
        <v>40</v>
      </c>
      <c r="C2362">
        <v>2021</v>
      </c>
      <c r="D2362" s="22" t="s">
        <v>41</v>
      </c>
      <c r="E2362" s="22" t="s">
        <v>42</v>
      </c>
      <c r="F2362">
        <v>1100</v>
      </c>
      <c r="G2362" t="s">
        <v>43</v>
      </c>
      <c r="H2362" t="s">
        <v>44</v>
      </c>
      <c r="J2362">
        <v>200</v>
      </c>
      <c r="K2362" t="s">
        <v>45</v>
      </c>
      <c r="L2362" s="22" t="s">
        <v>46</v>
      </c>
      <c r="M2362" s="1">
        <v>44501</v>
      </c>
      <c r="N2362" s="22" t="s">
        <v>357</v>
      </c>
      <c r="O2362" t="s">
        <v>358</v>
      </c>
      <c r="P2362" s="1">
        <v>44530</v>
      </c>
      <c r="Q2362" t="s">
        <v>358</v>
      </c>
      <c r="R2362">
        <v>11</v>
      </c>
      <c r="U2362" s="22">
        <v>1893.46</v>
      </c>
      <c r="V2362" s="22">
        <v>1893.46</v>
      </c>
      <c r="X2362">
        <v>46101</v>
      </c>
      <c r="AD2362" t="s">
        <v>359</v>
      </c>
      <c r="AG2362" s="22" t="s">
        <v>50</v>
      </c>
      <c r="AI2362">
        <v>2360</v>
      </c>
      <c r="AJ2362" t="s">
        <v>360</v>
      </c>
      <c r="AK2362" s="22" t="s">
        <v>52</v>
      </c>
      <c r="AL2362" s="22" t="s">
        <v>53</v>
      </c>
      <c r="AM2362" s="22">
        <v>2360</v>
      </c>
    </row>
    <row r="2363" spans="1:39" x14ac:dyDescent="0.25">
      <c r="A2363" s="22" t="s">
        <v>39</v>
      </c>
      <c r="B2363" t="s">
        <v>62</v>
      </c>
      <c r="C2363">
        <v>2021</v>
      </c>
      <c r="D2363" s="22" t="s">
        <v>41</v>
      </c>
      <c r="E2363" s="22" t="s">
        <v>42</v>
      </c>
      <c r="F2363">
        <v>231</v>
      </c>
      <c r="G2363" t="s">
        <v>63</v>
      </c>
      <c r="H2363" t="s">
        <v>44</v>
      </c>
      <c r="J2363">
        <v>200</v>
      </c>
      <c r="K2363" t="s">
        <v>45</v>
      </c>
      <c r="L2363" s="22" t="s">
        <v>46</v>
      </c>
      <c r="M2363" s="1">
        <v>44501</v>
      </c>
      <c r="N2363" s="22" t="s">
        <v>357</v>
      </c>
      <c r="O2363" t="s">
        <v>358</v>
      </c>
      <c r="P2363" s="1">
        <v>44530</v>
      </c>
      <c r="Q2363" t="s">
        <v>358</v>
      </c>
      <c r="R2363">
        <v>11</v>
      </c>
      <c r="U2363" s="22">
        <v>-1893.46</v>
      </c>
      <c r="W2363" s="22">
        <v>1893.46</v>
      </c>
      <c r="X2363">
        <v>46102</v>
      </c>
      <c r="AD2363" t="s">
        <v>359</v>
      </c>
      <c r="AG2363" s="22" t="s">
        <v>56</v>
      </c>
      <c r="AI2363">
        <v>2361</v>
      </c>
      <c r="AJ2363" t="s">
        <v>360</v>
      </c>
      <c r="AK2363" s="22" t="s">
        <v>57</v>
      </c>
      <c r="AL2363" s="22" t="s">
        <v>53</v>
      </c>
      <c r="AM2363" s="22">
        <v>2361</v>
      </c>
    </row>
    <row r="2364" spans="1:39" x14ac:dyDescent="0.25">
      <c r="A2364" s="22" t="s">
        <v>39</v>
      </c>
      <c r="B2364" t="s">
        <v>40</v>
      </c>
      <c r="C2364">
        <v>2021</v>
      </c>
      <c r="D2364" s="22" t="s">
        <v>41</v>
      </c>
      <c r="E2364" s="22" t="s">
        <v>42</v>
      </c>
      <c r="F2364">
        <v>1100</v>
      </c>
      <c r="G2364" t="s">
        <v>43</v>
      </c>
      <c r="H2364" t="s">
        <v>44</v>
      </c>
      <c r="J2364">
        <v>200</v>
      </c>
      <c r="K2364" t="s">
        <v>45</v>
      </c>
      <c r="L2364" s="22" t="s">
        <v>46</v>
      </c>
      <c r="M2364" s="1">
        <v>44501</v>
      </c>
      <c r="N2364" s="22" t="s">
        <v>357</v>
      </c>
      <c r="O2364" t="s">
        <v>358</v>
      </c>
      <c r="P2364" s="1">
        <v>44530</v>
      </c>
      <c r="Q2364" t="s">
        <v>358</v>
      </c>
      <c r="R2364">
        <v>11</v>
      </c>
      <c r="U2364" s="22">
        <v>0</v>
      </c>
      <c r="V2364" s="22">
        <v>0</v>
      </c>
      <c r="X2364">
        <v>46103</v>
      </c>
      <c r="AD2364" t="s">
        <v>359</v>
      </c>
      <c r="AG2364" s="22" t="s">
        <v>56</v>
      </c>
      <c r="AI2364">
        <v>2362</v>
      </c>
      <c r="AJ2364" t="s">
        <v>360</v>
      </c>
      <c r="AK2364" s="22" t="s">
        <v>52</v>
      </c>
      <c r="AL2364" s="22" t="s">
        <v>53</v>
      </c>
      <c r="AM2364" s="22">
        <v>2362</v>
      </c>
    </row>
    <row r="2365" spans="1:39" x14ac:dyDescent="0.25">
      <c r="A2365" s="22" t="s">
        <v>39</v>
      </c>
      <c r="B2365" t="s">
        <v>64</v>
      </c>
      <c r="C2365">
        <v>2021</v>
      </c>
      <c r="D2365" s="22" t="s">
        <v>41</v>
      </c>
      <c r="E2365" s="22" t="s">
        <v>42</v>
      </c>
      <c r="F2365">
        <v>240</v>
      </c>
      <c r="G2365" t="s">
        <v>65</v>
      </c>
      <c r="H2365" t="s">
        <v>44</v>
      </c>
      <c r="J2365">
        <v>200</v>
      </c>
      <c r="K2365" t="s">
        <v>45</v>
      </c>
      <c r="L2365" s="22" t="s">
        <v>46</v>
      </c>
      <c r="M2365" s="1">
        <v>44501</v>
      </c>
      <c r="N2365" s="22" t="s">
        <v>357</v>
      </c>
      <c r="O2365" t="s">
        <v>358</v>
      </c>
      <c r="P2365" s="1">
        <v>44530</v>
      </c>
      <c r="Q2365" t="s">
        <v>358</v>
      </c>
      <c r="R2365">
        <v>11</v>
      </c>
      <c r="U2365" s="22">
        <v>0</v>
      </c>
      <c r="V2365" s="22">
        <v>0</v>
      </c>
      <c r="X2365">
        <v>46104</v>
      </c>
      <c r="AD2365" t="s">
        <v>359</v>
      </c>
      <c r="AG2365" s="22" t="s">
        <v>56</v>
      </c>
      <c r="AI2365">
        <v>2363</v>
      </c>
      <c r="AJ2365" t="s">
        <v>360</v>
      </c>
      <c r="AK2365" s="22" t="s">
        <v>57</v>
      </c>
      <c r="AL2365" s="22" t="s">
        <v>53</v>
      </c>
      <c r="AM2365" s="22">
        <v>2363</v>
      </c>
    </row>
    <row r="2366" spans="1:39" x14ac:dyDescent="0.25">
      <c r="A2366" s="22" t="s">
        <v>39</v>
      </c>
      <c r="B2366" t="s">
        <v>40</v>
      </c>
      <c r="C2366">
        <v>2021</v>
      </c>
      <c r="D2366" s="22" t="s">
        <v>41</v>
      </c>
      <c r="E2366" s="22" t="s">
        <v>42</v>
      </c>
      <c r="F2366">
        <v>1100</v>
      </c>
      <c r="G2366" t="s">
        <v>43</v>
      </c>
      <c r="H2366" t="s">
        <v>44</v>
      </c>
      <c r="J2366">
        <v>200</v>
      </c>
      <c r="K2366" t="s">
        <v>45</v>
      </c>
      <c r="L2366" s="22" t="s">
        <v>46</v>
      </c>
      <c r="M2366" s="1">
        <v>44501</v>
      </c>
      <c r="N2366" s="22" t="s">
        <v>357</v>
      </c>
      <c r="O2366" t="s">
        <v>358</v>
      </c>
      <c r="P2366" s="1">
        <v>44530</v>
      </c>
      <c r="Q2366" t="s">
        <v>358</v>
      </c>
      <c r="R2366">
        <v>11</v>
      </c>
      <c r="U2366" s="22">
        <v>765.02</v>
      </c>
      <c r="V2366" s="22">
        <v>765.02</v>
      </c>
      <c r="X2366">
        <v>46105</v>
      </c>
      <c r="AD2366" t="s">
        <v>359</v>
      </c>
      <c r="AG2366" s="22" t="s">
        <v>50</v>
      </c>
      <c r="AI2366">
        <v>2364</v>
      </c>
      <c r="AJ2366" t="s">
        <v>360</v>
      </c>
      <c r="AK2366" s="22" t="s">
        <v>52</v>
      </c>
      <c r="AL2366" s="22" t="s">
        <v>53</v>
      </c>
      <c r="AM2366" s="22">
        <v>2364</v>
      </c>
    </row>
    <row r="2367" spans="1:39" x14ac:dyDescent="0.25">
      <c r="A2367" s="22" t="s">
        <v>39</v>
      </c>
      <c r="B2367" t="s">
        <v>66</v>
      </c>
      <c r="C2367">
        <v>2021</v>
      </c>
      <c r="D2367" s="22" t="s">
        <v>41</v>
      </c>
      <c r="E2367" s="22" t="s">
        <v>42</v>
      </c>
      <c r="F2367">
        <v>241</v>
      </c>
      <c r="G2367" t="s">
        <v>67</v>
      </c>
      <c r="H2367" t="s">
        <v>44</v>
      </c>
      <c r="J2367">
        <v>200</v>
      </c>
      <c r="K2367" t="s">
        <v>45</v>
      </c>
      <c r="L2367" s="22" t="s">
        <v>46</v>
      </c>
      <c r="M2367" s="1">
        <v>44501</v>
      </c>
      <c r="N2367" s="22" t="s">
        <v>357</v>
      </c>
      <c r="O2367" t="s">
        <v>358</v>
      </c>
      <c r="P2367" s="1">
        <v>44530</v>
      </c>
      <c r="Q2367" t="s">
        <v>358</v>
      </c>
      <c r="R2367">
        <v>11</v>
      </c>
      <c r="U2367" s="22">
        <v>-765.02</v>
      </c>
      <c r="W2367" s="22">
        <v>765.02</v>
      </c>
      <c r="X2367">
        <v>46106</v>
      </c>
      <c r="AD2367" t="s">
        <v>359</v>
      </c>
      <c r="AG2367" s="22" t="s">
        <v>56</v>
      </c>
      <c r="AI2367">
        <v>2365</v>
      </c>
      <c r="AJ2367" t="s">
        <v>360</v>
      </c>
      <c r="AK2367" s="22" t="s">
        <v>57</v>
      </c>
      <c r="AL2367" s="22" t="s">
        <v>53</v>
      </c>
      <c r="AM2367" s="22">
        <v>2365</v>
      </c>
    </row>
    <row r="2368" spans="1:39" x14ac:dyDescent="0.25">
      <c r="A2368" s="22" t="s">
        <v>39</v>
      </c>
      <c r="B2368" t="s">
        <v>40</v>
      </c>
      <c r="C2368">
        <v>2021</v>
      </c>
      <c r="D2368" s="22" t="s">
        <v>41</v>
      </c>
      <c r="E2368" s="22" t="s">
        <v>42</v>
      </c>
      <c r="F2368">
        <v>1100</v>
      </c>
      <c r="G2368" t="s">
        <v>43</v>
      </c>
      <c r="H2368" t="s">
        <v>44</v>
      </c>
      <c r="J2368">
        <v>200</v>
      </c>
      <c r="K2368" t="s">
        <v>45</v>
      </c>
      <c r="L2368" s="22" t="s">
        <v>46</v>
      </c>
      <c r="M2368" s="1">
        <v>44501</v>
      </c>
      <c r="N2368" s="22" t="s">
        <v>357</v>
      </c>
      <c r="O2368" t="s">
        <v>358</v>
      </c>
      <c r="P2368" s="1">
        <v>44530</v>
      </c>
      <c r="Q2368" t="s">
        <v>358</v>
      </c>
      <c r="R2368">
        <v>11</v>
      </c>
      <c r="U2368" s="22">
        <v>1294.1300000000001</v>
      </c>
      <c r="V2368" s="22">
        <v>1294.1300000000001</v>
      </c>
      <c r="X2368">
        <v>46107</v>
      </c>
      <c r="AD2368" t="s">
        <v>359</v>
      </c>
      <c r="AG2368" s="22" t="s">
        <v>50</v>
      </c>
      <c r="AI2368">
        <v>2366</v>
      </c>
      <c r="AJ2368" t="s">
        <v>360</v>
      </c>
      <c r="AK2368" s="22" t="s">
        <v>52</v>
      </c>
      <c r="AL2368" s="22" t="s">
        <v>53</v>
      </c>
      <c r="AM2368" s="22">
        <v>2366</v>
      </c>
    </row>
    <row r="2369" spans="1:39" x14ac:dyDescent="0.25">
      <c r="A2369" s="22" t="s">
        <v>39</v>
      </c>
      <c r="B2369" t="s">
        <v>68</v>
      </c>
      <c r="C2369">
        <v>2021</v>
      </c>
      <c r="D2369" s="22" t="s">
        <v>41</v>
      </c>
      <c r="E2369" s="22" t="s">
        <v>42</v>
      </c>
      <c r="F2369">
        <v>271</v>
      </c>
      <c r="G2369" t="s">
        <v>69</v>
      </c>
      <c r="H2369" t="s">
        <v>44</v>
      </c>
      <c r="J2369">
        <v>200</v>
      </c>
      <c r="K2369" t="s">
        <v>45</v>
      </c>
      <c r="L2369" s="22" t="s">
        <v>46</v>
      </c>
      <c r="M2369" s="1">
        <v>44501</v>
      </c>
      <c r="N2369" s="22" t="s">
        <v>357</v>
      </c>
      <c r="O2369" t="s">
        <v>358</v>
      </c>
      <c r="P2369" s="1">
        <v>44530</v>
      </c>
      <c r="Q2369" t="s">
        <v>358</v>
      </c>
      <c r="R2369">
        <v>11</v>
      </c>
      <c r="U2369" s="22">
        <v>-1294.1300000000001</v>
      </c>
      <c r="W2369" s="22">
        <v>1294.1300000000001</v>
      </c>
      <c r="X2369">
        <v>46108</v>
      </c>
      <c r="AD2369" t="s">
        <v>359</v>
      </c>
      <c r="AG2369" s="22" t="s">
        <v>56</v>
      </c>
      <c r="AI2369">
        <v>2367</v>
      </c>
      <c r="AJ2369" t="s">
        <v>360</v>
      </c>
      <c r="AK2369" s="22" t="s">
        <v>57</v>
      </c>
      <c r="AL2369" s="22" t="s">
        <v>53</v>
      </c>
      <c r="AM2369" s="22">
        <v>2367</v>
      </c>
    </row>
    <row r="2370" spans="1:39" x14ac:dyDescent="0.25">
      <c r="A2370" s="22" t="s">
        <v>39</v>
      </c>
      <c r="B2370" t="s">
        <v>40</v>
      </c>
      <c r="C2370">
        <v>2021</v>
      </c>
      <c r="D2370" s="22" t="s">
        <v>41</v>
      </c>
      <c r="E2370" s="22" t="s">
        <v>42</v>
      </c>
      <c r="F2370">
        <v>1100</v>
      </c>
      <c r="G2370" t="s">
        <v>43</v>
      </c>
      <c r="H2370" t="s">
        <v>44</v>
      </c>
      <c r="J2370">
        <v>200</v>
      </c>
      <c r="K2370" t="s">
        <v>45</v>
      </c>
      <c r="L2370" s="22" t="s">
        <v>46</v>
      </c>
      <c r="M2370" s="1">
        <v>44501</v>
      </c>
      <c r="N2370" s="22" t="s">
        <v>357</v>
      </c>
      <c r="O2370" t="s">
        <v>358</v>
      </c>
      <c r="P2370" s="1">
        <v>44530</v>
      </c>
      <c r="Q2370" t="s">
        <v>358</v>
      </c>
      <c r="R2370">
        <v>11</v>
      </c>
      <c r="U2370" s="22">
        <v>375</v>
      </c>
      <c r="V2370" s="22">
        <v>375</v>
      </c>
      <c r="X2370">
        <v>46109</v>
      </c>
      <c r="AD2370" t="s">
        <v>359</v>
      </c>
      <c r="AG2370" s="22" t="s">
        <v>50</v>
      </c>
      <c r="AI2370">
        <v>2368</v>
      </c>
      <c r="AJ2370" t="s">
        <v>360</v>
      </c>
      <c r="AK2370" s="22" t="s">
        <v>52</v>
      </c>
      <c r="AL2370" s="22" t="s">
        <v>53</v>
      </c>
      <c r="AM2370" s="22">
        <v>2368</v>
      </c>
    </row>
    <row r="2371" spans="1:39" x14ac:dyDescent="0.25">
      <c r="A2371" s="22" t="s">
        <v>39</v>
      </c>
      <c r="B2371" t="s">
        <v>70</v>
      </c>
      <c r="C2371">
        <v>2021</v>
      </c>
      <c r="D2371" s="22" t="s">
        <v>41</v>
      </c>
      <c r="E2371" s="22" t="s">
        <v>42</v>
      </c>
      <c r="F2371">
        <v>700</v>
      </c>
      <c r="G2371" t="s">
        <v>71</v>
      </c>
      <c r="H2371" t="s">
        <v>44</v>
      </c>
      <c r="J2371">
        <v>200</v>
      </c>
      <c r="K2371" t="s">
        <v>45</v>
      </c>
      <c r="L2371" s="22" t="s">
        <v>46</v>
      </c>
      <c r="M2371" s="1">
        <v>44501</v>
      </c>
      <c r="N2371" s="22" t="s">
        <v>357</v>
      </c>
      <c r="O2371" t="s">
        <v>358</v>
      </c>
      <c r="P2371" s="1">
        <v>44530</v>
      </c>
      <c r="Q2371" t="s">
        <v>358</v>
      </c>
      <c r="R2371">
        <v>11</v>
      </c>
      <c r="U2371" s="22">
        <v>-375</v>
      </c>
      <c r="W2371" s="22">
        <v>375</v>
      </c>
      <c r="X2371">
        <v>46110</v>
      </c>
      <c r="AD2371" t="s">
        <v>359</v>
      </c>
      <c r="AG2371" s="22" t="s">
        <v>56</v>
      </c>
      <c r="AI2371">
        <v>2369</v>
      </c>
      <c r="AJ2371" t="s">
        <v>360</v>
      </c>
      <c r="AK2371" s="22" t="s">
        <v>57</v>
      </c>
      <c r="AL2371" s="22" t="s">
        <v>53</v>
      </c>
      <c r="AM2371" s="22">
        <v>2369</v>
      </c>
    </row>
    <row r="2372" spans="1:39" x14ac:dyDescent="0.25">
      <c r="A2372" s="22" t="s">
        <v>39</v>
      </c>
      <c r="B2372" t="s">
        <v>40</v>
      </c>
      <c r="C2372">
        <v>2021</v>
      </c>
      <c r="D2372" s="22" t="s">
        <v>41</v>
      </c>
      <c r="E2372" s="22" t="s">
        <v>42</v>
      </c>
      <c r="F2372">
        <v>1100</v>
      </c>
      <c r="G2372" t="s">
        <v>43</v>
      </c>
      <c r="H2372" t="s">
        <v>44</v>
      </c>
      <c r="J2372">
        <v>200</v>
      </c>
      <c r="K2372" t="s">
        <v>45</v>
      </c>
      <c r="L2372" s="22" t="s">
        <v>46</v>
      </c>
      <c r="M2372" s="1">
        <v>44501</v>
      </c>
      <c r="N2372" s="22" t="s">
        <v>357</v>
      </c>
      <c r="O2372" t="s">
        <v>358</v>
      </c>
      <c r="P2372" s="1">
        <v>44530</v>
      </c>
      <c r="Q2372" t="s">
        <v>358</v>
      </c>
      <c r="R2372">
        <v>11</v>
      </c>
      <c r="U2372" s="22">
        <v>833.34</v>
      </c>
      <c r="V2372" s="22">
        <v>833.34</v>
      </c>
      <c r="X2372">
        <v>46111</v>
      </c>
      <c r="AD2372" t="s">
        <v>359</v>
      </c>
      <c r="AG2372" s="22" t="s">
        <v>50</v>
      </c>
      <c r="AI2372">
        <v>2370</v>
      </c>
      <c r="AJ2372" t="s">
        <v>360</v>
      </c>
      <c r="AK2372" s="22" t="s">
        <v>52</v>
      </c>
      <c r="AL2372" s="22" t="s">
        <v>53</v>
      </c>
      <c r="AM2372" s="22">
        <v>2370</v>
      </c>
    </row>
    <row r="2373" spans="1:39" x14ac:dyDescent="0.25">
      <c r="A2373" s="22" t="s">
        <v>39</v>
      </c>
      <c r="B2373" t="s">
        <v>72</v>
      </c>
      <c r="C2373">
        <v>2021</v>
      </c>
      <c r="D2373" s="22" t="s">
        <v>41</v>
      </c>
      <c r="E2373" s="22" t="s">
        <v>42</v>
      </c>
      <c r="F2373">
        <v>760</v>
      </c>
      <c r="G2373" t="s">
        <v>73</v>
      </c>
      <c r="H2373" t="s">
        <v>44</v>
      </c>
      <c r="J2373">
        <v>200</v>
      </c>
      <c r="K2373" t="s">
        <v>45</v>
      </c>
      <c r="L2373" s="22" t="s">
        <v>46</v>
      </c>
      <c r="M2373" s="1">
        <v>44501</v>
      </c>
      <c r="N2373" s="22" t="s">
        <v>357</v>
      </c>
      <c r="O2373" t="s">
        <v>358</v>
      </c>
      <c r="P2373" s="1">
        <v>44530</v>
      </c>
      <c r="Q2373" t="s">
        <v>358</v>
      </c>
      <c r="R2373">
        <v>11</v>
      </c>
      <c r="U2373" s="22">
        <v>-833.34</v>
      </c>
      <c r="W2373" s="22">
        <v>833.34</v>
      </c>
      <c r="X2373">
        <v>46112</v>
      </c>
      <c r="AD2373" t="s">
        <v>359</v>
      </c>
      <c r="AG2373" s="22" t="s">
        <v>56</v>
      </c>
      <c r="AI2373">
        <v>2371</v>
      </c>
      <c r="AJ2373" t="s">
        <v>360</v>
      </c>
      <c r="AK2373" s="22" t="s">
        <v>57</v>
      </c>
      <c r="AL2373" s="22" t="s">
        <v>53</v>
      </c>
      <c r="AM2373" s="22">
        <v>2371</v>
      </c>
    </row>
    <row r="2374" spans="1:39" x14ac:dyDescent="0.25">
      <c r="A2374" s="22" t="s">
        <v>39</v>
      </c>
      <c r="B2374" t="s">
        <v>40</v>
      </c>
      <c r="C2374">
        <v>2021</v>
      </c>
      <c r="D2374" s="22" t="s">
        <v>41</v>
      </c>
      <c r="E2374" s="22" t="s">
        <v>42</v>
      </c>
      <c r="F2374">
        <v>1100</v>
      </c>
      <c r="G2374" t="s">
        <v>43</v>
      </c>
      <c r="H2374" t="s">
        <v>44</v>
      </c>
      <c r="J2374">
        <v>200</v>
      </c>
      <c r="K2374" t="s">
        <v>45</v>
      </c>
      <c r="L2374" s="22" t="s">
        <v>46</v>
      </c>
      <c r="M2374" s="1">
        <v>44501</v>
      </c>
      <c r="N2374" s="22" t="s">
        <v>357</v>
      </c>
      <c r="O2374" t="s">
        <v>358</v>
      </c>
      <c r="P2374" s="1">
        <v>44530</v>
      </c>
      <c r="Q2374" t="s">
        <v>358</v>
      </c>
      <c r="R2374">
        <v>11</v>
      </c>
      <c r="U2374" s="22">
        <v>0</v>
      </c>
      <c r="V2374" s="22">
        <v>0</v>
      </c>
      <c r="X2374">
        <v>46113</v>
      </c>
      <c r="AD2374" t="s">
        <v>359</v>
      </c>
      <c r="AG2374" s="22" t="s">
        <v>56</v>
      </c>
      <c r="AI2374">
        <v>2372</v>
      </c>
      <c r="AJ2374" t="s">
        <v>360</v>
      </c>
      <c r="AK2374" s="22" t="s">
        <v>52</v>
      </c>
      <c r="AL2374" s="22" t="s">
        <v>53</v>
      </c>
      <c r="AM2374" s="22">
        <v>2372</v>
      </c>
    </row>
    <row r="2375" spans="1:39" x14ac:dyDescent="0.25">
      <c r="A2375" s="22" t="s">
        <v>39</v>
      </c>
      <c r="B2375" t="s">
        <v>74</v>
      </c>
      <c r="C2375">
        <v>2021</v>
      </c>
      <c r="D2375" s="22" t="s">
        <v>41</v>
      </c>
      <c r="E2375" s="22" t="s">
        <v>42</v>
      </c>
      <c r="F2375">
        <v>841</v>
      </c>
      <c r="G2375" t="s">
        <v>75</v>
      </c>
      <c r="H2375" t="s">
        <v>44</v>
      </c>
      <c r="J2375">
        <v>200</v>
      </c>
      <c r="K2375" t="s">
        <v>45</v>
      </c>
      <c r="L2375" s="22" t="s">
        <v>46</v>
      </c>
      <c r="M2375" s="1">
        <v>44501</v>
      </c>
      <c r="N2375" s="22" t="s">
        <v>357</v>
      </c>
      <c r="O2375" t="s">
        <v>358</v>
      </c>
      <c r="P2375" s="1">
        <v>44530</v>
      </c>
      <c r="Q2375" t="s">
        <v>358</v>
      </c>
      <c r="R2375">
        <v>11</v>
      </c>
      <c r="U2375" s="22">
        <v>0</v>
      </c>
      <c r="V2375" s="22">
        <v>0</v>
      </c>
      <c r="X2375">
        <v>46114</v>
      </c>
      <c r="AD2375" t="s">
        <v>359</v>
      </c>
      <c r="AG2375" s="22" t="s">
        <v>56</v>
      </c>
      <c r="AI2375">
        <v>2373</v>
      </c>
      <c r="AJ2375" t="s">
        <v>360</v>
      </c>
      <c r="AK2375" s="22" t="s">
        <v>57</v>
      </c>
      <c r="AL2375" s="22" t="s">
        <v>53</v>
      </c>
      <c r="AM2375" s="22">
        <v>2373</v>
      </c>
    </row>
    <row r="2376" spans="1:39" x14ac:dyDescent="0.25">
      <c r="A2376" s="22" t="s">
        <v>39</v>
      </c>
      <c r="B2376" t="s">
        <v>40</v>
      </c>
      <c r="C2376">
        <v>2021</v>
      </c>
      <c r="D2376" s="22" t="s">
        <v>41</v>
      </c>
      <c r="E2376" s="22" t="s">
        <v>42</v>
      </c>
      <c r="F2376">
        <v>1100</v>
      </c>
      <c r="G2376" t="s">
        <v>43</v>
      </c>
      <c r="H2376" t="s">
        <v>44</v>
      </c>
      <c r="J2376">
        <v>200</v>
      </c>
      <c r="K2376" t="s">
        <v>45</v>
      </c>
      <c r="L2376" s="22" t="s">
        <v>46</v>
      </c>
      <c r="M2376" s="1">
        <v>44501</v>
      </c>
      <c r="N2376" s="22" t="s">
        <v>357</v>
      </c>
      <c r="O2376" t="s">
        <v>358</v>
      </c>
      <c r="P2376" s="1">
        <v>44530</v>
      </c>
      <c r="Q2376" t="s">
        <v>358</v>
      </c>
      <c r="R2376">
        <v>11</v>
      </c>
      <c r="U2376" s="22">
        <v>0</v>
      </c>
      <c r="V2376" s="22">
        <v>0</v>
      </c>
      <c r="X2376">
        <v>46115</v>
      </c>
      <c r="AD2376" t="s">
        <v>359</v>
      </c>
      <c r="AG2376" s="22" t="s">
        <v>56</v>
      </c>
      <c r="AI2376">
        <v>2374</v>
      </c>
      <c r="AJ2376" t="s">
        <v>360</v>
      </c>
      <c r="AK2376" s="22" t="s">
        <v>52</v>
      </c>
      <c r="AL2376" s="22" t="s">
        <v>53</v>
      </c>
      <c r="AM2376" s="22">
        <v>2374</v>
      </c>
    </row>
    <row r="2377" spans="1:39" x14ac:dyDescent="0.25">
      <c r="A2377" s="22" t="s">
        <v>39</v>
      </c>
      <c r="B2377" t="s">
        <v>76</v>
      </c>
      <c r="C2377">
        <v>2021</v>
      </c>
      <c r="D2377" s="22" t="s">
        <v>41</v>
      </c>
      <c r="E2377" s="22" t="s">
        <v>42</v>
      </c>
      <c r="F2377">
        <v>861</v>
      </c>
      <c r="G2377" t="s">
        <v>77</v>
      </c>
      <c r="H2377" t="s">
        <v>44</v>
      </c>
      <c r="J2377">
        <v>200</v>
      </c>
      <c r="K2377" t="s">
        <v>45</v>
      </c>
      <c r="L2377" s="22" t="s">
        <v>46</v>
      </c>
      <c r="M2377" s="1">
        <v>44501</v>
      </c>
      <c r="N2377" s="22" t="s">
        <v>357</v>
      </c>
      <c r="O2377" t="s">
        <v>358</v>
      </c>
      <c r="P2377" s="1">
        <v>44530</v>
      </c>
      <c r="Q2377" t="s">
        <v>358</v>
      </c>
      <c r="R2377">
        <v>11</v>
      </c>
      <c r="U2377" s="22">
        <v>0</v>
      </c>
      <c r="V2377" s="22">
        <v>0</v>
      </c>
      <c r="X2377">
        <v>46116</v>
      </c>
      <c r="AD2377" t="s">
        <v>359</v>
      </c>
      <c r="AG2377" s="22" t="s">
        <v>56</v>
      </c>
      <c r="AI2377">
        <v>2375</v>
      </c>
      <c r="AJ2377" t="s">
        <v>360</v>
      </c>
      <c r="AK2377" s="22" t="s">
        <v>57</v>
      </c>
      <c r="AL2377" s="22" t="s">
        <v>53</v>
      </c>
      <c r="AM2377" s="22">
        <v>2375</v>
      </c>
    </row>
    <row r="2378" spans="1:39" x14ac:dyDescent="0.25">
      <c r="A2378" s="22" t="s">
        <v>39</v>
      </c>
      <c r="B2378" t="s">
        <v>40</v>
      </c>
      <c r="C2378">
        <v>2021</v>
      </c>
      <c r="D2378" s="22" t="s">
        <v>41</v>
      </c>
      <c r="E2378" s="22" t="s">
        <v>42</v>
      </c>
      <c r="F2378">
        <v>1100</v>
      </c>
      <c r="G2378" t="s">
        <v>43</v>
      </c>
      <c r="H2378" t="s">
        <v>44</v>
      </c>
      <c r="J2378">
        <v>200</v>
      </c>
      <c r="K2378" t="s">
        <v>45</v>
      </c>
      <c r="L2378" s="22" t="s">
        <v>46</v>
      </c>
      <c r="M2378" s="1">
        <v>44501</v>
      </c>
      <c r="N2378" s="22" t="s">
        <v>357</v>
      </c>
      <c r="O2378" t="s">
        <v>358</v>
      </c>
      <c r="P2378" s="1">
        <v>44530</v>
      </c>
      <c r="Q2378" t="s">
        <v>358</v>
      </c>
      <c r="R2378">
        <v>11</v>
      </c>
      <c r="U2378" s="22">
        <v>-1000</v>
      </c>
      <c r="W2378" s="22">
        <v>1000</v>
      </c>
      <c r="X2378">
        <v>46117</v>
      </c>
      <c r="AD2378" t="s">
        <v>359</v>
      </c>
      <c r="AG2378" s="22" t="s">
        <v>56</v>
      </c>
      <c r="AI2378">
        <v>2376</v>
      </c>
      <c r="AJ2378" t="s">
        <v>360</v>
      </c>
      <c r="AK2378" s="22" t="s">
        <v>52</v>
      </c>
      <c r="AL2378" s="22" t="s">
        <v>53</v>
      </c>
      <c r="AM2378" s="22">
        <v>2376</v>
      </c>
    </row>
    <row r="2379" spans="1:39" x14ac:dyDescent="0.25">
      <c r="A2379" s="22" t="s">
        <v>39</v>
      </c>
      <c r="B2379" t="s">
        <v>78</v>
      </c>
      <c r="C2379">
        <v>2021</v>
      </c>
      <c r="D2379" s="22" t="s">
        <v>41</v>
      </c>
      <c r="E2379" s="22" t="s">
        <v>42</v>
      </c>
      <c r="F2379">
        <v>881</v>
      </c>
      <c r="G2379" t="s">
        <v>79</v>
      </c>
      <c r="H2379" t="s">
        <v>44</v>
      </c>
      <c r="J2379">
        <v>200</v>
      </c>
      <c r="K2379" t="s">
        <v>45</v>
      </c>
      <c r="L2379" s="22" t="s">
        <v>46</v>
      </c>
      <c r="M2379" s="1">
        <v>44501</v>
      </c>
      <c r="N2379" s="22" t="s">
        <v>357</v>
      </c>
      <c r="O2379" t="s">
        <v>358</v>
      </c>
      <c r="P2379" s="1">
        <v>44530</v>
      </c>
      <c r="Q2379" t="s">
        <v>358</v>
      </c>
      <c r="R2379">
        <v>11</v>
      </c>
      <c r="U2379" s="22">
        <v>1000</v>
      </c>
      <c r="V2379" s="22">
        <v>1000</v>
      </c>
      <c r="X2379">
        <v>46118</v>
      </c>
      <c r="AD2379" t="s">
        <v>359</v>
      </c>
      <c r="AG2379" s="22" t="s">
        <v>50</v>
      </c>
      <c r="AI2379">
        <v>2377</v>
      </c>
      <c r="AJ2379" t="s">
        <v>360</v>
      </c>
      <c r="AK2379" s="22" t="s">
        <v>57</v>
      </c>
      <c r="AL2379" s="22" t="s">
        <v>53</v>
      </c>
      <c r="AM2379" s="22">
        <v>2377</v>
      </c>
    </row>
    <row r="2380" spans="1:39" x14ac:dyDescent="0.25">
      <c r="A2380" s="22" t="s">
        <v>39</v>
      </c>
      <c r="B2380" t="s">
        <v>40</v>
      </c>
      <c r="C2380">
        <v>2021</v>
      </c>
      <c r="D2380" s="22" t="s">
        <v>41</v>
      </c>
      <c r="E2380" s="22" t="s">
        <v>42</v>
      </c>
      <c r="F2380">
        <v>1100</v>
      </c>
      <c r="G2380" t="s">
        <v>43</v>
      </c>
      <c r="H2380" t="s">
        <v>44</v>
      </c>
      <c r="J2380">
        <v>200</v>
      </c>
      <c r="K2380" t="s">
        <v>45</v>
      </c>
      <c r="L2380" s="22" t="s">
        <v>46</v>
      </c>
      <c r="M2380" s="1">
        <v>44501</v>
      </c>
      <c r="N2380" s="22" t="s">
        <v>357</v>
      </c>
      <c r="O2380" t="s">
        <v>358</v>
      </c>
      <c r="P2380" s="1">
        <v>44530</v>
      </c>
      <c r="Q2380" t="s">
        <v>358</v>
      </c>
      <c r="R2380">
        <v>11</v>
      </c>
      <c r="U2380" s="22">
        <v>-3046.71</v>
      </c>
      <c r="W2380" s="22">
        <v>3046.71</v>
      </c>
      <c r="X2380">
        <v>46119</v>
      </c>
      <c r="AD2380" t="s">
        <v>359</v>
      </c>
      <c r="AG2380" s="22" t="s">
        <v>56</v>
      </c>
      <c r="AI2380">
        <v>2378</v>
      </c>
      <c r="AJ2380" t="s">
        <v>360</v>
      </c>
      <c r="AK2380" s="22" t="s">
        <v>52</v>
      </c>
      <c r="AL2380" s="22" t="s">
        <v>53</v>
      </c>
      <c r="AM2380" s="22">
        <v>2378</v>
      </c>
    </row>
    <row r="2381" spans="1:39" x14ac:dyDescent="0.25">
      <c r="A2381" s="22" t="s">
        <v>39</v>
      </c>
      <c r="B2381" t="s">
        <v>80</v>
      </c>
      <c r="C2381">
        <v>2021</v>
      </c>
      <c r="D2381" s="22" t="s">
        <v>41</v>
      </c>
      <c r="E2381" s="22" t="s">
        <v>42</v>
      </c>
      <c r="F2381">
        <v>1201</v>
      </c>
      <c r="G2381" t="s">
        <v>81</v>
      </c>
      <c r="H2381" t="s">
        <v>44</v>
      </c>
      <c r="J2381">
        <v>200</v>
      </c>
      <c r="K2381" t="s">
        <v>45</v>
      </c>
      <c r="L2381" s="22" t="s">
        <v>46</v>
      </c>
      <c r="M2381" s="1">
        <v>44501</v>
      </c>
      <c r="N2381" s="22" t="s">
        <v>357</v>
      </c>
      <c r="O2381" t="s">
        <v>358</v>
      </c>
      <c r="P2381" s="1">
        <v>44530</v>
      </c>
      <c r="Q2381" t="s">
        <v>358</v>
      </c>
      <c r="R2381">
        <v>11</v>
      </c>
      <c r="U2381" s="22">
        <v>3046.71</v>
      </c>
      <c r="V2381" s="22">
        <v>3046.71</v>
      </c>
      <c r="X2381">
        <v>46120</v>
      </c>
      <c r="AD2381" t="s">
        <v>359</v>
      </c>
      <c r="AG2381" s="22" t="s">
        <v>50</v>
      </c>
      <c r="AI2381">
        <v>2379</v>
      </c>
      <c r="AJ2381" t="s">
        <v>360</v>
      </c>
      <c r="AK2381" s="22" t="s">
        <v>52</v>
      </c>
      <c r="AL2381" s="22" t="s">
        <v>53</v>
      </c>
      <c r="AM2381" s="22">
        <v>2379</v>
      </c>
    </row>
    <row r="2382" spans="1:39" x14ac:dyDescent="0.25">
      <c r="A2382" s="22" t="s">
        <v>39</v>
      </c>
      <c r="B2382" t="s">
        <v>40</v>
      </c>
      <c r="C2382">
        <v>2021</v>
      </c>
      <c r="D2382" s="22" t="s">
        <v>41</v>
      </c>
      <c r="E2382" s="22" t="s">
        <v>42</v>
      </c>
      <c r="F2382">
        <v>1100</v>
      </c>
      <c r="G2382" t="s">
        <v>43</v>
      </c>
      <c r="H2382" t="s">
        <v>44</v>
      </c>
      <c r="J2382">
        <v>200</v>
      </c>
      <c r="K2382" t="s">
        <v>45</v>
      </c>
      <c r="L2382" s="22" t="s">
        <v>46</v>
      </c>
      <c r="M2382" s="1">
        <v>44501</v>
      </c>
      <c r="N2382" s="22" t="s">
        <v>357</v>
      </c>
      <c r="O2382" t="s">
        <v>358</v>
      </c>
      <c r="P2382" s="1">
        <v>44530</v>
      </c>
      <c r="Q2382" t="s">
        <v>358</v>
      </c>
      <c r="R2382">
        <v>11</v>
      </c>
      <c r="U2382" s="22">
        <v>-149.56</v>
      </c>
      <c r="W2382" s="22">
        <v>149.56</v>
      </c>
      <c r="X2382">
        <v>46121</v>
      </c>
      <c r="AD2382" t="s">
        <v>359</v>
      </c>
      <c r="AG2382" s="22" t="s">
        <v>56</v>
      </c>
      <c r="AI2382">
        <v>2380</v>
      </c>
      <c r="AJ2382" t="s">
        <v>360</v>
      </c>
      <c r="AK2382" s="22" t="s">
        <v>52</v>
      </c>
      <c r="AL2382" s="22" t="s">
        <v>53</v>
      </c>
      <c r="AM2382" s="22">
        <v>2380</v>
      </c>
    </row>
    <row r="2383" spans="1:39" x14ac:dyDescent="0.25">
      <c r="A2383" s="22" t="s">
        <v>39</v>
      </c>
      <c r="B2383" t="s">
        <v>82</v>
      </c>
      <c r="C2383">
        <v>2021</v>
      </c>
      <c r="D2383" s="22" t="s">
        <v>41</v>
      </c>
      <c r="E2383" s="22" t="s">
        <v>42</v>
      </c>
      <c r="F2383">
        <v>1360</v>
      </c>
      <c r="G2383" t="s">
        <v>83</v>
      </c>
      <c r="H2383" t="s">
        <v>44</v>
      </c>
      <c r="J2383">
        <v>200</v>
      </c>
      <c r="K2383" t="s">
        <v>45</v>
      </c>
      <c r="L2383" s="22" t="s">
        <v>46</v>
      </c>
      <c r="M2383" s="1">
        <v>44501</v>
      </c>
      <c r="N2383" s="22" t="s">
        <v>357</v>
      </c>
      <c r="O2383" t="s">
        <v>358</v>
      </c>
      <c r="P2383" s="1">
        <v>44530</v>
      </c>
      <c r="Q2383" t="s">
        <v>358</v>
      </c>
      <c r="R2383">
        <v>11</v>
      </c>
      <c r="U2383" s="22">
        <v>149.56</v>
      </c>
      <c r="V2383" s="22">
        <v>149.56</v>
      </c>
      <c r="X2383">
        <v>46122</v>
      </c>
      <c r="AD2383" t="s">
        <v>359</v>
      </c>
      <c r="AG2383" s="22" t="s">
        <v>50</v>
      </c>
      <c r="AI2383">
        <v>2381</v>
      </c>
      <c r="AJ2383" t="s">
        <v>360</v>
      </c>
      <c r="AK2383" s="22" t="s">
        <v>52</v>
      </c>
      <c r="AL2383" s="22" t="s">
        <v>53</v>
      </c>
      <c r="AM2383" s="22">
        <v>2381</v>
      </c>
    </row>
    <row r="2384" spans="1:39" x14ac:dyDescent="0.25">
      <c r="A2384" s="22" t="s">
        <v>39</v>
      </c>
      <c r="B2384" t="s">
        <v>40</v>
      </c>
      <c r="C2384">
        <v>2021</v>
      </c>
      <c r="D2384" s="22" t="s">
        <v>41</v>
      </c>
      <c r="E2384" s="22" t="s">
        <v>42</v>
      </c>
      <c r="F2384">
        <v>1100</v>
      </c>
      <c r="G2384" t="s">
        <v>43</v>
      </c>
      <c r="H2384" t="s">
        <v>44</v>
      </c>
      <c r="J2384">
        <v>200</v>
      </c>
      <c r="K2384" t="s">
        <v>45</v>
      </c>
      <c r="L2384" s="22" t="s">
        <v>46</v>
      </c>
      <c r="M2384" s="1">
        <v>44501</v>
      </c>
      <c r="N2384" s="22" t="s">
        <v>357</v>
      </c>
      <c r="O2384" t="s">
        <v>358</v>
      </c>
      <c r="P2384" s="1">
        <v>44530</v>
      </c>
      <c r="Q2384" t="s">
        <v>358</v>
      </c>
      <c r="R2384">
        <v>11</v>
      </c>
      <c r="U2384" s="22">
        <v>-924.68</v>
      </c>
      <c r="W2384" s="22">
        <v>924.68</v>
      </c>
      <c r="X2384">
        <v>46123</v>
      </c>
      <c r="AD2384" t="s">
        <v>359</v>
      </c>
      <c r="AG2384" s="22" t="s">
        <v>56</v>
      </c>
      <c r="AI2384">
        <v>2382</v>
      </c>
      <c r="AJ2384" t="s">
        <v>360</v>
      </c>
      <c r="AK2384" s="22" t="s">
        <v>52</v>
      </c>
      <c r="AL2384" s="22" t="s">
        <v>53</v>
      </c>
      <c r="AM2384" s="22">
        <v>2382</v>
      </c>
    </row>
    <row r="2385" spans="1:39" x14ac:dyDescent="0.25">
      <c r="A2385" s="22" t="s">
        <v>39</v>
      </c>
      <c r="B2385" t="s">
        <v>84</v>
      </c>
      <c r="C2385">
        <v>2021</v>
      </c>
      <c r="D2385" s="22" t="s">
        <v>41</v>
      </c>
      <c r="E2385" s="22" t="s">
        <v>42</v>
      </c>
      <c r="F2385">
        <v>1501</v>
      </c>
      <c r="G2385" t="s">
        <v>85</v>
      </c>
      <c r="H2385" t="s">
        <v>44</v>
      </c>
      <c r="J2385">
        <v>200</v>
      </c>
      <c r="K2385" t="s">
        <v>45</v>
      </c>
      <c r="L2385" s="22" t="s">
        <v>46</v>
      </c>
      <c r="M2385" s="1">
        <v>44501</v>
      </c>
      <c r="N2385" s="22" t="s">
        <v>357</v>
      </c>
      <c r="O2385" t="s">
        <v>358</v>
      </c>
      <c r="P2385" s="1">
        <v>44530</v>
      </c>
      <c r="Q2385" t="s">
        <v>358</v>
      </c>
      <c r="R2385">
        <v>11</v>
      </c>
      <c r="U2385" s="22">
        <v>924.68</v>
      </c>
      <c r="V2385" s="22">
        <v>924.68</v>
      </c>
      <c r="X2385">
        <v>46124</v>
      </c>
      <c r="AD2385" t="s">
        <v>359</v>
      </c>
      <c r="AG2385" s="22" t="s">
        <v>50</v>
      </c>
      <c r="AI2385">
        <v>2383</v>
      </c>
      <c r="AJ2385" t="s">
        <v>360</v>
      </c>
      <c r="AK2385" s="22" t="s">
        <v>52</v>
      </c>
      <c r="AL2385" s="22" t="s">
        <v>53</v>
      </c>
      <c r="AM2385" s="22">
        <v>2383</v>
      </c>
    </row>
    <row r="2386" spans="1:39" x14ac:dyDescent="0.25">
      <c r="A2386" s="22" t="s">
        <v>39</v>
      </c>
      <c r="B2386" t="s">
        <v>40</v>
      </c>
      <c r="C2386">
        <v>2021</v>
      </c>
      <c r="D2386" s="22" t="s">
        <v>41</v>
      </c>
      <c r="E2386" s="22" t="s">
        <v>42</v>
      </c>
      <c r="F2386">
        <v>1100</v>
      </c>
      <c r="G2386" t="s">
        <v>43</v>
      </c>
      <c r="H2386" t="s">
        <v>44</v>
      </c>
      <c r="J2386">
        <v>200</v>
      </c>
      <c r="K2386" t="s">
        <v>45</v>
      </c>
      <c r="L2386" s="22" t="s">
        <v>46</v>
      </c>
      <c r="M2386" s="1">
        <v>44501</v>
      </c>
      <c r="N2386" s="22" t="s">
        <v>357</v>
      </c>
      <c r="O2386" t="s">
        <v>358</v>
      </c>
      <c r="P2386" s="1">
        <v>44530</v>
      </c>
      <c r="Q2386" t="s">
        <v>358</v>
      </c>
      <c r="R2386">
        <v>11</v>
      </c>
      <c r="U2386" s="22">
        <v>1827.8</v>
      </c>
      <c r="V2386" s="22">
        <v>1827.8</v>
      </c>
      <c r="X2386">
        <v>46125</v>
      </c>
      <c r="AD2386" t="s">
        <v>359</v>
      </c>
      <c r="AG2386" s="22" t="s">
        <v>50</v>
      </c>
      <c r="AI2386">
        <v>2384</v>
      </c>
      <c r="AJ2386" t="s">
        <v>360</v>
      </c>
      <c r="AK2386" s="22" t="s">
        <v>52</v>
      </c>
      <c r="AL2386" s="22" t="s">
        <v>53</v>
      </c>
      <c r="AM2386" s="22">
        <v>2384</v>
      </c>
    </row>
    <row r="2387" spans="1:39" x14ac:dyDescent="0.25">
      <c r="A2387" s="22" t="s">
        <v>39</v>
      </c>
      <c r="B2387" t="s">
        <v>86</v>
      </c>
      <c r="C2387">
        <v>2021</v>
      </c>
      <c r="D2387" s="22" t="s">
        <v>41</v>
      </c>
      <c r="E2387" s="22" t="s">
        <v>42</v>
      </c>
      <c r="F2387">
        <v>3000</v>
      </c>
      <c r="G2387" t="s">
        <v>87</v>
      </c>
      <c r="H2387" t="s">
        <v>44</v>
      </c>
      <c r="J2387">
        <v>200</v>
      </c>
      <c r="K2387" t="s">
        <v>45</v>
      </c>
      <c r="L2387" s="22" t="s">
        <v>46</v>
      </c>
      <c r="M2387" s="1">
        <v>44501</v>
      </c>
      <c r="N2387" s="22" t="s">
        <v>357</v>
      </c>
      <c r="O2387" t="s">
        <v>358</v>
      </c>
      <c r="P2387" s="1">
        <v>44530</v>
      </c>
      <c r="Q2387" t="s">
        <v>358</v>
      </c>
      <c r="R2387">
        <v>11</v>
      </c>
      <c r="U2387" s="22">
        <v>-1827.8</v>
      </c>
      <c r="W2387" s="22">
        <v>1827.8</v>
      </c>
      <c r="X2387">
        <v>46126</v>
      </c>
      <c r="AD2387" t="s">
        <v>359</v>
      </c>
      <c r="AG2387" s="22" t="s">
        <v>56</v>
      </c>
      <c r="AI2387">
        <v>2385</v>
      </c>
      <c r="AJ2387" t="s">
        <v>360</v>
      </c>
      <c r="AK2387" s="22" t="s">
        <v>88</v>
      </c>
      <c r="AL2387" s="22" t="s">
        <v>53</v>
      </c>
      <c r="AM2387" s="22">
        <v>2385</v>
      </c>
    </row>
    <row r="2388" spans="1:39" x14ac:dyDescent="0.25">
      <c r="A2388" s="22" t="s">
        <v>39</v>
      </c>
      <c r="B2388" t="s">
        <v>40</v>
      </c>
      <c r="C2388">
        <v>2021</v>
      </c>
      <c r="D2388" s="22" t="s">
        <v>41</v>
      </c>
      <c r="E2388" s="22" t="s">
        <v>42</v>
      </c>
      <c r="F2388">
        <v>1100</v>
      </c>
      <c r="G2388" t="s">
        <v>43</v>
      </c>
      <c r="H2388" t="s">
        <v>44</v>
      </c>
      <c r="J2388">
        <v>200</v>
      </c>
      <c r="K2388" t="s">
        <v>45</v>
      </c>
      <c r="L2388" s="22" t="s">
        <v>46</v>
      </c>
      <c r="M2388" s="1">
        <v>44501</v>
      </c>
      <c r="N2388" s="22" t="s">
        <v>357</v>
      </c>
      <c r="O2388" t="s">
        <v>358</v>
      </c>
      <c r="P2388" s="1">
        <v>44530</v>
      </c>
      <c r="Q2388" t="s">
        <v>358</v>
      </c>
      <c r="R2388">
        <v>11</v>
      </c>
      <c r="U2388" s="22">
        <v>846.74</v>
      </c>
      <c r="V2388" s="22">
        <v>846.74</v>
      </c>
      <c r="X2388">
        <v>46127</v>
      </c>
      <c r="AD2388" t="s">
        <v>359</v>
      </c>
      <c r="AG2388" s="22" t="s">
        <v>50</v>
      </c>
      <c r="AI2388">
        <v>2386</v>
      </c>
      <c r="AJ2388" t="s">
        <v>360</v>
      </c>
      <c r="AK2388" s="22" t="s">
        <v>52</v>
      </c>
      <c r="AL2388" s="22" t="s">
        <v>53</v>
      </c>
      <c r="AM2388" s="22">
        <v>2386</v>
      </c>
    </row>
    <row r="2389" spans="1:39" x14ac:dyDescent="0.25">
      <c r="A2389" s="22" t="s">
        <v>39</v>
      </c>
      <c r="B2389" t="s">
        <v>89</v>
      </c>
      <c r="C2389">
        <v>2021</v>
      </c>
      <c r="D2389" s="22" t="s">
        <v>41</v>
      </c>
      <c r="E2389" s="22" t="s">
        <v>42</v>
      </c>
      <c r="F2389">
        <v>3800</v>
      </c>
      <c r="G2389" t="s">
        <v>90</v>
      </c>
      <c r="H2389" t="s">
        <v>44</v>
      </c>
      <c r="J2389">
        <v>200</v>
      </c>
      <c r="K2389" t="s">
        <v>45</v>
      </c>
      <c r="L2389" s="22" t="s">
        <v>46</v>
      </c>
      <c r="M2389" s="1">
        <v>44501</v>
      </c>
      <c r="N2389" s="22" t="s">
        <v>357</v>
      </c>
      <c r="O2389" t="s">
        <v>358</v>
      </c>
      <c r="P2389" s="1">
        <v>44530</v>
      </c>
      <c r="Q2389" t="s">
        <v>358</v>
      </c>
      <c r="R2389">
        <v>11</v>
      </c>
      <c r="U2389" s="22">
        <v>-846.74</v>
      </c>
      <c r="W2389" s="22">
        <v>846.74</v>
      </c>
      <c r="X2389">
        <v>46128</v>
      </c>
      <c r="AD2389" t="s">
        <v>359</v>
      </c>
      <c r="AG2389" s="22" t="s">
        <v>56</v>
      </c>
      <c r="AI2389">
        <v>2387</v>
      </c>
      <c r="AJ2389" t="s">
        <v>360</v>
      </c>
      <c r="AK2389" s="22" t="s">
        <v>88</v>
      </c>
      <c r="AL2389" s="22" t="s">
        <v>53</v>
      </c>
      <c r="AM2389" s="22">
        <v>2387</v>
      </c>
    </row>
    <row r="2390" spans="1:39" x14ac:dyDescent="0.25">
      <c r="A2390" s="22" t="s">
        <v>39</v>
      </c>
      <c r="B2390" t="s">
        <v>40</v>
      </c>
      <c r="C2390">
        <v>2021</v>
      </c>
      <c r="D2390" s="22" t="s">
        <v>41</v>
      </c>
      <c r="E2390" s="22" t="s">
        <v>42</v>
      </c>
      <c r="F2390">
        <v>1100</v>
      </c>
      <c r="G2390" t="s">
        <v>43</v>
      </c>
      <c r="H2390" t="s">
        <v>44</v>
      </c>
      <c r="J2390">
        <v>200</v>
      </c>
      <c r="K2390" t="s">
        <v>45</v>
      </c>
      <c r="L2390" s="22" t="s">
        <v>46</v>
      </c>
      <c r="M2390" s="1">
        <v>44501</v>
      </c>
      <c r="N2390" s="22" t="s">
        <v>357</v>
      </c>
      <c r="O2390" t="s">
        <v>358</v>
      </c>
      <c r="P2390" s="1">
        <v>44530</v>
      </c>
      <c r="Q2390" t="s">
        <v>358</v>
      </c>
      <c r="R2390">
        <v>11</v>
      </c>
      <c r="U2390" s="22">
        <v>-142675.84</v>
      </c>
      <c r="W2390" s="22">
        <v>142675.84</v>
      </c>
      <c r="X2390">
        <v>46129</v>
      </c>
      <c r="AD2390" t="s">
        <v>359</v>
      </c>
      <c r="AG2390" s="22" t="s">
        <v>56</v>
      </c>
      <c r="AI2390">
        <v>2388</v>
      </c>
      <c r="AJ2390" t="s">
        <v>360</v>
      </c>
      <c r="AK2390" s="22" t="s">
        <v>52</v>
      </c>
      <c r="AL2390" s="22" t="s">
        <v>53</v>
      </c>
      <c r="AM2390" s="22">
        <v>2388</v>
      </c>
    </row>
    <row r="2391" spans="1:39" x14ac:dyDescent="0.25">
      <c r="A2391" s="22" t="s">
        <v>39</v>
      </c>
      <c r="B2391" t="s">
        <v>91</v>
      </c>
      <c r="C2391">
        <v>2021</v>
      </c>
      <c r="D2391" s="22" t="s">
        <v>41</v>
      </c>
      <c r="E2391" s="22" t="s">
        <v>42</v>
      </c>
      <c r="F2391">
        <v>4000</v>
      </c>
      <c r="G2391" t="s">
        <v>92</v>
      </c>
      <c r="H2391" t="s">
        <v>93</v>
      </c>
      <c r="J2391">
        <v>200</v>
      </c>
      <c r="K2391" t="s">
        <v>45</v>
      </c>
      <c r="L2391" s="22" t="s">
        <v>46</v>
      </c>
      <c r="M2391" s="1">
        <v>44501</v>
      </c>
      <c r="N2391" s="22" t="s">
        <v>357</v>
      </c>
      <c r="O2391" t="s">
        <v>358</v>
      </c>
      <c r="P2391" s="1">
        <v>44530</v>
      </c>
      <c r="Q2391" t="s">
        <v>358</v>
      </c>
      <c r="R2391">
        <v>11</v>
      </c>
      <c r="U2391" s="22">
        <v>142675.84</v>
      </c>
      <c r="V2391" s="22">
        <v>142675.84</v>
      </c>
      <c r="X2391">
        <v>46130</v>
      </c>
      <c r="AD2391" t="s">
        <v>359</v>
      </c>
      <c r="AG2391" s="22" t="s">
        <v>50</v>
      </c>
      <c r="AI2391">
        <v>2389</v>
      </c>
      <c r="AJ2391" t="s">
        <v>360</v>
      </c>
      <c r="AK2391" s="22" t="s">
        <v>94</v>
      </c>
      <c r="AL2391" s="22" t="s">
        <v>53</v>
      </c>
      <c r="AM2391" s="22">
        <v>2389</v>
      </c>
    </row>
    <row r="2392" spans="1:39" x14ac:dyDescent="0.25">
      <c r="A2392" s="22" t="s">
        <v>39</v>
      </c>
      <c r="B2392" t="s">
        <v>40</v>
      </c>
      <c r="C2392">
        <v>2021</v>
      </c>
      <c r="D2392" s="22" t="s">
        <v>41</v>
      </c>
      <c r="E2392" s="22" t="s">
        <v>42</v>
      </c>
      <c r="F2392">
        <v>1100</v>
      </c>
      <c r="G2392" t="s">
        <v>43</v>
      </c>
      <c r="H2392" t="s">
        <v>44</v>
      </c>
      <c r="J2392">
        <v>200</v>
      </c>
      <c r="K2392" t="s">
        <v>45</v>
      </c>
      <c r="L2392" s="22" t="s">
        <v>46</v>
      </c>
      <c r="M2392" s="1">
        <v>44501</v>
      </c>
      <c r="N2392" s="22" t="s">
        <v>357</v>
      </c>
      <c r="O2392" t="s">
        <v>358</v>
      </c>
      <c r="P2392" s="1">
        <v>44530</v>
      </c>
      <c r="Q2392" t="s">
        <v>358</v>
      </c>
      <c r="R2392">
        <v>11</v>
      </c>
      <c r="U2392" s="22">
        <v>-230.85</v>
      </c>
      <c r="W2392" s="22">
        <v>230.85</v>
      </c>
      <c r="X2392">
        <v>46131</v>
      </c>
      <c r="AD2392" t="s">
        <v>359</v>
      </c>
      <c r="AG2392" s="22" t="s">
        <v>56</v>
      </c>
      <c r="AI2392">
        <v>2390</v>
      </c>
      <c r="AJ2392" t="s">
        <v>360</v>
      </c>
      <c r="AK2392" s="22" t="s">
        <v>52</v>
      </c>
      <c r="AL2392" s="22" t="s">
        <v>53</v>
      </c>
      <c r="AM2392" s="22">
        <v>2390</v>
      </c>
    </row>
    <row r="2393" spans="1:39" x14ac:dyDescent="0.25">
      <c r="A2393" s="22" t="s">
        <v>39</v>
      </c>
      <c r="B2393" t="s">
        <v>95</v>
      </c>
      <c r="C2393">
        <v>2021</v>
      </c>
      <c r="D2393" s="22" t="s">
        <v>41</v>
      </c>
      <c r="E2393" s="22" t="s">
        <v>42</v>
      </c>
      <c r="F2393">
        <v>4020</v>
      </c>
      <c r="G2393" t="s">
        <v>96</v>
      </c>
      <c r="H2393" t="s">
        <v>93</v>
      </c>
      <c r="J2393">
        <v>200</v>
      </c>
      <c r="K2393" t="s">
        <v>45</v>
      </c>
      <c r="L2393" s="22" t="s">
        <v>46</v>
      </c>
      <c r="M2393" s="1">
        <v>44501</v>
      </c>
      <c r="N2393" s="22" t="s">
        <v>357</v>
      </c>
      <c r="O2393" t="s">
        <v>358</v>
      </c>
      <c r="P2393" s="1">
        <v>44530</v>
      </c>
      <c r="Q2393" t="s">
        <v>358</v>
      </c>
      <c r="R2393">
        <v>11</v>
      </c>
      <c r="U2393" s="22">
        <v>230.85</v>
      </c>
      <c r="V2393" s="22">
        <v>230.85</v>
      </c>
      <c r="X2393">
        <v>46132</v>
      </c>
      <c r="AD2393" t="s">
        <v>359</v>
      </c>
      <c r="AG2393" s="22" t="s">
        <v>50</v>
      </c>
      <c r="AI2393">
        <v>2391</v>
      </c>
      <c r="AJ2393" t="s">
        <v>360</v>
      </c>
      <c r="AK2393" s="22" t="s">
        <v>94</v>
      </c>
      <c r="AL2393" s="22" t="s">
        <v>53</v>
      </c>
      <c r="AM2393" s="22">
        <v>2391</v>
      </c>
    </row>
    <row r="2394" spans="1:39" x14ac:dyDescent="0.25">
      <c r="A2394" s="22" t="s">
        <v>39</v>
      </c>
      <c r="B2394" t="s">
        <v>40</v>
      </c>
      <c r="C2394">
        <v>2021</v>
      </c>
      <c r="D2394" s="22" t="s">
        <v>41</v>
      </c>
      <c r="E2394" s="22" t="s">
        <v>42</v>
      </c>
      <c r="F2394">
        <v>1100</v>
      </c>
      <c r="G2394" t="s">
        <v>43</v>
      </c>
      <c r="H2394" t="s">
        <v>44</v>
      </c>
      <c r="J2394">
        <v>200</v>
      </c>
      <c r="K2394" t="s">
        <v>45</v>
      </c>
      <c r="L2394" s="22" t="s">
        <v>46</v>
      </c>
      <c r="M2394" s="1">
        <v>44501</v>
      </c>
      <c r="N2394" s="22" t="s">
        <v>357</v>
      </c>
      <c r="O2394" t="s">
        <v>358</v>
      </c>
      <c r="P2394" s="1">
        <v>44530</v>
      </c>
      <c r="Q2394" t="s">
        <v>358</v>
      </c>
      <c r="R2394">
        <v>11</v>
      </c>
      <c r="U2394" s="22">
        <v>-11790.38</v>
      </c>
      <c r="W2394" s="22">
        <v>11790.38</v>
      </c>
      <c r="X2394">
        <v>46133</v>
      </c>
      <c r="AD2394" t="s">
        <v>359</v>
      </c>
      <c r="AG2394" s="22" t="s">
        <v>56</v>
      </c>
      <c r="AI2394">
        <v>2392</v>
      </c>
      <c r="AJ2394" t="s">
        <v>360</v>
      </c>
      <c r="AK2394" s="22" t="s">
        <v>52</v>
      </c>
      <c r="AL2394" s="22" t="s">
        <v>53</v>
      </c>
      <c r="AM2394" s="22">
        <v>2392</v>
      </c>
    </row>
    <row r="2395" spans="1:39" x14ac:dyDescent="0.25">
      <c r="A2395" s="22" t="s">
        <v>39</v>
      </c>
      <c r="B2395" t="s">
        <v>97</v>
      </c>
      <c r="C2395">
        <v>2021</v>
      </c>
      <c r="D2395" s="22" t="s">
        <v>41</v>
      </c>
      <c r="E2395" s="22" t="s">
        <v>42</v>
      </c>
      <c r="F2395">
        <v>4030</v>
      </c>
      <c r="G2395" t="s">
        <v>98</v>
      </c>
      <c r="H2395" t="s">
        <v>93</v>
      </c>
      <c r="J2395">
        <v>200</v>
      </c>
      <c r="K2395" t="s">
        <v>45</v>
      </c>
      <c r="L2395" s="22" t="s">
        <v>46</v>
      </c>
      <c r="M2395" s="1">
        <v>44501</v>
      </c>
      <c r="N2395" s="22" t="s">
        <v>357</v>
      </c>
      <c r="O2395" t="s">
        <v>358</v>
      </c>
      <c r="P2395" s="1">
        <v>44530</v>
      </c>
      <c r="Q2395" t="s">
        <v>358</v>
      </c>
      <c r="R2395">
        <v>11</v>
      </c>
      <c r="U2395" s="22">
        <v>11790.38</v>
      </c>
      <c r="V2395" s="22">
        <v>11790.38</v>
      </c>
      <c r="X2395">
        <v>46134</v>
      </c>
      <c r="AD2395" t="s">
        <v>359</v>
      </c>
      <c r="AG2395" s="22" t="s">
        <v>50</v>
      </c>
      <c r="AI2395">
        <v>2393</v>
      </c>
      <c r="AJ2395" t="s">
        <v>360</v>
      </c>
      <c r="AK2395" s="22" t="s">
        <v>94</v>
      </c>
      <c r="AL2395" s="22" t="s">
        <v>53</v>
      </c>
      <c r="AM2395" s="22">
        <v>2393</v>
      </c>
    </row>
    <row r="2396" spans="1:39" x14ac:dyDescent="0.25">
      <c r="A2396" s="22" t="s">
        <v>39</v>
      </c>
      <c r="B2396" t="s">
        <v>40</v>
      </c>
      <c r="C2396">
        <v>2021</v>
      </c>
      <c r="D2396" s="22" t="s">
        <v>41</v>
      </c>
      <c r="E2396" s="22" t="s">
        <v>42</v>
      </c>
      <c r="F2396">
        <v>1100</v>
      </c>
      <c r="G2396" t="s">
        <v>43</v>
      </c>
      <c r="H2396" t="s">
        <v>44</v>
      </c>
      <c r="J2396">
        <v>200</v>
      </c>
      <c r="K2396" t="s">
        <v>45</v>
      </c>
      <c r="L2396" s="22" t="s">
        <v>46</v>
      </c>
      <c r="M2396" s="1">
        <v>44501</v>
      </c>
      <c r="N2396" s="22" t="s">
        <v>357</v>
      </c>
      <c r="O2396" t="s">
        <v>358</v>
      </c>
      <c r="P2396" s="1">
        <v>44530</v>
      </c>
      <c r="Q2396" t="s">
        <v>358</v>
      </c>
      <c r="R2396">
        <v>11</v>
      </c>
      <c r="U2396" s="22">
        <v>4456.47</v>
      </c>
      <c r="V2396" s="22">
        <v>4456.47</v>
      </c>
      <c r="X2396">
        <v>46135</v>
      </c>
      <c r="AD2396" t="s">
        <v>359</v>
      </c>
      <c r="AG2396" s="22" t="s">
        <v>50</v>
      </c>
      <c r="AI2396">
        <v>2394</v>
      </c>
      <c r="AJ2396" t="s">
        <v>360</v>
      </c>
      <c r="AK2396" s="22" t="s">
        <v>52</v>
      </c>
      <c r="AL2396" s="22" t="s">
        <v>53</v>
      </c>
      <c r="AM2396" s="22">
        <v>2394</v>
      </c>
    </row>
    <row r="2397" spans="1:39" x14ac:dyDescent="0.25">
      <c r="A2397" s="22" t="s">
        <v>39</v>
      </c>
      <c r="B2397" t="s">
        <v>99</v>
      </c>
      <c r="C2397">
        <v>2021</v>
      </c>
      <c r="D2397" s="22" t="s">
        <v>41</v>
      </c>
      <c r="E2397" s="22" t="s">
        <v>42</v>
      </c>
      <c r="F2397">
        <v>4045</v>
      </c>
      <c r="G2397" t="s">
        <v>100</v>
      </c>
      <c r="H2397" t="s">
        <v>93</v>
      </c>
      <c r="J2397">
        <v>200</v>
      </c>
      <c r="K2397" t="s">
        <v>45</v>
      </c>
      <c r="L2397" s="22" t="s">
        <v>46</v>
      </c>
      <c r="M2397" s="1">
        <v>44501</v>
      </c>
      <c r="N2397" s="22" t="s">
        <v>357</v>
      </c>
      <c r="O2397" t="s">
        <v>358</v>
      </c>
      <c r="P2397" s="1">
        <v>44530</v>
      </c>
      <c r="Q2397" t="s">
        <v>358</v>
      </c>
      <c r="R2397">
        <v>11</v>
      </c>
      <c r="U2397" s="22">
        <v>-4456.47</v>
      </c>
      <c r="W2397" s="22">
        <v>4456.47</v>
      </c>
      <c r="X2397">
        <v>46136</v>
      </c>
      <c r="AD2397" t="s">
        <v>359</v>
      </c>
      <c r="AG2397" s="22" t="s">
        <v>56</v>
      </c>
      <c r="AI2397">
        <v>2395</v>
      </c>
      <c r="AJ2397" t="s">
        <v>360</v>
      </c>
      <c r="AK2397" s="22" t="s">
        <v>94</v>
      </c>
      <c r="AL2397" s="22" t="s">
        <v>53</v>
      </c>
      <c r="AM2397" s="22">
        <v>2395</v>
      </c>
    </row>
    <row r="2398" spans="1:39" x14ac:dyDescent="0.25">
      <c r="A2398" s="22" t="s">
        <v>39</v>
      </c>
      <c r="B2398" t="s">
        <v>40</v>
      </c>
      <c r="C2398">
        <v>2021</v>
      </c>
      <c r="D2398" s="22" t="s">
        <v>41</v>
      </c>
      <c r="E2398" s="22" t="s">
        <v>42</v>
      </c>
      <c r="F2398">
        <v>1100</v>
      </c>
      <c r="G2398" t="s">
        <v>43</v>
      </c>
      <c r="H2398" t="s">
        <v>44</v>
      </c>
      <c r="J2398">
        <v>200</v>
      </c>
      <c r="K2398" t="s">
        <v>45</v>
      </c>
      <c r="L2398" s="22" t="s">
        <v>46</v>
      </c>
      <c r="M2398" s="1">
        <v>44501</v>
      </c>
      <c r="N2398" s="22" t="s">
        <v>357</v>
      </c>
      <c r="O2398" t="s">
        <v>358</v>
      </c>
      <c r="P2398" s="1">
        <v>44530</v>
      </c>
      <c r="Q2398" t="s">
        <v>358</v>
      </c>
      <c r="R2398">
        <v>11</v>
      </c>
      <c r="U2398" s="22">
        <v>-14699.54</v>
      </c>
      <c r="W2398" s="22">
        <v>14699.54</v>
      </c>
      <c r="X2398">
        <v>46137</v>
      </c>
      <c r="AD2398" t="s">
        <v>359</v>
      </c>
      <c r="AG2398" s="22" t="s">
        <v>56</v>
      </c>
      <c r="AI2398">
        <v>2396</v>
      </c>
      <c r="AJ2398" t="s">
        <v>360</v>
      </c>
      <c r="AK2398" s="22" t="s">
        <v>52</v>
      </c>
      <c r="AL2398" s="22" t="s">
        <v>53</v>
      </c>
      <c r="AM2398" s="22">
        <v>2396</v>
      </c>
    </row>
    <row r="2399" spans="1:39" x14ac:dyDescent="0.25">
      <c r="A2399" s="22" t="s">
        <v>39</v>
      </c>
      <c r="B2399" t="s">
        <v>101</v>
      </c>
      <c r="C2399">
        <v>2021</v>
      </c>
      <c r="D2399" s="22" t="s">
        <v>41</v>
      </c>
      <c r="E2399" s="22" t="s">
        <v>42</v>
      </c>
      <c r="F2399">
        <v>4050</v>
      </c>
      <c r="G2399" t="s">
        <v>102</v>
      </c>
      <c r="H2399" t="s">
        <v>93</v>
      </c>
      <c r="J2399">
        <v>200</v>
      </c>
      <c r="K2399" t="s">
        <v>45</v>
      </c>
      <c r="L2399" s="22" t="s">
        <v>46</v>
      </c>
      <c r="M2399" s="1">
        <v>44501</v>
      </c>
      <c r="N2399" s="22" t="s">
        <v>357</v>
      </c>
      <c r="O2399" t="s">
        <v>358</v>
      </c>
      <c r="P2399" s="1">
        <v>44530</v>
      </c>
      <c r="Q2399" t="s">
        <v>358</v>
      </c>
      <c r="R2399">
        <v>11</v>
      </c>
      <c r="U2399" s="22">
        <v>14699.54</v>
      </c>
      <c r="V2399" s="22">
        <v>14699.54</v>
      </c>
      <c r="X2399">
        <v>46138</v>
      </c>
      <c r="AD2399" t="s">
        <v>359</v>
      </c>
      <c r="AG2399" s="22" t="s">
        <v>50</v>
      </c>
      <c r="AI2399">
        <v>2397</v>
      </c>
      <c r="AJ2399" t="s">
        <v>360</v>
      </c>
      <c r="AK2399" s="22" t="s">
        <v>94</v>
      </c>
      <c r="AL2399" s="22" t="s">
        <v>53</v>
      </c>
      <c r="AM2399" s="22">
        <v>2397</v>
      </c>
    </row>
    <row r="2400" spans="1:39" x14ac:dyDescent="0.25">
      <c r="A2400" s="22" t="s">
        <v>39</v>
      </c>
      <c r="B2400" t="s">
        <v>40</v>
      </c>
      <c r="C2400">
        <v>2021</v>
      </c>
      <c r="D2400" s="22" t="s">
        <v>41</v>
      </c>
      <c r="E2400" s="22" t="s">
        <v>42</v>
      </c>
      <c r="F2400">
        <v>1100</v>
      </c>
      <c r="G2400" t="s">
        <v>43</v>
      </c>
      <c r="H2400" t="s">
        <v>44</v>
      </c>
      <c r="J2400">
        <v>200</v>
      </c>
      <c r="K2400" t="s">
        <v>45</v>
      </c>
      <c r="L2400" s="22" t="s">
        <v>46</v>
      </c>
      <c r="M2400" s="1">
        <v>44501</v>
      </c>
      <c r="N2400" s="22" t="s">
        <v>357</v>
      </c>
      <c r="O2400" t="s">
        <v>358</v>
      </c>
      <c r="P2400" s="1">
        <v>44530</v>
      </c>
      <c r="Q2400" t="s">
        <v>358</v>
      </c>
      <c r="R2400">
        <v>11</v>
      </c>
      <c r="U2400" s="22">
        <v>-6695.3</v>
      </c>
      <c r="W2400" s="22">
        <v>6695.3</v>
      </c>
      <c r="X2400">
        <v>46139</v>
      </c>
      <c r="AD2400" t="s">
        <v>359</v>
      </c>
      <c r="AG2400" s="22" t="s">
        <v>56</v>
      </c>
      <c r="AI2400">
        <v>2398</v>
      </c>
      <c r="AJ2400" t="s">
        <v>360</v>
      </c>
      <c r="AK2400" s="22" t="s">
        <v>52</v>
      </c>
      <c r="AL2400" s="22" t="s">
        <v>53</v>
      </c>
      <c r="AM2400" s="22">
        <v>2398</v>
      </c>
    </row>
    <row r="2401" spans="1:39" x14ac:dyDescent="0.25">
      <c r="A2401" s="22" t="s">
        <v>39</v>
      </c>
      <c r="B2401" t="s">
        <v>103</v>
      </c>
      <c r="C2401">
        <v>2021</v>
      </c>
      <c r="D2401" s="22" t="s">
        <v>41</v>
      </c>
      <c r="E2401" s="22" t="s">
        <v>42</v>
      </c>
      <c r="F2401">
        <v>4060</v>
      </c>
      <c r="G2401" t="s">
        <v>104</v>
      </c>
      <c r="H2401" t="s">
        <v>93</v>
      </c>
      <c r="J2401">
        <v>200</v>
      </c>
      <c r="K2401" t="s">
        <v>45</v>
      </c>
      <c r="L2401" s="22" t="s">
        <v>46</v>
      </c>
      <c r="M2401" s="1">
        <v>44501</v>
      </c>
      <c r="N2401" s="22" t="s">
        <v>357</v>
      </c>
      <c r="O2401" t="s">
        <v>358</v>
      </c>
      <c r="P2401" s="1">
        <v>44530</v>
      </c>
      <c r="Q2401" t="s">
        <v>358</v>
      </c>
      <c r="R2401">
        <v>11</v>
      </c>
      <c r="U2401" s="22">
        <v>6695.3</v>
      </c>
      <c r="V2401" s="22">
        <v>6695.3</v>
      </c>
      <c r="X2401">
        <v>46140</v>
      </c>
      <c r="AD2401" t="s">
        <v>359</v>
      </c>
      <c r="AG2401" s="22" t="s">
        <v>50</v>
      </c>
      <c r="AI2401">
        <v>2399</v>
      </c>
      <c r="AJ2401" t="s">
        <v>360</v>
      </c>
      <c r="AK2401" s="22" t="s">
        <v>94</v>
      </c>
      <c r="AL2401" s="22" t="s">
        <v>53</v>
      </c>
      <c r="AM2401" s="22">
        <v>2399</v>
      </c>
    </row>
    <row r="2402" spans="1:39" x14ac:dyDescent="0.25">
      <c r="A2402" s="22" t="s">
        <v>39</v>
      </c>
      <c r="B2402" t="s">
        <v>40</v>
      </c>
      <c r="C2402">
        <v>2021</v>
      </c>
      <c r="D2402" s="22" t="s">
        <v>41</v>
      </c>
      <c r="E2402" s="22" t="s">
        <v>42</v>
      </c>
      <c r="F2402">
        <v>1100</v>
      </c>
      <c r="G2402" t="s">
        <v>43</v>
      </c>
      <c r="H2402" t="s">
        <v>44</v>
      </c>
      <c r="J2402">
        <v>200</v>
      </c>
      <c r="K2402" t="s">
        <v>45</v>
      </c>
      <c r="L2402" s="22" t="s">
        <v>46</v>
      </c>
      <c r="M2402" s="1">
        <v>44501</v>
      </c>
      <c r="N2402" s="22" t="s">
        <v>357</v>
      </c>
      <c r="O2402" t="s">
        <v>358</v>
      </c>
      <c r="P2402" s="1">
        <v>44530</v>
      </c>
      <c r="Q2402" t="s">
        <v>358</v>
      </c>
      <c r="R2402">
        <v>11</v>
      </c>
      <c r="U2402" s="22">
        <v>-461.75</v>
      </c>
      <c r="W2402" s="22">
        <v>461.75</v>
      </c>
      <c r="X2402">
        <v>46141</v>
      </c>
      <c r="AD2402" t="s">
        <v>359</v>
      </c>
      <c r="AG2402" s="22" t="s">
        <v>56</v>
      </c>
      <c r="AI2402">
        <v>2400</v>
      </c>
      <c r="AJ2402" t="s">
        <v>360</v>
      </c>
      <c r="AK2402" s="22" t="s">
        <v>52</v>
      </c>
      <c r="AL2402" s="22" t="s">
        <v>53</v>
      </c>
      <c r="AM2402" s="22">
        <v>2400</v>
      </c>
    </row>
    <row r="2403" spans="1:39" x14ac:dyDescent="0.25">
      <c r="A2403" s="22" t="s">
        <v>39</v>
      </c>
      <c r="B2403" t="s">
        <v>105</v>
      </c>
      <c r="C2403">
        <v>2021</v>
      </c>
      <c r="D2403" s="22" t="s">
        <v>41</v>
      </c>
      <c r="E2403" s="22" t="s">
        <v>42</v>
      </c>
      <c r="F2403">
        <v>4090</v>
      </c>
      <c r="G2403" t="s">
        <v>106</v>
      </c>
      <c r="H2403" t="s">
        <v>93</v>
      </c>
      <c r="J2403">
        <v>200</v>
      </c>
      <c r="K2403" t="s">
        <v>45</v>
      </c>
      <c r="L2403" s="22" t="s">
        <v>46</v>
      </c>
      <c r="M2403" s="1">
        <v>44501</v>
      </c>
      <c r="N2403" s="22" t="s">
        <v>357</v>
      </c>
      <c r="O2403" t="s">
        <v>358</v>
      </c>
      <c r="P2403" s="1">
        <v>44530</v>
      </c>
      <c r="Q2403" t="s">
        <v>358</v>
      </c>
      <c r="R2403">
        <v>11</v>
      </c>
      <c r="U2403" s="22">
        <v>461.75</v>
      </c>
      <c r="V2403" s="22">
        <v>461.75</v>
      </c>
      <c r="X2403">
        <v>46142</v>
      </c>
      <c r="AD2403" t="s">
        <v>359</v>
      </c>
      <c r="AG2403" s="22" t="s">
        <v>50</v>
      </c>
      <c r="AI2403">
        <v>2401</v>
      </c>
      <c r="AJ2403" t="s">
        <v>360</v>
      </c>
      <c r="AK2403" s="22" t="s">
        <v>94</v>
      </c>
      <c r="AL2403" s="22" t="s">
        <v>53</v>
      </c>
      <c r="AM2403" s="22">
        <v>2401</v>
      </c>
    </row>
    <row r="2404" spans="1:39" x14ac:dyDescent="0.25">
      <c r="A2404" s="22" t="s">
        <v>39</v>
      </c>
      <c r="B2404" t="s">
        <v>40</v>
      </c>
      <c r="C2404">
        <v>2021</v>
      </c>
      <c r="D2404" s="22" t="s">
        <v>41</v>
      </c>
      <c r="E2404" s="22" t="s">
        <v>42</v>
      </c>
      <c r="F2404">
        <v>1100</v>
      </c>
      <c r="G2404" t="s">
        <v>43</v>
      </c>
      <c r="H2404" t="s">
        <v>44</v>
      </c>
      <c r="J2404">
        <v>200</v>
      </c>
      <c r="K2404" t="s">
        <v>45</v>
      </c>
      <c r="L2404" s="22" t="s">
        <v>46</v>
      </c>
      <c r="M2404" s="1">
        <v>44501</v>
      </c>
      <c r="N2404" s="22" t="s">
        <v>357</v>
      </c>
      <c r="O2404" t="s">
        <v>358</v>
      </c>
      <c r="P2404" s="1">
        <v>44530</v>
      </c>
      <c r="Q2404" t="s">
        <v>358</v>
      </c>
      <c r="R2404">
        <v>11</v>
      </c>
      <c r="U2404" s="22">
        <v>-4070.85</v>
      </c>
      <c r="W2404" s="22">
        <v>4070.85</v>
      </c>
      <c r="X2404">
        <v>46143</v>
      </c>
      <c r="AD2404" t="s">
        <v>359</v>
      </c>
      <c r="AG2404" s="22" t="s">
        <v>56</v>
      </c>
      <c r="AI2404">
        <v>2402</v>
      </c>
      <c r="AJ2404" t="s">
        <v>360</v>
      </c>
      <c r="AK2404" s="22" t="s">
        <v>52</v>
      </c>
      <c r="AL2404" s="22" t="s">
        <v>53</v>
      </c>
      <c r="AM2404" s="22">
        <v>2402</v>
      </c>
    </row>
    <row r="2405" spans="1:39" x14ac:dyDescent="0.25">
      <c r="A2405" s="22" t="s">
        <v>39</v>
      </c>
      <c r="B2405" t="s">
        <v>107</v>
      </c>
      <c r="C2405">
        <v>2021</v>
      </c>
      <c r="D2405" s="22" t="s">
        <v>41</v>
      </c>
      <c r="E2405" s="22" t="s">
        <v>42</v>
      </c>
      <c r="F2405">
        <v>4091</v>
      </c>
      <c r="G2405" t="s">
        <v>108</v>
      </c>
      <c r="H2405" t="s">
        <v>93</v>
      </c>
      <c r="J2405">
        <v>200</v>
      </c>
      <c r="K2405" t="s">
        <v>45</v>
      </c>
      <c r="L2405" s="22" t="s">
        <v>46</v>
      </c>
      <c r="M2405" s="1">
        <v>44501</v>
      </c>
      <c r="N2405" s="22" t="s">
        <v>357</v>
      </c>
      <c r="O2405" t="s">
        <v>358</v>
      </c>
      <c r="P2405" s="1">
        <v>44530</v>
      </c>
      <c r="Q2405" t="s">
        <v>358</v>
      </c>
      <c r="R2405">
        <v>11</v>
      </c>
      <c r="U2405" s="22">
        <v>4070.85</v>
      </c>
      <c r="V2405" s="22">
        <v>4070.85</v>
      </c>
      <c r="X2405">
        <v>46144</v>
      </c>
      <c r="AD2405" t="s">
        <v>359</v>
      </c>
      <c r="AG2405" s="22" t="s">
        <v>50</v>
      </c>
      <c r="AI2405">
        <v>2403</v>
      </c>
      <c r="AJ2405" t="s">
        <v>360</v>
      </c>
      <c r="AK2405" s="22" t="s">
        <v>94</v>
      </c>
      <c r="AL2405" s="22" t="s">
        <v>53</v>
      </c>
      <c r="AM2405" s="22">
        <v>2403</v>
      </c>
    </row>
    <row r="2406" spans="1:39" x14ac:dyDescent="0.25">
      <c r="A2406" s="22" t="s">
        <v>39</v>
      </c>
      <c r="B2406" t="s">
        <v>40</v>
      </c>
      <c r="C2406">
        <v>2021</v>
      </c>
      <c r="D2406" s="22" t="s">
        <v>41</v>
      </c>
      <c r="E2406" s="22" t="s">
        <v>42</v>
      </c>
      <c r="F2406">
        <v>1100</v>
      </c>
      <c r="G2406" t="s">
        <v>43</v>
      </c>
      <c r="H2406" t="s">
        <v>44</v>
      </c>
      <c r="J2406">
        <v>200</v>
      </c>
      <c r="K2406" t="s">
        <v>45</v>
      </c>
      <c r="L2406" s="22" t="s">
        <v>46</v>
      </c>
      <c r="M2406" s="1">
        <v>44501</v>
      </c>
      <c r="N2406" s="22" t="s">
        <v>357</v>
      </c>
      <c r="O2406" t="s">
        <v>358</v>
      </c>
      <c r="P2406" s="1">
        <v>44530</v>
      </c>
      <c r="Q2406" t="s">
        <v>358</v>
      </c>
      <c r="R2406">
        <v>11</v>
      </c>
      <c r="U2406" s="22">
        <v>-312.5</v>
      </c>
      <c r="W2406" s="22">
        <v>312.5</v>
      </c>
      <c r="X2406">
        <v>46145</v>
      </c>
      <c r="AD2406" t="s">
        <v>359</v>
      </c>
      <c r="AG2406" s="22" t="s">
        <v>56</v>
      </c>
      <c r="AI2406">
        <v>2404</v>
      </c>
      <c r="AJ2406" t="s">
        <v>360</v>
      </c>
      <c r="AK2406" s="22" t="s">
        <v>52</v>
      </c>
      <c r="AL2406" s="22" t="s">
        <v>53</v>
      </c>
      <c r="AM2406" s="22">
        <v>2404</v>
      </c>
    </row>
    <row r="2407" spans="1:39" x14ac:dyDescent="0.25">
      <c r="A2407" s="22" t="s">
        <v>39</v>
      </c>
      <c r="B2407" t="s">
        <v>109</v>
      </c>
      <c r="C2407">
        <v>2021</v>
      </c>
      <c r="D2407" s="22" t="s">
        <v>41</v>
      </c>
      <c r="E2407" s="22" t="s">
        <v>42</v>
      </c>
      <c r="F2407">
        <v>4117</v>
      </c>
      <c r="G2407" t="s">
        <v>110</v>
      </c>
      <c r="H2407" t="s">
        <v>93</v>
      </c>
      <c r="J2407">
        <v>200</v>
      </c>
      <c r="K2407" t="s">
        <v>45</v>
      </c>
      <c r="L2407" s="22" t="s">
        <v>46</v>
      </c>
      <c r="M2407" s="1">
        <v>44501</v>
      </c>
      <c r="N2407" s="22" t="s">
        <v>357</v>
      </c>
      <c r="O2407" t="s">
        <v>358</v>
      </c>
      <c r="P2407" s="1">
        <v>44530</v>
      </c>
      <c r="Q2407" t="s">
        <v>358</v>
      </c>
      <c r="R2407">
        <v>11</v>
      </c>
      <c r="U2407" s="22">
        <v>312.5</v>
      </c>
      <c r="V2407" s="22">
        <v>312.5</v>
      </c>
      <c r="X2407">
        <v>46146</v>
      </c>
      <c r="AD2407" t="s">
        <v>359</v>
      </c>
      <c r="AG2407" s="22" t="s">
        <v>50</v>
      </c>
      <c r="AI2407">
        <v>2405</v>
      </c>
      <c r="AJ2407" t="s">
        <v>360</v>
      </c>
      <c r="AK2407" s="22" t="s">
        <v>94</v>
      </c>
      <c r="AL2407" s="22" t="s">
        <v>53</v>
      </c>
      <c r="AM2407" s="22">
        <v>2405</v>
      </c>
    </row>
    <row r="2408" spans="1:39" x14ac:dyDescent="0.25">
      <c r="A2408" s="22" t="s">
        <v>39</v>
      </c>
      <c r="B2408" t="s">
        <v>40</v>
      </c>
      <c r="C2408">
        <v>2021</v>
      </c>
      <c r="D2408" s="22" t="s">
        <v>41</v>
      </c>
      <c r="E2408" s="22" t="s">
        <v>42</v>
      </c>
      <c r="F2408">
        <v>1100</v>
      </c>
      <c r="G2408" t="s">
        <v>43</v>
      </c>
      <c r="H2408" t="s">
        <v>44</v>
      </c>
      <c r="J2408">
        <v>200</v>
      </c>
      <c r="K2408" t="s">
        <v>45</v>
      </c>
      <c r="L2408" s="22" t="s">
        <v>46</v>
      </c>
      <c r="M2408" s="1">
        <v>44501</v>
      </c>
      <c r="N2408" s="22" t="s">
        <v>357</v>
      </c>
      <c r="O2408" t="s">
        <v>358</v>
      </c>
      <c r="P2408" s="1">
        <v>44530</v>
      </c>
      <c r="Q2408" t="s">
        <v>358</v>
      </c>
      <c r="R2408">
        <v>11</v>
      </c>
      <c r="U2408" s="22">
        <v>-460</v>
      </c>
      <c r="W2408" s="22">
        <v>460</v>
      </c>
      <c r="X2408">
        <v>46147</v>
      </c>
      <c r="AD2408" t="s">
        <v>359</v>
      </c>
      <c r="AG2408" s="22" t="s">
        <v>56</v>
      </c>
      <c r="AI2408">
        <v>2406</v>
      </c>
      <c r="AJ2408" t="s">
        <v>360</v>
      </c>
      <c r="AK2408" s="22" t="s">
        <v>52</v>
      </c>
      <c r="AL2408" s="22" t="s">
        <v>53</v>
      </c>
      <c r="AM2408" s="22">
        <v>2406</v>
      </c>
    </row>
    <row r="2409" spans="1:39" x14ac:dyDescent="0.25">
      <c r="A2409" s="22" t="s">
        <v>39</v>
      </c>
      <c r="B2409" t="s">
        <v>111</v>
      </c>
      <c r="C2409">
        <v>2021</v>
      </c>
      <c r="D2409" s="22" t="s">
        <v>41</v>
      </c>
      <c r="E2409" s="22" t="s">
        <v>42</v>
      </c>
      <c r="F2409">
        <v>4121</v>
      </c>
      <c r="G2409" t="s">
        <v>112</v>
      </c>
      <c r="H2409" t="s">
        <v>93</v>
      </c>
      <c r="J2409">
        <v>200</v>
      </c>
      <c r="K2409" t="s">
        <v>45</v>
      </c>
      <c r="L2409" s="22" t="s">
        <v>46</v>
      </c>
      <c r="M2409" s="1">
        <v>44501</v>
      </c>
      <c r="N2409" s="22" t="s">
        <v>357</v>
      </c>
      <c r="O2409" t="s">
        <v>358</v>
      </c>
      <c r="P2409" s="1">
        <v>44530</v>
      </c>
      <c r="Q2409" t="s">
        <v>358</v>
      </c>
      <c r="R2409">
        <v>11</v>
      </c>
      <c r="U2409" s="22">
        <v>460</v>
      </c>
      <c r="V2409" s="22">
        <v>460</v>
      </c>
      <c r="X2409">
        <v>46148</v>
      </c>
      <c r="AD2409" t="s">
        <v>359</v>
      </c>
      <c r="AG2409" s="22" t="s">
        <v>50</v>
      </c>
      <c r="AI2409">
        <v>2407</v>
      </c>
      <c r="AJ2409" t="s">
        <v>360</v>
      </c>
      <c r="AK2409" s="22" t="s">
        <v>94</v>
      </c>
      <c r="AL2409" s="22" t="s">
        <v>53</v>
      </c>
      <c r="AM2409" s="22">
        <v>2407</v>
      </c>
    </row>
    <row r="2410" spans="1:39" x14ac:dyDescent="0.25">
      <c r="A2410" s="22" t="s">
        <v>39</v>
      </c>
      <c r="B2410" t="s">
        <v>40</v>
      </c>
      <c r="C2410">
        <v>2021</v>
      </c>
      <c r="D2410" s="22" t="s">
        <v>41</v>
      </c>
      <c r="E2410" s="22" t="s">
        <v>42</v>
      </c>
      <c r="F2410">
        <v>1100</v>
      </c>
      <c r="G2410" t="s">
        <v>43</v>
      </c>
      <c r="H2410" t="s">
        <v>44</v>
      </c>
      <c r="J2410">
        <v>200</v>
      </c>
      <c r="K2410" t="s">
        <v>45</v>
      </c>
      <c r="L2410" s="22" t="s">
        <v>46</v>
      </c>
      <c r="M2410" s="1">
        <v>44501</v>
      </c>
      <c r="N2410" s="22" t="s">
        <v>357</v>
      </c>
      <c r="O2410" t="s">
        <v>358</v>
      </c>
      <c r="P2410" s="1">
        <v>44530</v>
      </c>
      <c r="Q2410" t="s">
        <v>358</v>
      </c>
      <c r="R2410">
        <v>11</v>
      </c>
      <c r="U2410" s="22">
        <v>-1893.46</v>
      </c>
      <c r="W2410" s="22">
        <v>1893.46</v>
      </c>
      <c r="X2410">
        <v>46149</v>
      </c>
      <c r="AD2410" t="s">
        <v>359</v>
      </c>
      <c r="AG2410" s="22" t="s">
        <v>56</v>
      </c>
      <c r="AI2410">
        <v>2408</v>
      </c>
      <c r="AJ2410" t="s">
        <v>360</v>
      </c>
      <c r="AK2410" s="22" t="s">
        <v>52</v>
      </c>
      <c r="AL2410" s="22" t="s">
        <v>53</v>
      </c>
      <c r="AM2410" s="22">
        <v>2408</v>
      </c>
    </row>
    <row r="2411" spans="1:39" x14ac:dyDescent="0.25">
      <c r="A2411" s="22" t="s">
        <v>39</v>
      </c>
      <c r="B2411" t="s">
        <v>113</v>
      </c>
      <c r="C2411">
        <v>2021</v>
      </c>
      <c r="D2411" s="22" t="s">
        <v>41</v>
      </c>
      <c r="E2411" s="22" t="s">
        <v>42</v>
      </c>
      <c r="F2411">
        <v>4123</v>
      </c>
      <c r="G2411" t="s">
        <v>114</v>
      </c>
      <c r="H2411" t="s">
        <v>93</v>
      </c>
      <c r="J2411">
        <v>200</v>
      </c>
      <c r="K2411" t="s">
        <v>45</v>
      </c>
      <c r="L2411" s="22" t="s">
        <v>46</v>
      </c>
      <c r="M2411" s="1">
        <v>44501</v>
      </c>
      <c r="N2411" s="22" t="s">
        <v>357</v>
      </c>
      <c r="O2411" t="s">
        <v>358</v>
      </c>
      <c r="P2411" s="1">
        <v>44530</v>
      </c>
      <c r="Q2411" t="s">
        <v>358</v>
      </c>
      <c r="R2411">
        <v>11</v>
      </c>
      <c r="U2411" s="22">
        <v>1893.46</v>
      </c>
      <c r="V2411" s="22">
        <v>1893.46</v>
      </c>
      <c r="X2411">
        <v>46150</v>
      </c>
      <c r="AD2411" t="s">
        <v>359</v>
      </c>
      <c r="AG2411" s="22" t="s">
        <v>50</v>
      </c>
      <c r="AI2411">
        <v>2409</v>
      </c>
      <c r="AJ2411" t="s">
        <v>360</v>
      </c>
      <c r="AK2411" s="22" t="s">
        <v>94</v>
      </c>
      <c r="AL2411" s="22" t="s">
        <v>53</v>
      </c>
      <c r="AM2411" s="22">
        <v>2409</v>
      </c>
    </row>
    <row r="2412" spans="1:39" x14ac:dyDescent="0.25">
      <c r="A2412" s="22" t="s">
        <v>39</v>
      </c>
      <c r="B2412" t="s">
        <v>40</v>
      </c>
      <c r="C2412">
        <v>2021</v>
      </c>
      <c r="D2412" s="22" t="s">
        <v>41</v>
      </c>
      <c r="E2412" s="22" t="s">
        <v>42</v>
      </c>
      <c r="F2412">
        <v>1100</v>
      </c>
      <c r="G2412" t="s">
        <v>43</v>
      </c>
      <c r="H2412" t="s">
        <v>44</v>
      </c>
      <c r="J2412">
        <v>200</v>
      </c>
      <c r="K2412" t="s">
        <v>45</v>
      </c>
      <c r="L2412" s="22" t="s">
        <v>46</v>
      </c>
      <c r="M2412" s="1">
        <v>44501</v>
      </c>
      <c r="N2412" s="22" t="s">
        <v>357</v>
      </c>
      <c r="O2412" t="s">
        <v>358</v>
      </c>
      <c r="P2412" s="1">
        <v>44530</v>
      </c>
      <c r="Q2412" t="s">
        <v>358</v>
      </c>
      <c r="R2412">
        <v>11</v>
      </c>
      <c r="U2412" s="22">
        <v>-765.02</v>
      </c>
      <c r="W2412" s="22">
        <v>765.02</v>
      </c>
      <c r="X2412">
        <v>46151</v>
      </c>
      <c r="AD2412" t="s">
        <v>359</v>
      </c>
      <c r="AG2412" s="22" t="s">
        <v>56</v>
      </c>
      <c r="AI2412">
        <v>2410</v>
      </c>
      <c r="AJ2412" t="s">
        <v>360</v>
      </c>
      <c r="AK2412" s="22" t="s">
        <v>52</v>
      </c>
      <c r="AL2412" s="22" t="s">
        <v>53</v>
      </c>
      <c r="AM2412" s="22">
        <v>2410</v>
      </c>
    </row>
    <row r="2413" spans="1:39" x14ac:dyDescent="0.25">
      <c r="A2413" s="22" t="s">
        <v>39</v>
      </c>
      <c r="B2413" t="s">
        <v>115</v>
      </c>
      <c r="C2413">
        <v>2021</v>
      </c>
      <c r="D2413" s="22" t="s">
        <v>41</v>
      </c>
      <c r="E2413" s="22" t="s">
        <v>42</v>
      </c>
      <c r="F2413">
        <v>4124</v>
      </c>
      <c r="G2413" t="s">
        <v>116</v>
      </c>
      <c r="H2413" t="s">
        <v>93</v>
      </c>
      <c r="J2413">
        <v>200</v>
      </c>
      <c r="K2413" t="s">
        <v>45</v>
      </c>
      <c r="L2413" s="22" t="s">
        <v>46</v>
      </c>
      <c r="M2413" s="1">
        <v>44501</v>
      </c>
      <c r="N2413" s="22" t="s">
        <v>357</v>
      </c>
      <c r="O2413" t="s">
        <v>358</v>
      </c>
      <c r="P2413" s="1">
        <v>44530</v>
      </c>
      <c r="Q2413" t="s">
        <v>358</v>
      </c>
      <c r="R2413">
        <v>11</v>
      </c>
      <c r="U2413" s="22">
        <v>765.02</v>
      </c>
      <c r="V2413" s="22">
        <v>765.02</v>
      </c>
      <c r="X2413">
        <v>46152</v>
      </c>
      <c r="AD2413" t="s">
        <v>359</v>
      </c>
      <c r="AG2413" s="22" t="s">
        <v>50</v>
      </c>
      <c r="AI2413">
        <v>2411</v>
      </c>
      <c r="AJ2413" t="s">
        <v>360</v>
      </c>
      <c r="AK2413" s="22" t="s">
        <v>94</v>
      </c>
      <c r="AL2413" s="22" t="s">
        <v>53</v>
      </c>
      <c r="AM2413" s="22">
        <v>2411</v>
      </c>
    </row>
    <row r="2414" spans="1:39" x14ac:dyDescent="0.25">
      <c r="A2414" s="22" t="s">
        <v>39</v>
      </c>
      <c r="B2414" t="s">
        <v>40</v>
      </c>
      <c r="C2414">
        <v>2021</v>
      </c>
      <c r="D2414" s="22" t="s">
        <v>41</v>
      </c>
      <c r="E2414" s="22" t="s">
        <v>42</v>
      </c>
      <c r="F2414">
        <v>1100</v>
      </c>
      <c r="G2414" t="s">
        <v>43</v>
      </c>
      <c r="H2414" t="s">
        <v>44</v>
      </c>
      <c r="J2414">
        <v>200</v>
      </c>
      <c r="K2414" t="s">
        <v>45</v>
      </c>
      <c r="L2414" s="22" t="s">
        <v>46</v>
      </c>
      <c r="M2414" s="1">
        <v>44501</v>
      </c>
      <c r="N2414" s="22" t="s">
        <v>357</v>
      </c>
      <c r="O2414" t="s">
        <v>358</v>
      </c>
      <c r="P2414" s="1">
        <v>44530</v>
      </c>
      <c r="Q2414" t="s">
        <v>358</v>
      </c>
      <c r="R2414">
        <v>11</v>
      </c>
      <c r="U2414" s="22">
        <v>-1294.1300000000001</v>
      </c>
      <c r="W2414" s="22">
        <v>1294.1300000000001</v>
      </c>
      <c r="X2414">
        <v>46153</v>
      </c>
      <c r="AD2414" t="s">
        <v>359</v>
      </c>
      <c r="AG2414" s="22" t="s">
        <v>56</v>
      </c>
      <c r="AI2414">
        <v>2412</v>
      </c>
      <c r="AJ2414" t="s">
        <v>360</v>
      </c>
      <c r="AK2414" s="22" t="s">
        <v>52</v>
      </c>
      <c r="AL2414" s="22" t="s">
        <v>53</v>
      </c>
      <c r="AM2414" s="22">
        <v>2412</v>
      </c>
    </row>
    <row r="2415" spans="1:39" x14ac:dyDescent="0.25">
      <c r="A2415" s="22" t="s">
        <v>39</v>
      </c>
      <c r="B2415" t="s">
        <v>117</v>
      </c>
      <c r="C2415">
        <v>2021</v>
      </c>
      <c r="D2415" s="22" t="s">
        <v>41</v>
      </c>
      <c r="E2415" s="22" t="s">
        <v>42</v>
      </c>
      <c r="F2415">
        <v>4127</v>
      </c>
      <c r="G2415" t="s">
        <v>118</v>
      </c>
      <c r="H2415" t="s">
        <v>93</v>
      </c>
      <c r="J2415">
        <v>200</v>
      </c>
      <c r="K2415" t="s">
        <v>45</v>
      </c>
      <c r="L2415" s="22" t="s">
        <v>46</v>
      </c>
      <c r="M2415" s="1">
        <v>44501</v>
      </c>
      <c r="N2415" s="22" t="s">
        <v>357</v>
      </c>
      <c r="O2415" t="s">
        <v>358</v>
      </c>
      <c r="P2415" s="1">
        <v>44530</v>
      </c>
      <c r="Q2415" t="s">
        <v>358</v>
      </c>
      <c r="R2415">
        <v>11</v>
      </c>
      <c r="U2415" s="22">
        <v>1294.1300000000001</v>
      </c>
      <c r="V2415" s="22">
        <v>1294.1300000000001</v>
      </c>
      <c r="X2415">
        <v>46154</v>
      </c>
      <c r="AD2415" t="s">
        <v>359</v>
      </c>
      <c r="AG2415" s="22" t="s">
        <v>50</v>
      </c>
      <c r="AI2415">
        <v>2413</v>
      </c>
      <c r="AJ2415" t="s">
        <v>360</v>
      </c>
      <c r="AK2415" s="22" t="s">
        <v>94</v>
      </c>
      <c r="AL2415" s="22" t="s">
        <v>53</v>
      </c>
      <c r="AM2415" s="22">
        <v>2413</v>
      </c>
    </row>
    <row r="2416" spans="1:39" x14ac:dyDescent="0.25">
      <c r="A2416" s="22" t="s">
        <v>39</v>
      </c>
      <c r="B2416" t="s">
        <v>40</v>
      </c>
      <c r="C2416">
        <v>2021</v>
      </c>
      <c r="D2416" s="22" t="s">
        <v>41</v>
      </c>
      <c r="E2416" s="22" t="s">
        <v>42</v>
      </c>
      <c r="F2416">
        <v>1100</v>
      </c>
      <c r="G2416" t="s">
        <v>43</v>
      </c>
      <c r="H2416" t="s">
        <v>44</v>
      </c>
      <c r="J2416">
        <v>200</v>
      </c>
      <c r="K2416" t="s">
        <v>45</v>
      </c>
      <c r="L2416" s="22" t="s">
        <v>46</v>
      </c>
      <c r="M2416" s="1">
        <v>44501</v>
      </c>
      <c r="N2416" s="22" t="s">
        <v>357</v>
      </c>
      <c r="O2416" t="s">
        <v>358</v>
      </c>
      <c r="P2416" s="1">
        <v>44530</v>
      </c>
      <c r="Q2416" t="s">
        <v>358</v>
      </c>
      <c r="R2416">
        <v>11</v>
      </c>
      <c r="U2416" s="22">
        <v>-505.04</v>
      </c>
      <c r="W2416" s="22">
        <v>505.04</v>
      </c>
      <c r="X2416">
        <v>46155</v>
      </c>
      <c r="AD2416" t="s">
        <v>359</v>
      </c>
      <c r="AG2416" s="22" t="s">
        <v>56</v>
      </c>
      <c r="AI2416">
        <v>2414</v>
      </c>
      <c r="AJ2416" t="s">
        <v>360</v>
      </c>
      <c r="AK2416" s="22" t="s">
        <v>52</v>
      </c>
      <c r="AL2416" s="22" t="s">
        <v>53</v>
      </c>
      <c r="AM2416" s="22">
        <v>2414</v>
      </c>
    </row>
    <row r="2417" spans="1:39" x14ac:dyDescent="0.25">
      <c r="A2417" s="22" t="s">
        <v>39</v>
      </c>
      <c r="B2417" t="s">
        <v>119</v>
      </c>
      <c r="C2417">
        <v>2021</v>
      </c>
      <c r="D2417" s="22" t="s">
        <v>41</v>
      </c>
      <c r="E2417" s="22" t="s">
        <v>42</v>
      </c>
      <c r="F2417">
        <v>4200</v>
      </c>
      <c r="G2417" t="s">
        <v>120</v>
      </c>
      <c r="H2417" t="s">
        <v>93</v>
      </c>
      <c r="J2417">
        <v>200</v>
      </c>
      <c r="K2417" t="s">
        <v>45</v>
      </c>
      <c r="L2417" s="22" t="s">
        <v>46</v>
      </c>
      <c r="M2417" s="1">
        <v>44501</v>
      </c>
      <c r="N2417" s="22" t="s">
        <v>357</v>
      </c>
      <c r="O2417" t="s">
        <v>358</v>
      </c>
      <c r="P2417" s="1">
        <v>44530</v>
      </c>
      <c r="Q2417" t="s">
        <v>358</v>
      </c>
      <c r="R2417">
        <v>11</v>
      </c>
      <c r="U2417" s="22">
        <v>505.04</v>
      </c>
      <c r="V2417" s="22">
        <v>505.04</v>
      </c>
      <c r="X2417">
        <v>46156</v>
      </c>
      <c r="AD2417" t="s">
        <v>359</v>
      </c>
      <c r="AG2417" s="22" t="s">
        <v>50</v>
      </c>
      <c r="AI2417">
        <v>2415</v>
      </c>
      <c r="AJ2417" t="s">
        <v>360</v>
      </c>
      <c r="AK2417" s="22" t="s">
        <v>94</v>
      </c>
      <c r="AL2417" s="22" t="s">
        <v>53</v>
      </c>
      <c r="AM2417" s="22">
        <v>2415</v>
      </c>
    </row>
    <row r="2418" spans="1:39" x14ac:dyDescent="0.25">
      <c r="A2418" s="22" t="s">
        <v>39</v>
      </c>
      <c r="B2418" t="s">
        <v>40</v>
      </c>
      <c r="C2418">
        <v>2021</v>
      </c>
      <c r="D2418" s="22" t="s">
        <v>41</v>
      </c>
      <c r="E2418" s="22" t="s">
        <v>42</v>
      </c>
      <c r="F2418">
        <v>1100</v>
      </c>
      <c r="G2418" t="s">
        <v>43</v>
      </c>
      <c r="H2418" t="s">
        <v>44</v>
      </c>
      <c r="J2418">
        <v>200</v>
      </c>
      <c r="K2418" t="s">
        <v>45</v>
      </c>
      <c r="L2418" s="22" t="s">
        <v>46</v>
      </c>
      <c r="M2418" s="1">
        <v>44501</v>
      </c>
      <c r="N2418" s="22" t="s">
        <v>357</v>
      </c>
      <c r="O2418" t="s">
        <v>358</v>
      </c>
      <c r="P2418" s="1">
        <v>44530</v>
      </c>
      <c r="Q2418" t="s">
        <v>358</v>
      </c>
      <c r="R2418">
        <v>11</v>
      </c>
      <c r="U2418" s="22">
        <v>-95.12</v>
      </c>
      <c r="W2418" s="22">
        <v>95.12</v>
      </c>
      <c r="X2418">
        <v>46157</v>
      </c>
      <c r="AD2418" t="s">
        <v>359</v>
      </c>
      <c r="AG2418" s="22" t="s">
        <v>56</v>
      </c>
      <c r="AI2418">
        <v>2416</v>
      </c>
      <c r="AJ2418" t="s">
        <v>360</v>
      </c>
      <c r="AK2418" s="22" t="s">
        <v>52</v>
      </c>
      <c r="AL2418" s="22" t="s">
        <v>53</v>
      </c>
      <c r="AM2418" s="22">
        <v>2416</v>
      </c>
    </row>
    <row r="2419" spans="1:39" x14ac:dyDescent="0.25">
      <c r="A2419" s="22" t="s">
        <v>39</v>
      </c>
      <c r="B2419" t="s">
        <v>121</v>
      </c>
      <c r="C2419">
        <v>2021</v>
      </c>
      <c r="D2419" s="22" t="s">
        <v>41</v>
      </c>
      <c r="E2419" s="22" t="s">
        <v>42</v>
      </c>
      <c r="F2419">
        <v>4205</v>
      </c>
      <c r="G2419" t="s">
        <v>122</v>
      </c>
      <c r="H2419" t="s">
        <v>93</v>
      </c>
      <c r="J2419">
        <v>200</v>
      </c>
      <c r="K2419" t="s">
        <v>45</v>
      </c>
      <c r="L2419" s="22" t="s">
        <v>46</v>
      </c>
      <c r="M2419" s="1">
        <v>44501</v>
      </c>
      <c r="N2419" s="22" t="s">
        <v>357</v>
      </c>
      <c r="O2419" t="s">
        <v>358</v>
      </c>
      <c r="P2419" s="1">
        <v>44530</v>
      </c>
      <c r="Q2419" t="s">
        <v>358</v>
      </c>
      <c r="R2419">
        <v>11</v>
      </c>
      <c r="U2419" s="22">
        <v>95.12</v>
      </c>
      <c r="V2419" s="22">
        <v>95.12</v>
      </c>
      <c r="X2419">
        <v>46158</v>
      </c>
      <c r="AD2419" t="s">
        <v>359</v>
      </c>
      <c r="AG2419" s="22" t="s">
        <v>50</v>
      </c>
      <c r="AI2419">
        <v>2417</v>
      </c>
      <c r="AJ2419" t="s">
        <v>360</v>
      </c>
      <c r="AK2419" s="22" t="s">
        <v>94</v>
      </c>
      <c r="AL2419" s="22" t="s">
        <v>53</v>
      </c>
      <c r="AM2419" s="22">
        <v>2417</v>
      </c>
    </row>
    <row r="2420" spans="1:39" x14ac:dyDescent="0.25">
      <c r="A2420" s="22" t="s">
        <v>39</v>
      </c>
      <c r="B2420" t="s">
        <v>40</v>
      </c>
      <c r="C2420">
        <v>2021</v>
      </c>
      <c r="D2420" s="22" t="s">
        <v>41</v>
      </c>
      <c r="E2420" s="22" t="s">
        <v>42</v>
      </c>
      <c r="F2420">
        <v>1100</v>
      </c>
      <c r="G2420" t="s">
        <v>43</v>
      </c>
      <c r="H2420" t="s">
        <v>44</v>
      </c>
      <c r="J2420">
        <v>200</v>
      </c>
      <c r="K2420" t="s">
        <v>45</v>
      </c>
      <c r="L2420" s="22" t="s">
        <v>46</v>
      </c>
      <c r="M2420" s="1">
        <v>44501</v>
      </c>
      <c r="N2420" s="22" t="s">
        <v>357</v>
      </c>
      <c r="O2420" t="s">
        <v>358</v>
      </c>
      <c r="P2420" s="1">
        <v>44530</v>
      </c>
      <c r="Q2420" t="s">
        <v>358</v>
      </c>
      <c r="R2420">
        <v>11</v>
      </c>
      <c r="U2420" s="22">
        <v>-1532.46</v>
      </c>
      <c r="W2420" s="22">
        <v>1532.46</v>
      </c>
      <c r="X2420">
        <v>46159</v>
      </c>
      <c r="AD2420" t="s">
        <v>359</v>
      </c>
      <c r="AG2420" s="22" t="s">
        <v>56</v>
      </c>
      <c r="AI2420">
        <v>2418</v>
      </c>
      <c r="AJ2420" t="s">
        <v>360</v>
      </c>
      <c r="AK2420" s="22" t="s">
        <v>52</v>
      </c>
      <c r="AL2420" s="22" t="s">
        <v>53</v>
      </c>
      <c r="AM2420" s="22">
        <v>2418</v>
      </c>
    </row>
    <row r="2421" spans="1:39" x14ac:dyDescent="0.25">
      <c r="A2421" s="22" t="s">
        <v>39</v>
      </c>
      <c r="B2421" t="s">
        <v>123</v>
      </c>
      <c r="C2421">
        <v>2021</v>
      </c>
      <c r="D2421" s="22" t="s">
        <v>41</v>
      </c>
      <c r="E2421" s="22" t="s">
        <v>42</v>
      </c>
      <c r="F2421">
        <v>4230</v>
      </c>
      <c r="G2421" t="s">
        <v>124</v>
      </c>
      <c r="H2421" t="s">
        <v>93</v>
      </c>
      <c r="J2421">
        <v>200</v>
      </c>
      <c r="K2421" t="s">
        <v>45</v>
      </c>
      <c r="L2421" s="22" t="s">
        <v>46</v>
      </c>
      <c r="M2421" s="1">
        <v>44501</v>
      </c>
      <c r="N2421" s="22" t="s">
        <v>357</v>
      </c>
      <c r="O2421" t="s">
        <v>358</v>
      </c>
      <c r="P2421" s="1">
        <v>44530</v>
      </c>
      <c r="Q2421" t="s">
        <v>358</v>
      </c>
      <c r="R2421">
        <v>11</v>
      </c>
      <c r="U2421" s="22">
        <v>1532.46</v>
      </c>
      <c r="V2421" s="22">
        <v>1532.46</v>
      </c>
      <c r="X2421">
        <v>46160</v>
      </c>
      <c r="AD2421" t="s">
        <v>359</v>
      </c>
      <c r="AG2421" s="22" t="s">
        <v>50</v>
      </c>
      <c r="AI2421">
        <v>2419</v>
      </c>
      <c r="AJ2421" t="s">
        <v>360</v>
      </c>
      <c r="AK2421" s="22" t="s">
        <v>94</v>
      </c>
      <c r="AL2421" s="22" t="s">
        <v>53</v>
      </c>
      <c r="AM2421" s="22">
        <v>2419</v>
      </c>
    </row>
    <row r="2422" spans="1:39" x14ac:dyDescent="0.25">
      <c r="A2422" s="22" t="s">
        <v>39</v>
      </c>
      <c r="B2422" t="s">
        <v>40</v>
      </c>
      <c r="C2422">
        <v>2021</v>
      </c>
      <c r="D2422" s="22" t="s">
        <v>41</v>
      </c>
      <c r="E2422" s="22" t="s">
        <v>42</v>
      </c>
      <c r="F2422">
        <v>1100</v>
      </c>
      <c r="G2422" t="s">
        <v>43</v>
      </c>
      <c r="H2422" t="s">
        <v>44</v>
      </c>
      <c r="J2422">
        <v>200</v>
      </c>
      <c r="K2422" t="s">
        <v>45</v>
      </c>
      <c r="L2422" s="22" t="s">
        <v>46</v>
      </c>
      <c r="M2422" s="1">
        <v>44501</v>
      </c>
      <c r="N2422" s="22" t="s">
        <v>357</v>
      </c>
      <c r="O2422" t="s">
        <v>358</v>
      </c>
      <c r="P2422" s="1">
        <v>44530</v>
      </c>
      <c r="Q2422" t="s">
        <v>358</v>
      </c>
      <c r="R2422">
        <v>11</v>
      </c>
      <c r="U2422" s="22">
        <v>-58.09</v>
      </c>
      <c r="W2422" s="22">
        <v>58.09</v>
      </c>
      <c r="X2422">
        <v>46161</v>
      </c>
      <c r="AD2422" t="s">
        <v>359</v>
      </c>
      <c r="AG2422" s="22" t="s">
        <v>56</v>
      </c>
      <c r="AI2422">
        <v>2420</v>
      </c>
      <c r="AJ2422" t="s">
        <v>360</v>
      </c>
      <c r="AK2422" s="22" t="s">
        <v>52</v>
      </c>
      <c r="AL2422" s="22" t="s">
        <v>53</v>
      </c>
      <c r="AM2422" s="22">
        <v>2420</v>
      </c>
    </row>
    <row r="2423" spans="1:39" x14ac:dyDescent="0.25">
      <c r="A2423" s="22" t="s">
        <v>39</v>
      </c>
      <c r="B2423" t="s">
        <v>125</v>
      </c>
      <c r="C2423">
        <v>2021</v>
      </c>
      <c r="D2423" s="22" t="s">
        <v>41</v>
      </c>
      <c r="E2423" s="22" t="s">
        <v>42</v>
      </c>
      <c r="F2423">
        <v>4232</v>
      </c>
      <c r="G2423" t="s">
        <v>126</v>
      </c>
      <c r="H2423" t="s">
        <v>93</v>
      </c>
      <c r="J2423">
        <v>200</v>
      </c>
      <c r="K2423" t="s">
        <v>45</v>
      </c>
      <c r="L2423" s="22" t="s">
        <v>46</v>
      </c>
      <c r="M2423" s="1">
        <v>44501</v>
      </c>
      <c r="N2423" s="22" t="s">
        <v>357</v>
      </c>
      <c r="O2423" t="s">
        <v>358</v>
      </c>
      <c r="P2423" s="1">
        <v>44530</v>
      </c>
      <c r="Q2423" t="s">
        <v>358</v>
      </c>
      <c r="R2423">
        <v>11</v>
      </c>
      <c r="U2423" s="22">
        <v>58.09</v>
      </c>
      <c r="V2423" s="22">
        <v>58.09</v>
      </c>
      <c r="X2423">
        <v>46162</v>
      </c>
      <c r="AD2423" t="s">
        <v>359</v>
      </c>
      <c r="AG2423" s="22" t="s">
        <v>50</v>
      </c>
      <c r="AI2423">
        <v>2421</v>
      </c>
      <c r="AJ2423" t="s">
        <v>360</v>
      </c>
      <c r="AK2423" s="22" t="s">
        <v>94</v>
      </c>
      <c r="AL2423" s="22" t="s">
        <v>53</v>
      </c>
      <c r="AM2423" s="22">
        <v>2421</v>
      </c>
    </row>
    <row r="2424" spans="1:39" x14ac:dyDescent="0.25">
      <c r="A2424" s="22" t="s">
        <v>39</v>
      </c>
      <c r="B2424" t="s">
        <v>40</v>
      </c>
      <c r="C2424">
        <v>2021</v>
      </c>
      <c r="D2424" s="22" t="s">
        <v>41</v>
      </c>
      <c r="E2424" s="22" t="s">
        <v>42</v>
      </c>
      <c r="F2424">
        <v>1100</v>
      </c>
      <c r="G2424" t="s">
        <v>43</v>
      </c>
      <c r="H2424" t="s">
        <v>44</v>
      </c>
      <c r="J2424">
        <v>200</v>
      </c>
      <c r="K2424" t="s">
        <v>45</v>
      </c>
      <c r="L2424" s="22" t="s">
        <v>46</v>
      </c>
      <c r="M2424" s="1">
        <v>44501</v>
      </c>
      <c r="N2424" s="22" t="s">
        <v>357</v>
      </c>
      <c r="O2424" t="s">
        <v>358</v>
      </c>
      <c r="P2424" s="1">
        <v>44530</v>
      </c>
      <c r="Q2424" t="s">
        <v>358</v>
      </c>
      <c r="R2424">
        <v>11</v>
      </c>
      <c r="S2424">
        <v>3</v>
      </c>
      <c r="T2424" s="22">
        <v>19</v>
      </c>
      <c r="U2424" s="22">
        <v>-1953.91</v>
      </c>
      <c r="W2424" s="22">
        <v>1953.91</v>
      </c>
      <c r="X2424">
        <v>46163</v>
      </c>
      <c r="AD2424" t="s">
        <v>359</v>
      </c>
      <c r="AF2424" t="s">
        <v>127</v>
      </c>
      <c r="AG2424" s="22" t="s">
        <v>56</v>
      </c>
      <c r="AI2424">
        <v>2422</v>
      </c>
      <c r="AJ2424" t="s">
        <v>360</v>
      </c>
      <c r="AK2424" s="22" t="s">
        <v>52</v>
      </c>
      <c r="AL2424" s="22" t="s">
        <v>53</v>
      </c>
      <c r="AM2424" s="22">
        <v>2422</v>
      </c>
    </row>
    <row r="2425" spans="1:39" x14ac:dyDescent="0.25">
      <c r="A2425" s="22" t="s">
        <v>39</v>
      </c>
      <c r="B2425" t="s">
        <v>128</v>
      </c>
      <c r="C2425">
        <v>2021</v>
      </c>
      <c r="D2425" s="22" t="s">
        <v>41</v>
      </c>
      <c r="E2425" s="22" t="s">
        <v>42</v>
      </c>
      <c r="F2425">
        <v>4240</v>
      </c>
      <c r="G2425" t="s">
        <v>129</v>
      </c>
      <c r="H2425" t="s">
        <v>93</v>
      </c>
      <c r="J2425">
        <v>200</v>
      </c>
      <c r="K2425" t="s">
        <v>45</v>
      </c>
      <c r="L2425" s="22" t="s">
        <v>46</v>
      </c>
      <c r="M2425" s="1">
        <v>44501</v>
      </c>
      <c r="N2425" s="22" t="s">
        <v>357</v>
      </c>
      <c r="O2425" t="s">
        <v>358</v>
      </c>
      <c r="P2425" s="1">
        <v>44530</v>
      </c>
      <c r="Q2425" t="s">
        <v>358</v>
      </c>
      <c r="R2425">
        <v>11</v>
      </c>
      <c r="S2425">
        <v>3</v>
      </c>
      <c r="T2425" s="22">
        <v>19</v>
      </c>
      <c r="U2425" s="22">
        <v>1641.94</v>
      </c>
      <c r="V2425" s="22">
        <v>1641.94</v>
      </c>
      <c r="X2425">
        <v>46164</v>
      </c>
      <c r="AD2425" t="s">
        <v>359</v>
      </c>
      <c r="AF2425" t="s">
        <v>127</v>
      </c>
      <c r="AG2425" s="22" t="s">
        <v>50</v>
      </c>
      <c r="AI2425">
        <v>2423</v>
      </c>
      <c r="AJ2425" t="s">
        <v>360</v>
      </c>
      <c r="AK2425" s="22" t="s">
        <v>94</v>
      </c>
      <c r="AL2425" s="22" t="s">
        <v>53</v>
      </c>
      <c r="AM2425" s="22">
        <v>2423</v>
      </c>
    </row>
    <row r="2426" spans="1:39" x14ac:dyDescent="0.25">
      <c r="A2426" s="22" t="s">
        <v>39</v>
      </c>
      <c r="B2426" t="s">
        <v>130</v>
      </c>
      <c r="C2426">
        <v>2021</v>
      </c>
      <c r="D2426" s="22" t="s">
        <v>41</v>
      </c>
      <c r="E2426" s="22" t="s">
        <v>42</v>
      </c>
      <c r="F2426">
        <v>1610</v>
      </c>
      <c r="G2426" t="s">
        <v>131</v>
      </c>
      <c r="H2426" t="s">
        <v>44</v>
      </c>
      <c r="J2426">
        <v>200</v>
      </c>
      <c r="K2426" t="s">
        <v>45</v>
      </c>
      <c r="L2426" s="22" t="s">
        <v>46</v>
      </c>
      <c r="M2426" s="1">
        <v>44501</v>
      </c>
      <c r="N2426" s="22" t="s">
        <v>357</v>
      </c>
      <c r="O2426" t="s">
        <v>358</v>
      </c>
      <c r="P2426" s="1">
        <v>44530</v>
      </c>
      <c r="Q2426" t="s">
        <v>358</v>
      </c>
      <c r="R2426">
        <v>11</v>
      </c>
      <c r="S2426">
        <v>3</v>
      </c>
      <c r="T2426" s="22">
        <v>19</v>
      </c>
      <c r="U2426" s="22">
        <v>311.97000000000003</v>
      </c>
      <c r="V2426" s="22">
        <v>311.97000000000003</v>
      </c>
      <c r="X2426">
        <v>46165</v>
      </c>
      <c r="AD2426" t="s">
        <v>359</v>
      </c>
      <c r="AF2426" t="s">
        <v>127</v>
      </c>
      <c r="AG2426" s="22" t="s">
        <v>50</v>
      </c>
      <c r="AI2426">
        <v>2424</v>
      </c>
      <c r="AJ2426" t="s">
        <v>360</v>
      </c>
      <c r="AK2426" s="22" t="s">
        <v>52</v>
      </c>
      <c r="AL2426" s="22" t="s">
        <v>53</v>
      </c>
      <c r="AM2426" s="22">
        <v>2424</v>
      </c>
    </row>
    <row r="2427" spans="1:39" x14ac:dyDescent="0.25">
      <c r="A2427" s="22" t="s">
        <v>39</v>
      </c>
      <c r="B2427" t="s">
        <v>40</v>
      </c>
      <c r="C2427">
        <v>2021</v>
      </c>
      <c r="D2427" s="22" t="s">
        <v>41</v>
      </c>
      <c r="E2427" s="22" t="s">
        <v>42</v>
      </c>
      <c r="F2427">
        <v>1100</v>
      </c>
      <c r="G2427" t="s">
        <v>43</v>
      </c>
      <c r="H2427" t="s">
        <v>44</v>
      </c>
      <c r="J2427">
        <v>200</v>
      </c>
      <c r="K2427" t="s">
        <v>45</v>
      </c>
      <c r="L2427" s="22" t="s">
        <v>46</v>
      </c>
      <c r="M2427" s="1">
        <v>44501</v>
      </c>
      <c r="N2427" s="22" t="s">
        <v>357</v>
      </c>
      <c r="O2427" t="s">
        <v>358</v>
      </c>
      <c r="P2427" s="1">
        <v>44530</v>
      </c>
      <c r="Q2427" t="s">
        <v>358</v>
      </c>
      <c r="R2427">
        <v>11</v>
      </c>
      <c r="U2427" s="22">
        <v>-2108.7199999999998</v>
      </c>
      <c r="W2427" s="22">
        <v>2108.7199999999998</v>
      </c>
      <c r="X2427">
        <v>46166</v>
      </c>
      <c r="AD2427" t="s">
        <v>359</v>
      </c>
      <c r="AG2427" s="22" t="s">
        <v>56</v>
      </c>
      <c r="AI2427">
        <v>2425</v>
      </c>
      <c r="AJ2427" t="s">
        <v>360</v>
      </c>
      <c r="AK2427" s="22" t="s">
        <v>52</v>
      </c>
      <c r="AL2427" s="22" t="s">
        <v>53</v>
      </c>
      <c r="AM2427" s="22">
        <v>2425</v>
      </c>
    </row>
    <row r="2428" spans="1:39" x14ac:dyDescent="0.25">
      <c r="A2428" s="22" t="s">
        <v>39</v>
      </c>
      <c r="B2428" t="s">
        <v>132</v>
      </c>
      <c r="C2428">
        <v>2021</v>
      </c>
      <c r="D2428" s="22" t="s">
        <v>41</v>
      </c>
      <c r="E2428" s="22" t="s">
        <v>42</v>
      </c>
      <c r="F2428">
        <v>4260</v>
      </c>
      <c r="G2428" t="s">
        <v>133</v>
      </c>
      <c r="H2428" t="s">
        <v>93</v>
      </c>
      <c r="J2428">
        <v>200</v>
      </c>
      <c r="K2428" t="s">
        <v>45</v>
      </c>
      <c r="L2428" s="22" t="s">
        <v>46</v>
      </c>
      <c r="M2428" s="1">
        <v>44501</v>
      </c>
      <c r="N2428" s="22" t="s">
        <v>357</v>
      </c>
      <c r="O2428" t="s">
        <v>358</v>
      </c>
      <c r="P2428" s="1">
        <v>44530</v>
      </c>
      <c r="Q2428" t="s">
        <v>358</v>
      </c>
      <c r="R2428">
        <v>11</v>
      </c>
      <c r="U2428" s="22">
        <v>2108.7199999999998</v>
      </c>
      <c r="V2428" s="22">
        <v>2108.7199999999998</v>
      </c>
      <c r="X2428">
        <v>46167</v>
      </c>
      <c r="AD2428" t="s">
        <v>359</v>
      </c>
      <c r="AG2428" s="22" t="s">
        <v>50</v>
      </c>
      <c r="AI2428">
        <v>2426</v>
      </c>
      <c r="AJ2428" t="s">
        <v>360</v>
      </c>
      <c r="AK2428" s="22" t="s">
        <v>94</v>
      </c>
      <c r="AL2428" s="22" t="s">
        <v>53</v>
      </c>
      <c r="AM2428" s="22">
        <v>2426</v>
      </c>
    </row>
    <row r="2429" spans="1:39" x14ac:dyDescent="0.25">
      <c r="A2429" s="22" t="s">
        <v>39</v>
      </c>
      <c r="B2429" t="s">
        <v>40</v>
      </c>
      <c r="C2429">
        <v>2021</v>
      </c>
      <c r="D2429" s="22" t="s">
        <v>41</v>
      </c>
      <c r="E2429" s="22" t="s">
        <v>42</v>
      </c>
      <c r="F2429">
        <v>1100</v>
      </c>
      <c r="G2429" t="s">
        <v>43</v>
      </c>
      <c r="H2429" t="s">
        <v>44</v>
      </c>
      <c r="J2429">
        <v>200</v>
      </c>
      <c r="K2429" t="s">
        <v>45</v>
      </c>
      <c r="L2429" s="22" t="s">
        <v>46</v>
      </c>
      <c r="M2429" s="1">
        <v>44501</v>
      </c>
      <c r="N2429" s="22" t="s">
        <v>357</v>
      </c>
      <c r="O2429" t="s">
        <v>358</v>
      </c>
      <c r="P2429" s="1">
        <v>44530</v>
      </c>
      <c r="Q2429" t="s">
        <v>358</v>
      </c>
      <c r="R2429">
        <v>11</v>
      </c>
      <c r="S2429">
        <v>3</v>
      </c>
      <c r="T2429" s="22">
        <v>19</v>
      </c>
      <c r="U2429" s="22">
        <v>-169.33</v>
      </c>
      <c r="W2429" s="22">
        <v>169.33</v>
      </c>
      <c r="X2429">
        <v>46168</v>
      </c>
      <c r="AD2429" t="s">
        <v>359</v>
      </c>
      <c r="AF2429" t="s">
        <v>127</v>
      </c>
      <c r="AG2429" s="22" t="s">
        <v>56</v>
      </c>
      <c r="AI2429">
        <v>2427</v>
      </c>
      <c r="AJ2429" t="s">
        <v>360</v>
      </c>
      <c r="AK2429" s="22" t="s">
        <v>52</v>
      </c>
      <c r="AL2429" s="22" t="s">
        <v>53</v>
      </c>
      <c r="AM2429" s="22">
        <v>2427</v>
      </c>
    </row>
    <row r="2430" spans="1:39" x14ac:dyDescent="0.25">
      <c r="A2430" s="22" t="s">
        <v>39</v>
      </c>
      <c r="B2430" t="s">
        <v>134</v>
      </c>
      <c r="C2430">
        <v>2021</v>
      </c>
      <c r="D2430" s="22" t="s">
        <v>41</v>
      </c>
      <c r="E2430" s="22" t="s">
        <v>42</v>
      </c>
      <c r="F2430">
        <v>4265</v>
      </c>
      <c r="G2430" t="s">
        <v>135</v>
      </c>
      <c r="H2430" t="s">
        <v>93</v>
      </c>
      <c r="J2430">
        <v>200</v>
      </c>
      <c r="K2430" t="s">
        <v>45</v>
      </c>
      <c r="L2430" s="22" t="s">
        <v>46</v>
      </c>
      <c r="M2430" s="1">
        <v>44501</v>
      </c>
      <c r="N2430" s="22" t="s">
        <v>357</v>
      </c>
      <c r="O2430" t="s">
        <v>358</v>
      </c>
      <c r="P2430" s="1">
        <v>44530</v>
      </c>
      <c r="Q2430" t="s">
        <v>358</v>
      </c>
      <c r="R2430">
        <v>11</v>
      </c>
      <c r="S2430">
        <v>3</v>
      </c>
      <c r="T2430" s="22">
        <v>19</v>
      </c>
      <c r="U2430" s="22">
        <v>142.29</v>
      </c>
      <c r="V2430" s="22">
        <v>142.29</v>
      </c>
      <c r="X2430">
        <v>46169</v>
      </c>
      <c r="AD2430" t="s">
        <v>359</v>
      </c>
      <c r="AF2430" t="s">
        <v>127</v>
      </c>
      <c r="AG2430" s="22" t="s">
        <v>50</v>
      </c>
      <c r="AI2430">
        <v>2428</v>
      </c>
      <c r="AJ2430" t="s">
        <v>360</v>
      </c>
      <c r="AK2430" s="22" t="s">
        <v>94</v>
      </c>
      <c r="AL2430" s="22" t="s">
        <v>53</v>
      </c>
      <c r="AM2430" s="22">
        <v>2428</v>
      </c>
    </row>
    <row r="2431" spans="1:39" x14ac:dyDescent="0.25">
      <c r="A2431" s="22" t="s">
        <v>39</v>
      </c>
      <c r="B2431" t="s">
        <v>130</v>
      </c>
      <c r="C2431">
        <v>2021</v>
      </c>
      <c r="D2431" s="22" t="s">
        <v>41</v>
      </c>
      <c r="E2431" s="22" t="s">
        <v>42</v>
      </c>
      <c r="F2431">
        <v>1610</v>
      </c>
      <c r="G2431" t="s">
        <v>131</v>
      </c>
      <c r="H2431" t="s">
        <v>44</v>
      </c>
      <c r="J2431">
        <v>200</v>
      </c>
      <c r="K2431" t="s">
        <v>45</v>
      </c>
      <c r="L2431" s="22" t="s">
        <v>46</v>
      </c>
      <c r="M2431" s="1">
        <v>44501</v>
      </c>
      <c r="N2431" s="22" t="s">
        <v>357</v>
      </c>
      <c r="O2431" t="s">
        <v>358</v>
      </c>
      <c r="P2431" s="1">
        <v>44530</v>
      </c>
      <c r="Q2431" t="s">
        <v>358</v>
      </c>
      <c r="R2431">
        <v>11</v>
      </c>
      <c r="S2431">
        <v>3</v>
      </c>
      <c r="T2431" s="22">
        <v>19</v>
      </c>
      <c r="U2431" s="22">
        <v>27.04</v>
      </c>
      <c r="V2431" s="22">
        <v>27.04</v>
      </c>
      <c r="X2431">
        <v>46170</v>
      </c>
      <c r="AD2431" t="s">
        <v>359</v>
      </c>
      <c r="AF2431" t="s">
        <v>127</v>
      </c>
      <c r="AG2431" s="22" t="s">
        <v>50</v>
      </c>
      <c r="AI2431">
        <v>2429</v>
      </c>
      <c r="AJ2431" t="s">
        <v>360</v>
      </c>
      <c r="AK2431" s="22" t="s">
        <v>52</v>
      </c>
      <c r="AL2431" s="22" t="s">
        <v>53</v>
      </c>
      <c r="AM2431" s="22">
        <v>2429</v>
      </c>
    </row>
    <row r="2432" spans="1:39" x14ac:dyDescent="0.25">
      <c r="A2432" s="22" t="s">
        <v>39</v>
      </c>
      <c r="B2432" t="s">
        <v>40</v>
      </c>
      <c r="C2432">
        <v>2021</v>
      </c>
      <c r="D2432" s="22" t="s">
        <v>41</v>
      </c>
      <c r="E2432" s="22" t="s">
        <v>42</v>
      </c>
      <c r="F2432">
        <v>1100</v>
      </c>
      <c r="G2432" t="s">
        <v>43</v>
      </c>
      <c r="H2432" t="s">
        <v>44</v>
      </c>
      <c r="J2432">
        <v>200</v>
      </c>
      <c r="K2432" t="s">
        <v>45</v>
      </c>
      <c r="L2432" s="22" t="s">
        <v>46</v>
      </c>
      <c r="M2432" s="1">
        <v>44501</v>
      </c>
      <c r="N2432" s="22" t="s">
        <v>357</v>
      </c>
      <c r="O2432" t="s">
        <v>358</v>
      </c>
      <c r="P2432" s="1">
        <v>44530</v>
      </c>
      <c r="Q2432" t="s">
        <v>358</v>
      </c>
      <c r="R2432">
        <v>11</v>
      </c>
      <c r="S2432">
        <v>3</v>
      </c>
      <c r="T2432" s="22">
        <v>19</v>
      </c>
      <c r="U2432" s="22">
        <v>-1540.97</v>
      </c>
      <c r="W2432" s="22">
        <v>1540.97</v>
      </c>
      <c r="X2432">
        <v>46171</v>
      </c>
      <c r="AD2432" t="s">
        <v>359</v>
      </c>
      <c r="AF2432" t="s">
        <v>127</v>
      </c>
      <c r="AG2432" s="22" t="s">
        <v>56</v>
      </c>
      <c r="AI2432">
        <v>2430</v>
      </c>
      <c r="AJ2432" t="s">
        <v>360</v>
      </c>
      <c r="AK2432" s="22" t="s">
        <v>52</v>
      </c>
      <c r="AL2432" s="22" t="s">
        <v>53</v>
      </c>
      <c r="AM2432" s="22">
        <v>2430</v>
      </c>
    </row>
    <row r="2433" spans="1:39" x14ac:dyDescent="0.25">
      <c r="A2433" s="22" t="s">
        <v>39</v>
      </c>
      <c r="B2433" t="s">
        <v>136</v>
      </c>
      <c r="C2433">
        <v>2021</v>
      </c>
      <c r="D2433" s="22" t="s">
        <v>41</v>
      </c>
      <c r="E2433" s="22" t="s">
        <v>42</v>
      </c>
      <c r="F2433">
        <v>4310</v>
      </c>
      <c r="G2433" t="s">
        <v>137</v>
      </c>
      <c r="H2433" t="s">
        <v>93</v>
      </c>
      <c r="J2433">
        <v>200</v>
      </c>
      <c r="K2433" t="s">
        <v>45</v>
      </c>
      <c r="L2433" s="22" t="s">
        <v>46</v>
      </c>
      <c r="M2433" s="1">
        <v>44501</v>
      </c>
      <c r="N2433" s="22" t="s">
        <v>357</v>
      </c>
      <c r="O2433" t="s">
        <v>358</v>
      </c>
      <c r="P2433" s="1">
        <v>44530</v>
      </c>
      <c r="Q2433" t="s">
        <v>358</v>
      </c>
      <c r="R2433">
        <v>11</v>
      </c>
      <c r="S2433">
        <v>3</v>
      </c>
      <c r="T2433" s="22">
        <v>19</v>
      </c>
      <c r="U2433" s="22">
        <v>1294.93</v>
      </c>
      <c r="V2433" s="22">
        <v>1294.93</v>
      </c>
      <c r="X2433">
        <v>46172</v>
      </c>
      <c r="AD2433" t="s">
        <v>359</v>
      </c>
      <c r="AF2433" t="s">
        <v>127</v>
      </c>
      <c r="AG2433" s="22" t="s">
        <v>50</v>
      </c>
      <c r="AI2433">
        <v>2431</v>
      </c>
      <c r="AJ2433" t="s">
        <v>360</v>
      </c>
      <c r="AK2433" s="22" t="s">
        <v>94</v>
      </c>
      <c r="AL2433" s="22" t="s">
        <v>53</v>
      </c>
      <c r="AM2433" s="22">
        <v>2431</v>
      </c>
    </row>
    <row r="2434" spans="1:39" x14ac:dyDescent="0.25">
      <c r="A2434" s="22" t="s">
        <v>39</v>
      </c>
      <c r="B2434" t="s">
        <v>130</v>
      </c>
      <c r="C2434">
        <v>2021</v>
      </c>
      <c r="D2434" s="22" t="s">
        <v>41</v>
      </c>
      <c r="E2434" s="22" t="s">
        <v>42</v>
      </c>
      <c r="F2434">
        <v>1610</v>
      </c>
      <c r="G2434" t="s">
        <v>131</v>
      </c>
      <c r="H2434" t="s">
        <v>44</v>
      </c>
      <c r="J2434">
        <v>200</v>
      </c>
      <c r="K2434" t="s">
        <v>45</v>
      </c>
      <c r="L2434" s="22" t="s">
        <v>46</v>
      </c>
      <c r="M2434" s="1">
        <v>44501</v>
      </c>
      <c r="N2434" s="22" t="s">
        <v>357</v>
      </c>
      <c r="O2434" t="s">
        <v>358</v>
      </c>
      <c r="P2434" s="1">
        <v>44530</v>
      </c>
      <c r="Q2434" t="s">
        <v>358</v>
      </c>
      <c r="R2434">
        <v>11</v>
      </c>
      <c r="S2434">
        <v>3</v>
      </c>
      <c r="T2434" s="22">
        <v>19</v>
      </c>
      <c r="U2434" s="22">
        <v>246.04</v>
      </c>
      <c r="V2434" s="22">
        <v>246.04</v>
      </c>
      <c r="X2434">
        <v>46173</v>
      </c>
      <c r="AD2434" t="s">
        <v>359</v>
      </c>
      <c r="AF2434" t="s">
        <v>127</v>
      </c>
      <c r="AG2434" s="22" t="s">
        <v>50</v>
      </c>
      <c r="AI2434">
        <v>2432</v>
      </c>
      <c r="AJ2434" t="s">
        <v>360</v>
      </c>
      <c r="AK2434" s="22" t="s">
        <v>52</v>
      </c>
      <c r="AL2434" s="22" t="s">
        <v>53</v>
      </c>
      <c r="AM2434" s="22">
        <v>2432</v>
      </c>
    </row>
    <row r="2435" spans="1:39" x14ac:dyDescent="0.25">
      <c r="A2435" s="22" t="s">
        <v>39</v>
      </c>
      <c r="B2435" t="s">
        <v>40</v>
      </c>
      <c r="C2435">
        <v>2021</v>
      </c>
      <c r="D2435" s="22" t="s">
        <v>41</v>
      </c>
      <c r="E2435" s="22" t="s">
        <v>42</v>
      </c>
      <c r="F2435">
        <v>1100</v>
      </c>
      <c r="G2435" t="s">
        <v>43</v>
      </c>
      <c r="H2435" t="s">
        <v>44</v>
      </c>
      <c r="J2435">
        <v>200</v>
      </c>
      <c r="K2435" t="s">
        <v>45</v>
      </c>
      <c r="L2435" s="22" t="s">
        <v>46</v>
      </c>
      <c r="M2435" s="1">
        <v>44501</v>
      </c>
      <c r="N2435" s="22" t="s">
        <v>357</v>
      </c>
      <c r="O2435" t="s">
        <v>358</v>
      </c>
      <c r="P2435" s="1">
        <v>44530</v>
      </c>
      <c r="Q2435" t="s">
        <v>358</v>
      </c>
      <c r="R2435">
        <v>11</v>
      </c>
      <c r="U2435" s="22">
        <v>-833.34</v>
      </c>
      <c r="W2435" s="22">
        <v>833.34</v>
      </c>
      <c r="X2435">
        <v>46174</v>
      </c>
      <c r="AD2435" t="s">
        <v>359</v>
      </c>
      <c r="AG2435" s="22" t="s">
        <v>56</v>
      </c>
      <c r="AI2435">
        <v>2433</v>
      </c>
      <c r="AJ2435" t="s">
        <v>360</v>
      </c>
      <c r="AK2435" s="22" t="s">
        <v>52</v>
      </c>
      <c r="AL2435" s="22" t="s">
        <v>53</v>
      </c>
      <c r="AM2435" s="22">
        <v>2433</v>
      </c>
    </row>
    <row r="2436" spans="1:39" x14ac:dyDescent="0.25">
      <c r="A2436" s="22" t="s">
        <v>39</v>
      </c>
      <c r="B2436" t="s">
        <v>138</v>
      </c>
      <c r="C2436">
        <v>2021</v>
      </c>
      <c r="D2436" s="22" t="s">
        <v>41</v>
      </c>
      <c r="E2436" s="22" t="s">
        <v>42</v>
      </c>
      <c r="F2436">
        <v>4315</v>
      </c>
      <c r="G2436" t="s">
        <v>139</v>
      </c>
      <c r="H2436" t="s">
        <v>93</v>
      </c>
      <c r="J2436">
        <v>200</v>
      </c>
      <c r="K2436" t="s">
        <v>45</v>
      </c>
      <c r="L2436" s="22" t="s">
        <v>46</v>
      </c>
      <c r="M2436" s="1">
        <v>44501</v>
      </c>
      <c r="N2436" s="22" t="s">
        <v>357</v>
      </c>
      <c r="O2436" t="s">
        <v>358</v>
      </c>
      <c r="P2436" s="1">
        <v>44530</v>
      </c>
      <c r="Q2436" t="s">
        <v>358</v>
      </c>
      <c r="R2436">
        <v>11</v>
      </c>
      <c r="U2436" s="22">
        <v>833.34</v>
      </c>
      <c r="V2436" s="22">
        <v>833.34</v>
      </c>
      <c r="X2436">
        <v>46175</v>
      </c>
      <c r="AD2436" t="s">
        <v>359</v>
      </c>
      <c r="AG2436" s="22" t="s">
        <v>50</v>
      </c>
      <c r="AI2436">
        <v>2434</v>
      </c>
      <c r="AJ2436" t="s">
        <v>360</v>
      </c>
      <c r="AK2436" s="22" t="s">
        <v>94</v>
      </c>
      <c r="AL2436" s="22" t="s">
        <v>53</v>
      </c>
      <c r="AM2436" s="22">
        <v>2434</v>
      </c>
    </row>
    <row r="2437" spans="1:39" x14ac:dyDescent="0.25">
      <c r="A2437" s="22" t="s">
        <v>39</v>
      </c>
      <c r="B2437" t="s">
        <v>40</v>
      </c>
      <c r="C2437">
        <v>2021</v>
      </c>
      <c r="D2437" s="22" t="s">
        <v>41</v>
      </c>
      <c r="E2437" s="22" t="s">
        <v>42</v>
      </c>
      <c r="F2437">
        <v>1100</v>
      </c>
      <c r="G2437" t="s">
        <v>43</v>
      </c>
      <c r="H2437" t="s">
        <v>44</v>
      </c>
      <c r="J2437">
        <v>200</v>
      </c>
      <c r="K2437" t="s">
        <v>45</v>
      </c>
      <c r="L2437" s="22" t="s">
        <v>46</v>
      </c>
      <c r="M2437" s="1">
        <v>44501</v>
      </c>
      <c r="N2437" s="22" t="s">
        <v>357</v>
      </c>
      <c r="O2437" t="s">
        <v>358</v>
      </c>
      <c r="P2437" s="1">
        <v>44530</v>
      </c>
      <c r="Q2437" t="s">
        <v>358</v>
      </c>
      <c r="R2437">
        <v>11</v>
      </c>
      <c r="U2437" s="22">
        <v>-1335.02</v>
      </c>
      <c r="W2437" s="22">
        <v>1335.02</v>
      </c>
      <c r="X2437">
        <v>46176</v>
      </c>
      <c r="AD2437" t="s">
        <v>359</v>
      </c>
      <c r="AG2437" s="22" t="s">
        <v>56</v>
      </c>
      <c r="AI2437">
        <v>2435</v>
      </c>
      <c r="AJ2437" t="s">
        <v>360</v>
      </c>
      <c r="AK2437" s="22" t="s">
        <v>52</v>
      </c>
      <c r="AL2437" s="22" t="s">
        <v>53</v>
      </c>
      <c r="AM2437" s="22">
        <v>2435</v>
      </c>
    </row>
    <row r="2438" spans="1:39" x14ac:dyDescent="0.25">
      <c r="A2438" s="22" t="s">
        <v>39</v>
      </c>
      <c r="B2438" t="s">
        <v>140</v>
      </c>
      <c r="C2438">
        <v>2021</v>
      </c>
      <c r="D2438" s="22" t="s">
        <v>41</v>
      </c>
      <c r="E2438" s="22" t="s">
        <v>42</v>
      </c>
      <c r="F2438">
        <v>4320</v>
      </c>
      <c r="G2438" t="s">
        <v>141</v>
      </c>
      <c r="H2438" t="s">
        <v>93</v>
      </c>
      <c r="J2438">
        <v>200</v>
      </c>
      <c r="K2438" t="s">
        <v>45</v>
      </c>
      <c r="L2438" s="22" t="s">
        <v>46</v>
      </c>
      <c r="M2438" s="1">
        <v>44501</v>
      </c>
      <c r="N2438" s="22" t="s">
        <v>357</v>
      </c>
      <c r="O2438" t="s">
        <v>358</v>
      </c>
      <c r="P2438" s="1">
        <v>44530</v>
      </c>
      <c r="Q2438" t="s">
        <v>358</v>
      </c>
      <c r="R2438">
        <v>11</v>
      </c>
      <c r="U2438" s="22">
        <v>1335.02</v>
      </c>
      <c r="V2438" s="22">
        <v>1335.02</v>
      </c>
      <c r="X2438">
        <v>46177</v>
      </c>
      <c r="AD2438" t="s">
        <v>359</v>
      </c>
      <c r="AG2438" s="22" t="s">
        <v>50</v>
      </c>
      <c r="AI2438">
        <v>2436</v>
      </c>
      <c r="AJ2438" t="s">
        <v>360</v>
      </c>
      <c r="AK2438" s="22" t="s">
        <v>94</v>
      </c>
      <c r="AL2438" s="22" t="s">
        <v>53</v>
      </c>
      <c r="AM2438" s="22">
        <v>2436</v>
      </c>
    </row>
    <row r="2439" spans="1:39" x14ac:dyDescent="0.25">
      <c r="A2439" s="22" t="s">
        <v>39</v>
      </c>
      <c r="B2439" t="s">
        <v>40</v>
      </c>
      <c r="C2439">
        <v>2021</v>
      </c>
      <c r="D2439" s="22" t="s">
        <v>41</v>
      </c>
      <c r="E2439" s="22" t="s">
        <v>42</v>
      </c>
      <c r="F2439">
        <v>1100</v>
      </c>
      <c r="G2439" t="s">
        <v>43</v>
      </c>
      <c r="H2439" t="s">
        <v>44</v>
      </c>
      <c r="J2439">
        <v>200</v>
      </c>
      <c r="K2439" t="s">
        <v>45</v>
      </c>
      <c r="L2439" s="22" t="s">
        <v>46</v>
      </c>
      <c r="M2439" s="1">
        <v>44501</v>
      </c>
      <c r="N2439" s="22" t="s">
        <v>357</v>
      </c>
      <c r="O2439" t="s">
        <v>358</v>
      </c>
      <c r="P2439" s="1">
        <v>44530</v>
      </c>
      <c r="Q2439" t="s">
        <v>358</v>
      </c>
      <c r="R2439">
        <v>11</v>
      </c>
      <c r="U2439" s="22">
        <v>-197.54</v>
      </c>
      <c r="W2439" s="22">
        <v>197.54</v>
      </c>
      <c r="X2439">
        <v>46178</v>
      </c>
      <c r="AD2439" t="s">
        <v>359</v>
      </c>
      <c r="AG2439" s="22" t="s">
        <v>56</v>
      </c>
      <c r="AI2439">
        <v>2437</v>
      </c>
      <c r="AJ2439" t="s">
        <v>360</v>
      </c>
      <c r="AK2439" s="22" t="s">
        <v>52</v>
      </c>
      <c r="AL2439" s="22" t="s">
        <v>53</v>
      </c>
      <c r="AM2439" s="22">
        <v>2437</v>
      </c>
    </row>
    <row r="2440" spans="1:39" x14ac:dyDescent="0.25">
      <c r="A2440" s="22" t="s">
        <v>39</v>
      </c>
      <c r="B2440" t="s">
        <v>142</v>
      </c>
      <c r="C2440">
        <v>2021</v>
      </c>
      <c r="D2440" s="22" t="s">
        <v>41</v>
      </c>
      <c r="E2440" s="22" t="s">
        <v>42</v>
      </c>
      <c r="F2440">
        <v>4330</v>
      </c>
      <c r="G2440" t="s">
        <v>143</v>
      </c>
      <c r="H2440" t="s">
        <v>93</v>
      </c>
      <c r="J2440">
        <v>200</v>
      </c>
      <c r="K2440" t="s">
        <v>45</v>
      </c>
      <c r="L2440" s="22" t="s">
        <v>46</v>
      </c>
      <c r="M2440" s="1">
        <v>44501</v>
      </c>
      <c r="N2440" s="22" t="s">
        <v>357</v>
      </c>
      <c r="O2440" t="s">
        <v>358</v>
      </c>
      <c r="P2440" s="1">
        <v>44530</v>
      </c>
      <c r="Q2440" t="s">
        <v>358</v>
      </c>
      <c r="R2440">
        <v>11</v>
      </c>
      <c r="U2440" s="22">
        <v>197.54</v>
      </c>
      <c r="V2440" s="22">
        <v>197.54</v>
      </c>
      <c r="X2440">
        <v>46179</v>
      </c>
      <c r="AD2440" t="s">
        <v>359</v>
      </c>
      <c r="AG2440" s="22" t="s">
        <v>50</v>
      </c>
      <c r="AI2440">
        <v>2438</v>
      </c>
      <c r="AJ2440" t="s">
        <v>360</v>
      </c>
      <c r="AK2440" s="22" t="s">
        <v>94</v>
      </c>
      <c r="AL2440" s="22" t="s">
        <v>53</v>
      </c>
      <c r="AM2440" s="22">
        <v>2438</v>
      </c>
    </row>
    <row r="2441" spans="1:39" x14ac:dyDescent="0.25">
      <c r="A2441" s="22" t="s">
        <v>39</v>
      </c>
      <c r="B2441" t="s">
        <v>40</v>
      </c>
      <c r="C2441">
        <v>2021</v>
      </c>
      <c r="D2441" s="22" t="s">
        <v>41</v>
      </c>
      <c r="E2441" s="22" t="s">
        <v>42</v>
      </c>
      <c r="F2441">
        <v>1100</v>
      </c>
      <c r="G2441" t="s">
        <v>43</v>
      </c>
      <c r="H2441" t="s">
        <v>44</v>
      </c>
      <c r="J2441">
        <v>200</v>
      </c>
      <c r="K2441" t="s">
        <v>45</v>
      </c>
      <c r="L2441" s="22" t="s">
        <v>46</v>
      </c>
      <c r="M2441" s="1">
        <v>44501</v>
      </c>
      <c r="N2441" s="22" t="s">
        <v>357</v>
      </c>
      <c r="O2441" t="s">
        <v>358</v>
      </c>
      <c r="P2441" s="1">
        <v>44530</v>
      </c>
      <c r="Q2441" t="s">
        <v>358</v>
      </c>
      <c r="R2441">
        <v>11</v>
      </c>
      <c r="U2441" s="22">
        <v>-37.15</v>
      </c>
      <c r="W2441" s="22">
        <v>37.15</v>
      </c>
      <c r="X2441">
        <v>46180</v>
      </c>
      <c r="AD2441" t="s">
        <v>359</v>
      </c>
      <c r="AG2441" s="22" t="s">
        <v>56</v>
      </c>
      <c r="AI2441">
        <v>2439</v>
      </c>
      <c r="AJ2441" t="s">
        <v>360</v>
      </c>
      <c r="AK2441" s="22" t="s">
        <v>52</v>
      </c>
      <c r="AL2441" s="22" t="s">
        <v>53</v>
      </c>
      <c r="AM2441" s="22">
        <v>2439</v>
      </c>
    </row>
    <row r="2442" spans="1:39" x14ac:dyDescent="0.25">
      <c r="A2442" s="22" t="s">
        <v>39</v>
      </c>
      <c r="B2442" t="s">
        <v>144</v>
      </c>
      <c r="C2442">
        <v>2021</v>
      </c>
      <c r="D2442" s="22" t="s">
        <v>41</v>
      </c>
      <c r="E2442" s="22" t="s">
        <v>42</v>
      </c>
      <c r="F2442">
        <v>4340</v>
      </c>
      <c r="G2442" t="s">
        <v>145</v>
      </c>
      <c r="H2442" t="s">
        <v>93</v>
      </c>
      <c r="J2442">
        <v>200</v>
      </c>
      <c r="K2442" t="s">
        <v>45</v>
      </c>
      <c r="L2442" s="22" t="s">
        <v>46</v>
      </c>
      <c r="M2442" s="1">
        <v>44501</v>
      </c>
      <c r="N2442" s="22" t="s">
        <v>357</v>
      </c>
      <c r="O2442" t="s">
        <v>358</v>
      </c>
      <c r="P2442" s="1">
        <v>44530</v>
      </c>
      <c r="Q2442" t="s">
        <v>358</v>
      </c>
      <c r="R2442">
        <v>11</v>
      </c>
      <c r="U2442" s="22">
        <v>37.15</v>
      </c>
      <c r="V2442" s="22">
        <v>37.15</v>
      </c>
      <c r="X2442">
        <v>46181</v>
      </c>
      <c r="AD2442" t="s">
        <v>359</v>
      </c>
      <c r="AG2442" s="22" t="s">
        <v>50</v>
      </c>
      <c r="AI2442">
        <v>2440</v>
      </c>
      <c r="AJ2442" t="s">
        <v>360</v>
      </c>
      <c r="AK2442" s="22" t="s">
        <v>94</v>
      </c>
      <c r="AL2442" s="22" t="s">
        <v>53</v>
      </c>
      <c r="AM2442" s="22">
        <v>2440</v>
      </c>
    </row>
    <row r="2443" spans="1:39" x14ac:dyDescent="0.25">
      <c r="A2443" s="22" t="s">
        <v>39</v>
      </c>
      <c r="B2443" t="s">
        <v>40</v>
      </c>
      <c r="C2443">
        <v>2021</v>
      </c>
      <c r="D2443" s="22" t="s">
        <v>41</v>
      </c>
      <c r="E2443" s="22" t="s">
        <v>42</v>
      </c>
      <c r="F2443">
        <v>1100</v>
      </c>
      <c r="G2443" t="s">
        <v>43</v>
      </c>
      <c r="H2443" t="s">
        <v>44</v>
      </c>
      <c r="J2443">
        <v>200</v>
      </c>
      <c r="K2443" t="s">
        <v>45</v>
      </c>
      <c r="L2443" s="22" t="s">
        <v>46</v>
      </c>
      <c r="M2443" s="1">
        <v>44501</v>
      </c>
      <c r="N2443" s="22" t="s">
        <v>357</v>
      </c>
      <c r="O2443" t="s">
        <v>358</v>
      </c>
      <c r="P2443" s="1">
        <v>44530</v>
      </c>
      <c r="Q2443" t="s">
        <v>358</v>
      </c>
      <c r="R2443">
        <v>11</v>
      </c>
      <c r="S2443">
        <v>3</v>
      </c>
      <c r="T2443" s="22">
        <v>19</v>
      </c>
      <c r="U2443" s="22">
        <v>-84.24</v>
      </c>
      <c r="W2443" s="22">
        <v>84.24</v>
      </c>
      <c r="X2443">
        <v>46182</v>
      </c>
      <c r="AD2443" t="s">
        <v>359</v>
      </c>
      <c r="AF2443" t="s">
        <v>127</v>
      </c>
      <c r="AG2443" s="22" t="s">
        <v>56</v>
      </c>
      <c r="AI2443">
        <v>2441</v>
      </c>
      <c r="AJ2443" t="s">
        <v>360</v>
      </c>
      <c r="AK2443" s="22" t="s">
        <v>52</v>
      </c>
      <c r="AL2443" s="22" t="s">
        <v>53</v>
      </c>
      <c r="AM2443" s="22">
        <v>2441</v>
      </c>
    </row>
    <row r="2444" spans="1:39" x14ac:dyDescent="0.25">
      <c r="A2444" s="22" t="s">
        <v>39</v>
      </c>
      <c r="B2444" t="s">
        <v>146</v>
      </c>
      <c r="C2444">
        <v>2021</v>
      </c>
      <c r="D2444" s="22" t="s">
        <v>41</v>
      </c>
      <c r="E2444" s="22" t="s">
        <v>42</v>
      </c>
      <c r="F2444">
        <v>4350</v>
      </c>
      <c r="G2444" t="s">
        <v>147</v>
      </c>
      <c r="H2444" t="s">
        <v>93</v>
      </c>
      <c r="J2444">
        <v>200</v>
      </c>
      <c r="K2444" t="s">
        <v>45</v>
      </c>
      <c r="L2444" s="22" t="s">
        <v>46</v>
      </c>
      <c r="M2444" s="1">
        <v>44501</v>
      </c>
      <c r="N2444" s="22" t="s">
        <v>357</v>
      </c>
      <c r="O2444" t="s">
        <v>358</v>
      </c>
      <c r="P2444" s="1">
        <v>44530</v>
      </c>
      <c r="Q2444" t="s">
        <v>358</v>
      </c>
      <c r="R2444">
        <v>11</v>
      </c>
      <c r="S2444">
        <v>3</v>
      </c>
      <c r="T2444" s="22">
        <v>19</v>
      </c>
      <c r="U2444" s="22">
        <v>70.790000000000006</v>
      </c>
      <c r="V2444" s="22">
        <v>70.790000000000006</v>
      </c>
      <c r="X2444">
        <v>46183</v>
      </c>
      <c r="AD2444" t="s">
        <v>359</v>
      </c>
      <c r="AF2444" t="s">
        <v>127</v>
      </c>
      <c r="AG2444" s="22" t="s">
        <v>50</v>
      </c>
      <c r="AI2444">
        <v>2442</v>
      </c>
      <c r="AJ2444" t="s">
        <v>360</v>
      </c>
      <c r="AK2444" s="22" t="s">
        <v>94</v>
      </c>
      <c r="AL2444" s="22" t="s">
        <v>53</v>
      </c>
      <c r="AM2444" s="22">
        <v>2442</v>
      </c>
    </row>
    <row r="2445" spans="1:39" x14ac:dyDescent="0.25">
      <c r="A2445" s="22" t="s">
        <v>39</v>
      </c>
      <c r="B2445" t="s">
        <v>130</v>
      </c>
      <c r="C2445">
        <v>2021</v>
      </c>
      <c r="D2445" s="22" t="s">
        <v>41</v>
      </c>
      <c r="E2445" s="22" t="s">
        <v>42</v>
      </c>
      <c r="F2445">
        <v>1610</v>
      </c>
      <c r="G2445" t="s">
        <v>131</v>
      </c>
      <c r="H2445" t="s">
        <v>44</v>
      </c>
      <c r="J2445">
        <v>200</v>
      </c>
      <c r="K2445" t="s">
        <v>45</v>
      </c>
      <c r="L2445" s="22" t="s">
        <v>46</v>
      </c>
      <c r="M2445" s="1">
        <v>44501</v>
      </c>
      <c r="N2445" s="22" t="s">
        <v>357</v>
      </c>
      <c r="O2445" t="s">
        <v>358</v>
      </c>
      <c r="P2445" s="1">
        <v>44530</v>
      </c>
      <c r="Q2445" t="s">
        <v>358</v>
      </c>
      <c r="R2445">
        <v>11</v>
      </c>
      <c r="S2445">
        <v>3</v>
      </c>
      <c r="T2445" s="22">
        <v>19</v>
      </c>
      <c r="U2445" s="22">
        <v>13.45</v>
      </c>
      <c r="V2445" s="22">
        <v>13.45</v>
      </c>
      <c r="X2445">
        <v>46184</v>
      </c>
      <c r="AD2445" t="s">
        <v>359</v>
      </c>
      <c r="AF2445" t="s">
        <v>127</v>
      </c>
      <c r="AG2445" s="22" t="s">
        <v>50</v>
      </c>
      <c r="AI2445">
        <v>2443</v>
      </c>
      <c r="AJ2445" t="s">
        <v>360</v>
      </c>
      <c r="AK2445" s="22" t="s">
        <v>52</v>
      </c>
      <c r="AL2445" s="22" t="s">
        <v>53</v>
      </c>
      <c r="AM2445" s="22">
        <v>2443</v>
      </c>
    </row>
    <row r="2446" spans="1:39" x14ac:dyDescent="0.25">
      <c r="A2446" s="22" t="s">
        <v>39</v>
      </c>
      <c r="B2446" t="s">
        <v>40</v>
      </c>
      <c r="C2446">
        <v>2021</v>
      </c>
      <c r="D2446" s="22" t="s">
        <v>41</v>
      </c>
      <c r="E2446" s="22" t="s">
        <v>42</v>
      </c>
      <c r="F2446">
        <v>1100</v>
      </c>
      <c r="G2446" t="s">
        <v>43</v>
      </c>
      <c r="H2446" t="s">
        <v>44</v>
      </c>
      <c r="J2446">
        <v>200</v>
      </c>
      <c r="K2446" t="s">
        <v>45</v>
      </c>
      <c r="L2446" s="22" t="s">
        <v>46</v>
      </c>
      <c r="M2446" s="1">
        <v>44501</v>
      </c>
      <c r="N2446" s="22" t="s">
        <v>357</v>
      </c>
      <c r="O2446" t="s">
        <v>358</v>
      </c>
      <c r="P2446" s="1">
        <v>44530</v>
      </c>
      <c r="Q2446" t="s">
        <v>358</v>
      </c>
      <c r="R2446">
        <v>11</v>
      </c>
      <c r="S2446">
        <v>3</v>
      </c>
      <c r="T2446" s="22">
        <v>19</v>
      </c>
      <c r="U2446" s="22">
        <v>-999.1</v>
      </c>
      <c r="W2446" s="22">
        <v>999.1</v>
      </c>
      <c r="X2446">
        <v>46185</v>
      </c>
      <c r="AD2446" t="s">
        <v>359</v>
      </c>
      <c r="AF2446" t="s">
        <v>127</v>
      </c>
      <c r="AG2446" s="22" t="s">
        <v>56</v>
      </c>
      <c r="AI2446">
        <v>2444</v>
      </c>
      <c r="AJ2446" t="s">
        <v>360</v>
      </c>
      <c r="AK2446" s="22" t="s">
        <v>52</v>
      </c>
      <c r="AL2446" s="22" t="s">
        <v>53</v>
      </c>
      <c r="AM2446" s="22">
        <v>2444</v>
      </c>
    </row>
    <row r="2447" spans="1:39" x14ac:dyDescent="0.25">
      <c r="A2447" s="22" t="s">
        <v>39</v>
      </c>
      <c r="B2447" t="s">
        <v>148</v>
      </c>
      <c r="C2447">
        <v>2021</v>
      </c>
      <c r="D2447" s="22" t="s">
        <v>41</v>
      </c>
      <c r="E2447" s="22" t="s">
        <v>42</v>
      </c>
      <c r="F2447">
        <v>4400</v>
      </c>
      <c r="G2447" t="s">
        <v>149</v>
      </c>
      <c r="H2447" t="s">
        <v>93</v>
      </c>
      <c r="J2447">
        <v>200</v>
      </c>
      <c r="K2447" t="s">
        <v>45</v>
      </c>
      <c r="L2447" s="22" t="s">
        <v>46</v>
      </c>
      <c r="M2447" s="1">
        <v>44501</v>
      </c>
      <c r="N2447" s="22" t="s">
        <v>357</v>
      </c>
      <c r="O2447" t="s">
        <v>358</v>
      </c>
      <c r="P2447" s="1">
        <v>44530</v>
      </c>
      <c r="Q2447" t="s">
        <v>358</v>
      </c>
      <c r="R2447">
        <v>11</v>
      </c>
      <c r="S2447">
        <v>3</v>
      </c>
      <c r="T2447" s="22">
        <v>19</v>
      </c>
      <c r="U2447" s="22">
        <v>839.58</v>
      </c>
      <c r="V2447" s="22">
        <v>839.58</v>
      </c>
      <c r="X2447">
        <v>46186</v>
      </c>
      <c r="AD2447" t="s">
        <v>359</v>
      </c>
      <c r="AF2447" t="s">
        <v>127</v>
      </c>
      <c r="AG2447" s="22" t="s">
        <v>50</v>
      </c>
      <c r="AI2447">
        <v>2445</v>
      </c>
      <c r="AJ2447" t="s">
        <v>360</v>
      </c>
      <c r="AK2447" s="22" t="s">
        <v>94</v>
      </c>
      <c r="AL2447" s="22" t="s">
        <v>53</v>
      </c>
      <c r="AM2447" s="22">
        <v>2445</v>
      </c>
    </row>
    <row r="2448" spans="1:39" x14ac:dyDescent="0.25">
      <c r="A2448" s="22" t="s">
        <v>39</v>
      </c>
      <c r="B2448" t="s">
        <v>130</v>
      </c>
      <c r="C2448">
        <v>2021</v>
      </c>
      <c r="D2448" s="22" t="s">
        <v>41</v>
      </c>
      <c r="E2448" s="22" t="s">
        <v>42</v>
      </c>
      <c r="F2448">
        <v>1610</v>
      </c>
      <c r="G2448" t="s">
        <v>131</v>
      </c>
      <c r="H2448" t="s">
        <v>44</v>
      </c>
      <c r="J2448">
        <v>200</v>
      </c>
      <c r="K2448" t="s">
        <v>45</v>
      </c>
      <c r="L2448" s="22" t="s">
        <v>46</v>
      </c>
      <c r="M2448" s="1">
        <v>44501</v>
      </c>
      <c r="N2448" s="22" t="s">
        <v>357</v>
      </c>
      <c r="O2448" t="s">
        <v>358</v>
      </c>
      <c r="P2448" s="1">
        <v>44530</v>
      </c>
      <c r="Q2448" t="s">
        <v>358</v>
      </c>
      <c r="R2448">
        <v>11</v>
      </c>
      <c r="S2448">
        <v>3</v>
      </c>
      <c r="T2448" s="22">
        <v>19</v>
      </c>
      <c r="U2448" s="22">
        <v>159.52000000000001</v>
      </c>
      <c r="V2448" s="22">
        <v>159.52000000000001</v>
      </c>
      <c r="X2448">
        <v>46187</v>
      </c>
      <c r="AD2448" t="s">
        <v>359</v>
      </c>
      <c r="AF2448" t="s">
        <v>127</v>
      </c>
      <c r="AG2448" s="22" t="s">
        <v>50</v>
      </c>
      <c r="AI2448">
        <v>2446</v>
      </c>
      <c r="AJ2448" t="s">
        <v>360</v>
      </c>
      <c r="AK2448" s="22" t="s">
        <v>52</v>
      </c>
      <c r="AL2448" s="22" t="s">
        <v>53</v>
      </c>
      <c r="AM2448" s="22">
        <v>2446</v>
      </c>
    </row>
    <row r="2449" spans="1:39" x14ac:dyDescent="0.25">
      <c r="A2449" s="22" t="s">
        <v>39</v>
      </c>
      <c r="B2449" t="s">
        <v>40</v>
      </c>
      <c r="C2449">
        <v>2021</v>
      </c>
      <c r="D2449" s="22" t="s">
        <v>41</v>
      </c>
      <c r="E2449" s="22" t="s">
        <v>42</v>
      </c>
      <c r="F2449">
        <v>1100</v>
      </c>
      <c r="G2449" t="s">
        <v>43</v>
      </c>
      <c r="H2449" t="s">
        <v>44</v>
      </c>
      <c r="J2449">
        <v>200</v>
      </c>
      <c r="K2449" t="s">
        <v>45</v>
      </c>
      <c r="L2449" s="22" t="s">
        <v>46</v>
      </c>
      <c r="M2449" s="1">
        <v>44501</v>
      </c>
      <c r="N2449" s="22" t="s">
        <v>357</v>
      </c>
      <c r="O2449" t="s">
        <v>358</v>
      </c>
      <c r="P2449" s="1">
        <v>44530</v>
      </c>
      <c r="Q2449" t="s">
        <v>358</v>
      </c>
      <c r="R2449">
        <v>11</v>
      </c>
      <c r="S2449">
        <v>3</v>
      </c>
      <c r="T2449" s="22">
        <v>19</v>
      </c>
      <c r="U2449" s="22">
        <v>-426.01</v>
      </c>
      <c r="W2449" s="22">
        <v>426.01</v>
      </c>
      <c r="X2449">
        <v>46188</v>
      </c>
      <c r="AD2449" t="s">
        <v>359</v>
      </c>
      <c r="AF2449" t="s">
        <v>127</v>
      </c>
      <c r="AG2449" s="22" t="s">
        <v>56</v>
      </c>
      <c r="AI2449">
        <v>2447</v>
      </c>
      <c r="AJ2449" t="s">
        <v>360</v>
      </c>
      <c r="AK2449" s="22" t="s">
        <v>52</v>
      </c>
      <c r="AL2449" s="22" t="s">
        <v>53</v>
      </c>
      <c r="AM2449" s="22">
        <v>2447</v>
      </c>
    </row>
    <row r="2450" spans="1:39" x14ac:dyDescent="0.25">
      <c r="A2450" s="22" t="s">
        <v>39</v>
      </c>
      <c r="B2450" t="s">
        <v>150</v>
      </c>
      <c r="C2450">
        <v>2021</v>
      </c>
      <c r="D2450" s="22" t="s">
        <v>41</v>
      </c>
      <c r="E2450" s="22" t="s">
        <v>42</v>
      </c>
      <c r="F2450">
        <v>4410</v>
      </c>
      <c r="G2450" t="s">
        <v>151</v>
      </c>
      <c r="H2450" t="s">
        <v>93</v>
      </c>
      <c r="J2450">
        <v>200</v>
      </c>
      <c r="K2450" t="s">
        <v>45</v>
      </c>
      <c r="L2450" s="22" t="s">
        <v>46</v>
      </c>
      <c r="M2450" s="1">
        <v>44501</v>
      </c>
      <c r="N2450" s="22" t="s">
        <v>357</v>
      </c>
      <c r="O2450" t="s">
        <v>358</v>
      </c>
      <c r="P2450" s="1">
        <v>44530</v>
      </c>
      <c r="Q2450" t="s">
        <v>358</v>
      </c>
      <c r="R2450">
        <v>11</v>
      </c>
      <c r="S2450">
        <v>3</v>
      </c>
      <c r="T2450" s="22">
        <v>19</v>
      </c>
      <c r="U2450" s="22">
        <v>357.99</v>
      </c>
      <c r="V2450" s="22">
        <v>357.99</v>
      </c>
      <c r="X2450">
        <v>46189</v>
      </c>
      <c r="AD2450" t="s">
        <v>359</v>
      </c>
      <c r="AF2450" t="s">
        <v>127</v>
      </c>
      <c r="AG2450" s="22" t="s">
        <v>50</v>
      </c>
      <c r="AI2450">
        <v>2448</v>
      </c>
      <c r="AJ2450" t="s">
        <v>360</v>
      </c>
      <c r="AK2450" s="22" t="s">
        <v>94</v>
      </c>
      <c r="AL2450" s="22" t="s">
        <v>53</v>
      </c>
      <c r="AM2450" s="22">
        <v>2448</v>
      </c>
    </row>
    <row r="2451" spans="1:39" x14ac:dyDescent="0.25">
      <c r="A2451" s="22" t="s">
        <v>39</v>
      </c>
      <c r="B2451" t="s">
        <v>130</v>
      </c>
      <c r="C2451">
        <v>2021</v>
      </c>
      <c r="D2451" s="22" t="s">
        <v>41</v>
      </c>
      <c r="E2451" s="22" t="s">
        <v>42</v>
      </c>
      <c r="F2451">
        <v>1610</v>
      </c>
      <c r="G2451" t="s">
        <v>131</v>
      </c>
      <c r="H2451" t="s">
        <v>44</v>
      </c>
      <c r="J2451">
        <v>200</v>
      </c>
      <c r="K2451" t="s">
        <v>45</v>
      </c>
      <c r="L2451" s="22" t="s">
        <v>46</v>
      </c>
      <c r="M2451" s="1">
        <v>44501</v>
      </c>
      <c r="N2451" s="22" t="s">
        <v>357</v>
      </c>
      <c r="O2451" t="s">
        <v>358</v>
      </c>
      <c r="P2451" s="1">
        <v>44530</v>
      </c>
      <c r="Q2451" t="s">
        <v>358</v>
      </c>
      <c r="R2451">
        <v>11</v>
      </c>
      <c r="S2451">
        <v>3</v>
      </c>
      <c r="T2451" s="22">
        <v>19</v>
      </c>
      <c r="U2451" s="22">
        <v>68.02</v>
      </c>
      <c r="V2451" s="22">
        <v>68.02</v>
      </c>
      <c r="X2451">
        <v>46190</v>
      </c>
      <c r="AD2451" t="s">
        <v>359</v>
      </c>
      <c r="AF2451" t="s">
        <v>127</v>
      </c>
      <c r="AG2451" s="22" t="s">
        <v>50</v>
      </c>
      <c r="AI2451">
        <v>2449</v>
      </c>
      <c r="AJ2451" t="s">
        <v>360</v>
      </c>
      <c r="AK2451" s="22" t="s">
        <v>52</v>
      </c>
      <c r="AL2451" s="22" t="s">
        <v>53</v>
      </c>
      <c r="AM2451" s="22">
        <v>2449</v>
      </c>
    </row>
    <row r="2452" spans="1:39" x14ac:dyDescent="0.25">
      <c r="A2452" s="22" t="s">
        <v>39</v>
      </c>
      <c r="B2452" t="s">
        <v>40</v>
      </c>
      <c r="C2452">
        <v>2021</v>
      </c>
      <c r="D2452" s="22" t="s">
        <v>41</v>
      </c>
      <c r="E2452" s="22" t="s">
        <v>42</v>
      </c>
      <c r="F2452">
        <v>1100</v>
      </c>
      <c r="G2452" t="s">
        <v>43</v>
      </c>
      <c r="H2452" t="s">
        <v>44</v>
      </c>
      <c r="J2452">
        <v>200</v>
      </c>
      <c r="K2452" t="s">
        <v>45</v>
      </c>
      <c r="L2452" s="22" t="s">
        <v>46</v>
      </c>
      <c r="M2452" s="1">
        <v>44501</v>
      </c>
      <c r="N2452" s="22" t="s">
        <v>357</v>
      </c>
      <c r="O2452" t="s">
        <v>358</v>
      </c>
      <c r="P2452" s="1">
        <v>44530</v>
      </c>
      <c r="Q2452" t="s">
        <v>358</v>
      </c>
      <c r="R2452">
        <v>11</v>
      </c>
      <c r="U2452" s="22">
        <v>-558.61</v>
      </c>
      <c r="W2452" s="22">
        <v>558.61</v>
      </c>
      <c r="X2452">
        <v>46191</v>
      </c>
      <c r="AD2452" t="s">
        <v>359</v>
      </c>
      <c r="AG2452" s="22" t="s">
        <v>56</v>
      </c>
      <c r="AI2452">
        <v>2450</v>
      </c>
      <c r="AJ2452" t="s">
        <v>360</v>
      </c>
      <c r="AK2452" s="22" t="s">
        <v>52</v>
      </c>
      <c r="AL2452" s="22" t="s">
        <v>53</v>
      </c>
      <c r="AM2452" s="22">
        <v>2450</v>
      </c>
    </row>
    <row r="2453" spans="1:39" x14ac:dyDescent="0.25">
      <c r="A2453" s="22" t="s">
        <v>39</v>
      </c>
      <c r="B2453" t="s">
        <v>152</v>
      </c>
      <c r="C2453">
        <v>2021</v>
      </c>
      <c r="D2453" s="22" t="s">
        <v>41</v>
      </c>
      <c r="E2453" s="22" t="s">
        <v>42</v>
      </c>
      <c r="F2453">
        <v>4420</v>
      </c>
      <c r="G2453" t="s">
        <v>153</v>
      </c>
      <c r="H2453" t="s">
        <v>93</v>
      </c>
      <c r="J2453">
        <v>200</v>
      </c>
      <c r="K2453" t="s">
        <v>45</v>
      </c>
      <c r="L2453" s="22" t="s">
        <v>46</v>
      </c>
      <c r="M2453" s="1">
        <v>44501</v>
      </c>
      <c r="N2453" s="22" t="s">
        <v>357</v>
      </c>
      <c r="O2453" t="s">
        <v>358</v>
      </c>
      <c r="P2453" s="1">
        <v>44530</v>
      </c>
      <c r="Q2453" t="s">
        <v>358</v>
      </c>
      <c r="R2453">
        <v>11</v>
      </c>
      <c r="U2453" s="22">
        <v>558.61</v>
      </c>
      <c r="V2453" s="22">
        <v>558.61</v>
      </c>
      <c r="X2453">
        <v>46192</v>
      </c>
      <c r="AD2453" t="s">
        <v>359</v>
      </c>
      <c r="AG2453" s="22" t="s">
        <v>50</v>
      </c>
      <c r="AI2453">
        <v>2451</v>
      </c>
      <c r="AJ2453" t="s">
        <v>360</v>
      </c>
      <c r="AK2453" s="22" t="s">
        <v>94</v>
      </c>
      <c r="AL2453" s="22" t="s">
        <v>53</v>
      </c>
      <c r="AM2453" s="22">
        <v>2451</v>
      </c>
    </row>
    <row r="2454" spans="1:39" x14ac:dyDescent="0.25">
      <c r="A2454" s="22" t="s">
        <v>39</v>
      </c>
      <c r="B2454" t="s">
        <v>40</v>
      </c>
      <c r="C2454">
        <v>2021</v>
      </c>
      <c r="D2454" s="22" t="s">
        <v>41</v>
      </c>
      <c r="E2454" s="22" t="s">
        <v>42</v>
      </c>
      <c r="F2454">
        <v>1100</v>
      </c>
      <c r="G2454" t="s">
        <v>43</v>
      </c>
      <c r="H2454" t="s">
        <v>44</v>
      </c>
      <c r="J2454">
        <v>200</v>
      </c>
      <c r="K2454" t="s">
        <v>45</v>
      </c>
      <c r="L2454" s="22" t="s">
        <v>46</v>
      </c>
      <c r="M2454" s="1">
        <v>44501</v>
      </c>
      <c r="N2454" s="22" t="s">
        <v>357</v>
      </c>
      <c r="O2454" t="s">
        <v>358</v>
      </c>
      <c r="P2454" s="1">
        <v>44530</v>
      </c>
      <c r="Q2454" t="s">
        <v>358</v>
      </c>
      <c r="R2454">
        <v>11</v>
      </c>
      <c r="S2454">
        <v>3</v>
      </c>
      <c r="T2454" s="22">
        <v>19</v>
      </c>
      <c r="U2454" s="22">
        <v>-525.15</v>
      </c>
      <c r="W2454" s="22">
        <v>525.15</v>
      </c>
      <c r="X2454">
        <v>46193</v>
      </c>
      <c r="AD2454" t="s">
        <v>359</v>
      </c>
      <c r="AF2454" t="s">
        <v>127</v>
      </c>
      <c r="AG2454" s="22" t="s">
        <v>56</v>
      </c>
      <c r="AI2454">
        <v>2452</v>
      </c>
      <c r="AJ2454" t="s">
        <v>360</v>
      </c>
      <c r="AK2454" s="22" t="s">
        <v>52</v>
      </c>
      <c r="AL2454" s="22" t="s">
        <v>53</v>
      </c>
      <c r="AM2454" s="22">
        <v>2452</v>
      </c>
    </row>
    <row r="2455" spans="1:39" x14ac:dyDescent="0.25">
      <c r="A2455" s="22" t="s">
        <v>39</v>
      </c>
      <c r="B2455" t="s">
        <v>154</v>
      </c>
      <c r="C2455">
        <v>2021</v>
      </c>
      <c r="D2455" s="22" t="s">
        <v>41</v>
      </c>
      <c r="E2455" s="22" t="s">
        <v>42</v>
      </c>
      <c r="F2455">
        <v>4430</v>
      </c>
      <c r="G2455" t="s">
        <v>155</v>
      </c>
      <c r="H2455" t="s">
        <v>93</v>
      </c>
      <c r="J2455">
        <v>200</v>
      </c>
      <c r="K2455" t="s">
        <v>45</v>
      </c>
      <c r="L2455" s="22" t="s">
        <v>46</v>
      </c>
      <c r="M2455" s="1">
        <v>44501</v>
      </c>
      <c r="N2455" s="22" t="s">
        <v>357</v>
      </c>
      <c r="O2455" t="s">
        <v>358</v>
      </c>
      <c r="P2455" s="1">
        <v>44530</v>
      </c>
      <c r="Q2455" t="s">
        <v>358</v>
      </c>
      <c r="R2455">
        <v>11</v>
      </c>
      <c r="S2455">
        <v>3</v>
      </c>
      <c r="T2455" s="22">
        <v>19</v>
      </c>
      <c r="U2455" s="22">
        <v>441.3</v>
      </c>
      <c r="V2455" s="22">
        <v>441.3</v>
      </c>
      <c r="X2455">
        <v>46194</v>
      </c>
      <c r="AD2455" t="s">
        <v>359</v>
      </c>
      <c r="AF2455" t="s">
        <v>127</v>
      </c>
      <c r="AG2455" s="22" t="s">
        <v>50</v>
      </c>
      <c r="AI2455">
        <v>2453</v>
      </c>
      <c r="AJ2455" t="s">
        <v>360</v>
      </c>
      <c r="AK2455" s="22" t="s">
        <v>94</v>
      </c>
      <c r="AL2455" s="22" t="s">
        <v>53</v>
      </c>
      <c r="AM2455" s="22">
        <v>2453</v>
      </c>
    </row>
    <row r="2456" spans="1:39" x14ac:dyDescent="0.25">
      <c r="A2456" s="22" t="s">
        <v>39</v>
      </c>
      <c r="B2456" t="s">
        <v>130</v>
      </c>
      <c r="C2456">
        <v>2021</v>
      </c>
      <c r="D2456" s="22" t="s">
        <v>41</v>
      </c>
      <c r="E2456" s="22" t="s">
        <v>42</v>
      </c>
      <c r="F2456">
        <v>1610</v>
      </c>
      <c r="G2456" t="s">
        <v>131</v>
      </c>
      <c r="H2456" t="s">
        <v>44</v>
      </c>
      <c r="J2456">
        <v>200</v>
      </c>
      <c r="K2456" t="s">
        <v>45</v>
      </c>
      <c r="L2456" s="22" t="s">
        <v>46</v>
      </c>
      <c r="M2456" s="1">
        <v>44501</v>
      </c>
      <c r="N2456" s="22" t="s">
        <v>357</v>
      </c>
      <c r="O2456" t="s">
        <v>358</v>
      </c>
      <c r="P2456" s="1">
        <v>44530</v>
      </c>
      <c r="Q2456" t="s">
        <v>358</v>
      </c>
      <c r="R2456">
        <v>11</v>
      </c>
      <c r="S2456">
        <v>3</v>
      </c>
      <c r="T2456" s="22">
        <v>19</v>
      </c>
      <c r="U2456" s="22">
        <v>83.85</v>
      </c>
      <c r="V2456" s="22">
        <v>83.85</v>
      </c>
      <c r="X2456">
        <v>46195</v>
      </c>
      <c r="AD2456" t="s">
        <v>359</v>
      </c>
      <c r="AF2456" t="s">
        <v>127</v>
      </c>
      <c r="AG2456" s="22" t="s">
        <v>50</v>
      </c>
      <c r="AI2456">
        <v>2454</v>
      </c>
      <c r="AJ2456" t="s">
        <v>360</v>
      </c>
      <c r="AK2456" s="22" t="s">
        <v>52</v>
      </c>
      <c r="AL2456" s="22" t="s">
        <v>53</v>
      </c>
      <c r="AM2456" s="22">
        <v>2454</v>
      </c>
    </row>
    <row r="2457" spans="1:39" x14ac:dyDescent="0.25">
      <c r="A2457" s="22" t="s">
        <v>39</v>
      </c>
      <c r="B2457" t="s">
        <v>40</v>
      </c>
      <c r="C2457">
        <v>2021</v>
      </c>
      <c r="D2457" s="22" t="s">
        <v>41</v>
      </c>
      <c r="E2457" s="22" t="s">
        <v>42</v>
      </c>
      <c r="F2457">
        <v>1100</v>
      </c>
      <c r="G2457" t="s">
        <v>43</v>
      </c>
      <c r="H2457" t="s">
        <v>44</v>
      </c>
      <c r="J2457">
        <v>200</v>
      </c>
      <c r="K2457" t="s">
        <v>45</v>
      </c>
      <c r="L2457" s="22" t="s">
        <v>46</v>
      </c>
      <c r="M2457" s="1">
        <v>44501</v>
      </c>
      <c r="N2457" s="22" t="s">
        <v>357</v>
      </c>
      <c r="O2457" t="s">
        <v>358</v>
      </c>
      <c r="P2457" s="1">
        <v>44530</v>
      </c>
      <c r="Q2457" t="s">
        <v>358</v>
      </c>
      <c r="R2457">
        <v>11</v>
      </c>
      <c r="S2457">
        <v>3</v>
      </c>
      <c r="T2457" s="22">
        <v>19</v>
      </c>
      <c r="U2457" s="22">
        <v>-305.2</v>
      </c>
      <c r="W2457" s="22">
        <v>305.2</v>
      </c>
      <c r="X2457">
        <v>46196</v>
      </c>
      <c r="AD2457" t="s">
        <v>359</v>
      </c>
      <c r="AF2457" t="s">
        <v>127</v>
      </c>
      <c r="AG2457" s="22" t="s">
        <v>56</v>
      </c>
      <c r="AI2457">
        <v>2455</v>
      </c>
      <c r="AJ2457" t="s">
        <v>360</v>
      </c>
      <c r="AK2457" s="22" t="s">
        <v>52</v>
      </c>
      <c r="AL2457" s="22" t="s">
        <v>53</v>
      </c>
      <c r="AM2457" s="22">
        <v>2455</v>
      </c>
    </row>
    <row r="2458" spans="1:39" x14ac:dyDescent="0.25">
      <c r="A2458" s="22" t="s">
        <v>39</v>
      </c>
      <c r="B2458" t="s">
        <v>156</v>
      </c>
      <c r="C2458">
        <v>2021</v>
      </c>
      <c r="D2458" s="22" t="s">
        <v>41</v>
      </c>
      <c r="E2458" s="22" t="s">
        <v>42</v>
      </c>
      <c r="F2458">
        <v>4440</v>
      </c>
      <c r="G2458" t="s">
        <v>157</v>
      </c>
      <c r="H2458" t="s">
        <v>93</v>
      </c>
      <c r="J2458">
        <v>200</v>
      </c>
      <c r="K2458" t="s">
        <v>45</v>
      </c>
      <c r="L2458" s="22" t="s">
        <v>46</v>
      </c>
      <c r="M2458" s="1">
        <v>44501</v>
      </c>
      <c r="N2458" s="22" t="s">
        <v>357</v>
      </c>
      <c r="O2458" t="s">
        <v>358</v>
      </c>
      <c r="P2458" s="1">
        <v>44530</v>
      </c>
      <c r="Q2458" t="s">
        <v>358</v>
      </c>
      <c r="R2458">
        <v>11</v>
      </c>
      <c r="S2458">
        <v>3</v>
      </c>
      <c r="T2458" s="22">
        <v>19</v>
      </c>
      <c r="U2458" s="22">
        <v>256.47000000000003</v>
      </c>
      <c r="V2458" s="22">
        <v>256.47000000000003</v>
      </c>
      <c r="X2458">
        <v>46197</v>
      </c>
      <c r="AD2458" t="s">
        <v>359</v>
      </c>
      <c r="AF2458" t="s">
        <v>127</v>
      </c>
      <c r="AG2458" s="22" t="s">
        <v>50</v>
      </c>
      <c r="AI2458">
        <v>2456</v>
      </c>
      <c r="AJ2458" t="s">
        <v>360</v>
      </c>
      <c r="AK2458" s="22" t="s">
        <v>94</v>
      </c>
      <c r="AL2458" s="22" t="s">
        <v>53</v>
      </c>
      <c r="AM2458" s="22">
        <v>2456</v>
      </c>
    </row>
    <row r="2459" spans="1:39" x14ac:dyDescent="0.25">
      <c r="A2459" s="22" t="s">
        <v>39</v>
      </c>
      <c r="B2459" t="s">
        <v>130</v>
      </c>
      <c r="C2459">
        <v>2021</v>
      </c>
      <c r="D2459" s="22" t="s">
        <v>41</v>
      </c>
      <c r="E2459" s="22" t="s">
        <v>42</v>
      </c>
      <c r="F2459">
        <v>1610</v>
      </c>
      <c r="G2459" t="s">
        <v>131</v>
      </c>
      <c r="H2459" t="s">
        <v>44</v>
      </c>
      <c r="J2459">
        <v>200</v>
      </c>
      <c r="K2459" t="s">
        <v>45</v>
      </c>
      <c r="L2459" s="22" t="s">
        <v>46</v>
      </c>
      <c r="M2459" s="1">
        <v>44501</v>
      </c>
      <c r="N2459" s="22" t="s">
        <v>357</v>
      </c>
      <c r="O2459" t="s">
        <v>358</v>
      </c>
      <c r="P2459" s="1">
        <v>44530</v>
      </c>
      <c r="Q2459" t="s">
        <v>358</v>
      </c>
      <c r="R2459">
        <v>11</v>
      </c>
      <c r="S2459">
        <v>3</v>
      </c>
      <c r="T2459" s="22">
        <v>19</v>
      </c>
      <c r="U2459" s="22">
        <v>48.73</v>
      </c>
      <c r="V2459" s="22">
        <v>48.73</v>
      </c>
      <c r="X2459">
        <v>46198</v>
      </c>
      <c r="AD2459" t="s">
        <v>359</v>
      </c>
      <c r="AF2459" t="s">
        <v>127</v>
      </c>
      <c r="AG2459" s="22" t="s">
        <v>50</v>
      </c>
      <c r="AI2459">
        <v>2457</v>
      </c>
      <c r="AJ2459" t="s">
        <v>360</v>
      </c>
      <c r="AK2459" s="22" t="s">
        <v>52</v>
      </c>
      <c r="AL2459" s="22" t="s">
        <v>53</v>
      </c>
      <c r="AM2459" s="22">
        <v>2457</v>
      </c>
    </row>
    <row r="2460" spans="1:39" x14ac:dyDescent="0.25">
      <c r="A2460" s="22" t="s">
        <v>39</v>
      </c>
      <c r="B2460" t="s">
        <v>40</v>
      </c>
      <c r="C2460">
        <v>2021</v>
      </c>
      <c r="D2460" s="22" t="s">
        <v>41</v>
      </c>
      <c r="E2460" s="22" t="s">
        <v>42</v>
      </c>
      <c r="F2460">
        <v>1100</v>
      </c>
      <c r="G2460" t="s">
        <v>43</v>
      </c>
      <c r="H2460" t="s">
        <v>44</v>
      </c>
      <c r="J2460">
        <v>200</v>
      </c>
      <c r="K2460" t="s">
        <v>45</v>
      </c>
      <c r="L2460" s="22" t="s">
        <v>46</v>
      </c>
      <c r="M2460" s="1">
        <v>44501</v>
      </c>
      <c r="N2460" s="22" t="s">
        <v>357</v>
      </c>
      <c r="O2460" t="s">
        <v>358</v>
      </c>
      <c r="P2460" s="1">
        <v>44530</v>
      </c>
      <c r="Q2460" t="s">
        <v>358</v>
      </c>
      <c r="R2460">
        <v>11</v>
      </c>
      <c r="S2460">
        <v>3</v>
      </c>
      <c r="T2460" s="22">
        <v>19</v>
      </c>
      <c r="U2460" s="22">
        <v>-68.41</v>
      </c>
      <c r="W2460" s="22">
        <v>68.41</v>
      </c>
      <c r="X2460">
        <v>46199</v>
      </c>
      <c r="AD2460" t="s">
        <v>359</v>
      </c>
      <c r="AF2460" t="s">
        <v>127</v>
      </c>
      <c r="AG2460" s="22" t="s">
        <v>56</v>
      </c>
      <c r="AI2460">
        <v>2458</v>
      </c>
      <c r="AJ2460" t="s">
        <v>360</v>
      </c>
      <c r="AK2460" s="22" t="s">
        <v>52</v>
      </c>
      <c r="AL2460" s="22" t="s">
        <v>53</v>
      </c>
      <c r="AM2460" s="22">
        <v>2458</v>
      </c>
    </row>
    <row r="2461" spans="1:39" x14ac:dyDescent="0.25">
      <c r="A2461" s="22" t="s">
        <v>39</v>
      </c>
      <c r="B2461" t="s">
        <v>158</v>
      </c>
      <c r="C2461">
        <v>2021</v>
      </c>
      <c r="D2461" s="22" t="s">
        <v>41</v>
      </c>
      <c r="E2461" s="22" t="s">
        <v>42</v>
      </c>
      <c r="F2461">
        <v>4450</v>
      </c>
      <c r="G2461" t="s">
        <v>159</v>
      </c>
      <c r="H2461" t="s">
        <v>93</v>
      </c>
      <c r="J2461">
        <v>200</v>
      </c>
      <c r="K2461" t="s">
        <v>45</v>
      </c>
      <c r="L2461" s="22" t="s">
        <v>46</v>
      </c>
      <c r="M2461" s="1">
        <v>44501</v>
      </c>
      <c r="N2461" s="22" t="s">
        <v>357</v>
      </c>
      <c r="O2461" t="s">
        <v>358</v>
      </c>
      <c r="P2461" s="1">
        <v>44530</v>
      </c>
      <c r="Q2461" t="s">
        <v>358</v>
      </c>
      <c r="R2461">
        <v>11</v>
      </c>
      <c r="S2461">
        <v>3</v>
      </c>
      <c r="T2461" s="22">
        <v>19</v>
      </c>
      <c r="U2461" s="22">
        <v>57.49</v>
      </c>
      <c r="V2461" s="22">
        <v>57.49</v>
      </c>
      <c r="X2461">
        <v>46200</v>
      </c>
      <c r="AD2461" t="s">
        <v>359</v>
      </c>
      <c r="AF2461" t="s">
        <v>127</v>
      </c>
      <c r="AG2461" s="22" t="s">
        <v>50</v>
      </c>
      <c r="AI2461">
        <v>2459</v>
      </c>
      <c r="AJ2461" t="s">
        <v>360</v>
      </c>
      <c r="AK2461" s="22" t="s">
        <v>94</v>
      </c>
      <c r="AL2461" s="22" t="s">
        <v>53</v>
      </c>
      <c r="AM2461" s="22">
        <v>2459</v>
      </c>
    </row>
    <row r="2462" spans="1:39" x14ac:dyDescent="0.25">
      <c r="A2462" s="22" t="s">
        <v>39</v>
      </c>
      <c r="B2462" t="s">
        <v>130</v>
      </c>
      <c r="C2462">
        <v>2021</v>
      </c>
      <c r="D2462" s="22" t="s">
        <v>41</v>
      </c>
      <c r="E2462" s="22" t="s">
        <v>42</v>
      </c>
      <c r="F2462">
        <v>1610</v>
      </c>
      <c r="G2462" t="s">
        <v>131</v>
      </c>
      <c r="H2462" t="s">
        <v>44</v>
      </c>
      <c r="J2462">
        <v>200</v>
      </c>
      <c r="K2462" t="s">
        <v>45</v>
      </c>
      <c r="L2462" s="22" t="s">
        <v>46</v>
      </c>
      <c r="M2462" s="1">
        <v>44501</v>
      </c>
      <c r="N2462" s="22" t="s">
        <v>357</v>
      </c>
      <c r="O2462" t="s">
        <v>358</v>
      </c>
      <c r="P2462" s="1">
        <v>44530</v>
      </c>
      <c r="Q2462" t="s">
        <v>358</v>
      </c>
      <c r="R2462">
        <v>11</v>
      </c>
      <c r="S2462">
        <v>3</v>
      </c>
      <c r="T2462" s="22">
        <v>19</v>
      </c>
      <c r="U2462" s="22">
        <v>10.92</v>
      </c>
      <c r="V2462" s="22">
        <v>10.92</v>
      </c>
      <c r="X2462">
        <v>46201</v>
      </c>
      <c r="AD2462" t="s">
        <v>359</v>
      </c>
      <c r="AF2462" t="s">
        <v>127</v>
      </c>
      <c r="AG2462" s="22" t="s">
        <v>50</v>
      </c>
      <c r="AI2462">
        <v>2460</v>
      </c>
      <c r="AJ2462" t="s">
        <v>360</v>
      </c>
      <c r="AK2462" s="22" t="s">
        <v>52</v>
      </c>
      <c r="AL2462" s="22" t="s">
        <v>53</v>
      </c>
      <c r="AM2462" s="22">
        <v>2460</v>
      </c>
    </row>
    <row r="2463" spans="1:39" x14ac:dyDescent="0.25">
      <c r="A2463" s="22" t="s">
        <v>39</v>
      </c>
      <c r="B2463" t="s">
        <v>40</v>
      </c>
      <c r="C2463">
        <v>2021</v>
      </c>
      <c r="D2463" s="22" t="s">
        <v>41</v>
      </c>
      <c r="E2463" s="22" t="s">
        <v>42</v>
      </c>
      <c r="F2463">
        <v>1100</v>
      </c>
      <c r="G2463" t="s">
        <v>43</v>
      </c>
      <c r="H2463" t="s">
        <v>44</v>
      </c>
      <c r="J2463">
        <v>200</v>
      </c>
      <c r="K2463" t="s">
        <v>45</v>
      </c>
      <c r="L2463" s="22" t="s">
        <v>46</v>
      </c>
      <c r="M2463" s="1">
        <v>44501</v>
      </c>
      <c r="N2463" s="22" t="s">
        <v>357</v>
      </c>
      <c r="O2463" t="s">
        <v>358</v>
      </c>
      <c r="P2463" s="1">
        <v>44530</v>
      </c>
      <c r="Q2463" t="s">
        <v>358</v>
      </c>
      <c r="R2463">
        <v>11</v>
      </c>
      <c r="S2463">
        <v>3</v>
      </c>
      <c r="T2463" s="22">
        <v>19</v>
      </c>
      <c r="U2463" s="22">
        <v>-3004.44</v>
      </c>
      <c r="W2463" s="22">
        <v>3004.44</v>
      </c>
      <c r="X2463">
        <v>46202</v>
      </c>
      <c r="AD2463" t="s">
        <v>359</v>
      </c>
      <c r="AF2463" t="s">
        <v>127</v>
      </c>
      <c r="AG2463" s="22" t="s">
        <v>56</v>
      </c>
      <c r="AI2463">
        <v>2461</v>
      </c>
      <c r="AJ2463" t="s">
        <v>360</v>
      </c>
      <c r="AK2463" s="22" t="s">
        <v>52</v>
      </c>
      <c r="AL2463" s="22" t="s">
        <v>53</v>
      </c>
      <c r="AM2463" s="22">
        <v>2461</v>
      </c>
    </row>
    <row r="2464" spans="1:39" x14ac:dyDescent="0.25">
      <c r="A2464" s="22" t="s">
        <v>39</v>
      </c>
      <c r="B2464" t="s">
        <v>160</v>
      </c>
      <c r="C2464">
        <v>2021</v>
      </c>
      <c r="D2464" s="22" t="s">
        <v>41</v>
      </c>
      <c r="E2464" s="22" t="s">
        <v>42</v>
      </c>
      <c r="F2464">
        <v>4500</v>
      </c>
      <c r="G2464" t="s">
        <v>161</v>
      </c>
      <c r="H2464" t="s">
        <v>93</v>
      </c>
      <c r="J2464">
        <v>200</v>
      </c>
      <c r="K2464" t="s">
        <v>45</v>
      </c>
      <c r="L2464" s="22" t="s">
        <v>46</v>
      </c>
      <c r="M2464" s="1">
        <v>44501</v>
      </c>
      <c r="N2464" s="22" t="s">
        <v>357</v>
      </c>
      <c r="O2464" t="s">
        <v>358</v>
      </c>
      <c r="P2464" s="1">
        <v>44530</v>
      </c>
      <c r="Q2464" t="s">
        <v>358</v>
      </c>
      <c r="R2464">
        <v>11</v>
      </c>
      <c r="S2464">
        <v>3</v>
      </c>
      <c r="T2464" s="22">
        <v>19</v>
      </c>
      <c r="U2464" s="22">
        <v>2524.7399999999998</v>
      </c>
      <c r="V2464" s="22">
        <v>2524.7399999999998</v>
      </c>
      <c r="X2464">
        <v>46203</v>
      </c>
      <c r="AD2464" t="s">
        <v>359</v>
      </c>
      <c r="AF2464" t="s">
        <v>127</v>
      </c>
      <c r="AG2464" s="22" t="s">
        <v>50</v>
      </c>
      <c r="AI2464">
        <v>2462</v>
      </c>
      <c r="AJ2464" t="s">
        <v>360</v>
      </c>
      <c r="AK2464" s="22" t="s">
        <v>94</v>
      </c>
      <c r="AL2464" s="22" t="s">
        <v>53</v>
      </c>
      <c r="AM2464" s="22">
        <v>2462</v>
      </c>
    </row>
    <row r="2465" spans="1:39" x14ac:dyDescent="0.25">
      <c r="A2465" s="22" t="s">
        <v>39</v>
      </c>
      <c r="B2465" t="s">
        <v>130</v>
      </c>
      <c r="C2465">
        <v>2021</v>
      </c>
      <c r="D2465" s="22" t="s">
        <v>41</v>
      </c>
      <c r="E2465" s="22" t="s">
        <v>42</v>
      </c>
      <c r="F2465">
        <v>1610</v>
      </c>
      <c r="G2465" t="s">
        <v>131</v>
      </c>
      <c r="H2465" t="s">
        <v>44</v>
      </c>
      <c r="J2465">
        <v>200</v>
      </c>
      <c r="K2465" t="s">
        <v>45</v>
      </c>
      <c r="L2465" s="22" t="s">
        <v>46</v>
      </c>
      <c r="M2465" s="1">
        <v>44501</v>
      </c>
      <c r="N2465" s="22" t="s">
        <v>357</v>
      </c>
      <c r="O2465" t="s">
        <v>358</v>
      </c>
      <c r="P2465" s="1">
        <v>44530</v>
      </c>
      <c r="Q2465" t="s">
        <v>358</v>
      </c>
      <c r="R2465">
        <v>11</v>
      </c>
      <c r="S2465">
        <v>3</v>
      </c>
      <c r="T2465" s="22">
        <v>19</v>
      </c>
      <c r="U2465" s="22">
        <v>479.7</v>
      </c>
      <c r="V2465" s="22">
        <v>479.7</v>
      </c>
      <c r="X2465">
        <v>46204</v>
      </c>
      <c r="AD2465" t="s">
        <v>359</v>
      </c>
      <c r="AF2465" t="s">
        <v>127</v>
      </c>
      <c r="AG2465" s="22" t="s">
        <v>50</v>
      </c>
      <c r="AI2465">
        <v>2463</v>
      </c>
      <c r="AJ2465" t="s">
        <v>360</v>
      </c>
      <c r="AK2465" s="22" t="s">
        <v>52</v>
      </c>
      <c r="AL2465" s="22" t="s">
        <v>53</v>
      </c>
      <c r="AM2465" s="22">
        <v>2463</v>
      </c>
    </row>
    <row r="2466" spans="1:39" x14ac:dyDescent="0.25">
      <c r="A2466" s="22" t="s">
        <v>39</v>
      </c>
      <c r="B2466" t="s">
        <v>40</v>
      </c>
      <c r="C2466">
        <v>2021</v>
      </c>
      <c r="D2466" s="22" t="s">
        <v>41</v>
      </c>
      <c r="E2466" s="22" t="s">
        <v>42</v>
      </c>
      <c r="F2466">
        <v>1100</v>
      </c>
      <c r="G2466" t="s">
        <v>43</v>
      </c>
      <c r="H2466" t="s">
        <v>44</v>
      </c>
      <c r="J2466">
        <v>200</v>
      </c>
      <c r="K2466" t="s">
        <v>45</v>
      </c>
      <c r="L2466" s="22" t="s">
        <v>46</v>
      </c>
      <c r="M2466" s="1">
        <v>44501</v>
      </c>
      <c r="N2466" s="22" t="s">
        <v>357</v>
      </c>
      <c r="O2466" t="s">
        <v>358</v>
      </c>
      <c r="P2466" s="1">
        <v>44530</v>
      </c>
      <c r="Q2466" t="s">
        <v>358</v>
      </c>
      <c r="R2466">
        <v>11</v>
      </c>
      <c r="U2466" s="22">
        <v>-215.92</v>
      </c>
      <c r="W2466" s="22">
        <v>215.92</v>
      </c>
      <c r="X2466">
        <v>46205</v>
      </c>
      <c r="AD2466" t="s">
        <v>359</v>
      </c>
      <c r="AG2466" s="22" t="s">
        <v>56</v>
      </c>
      <c r="AI2466">
        <v>2464</v>
      </c>
      <c r="AJ2466" t="s">
        <v>360</v>
      </c>
      <c r="AK2466" s="22" t="s">
        <v>52</v>
      </c>
      <c r="AL2466" s="22" t="s">
        <v>53</v>
      </c>
      <c r="AM2466" s="22">
        <v>2464</v>
      </c>
    </row>
    <row r="2467" spans="1:39" x14ac:dyDescent="0.25">
      <c r="A2467" s="22" t="s">
        <v>39</v>
      </c>
      <c r="B2467" t="s">
        <v>162</v>
      </c>
      <c r="C2467">
        <v>2021</v>
      </c>
      <c r="D2467" s="22" t="s">
        <v>41</v>
      </c>
      <c r="E2467" s="22" t="s">
        <v>42</v>
      </c>
      <c r="F2467">
        <v>4510</v>
      </c>
      <c r="G2467" t="s">
        <v>163</v>
      </c>
      <c r="H2467" t="s">
        <v>93</v>
      </c>
      <c r="J2467">
        <v>200</v>
      </c>
      <c r="K2467" t="s">
        <v>45</v>
      </c>
      <c r="L2467" s="22" t="s">
        <v>46</v>
      </c>
      <c r="M2467" s="1">
        <v>44501</v>
      </c>
      <c r="N2467" s="22" t="s">
        <v>357</v>
      </c>
      <c r="O2467" t="s">
        <v>358</v>
      </c>
      <c r="P2467" s="1">
        <v>44530</v>
      </c>
      <c r="Q2467" t="s">
        <v>358</v>
      </c>
      <c r="R2467">
        <v>11</v>
      </c>
      <c r="U2467" s="22">
        <v>215.92</v>
      </c>
      <c r="V2467" s="22">
        <v>215.92</v>
      </c>
      <c r="X2467">
        <v>46206</v>
      </c>
      <c r="AD2467" t="s">
        <v>359</v>
      </c>
      <c r="AG2467" s="22" t="s">
        <v>50</v>
      </c>
      <c r="AI2467">
        <v>2465</v>
      </c>
      <c r="AJ2467" t="s">
        <v>360</v>
      </c>
      <c r="AK2467" s="22" t="s">
        <v>94</v>
      </c>
      <c r="AL2467" s="22" t="s">
        <v>53</v>
      </c>
      <c r="AM2467" s="22">
        <v>2465</v>
      </c>
    </row>
    <row r="2468" spans="1:39" x14ac:dyDescent="0.25">
      <c r="A2468" s="22" t="s">
        <v>39</v>
      </c>
      <c r="B2468" t="s">
        <v>40</v>
      </c>
      <c r="C2468">
        <v>2021</v>
      </c>
      <c r="D2468" s="22" t="s">
        <v>41</v>
      </c>
      <c r="E2468" s="22" t="s">
        <v>42</v>
      </c>
      <c r="F2468">
        <v>1100</v>
      </c>
      <c r="G2468" t="s">
        <v>43</v>
      </c>
      <c r="H2468" t="s">
        <v>44</v>
      </c>
      <c r="J2468">
        <v>200</v>
      </c>
      <c r="K2468" t="s">
        <v>45</v>
      </c>
      <c r="L2468" s="22" t="s">
        <v>46</v>
      </c>
      <c r="M2468" s="1">
        <v>44501</v>
      </c>
      <c r="N2468" s="22" t="s">
        <v>357</v>
      </c>
      <c r="O2468" t="s">
        <v>358</v>
      </c>
      <c r="P2468" s="1">
        <v>44530</v>
      </c>
      <c r="Q2468" t="s">
        <v>358</v>
      </c>
      <c r="R2468">
        <v>11</v>
      </c>
      <c r="S2468">
        <v>3</v>
      </c>
      <c r="T2468" s="22">
        <v>19</v>
      </c>
      <c r="U2468" s="22">
        <v>-154.56</v>
      </c>
      <c r="W2468" s="22">
        <v>154.56</v>
      </c>
      <c r="X2468">
        <v>46207</v>
      </c>
      <c r="AD2468" t="s">
        <v>359</v>
      </c>
      <c r="AF2468" t="s">
        <v>127</v>
      </c>
      <c r="AG2468" s="22" t="s">
        <v>56</v>
      </c>
      <c r="AI2468">
        <v>2466</v>
      </c>
      <c r="AJ2468" t="s">
        <v>360</v>
      </c>
      <c r="AK2468" s="22" t="s">
        <v>52</v>
      </c>
      <c r="AL2468" s="22" t="s">
        <v>53</v>
      </c>
      <c r="AM2468" s="22">
        <v>2466</v>
      </c>
    </row>
    <row r="2469" spans="1:39" x14ac:dyDescent="0.25">
      <c r="A2469" s="22" t="s">
        <v>39</v>
      </c>
      <c r="B2469" t="s">
        <v>164</v>
      </c>
      <c r="C2469">
        <v>2021</v>
      </c>
      <c r="D2469" s="22" t="s">
        <v>41</v>
      </c>
      <c r="E2469" s="22" t="s">
        <v>42</v>
      </c>
      <c r="F2469">
        <v>4511</v>
      </c>
      <c r="G2469" t="s">
        <v>165</v>
      </c>
      <c r="H2469" t="s">
        <v>93</v>
      </c>
      <c r="J2469">
        <v>200</v>
      </c>
      <c r="K2469" t="s">
        <v>45</v>
      </c>
      <c r="L2469" s="22" t="s">
        <v>46</v>
      </c>
      <c r="M2469" s="1">
        <v>44501</v>
      </c>
      <c r="N2469" s="22" t="s">
        <v>357</v>
      </c>
      <c r="O2469" t="s">
        <v>358</v>
      </c>
      <c r="P2469" s="1">
        <v>44530</v>
      </c>
      <c r="Q2469" t="s">
        <v>358</v>
      </c>
      <c r="R2469">
        <v>11</v>
      </c>
      <c r="S2469">
        <v>3</v>
      </c>
      <c r="T2469" s="22">
        <v>19</v>
      </c>
      <c r="U2469" s="22">
        <v>129.88</v>
      </c>
      <c r="V2469" s="22">
        <v>129.88</v>
      </c>
      <c r="X2469">
        <v>46208</v>
      </c>
      <c r="AD2469" t="s">
        <v>359</v>
      </c>
      <c r="AF2469" t="s">
        <v>127</v>
      </c>
      <c r="AG2469" s="22" t="s">
        <v>50</v>
      </c>
      <c r="AI2469">
        <v>2467</v>
      </c>
      <c r="AJ2469" t="s">
        <v>360</v>
      </c>
      <c r="AK2469" s="22" t="s">
        <v>94</v>
      </c>
      <c r="AL2469" s="22" t="s">
        <v>53</v>
      </c>
      <c r="AM2469" s="22">
        <v>2467</v>
      </c>
    </row>
    <row r="2470" spans="1:39" x14ac:dyDescent="0.25">
      <c r="A2470" s="22" t="s">
        <v>39</v>
      </c>
      <c r="B2470" t="s">
        <v>130</v>
      </c>
      <c r="C2470">
        <v>2021</v>
      </c>
      <c r="D2470" s="22" t="s">
        <v>41</v>
      </c>
      <c r="E2470" s="22" t="s">
        <v>42</v>
      </c>
      <c r="F2470">
        <v>1610</v>
      </c>
      <c r="G2470" t="s">
        <v>131</v>
      </c>
      <c r="H2470" t="s">
        <v>44</v>
      </c>
      <c r="J2470">
        <v>200</v>
      </c>
      <c r="K2470" t="s">
        <v>45</v>
      </c>
      <c r="L2470" s="22" t="s">
        <v>46</v>
      </c>
      <c r="M2470" s="1">
        <v>44501</v>
      </c>
      <c r="N2470" s="22" t="s">
        <v>357</v>
      </c>
      <c r="O2470" t="s">
        <v>358</v>
      </c>
      <c r="P2470" s="1">
        <v>44530</v>
      </c>
      <c r="Q2470" t="s">
        <v>358</v>
      </c>
      <c r="R2470">
        <v>11</v>
      </c>
      <c r="S2470">
        <v>3</v>
      </c>
      <c r="T2470" s="22">
        <v>19</v>
      </c>
      <c r="U2470" s="22">
        <v>24.68</v>
      </c>
      <c r="V2470" s="22">
        <v>24.68</v>
      </c>
      <c r="X2470">
        <v>46209</v>
      </c>
      <c r="AD2470" t="s">
        <v>359</v>
      </c>
      <c r="AF2470" t="s">
        <v>127</v>
      </c>
      <c r="AG2470" s="22" t="s">
        <v>50</v>
      </c>
      <c r="AI2470">
        <v>2468</v>
      </c>
      <c r="AJ2470" t="s">
        <v>360</v>
      </c>
      <c r="AK2470" s="22" t="s">
        <v>52</v>
      </c>
      <c r="AL2470" s="22" t="s">
        <v>53</v>
      </c>
      <c r="AM2470" s="22">
        <v>2468</v>
      </c>
    </row>
    <row r="2471" spans="1:39" x14ac:dyDescent="0.25">
      <c r="A2471" s="22" t="s">
        <v>39</v>
      </c>
      <c r="B2471" t="s">
        <v>40</v>
      </c>
      <c r="C2471">
        <v>2021</v>
      </c>
      <c r="D2471" s="22" t="s">
        <v>41</v>
      </c>
      <c r="E2471" s="22" t="s">
        <v>42</v>
      </c>
      <c r="F2471">
        <v>1100</v>
      </c>
      <c r="G2471" t="s">
        <v>43</v>
      </c>
      <c r="H2471" t="s">
        <v>44</v>
      </c>
      <c r="J2471">
        <v>200</v>
      </c>
      <c r="K2471" t="s">
        <v>45</v>
      </c>
      <c r="L2471" s="22" t="s">
        <v>46</v>
      </c>
      <c r="M2471" s="1">
        <v>44501</v>
      </c>
      <c r="N2471" s="22" t="s">
        <v>357</v>
      </c>
      <c r="O2471" t="s">
        <v>358</v>
      </c>
      <c r="P2471" s="1">
        <v>44530</v>
      </c>
      <c r="Q2471" t="s">
        <v>358</v>
      </c>
      <c r="R2471">
        <v>11</v>
      </c>
      <c r="U2471" s="22">
        <v>-573.65</v>
      </c>
      <c r="W2471" s="22">
        <v>573.65</v>
      </c>
      <c r="X2471">
        <v>46210</v>
      </c>
      <c r="AD2471" t="s">
        <v>359</v>
      </c>
      <c r="AG2471" s="22" t="s">
        <v>56</v>
      </c>
      <c r="AI2471">
        <v>2469</v>
      </c>
      <c r="AJ2471" t="s">
        <v>360</v>
      </c>
      <c r="AK2471" s="22" t="s">
        <v>52</v>
      </c>
      <c r="AL2471" s="22" t="s">
        <v>53</v>
      </c>
      <c r="AM2471" s="22">
        <v>2469</v>
      </c>
    </row>
    <row r="2472" spans="1:39" x14ac:dyDescent="0.25">
      <c r="A2472" s="22" t="s">
        <v>39</v>
      </c>
      <c r="B2472" t="s">
        <v>166</v>
      </c>
      <c r="C2472">
        <v>2021</v>
      </c>
      <c r="D2472" s="22" t="s">
        <v>41</v>
      </c>
      <c r="E2472" s="22" t="s">
        <v>42</v>
      </c>
      <c r="F2472">
        <v>4512</v>
      </c>
      <c r="G2472" t="s">
        <v>167</v>
      </c>
      <c r="H2472" t="s">
        <v>93</v>
      </c>
      <c r="J2472">
        <v>200</v>
      </c>
      <c r="K2472" t="s">
        <v>45</v>
      </c>
      <c r="L2472" s="22" t="s">
        <v>46</v>
      </c>
      <c r="M2472" s="1">
        <v>44501</v>
      </c>
      <c r="N2472" s="22" t="s">
        <v>357</v>
      </c>
      <c r="O2472" t="s">
        <v>358</v>
      </c>
      <c r="P2472" s="1">
        <v>44530</v>
      </c>
      <c r="Q2472" t="s">
        <v>358</v>
      </c>
      <c r="R2472">
        <v>11</v>
      </c>
      <c r="U2472" s="22">
        <v>573.65</v>
      </c>
      <c r="V2472" s="22">
        <v>573.65</v>
      </c>
      <c r="X2472">
        <v>46211</v>
      </c>
      <c r="AD2472" t="s">
        <v>359</v>
      </c>
      <c r="AG2472" s="22" t="s">
        <v>50</v>
      </c>
      <c r="AI2472">
        <v>2470</v>
      </c>
      <c r="AJ2472" t="s">
        <v>360</v>
      </c>
      <c r="AK2472" s="22" t="s">
        <v>94</v>
      </c>
      <c r="AL2472" s="22" t="s">
        <v>53</v>
      </c>
      <c r="AM2472" s="22">
        <v>2470</v>
      </c>
    </row>
    <row r="2473" spans="1:39" x14ac:dyDescent="0.25">
      <c r="A2473" s="22" t="s">
        <v>39</v>
      </c>
      <c r="B2473" t="s">
        <v>40</v>
      </c>
      <c r="C2473">
        <v>2021</v>
      </c>
      <c r="D2473" s="22" t="s">
        <v>41</v>
      </c>
      <c r="E2473" s="22" t="s">
        <v>42</v>
      </c>
      <c r="F2473">
        <v>1100</v>
      </c>
      <c r="G2473" t="s">
        <v>43</v>
      </c>
      <c r="H2473" t="s">
        <v>44</v>
      </c>
      <c r="J2473">
        <v>200</v>
      </c>
      <c r="K2473" t="s">
        <v>45</v>
      </c>
      <c r="L2473" s="22" t="s">
        <v>46</v>
      </c>
      <c r="M2473" s="1">
        <v>44501</v>
      </c>
      <c r="N2473" s="22" t="s">
        <v>357</v>
      </c>
      <c r="O2473" t="s">
        <v>358</v>
      </c>
      <c r="P2473" s="1">
        <v>44530</v>
      </c>
      <c r="Q2473" t="s">
        <v>358</v>
      </c>
      <c r="R2473">
        <v>11</v>
      </c>
      <c r="S2473">
        <v>3</v>
      </c>
      <c r="T2473" s="22">
        <v>19</v>
      </c>
      <c r="U2473" s="22">
        <v>-183.34</v>
      </c>
      <c r="W2473" s="22">
        <v>183.34</v>
      </c>
      <c r="X2473">
        <v>46212</v>
      </c>
      <c r="AD2473" t="s">
        <v>359</v>
      </c>
      <c r="AF2473" t="s">
        <v>127</v>
      </c>
      <c r="AG2473" s="22" t="s">
        <v>56</v>
      </c>
      <c r="AI2473">
        <v>2471</v>
      </c>
      <c r="AJ2473" t="s">
        <v>360</v>
      </c>
      <c r="AK2473" s="22" t="s">
        <v>52</v>
      </c>
      <c r="AL2473" s="22" t="s">
        <v>53</v>
      </c>
      <c r="AM2473" s="22">
        <v>2471</v>
      </c>
    </row>
    <row r="2474" spans="1:39" x14ac:dyDescent="0.25">
      <c r="A2474" s="22" t="s">
        <v>39</v>
      </c>
      <c r="B2474" t="s">
        <v>168</v>
      </c>
      <c r="C2474">
        <v>2021</v>
      </c>
      <c r="D2474" s="22" t="s">
        <v>41</v>
      </c>
      <c r="E2474" s="22" t="s">
        <v>42</v>
      </c>
      <c r="F2474">
        <v>4520</v>
      </c>
      <c r="G2474" t="s">
        <v>169</v>
      </c>
      <c r="H2474" t="s">
        <v>93</v>
      </c>
      <c r="J2474">
        <v>200</v>
      </c>
      <c r="K2474" t="s">
        <v>45</v>
      </c>
      <c r="L2474" s="22" t="s">
        <v>46</v>
      </c>
      <c r="M2474" s="1">
        <v>44501</v>
      </c>
      <c r="N2474" s="22" t="s">
        <v>357</v>
      </c>
      <c r="O2474" t="s">
        <v>358</v>
      </c>
      <c r="P2474" s="1">
        <v>44530</v>
      </c>
      <c r="Q2474" t="s">
        <v>358</v>
      </c>
      <c r="R2474">
        <v>11</v>
      </c>
      <c r="S2474">
        <v>3</v>
      </c>
      <c r="T2474" s="22">
        <v>19</v>
      </c>
      <c r="U2474" s="22">
        <v>154.07</v>
      </c>
      <c r="V2474" s="22">
        <v>154.07</v>
      </c>
      <c r="X2474">
        <v>46213</v>
      </c>
      <c r="AD2474" t="s">
        <v>359</v>
      </c>
      <c r="AF2474" t="s">
        <v>127</v>
      </c>
      <c r="AG2474" s="22" t="s">
        <v>50</v>
      </c>
      <c r="AI2474">
        <v>2472</v>
      </c>
      <c r="AJ2474" t="s">
        <v>360</v>
      </c>
      <c r="AK2474" s="22" t="s">
        <v>94</v>
      </c>
      <c r="AL2474" s="22" t="s">
        <v>53</v>
      </c>
      <c r="AM2474" s="22">
        <v>2472</v>
      </c>
    </row>
    <row r="2475" spans="1:39" x14ac:dyDescent="0.25">
      <c r="A2475" s="22" t="s">
        <v>39</v>
      </c>
      <c r="B2475" t="s">
        <v>130</v>
      </c>
      <c r="C2475">
        <v>2021</v>
      </c>
      <c r="D2475" s="22" t="s">
        <v>41</v>
      </c>
      <c r="E2475" s="22" t="s">
        <v>42</v>
      </c>
      <c r="F2475">
        <v>1610</v>
      </c>
      <c r="G2475" t="s">
        <v>131</v>
      </c>
      <c r="H2475" t="s">
        <v>44</v>
      </c>
      <c r="J2475">
        <v>200</v>
      </c>
      <c r="K2475" t="s">
        <v>45</v>
      </c>
      <c r="L2475" s="22" t="s">
        <v>46</v>
      </c>
      <c r="M2475" s="1">
        <v>44501</v>
      </c>
      <c r="N2475" s="22" t="s">
        <v>357</v>
      </c>
      <c r="O2475" t="s">
        <v>358</v>
      </c>
      <c r="P2475" s="1">
        <v>44530</v>
      </c>
      <c r="Q2475" t="s">
        <v>358</v>
      </c>
      <c r="R2475">
        <v>11</v>
      </c>
      <c r="S2475">
        <v>3</v>
      </c>
      <c r="T2475" s="22">
        <v>19</v>
      </c>
      <c r="U2475" s="22">
        <v>29.27</v>
      </c>
      <c r="V2475" s="22">
        <v>29.27</v>
      </c>
      <c r="X2475">
        <v>46214</v>
      </c>
      <c r="AD2475" t="s">
        <v>359</v>
      </c>
      <c r="AF2475" t="s">
        <v>127</v>
      </c>
      <c r="AG2475" s="22" t="s">
        <v>50</v>
      </c>
      <c r="AI2475">
        <v>2473</v>
      </c>
      <c r="AJ2475" t="s">
        <v>360</v>
      </c>
      <c r="AK2475" s="22" t="s">
        <v>52</v>
      </c>
      <c r="AL2475" s="22" t="s">
        <v>53</v>
      </c>
      <c r="AM2475" s="22">
        <v>2473</v>
      </c>
    </row>
    <row r="2476" spans="1:39" x14ac:dyDescent="0.25">
      <c r="A2476" s="22" t="s">
        <v>39</v>
      </c>
      <c r="B2476" t="s">
        <v>40</v>
      </c>
      <c r="C2476">
        <v>2021</v>
      </c>
      <c r="D2476" s="22" t="s">
        <v>41</v>
      </c>
      <c r="E2476" s="22" t="s">
        <v>42</v>
      </c>
      <c r="F2476">
        <v>1100</v>
      </c>
      <c r="G2476" t="s">
        <v>43</v>
      </c>
      <c r="H2476" t="s">
        <v>44</v>
      </c>
      <c r="J2476">
        <v>200</v>
      </c>
      <c r="K2476" t="s">
        <v>45</v>
      </c>
      <c r="L2476" s="22" t="s">
        <v>46</v>
      </c>
      <c r="M2476" s="1">
        <v>44501</v>
      </c>
      <c r="N2476" s="22" t="s">
        <v>357</v>
      </c>
      <c r="O2476" t="s">
        <v>358</v>
      </c>
      <c r="P2476" s="1">
        <v>44530</v>
      </c>
      <c r="Q2476" t="s">
        <v>358</v>
      </c>
      <c r="R2476">
        <v>11</v>
      </c>
      <c r="S2476">
        <v>3</v>
      </c>
      <c r="T2476" s="22">
        <v>19</v>
      </c>
      <c r="U2476" s="22">
        <v>-8091.41</v>
      </c>
      <c r="W2476" s="22">
        <v>8091.41</v>
      </c>
      <c r="X2476">
        <v>46215</v>
      </c>
      <c r="AD2476" t="s">
        <v>359</v>
      </c>
      <c r="AF2476" t="s">
        <v>127</v>
      </c>
      <c r="AG2476" s="22" t="s">
        <v>56</v>
      </c>
      <c r="AI2476">
        <v>2474</v>
      </c>
      <c r="AJ2476" t="s">
        <v>360</v>
      </c>
      <c r="AK2476" s="22" t="s">
        <v>52</v>
      </c>
      <c r="AL2476" s="22" t="s">
        <v>53</v>
      </c>
      <c r="AM2476" s="22">
        <v>2474</v>
      </c>
    </row>
    <row r="2477" spans="1:39" x14ac:dyDescent="0.25">
      <c r="A2477" s="22" t="s">
        <v>39</v>
      </c>
      <c r="B2477" t="s">
        <v>170</v>
      </c>
      <c r="C2477">
        <v>2021</v>
      </c>
      <c r="D2477" s="22" t="s">
        <v>41</v>
      </c>
      <c r="E2477" s="22" t="s">
        <v>42</v>
      </c>
      <c r="F2477">
        <v>4550</v>
      </c>
      <c r="G2477" t="s">
        <v>171</v>
      </c>
      <c r="H2477" t="s">
        <v>93</v>
      </c>
      <c r="J2477">
        <v>200</v>
      </c>
      <c r="K2477" t="s">
        <v>45</v>
      </c>
      <c r="L2477" s="22" t="s">
        <v>46</v>
      </c>
      <c r="M2477" s="1">
        <v>44501</v>
      </c>
      <c r="N2477" s="22" t="s">
        <v>357</v>
      </c>
      <c r="O2477" t="s">
        <v>358</v>
      </c>
      <c r="P2477" s="1">
        <v>44530</v>
      </c>
      <c r="Q2477" t="s">
        <v>358</v>
      </c>
      <c r="R2477">
        <v>11</v>
      </c>
      <c r="S2477">
        <v>3</v>
      </c>
      <c r="T2477" s="22">
        <v>19</v>
      </c>
      <c r="U2477" s="22">
        <v>6799.5</v>
      </c>
      <c r="V2477" s="22">
        <v>6799.5</v>
      </c>
      <c r="X2477">
        <v>46216</v>
      </c>
      <c r="AD2477" t="s">
        <v>359</v>
      </c>
      <c r="AF2477" t="s">
        <v>127</v>
      </c>
      <c r="AG2477" s="22" t="s">
        <v>50</v>
      </c>
      <c r="AI2477">
        <v>2475</v>
      </c>
      <c r="AJ2477" t="s">
        <v>360</v>
      </c>
      <c r="AK2477" s="22" t="s">
        <v>94</v>
      </c>
      <c r="AL2477" s="22" t="s">
        <v>53</v>
      </c>
      <c r="AM2477" s="22">
        <v>2475</v>
      </c>
    </row>
    <row r="2478" spans="1:39" x14ac:dyDescent="0.25">
      <c r="A2478" s="22" t="s">
        <v>39</v>
      </c>
      <c r="B2478" t="s">
        <v>130</v>
      </c>
      <c r="C2478">
        <v>2021</v>
      </c>
      <c r="D2478" s="22" t="s">
        <v>41</v>
      </c>
      <c r="E2478" s="22" t="s">
        <v>42</v>
      </c>
      <c r="F2478">
        <v>1610</v>
      </c>
      <c r="G2478" t="s">
        <v>131</v>
      </c>
      <c r="H2478" t="s">
        <v>44</v>
      </c>
      <c r="J2478">
        <v>200</v>
      </c>
      <c r="K2478" t="s">
        <v>45</v>
      </c>
      <c r="L2478" s="22" t="s">
        <v>46</v>
      </c>
      <c r="M2478" s="1">
        <v>44501</v>
      </c>
      <c r="N2478" s="22" t="s">
        <v>357</v>
      </c>
      <c r="O2478" t="s">
        <v>358</v>
      </c>
      <c r="P2478" s="1">
        <v>44530</v>
      </c>
      <c r="Q2478" t="s">
        <v>358</v>
      </c>
      <c r="R2478">
        <v>11</v>
      </c>
      <c r="S2478">
        <v>3</v>
      </c>
      <c r="T2478" s="22">
        <v>19</v>
      </c>
      <c r="U2478" s="22">
        <v>1291.9100000000001</v>
      </c>
      <c r="V2478" s="22">
        <v>1291.9100000000001</v>
      </c>
      <c r="X2478">
        <v>46217</v>
      </c>
      <c r="AD2478" t="s">
        <v>359</v>
      </c>
      <c r="AF2478" t="s">
        <v>127</v>
      </c>
      <c r="AG2478" s="22" t="s">
        <v>50</v>
      </c>
      <c r="AI2478">
        <v>2476</v>
      </c>
      <c r="AJ2478" t="s">
        <v>360</v>
      </c>
      <c r="AK2478" s="22" t="s">
        <v>52</v>
      </c>
      <c r="AL2478" s="22" t="s">
        <v>53</v>
      </c>
      <c r="AM2478" s="22">
        <v>2476</v>
      </c>
    </row>
    <row r="2479" spans="1:39" x14ac:dyDescent="0.25">
      <c r="A2479" s="22" t="s">
        <v>39</v>
      </c>
      <c r="B2479" t="s">
        <v>40</v>
      </c>
      <c r="C2479">
        <v>2021</v>
      </c>
      <c r="D2479" s="22" t="s">
        <v>41</v>
      </c>
      <c r="E2479" s="22" t="s">
        <v>42</v>
      </c>
      <c r="F2479">
        <v>1100</v>
      </c>
      <c r="G2479" t="s">
        <v>43</v>
      </c>
      <c r="H2479" t="s">
        <v>44</v>
      </c>
      <c r="J2479">
        <v>200</v>
      </c>
      <c r="K2479" t="s">
        <v>45</v>
      </c>
      <c r="L2479" s="22" t="s">
        <v>46</v>
      </c>
      <c r="M2479" s="1">
        <v>44501</v>
      </c>
      <c r="N2479" s="22" t="s">
        <v>357</v>
      </c>
      <c r="O2479" t="s">
        <v>358</v>
      </c>
      <c r="P2479" s="1">
        <v>44530</v>
      </c>
      <c r="Q2479" t="s">
        <v>358</v>
      </c>
      <c r="R2479">
        <v>11</v>
      </c>
      <c r="U2479" s="22">
        <v>-518.28</v>
      </c>
      <c r="W2479" s="22">
        <v>518.28</v>
      </c>
      <c r="X2479">
        <v>46218</v>
      </c>
      <c r="AD2479" t="s">
        <v>359</v>
      </c>
      <c r="AG2479" s="22" t="s">
        <v>56</v>
      </c>
      <c r="AI2479">
        <v>2477</v>
      </c>
      <c r="AJ2479" t="s">
        <v>360</v>
      </c>
      <c r="AK2479" s="22" t="s">
        <v>52</v>
      </c>
      <c r="AL2479" s="22" t="s">
        <v>53</v>
      </c>
      <c r="AM2479" s="22">
        <v>2477</v>
      </c>
    </row>
    <row r="2480" spans="1:39" x14ac:dyDescent="0.25">
      <c r="A2480" s="22" t="s">
        <v>39</v>
      </c>
      <c r="B2480" t="s">
        <v>172</v>
      </c>
      <c r="C2480">
        <v>2021</v>
      </c>
      <c r="D2480" s="22" t="s">
        <v>41</v>
      </c>
      <c r="E2480" s="22" t="s">
        <v>42</v>
      </c>
      <c r="F2480">
        <v>4560</v>
      </c>
      <c r="G2480" t="s">
        <v>173</v>
      </c>
      <c r="H2480" t="s">
        <v>93</v>
      </c>
      <c r="J2480">
        <v>200</v>
      </c>
      <c r="K2480" t="s">
        <v>45</v>
      </c>
      <c r="L2480" s="22" t="s">
        <v>46</v>
      </c>
      <c r="M2480" s="1">
        <v>44501</v>
      </c>
      <c r="N2480" s="22" t="s">
        <v>357</v>
      </c>
      <c r="O2480" t="s">
        <v>358</v>
      </c>
      <c r="P2480" s="1">
        <v>44530</v>
      </c>
      <c r="Q2480" t="s">
        <v>358</v>
      </c>
      <c r="R2480">
        <v>11</v>
      </c>
      <c r="U2480" s="22">
        <v>518.28</v>
      </c>
      <c r="V2480" s="22">
        <v>518.28</v>
      </c>
      <c r="X2480">
        <v>46219</v>
      </c>
      <c r="AD2480" t="s">
        <v>359</v>
      </c>
      <c r="AG2480" s="22" t="s">
        <v>50</v>
      </c>
      <c r="AI2480">
        <v>2478</v>
      </c>
      <c r="AJ2480" t="s">
        <v>360</v>
      </c>
      <c r="AK2480" s="22" t="s">
        <v>94</v>
      </c>
      <c r="AL2480" s="22" t="s">
        <v>53</v>
      </c>
      <c r="AM2480" s="22">
        <v>2478</v>
      </c>
    </row>
    <row r="2481" spans="1:39" x14ac:dyDescent="0.25">
      <c r="A2481" s="22" t="s">
        <v>39</v>
      </c>
      <c r="B2481" t="s">
        <v>40</v>
      </c>
      <c r="C2481">
        <v>2021</v>
      </c>
      <c r="D2481" s="22" t="s">
        <v>41</v>
      </c>
      <c r="E2481" s="22" t="s">
        <v>42</v>
      </c>
      <c r="F2481">
        <v>1100</v>
      </c>
      <c r="G2481" t="s">
        <v>43</v>
      </c>
      <c r="H2481" t="s">
        <v>44</v>
      </c>
      <c r="J2481">
        <v>200</v>
      </c>
      <c r="K2481" t="s">
        <v>45</v>
      </c>
      <c r="L2481" s="22" t="s">
        <v>46</v>
      </c>
      <c r="M2481" s="1">
        <v>44501</v>
      </c>
      <c r="N2481" s="22" t="s">
        <v>357</v>
      </c>
      <c r="O2481" t="s">
        <v>358</v>
      </c>
      <c r="P2481" s="1">
        <v>44530</v>
      </c>
      <c r="Q2481" t="s">
        <v>358</v>
      </c>
      <c r="R2481">
        <v>11</v>
      </c>
      <c r="U2481" s="22">
        <v>-51.63</v>
      </c>
      <c r="W2481" s="22">
        <v>51.63</v>
      </c>
      <c r="X2481">
        <v>46220</v>
      </c>
      <c r="AD2481" t="s">
        <v>359</v>
      </c>
      <c r="AG2481" s="22" t="s">
        <v>56</v>
      </c>
      <c r="AI2481">
        <v>2479</v>
      </c>
      <c r="AJ2481" t="s">
        <v>360</v>
      </c>
      <c r="AK2481" s="22" t="s">
        <v>52</v>
      </c>
      <c r="AL2481" s="22" t="s">
        <v>53</v>
      </c>
      <c r="AM2481" s="22">
        <v>2479</v>
      </c>
    </row>
    <row r="2482" spans="1:39" x14ac:dyDescent="0.25">
      <c r="A2482" s="22" t="s">
        <v>39</v>
      </c>
      <c r="B2482" t="s">
        <v>174</v>
      </c>
      <c r="C2482">
        <v>2021</v>
      </c>
      <c r="D2482" s="22" t="s">
        <v>41</v>
      </c>
      <c r="E2482" s="22" t="s">
        <v>42</v>
      </c>
      <c r="F2482">
        <v>4580</v>
      </c>
      <c r="G2482" t="s">
        <v>175</v>
      </c>
      <c r="H2482" t="s">
        <v>93</v>
      </c>
      <c r="J2482">
        <v>200</v>
      </c>
      <c r="K2482" t="s">
        <v>45</v>
      </c>
      <c r="L2482" s="22" t="s">
        <v>46</v>
      </c>
      <c r="M2482" s="1">
        <v>44501</v>
      </c>
      <c r="N2482" s="22" t="s">
        <v>357</v>
      </c>
      <c r="O2482" t="s">
        <v>358</v>
      </c>
      <c r="P2482" s="1">
        <v>44530</v>
      </c>
      <c r="Q2482" t="s">
        <v>358</v>
      </c>
      <c r="R2482">
        <v>11</v>
      </c>
      <c r="U2482" s="22">
        <v>51.63</v>
      </c>
      <c r="V2482" s="22">
        <v>51.63</v>
      </c>
      <c r="X2482">
        <v>46221</v>
      </c>
      <c r="AD2482" t="s">
        <v>359</v>
      </c>
      <c r="AG2482" s="22" t="s">
        <v>50</v>
      </c>
      <c r="AI2482">
        <v>2480</v>
      </c>
      <c r="AJ2482" t="s">
        <v>360</v>
      </c>
      <c r="AK2482" s="22" t="s">
        <v>94</v>
      </c>
      <c r="AL2482" s="22" t="s">
        <v>53</v>
      </c>
      <c r="AM2482" s="22">
        <v>2480</v>
      </c>
    </row>
    <row r="2483" spans="1:39" x14ac:dyDescent="0.25">
      <c r="A2483" s="22" t="s">
        <v>39</v>
      </c>
      <c r="B2483" t="s">
        <v>40</v>
      </c>
      <c r="C2483">
        <v>2021</v>
      </c>
      <c r="D2483" s="22" t="s">
        <v>41</v>
      </c>
      <c r="E2483" s="22" t="s">
        <v>42</v>
      </c>
      <c r="F2483">
        <v>1100</v>
      </c>
      <c r="G2483" t="s">
        <v>43</v>
      </c>
      <c r="H2483" t="s">
        <v>44</v>
      </c>
      <c r="J2483">
        <v>200</v>
      </c>
      <c r="K2483" t="s">
        <v>45</v>
      </c>
      <c r="L2483" s="22" t="s">
        <v>46</v>
      </c>
      <c r="M2483" s="1">
        <v>44501</v>
      </c>
      <c r="N2483" s="22" t="s">
        <v>357</v>
      </c>
      <c r="O2483" t="s">
        <v>358</v>
      </c>
      <c r="P2483" s="1">
        <v>44530</v>
      </c>
      <c r="Q2483" t="s">
        <v>358</v>
      </c>
      <c r="R2483">
        <v>11</v>
      </c>
      <c r="S2483">
        <v>3</v>
      </c>
      <c r="T2483" s="22">
        <v>19</v>
      </c>
      <c r="U2483" s="22">
        <v>-517.46</v>
      </c>
      <c r="W2483" s="22">
        <v>517.46</v>
      </c>
      <c r="X2483">
        <v>46222</v>
      </c>
      <c r="AD2483" t="s">
        <v>359</v>
      </c>
      <c r="AF2483" t="s">
        <v>127</v>
      </c>
      <c r="AG2483" s="22" t="s">
        <v>56</v>
      </c>
      <c r="AI2483">
        <v>2481</v>
      </c>
      <c r="AJ2483" t="s">
        <v>360</v>
      </c>
      <c r="AK2483" s="22" t="s">
        <v>52</v>
      </c>
      <c r="AL2483" s="22" t="s">
        <v>53</v>
      </c>
      <c r="AM2483" s="22">
        <v>2481</v>
      </c>
    </row>
    <row r="2484" spans="1:39" x14ac:dyDescent="0.25">
      <c r="A2484" s="22" t="s">
        <v>39</v>
      </c>
      <c r="B2484" t="s">
        <v>176</v>
      </c>
      <c r="C2484">
        <v>2021</v>
      </c>
      <c r="D2484" s="22" t="s">
        <v>41</v>
      </c>
      <c r="E2484" s="22" t="s">
        <v>42</v>
      </c>
      <c r="F2484">
        <v>4600</v>
      </c>
      <c r="G2484" t="s">
        <v>177</v>
      </c>
      <c r="H2484" t="s">
        <v>93</v>
      </c>
      <c r="J2484">
        <v>200</v>
      </c>
      <c r="K2484" t="s">
        <v>45</v>
      </c>
      <c r="L2484" s="22" t="s">
        <v>46</v>
      </c>
      <c r="M2484" s="1">
        <v>44501</v>
      </c>
      <c r="N2484" s="22" t="s">
        <v>357</v>
      </c>
      <c r="O2484" t="s">
        <v>358</v>
      </c>
      <c r="P2484" s="1">
        <v>44530</v>
      </c>
      <c r="Q2484" t="s">
        <v>358</v>
      </c>
      <c r="R2484">
        <v>11</v>
      </c>
      <c r="S2484">
        <v>3</v>
      </c>
      <c r="T2484" s="22">
        <v>19</v>
      </c>
      <c r="U2484" s="22">
        <v>434.84</v>
      </c>
      <c r="V2484" s="22">
        <v>434.84</v>
      </c>
      <c r="X2484">
        <v>46223</v>
      </c>
      <c r="AD2484" t="s">
        <v>359</v>
      </c>
      <c r="AF2484" t="s">
        <v>127</v>
      </c>
      <c r="AG2484" s="22" t="s">
        <v>50</v>
      </c>
      <c r="AI2484">
        <v>2482</v>
      </c>
      <c r="AJ2484" t="s">
        <v>360</v>
      </c>
      <c r="AK2484" s="22" t="s">
        <v>94</v>
      </c>
      <c r="AL2484" s="22" t="s">
        <v>53</v>
      </c>
      <c r="AM2484" s="22">
        <v>2482</v>
      </c>
    </row>
    <row r="2485" spans="1:39" x14ac:dyDescent="0.25">
      <c r="A2485" s="22" t="s">
        <v>39</v>
      </c>
      <c r="B2485" t="s">
        <v>130</v>
      </c>
      <c r="C2485">
        <v>2021</v>
      </c>
      <c r="D2485" s="22" t="s">
        <v>41</v>
      </c>
      <c r="E2485" s="22" t="s">
        <v>42</v>
      </c>
      <c r="F2485">
        <v>1610</v>
      </c>
      <c r="G2485" t="s">
        <v>131</v>
      </c>
      <c r="H2485" t="s">
        <v>44</v>
      </c>
      <c r="J2485">
        <v>200</v>
      </c>
      <c r="K2485" t="s">
        <v>45</v>
      </c>
      <c r="L2485" s="22" t="s">
        <v>46</v>
      </c>
      <c r="M2485" s="1">
        <v>44501</v>
      </c>
      <c r="N2485" s="22" t="s">
        <v>357</v>
      </c>
      <c r="O2485" t="s">
        <v>358</v>
      </c>
      <c r="P2485" s="1">
        <v>44530</v>
      </c>
      <c r="Q2485" t="s">
        <v>358</v>
      </c>
      <c r="R2485">
        <v>11</v>
      </c>
      <c r="S2485">
        <v>3</v>
      </c>
      <c r="T2485" s="22">
        <v>19</v>
      </c>
      <c r="U2485" s="22">
        <v>82.62</v>
      </c>
      <c r="V2485" s="22">
        <v>82.62</v>
      </c>
      <c r="X2485">
        <v>46224</v>
      </c>
      <c r="AD2485" t="s">
        <v>359</v>
      </c>
      <c r="AF2485" t="s">
        <v>127</v>
      </c>
      <c r="AG2485" s="22" t="s">
        <v>50</v>
      </c>
      <c r="AI2485">
        <v>2483</v>
      </c>
      <c r="AJ2485" t="s">
        <v>360</v>
      </c>
      <c r="AK2485" s="22" t="s">
        <v>52</v>
      </c>
      <c r="AL2485" s="22" t="s">
        <v>53</v>
      </c>
      <c r="AM2485" s="22">
        <v>2483</v>
      </c>
    </row>
    <row r="2486" spans="1:39" x14ac:dyDescent="0.25">
      <c r="A2486" s="22" t="s">
        <v>39</v>
      </c>
      <c r="B2486" t="s">
        <v>40</v>
      </c>
      <c r="C2486">
        <v>2021</v>
      </c>
      <c r="D2486" s="22" t="s">
        <v>41</v>
      </c>
      <c r="E2486" s="22" t="s">
        <v>42</v>
      </c>
      <c r="F2486">
        <v>1100</v>
      </c>
      <c r="G2486" t="s">
        <v>43</v>
      </c>
      <c r="H2486" t="s">
        <v>44</v>
      </c>
      <c r="J2486">
        <v>200</v>
      </c>
      <c r="K2486" t="s">
        <v>45</v>
      </c>
      <c r="L2486" s="22" t="s">
        <v>46</v>
      </c>
      <c r="M2486" s="1">
        <v>44501</v>
      </c>
      <c r="N2486" s="22" t="s">
        <v>357</v>
      </c>
      <c r="O2486" t="s">
        <v>358</v>
      </c>
      <c r="P2486" s="1">
        <v>44530</v>
      </c>
      <c r="Q2486" t="s">
        <v>358</v>
      </c>
      <c r="R2486">
        <v>11</v>
      </c>
      <c r="S2486">
        <v>3</v>
      </c>
      <c r="T2486" s="22">
        <v>19</v>
      </c>
      <c r="U2486" s="22">
        <v>-386.81</v>
      </c>
      <c r="W2486" s="22">
        <v>386.81</v>
      </c>
      <c r="X2486">
        <v>46225</v>
      </c>
      <c r="AD2486" t="s">
        <v>359</v>
      </c>
      <c r="AF2486" t="s">
        <v>127</v>
      </c>
      <c r="AG2486" s="22" t="s">
        <v>56</v>
      </c>
      <c r="AI2486">
        <v>2484</v>
      </c>
      <c r="AJ2486" t="s">
        <v>360</v>
      </c>
      <c r="AK2486" s="22" t="s">
        <v>52</v>
      </c>
      <c r="AL2486" s="22" t="s">
        <v>53</v>
      </c>
      <c r="AM2486" s="22">
        <v>2484</v>
      </c>
    </row>
    <row r="2487" spans="1:39" x14ac:dyDescent="0.25">
      <c r="A2487" s="22" t="s">
        <v>39</v>
      </c>
      <c r="B2487" t="s">
        <v>178</v>
      </c>
      <c r="C2487">
        <v>2021</v>
      </c>
      <c r="D2487" s="22" t="s">
        <v>41</v>
      </c>
      <c r="E2487" s="22" t="s">
        <v>42</v>
      </c>
      <c r="F2487">
        <v>4610</v>
      </c>
      <c r="G2487" t="s">
        <v>179</v>
      </c>
      <c r="H2487" t="s">
        <v>93</v>
      </c>
      <c r="J2487">
        <v>200</v>
      </c>
      <c r="K2487" t="s">
        <v>45</v>
      </c>
      <c r="L2487" s="22" t="s">
        <v>46</v>
      </c>
      <c r="M2487" s="1">
        <v>44501</v>
      </c>
      <c r="N2487" s="22" t="s">
        <v>357</v>
      </c>
      <c r="O2487" t="s">
        <v>358</v>
      </c>
      <c r="P2487" s="1">
        <v>44530</v>
      </c>
      <c r="Q2487" t="s">
        <v>358</v>
      </c>
      <c r="R2487">
        <v>11</v>
      </c>
      <c r="S2487">
        <v>3</v>
      </c>
      <c r="T2487" s="22">
        <v>19</v>
      </c>
      <c r="U2487" s="22">
        <v>325.05</v>
      </c>
      <c r="V2487" s="22">
        <v>325.05</v>
      </c>
      <c r="X2487">
        <v>46226</v>
      </c>
      <c r="AD2487" t="s">
        <v>359</v>
      </c>
      <c r="AF2487" t="s">
        <v>127</v>
      </c>
      <c r="AG2487" s="22" t="s">
        <v>50</v>
      </c>
      <c r="AI2487">
        <v>2485</v>
      </c>
      <c r="AJ2487" t="s">
        <v>360</v>
      </c>
      <c r="AK2487" s="22" t="s">
        <v>94</v>
      </c>
      <c r="AL2487" s="22" t="s">
        <v>53</v>
      </c>
      <c r="AM2487" s="22">
        <v>2485</v>
      </c>
    </row>
    <row r="2488" spans="1:39" x14ac:dyDescent="0.25">
      <c r="A2488" s="22" t="s">
        <v>39</v>
      </c>
      <c r="B2488" t="s">
        <v>130</v>
      </c>
      <c r="C2488">
        <v>2021</v>
      </c>
      <c r="D2488" s="22" t="s">
        <v>41</v>
      </c>
      <c r="E2488" s="22" t="s">
        <v>42</v>
      </c>
      <c r="F2488">
        <v>1610</v>
      </c>
      <c r="G2488" t="s">
        <v>131</v>
      </c>
      <c r="H2488" t="s">
        <v>44</v>
      </c>
      <c r="J2488">
        <v>200</v>
      </c>
      <c r="K2488" t="s">
        <v>45</v>
      </c>
      <c r="L2488" s="22" t="s">
        <v>46</v>
      </c>
      <c r="M2488" s="1">
        <v>44501</v>
      </c>
      <c r="N2488" s="22" t="s">
        <v>357</v>
      </c>
      <c r="O2488" t="s">
        <v>358</v>
      </c>
      <c r="P2488" s="1">
        <v>44530</v>
      </c>
      <c r="Q2488" t="s">
        <v>358</v>
      </c>
      <c r="R2488">
        <v>11</v>
      </c>
      <c r="S2488">
        <v>3</v>
      </c>
      <c r="T2488" s="22">
        <v>19</v>
      </c>
      <c r="U2488" s="22">
        <v>61.76</v>
      </c>
      <c r="V2488" s="22">
        <v>61.76</v>
      </c>
      <c r="X2488">
        <v>46227</v>
      </c>
      <c r="AD2488" t="s">
        <v>359</v>
      </c>
      <c r="AF2488" t="s">
        <v>127</v>
      </c>
      <c r="AG2488" s="22" t="s">
        <v>50</v>
      </c>
      <c r="AI2488">
        <v>2486</v>
      </c>
      <c r="AJ2488" t="s">
        <v>360</v>
      </c>
      <c r="AK2488" s="22" t="s">
        <v>52</v>
      </c>
      <c r="AL2488" s="22" t="s">
        <v>53</v>
      </c>
      <c r="AM2488" s="22">
        <v>2486</v>
      </c>
    </row>
    <row r="2489" spans="1:39" x14ac:dyDescent="0.25">
      <c r="A2489" s="22" t="s">
        <v>39</v>
      </c>
      <c r="B2489" t="s">
        <v>40</v>
      </c>
      <c r="C2489">
        <v>2021</v>
      </c>
      <c r="D2489" s="22" t="s">
        <v>41</v>
      </c>
      <c r="E2489" s="22" t="s">
        <v>42</v>
      </c>
      <c r="F2489">
        <v>1100</v>
      </c>
      <c r="G2489" t="s">
        <v>43</v>
      </c>
      <c r="H2489" t="s">
        <v>44</v>
      </c>
      <c r="J2489">
        <v>200</v>
      </c>
      <c r="K2489" t="s">
        <v>45</v>
      </c>
      <c r="L2489" s="22" t="s">
        <v>46</v>
      </c>
      <c r="M2489" s="1">
        <v>44501</v>
      </c>
      <c r="N2489" s="22" t="s">
        <v>357</v>
      </c>
      <c r="O2489" t="s">
        <v>358</v>
      </c>
      <c r="P2489" s="1">
        <v>44530</v>
      </c>
      <c r="Q2489" t="s">
        <v>358</v>
      </c>
      <c r="R2489">
        <v>11</v>
      </c>
      <c r="U2489" s="22">
        <v>-268.95999999999998</v>
      </c>
      <c r="W2489" s="22">
        <v>268.95999999999998</v>
      </c>
      <c r="X2489">
        <v>46228</v>
      </c>
      <c r="AD2489" t="s">
        <v>359</v>
      </c>
      <c r="AG2489" s="22" t="s">
        <v>56</v>
      </c>
      <c r="AI2489">
        <v>2487</v>
      </c>
      <c r="AJ2489" t="s">
        <v>360</v>
      </c>
      <c r="AK2489" s="22" t="s">
        <v>52</v>
      </c>
      <c r="AL2489" s="22" t="s">
        <v>53</v>
      </c>
      <c r="AM2489" s="22">
        <v>2487</v>
      </c>
    </row>
    <row r="2490" spans="1:39" x14ac:dyDescent="0.25">
      <c r="A2490" s="22" t="s">
        <v>39</v>
      </c>
      <c r="B2490" t="s">
        <v>180</v>
      </c>
      <c r="C2490">
        <v>2021</v>
      </c>
      <c r="D2490" s="22" t="s">
        <v>41</v>
      </c>
      <c r="E2490" s="22" t="s">
        <v>42</v>
      </c>
      <c r="F2490">
        <v>4620</v>
      </c>
      <c r="G2490" t="s">
        <v>181</v>
      </c>
      <c r="H2490" t="s">
        <v>93</v>
      </c>
      <c r="J2490">
        <v>200</v>
      </c>
      <c r="K2490" t="s">
        <v>45</v>
      </c>
      <c r="L2490" s="22" t="s">
        <v>46</v>
      </c>
      <c r="M2490" s="1">
        <v>44501</v>
      </c>
      <c r="N2490" s="22" t="s">
        <v>357</v>
      </c>
      <c r="O2490" t="s">
        <v>358</v>
      </c>
      <c r="P2490" s="1">
        <v>44530</v>
      </c>
      <c r="Q2490" t="s">
        <v>358</v>
      </c>
      <c r="R2490">
        <v>11</v>
      </c>
      <c r="U2490" s="22">
        <v>268.95999999999998</v>
      </c>
      <c r="V2490" s="22">
        <v>268.95999999999998</v>
      </c>
      <c r="X2490">
        <v>46229</v>
      </c>
      <c r="AD2490" t="s">
        <v>359</v>
      </c>
      <c r="AG2490" s="22" t="s">
        <v>50</v>
      </c>
      <c r="AI2490">
        <v>2488</v>
      </c>
      <c r="AJ2490" t="s">
        <v>360</v>
      </c>
      <c r="AK2490" s="22" t="s">
        <v>94</v>
      </c>
      <c r="AL2490" s="22" t="s">
        <v>53</v>
      </c>
      <c r="AM2490" s="22">
        <v>2488</v>
      </c>
    </row>
    <row r="2491" spans="1:39" x14ac:dyDescent="0.25">
      <c r="A2491" s="22" t="s">
        <v>39</v>
      </c>
      <c r="B2491" t="s">
        <v>40</v>
      </c>
      <c r="C2491">
        <v>2021</v>
      </c>
      <c r="D2491" s="22" t="s">
        <v>41</v>
      </c>
      <c r="E2491" s="22" t="s">
        <v>42</v>
      </c>
      <c r="F2491">
        <v>1100</v>
      </c>
      <c r="G2491" t="s">
        <v>43</v>
      </c>
      <c r="H2491" t="s">
        <v>44</v>
      </c>
      <c r="J2491">
        <v>200</v>
      </c>
      <c r="K2491" t="s">
        <v>45</v>
      </c>
      <c r="L2491" s="22" t="s">
        <v>46</v>
      </c>
      <c r="M2491" s="1">
        <v>44501</v>
      </c>
      <c r="N2491" s="22" t="s">
        <v>357</v>
      </c>
      <c r="O2491" t="s">
        <v>358</v>
      </c>
      <c r="P2491" s="1">
        <v>44530</v>
      </c>
      <c r="Q2491" t="s">
        <v>358</v>
      </c>
      <c r="R2491">
        <v>11</v>
      </c>
      <c r="U2491" s="22">
        <v>-208.55</v>
      </c>
      <c r="W2491" s="22">
        <v>208.55</v>
      </c>
      <c r="X2491">
        <v>46230</v>
      </c>
      <c r="AD2491" t="s">
        <v>359</v>
      </c>
      <c r="AG2491" s="22" t="s">
        <v>56</v>
      </c>
      <c r="AI2491">
        <v>2489</v>
      </c>
      <c r="AJ2491" t="s">
        <v>360</v>
      </c>
      <c r="AK2491" s="22" t="s">
        <v>52</v>
      </c>
      <c r="AL2491" s="22" t="s">
        <v>53</v>
      </c>
      <c r="AM2491" s="22">
        <v>2489</v>
      </c>
    </row>
    <row r="2492" spans="1:39" x14ac:dyDescent="0.25">
      <c r="A2492" s="22" t="s">
        <v>39</v>
      </c>
      <c r="B2492" t="s">
        <v>182</v>
      </c>
      <c r="C2492">
        <v>2021</v>
      </c>
      <c r="D2492" s="22" t="s">
        <v>41</v>
      </c>
      <c r="E2492" s="22" t="s">
        <v>42</v>
      </c>
      <c r="F2492">
        <v>4630</v>
      </c>
      <c r="G2492" t="s">
        <v>183</v>
      </c>
      <c r="H2492" t="s">
        <v>93</v>
      </c>
      <c r="J2492">
        <v>200</v>
      </c>
      <c r="K2492" t="s">
        <v>45</v>
      </c>
      <c r="L2492" s="22" t="s">
        <v>46</v>
      </c>
      <c r="M2492" s="1">
        <v>44501</v>
      </c>
      <c r="N2492" s="22" t="s">
        <v>357</v>
      </c>
      <c r="O2492" t="s">
        <v>358</v>
      </c>
      <c r="P2492" s="1">
        <v>44530</v>
      </c>
      <c r="Q2492" t="s">
        <v>358</v>
      </c>
      <c r="R2492">
        <v>11</v>
      </c>
      <c r="U2492" s="22">
        <v>208.55</v>
      </c>
      <c r="V2492" s="22">
        <v>208.55</v>
      </c>
      <c r="X2492">
        <v>46231</v>
      </c>
      <c r="AD2492" t="s">
        <v>359</v>
      </c>
      <c r="AG2492" s="22" t="s">
        <v>50</v>
      </c>
      <c r="AI2492">
        <v>2490</v>
      </c>
      <c r="AJ2492" t="s">
        <v>360</v>
      </c>
      <c r="AK2492" s="22" t="s">
        <v>94</v>
      </c>
      <c r="AL2492" s="22" t="s">
        <v>53</v>
      </c>
      <c r="AM2492" s="22">
        <v>2490</v>
      </c>
    </row>
    <row r="2493" spans="1:39" x14ac:dyDescent="0.25">
      <c r="A2493" s="22" t="s">
        <v>39</v>
      </c>
      <c r="B2493" t="s">
        <v>40</v>
      </c>
      <c r="C2493">
        <v>2021</v>
      </c>
      <c r="D2493" s="22" t="s">
        <v>41</v>
      </c>
      <c r="E2493" s="22" t="s">
        <v>42</v>
      </c>
      <c r="F2493">
        <v>1100</v>
      </c>
      <c r="G2493" t="s">
        <v>43</v>
      </c>
      <c r="H2493" t="s">
        <v>44</v>
      </c>
      <c r="J2493">
        <v>200</v>
      </c>
      <c r="K2493" t="s">
        <v>45</v>
      </c>
      <c r="L2493" s="22" t="s">
        <v>46</v>
      </c>
      <c r="M2493" s="1">
        <v>44501</v>
      </c>
      <c r="N2493" s="22" t="s">
        <v>357</v>
      </c>
      <c r="O2493" t="s">
        <v>358</v>
      </c>
      <c r="P2493" s="1">
        <v>44530</v>
      </c>
      <c r="Q2493" t="s">
        <v>358</v>
      </c>
      <c r="R2493">
        <v>11</v>
      </c>
      <c r="U2493" s="22">
        <v>-221.39</v>
      </c>
      <c r="W2493" s="22">
        <v>221.39</v>
      </c>
      <c r="X2493">
        <v>46232</v>
      </c>
      <c r="AD2493" t="s">
        <v>359</v>
      </c>
      <c r="AG2493" s="22" t="s">
        <v>56</v>
      </c>
      <c r="AI2493">
        <v>2491</v>
      </c>
      <c r="AJ2493" t="s">
        <v>360</v>
      </c>
      <c r="AK2493" s="22" t="s">
        <v>52</v>
      </c>
      <c r="AL2493" s="22" t="s">
        <v>53</v>
      </c>
      <c r="AM2493" s="22">
        <v>2491</v>
      </c>
    </row>
    <row r="2494" spans="1:39" x14ac:dyDescent="0.25">
      <c r="A2494" s="22" t="s">
        <v>39</v>
      </c>
      <c r="B2494" t="s">
        <v>184</v>
      </c>
      <c r="C2494">
        <v>2021</v>
      </c>
      <c r="D2494" s="22" t="s">
        <v>41</v>
      </c>
      <c r="E2494" s="22" t="s">
        <v>42</v>
      </c>
      <c r="F2494">
        <v>4660</v>
      </c>
      <c r="G2494" t="s">
        <v>185</v>
      </c>
      <c r="H2494" t="s">
        <v>93</v>
      </c>
      <c r="J2494">
        <v>200</v>
      </c>
      <c r="K2494" t="s">
        <v>45</v>
      </c>
      <c r="L2494" s="22" t="s">
        <v>46</v>
      </c>
      <c r="M2494" s="1">
        <v>44501</v>
      </c>
      <c r="N2494" s="22" t="s">
        <v>357</v>
      </c>
      <c r="O2494" t="s">
        <v>358</v>
      </c>
      <c r="P2494" s="1">
        <v>44530</v>
      </c>
      <c r="Q2494" t="s">
        <v>358</v>
      </c>
      <c r="R2494">
        <v>11</v>
      </c>
      <c r="U2494" s="22">
        <v>221.39</v>
      </c>
      <c r="V2494" s="22">
        <v>221.39</v>
      </c>
      <c r="X2494">
        <v>46233</v>
      </c>
      <c r="AD2494" t="s">
        <v>359</v>
      </c>
      <c r="AG2494" s="22" t="s">
        <v>50</v>
      </c>
      <c r="AI2494">
        <v>2492</v>
      </c>
      <c r="AJ2494" t="s">
        <v>360</v>
      </c>
      <c r="AK2494" s="22" t="s">
        <v>94</v>
      </c>
      <c r="AL2494" s="22" t="s">
        <v>53</v>
      </c>
      <c r="AM2494" s="22">
        <v>2492</v>
      </c>
    </row>
    <row r="2495" spans="1:39" x14ac:dyDescent="0.25">
      <c r="A2495" s="22" t="s">
        <v>39</v>
      </c>
      <c r="B2495" t="s">
        <v>40</v>
      </c>
      <c r="C2495">
        <v>2021</v>
      </c>
      <c r="D2495" s="22" t="s">
        <v>41</v>
      </c>
      <c r="E2495" s="22" t="s">
        <v>42</v>
      </c>
      <c r="F2495">
        <v>1100</v>
      </c>
      <c r="G2495" t="s">
        <v>43</v>
      </c>
      <c r="H2495" t="s">
        <v>44</v>
      </c>
      <c r="J2495">
        <v>200</v>
      </c>
      <c r="K2495" t="s">
        <v>45</v>
      </c>
      <c r="L2495" s="22" t="s">
        <v>46</v>
      </c>
      <c r="M2495" s="1">
        <v>44501</v>
      </c>
      <c r="N2495" s="22" t="s">
        <v>357</v>
      </c>
      <c r="O2495" t="s">
        <v>358</v>
      </c>
      <c r="P2495" s="1">
        <v>44530</v>
      </c>
      <c r="Q2495" t="s">
        <v>358</v>
      </c>
      <c r="R2495">
        <v>11</v>
      </c>
      <c r="U2495" s="22">
        <v>-250.1</v>
      </c>
      <c r="W2495" s="22">
        <v>250.1</v>
      </c>
      <c r="X2495">
        <v>46234</v>
      </c>
      <c r="AD2495" t="s">
        <v>359</v>
      </c>
      <c r="AG2495" s="22" t="s">
        <v>56</v>
      </c>
      <c r="AI2495">
        <v>2493</v>
      </c>
      <c r="AJ2495" t="s">
        <v>360</v>
      </c>
      <c r="AK2495" s="22" t="s">
        <v>52</v>
      </c>
      <c r="AL2495" s="22" t="s">
        <v>53</v>
      </c>
      <c r="AM2495" s="22">
        <v>2493</v>
      </c>
    </row>
    <row r="2496" spans="1:39" x14ac:dyDescent="0.25">
      <c r="A2496" s="22" t="s">
        <v>39</v>
      </c>
      <c r="B2496" t="s">
        <v>186</v>
      </c>
      <c r="C2496">
        <v>2021</v>
      </c>
      <c r="D2496" s="22" t="s">
        <v>41</v>
      </c>
      <c r="E2496" s="22" t="s">
        <v>42</v>
      </c>
      <c r="F2496">
        <v>4670</v>
      </c>
      <c r="G2496" t="s">
        <v>187</v>
      </c>
      <c r="H2496" t="s">
        <v>93</v>
      </c>
      <c r="J2496">
        <v>200</v>
      </c>
      <c r="K2496" t="s">
        <v>45</v>
      </c>
      <c r="L2496" s="22" t="s">
        <v>46</v>
      </c>
      <c r="M2496" s="1">
        <v>44501</v>
      </c>
      <c r="N2496" s="22" t="s">
        <v>357</v>
      </c>
      <c r="O2496" t="s">
        <v>358</v>
      </c>
      <c r="P2496" s="1">
        <v>44530</v>
      </c>
      <c r="Q2496" t="s">
        <v>358</v>
      </c>
      <c r="R2496">
        <v>11</v>
      </c>
      <c r="U2496" s="22">
        <v>250.1</v>
      </c>
      <c r="V2496" s="22">
        <v>250.1</v>
      </c>
      <c r="X2496">
        <v>46235</v>
      </c>
      <c r="AD2496" t="s">
        <v>359</v>
      </c>
      <c r="AG2496" s="22" t="s">
        <v>50</v>
      </c>
      <c r="AI2496">
        <v>2494</v>
      </c>
      <c r="AJ2496" t="s">
        <v>360</v>
      </c>
      <c r="AK2496" s="22" t="s">
        <v>94</v>
      </c>
      <c r="AL2496" s="22" t="s">
        <v>53</v>
      </c>
      <c r="AM2496" s="22">
        <v>2494</v>
      </c>
    </row>
    <row r="2497" spans="1:39" x14ac:dyDescent="0.25">
      <c r="A2497" s="22" t="s">
        <v>39</v>
      </c>
      <c r="B2497" t="s">
        <v>40</v>
      </c>
      <c r="C2497">
        <v>2021</v>
      </c>
      <c r="D2497" s="22" t="s">
        <v>41</v>
      </c>
      <c r="E2497" s="22" t="s">
        <v>42</v>
      </c>
      <c r="F2497">
        <v>1100</v>
      </c>
      <c r="G2497" t="s">
        <v>43</v>
      </c>
      <c r="H2497" t="s">
        <v>44</v>
      </c>
      <c r="J2497">
        <v>200</v>
      </c>
      <c r="K2497" t="s">
        <v>45</v>
      </c>
      <c r="L2497" s="22" t="s">
        <v>46</v>
      </c>
      <c r="M2497" s="1">
        <v>44501</v>
      </c>
      <c r="N2497" s="22" t="s">
        <v>357</v>
      </c>
      <c r="O2497" t="s">
        <v>358</v>
      </c>
      <c r="P2497" s="1">
        <v>44530</v>
      </c>
      <c r="Q2497" t="s">
        <v>358</v>
      </c>
      <c r="R2497">
        <v>11</v>
      </c>
      <c r="U2497" s="22">
        <v>-31.25</v>
      </c>
      <c r="W2497" s="22">
        <v>31.25</v>
      </c>
      <c r="X2497">
        <v>46236</v>
      </c>
      <c r="AD2497" t="s">
        <v>359</v>
      </c>
      <c r="AG2497" s="22" t="s">
        <v>56</v>
      </c>
      <c r="AI2497">
        <v>2495</v>
      </c>
      <c r="AJ2497" t="s">
        <v>360</v>
      </c>
      <c r="AK2497" s="22" t="s">
        <v>52</v>
      </c>
      <c r="AL2497" s="22" t="s">
        <v>53</v>
      </c>
      <c r="AM2497" s="22">
        <v>2495</v>
      </c>
    </row>
    <row r="2498" spans="1:39" x14ac:dyDescent="0.25">
      <c r="A2498" s="22" t="s">
        <v>39</v>
      </c>
      <c r="B2498" t="s">
        <v>188</v>
      </c>
      <c r="C2498">
        <v>2021</v>
      </c>
      <c r="D2498" s="22" t="s">
        <v>41</v>
      </c>
      <c r="E2498" s="22" t="s">
        <v>42</v>
      </c>
      <c r="F2498">
        <v>4680</v>
      </c>
      <c r="G2498" t="s">
        <v>189</v>
      </c>
      <c r="H2498" t="s">
        <v>93</v>
      </c>
      <c r="J2498">
        <v>200</v>
      </c>
      <c r="K2498" t="s">
        <v>45</v>
      </c>
      <c r="L2498" s="22" t="s">
        <v>46</v>
      </c>
      <c r="M2498" s="1">
        <v>44501</v>
      </c>
      <c r="N2498" s="22" t="s">
        <v>357</v>
      </c>
      <c r="O2498" t="s">
        <v>358</v>
      </c>
      <c r="P2498" s="1">
        <v>44530</v>
      </c>
      <c r="Q2498" t="s">
        <v>358</v>
      </c>
      <c r="R2498">
        <v>11</v>
      </c>
      <c r="U2498" s="22">
        <v>31.25</v>
      </c>
      <c r="V2498" s="22">
        <v>31.25</v>
      </c>
      <c r="X2498">
        <v>46237</v>
      </c>
      <c r="AD2498" t="s">
        <v>359</v>
      </c>
      <c r="AG2498" s="22" t="s">
        <v>50</v>
      </c>
      <c r="AI2498">
        <v>2496</v>
      </c>
      <c r="AJ2498" t="s">
        <v>360</v>
      </c>
      <c r="AK2498" s="22" t="s">
        <v>94</v>
      </c>
      <c r="AL2498" s="22" t="s">
        <v>53</v>
      </c>
      <c r="AM2498" s="22">
        <v>2496</v>
      </c>
    </row>
    <row r="2499" spans="1:39" x14ac:dyDescent="0.25">
      <c r="A2499" s="22" t="s">
        <v>39</v>
      </c>
      <c r="B2499" t="s">
        <v>40</v>
      </c>
      <c r="C2499">
        <v>2021</v>
      </c>
      <c r="D2499" s="22" t="s">
        <v>41</v>
      </c>
      <c r="E2499" s="22" t="s">
        <v>42</v>
      </c>
      <c r="F2499">
        <v>1100</v>
      </c>
      <c r="G2499" t="s">
        <v>43</v>
      </c>
      <c r="H2499" t="s">
        <v>44</v>
      </c>
      <c r="J2499">
        <v>200</v>
      </c>
      <c r="K2499" t="s">
        <v>45</v>
      </c>
      <c r="L2499" s="22" t="s">
        <v>46</v>
      </c>
      <c r="M2499" s="1">
        <v>44501</v>
      </c>
      <c r="N2499" s="22" t="s">
        <v>357</v>
      </c>
      <c r="O2499" t="s">
        <v>358</v>
      </c>
      <c r="P2499" s="1">
        <v>44530</v>
      </c>
      <c r="Q2499" t="s">
        <v>358</v>
      </c>
      <c r="R2499">
        <v>11</v>
      </c>
      <c r="S2499">
        <v>3</v>
      </c>
      <c r="T2499" s="22">
        <v>19</v>
      </c>
      <c r="U2499" s="22">
        <v>-150.83000000000001</v>
      </c>
      <c r="W2499" s="22">
        <v>150.83000000000001</v>
      </c>
      <c r="X2499">
        <v>46238</v>
      </c>
      <c r="AD2499" t="s">
        <v>359</v>
      </c>
      <c r="AF2499" t="s">
        <v>127</v>
      </c>
      <c r="AG2499" s="22" t="s">
        <v>56</v>
      </c>
      <c r="AI2499">
        <v>2497</v>
      </c>
      <c r="AJ2499" t="s">
        <v>360</v>
      </c>
      <c r="AK2499" s="22" t="s">
        <v>52</v>
      </c>
      <c r="AL2499" s="22" t="s">
        <v>53</v>
      </c>
      <c r="AM2499" s="22">
        <v>2497</v>
      </c>
    </row>
    <row r="2500" spans="1:39" x14ac:dyDescent="0.25">
      <c r="A2500" s="22" t="s">
        <v>39</v>
      </c>
      <c r="B2500" t="s">
        <v>190</v>
      </c>
      <c r="C2500">
        <v>2021</v>
      </c>
      <c r="D2500" s="22" t="s">
        <v>41</v>
      </c>
      <c r="E2500" s="22" t="s">
        <v>42</v>
      </c>
      <c r="F2500">
        <v>4700</v>
      </c>
      <c r="G2500" t="s">
        <v>191</v>
      </c>
      <c r="H2500" t="s">
        <v>93</v>
      </c>
      <c r="J2500">
        <v>200</v>
      </c>
      <c r="K2500" t="s">
        <v>45</v>
      </c>
      <c r="L2500" s="22" t="s">
        <v>46</v>
      </c>
      <c r="M2500" s="1">
        <v>44501</v>
      </c>
      <c r="N2500" s="22" t="s">
        <v>357</v>
      </c>
      <c r="O2500" t="s">
        <v>358</v>
      </c>
      <c r="P2500" s="1">
        <v>44530</v>
      </c>
      <c r="Q2500" t="s">
        <v>358</v>
      </c>
      <c r="R2500">
        <v>11</v>
      </c>
      <c r="S2500">
        <v>3</v>
      </c>
      <c r="T2500" s="22">
        <v>19</v>
      </c>
      <c r="U2500" s="22">
        <v>126.75</v>
      </c>
      <c r="V2500" s="22">
        <v>126.75</v>
      </c>
      <c r="X2500">
        <v>46239</v>
      </c>
      <c r="AD2500" t="s">
        <v>359</v>
      </c>
      <c r="AF2500" t="s">
        <v>127</v>
      </c>
      <c r="AG2500" s="22" t="s">
        <v>50</v>
      </c>
      <c r="AI2500">
        <v>2498</v>
      </c>
      <c r="AJ2500" t="s">
        <v>360</v>
      </c>
      <c r="AK2500" s="22" t="s">
        <v>94</v>
      </c>
      <c r="AL2500" s="22" t="s">
        <v>53</v>
      </c>
      <c r="AM2500" s="22">
        <v>2498</v>
      </c>
    </row>
    <row r="2501" spans="1:39" x14ac:dyDescent="0.25">
      <c r="A2501" s="22" t="s">
        <v>39</v>
      </c>
      <c r="B2501" t="s">
        <v>130</v>
      </c>
      <c r="C2501">
        <v>2021</v>
      </c>
      <c r="D2501" s="22" t="s">
        <v>41</v>
      </c>
      <c r="E2501" s="22" t="s">
        <v>42</v>
      </c>
      <c r="F2501">
        <v>1610</v>
      </c>
      <c r="G2501" t="s">
        <v>131</v>
      </c>
      <c r="H2501" t="s">
        <v>44</v>
      </c>
      <c r="J2501">
        <v>200</v>
      </c>
      <c r="K2501" t="s">
        <v>45</v>
      </c>
      <c r="L2501" s="22" t="s">
        <v>46</v>
      </c>
      <c r="M2501" s="1">
        <v>44501</v>
      </c>
      <c r="N2501" s="22" t="s">
        <v>357</v>
      </c>
      <c r="O2501" t="s">
        <v>358</v>
      </c>
      <c r="P2501" s="1">
        <v>44530</v>
      </c>
      <c r="Q2501" t="s">
        <v>358</v>
      </c>
      <c r="R2501">
        <v>11</v>
      </c>
      <c r="S2501">
        <v>3</v>
      </c>
      <c r="T2501" s="22">
        <v>19</v>
      </c>
      <c r="U2501" s="22">
        <v>24.08</v>
      </c>
      <c r="V2501" s="22">
        <v>24.08</v>
      </c>
      <c r="X2501">
        <v>46240</v>
      </c>
      <c r="AD2501" t="s">
        <v>359</v>
      </c>
      <c r="AF2501" t="s">
        <v>127</v>
      </c>
      <c r="AG2501" s="22" t="s">
        <v>50</v>
      </c>
      <c r="AI2501">
        <v>2499</v>
      </c>
      <c r="AJ2501" t="s">
        <v>360</v>
      </c>
      <c r="AK2501" s="22" t="s">
        <v>52</v>
      </c>
      <c r="AL2501" s="22" t="s">
        <v>53</v>
      </c>
      <c r="AM2501" s="22">
        <v>2499</v>
      </c>
    </row>
    <row r="2502" spans="1:39" x14ac:dyDescent="0.25">
      <c r="A2502" s="22" t="s">
        <v>39</v>
      </c>
      <c r="B2502" t="s">
        <v>40</v>
      </c>
      <c r="C2502">
        <v>2021</v>
      </c>
      <c r="D2502" s="22" t="s">
        <v>41</v>
      </c>
      <c r="E2502" s="22" t="s">
        <v>42</v>
      </c>
      <c r="F2502">
        <v>1100</v>
      </c>
      <c r="G2502" t="s">
        <v>43</v>
      </c>
      <c r="H2502" t="s">
        <v>44</v>
      </c>
      <c r="J2502">
        <v>200</v>
      </c>
      <c r="K2502" t="s">
        <v>45</v>
      </c>
      <c r="L2502" s="22" t="s">
        <v>46</v>
      </c>
      <c r="M2502" s="1">
        <v>44501</v>
      </c>
      <c r="N2502" s="22" t="s">
        <v>357</v>
      </c>
      <c r="O2502" t="s">
        <v>358</v>
      </c>
      <c r="P2502" s="1">
        <v>44530</v>
      </c>
      <c r="Q2502" t="s">
        <v>358</v>
      </c>
      <c r="R2502">
        <v>11</v>
      </c>
      <c r="S2502">
        <v>3</v>
      </c>
      <c r="T2502" s="22">
        <v>19</v>
      </c>
      <c r="U2502" s="22">
        <v>-151.12</v>
      </c>
      <c r="W2502" s="22">
        <v>151.12</v>
      </c>
      <c r="X2502">
        <v>46241</v>
      </c>
      <c r="AD2502" t="s">
        <v>359</v>
      </c>
      <c r="AF2502" t="s">
        <v>127</v>
      </c>
      <c r="AG2502" s="22" t="s">
        <v>56</v>
      </c>
      <c r="AI2502">
        <v>2500</v>
      </c>
      <c r="AJ2502" t="s">
        <v>360</v>
      </c>
      <c r="AK2502" s="22" t="s">
        <v>52</v>
      </c>
      <c r="AL2502" s="22" t="s">
        <v>53</v>
      </c>
      <c r="AM2502" s="22">
        <v>2500</v>
      </c>
    </row>
    <row r="2503" spans="1:39" x14ac:dyDescent="0.25">
      <c r="A2503" s="22" t="s">
        <v>39</v>
      </c>
      <c r="B2503" t="s">
        <v>192</v>
      </c>
      <c r="C2503">
        <v>2021</v>
      </c>
      <c r="D2503" s="22" t="s">
        <v>41</v>
      </c>
      <c r="E2503" s="22" t="s">
        <v>42</v>
      </c>
      <c r="F2503">
        <v>4710</v>
      </c>
      <c r="G2503" t="s">
        <v>193</v>
      </c>
      <c r="H2503" t="s">
        <v>93</v>
      </c>
      <c r="J2503">
        <v>200</v>
      </c>
      <c r="K2503" t="s">
        <v>45</v>
      </c>
      <c r="L2503" s="22" t="s">
        <v>46</v>
      </c>
      <c r="M2503" s="1">
        <v>44501</v>
      </c>
      <c r="N2503" s="22" t="s">
        <v>357</v>
      </c>
      <c r="O2503" t="s">
        <v>358</v>
      </c>
      <c r="P2503" s="1">
        <v>44530</v>
      </c>
      <c r="Q2503" t="s">
        <v>358</v>
      </c>
      <c r="R2503">
        <v>11</v>
      </c>
      <c r="S2503">
        <v>3</v>
      </c>
      <c r="T2503" s="22">
        <v>19</v>
      </c>
      <c r="U2503" s="22">
        <v>126.99</v>
      </c>
      <c r="V2503" s="22">
        <v>126.99</v>
      </c>
      <c r="X2503">
        <v>46242</v>
      </c>
      <c r="AD2503" t="s">
        <v>359</v>
      </c>
      <c r="AF2503" t="s">
        <v>127</v>
      </c>
      <c r="AG2503" s="22" t="s">
        <v>50</v>
      </c>
      <c r="AI2503">
        <v>2501</v>
      </c>
      <c r="AJ2503" t="s">
        <v>360</v>
      </c>
      <c r="AK2503" s="22" t="s">
        <v>94</v>
      </c>
      <c r="AL2503" s="22" t="s">
        <v>53</v>
      </c>
      <c r="AM2503" s="22">
        <v>2501</v>
      </c>
    </row>
    <row r="2504" spans="1:39" x14ac:dyDescent="0.25">
      <c r="A2504" s="22" t="s">
        <v>39</v>
      </c>
      <c r="B2504" t="s">
        <v>130</v>
      </c>
      <c r="C2504">
        <v>2021</v>
      </c>
      <c r="D2504" s="22" t="s">
        <v>41</v>
      </c>
      <c r="E2504" s="22" t="s">
        <v>42</v>
      </c>
      <c r="F2504">
        <v>1610</v>
      </c>
      <c r="G2504" t="s">
        <v>131</v>
      </c>
      <c r="H2504" t="s">
        <v>44</v>
      </c>
      <c r="J2504">
        <v>200</v>
      </c>
      <c r="K2504" t="s">
        <v>45</v>
      </c>
      <c r="L2504" s="22" t="s">
        <v>46</v>
      </c>
      <c r="M2504" s="1">
        <v>44501</v>
      </c>
      <c r="N2504" s="22" t="s">
        <v>357</v>
      </c>
      <c r="O2504" t="s">
        <v>358</v>
      </c>
      <c r="P2504" s="1">
        <v>44530</v>
      </c>
      <c r="Q2504" t="s">
        <v>358</v>
      </c>
      <c r="R2504">
        <v>11</v>
      </c>
      <c r="S2504">
        <v>3</v>
      </c>
      <c r="T2504" s="22">
        <v>19</v>
      </c>
      <c r="U2504" s="22">
        <v>24.13</v>
      </c>
      <c r="V2504" s="22">
        <v>24.13</v>
      </c>
      <c r="X2504">
        <v>46243</v>
      </c>
      <c r="AD2504" t="s">
        <v>359</v>
      </c>
      <c r="AF2504" t="s">
        <v>127</v>
      </c>
      <c r="AG2504" s="22" t="s">
        <v>50</v>
      </c>
      <c r="AI2504">
        <v>2502</v>
      </c>
      <c r="AJ2504" t="s">
        <v>360</v>
      </c>
      <c r="AK2504" s="22" t="s">
        <v>52</v>
      </c>
      <c r="AL2504" s="22" t="s">
        <v>53</v>
      </c>
      <c r="AM2504" s="22">
        <v>2502</v>
      </c>
    </row>
    <row r="2505" spans="1:39" x14ac:dyDescent="0.25">
      <c r="A2505" s="22" t="s">
        <v>39</v>
      </c>
      <c r="B2505" t="s">
        <v>40</v>
      </c>
      <c r="C2505">
        <v>2021</v>
      </c>
      <c r="D2505" s="22" t="s">
        <v>41</v>
      </c>
      <c r="E2505" s="22" t="s">
        <v>42</v>
      </c>
      <c r="F2505">
        <v>1100</v>
      </c>
      <c r="G2505" t="s">
        <v>43</v>
      </c>
      <c r="H2505" t="s">
        <v>44</v>
      </c>
      <c r="J2505">
        <v>200</v>
      </c>
      <c r="K2505" t="s">
        <v>45</v>
      </c>
      <c r="L2505" s="22" t="s">
        <v>46</v>
      </c>
      <c r="M2505" s="1">
        <v>44501</v>
      </c>
      <c r="N2505" s="22" t="s">
        <v>357</v>
      </c>
      <c r="O2505" t="s">
        <v>358</v>
      </c>
      <c r="P2505" s="1">
        <v>44530</v>
      </c>
      <c r="Q2505" t="s">
        <v>358</v>
      </c>
      <c r="R2505">
        <v>11</v>
      </c>
      <c r="S2505">
        <v>3</v>
      </c>
      <c r="T2505" s="22">
        <v>19</v>
      </c>
      <c r="U2505" s="22">
        <v>-2053.23</v>
      </c>
      <c r="W2505" s="22">
        <v>2053.23</v>
      </c>
      <c r="X2505">
        <v>46244</v>
      </c>
      <c r="AD2505" t="s">
        <v>359</v>
      </c>
      <c r="AF2505" t="s">
        <v>127</v>
      </c>
      <c r="AG2505" s="22" t="s">
        <v>56</v>
      </c>
      <c r="AI2505">
        <v>2503</v>
      </c>
      <c r="AJ2505" t="s">
        <v>360</v>
      </c>
      <c r="AK2505" s="22" t="s">
        <v>52</v>
      </c>
      <c r="AL2505" s="22" t="s">
        <v>53</v>
      </c>
      <c r="AM2505" s="22">
        <v>2503</v>
      </c>
    </row>
    <row r="2506" spans="1:39" x14ac:dyDescent="0.25">
      <c r="A2506" s="22" t="s">
        <v>39</v>
      </c>
      <c r="B2506" t="s">
        <v>194</v>
      </c>
      <c r="C2506">
        <v>2021</v>
      </c>
      <c r="D2506" s="22" t="s">
        <v>41</v>
      </c>
      <c r="E2506" s="22" t="s">
        <v>42</v>
      </c>
      <c r="F2506">
        <v>4720</v>
      </c>
      <c r="G2506" t="s">
        <v>195</v>
      </c>
      <c r="H2506" t="s">
        <v>93</v>
      </c>
      <c r="J2506">
        <v>200</v>
      </c>
      <c r="K2506" t="s">
        <v>45</v>
      </c>
      <c r="L2506" s="22" t="s">
        <v>46</v>
      </c>
      <c r="M2506" s="1">
        <v>44501</v>
      </c>
      <c r="N2506" s="22" t="s">
        <v>357</v>
      </c>
      <c r="O2506" t="s">
        <v>358</v>
      </c>
      <c r="P2506" s="1">
        <v>44530</v>
      </c>
      <c r="Q2506" t="s">
        <v>358</v>
      </c>
      <c r="R2506">
        <v>11</v>
      </c>
      <c r="S2506">
        <v>3</v>
      </c>
      <c r="T2506" s="22">
        <v>19</v>
      </c>
      <c r="U2506" s="22">
        <v>1725.4</v>
      </c>
      <c r="V2506" s="22">
        <v>1725.4</v>
      </c>
      <c r="X2506">
        <v>46245</v>
      </c>
      <c r="AD2506" t="s">
        <v>359</v>
      </c>
      <c r="AF2506" t="s">
        <v>127</v>
      </c>
      <c r="AG2506" s="22" t="s">
        <v>50</v>
      </c>
      <c r="AI2506">
        <v>2504</v>
      </c>
      <c r="AJ2506" t="s">
        <v>360</v>
      </c>
      <c r="AK2506" s="22" t="s">
        <v>94</v>
      </c>
      <c r="AL2506" s="22" t="s">
        <v>53</v>
      </c>
      <c r="AM2506" s="22">
        <v>2504</v>
      </c>
    </row>
    <row r="2507" spans="1:39" x14ac:dyDescent="0.25">
      <c r="A2507" s="22" t="s">
        <v>39</v>
      </c>
      <c r="B2507" t="s">
        <v>130</v>
      </c>
      <c r="C2507">
        <v>2021</v>
      </c>
      <c r="D2507" s="22" t="s">
        <v>41</v>
      </c>
      <c r="E2507" s="22" t="s">
        <v>42</v>
      </c>
      <c r="F2507">
        <v>1610</v>
      </c>
      <c r="G2507" t="s">
        <v>131</v>
      </c>
      <c r="H2507" t="s">
        <v>44</v>
      </c>
      <c r="J2507">
        <v>200</v>
      </c>
      <c r="K2507" t="s">
        <v>45</v>
      </c>
      <c r="L2507" s="22" t="s">
        <v>46</v>
      </c>
      <c r="M2507" s="1">
        <v>44501</v>
      </c>
      <c r="N2507" s="22" t="s">
        <v>357</v>
      </c>
      <c r="O2507" t="s">
        <v>358</v>
      </c>
      <c r="P2507" s="1">
        <v>44530</v>
      </c>
      <c r="Q2507" t="s">
        <v>358</v>
      </c>
      <c r="R2507">
        <v>11</v>
      </c>
      <c r="S2507">
        <v>3</v>
      </c>
      <c r="T2507" s="22">
        <v>19</v>
      </c>
      <c r="U2507" s="22">
        <v>327.83</v>
      </c>
      <c r="V2507" s="22">
        <v>327.83</v>
      </c>
      <c r="X2507">
        <v>46246</v>
      </c>
      <c r="AD2507" t="s">
        <v>359</v>
      </c>
      <c r="AF2507" t="s">
        <v>127</v>
      </c>
      <c r="AG2507" s="22" t="s">
        <v>50</v>
      </c>
      <c r="AI2507">
        <v>2505</v>
      </c>
      <c r="AJ2507" t="s">
        <v>360</v>
      </c>
      <c r="AK2507" s="22" t="s">
        <v>52</v>
      </c>
      <c r="AL2507" s="22" t="s">
        <v>53</v>
      </c>
      <c r="AM2507" s="22">
        <v>2505</v>
      </c>
    </row>
    <row r="2508" spans="1:39" x14ac:dyDescent="0.25">
      <c r="A2508" s="22" t="s">
        <v>39</v>
      </c>
      <c r="B2508" t="s">
        <v>40</v>
      </c>
      <c r="C2508">
        <v>2021</v>
      </c>
      <c r="D2508" s="22" t="s">
        <v>41</v>
      </c>
      <c r="E2508" s="22" t="s">
        <v>42</v>
      </c>
      <c r="F2508">
        <v>1100</v>
      </c>
      <c r="G2508" t="s">
        <v>43</v>
      </c>
      <c r="H2508" t="s">
        <v>44</v>
      </c>
      <c r="J2508">
        <v>200</v>
      </c>
      <c r="K2508" t="s">
        <v>45</v>
      </c>
      <c r="L2508" s="22" t="s">
        <v>46</v>
      </c>
      <c r="M2508" s="1">
        <v>44501</v>
      </c>
      <c r="N2508" s="22" t="s">
        <v>357</v>
      </c>
      <c r="O2508" t="s">
        <v>358</v>
      </c>
      <c r="P2508" s="1">
        <v>44530</v>
      </c>
      <c r="Q2508" t="s">
        <v>358</v>
      </c>
      <c r="R2508">
        <v>11</v>
      </c>
      <c r="U2508" s="22">
        <v>-204.32</v>
      </c>
      <c r="W2508" s="22">
        <v>204.32</v>
      </c>
      <c r="X2508">
        <v>46247</v>
      </c>
      <c r="AD2508" t="s">
        <v>359</v>
      </c>
      <c r="AG2508" s="22" t="s">
        <v>56</v>
      </c>
      <c r="AI2508">
        <v>2506</v>
      </c>
      <c r="AJ2508" t="s">
        <v>360</v>
      </c>
      <c r="AK2508" s="22" t="s">
        <v>52</v>
      </c>
      <c r="AL2508" s="22" t="s">
        <v>53</v>
      </c>
      <c r="AM2508" s="22">
        <v>2506</v>
      </c>
    </row>
    <row r="2509" spans="1:39" x14ac:dyDescent="0.25">
      <c r="A2509" s="22" t="s">
        <v>39</v>
      </c>
      <c r="B2509" t="s">
        <v>196</v>
      </c>
      <c r="C2509">
        <v>2021</v>
      </c>
      <c r="D2509" s="22" t="s">
        <v>41</v>
      </c>
      <c r="E2509" s="22" t="s">
        <v>42</v>
      </c>
      <c r="F2509">
        <v>4730</v>
      </c>
      <c r="G2509" t="s">
        <v>197</v>
      </c>
      <c r="H2509" t="s">
        <v>93</v>
      </c>
      <c r="J2509">
        <v>200</v>
      </c>
      <c r="K2509" t="s">
        <v>45</v>
      </c>
      <c r="L2509" s="22" t="s">
        <v>46</v>
      </c>
      <c r="M2509" s="1">
        <v>44501</v>
      </c>
      <c r="N2509" s="22" t="s">
        <v>357</v>
      </c>
      <c r="O2509" t="s">
        <v>358</v>
      </c>
      <c r="P2509" s="1">
        <v>44530</v>
      </c>
      <c r="Q2509" t="s">
        <v>358</v>
      </c>
      <c r="R2509">
        <v>11</v>
      </c>
      <c r="U2509" s="22">
        <v>204.32</v>
      </c>
      <c r="V2509" s="22">
        <v>204.32</v>
      </c>
      <c r="X2509">
        <v>46248</v>
      </c>
      <c r="AD2509" t="s">
        <v>359</v>
      </c>
      <c r="AG2509" s="22" t="s">
        <v>50</v>
      </c>
      <c r="AI2509">
        <v>2507</v>
      </c>
      <c r="AJ2509" t="s">
        <v>360</v>
      </c>
      <c r="AK2509" s="22" t="s">
        <v>94</v>
      </c>
      <c r="AL2509" s="22" t="s">
        <v>53</v>
      </c>
      <c r="AM2509" s="22">
        <v>2507</v>
      </c>
    </row>
    <row r="2510" spans="1:39" x14ac:dyDescent="0.25">
      <c r="A2510" s="22" t="s">
        <v>39</v>
      </c>
      <c r="B2510" t="s">
        <v>40</v>
      </c>
      <c r="C2510">
        <v>2021</v>
      </c>
      <c r="D2510" s="22" t="s">
        <v>41</v>
      </c>
      <c r="E2510" s="22" t="s">
        <v>42</v>
      </c>
      <c r="F2510">
        <v>1100</v>
      </c>
      <c r="G2510" t="s">
        <v>43</v>
      </c>
      <c r="H2510" t="s">
        <v>44</v>
      </c>
      <c r="J2510">
        <v>200</v>
      </c>
      <c r="K2510" t="s">
        <v>45</v>
      </c>
      <c r="L2510" s="22" t="s">
        <v>46</v>
      </c>
      <c r="M2510" s="1">
        <v>44501</v>
      </c>
      <c r="N2510" s="22" t="s">
        <v>357</v>
      </c>
      <c r="O2510" t="s">
        <v>358</v>
      </c>
      <c r="P2510" s="1">
        <v>44530</v>
      </c>
      <c r="Q2510" t="s">
        <v>358</v>
      </c>
      <c r="R2510">
        <v>11</v>
      </c>
      <c r="S2510">
        <v>3</v>
      </c>
      <c r="T2510" s="22">
        <v>19</v>
      </c>
      <c r="U2510" s="22">
        <v>-1974.83</v>
      </c>
      <c r="W2510" s="22">
        <v>1974.83</v>
      </c>
      <c r="X2510">
        <v>46249</v>
      </c>
      <c r="AD2510" t="s">
        <v>359</v>
      </c>
      <c r="AF2510" t="s">
        <v>127</v>
      </c>
      <c r="AG2510" s="22" t="s">
        <v>56</v>
      </c>
      <c r="AI2510">
        <v>2508</v>
      </c>
      <c r="AJ2510" t="s">
        <v>360</v>
      </c>
      <c r="AK2510" s="22" t="s">
        <v>52</v>
      </c>
      <c r="AL2510" s="22" t="s">
        <v>53</v>
      </c>
      <c r="AM2510" s="22">
        <v>2508</v>
      </c>
    </row>
    <row r="2511" spans="1:39" x14ac:dyDescent="0.25">
      <c r="A2511" s="22" t="s">
        <v>39</v>
      </c>
      <c r="B2511" t="s">
        <v>198</v>
      </c>
      <c r="C2511">
        <v>2021</v>
      </c>
      <c r="D2511" s="22" t="s">
        <v>41</v>
      </c>
      <c r="E2511" s="22" t="s">
        <v>42</v>
      </c>
      <c r="F2511">
        <v>4740</v>
      </c>
      <c r="G2511" t="s">
        <v>199</v>
      </c>
      <c r="H2511" t="s">
        <v>93</v>
      </c>
      <c r="J2511">
        <v>200</v>
      </c>
      <c r="K2511" t="s">
        <v>45</v>
      </c>
      <c r="L2511" s="22" t="s">
        <v>46</v>
      </c>
      <c r="M2511" s="1">
        <v>44501</v>
      </c>
      <c r="N2511" s="22" t="s">
        <v>357</v>
      </c>
      <c r="O2511" t="s">
        <v>358</v>
      </c>
      <c r="P2511" s="1">
        <v>44530</v>
      </c>
      <c r="Q2511" t="s">
        <v>358</v>
      </c>
      <c r="R2511">
        <v>11</v>
      </c>
      <c r="S2511">
        <v>3</v>
      </c>
      <c r="T2511" s="22">
        <v>19</v>
      </c>
      <c r="U2511" s="22">
        <v>1659.52</v>
      </c>
      <c r="V2511" s="22">
        <v>1659.52</v>
      </c>
      <c r="X2511">
        <v>46250</v>
      </c>
      <c r="AD2511" t="s">
        <v>359</v>
      </c>
      <c r="AF2511" t="s">
        <v>127</v>
      </c>
      <c r="AG2511" s="22" t="s">
        <v>50</v>
      </c>
      <c r="AI2511">
        <v>2509</v>
      </c>
      <c r="AJ2511" t="s">
        <v>360</v>
      </c>
      <c r="AK2511" s="22" t="s">
        <v>94</v>
      </c>
      <c r="AL2511" s="22" t="s">
        <v>53</v>
      </c>
      <c r="AM2511" s="22">
        <v>2509</v>
      </c>
    </row>
    <row r="2512" spans="1:39" x14ac:dyDescent="0.25">
      <c r="A2512" s="22" t="s">
        <v>39</v>
      </c>
      <c r="B2512" t="s">
        <v>130</v>
      </c>
      <c r="C2512">
        <v>2021</v>
      </c>
      <c r="D2512" s="22" t="s">
        <v>41</v>
      </c>
      <c r="E2512" s="22" t="s">
        <v>42</v>
      </c>
      <c r="F2512">
        <v>1610</v>
      </c>
      <c r="G2512" t="s">
        <v>131</v>
      </c>
      <c r="H2512" t="s">
        <v>44</v>
      </c>
      <c r="J2512">
        <v>200</v>
      </c>
      <c r="K2512" t="s">
        <v>45</v>
      </c>
      <c r="L2512" s="22" t="s">
        <v>46</v>
      </c>
      <c r="M2512" s="1">
        <v>44501</v>
      </c>
      <c r="N2512" s="22" t="s">
        <v>357</v>
      </c>
      <c r="O2512" t="s">
        <v>358</v>
      </c>
      <c r="P2512" s="1">
        <v>44530</v>
      </c>
      <c r="Q2512" t="s">
        <v>358</v>
      </c>
      <c r="R2512">
        <v>11</v>
      </c>
      <c r="S2512">
        <v>3</v>
      </c>
      <c r="T2512" s="22">
        <v>19</v>
      </c>
      <c r="U2512" s="22">
        <v>315.31</v>
      </c>
      <c r="V2512" s="22">
        <v>315.31</v>
      </c>
      <c r="X2512">
        <v>46251</v>
      </c>
      <c r="AD2512" t="s">
        <v>359</v>
      </c>
      <c r="AF2512" t="s">
        <v>127</v>
      </c>
      <c r="AG2512" s="22" t="s">
        <v>50</v>
      </c>
      <c r="AI2512">
        <v>2510</v>
      </c>
      <c r="AJ2512" t="s">
        <v>360</v>
      </c>
      <c r="AK2512" s="22" t="s">
        <v>52</v>
      </c>
      <c r="AL2512" s="22" t="s">
        <v>53</v>
      </c>
      <c r="AM2512" s="22">
        <v>2510</v>
      </c>
    </row>
    <row r="2513" spans="1:39" x14ac:dyDescent="0.25">
      <c r="A2513" s="22" t="s">
        <v>39</v>
      </c>
      <c r="B2513" t="s">
        <v>40</v>
      </c>
      <c r="C2513">
        <v>2021</v>
      </c>
      <c r="D2513" s="22" t="s">
        <v>41</v>
      </c>
      <c r="E2513" s="22" t="s">
        <v>42</v>
      </c>
      <c r="F2513">
        <v>1100</v>
      </c>
      <c r="G2513" t="s">
        <v>43</v>
      </c>
      <c r="H2513" t="s">
        <v>44</v>
      </c>
      <c r="J2513">
        <v>200</v>
      </c>
      <c r="K2513" t="s">
        <v>45</v>
      </c>
      <c r="L2513" s="22" t="s">
        <v>46</v>
      </c>
      <c r="M2513" s="1">
        <v>44501</v>
      </c>
      <c r="N2513" s="22" t="s">
        <v>357</v>
      </c>
      <c r="O2513" t="s">
        <v>358</v>
      </c>
      <c r="P2513" s="1">
        <v>44530</v>
      </c>
      <c r="Q2513" t="s">
        <v>358</v>
      </c>
      <c r="R2513">
        <v>11</v>
      </c>
      <c r="S2513">
        <v>3</v>
      </c>
      <c r="T2513" s="22">
        <v>19</v>
      </c>
      <c r="U2513" s="22">
        <v>-772.21</v>
      </c>
      <c r="W2513" s="22">
        <v>772.21</v>
      </c>
      <c r="X2513">
        <v>46252</v>
      </c>
      <c r="AD2513" t="s">
        <v>359</v>
      </c>
      <c r="AF2513" t="s">
        <v>127</v>
      </c>
      <c r="AG2513" s="22" t="s">
        <v>56</v>
      </c>
      <c r="AI2513">
        <v>2511</v>
      </c>
      <c r="AJ2513" t="s">
        <v>360</v>
      </c>
      <c r="AK2513" s="22" t="s">
        <v>52</v>
      </c>
      <c r="AL2513" s="22" t="s">
        <v>53</v>
      </c>
      <c r="AM2513" s="22">
        <v>2511</v>
      </c>
    </row>
    <row r="2514" spans="1:39" x14ac:dyDescent="0.25">
      <c r="A2514" s="22" t="s">
        <v>39</v>
      </c>
      <c r="B2514" t="s">
        <v>200</v>
      </c>
      <c r="C2514">
        <v>2021</v>
      </c>
      <c r="D2514" s="22" t="s">
        <v>41</v>
      </c>
      <c r="E2514" s="22" t="s">
        <v>42</v>
      </c>
      <c r="F2514">
        <v>4750</v>
      </c>
      <c r="G2514" t="s">
        <v>201</v>
      </c>
      <c r="H2514" t="s">
        <v>93</v>
      </c>
      <c r="J2514">
        <v>200</v>
      </c>
      <c r="K2514" t="s">
        <v>45</v>
      </c>
      <c r="L2514" s="22" t="s">
        <v>46</v>
      </c>
      <c r="M2514" s="1">
        <v>44501</v>
      </c>
      <c r="N2514" s="22" t="s">
        <v>357</v>
      </c>
      <c r="O2514" t="s">
        <v>358</v>
      </c>
      <c r="P2514" s="1">
        <v>44530</v>
      </c>
      <c r="Q2514" t="s">
        <v>358</v>
      </c>
      <c r="R2514">
        <v>11</v>
      </c>
      <c r="S2514">
        <v>3</v>
      </c>
      <c r="T2514" s="22">
        <v>19</v>
      </c>
      <c r="U2514" s="22">
        <v>648.91999999999996</v>
      </c>
      <c r="V2514" s="22">
        <v>648.91999999999996</v>
      </c>
      <c r="X2514">
        <v>46253</v>
      </c>
      <c r="AD2514" t="s">
        <v>359</v>
      </c>
      <c r="AF2514" t="s">
        <v>127</v>
      </c>
      <c r="AG2514" s="22" t="s">
        <v>50</v>
      </c>
      <c r="AI2514">
        <v>2512</v>
      </c>
      <c r="AJ2514" t="s">
        <v>360</v>
      </c>
      <c r="AK2514" s="22" t="s">
        <v>94</v>
      </c>
      <c r="AL2514" s="22" t="s">
        <v>53</v>
      </c>
      <c r="AM2514" s="22">
        <v>2512</v>
      </c>
    </row>
    <row r="2515" spans="1:39" x14ac:dyDescent="0.25">
      <c r="A2515" s="22" t="s">
        <v>39</v>
      </c>
      <c r="B2515" t="s">
        <v>130</v>
      </c>
      <c r="C2515">
        <v>2021</v>
      </c>
      <c r="D2515" s="22" t="s">
        <v>41</v>
      </c>
      <c r="E2515" s="22" t="s">
        <v>42</v>
      </c>
      <c r="F2515">
        <v>1610</v>
      </c>
      <c r="G2515" t="s">
        <v>131</v>
      </c>
      <c r="H2515" t="s">
        <v>44</v>
      </c>
      <c r="J2515">
        <v>200</v>
      </c>
      <c r="K2515" t="s">
        <v>45</v>
      </c>
      <c r="L2515" s="22" t="s">
        <v>46</v>
      </c>
      <c r="M2515" s="1">
        <v>44501</v>
      </c>
      <c r="N2515" s="22" t="s">
        <v>357</v>
      </c>
      <c r="O2515" t="s">
        <v>358</v>
      </c>
      <c r="P2515" s="1">
        <v>44530</v>
      </c>
      <c r="Q2515" t="s">
        <v>358</v>
      </c>
      <c r="R2515">
        <v>11</v>
      </c>
      <c r="S2515">
        <v>3</v>
      </c>
      <c r="T2515" s="22">
        <v>19</v>
      </c>
      <c r="U2515" s="22">
        <v>123.29</v>
      </c>
      <c r="V2515" s="22">
        <v>123.29</v>
      </c>
      <c r="X2515">
        <v>46254</v>
      </c>
      <c r="AD2515" t="s">
        <v>359</v>
      </c>
      <c r="AF2515" t="s">
        <v>127</v>
      </c>
      <c r="AG2515" s="22" t="s">
        <v>50</v>
      </c>
      <c r="AI2515">
        <v>2513</v>
      </c>
      <c r="AJ2515" t="s">
        <v>360</v>
      </c>
      <c r="AK2515" s="22" t="s">
        <v>52</v>
      </c>
      <c r="AL2515" s="22" t="s">
        <v>53</v>
      </c>
      <c r="AM2515" s="22">
        <v>2513</v>
      </c>
    </row>
    <row r="2516" spans="1:39" x14ac:dyDescent="0.25">
      <c r="A2516" s="22" t="s">
        <v>39</v>
      </c>
      <c r="B2516" t="s">
        <v>40</v>
      </c>
      <c r="C2516">
        <v>2021</v>
      </c>
      <c r="D2516" s="22" t="s">
        <v>41</v>
      </c>
      <c r="E2516" s="22" t="s">
        <v>42</v>
      </c>
      <c r="F2516">
        <v>1100</v>
      </c>
      <c r="G2516" t="s">
        <v>43</v>
      </c>
      <c r="H2516" t="s">
        <v>44</v>
      </c>
      <c r="J2516">
        <v>200</v>
      </c>
      <c r="K2516" t="s">
        <v>45</v>
      </c>
      <c r="L2516" s="22" t="s">
        <v>46</v>
      </c>
      <c r="M2516" s="1">
        <v>44501</v>
      </c>
      <c r="N2516" s="22" t="s">
        <v>357</v>
      </c>
      <c r="O2516" t="s">
        <v>358</v>
      </c>
      <c r="P2516" s="1">
        <v>44530</v>
      </c>
      <c r="Q2516" t="s">
        <v>358</v>
      </c>
      <c r="R2516">
        <v>11</v>
      </c>
      <c r="U2516" s="22">
        <v>-437.22</v>
      </c>
      <c r="W2516" s="22">
        <v>437.22</v>
      </c>
      <c r="X2516">
        <v>46255</v>
      </c>
      <c r="AD2516" t="s">
        <v>359</v>
      </c>
      <c r="AG2516" s="22" t="s">
        <v>56</v>
      </c>
      <c r="AI2516">
        <v>2514</v>
      </c>
      <c r="AJ2516" t="s">
        <v>360</v>
      </c>
      <c r="AK2516" s="22" t="s">
        <v>52</v>
      </c>
      <c r="AL2516" s="22" t="s">
        <v>53</v>
      </c>
      <c r="AM2516" s="22">
        <v>2514</v>
      </c>
    </row>
    <row r="2517" spans="1:39" x14ac:dyDescent="0.25">
      <c r="A2517" s="22" t="s">
        <v>39</v>
      </c>
      <c r="B2517" t="s">
        <v>202</v>
      </c>
      <c r="C2517">
        <v>2021</v>
      </c>
      <c r="D2517" s="22" t="s">
        <v>41</v>
      </c>
      <c r="E2517" s="22" t="s">
        <v>42</v>
      </c>
      <c r="F2517">
        <v>4760</v>
      </c>
      <c r="G2517" t="s">
        <v>203</v>
      </c>
      <c r="H2517" t="s">
        <v>93</v>
      </c>
      <c r="J2517">
        <v>200</v>
      </c>
      <c r="K2517" t="s">
        <v>45</v>
      </c>
      <c r="L2517" s="22" t="s">
        <v>46</v>
      </c>
      <c r="M2517" s="1">
        <v>44501</v>
      </c>
      <c r="N2517" s="22" t="s">
        <v>357</v>
      </c>
      <c r="O2517" t="s">
        <v>358</v>
      </c>
      <c r="P2517" s="1">
        <v>44530</v>
      </c>
      <c r="Q2517" t="s">
        <v>358</v>
      </c>
      <c r="R2517">
        <v>11</v>
      </c>
      <c r="U2517" s="22">
        <v>437.22</v>
      </c>
      <c r="V2517" s="22">
        <v>437.22</v>
      </c>
      <c r="X2517">
        <v>46256</v>
      </c>
      <c r="AD2517" t="s">
        <v>359</v>
      </c>
      <c r="AG2517" s="22" t="s">
        <v>50</v>
      </c>
      <c r="AI2517">
        <v>2515</v>
      </c>
      <c r="AJ2517" t="s">
        <v>360</v>
      </c>
      <c r="AK2517" s="22" t="s">
        <v>94</v>
      </c>
      <c r="AL2517" s="22" t="s">
        <v>53</v>
      </c>
      <c r="AM2517" s="22">
        <v>2515</v>
      </c>
    </row>
    <row r="2518" spans="1:39" x14ac:dyDescent="0.25">
      <c r="A2518" s="22" t="s">
        <v>39</v>
      </c>
      <c r="B2518" t="s">
        <v>40</v>
      </c>
      <c r="C2518">
        <v>2021</v>
      </c>
      <c r="D2518" s="22" t="s">
        <v>41</v>
      </c>
      <c r="E2518" s="22" t="s">
        <v>42</v>
      </c>
      <c r="F2518">
        <v>1100</v>
      </c>
      <c r="G2518" t="s">
        <v>43</v>
      </c>
      <c r="H2518" t="s">
        <v>44</v>
      </c>
      <c r="J2518">
        <v>200</v>
      </c>
      <c r="K2518" t="s">
        <v>45</v>
      </c>
      <c r="L2518" s="22" t="s">
        <v>46</v>
      </c>
      <c r="M2518" s="1">
        <v>44501</v>
      </c>
      <c r="N2518" s="22" t="s">
        <v>357</v>
      </c>
      <c r="O2518" t="s">
        <v>358</v>
      </c>
      <c r="P2518" s="1">
        <v>44530</v>
      </c>
      <c r="Q2518" t="s">
        <v>358</v>
      </c>
      <c r="R2518">
        <v>11</v>
      </c>
      <c r="S2518">
        <v>3</v>
      </c>
      <c r="T2518" s="22">
        <v>19</v>
      </c>
      <c r="U2518" s="22">
        <v>-123.4</v>
      </c>
      <c r="W2518" s="22">
        <v>123.4</v>
      </c>
      <c r="X2518">
        <v>46257</v>
      </c>
      <c r="AD2518" t="s">
        <v>359</v>
      </c>
      <c r="AF2518" t="s">
        <v>127</v>
      </c>
      <c r="AG2518" s="22" t="s">
        <v>56</v>
      </c>
      <c r="AI2518">
        <v>2516</v>
      </c>
      <c r="AJ2518" t="s">
        <v>360</v>
      </c>
      <c r="AK2518" s="22" t="s">
        <v>52</v>
      </c>
      <c r="AL2518" s="22" t="s">
        <v>53</v>
      </c>
      <c r="AM2518" s="22">
        <v>2516</v>
      </c>
    </row>
    <row r="2519" spans="1:39" x14ac:dyDescent="0.25">
      <c r="A2519" s="22" t="s">
        <v>39</v>
      </c>
      <c r="B2519" t="s">
        <v>204</v>
      </c>
      <c r="C2519">
        <v>2021</v>
      </c>
      <c r="D2519" s="22" t="s">
        <v>41</v>
      </c>
      <c r="E2519" s="22" t="s">
        <v>42</v>
      </c>
      <c r="F2519">
        <v>4775</v>
      </c>
      <c r="G2519" t="s">
        <v>205</v>
      </c>
      <c r="H2519" t="s">
        <v>93</v>
      </c>
      <c r="J2519">
        <v>200</v>
      </c>
      <c r="K2519" t="s">
        <v>45</v>
      </c>
      <c r="L2519" s="22" t="s">
        <v>46</v>
      </c>
      <c r="M2519" s="1">
        <v>44501</v>
      </c>
      <c r="N2519" s="22" t="s">
        <v>357</v>
      </c>
      <c r="O2519" t="s">
        <v>358</v>
      </c>
      <c r="P2519" s="1">
        <v>44530</v>
      </c>
      <c r="Q2519" t="s">
        <v>358</v>
      </c>
      <c r="R2519">
        <v>11</v>
      </c>
      <c r="S2519">
        <v>3</v>
      </c>
      <c r="T2519" s="22">
        <v>19</v>
      </c>
      <c r="U2519" s="22">
        <v>103.7</v>
      </c>
      <c r="V2519" s="22">
        <v>103.7</v>
      </c>
      <c r="X2519">
        <v>46258</v>
      </c>
      <c r="AD2519" t="s">
        <v>359</v>
      </c>
      <c r="AF2519" t="s">
        <v>127</v>
      </c>
      <c r="AG2519" s="22" t="s">
        <v>50</v>
      </c>
      <c r="AI2519">
        <v>2517</v>
      </c>
      <c r="AJ2519" t="s">
        <v>360</v>
      </c>
      <c r="AK2519" s="22" t="s">
        <v>94</v>
      </c>
      <c r="AL2519" s="22" t="s">
        <v>53</v>
      </c>
      <c r="AM2519" s="22">
        <v>2517</v>
      </c>
    </row>
    <row r="2520" spans="1:39" x14ac:dyDescent="0.25">
      <c r="A2520" s="22" t="s">
        <v>39</v>
      </c>
      <c r="B2520" t="s">
        <v>130</v>
      </c>
      <c r="C2520">
        <v>2021</v>
      </c>
      <c r="D2520" s="22" t="s">
        <v>41</v>
      </c>
      <c r="E2520" s="22" t="s">
        <v>42</v>
      </c>
      <c r="F2520">
        <v>1610</v>
      </c>
      <c r="G2520" t="s">
        <v>131</v>
      </c>
      <c r="H2520" t="s">
        <v>44</v>
      </c>
      <c r="J2520">
        <v>200</v>
      </c>
      <c r="K2520" t="s">
        <v>45</v>
      </c>
      <c r="L2520" s="22" t="s">
        <v>46</v>
      </c>
      <c r="M2520" s="1">
        <v>44501</v>
      </c>
      <c r="N2520" s="22" t="s">
        <v>357</v>
      </c>
      <c r="O2520" t="s">
        <v>358</v>
      </c>
      <c r="P2520" s="1">
        <v>44530</v>
      </c>
      <c r="Q2520" t="s">
        <v>358</v>
      </c>
      <c r="R2520">
        <v>11</v>
      </c>
      <c r="S2520">
        <v>3</v>
      </c>
      <c r="T2520" s="22">
        <v>19</v>
      </c>
      <c r="U2520" s="22">
        <v>19.7</v>
      </c>
      <c r="V2520" s="22">
        <v>19.7</v>
      </c>
      <c r="X2520">
        <v>46259</v>
      </c>
      <c r="AD2520" t="s">
        <v>359</v>
      </c>
      <c r="AF2520" t="s">
        <v>127</v>
      </c>
      <c r="AG2520" s="22" t="s">
        <v>50</v>
      </c>
      <c r="AI2520">
        <v>2518</v>
      </c>
      <c r="AJ2520" t="s">
        <v>360</v>
      </c>
      <c r="AK2520" s="22" t="s">
        <v>52</v>
      </c>
      <c r="AL2520" s="22" t="s">
        <v>53</v>
      </c>
      <c r="AM2520" s="22">
        <v>2518</v>
      </c>
    </row>
    <row r="2521" spans="1:39" x14ac:dyDescent="0.25">
      <c r="A2521" s="22" t="s">
        <v>39</v>
      </c>
      <c r="B2521" t="s">
        <v>40</v>
      </c>
      <c r="C2521">
        <v>2021</v>
      </c>
      <c r="D2521" s="22" t="s">
        <v>41</v>
      </c>
      <c r="E2521" s="22" t="s">
        <v>42</v>
      </c>
      <c r="F2521">
        <v>1100</v>
      </c>
      <c r="G2521" t="s">
        <v>43</v>
      </c>
      <c r="H2521" t="s">
        <v>44</v>
      </c>
      <c r="J2521">
        <v>200</v>
      </c>
      <c r="K2521" t="s">
        <v>45</v>
      </c>
      <c r="L2521" s="22" t="s">
        <v>46</v>
      </c>
      <c r="M2521" s="1">
        <v>44501</v>
      </c>
      <c r="N2521" s="22" t="s">
        <v>357</v>
      </c>
      <c r="O2521" t="s">
        <v>358</v>
      </c>
      <c r="P2521" s="1">
        <v>44530</v>
      </c>
      <c r="Q2521" t="s">
        <v>358</v>
      </c>
      <c r="R2521">
        <v>11</v>
      </c>
      <c r="U2521" s="22">
        <v>-50.73</v>
      </c>
      <c r="W2521" s="22">
        <v>50.73</v>
      </c>
      <c r="X2521">
        <v>46260</v>
      </c>
      <c r="AD2521" t="s">
        <v>359</v>
      </c>
      <c r="AG2521" s="22" t="s">
        <v>56</v>
      </c>
      <c r="AI2521">
        <v>2519</v>
      </c>
      <c r="AJ2521" t="s">
        <v>360</v>
      </c>
      <c r="AK2521" s="22" t="s">
        <v>52</v>
      </c>
      <c r="AL2521" s="22" t="s">
        <v>53</v>
      </c>
      <c r="AM2521" s="22">
        <v>2519</v>
      </c>
    </row>
    <row r="2522" spans="1:39" x14ac:dyDescent="0.25">
      <c r="A2522" s="22" t="s">
        <v>39</v>
      </c>
      <c r="B2522" t="s">
        <v>206</v>
      </c>
      <c r="C2522">
        <v>2021</v>
      </c>
      <c r="D2522" s="22" t="s">
        <v>41</v>
      </c>
      <c r="E2522" s="22" t="s">
        <v>42</v>
      </c>
      <c r="F2522">
        <v>4780</v>
      </c>
      <c r="G2522" t="s">
        <v>207</v>
      </c>
      <c r="H2522" t="s">
        <v>93</v>
      </c>
      <c r="J2522">
        <v>200</v>
      </c>
      <c r="K2522" t="s">
        <v>45</v>
      </c>
      <c r="L2522" s="22" t="s">
        <v>46</v>
      </c>
      <c r="M2522" s="1">
        <v>44501</v>
      </c>
      <c r="N2522" s="22" t="s">
        <v>357</v>
      </c>
      <c r="O2522" t="s">
        <v>358</v>
      </c>
      <c r="P2522" s="1">
        <v>44530</v>
      </c>
      <c r="Q2522" t="s">
        <v>358</v>
      </c>
      <c r="R2522">
        <v>11</v>
      </c>
      <c r="U2522" s="22">
        <v>50.73</v>
      </c>
      <c r="V2522" s="22">
        <v>50.73</v>
      </c>
      <c r="X2522">
        <v>46261</v>
      </c>
      <c r="AD2522" t="s">
        <v>359</v>
      </c>
      <c r="AG2522" s="22" t="s">
        <v>50</v>
      </c>
      <c r="AI2522">
        <v>2520</v>
      </c>
      <c r="AJ2522" t="s">
        <v>360</v>
      </c>
      <c r="AK2522" s="22" t="s">
        <v>94</v>
      </c>
      <c r="AL2522" s="22" t="s">
        <v>53</v>
      </c>
      <c r="AM2522" s="22">
        <v>2520</v>
      </c>
    </row>
    <row r="2523" spans="1:39" x14ac:dyDescent="0.25">
      <c r="A2523" s="22" t="s">
        <v>39</v>
      </c>
      <c r="B2523" t="s">
        <v>40</v>
      </c>
      <c r="C2523">
        <v>2021</v>
      </c>
      <c r="D2523" s="22" t="s">
        <v>41</v>
      </c>
      <c r="E2523" s="22" t="s">
        <v>42</v>
      </c>
      <c r="F2523">
        <v>1100</v>
      </c>
      <c r="G2523" t="s">
        <v>43</v>
      </c>
      <c r="H2523" t="s">
        <v>44</v>
      </c>
      <c r="J2523">
        <v>200</v>
      </c>
      <c r="K2523" t="s">
        <v>45</v>
      </c>
      <c r="L2523" s="22" t="s">
        <v>46</v>
      </c>
      <c r="M2523" s="1">
        <v>44501</v>
      </c>
      <c r="N2523" s="22" t="s">
        <v>357</v>
      </c>
      <c r="O2523" t="s">
        <v>358</v>
      </c>
      <c r="P2523" s="1">
        <v>44530</v>
      </c>
      <c r="Q2523" t="s">
        <v>358</v>
      </c>
      <c r="R2523">
        <v>11</v>
      </c>
      <c r="S2523">
        <v>3</v>
      </c>
      <c r="T2523" s="22">
        <v>19</v>
      </c>
      <c r="U2523" s="22">
        <v>-3140.51</v>
      </c>
      <c r="W2523" s="22">
        <v>3140.51</v>
      </c>
      <c r="X2523">
        <v>46262</v>
      </c>
      <c r="AD2523" t="s">
        <v>359</v>
      </c>
      <c r="AF2523" t="s">
        <v>127</v>
      </c>
      <c r="AG2523" s="22" t="s">
        <v>56</v>
      </c>
      <c r="AI2523">
        <v>2521</v>
      </c>
      <c r="AJ2523" t="s">
        <v>360</v>
      </c>
      <c r="AK2523" s="22" t="s">
        <v>52</v>
      </c>
      <c r="AL2523" s="22" t="s">
        <v>53</v>
      </c>
      <c r="AM2523" s="22">
        <v>2521</v>
      </c>
    </row>
    <row r="2524" spans="1:39" x14ac:dyDescent="0.25">
      <c r="A2524" s="22" t="s">
        <v>39</v>
      </c>
      <c r="B2524" t="s">
        <v>208</v>
      </c>
      <c r="C2524">
        <v>2021</v>
      </c>
      <c r="D2524" s="22" t="s">
        <v>41</v>
      </c>
      <c r="E2524" s="22" t="s">
        <v>42</v>
      </c>
      <c r="F2524">
        <v>4800</v>
      </c>
      <c r="G2524" t="s">
        <v>209</v>
      </c>
      <c r="H2524" t="s">
        <v>93</v>
      </c>
      <c r="J2524">
        <v>200</v>
      </c>
      <c r="K2524" t="s">
        <v>45</v>
      </c>
      <c r="L2524" s="22" t="s">
        <v>46</v>
      </c>
      <c r="M2524" s="1">
        <v>44501</v>
      </c>
      <c r="N2524" s="22" t="s">
        <v>357</v>
      </c>
      <c r="O2524" t="s">
        <v>358</v>
      </c>
      <c r="P2524" s="1">
        <v>44530</v>
      </c>
      <c r="Q2524" t="s">
        <v>358</v>
      </c>
      <c r="R2524">
        <v>11</v>
      </c>
      <c r="S2524">
        <v>3</v>
      </c>
      <c r="T2524" s="22">
        <v>19</v>
      </c>
      <c r="U2524" s="22">
        <v>2639.08</v>
      </c>
      <c r="V2524" s="22">
        <v>2639.08</v>
      </c>
      <c r="X2524">
        <v>46263</v>
      </c>
      <c r="AD2524" t="s">
        <v>359</v>
      </c>
      <c r="AF2524" t="s">
        <v>127</v>
      </c>
      <c r="AG2524" s="22" t="s">
        <v>50</v>
      </c>
      <c r="AI2524">
        <v>2522</v>
      </c>
      <c r="AJ2524" t="s">
        <v>360</v>
      </c>
      <c r="AK2524" s="22" t="s">
        <v>94</v>
      </c>
      <c r="AL2524" s="22" t="s">
        <v>53</v>
      </c>
      <c r="AM2524" s="22">
        <v>2522</v>
      </c>
    </row>
    <row r="2525" spans="1:39" x14ac:dyDescent="0.25">
      <c r="A2525" s="22" t="s">
        <v>39</v>
      </c>
      <c r="B2525" t="s">
        <v>130</v>
      </c>
      <c r="C2525">
        <v>2021</v>
      </c>
      <c r="D2525" s="22" t="s">
        <v>41</v>
      </c>
      <c r="E2525" s="22" t="s">
        <v>42</v>
      </c>
      <c r="F2525">
        <v>1610</v>
      </c>
      <c r="G2525" t="s">
        <v>131</v>
      </c>
      <c r="H2525" t="s">
        <v>44</v>
      </c>
      <c r="J2525">
        <v>200</v>
      </c>
      <c r="K2525" t="s">
        <v>45</v>
      </c>
      <c r="L2525" s="22" t="s">
        <v>46</v>
      </c>
      <c r="M2525" s="1">
        <v>44501</v>
      </c>
      <c r="N2525" s="22" t="s">
        <v>357</v>
      </c>
      <c r="O2525" t="s">
        <v>358</v>
      </c>
      <c r="P2525" s="1">
        <v>44530</v>
      </c>
      <c r="Q2525" t="s">
        <v>358</v>
      </c>
      <c r="R2525">
        <v>11</v>
      </c>
      <c r="S2525">
        <v>3</v>
      </c>
      <c r="T2525" s="22">
        <v>19</v>
      </c>
      <c r="U2525" s="22">
        <v>501.43</v>
      </c>
      <c r="V2525" s="22">
        <v>501.43</v>
      </c>
      <c r="X2525">
        <v>46264</v>
      </c>
      <c r="AD2525" t="s">
        <v>359</v>
      </c>
      <c r="AF2525" t="s">
        <v>127</v>
      </c>
      <c r="AG2525" s="22" t="s">
        <v>50</v>
      </c>
      <c r="AI2525">
        <v>2523</v>
      </c>
      <c r="AJ2525" t="s">
        <v>360</v>
      </c>
      <c r="AK2525" s="22" t="s">
        <v>52</v>
      </c>
      <c r="AL2525" s="22" t="s">
        <v>53</v>
      </c>
      <c r="AM2525" s="22">
        <v>2523</v>
      </c>
    </row>
    <row r="2526" spans="1:39" x14ac:dyDescent="0.25">
      <c r="A2526" s="22" t="s">
        <v>39</v>
      </c>
      <c r="B2526" t="s">
        <v>40</v>
      </c>
      <c r="C2526">
        <v>2021</v>
      </c>
      <c r="D2526" s="22" t="s">
        <v>41</v>
      </c>
      <c r="E2526" s="22" t="s">
        <v>42</v>
      </c>
      <c r="F2526">
        <v>1100</v>
      </c>
      <c r="G2526" t="s">
        <v>43</v>
      </c>
      <c r="H2526" t="s">
        <v>44</v>
      </c>
      <c r="J2526">
        <v>200</v>
      </c>
      <c r="K2526" t="s">
        <v>45</v>
      </c>
      <c r="L2526" s="22" t="s">
        <v>46</v>
      </c>
      <c r="M2526" s="1">
        <v>44501</v>
      </c>
      <c r="N2526" s="22" t="s">
        <v>357</v>
      </c>
      <c r="O2526" t="s">
        <v>358</v>
      </c>
      <c r="P2526" s="1">
        <v>44530</v>
      </c>
      <c r="Q2526" t="s">
        <v>358</v>
      </c>
      <c r="R2526">
        <v>11</v>
      </c>
      <c r="S2526">
        <v>3</v>
      </c>
      <c r="T2526" s="22">
        <v>19</v>
      </c>
      <c r="U2526" s="22">
        <v>-811.53</v>
      </c>
      <c r="W2526" s="22">
        <v>811.53</v>
      </c>
      <c r="X2526">
        <v>46265</v>
      </c>
      <c r="AD2526" t="s">
        <v>359</v>
      </c>
      <c r="AF2526" t="s">
        <v>127</v>
      </c>
      <c r="AG2526" s="22" t="s">
        <v>56</v>
      </c>
      <c r="AI2526">
        <v>2524</v>
      </c>
      <c r="AJ2526" t="s">
        <v>360</v>
      </c>
      <c r="AK2526" s="22" t="s">
        <v>52</v>
      </c>
      <c r="AL2526" s="22" t="s">
        <v>53</v>
      </c>
      <c r="AM2526" s="22">
        <v>2524</v>
      </c>
    </row>
    <row r="2527" spans="1:39" x14ac:dyDescent="0.25">
      <c r="A2527" s="22" t="s">
        <v>39</v>
      </c>
      <c r="B2527" t="s">
        <v>210</v>
      </c>
      <c r="C2527">
        <v>2021</v>
      </c>
      <c r="D2527" s="22" t="s">
        <v>41</v>
      </c>
      <c r="E2527" s="22" t="s">
        <v>42</v>
      </c>
      <c r="F2527">
        <v>4805</v>
      </c>
      <c r="G2527" t="s">
        <v>211</v>
      </c>
      <c r="H2527" t="s">
        <v>93</v>
      </c>
      <c r="J2527">
        <v>200</v>
      </c>
      <c r="K2527" t="s">
        <v>45</v>
      </c>
      <c r="L2527" s="22" t="s">
        <v>46</v>
      </c>
      <c r="M2527" s="1">
        <v>44501</v>
      </c>
      <c r="N2527" s="22" t="s">
        <v>357</v>
      </c>
      <c r="O2527" t="s">
        <v>358</v>
      </c>
      <c r="P2527" s="1">
        <v>44530</v>
      </c>
      <c r="Q2527" t="s">
        <v>358</v>
      </c>
      <c r="R2527">
        <v>11</v>
      </c>
      <c r="S2527">
        <v>3</v>
      </c>
      <c r="T2527" s="22">
        <v>19</v>
      </c>
      <c r="U2527" s="22">
        <v>681.96</v>
      </c>
      <c r="V2527" s="22">
        <v>681.96</v>
      </c>
      <c r="X2527">
        <v>46266</v>
      </c>
      <c r="AD2527" t="s">
        <v>359</v>
      </c>
      <c r="AF2527" t="s">
        <v>127</v>
      </c>
      <c r="AG2527" s="22" t="s">
        <v>50</v>
      </c>
      <c r="AI2527">
        <v>2525</v>
      </c>
      <c r="AJ2527" t="s">
        <v>360</v>
      </c>
      <c r="AK2527" s="22" t="s">
        <v>94</v>
      </c>
      <c r="AL2527" s="22" t="s">
        <v>53</v>
      </c>
      <c r="AM2527" s="22">
        <v>2525</v>
      </c>
    </row>
    <row r="2528" spans="1:39" x14ac:dyDescent="0.25">
      <c r="A2528" s="22" t="s">
        <v>39</v>
      </c>
      <c r="B2528" t="s">
        <v>130</v>
      </c>
      <c r="C2528">
        <v>2021</v>
      </c>
      <c r="D2528" s="22" t="s">
        <v>41</v>
      </c>
      <c r="E2528" s="22" t="s">
        <v>42</v>
      </c>
      <c r="F2528">
        <v>1610</v>
      </c>
      <c r="G2528" t="s">
        <v>131</v>
      </c>
      <c r="H2528" t="s">
        <v>44</v>
      </c>
      <c r="J2528">
        <v>200</v>
      </c>
      <c r="K2528" t="s">
        <v>45</v>
      </c>
      <c r="L2528" s="22" t="s">
        <v>46</v>
      </c>
      <c r="M2528" s="1">
        <v>44501</v>
      </c>
      <c r="N2528" s="22" t="s">
        <v>357</v>
      </c>
      <c r="O2528" t="s">
        <v>358</v>
      </c>
      <c r="P2528" s="1">
        <v>44530</v>
      </c>
      <c r="Q2528" t="s">
        <v>358</v>
      </c>
      <c r="R2528">
        <v>11</v>
      </c>
      <c r="S2528">
        <v>3</v>
      </c>
      <c r="T2528" s="22">
        <v>19</v>
      </c>
      <c r="U2528" s="22">
        <v>129.57</v>
      </c>
      <c r="V2528" s="22">
        <v>129.57</v>
      </c>
      <c r="X2528">
        <v>46267</v>
      </c>
      <c r="AD2528" t="s">
        <v>359</v>
      </c>
      <c r="AF2528" t="s">
        <v>127</v>
      </c>
      <c r="AG2528" s="22" t="s">
        <v>50</v>
      </c>
      <c r="AI2528">
        <v>2526</v>
      </c>
      <c r="AJ2528" t="s">
        <v>360</v>
      </c>
      <c r="AK2528" s="22" t="s">
        <v>52</v>
      </c>
      <c r="AL2528" s="22" t="s">
        <v>53</v>
      </c>
      <c r="AM2528" s="22">
        <v>2526</v>
      </c>
    </row>
    <row r="2529" spans="1:39" x14ac:dyDescent="0.25">
      <c r="A2529" s="22" t="s">
        <v>39</v>
      </c>
      <c r="B2529" t="s">
        <v>40</v>
      </c>
      <c r="C2529">
        <v>2021</v>
      </c>
      <c r="D2529" s="22" t="s">
        <v>41</v>
      </c>
      <c r="E2529" s="22" t="s">
        <v>42</v>
      </c>
      <c r="F2529">
        <v>1100</v>
      </c>
      <c r="G2529" t="s">
        <v>43</v>
      </c>
      <c r="H2529" t="s">
        <v>44</v>
      </c>
      <c r="J2529">
        <v>200</v>
      </c>
      <c r="K2529" t="s">
        <v>45</v>
      </c>
      <c r="L2529" s="22" t="s">
        <v>46</v>
      </c>
      <c r="M2529" s="1">
        <v>44501</v>
      </c>
      <c r="N2529" s="22" t="s">
        <v>357</v>
      </c>
      <c r="O2529" t="s">
        <v>358</v>
      </c>
      <c r="P2529" s="1">
        <v>44530</v>
      </c>
      <c r="Q2529" t="s">
        <v>358</v>
      </c>
      <c r="R2529">
        <v>11</v>
      </c>
      <c r="S2529">
        <v>3</v>
      </c>
      <c r="T2529" s="22">
        <v>19</v>
      </c>
      <c r="U2529" s="22">
        <v>-286.87</v>
      </c>
      <c r="W2529" s="22">
        <v>286.87</v>
      </c>
      <c r="X2529">
        <v>46268</v>
      </c>
      <c r="AD2529" t="s">
        <v>359</v>
      </c>
      <c r="AF2529" t="s">
        <v>127</v>
      </c>
      <c r="AG2529" s="22" t="s">
        <v>56</v>
      </c>
      <c r="AI2529">
        <v>2527</v>
      </c>
      <c r="AJ2529" t="s">
        <v>360</v>
      </c>
      <c r="AK2529" s="22" t="s">
        <v>52</v>
      </c>
      <c r="AL2529" s="22" t="s">
        <v>53</v>
      </c>
      <c r="AM2529" s="22">
        <v>2527</v>
      </c>
    </row>
    <row r="2530" spans="1:39" x14ac:dyDescent="0.25">
      <c r="A2530" s="22" t="s">
        <v>39</v>
      </c>
      <c r="B2530" t="s">
        <v>212</v>
      </c>
      <c r="C2530">
        <v>2021</v>
      </c>
      <c r="D2530" s="22" t="s">
        <v>41</v>
      </c>
      <c r="E2530" s="22" t="s">
        <v>42</v>
      </c>
      <c r="F2530">
        <v>4810</v>
      </c>
      <c r="G2530" t="s">
        <v>213</v>
      </c>
      <c r="H2530" t="s">
        <v>93</v>
      </c>
      <c r="J2530">
        <v>200</v>
      </c>
      <c r="K2530" t="s">
        <v>45</v>
      </c>
      <c r="L2530" s="22" t="s">
        <v>46</v>
      </c>
      <c r="M2530" s="1">
        <v>44501</v>
      </c>
      <c r="N2530" s="22" t="s">
        <v>357</v>
      </c>
      <c r="O2530" t="s">
        <v>358</v>
      </c>
      <c r="P2530" s="1">
        <v>44530</v>
      </c>
      <c r="Q2530" t="s">
        <v>358</v>
      </c>
      <c r="R2530">
        <v>11</v>
      </c>
      <c r="S2530">
        <v>3</v>
      </c>
      <c r="T2530" s="22">
        <v>19</v>
      </c>
      <c r="U2530" s="22">
        <v>241.07</v>
      </c>
      <c r="V2530" s="22">
        <v>241.07</v>
      </c>
      <c r="X2530">
        <v>46269</v>
      </c>
      <c r="AD2530" t="s">
        <v>359</v>
      </c>
      <c r="AF2530" t="s">
        <v>127</v>
      </c>
      <c r="AG2530" s="22" t="s">
        <v>50</v>
      </c>
      <c r="AI2530">
        <v>2528</v>
      </c>
      <c r="AJ2530" t="s">
        <v>360</v>
      </c>
      <c r="AK2530" s="22" t="s">
        <v>94</v>
      </c>
      <c r="AL2530" s="22" t="s">
        <v>53</v>
      </c>
      <c r="AM2530" s="22">
        <v>2528</v>
      </c>
    </row>
    <row r="2531" spans="1:39" x14ac:dyDescent="0.25">
      <c r="A2531" s="22" t="s">
        <v>39</v>
      </c>
      <c r="B2531" t="s">
        <v>130</v>
      </c>
      <c r="C2531">
        <v>2021</v>
      </c>
      <c r="D2531" s="22" t="s">
        <v>41</v>
      </c>
      <c r="E2531" s="22" t="s">
        <v>42</v>
      </c>
      <c r="F2531">
        <v>1610</v>
      </c>
      <c r="G2531" t="s">
        <v>131</v>
      </c>
      <c r="H2531" t="s">
        <v>44</v>
      </c>
      <c r="J2531">
        <v>200</v>
      </c>
      <c r="K2531" t="s">
        <v>45</v>
      </c>
      <c r="L2531" s="22" t="s">
        <v>46</v>
      </c>
      <c r="M2531" s="1">
        <v>44501</v>
      </c>
      <c r="N2531" s="22" t="s">
        <v>357</v>
      </c>
      <c r="O2531" t="s">
        <v>358</v>
      </c>
      <c r="P2531" s="1">
        <v>44530</v>
      </c>
      <c r="Q2531" t="s">
        <v>358</v>
      </c>
      <c r="R2531">
        <v>11</v>
      </c>
      <c r="S2531">
        <v>3</v>
      </c>
      <c r="T2531" s="22">
        <v>19</v>
      </c>
      <c r="U2531" s="22">
        <v>45.8</v>
      </c>
      <c r="V2531" s="22">
        <v>45.8</v>
      </c>
      <c r="X2531">
        <v>46270</v>
      </c>
      <c r="AD2531" t="s">
        <v>359</v>
      </c>
      <c r="AF2531" t="s">
        <v>127</v>
      </c>
      <c r="AG2531" s="22" t="s">
        <v>50</v>
      </c>
      <c r="AI2531">
        <v>2529</v>
      </c>
      <c r="AJ2531" t="s">
        <v>360</v>
      </c>
      <c r="AK2531" s="22" t="s">
        <v>52</v>
      </c>
      <c r="AL2531" s="22" t="s">
        <v>53</v>
      </c>
      <c r="AM2531" s="22">
        <v>2529</v>
      </c>
    </row>
    <row r="2532" spans="1:39" x14ac:dyDescent="0.25">
      <c r="A2532" s="22" t="s">
        <v>39</v>
      </c>
      <c r="B2532" t="s">
        <v>40</v>
      </c>
      <c r="C2532">
        <v>2021</v>
      </c>
      <c r="D2532" s="22" t="s">
        <v>41</v>
      </c>
      <c r="E2532" s="22" t="s">
        <v>42</v>
      </c>
      <c r="F2532">
        <v>1100</v>
      </c>
      <c r="G2532" t="s">
        <v>43</v>
      </c>
      <c r="H2532" t="s">
        <v>44</v>
      </c>
      <c r="J2532">
        <v>200</v>
      </c>
      <c r="K2532" t="s">
        <v>45</v>
      </c>
      <c r="L2532" s="22" t="s">
        <v>46</v>
      </c>
      <c r="M2532" s="1">
        <v>44501</v>
      </c>
      <c r="N2532" s="22" t="s">
        <v>357</v>
      </c>
      <c r="O2532" t="s">
        <v>358</v>
      </c>
      <c r="P2532" s="1">
        <v>44530</v>
      </c>
      <c r="Q2532" t="s">
        <v>358</v>
      </c>
      <c r="R2532">
        <v>11</v>
      </c>
      <c r="U2532" s="22">
        <v>-242.14</v>
      </c>
      <c r="W2532" s="22">
        <v>242.14</v>
      </c>
      <c r="X2532">
        <v>46271</v>
      </c>
      <c r="AD2532" t="s">
        <v>359</v>
      </c>
      <c r="AG2532" s="22" t="s">
        <v>56</v>
      </c>
      <c r="AI2532">
        <v>2530</v>
      </c>
      <c r="AJ2532" t="s">
        <v>360</v>
      </c>
      <c r="AK2532" s="22" t="s">
        <v>52</v>
      </c>
      <c r="AL2532" s="22" t="s">
        <v>53</v>
      </c>
      <c r="AM2532" s="22">
        <v>2530</v>
      </c>
    </row>
    <row r="2533" spans="1:39" x14ac:dyDescent="0.25">
      <c r="A2533" s="22" t="s">
        <v>39</v>
      </c>
      <c r="B2533" t="s">
        <v>214</v>
      </c>
      <c r="C2533">
        <v>2021</v>
      </c>
      <c r="D2533" s="22" t="s">
        <v>41</v>
      </c>
      <c r="E2533" s="22" t="s">
        <v>42</v>
      </c>
      <c r="F2533">
        <v>4850</v>
      </c>
      <c r="G2533" t="s">
        <v>215</v>
      </c>
      <c r="H2533" t="s">
        <v>93</v>
      </c>
      <c r="J2533">
        <v>200</v>
      </c>
      <c r="K2533" t="s">
        <v>45</v>
      </c>
      <c r="L2533" s="22" t="s">
        <v>46</v>
      </c>
      <c r="M2533" s="1">
        <v>44501</v>
      </c>
      <c r="N2533" s="22" t="s">
        <v>357</v>
      </c>
      <c r="O2533" t="s">
        <v>358</v>
      </c>
      <c r="P2533" s="1">
        <v>44530</v>
      </c>
      <c r="Q2533" t="s">
        <v>358</v>
      </c>
      <c r="R2533">
        <v>11</v>
      </c>
      <c r="U2533" s="22">
        <v>242.14</v>
      </c>
      <c r="V2533" s="22">
        <v>242.14</v>
      </c>
      <c r="X2533">
        <v>46272</v>
      </c>
      <c r="AD2533" t="s">
        <v>359</v>
      </c>
      <c r="AG2533" s="22" t="s">
        <v>50</v>
      </c>
      <c r="AI2533">
        <v>2531</v>
      </c>
      <c r="AJ2533" t="s">
        <v>360</v>
      </c>
      <c r="AK2533" s="22" t="s">
        <v>94</v>
      </c>
      <c r="AL2533" s="22" t="s">
        <v>53</v>
      </c>
      <c r="AM2533" s="22">
        <v>2531</v>
      </c>
    </row>
    <row r="2534" spans="1:39" x14ac:dyDescent="0.25">
      <c r="A2534" s="22" t="s">
        <v>39</v>
      </c>
      <c r="B2534" t="s">
        <v>40</v>
      </c>
      <c r="C2534">
        <v>2021</v>
      </c>
      <c r="D2534" s="22" t="s">
        <v>41</v>
      </c>
      <c r="E2534" s="22" t="s">
        <v>42</v>
      </c>
      <c r="F2534">
        <v>1100</v>
      </c>
      <c r="G2534" t="s">
        <v>43</v>
      </c>
      <c r="H2534" t="s">
        <v>44</v>
      </c>
      <c r="J2534">
        <v>200</v>
      </c>
      <c r="K2534" t="s">
        <v>45</v>
      </c>
      <c r="L2534" s="22" t="s">
        <v>46</v>
      </c>
      <c r="M2534" s="1">
        <v>44501</v>
      </c>
      <c r="N2534" s="22" t="s">
        <v>357</v>
      </c>
      <c r="O2534" t="s">
        <v>358</v>
      </c>
      <c r="P2534" s="1">
        <v>44530</v>
      </c>
      <c r="Q2534" t="s">
        <v>358</v>
      </c>
      <c r="R2534">
        <v>11</v>
      </c>
      <c r="U2534" s="22">
        <v>-8880.41</v>
      </c>
      <c r="W2534" s="22">
        <v>8880.41</v>
      </c>
      <c r="X2534">
        <v>46273</v>
      </c>
      <c r="AD2534" t="s">
        <v>359</v>
      </c>
      <c r="AG2534" s="22" t="s">
        <v>56</v>
      </c>
      <c r="AI2534">
        <v>2532</v>
      </c>
      <c r="AJ2534" t="s">
        <v>360</v>
      </c>
      <c r="AK2534" s="22" t="s">
        <v>52</v>
      </c>
      <c r="AL2534" s="22" t="s">
        <v>53</v>
      </c>
      <c r="AM2534" s="22">
        <v>2532</v>
      </c>
    </row>
    <row r="2535" spans="1:39" x14ac:dyDescent="0.25">
      <c r="A2535" s="22" t="s">
        <v>39</v>
      </c>
      <c r="B2535" t="s">
        <v>216</v>
      </c>
      <c r="C2535">
        <v>2021</v>
      </c>
      <c r="D2535" s="22" t="s">
        <v>41</v>
      </c>
      <c r="E2535" s="22" t="s">
        <v>42</v>
      </c>
      <c r="F2535">
        <v>4860</v>
      </c>
      <c r="G2535" t="s">
        <v>217</v>
      </c>
      <c r="H2535" t="s">
        <v>93</v>
      </c>
      <c r="J2535">
        <v>200</v>
      </c>
      <c r="K2535" t="s">
        <v>45</v>
      </c>
      <c r="L2535" s="22" t="s">
        <v>46</v>
      </c>
      <c r="M2535" s="1">
        <v>44501</v>
      </c>
      <c r="N2535" s="22" t="s">
        <v>357</v>
      </c>
      <c r="O2535" t="s">
        <v>358</v>
      </c>
      <c r="P2535" s="1">
        <v>44530</v>
      </c>
      <c r="Q2535" t="s">
        <v>358</v>
      </c>
      <c r="R2535">
        <v>11</v>
      </c>
      <c r="U2535" s="22">
        <v>8880.41</v>
      </c>
      <c r="V2535" s="22">
        <v>8880.41</v>
      </c>
      <c r="X2535">
        <v>46274</v>
      </c>
      <c r="AD2535" t="s">
        <v>359</v>
      </c>
      <c r="AG2535" s="22" t="s">
        <v>50</v>
      </c>
      <c r="AI2535">
        <v>2533</v>
      </c>
      <c r="AJ2535" t="s">
        <v>360</v>
      </c>
      <c r="AK2535" s="22" t="s">
        <v>94</v>
      </c>
      <c r="AL2535" s="22" t="s">
        <v>53</v>
      </c>
      <c r="AM2535" s="22">
        <v>2533</v>
      </c>
    </row>
    <row r="2536" spans="1:39" x14ac:dyDescent="0.25">
      <c r="A2536" s="22" t="s">
        <v>39</v>
      </c>
      <c r="B2536" t="s">
        <v>40</v>
      </c>
      <c r="C2536">
        <v>2021</v>
      </c>
      <c r="D2536" s="22" t="s">
        <v>41</v>
      </c>
      <c r="E2536" s="22" t="s">
        <v>42</v>
      </c>
      <c r="F2536">
        <v>1100</v>
      </c>
      <c r="G2536" t="s">
        <v>43</v>
      </c>
      <c r="H2536" t="s">
        <v>44</v>
      </c>
      <c r="J2536">
        <v>200</v>
      </c>
      <c r="K2536" t="s">
        <v>45</v>
      </c>
      <c r="L2536" s="22" t="s">
        <v>46</v>
      </c>
      <c r="M2536" s="1">
        <v>44501</v>
      </c>
      <c r="N2536" s="22" t="s">
        <v>357</v>
      </c>
      <c r="O2536" t="s">
        <v>358</v>
      </c>
      <c r="P2536" s="1">
        <v>44530</v>
      </c>
      <c r="Q2536" t="s">
        <v>358</v>
      </c>
      <c r="R2536">
        <v>11</v>
      </c>
      <c r="U2536" s="22">
        <v>-179.71</v>
      </c>
      <c r="W2536" s="22">
        <v>179.71</v>
      </c>
      <c r="X2536">
        <v>46275</v>
      </c>
      <c r="AD2536" t="s">
        <v>359</v>
      </c>
      <c r="AG2536" s="22" t="s">
        <v>56</v>
      </c>
      <c r="AI2536">
        <v>2534</v>
      </c>
      <c r="AJ2536" t="s">
        <v>360</v>
      </c>
      <c r="AK2536" s="22" t="s">
        <v>52</v>
      </c>
      <c r="AL2536" s="22" t="s">
        <v>53</v>
      </c>
      <c r="AM2536" s="22">
        <v>2534</v>
      </c>
    </row>
    <row r="2537" spans="1:39" x14ac:dyDescent="0.25">
      <c r="A2537" s="22" t="s">
        <v>39</v>
      </c>
      <c r="B2537" t="s">
        <v>218</v>
      </c>
      <c r="C2537">
        <v>2021</v>
      </c>
      <c r="D2537" s="22" t="s">
        <v>41</v>
      </c>
      <c r="E2537" s="22" t="s">
        <v>42</v>
      </c>
      <c r="F2537">
        <v>4880</v>
      </c>
      <c r="G2537" t="s">
        <v>219</v>
      </c>
      <c r="H2537" t="s">
        <v>93</v>
      </c>
      <c r="J2537">
        <v>200</v>
      </c>
      <c r="K2537" t="s">
        <v>45</v>
      </c>
      <c r="L2537" s="22" t="s">
        <v>46</v>
      </c>
      <c r="M2537" s="1">
        <v>44501</v>
      </c>
      <c r="N2537" s="22" t="s">
        <v>357</v>
      </c>
      <c r="O2537" t="s">
        <v>358</v>
      </c>
      <c r="P2537" s="1">
        <v>44530</v>
      </c>
      <c r="Q2537" t="s">
        <v>358</v>
      </c>
      <c r="R2537">
        <v>11</v>
      </c>
      <c r="U2537" s="22">
        <v>179.71</v>
      </c>
      <c r="V2537" s="22">
        <v>179.71</v>
      </c>
      <c r="X2537">
        <v>46276</v>
      </c>
      <c r="AD2537" t="s">
        <v>359</v>
      </c>
      <c r="AG2537" s="22" t="s">
        <v>50</v>
      </c>
      <c r="AI2537">
        <v>2535</v>
      </c>
      <c r="AJ2537" t="s">
        <v>360</v>
      </c>
      <c r="AK2537" s="22" t="s">
        <v>94</v>
      </c>
      <c r="AL2537" s="22" t="s">
        <v>53</v>
      </c>
      <c r="AM2537" s="22">
        <v>2535</v>
      </c>
    </row>
    <row r="2538" spans="1:39" x14ac:dyDescent="0.25">
      <c r="A2538" s="22" t="s">
        <v>39</v>
      </c>
      <c r="B2538" t="s">
        <v>40</v>
      </c>
      <c r="C2538">
        <v>2021</v>
      </c>
      <c r="D2538" s="22" t="s">
        <v>41</v>
      </c>
      <c r="E2538" s="22" t="s">
        <v>42</v>
      </c>
      <c r="F2538">
        <v>1100</v>
      </c>
      <c r="G2538" t="s">
        <v>43</v>
      </c>
      <c r="H2538" t="s">
        <v>44</v>
      </c>
      <c r="J2538">
        <v>200</v>
      </c>
      <c r="K2538" t="s">
        <v>45</v>
      </c>
      <c r="L2538" s="22" t="s">
        <v>46</v>
      </c>
      <c r="M2538" s="1">
        <v>44501</v>
      </c>
      <c r="N2538" s="22" t="s">
        <v>357</v>
      </c>
      <c r="O2538" t="s">
        <v>358</v>
      </c>
      <c r="P2538" s="1">
        <v>44530</v>
      </c>
      <c r="Q2538" t="s">
        <v>358</v>
      </c>
      <c r="R2538">
        <v>11</v>
      </c>
      <c r="U2538" s="22">
        <v>306.64999999999998</v>
      </c>
      <c r="V2538" s="22">
        <v>306.64999999999998</v>
      </c>
      <c r="X2538">
        <v>46277</v>
      </c>
      <c r="AD2538" t="s">
        <v>359</v>
      </c>
      <c r="AG2538" s="22" t="s">
        <v>50</v>
      </c>
      <c r="AI2538">
        <v>2536</v>
      </c>
      <c r="AJ2538" t="s">
        <v>360</v>
      </c>
      <c r="AK2538" s="22" t="s">
        <v>52</v>
      </c>
      <c r="AL2538" s="22" t="s">
        <v>53</v>
      </c>
      <c r="AM2538" s="22">
        <v>2536</v>
      </c>
    </row>
    <row r="2539" spans="1:39" x14ac:dyDescent="0.25">
      <c r="A2539" s="22" t="s">
        <v>39</v>
      </c>
      <c r="B2539" t="s">
        <v>220</v>
      </c>
      <c r="C2539">
        <v>2021</v>
      </c>
      <c r="D2539" s="22" t="s">
        <v>41</v>
      </c>
      <c r="E2539" s="22" t="s">
        <v>42</v>
      </c>
      <c r="F2539">
        <v>4902</v>
      </c>
      <c r="G2539" t="s">
        <v>221</v>
      </c>
      <c r="H2539" t="s">
        <v>93</v>
      </c>
      <c r="J2539">
        <v>200</v>
      </c>
      <c r="K2539" t="s">
        <v>45</v>
      </c>
      <c r="L2539" s="22" t="s">
        <v>46</v>
      </c>
      <c r="M2539" s="1">
        <v>44501</v>
      </c>
      <c r="N2539" s="22" t="s">
        <v>357</v>
      </c>
      <c r="O2539" t="s">
        <v>358</v>
      </c>
      <c r="P2539" s="1">
        <v>44530</v>
      </c>
      <c r="Q2539" t="s">
        <v>358</v>
      </c>
      <c r="R2539">
        <v>11</v>
      </c>
      <c r="U2539" s="22">
        <v>-306.64999999999998</v>
      </c>
      <c r="W2539" s="22">
        <v>306.64999999999998</v>
      </c>
      <c r="X2539">
        <v>46278</v>
      </c>
      <c r="AD2539" t="s">
        <v>359</v>
      </c>
      <c r="AG2539" s="22" t="s">
        <v>56</v>
      </c>
      <c r="AI2539">
        <v>2537</v>
      </c>
      <c r="AJ2539" t="s">
        <v>360</v>
      </c>
      <c r="AK2539" s="22" t="s">
        <v>94</v>
      </c>
      <c r="AL2539" s="22" t="s">
        <v>53</v>
      </c>
      <c r="AM2539" s="22">
        <v>2537</v>
      </c>
    </row>
    <row r="2540" spans="1:39" x14ac:dyDescent="0.25">
      <c r="A2540" s="22" t="s">
        <v>39</v>
      </c>
      <c r="B2540" t="s">
        <v>40</v>
      </c>
      <c r="C2540">
        <v>2021</v>
      </c>
      <c r="D2540" s="22" t="s">
        <v>41</v>
      </c>
      <c r="E2540" s="22" t="s">
        <v>42</v>
      </c>
      <c r="F2540">
        <v>1100</v>
      </c>
      <c r="G2540" t="s">
        <v>43</v>
      </c>
      <c r="H2540" t="s">
        <v>44</v>
      </c>
      <c r="J2540">
        <v>200</v>
      </c>
      <c r="K2540" t="s">
        <v>45</v>
      </c>
      <c r="L2540" s="22" t="s">
        <v>46</v>
      </c>
      <c r="M2540" s="1">
        <v>44501</v>
      </c>
      <c r="N2540" s="22" t="s">
        <v>357</v>
      </c>
      <c r="O2540" t="s">
        <v>358</v>
      </c>
      <c r="P2540" s="1">
        <v>44530</v>
      </c>
      <c r="Q2540" t="s">
        <v>358</v>
      </c>
      <c r="R2540">
        <v>11</v>
      </c>
      <c r="U2540" s="22">
        <v>112.52</v>
      </c>
      <c r="V2540" s="22">
        <v>112.52</v>
      </c>
      <c r="X2540">
        <v>46279</v>
      </c>
      <c r="AD2540" t="s">
        <v>359</v>
      </c>
      <c r="AG2540" s="22" t="s">
        <v>50</v>
      </c>
      <c r="AI2540">
        <v>2538</v>
      </c>
      <c r="AJ2540" t="s">
        <v>360</v>
      </c>
      <c r="AK2540" s="22" t="s">
        <v>52</v>
      </c>
      <c r="AL2540" s="22" t="s">
        <v>53</v>
      </c>
      <c r="AM2540" s="22">
        <v>2538</v>
      </c>
    </row>
    <row r="2541" spans="1:39" x14ac:dyDescent="0.25">
      <c r="A2541" s="22" t="s">
        <v>39</v>
      </c>
      <c r="B2541" t="s">
        <v>222</v>
      </c>
      <c r="C2541">
        <v>2021</v>
      </c>
      <c r="D2541" s="22" t="s">
        <v>41</v>
      </c>
      <c r="E2541" s="22" t="s">
        <v>42</v>
      </c>
      <c r="F2541">
        <v>4910</v>
      </c>
      <c r="G2541" t="s">
        <v>223</v>
      </c>
      <c r="H2541" t="s">
        <v>93</v>
      </c>
      <c r="J2541">
        <v>200</v>
      </c>
      <c r="K2541" t="s">
        <v>45</v>
      </c>
      <c r="L2541" s="22" t="s">
        <v>46</v>
      </c>
      <c r="M2541" s="1">
        <v>44501</v>
      </c>
      <c r="N2541" s="22" t="s">
        <v>357</v>
      </c>
      <c r="O2541" t="s">
        <v>358</v>
      </c>
      <c r="P2541" s="1">
        <v>44530</v>
      </c>
      <c r="Q2541" t="s">
        <v>358</v>
      </c>
      <c r="R2541">
        <v>11</v>
      </c>
      <c r="U2541" s="22">
        <v>-112.52</v>
      </c>
      <c r="W2541" s="22">
        <v>112.52</v>
      </c>
      <c r="X2541">
        <v>46280</v>
      </c>
      <c r="AD2541" t="s">
        <v>359</v>
      </c>
      <c r="AG2541" s="22" t="s">
        <v>56</v>
      </c>
      <c r="AI2541">
        <v>2539</v>
      </c>
      <c r="AJ2541" t="s">
        <v>360</v>
      </c>
      <c r="AK2541" s="22" t="s">
        <v>94</v>
      </c>
      <c r="AL2541" s="22" t="s">
        <v>53</v>
      </c>
      <c r="AM2541" s="22">
        <v>2539</v>
      </c>
    </row>
    <row r="2542" spans="1:39" x14ac:dyDescent="0.25">
      <c r="A2542" s="22" t="s">
        <v>39</v>
      </c>
      <c r="B2542" t="s">
        <v>40</v>
      </c>
      <c r="C2542">
        <v>2021</v>
      </c>
      <c r="D2542" s="22" t="s">
        <v>41</v>
      </c>
      <c r="E2542" s="22" t="s">
        <v>42</v>
      </c>
      <c r="F2542">
        <v>1100</v>
      </c>
      <c r="G2542" t="s">
        <v>43</v>
      </c>
      <c r="H2542" t="s">
        <v>44</v>
      </c>
      <c r="J2542">
        <v>200</v>
      </c>
      <c r="K2542" t="s">
        <v>45</v>
      </c>
      <c r="L2542" s="22" t="s">
        <v>46</v>
      </c>
      <c r="M2542" s="1">
        <v>44501</v>
      </c>
      <c r="N2542" s="22" t="s">
        <v>357</v>
      </c>
      <c r="O2542" t="s">
        <v>358</v>
      </c>
      <c r="P2542" s="1">
        <v>44530</v>
      </c>
      <c r="Q2542" t="s">
        <v>358</v>
      </c>
      <c r="R2542">
        <v>11</v>
      </c>
      <c r="U2542" s="22">
        <v>243.16</v>
      </c>
      <c r="V2542" s="22">
        <v>243.16</v>
      </c>
      <c r="X2542">
        <v>46281</v>
      </c>
      <c r="AD2542" t="s">
        <v>359</v>
      </c>
      <c r="AG2542" s="22" t="s">
        <v>50</v>
      </c>
      <c r="AI2542">
        <v>2540</v>
      </c>
      <c r="AJ2542" t="s">
        <v>360</v>
      </c>
      <c r="AK2542" s="22" t="s">
        <v>52</v>
      </c>
      <c r="AL2542" s="22" t="s">
        <v>53</v>
      </c>
      <c r="AM2542" s="22">
        <v>2540</v>
      </c>
    </row>
    <row r="2543" spans="1:39" x14ac:dyDescent="0.25">
      <c r="A2543" s="22" t="s">
        <v>39</v>
      </c>
      <c r="B2543" t="s">
        <v>224</v>
      </c>
      <c r="C2543">
        <v>2021</v>
      </c>
      <c r="D2543" s="22" t="s">
        <v>41</v>
      </c>
      <c r="E2543" s="22" t="s">
        <v>42</v>
      </c>
      <c r="F2543">
        <v>4942</v>
      </c>
      <c r="G2543" t="s">
        <v>225</v>
      </c>
      <c r="H2543" t="s">
        <v>93</v>
      </c>
      <c r="J2543">
        <v>200</v>
      </c>
      <c r="K2543" t="s">
        <v>45</v>
      </c>
      <c r="L2543" s="22" t="s">
        <v>46</v>
      </c>
      <c r="M2543" s="1">
        <v>44501</v>
      </c>
      <c r="N2543" s="22" t="s">
        <v>357</v>
      </c>
      <c r="O2543" t="s">
        <v>358</v>
      </c>
      <c r="P2543" s="1">
        <v>44530</v>
      </c>
      <c r="Q2543" t="s">
        <v>358</v>
      </c>
      <c r="R2543">
        <v>11</v>
      </c>
      <c r="U2543" s="22">
        <v>-243.16</v>
      </c>
      <c r="W2543" s="22">
        <v>243.16</v>
      </c>
      <c r="X2543">
        <v>46282</v>
      </c>
      <c r="AD2543" t="s">
        <v>359</v>
      </c>
      <c r="AG2543" s="22" t="s">
        <v>56</v>
      </c>
      <c r="AI2543">
        <v>2541</v>
      </c>
      <c r="AJ2543" t="s">
        <v>360</v>
      </c>
      <c r="AK2543" s="22" t="s">
        <v>94</v>
      </c>
      <c r="AL2543" s="22" t="s">
        <v>53</v>
      </c>
      <c r="AM2543" s="22">
        <v>2541</v>
      </c>
    </row>
    <row r="2544" spans="1:39" x14ac:dyDescent="0.25">
      <c r="A2544" s="22" t="s">
        <v>39</v>
      </c>
      <c r="B2544" t="s">
        <v>40</v>
      </c>
      <c r="C2544">
        <v>2021</v>
      </c>
      <c r="D2544" s="22" t="s">
        <v>41</v>
      </c>
      <c r="E2544" s="22" t="s">
        <v>42</v>
      </c>
      <c r="F2544">
        <v>1100</v>
      </c>
      <c r="G2544" t="s">
        <v>43</v>
      </c>
      <c r="H2544" t="s">
        <v>44</v>
      </c>
      <c r="J2544">
        <v>200</v>
      </c>
      <c r="K2544" t="s">
        <v>45</v>
      </c>
      <c r="L2544" s="22" t="s">
        <v>46</v>
      </c>
      <c r="M2544" s="1">
        <v>44501</v>
      </c>
      <c r="N2544" s="22" t="s">
        <v>357</v>
      </c>
      <c r="O2544" t="s">
        <v>358</v>
      </c>
      <c r="P2544" s="1">
        <v>44530</v>
      </c>
      <c r="Q2544" t="s">
        <v>358</v>
      </c>
      <c r="R2544">
        <v>11</v>
      </c>
      <c r="U2544" s="22">
        <v>-383.01</v>
      </c>
      <c r="W2544" s="22">
        <v>383.01</v>
      </c>
      <c r="X2544">
        <v>46283</v>
      </c>
      <c r="AD2544" t="s">
        <v>359</v>
      </c>
      <c r="AG2544" s="22" t="s">
        <v>56</v>
      </c>
      <c r="AI2544">
        <v>2542</v>
      </c>
      <c r="AJ2544" t="s">
        <v>360</v>
      </c>
      <c r="AK2544" s="22" t="s">
        <v>52</v>
      </c>
      <c r="AL2544" s="22" t="s">
        <v>53</v>
      </c>
      <c r="AM2544" s="22">
        <v>2542</v>
      </c>
    </row>
    <row r="2545" spans="1:39" x14ac:dyDescent="0.25">
      <c r="A2545" s="22" t="s">
        <v>39</v>
      </c>
      <c r="B2545" t="s">
        <v>226</v>
      </c>
      <c r="C2545">
        <v>2021</v>
      </c>
      <c r="D2545" s="22" t="s">
        <v>41</v>
      </c>
      <c r="E2545" s="22" t="s">
        <v>42</v>
      </c>
      <c r="F2545">
        <v>4960</v>
      </c>
      <c r="G2545" t="s">
        <v>227</v>
      </c>
      <c r="H2545" t="s">
        <v>93</v>
      </c>
      <c r="J2545">
        <v>200</v>
      </c>
      <c r="K2545" t="s">
        <v>45</v>
      </c>
      <c r="L2545" s="22" t="s">
        <v>46</v>
      </c>
      <c r="M2545" s="1">
        <v>44501</v>
      </c>
      <c r="N2545" s="22" t="s">
        <v>357</v>
      </c>
      <c r="O2545" t="s">
        <v>358</v>
      </c>
      <c r="P2545" s="1">
        <v>44530</v>
      </c>
      <c r="Q2545" t="s">
        <v>358</v>
      </c>
      <c r="R2545">
        <v>11</v>
      </c>
      <c r="U2545" s="22">
        <v>383.01</v>
      </c>
      <c r="V2545" s="22">
        <v>383.01</v>
      </c>
      <c r="X2545">
        <v>46284</v>
      </c>
      <c r="AD2545" t="s">
        <v>359</v>
      </c>
      <c r="AG2545" s="22" t="s">
        <v>50</v>
      </c>
      <c r="AI2545">
        <v>2543</v>
      </c>
      <c r="AJ2545" t="s">
        <v>360</v>
      </c>
      <c r="AK2545" s="22" t="s">
        <v>94</v>
      </c>
      <c r="AL2545" s="22" t="s">
        <v>53</v>
      </c>
      <c r="AM2545" s="22">
        <v>2543</v>
      </c>
    </row>
    <row r="2546" spans="1:39" x14ac:dyDescent="0.25">
      <c r="A2546" s="22" t="s">
        <v>39</v>
      </c>
      <c r="B2546" t="s">
        <v>40</v>
      </c>
      <c r="C2546">
        <v>2021</v>
      </c>
      <c r="D2546" s="22" t="s">
        <v>41</v>
      </c>
      <c r="E2546" s="22" t="s">
        <v>42</v>
      </c>
      <c r="F2546">
        <v>1100</v>
      </c>
      <c r="G2546" t="s">
        <v>43</v>
      </c>
      <c r="H2546" t="s">
        <v>44</v>
      </c>
      <c r="J2546">
        <v>200</v>
      </c>
      <c r="K2546" t="s">
        <v>45</v>
      </c>
      <c r="L2546" s="22" t="s">
        <v>46</v>
      </c>
      <c r="M2546" s="1">
        <v>44501</v>
      </c>
      <c r="N2546" s="22" t="s">
        <v>357</v>
      </c>
      <c r="O2546" t="s">
        <v>358</v>
      </c>
      <c r="P2546" s="1">
        <v>44530</v>
      </c>
      <c r="Q2546" t="s">
        <v>358</v>
      </c>
      <c r="R2546">
        <v>11</v>
      </c>
      <c r="U2546" s="22">
        <v>-630.12</v>
      </c>
      <c r="W2546" s="22">
        <v>630.12</v>
      </c>
      <c r="X2546">
        <v>46285</v>
      </c>
      <c r="AD2546" t="s">
        <v>359</v>
      </c>
      <c r="AG2546" s="22" t="s">
        <v>56</v>
      </c>
      <c r="AI2546">
        <v>2544</v>
      </c>
      <c r="AJ2546" t="s">
        <v>360</v>
      </c>
      <c r="AK2546" s="22" t="s">
        <v>52</v>
      </c>
      <c r="AL2546" s="22" t="s">
        <v>53</v>
      </c>
      <c r="AM2546" s="22">
        <v>2544</v>
      </c>
    </row>
    <row r="2547" spans="1:39" x14ac:dyDescent="0.25">
      <c r="A2547" s="22" t="s">
        <v>39</v>
      </c>
      <c r="B2547" t="s">
        <v>228</v>
      </c>
      <c r="C2547">
        <v>2021</v>
      </c>
      <c r="D2547" s="22" t="s">
        <v>41</v>
      </c>
      <c r="E2547" s="22" t="s">
        <v>42</v>
      </c>
      <c r="F2547">
        <v>4970</v>
      </c>
      <c r="G2547" t="s">
        <v>229</v>
      </c>
      <c r="H2547" t="s">
        <v>93</v>
      </c>
      <c r="J2547">
        <v>200</v>
      </c>
      <c r="K2547" t="s">
        <v>45</v>
      </c>
      <c r="L2547" s="22" t="s">
        <v>46</v>
      </c>
      <c r="M2547" s="1">
        <v>44501</v>
      </c>
      <c r="N2547" s="22" t="s">
        <v>357</v>
      </c>
      <c r="O2547" t="s">
        <v>358</v>
      </c>
      <c r="P2547" s="1">
        <v>44530</v>
      </c>
      <c r="Q2547" t="s">
        <v>358</v>
      </c>
      <c r="R2547">
        <v>11</v>
      </c>
      <c r="U2547" s="22">
        <v>630.12</v>
      </c>
      <c r="V2547" s="22">
        <v>630.12</v>
      </c>
      <c r="X2547">
        <v>46286</v>
      </c>
      <c r="AD2547" t="s">
        <v>359</v>
      </c>
      <c r="AG2547" s="22" t="s">
        <v>50</v>
      </c>
      <c r="AI2547">
        <v>2545</v>
      </c>
      <c r="AJ2547" t="s">
        <v>360</v>
      </c>
      <c r="AK2547" s="22" t="s">
        <v>94</v>
      </c>
      <c r="AL2547" s="22" t="s">
        <v>53</v>
      </c>
      <c r="AM2547" s="22">
        <v>2545</v>
      </c>
    </row>
    <row r="2548" spans="1:39" x14ac:dyDescent="0.25">
      <c r="A2548" s="22" t="s">
        <v>39</v>
      </c>
      <c r="B2548" t="s">
        <v>40</v>
      </c>
      <c r="C2548">
        <v>2021</v>
      </c>
      <c r="D2548" s="22" t="s">
        <v>41</v>
      </c>
      <c r="E2548" s="22" t="s">
        <v>42</v>
      </c>
      <c r="F2548">
        <v>1100</v>
      </c>
      <c r="G2548" t="s">
        <v>43</v>
      </c>
      <c r="H2548" t="s">
        <v>44</v>
      </c>
      <c r="J2548">
        <v>200</v>
      </c>
      <c r="K2548" t="s">
        <v>45</v>
      </c>
      <c r="L2548" s="22" t="s">
        <v>46</v>
      </c>
      <c r="M2548" s="1">
        <v>44501</v>
      </c>
      <c r="N2548" s="22" t="s">
        <v>357</v>
      </c>
      <c r="O2548" t="s">
        <v>358</v>
      </c>
      <c r="P2548" s="1">
        <v>44530</v>
      </c>
      <c r="Q2548" t="s">
        <v>358</v>
      </c>
      <c r="R2548">
        <v>11</v>
      </c>
      <c r="U2548" s="22">
        <v>-211.67</v>
      </c>
      <c r="W2548" s="22">
        <v>211.67</v>
      </c>
      <c r="X2548">
        <v>46287</v>
      </c>
      <c r="AD2548" t="s">
        <v>359</v>
      </c>
      <c r="AG2548" s="22" t="s">
        <v>56</v>
      </c>
      <c r="AI2548">
        <v>2546</v>
      </c>
      <c r="AJ2548" t="s">
        <v>360</v>
      </c>
      <c r="AK2548" s="22" t="s">
        <v>52</v>
      </c>
      <c r="AL2548" s="22" t="s">
        <v>53</v>
      </c>
      <c r="AM2548" s="22">
        <v>2546</v>
      </c>
    </row>
    <row r="2549" spans="1:39" x14ac:dyDescent="0.25">
      <c r="A2549" s="22" t="s">
        <v>39</v>
      </c>
      <c r="B2549" t="s">
        <v>230</v>
      </c>
      <c r="C2549">
        <v>2021</v>
      </c>
      <c r="D2549" s="22" t="s">
        <v>41</v>
      </c>
      <c r="E2549" s="22" t="s">
        <v>42</v>
      </c>
      <c r="F2549">
        <v>4980</v>
      </c>
      <c r="G2549" t="s">
        <v>231</v>
      </c>
      <c r="H2549" t="s">
        <v>93</v>
      </c>
      <c r="J2549">
        <v>200</v>
      </c>
      <c r="K2549" t="s">
        <v>45</v>
      </c>
      <c r="L2549" s="22" t="s">
        <v>46</v>
      </c>
      <c r="M2549" s="1">
        <v>44501</v>
      </c>
      <c r="N2549" s="22" t="s">
        <v>357</v>
      </c>
      <c r="O2549" t="s">
        <v>358</v>
      </c>
      <c r="P2549" s="1">
        <v>44530</v>
      </c>
      <c r="Q2549" t="s">
        <v>358</v>
      </c>
      <c r="R2549">
        <v>11</v>
      </c>
      <c r="U2549" s="22">
        <v>211.67</v>
      </c>
      <c r="V2549" s="22">
        <v>211.67</v>
      </c>
      <c r="X2549">
        <v>46288</v>
      </c>
      <c r="AD2549" t="s">
        <v>359</v>
      </c>
      <c r="AG2549" s="22" t="s">
        <v>50</v>
      </c>
      <c r="AI2549">
        <v>2547</v>
      </c>
      <c r="AJ2549" t="s">
        <v>360</v>
      </c>
      <c r="AK2549" s="22" t="s">
        <v>94</v>
      </c>
      <c r="AL2549" s="22" t="s">
        <v>53</v>
      </c>
      <c r="AM2549" s="22">
        <v>2547</v>
      </c>
    </row>
    <row r="2550" spans="1:39" x14ac:dyDescent="0.25">
      <c r="A2550" s="22" t="s">
        <v>39</v>
      </c>
      <c r="B2550" t="s">
        <v>40</v>
      </c>
      <c r="C2550">
        <v>2021</v>
      </c>
      <c r="D2550" s="22" t="s">
        <v>41</v>
      </c>
      <c r="E2550" s="22" t="s">
        <v>42</v>
      </c>
      <c r="F2550">
        <v>1100</v>
      </c>
      <c r="G2550" t="s">
        <v>43</v>
      </c>
      <c r="H2550" t="s">
        <v>44</v>
      </c>
      <c r="J2550">
        <v>200</v>
      </c>
      <c r="K2550" t="s">
        <v>45</v>
      </c>
      <c r="L2550" s="22" t="s">
        <v>46</v>
      </c>
      <c r="M2550" s="1">
        <v>44501</v>
      </c>
      <c r="N2550" s="22" t="s">
        <v>357</v>
      </c>
      <c r="O2550" t="s">
        <v>358</v>
      </c>
      <c r="P2550" s="1">
        <v>44530</v>
      </c>
      <c r="Q2550" t="s">
        <v>358</v>
      </c>
      <c r="R2550">
        <v>11</v>
      </c>
      <c r="S2550">
        <v>3</v>
      </c>
      <c r="T2550" s="22">
        <v>19</v>
      </c>
      <c r="U2550" s="22">
        <v>-1041421.94</v>
      </c>
      <c r="W2550" s="22">
        <v>1041421.94</v>
      </c>
      <c r="X2550">
        <v>46289</v>
      </c>
      <c r="AD2550" t="s">
        <v>359</v>
      </c>
      <c r="AF2550" t="s">
        <v>127</v>
      </c>
      <c r="AG2550" s="22" t="s">
        <v>56</v>
      </c>
      <c r="AI2550">
        <v>2548</v>
      </c>
      <c r="AJ2550" t="s">
        <v>360</v>
      </c>
      <c r="AK2550" s="22" t="s">
        <v>52</v>
      </c>
      <c r="AL2550" s="22" t="s">
        <v>53</v>
      </c>
      <c r="AM2550" s="22">
        <v>2548</v>
      </c>
    </row>
    <row r="2551" spans="1:39" x14ac:dyDescent="0.25">
      <c r="A2551" s="22" t="s">
        <v>39</v>
      </c>
      <c r="B2551" t="s">
        <v>232</v>
      </c>
      <c r="C2551">
        <v>2021</v>
      </c>
      <c r="D2551" s="22" t="s">
        <v>41</v>
      </c>
      <c r="E2551" s="22" t="s">
        <v>42</v>
      </c>
      <c r="F2551">
        <v>7000</v>
      </c>
      <c r="G2551" t="s">
        <v>233</v>
      </c>
      <c r="H2551" t="s">
        <v>93</v>
      </c>
      <c r="J2551">
        <v>200</v>
      </c>
      <c r="K2551" t="s">
        <v>45</v>
      </c>
      <c r="L2551" s="22" t="s">
        <v>46</v>
      </c>
      <c r="M2551" s="1">
        <v>44501</v>
      </c>
      <c r="N2551" s="22" t="s">
        <v>357</v>
      </c>
      <c r="O2551" t="s">
        <v>358</v>
      </c>
      <c r="P2551" s="1">
        <v>44530</v>
      </c>
      <c r="Q2551" t="s">
        <v>358</v>
      </c>
      <c r="R2551">
        <v>11</v>
      </c>
      <c r="S2551">
        <v>3</v>
      </c>
      <c r="T2551" s="22">
        <v>19</v>
      </c>
      <c r="U2551" s="22">
        <v>875144.49</v>
      </c>
      <c r="V2551" s="22">
        <v>875144.49</v>
      </c>
      <c r="X2551">
        <v>46290</v>
      </c>
      <c r="AD2551" t="s">
        <v>359</v>
      </c>
      <c r="AF2551" t="s">
        <v>127</v>
      </c>
      <c r="AG2551" s="22" t="s">
        <v>50</v>
      </c>
      <c r="AI2551">
        <v>2549</v>
      </c>
      <c r="AJ2551" t="s">
        <v>360</v>
      </c>
      <c r="AK2551" s="22" t="s">
        <v>234</v>
      </c>
      <c r="AL2551" s="22" t="s">
        <v>53</v>
      </c>
      <c r="AM2551" s="22">
        <v>2549</v>
      </c>
    </row>
    <row r="2552" spans="1:39" x14ac:dyDescent="0.25">
      <c r="A2552" s="22" t="s">
        <v>39</v>
      </c>
      <c r="B2552" t="s">
        <v>130</v>
      </c>
      <c r="C2552">
        <v>2021</v>
      </c>
      <c r="D2552" s="22" t="s">
        <v>41</v>
      </c>
      <c r="E2552" s="22" t="s">
        <v>42</v>
      </c>
      <c r="F2552">
        <v>1610</v>
      </c>
      <c r="G2552" t="s">
        <v>131</v>
      </c>
      <c r="H2552" t="s">
        <v>44</v>
      </c>
      <c r="J2552">
        <v>200</v>
      </c>
      <c r="K2552" t="s">
        <v>45</v>
      </c>
      <c r="L2552" s="22" t="s">
        <v>46</v>
      </c>
      <c r="M2552" s="1">
        <v>44501</v>
      </c>
      <c r="N2552" s="22" t="s">
        <v>357</v>
      </c>
      <c r="O2552" t="s">
        <v>358</v>
      </c>
      <c r="P2552" s="1">
        <v>44530</v>
      </c>
      <c r="Q2552" t="s">
        <v>358</v>
      </c>
      <c r="R2552">
        <v>11</v>
      </c>
      <c r="S2552">
        <v>3</v>
      </c>
      <c r="T2552" s="22">
        <v>19</v>
      </c>
      <c r="U2552" s="22">
        <v>166277.45000000001</v>
      </c>
      <c r="V2552" s="22">
        <v>166277.45000000001</v>
      </c>
      <c r="X2552">
        <v>46291</v>
      </c>
      <c r="AD2552" t="s">
        <v>359</v>
      </c>
      <c r="AF2552" t="s">
        <v>127</v>
      </c>
      <c r="AG2552" s="22" t="s">
        <v>50</v>
      </c>
      <c r="AI2552">
        <v>2550</v>
      </c>
      <c r="AJ2552" t="s">
        <v>360</v>
      </c>
      <c r="AK2552" s="22" t="s">
        <v>52</v>
      </c>
      <c r="AL2552" s="22" t="s">
        <v>53</v>
      </c>
      <c r="AM2552" s="22">
        <v>2550</v>
      </c>
    </row>
    <row r="2553" spans="1:39" x14ac:dyDescent="0.25">
      <c r="A2553" s="22" t="s">
        <v>39</v>
      </c>
      <c r="B2553" t="s">
        <v>40</v>
      </c>
      <c r="C2553">
        <v>2021</v>
      </c>
      <c r="D2553" s="22" t="s">
        <v>41</v>
      </c>
      <c r="E2553" s="22" t="s">
        <v>42</v>
      </c>
      <c r="F2553">
        <v>1100</v>
      </c>
      <c r="G2553" t="s">
        <v>43</v>
      </c>
      <c r="H2553" t="s">
        <v>44</v>
      </c>
      <c r="J2553">
        <v>200</v>
      </c>
      <c r="K2553" t="s">
        <v>45</v>
      </c>
      <c r="L2553" s="22" t="s">
        <v>46</v>
      </c>
      <c r="M2553" s="1">
        <v>44501</v>
      </c>
      <c r="N2553" s="22" t="s">
        <v>357</v>
      </c>
      <c r="O2553" t="s">
        <v>358</v>
      </c>
      <c r="P2553" s="1">
        <v>44530</v>
      </c>
      <c r="Q2553" t="s">
        <v>358</v>
      </c>
      <c r="R2553">
        <v>11</v>
      </c>
      <c r="S2553" t="s">
        <v>235</v>
      </c>
      <c r="T2553" s="22">
        <v>19</v>
      </c>
      <c r="U2553" s="22">
        <v>-166163.85999999999</v>
      </c>
      <c r="W2553" s="22">
        <v>166163.85999999999</v>
      </c>
      <c r="X2553">
        <v>46292</v>
      </c>
      <c r="AD2553" t="s">
        <v>359</v>
      </c>
      <c r="AF2553" t="s">
        <v>236</v>
      </c>
      <c r="AG2553" s="22" t="s">
        <v>56</v>
      </c>
      <c r="AI2553">
        <v>2551</v>
      </c>
      <c r="AJ2553" t="s">
        <v>360</v>
      </c>
      <c r="AK2553" s="22" t="s">
        <v>52</v>
      </c>
      <c r="AL2553" s="22" t="s">
        <v>53</v>
      </c>
      <c r="AM2553" s="22">
        <v>2551</v>
      </c>
    </row>
    <row r="2554" spans="1:39" x14ac:dyDescent="0.25">
      <c r="A2554" s="22" t="s">
        <v>39</v>
      </c>
      <c r="B2554" t="s">
        <v>237</v>
      </c>
      <c r="C2554">
        <v>2021</v>
      </c>
      <c r="D2554" s="22" t="s">
        <v>41</v>
      </c>
      <c r="E2554" s="22" t="s">
        <v>42</v>
      </c>
      <c r="F2554">
        <v>7060</v>
      </c>
      <c r="G2554" t="s">
        <v>238</v>
      </c>
      <c r="H2554" t="s">
        <v>93</v>
      </c>
      <c r="J2554">
        <v>200</v>
      </c>
      <c r="K2554" t="s">
        <v>45</v>
      </c>
      <c r="L2554" s="22" t="s">
        <v>46</v>
      </c>
      <c r="M2554" s="1">
        <v>44501</v>
      </c>
      <c r="N2554" s="22" t="s">
        <v>357</v>
      </c>
      <c r="O2554" t="s">
        <v>358</v>
      </c>
      <c r="P2554" s="1">
        <v>44530</v>
      </c>
      <c r="Q2554" t="s">
        <v>358</v>
      </c>
      <c r="R2554">
        <v>11</v>
      </c>
      <c r="S2554" t="s">
        <v>235</v>
      </c>
      <c r="T2554" s="22">
        <v>19</v>
      </c>
      <c r="U2554" s="22">
        <v>166163.85999999999</v>
      </c>
      <c r="V2554" s="22">
        <v>166163.85999999999</v>
      </c>
      <c r="X2554">
        <v>46293</v>
      </c>
      <c r="AD2554" t="s">
        <v>359</v>
      </c>
      <c r="AF2554" t="s">
        <v>236</v>
      </c>
      <c r="AG2554" s="22" t="s">
        <v>50</v>
      </c>
      <c r="AI2554">
        <v>2552</v>
      </c>
      <c r="AJ2554" t="s">
        <v>360</v>
      </c>
      <c r="AK2554" s="22" t="s">
        <v>234</v>
      </c>
      <c r="AL2554" s="22" t="s">
        <v>53</v>
      </c>
      <c r="AM2554" s="22">
        <v>2552</v>
      </c>
    </row>
    <row r="2555" spans="1:39" x14ac:dyDescent="0.25">
      <c r="A2555" s="22" t="s">
        <v>39</v>
      </c>
      <c r="B2555" t="s">
        <v>239</v>
      </c>
      <c r="C2555">
        <v>2021</v>
      </c>
      <c r="D2555" s="22" t="s">
        <v>41</v>
      </c>
      <c r="E2555" s="22" t="s">
        <v>42</v>
      </c>
      <c r="F2555">
        <v>1651</v>
      </c>
      <c r="G2555" t="s">
        <v>240</v>
      </c>
      <c r="H2555" t="s">
        <v>44</v>
      </c>
      <c r="J2555">
        <v>200</v>
      </c>
      <c r="K2555" t="s">
        <v>45</v>
      </c>
      <c r="L2555" s="22" t="s">
        <v>46</v>
      </c>
      <c r="M2555" s="1">
        <v>44501</v>
      </c>
      <c r="N2555" s="22" t="s">
        <v>357</v>
      </c>
      <c r="O2555" t="s">
        <v>358</v>
      </c>
      <c r="P2555" s="1">
        <v>44530</v>
      </c>
      <c r="Q2555" t="s">
        <v>358</v>
      </c>
      <c r="R2555">
        <v>11</v>
      </c>
      <c r="S2555" t="s">
        <v>235</v>
      </c>
      <c r="T2555" s="22">
        <v>19</v>
      </c>
      <c r="U2555" s="22">
        <v>-31571.13</v>
      </c>
      <c r="W2555" s="22">
        <v>31571.13</v>
      </c>
      <c r="X2555">
        <v>46294</v>
      </c>
      <c r="AD2555" t="s">
        <v>359</v>
      </c>
      <c r="AF2555" t="s">
        <v>236</v>
      </c>
      <c r="AG2555" s="22" t="s">
        <v>56</v>
      </c>
      <c r="AI2555">
        <v>2553</v>
      </c>
      <c r="AJ2555" t="s">
        <v>360</v>
      </c>
      <c r="AK2555" s="22" t="s">
        <v>52</v>
      </c>
      <c r="AL2555" s="22" t="s">
        <v>53</v>
      </c>
      <c r="AM2555" s="22">
        <v>2553</v>
      </c>
    </row>
    <row r="2556" spans="1:39" x14ac:dyDescent="0.25">
      <c r="A2556" s="22" t="s">
        <v>39</v>
      </c>
      <c r="B2556" t="s">
        <v>241</v>
      </c>
      <c r="C2556">
        <v>2021</v>
      </c>
      <c r="D2556" s="22" t="s">
        <v>41</v>
      </c>
      <c r="E2556" s="22" t="s">
        <v>42</v>
      </c>
      <c r="F2556">
        <v>1652</v>
      </c>
      <c r="G2556" t="s">
        <v>242</v>
      </c>
      <c r="H2556" t="s">
        <v>44</v>
      </c>
      <c r="J2556">
        <v>200</v>
      </c>
      <c r="K2556" t="s">
        <v>45</v>
      </c>
      <c r="L2556" s="22" t="s">
        <v>46</v>
      </c>
      <c r="M2556" s="1">
        <v>44501</v>
      </c>
      <c r="N2556" s="22" t="s">
        <v>357</v>
      </c>
      <c r="O2556" t="s">
        <v>358</v>
      </c>
      <c r="P2556" s="1">
        <v>44530</v>
      </c>
      <c r="Q2556" t="s">
        <v>358</v>
      </c>
      <c r="R2556">
        <v>11</v>
      </c>
      <c r="S2556" t="s">
        <v>235</v>
      </c>
      <c r="T2556" s="22">
        <v>19</v>
      </c>
      <c r="U2556" s="22">
        <v>31571.13</v>
      </c>
      <c r="V2556" s="22">
        <v>31571.13</v>
      </c>
      <c r="X2556">
        <v>46295</v>
      </c>
      <c r="AD2556" t="s">
        <v>359</v>
      </c>
      <c r="AF2556" t="s">
        <v>236</v>
      </c>
      <c r="AG2556" s="22" t="s">
        <v>50</v>
      </c>
      <c r="AI2556">
        <v>2554</v>
      </c>
      <c r="AJ2556" t="s">
        <v>360</v>
      </c>
      <c r="AK2556" s="22" t="s">
        <v>52</v>
      </c>
      <c r="AL2556" s="22" t="s">
        <v>53</v>
      </c>
      <c r="AM2556" s="22">
        <v>2554</v>
      </c>
    </row>
    <row r="2557" spans="1:39" x14ac:dyDescent="0.25">
      <c r="A2557" s="22" t="s">
        <v>39</v>
      </c>
      <c r="B2557" t="s">
        <v>40</v>
      </c>
      <c r="C2557">
        <v>2021</v>
      </c>
      <c r="D2557" s="22" t="s">
        <v>41</v>
      </c>
      <c r="E2557" s="22" t="s">
        <v>42</v>
      </c>
      <c r="F2557">
        <v>1100</v>
      </c>
      <c r="G2557" t="s">
        <v>43</v>
      </c>
      <c r="H2557" t="s">
        <v>44</v>
      </c>
      <c r="J2557">
        <v>200</v>
      </c>
      <c r="K2557" t="s">
        <v>45</v>
      </c>
      <c r="L2557" s="22" t="s">
        <v>46</v>
      </c>
      <c r="M2557" s="1">
        <v>44501</v>
      </c>
      <c r="N2557" s="22" t="s">
        <v>357</v>
      </c>
      <c r="O2557" t="s">
        <v>358</v>
      </c>
      <c r="P2557" s="1">
        <v>44530</v>
      </c>
      <c r="Q2557" t="s">
        <v>358</v>
      </c>
      <c r="R2557">
        <v>11</v>
      </c>
      <c r="U2557" s="22">
        <v>-311.41000000000003</v>
      </c>
      <c r="W2557" s="22">
        <v>311.41000000000003</v>
      </c>
      <c r="X2557">
        <v>46296</v>
      </c>
      <c r="AD2557" t="s">
        <v>359</v>
      </c>
      <c r="AG2557" s="22" t="s">
        <v>56</v>
      </c>
      <c r="AI2557">
        <v>2555</v>
      </c>
      <c r="AJ2557" t="s">
        <v>360</v>
      </c>
      <c r="AK2557" s="22" t="s">
        <v>52</v>
      </c>
      <c r="AL2557" s="22" t="s">
        <v>53</v>
      </c>
      <c r="AM2557" s="22">
        <v>2555</v>
      </c>
    </row>
    <row r="2558" spans="1:39" x14ac:dyDescent="0.25">
      <c r="A2558" s="22" t="s">
        <v>39</v>
      </c>
      <c r="B2558" t="s">
        <v>243</v>
      </c>
      <c r="C2558">
        <v>2021</v>
      </c>
      <c r="D2558" s="22" t="s">
        <v>41</v>
      </c>
      <c r="E2558" s="22" t="s">
        <v>42</v>
      </c>
      <c r="F2558">
        <v>7300</v>
      </c>
      <c r="G2558" t="s">
        <v>244</v>
      </c>
      <c r="H2558" t="s">
        <v>93</v>
      </c>
      <c r="J2558">
        <v>200</v>
      </c>
      <c r="K2558" t="s">
        <v>45</v>
      </c>
      <c r="L2558" s="22" t="s">
        <v>46</v>
      </c>
      <c r="M2558" s="1">
        <v>44501</v>
      </c>
      <c r="N2558" s="22" t="s">
        <v>357</v>
      </c>
      <c r="O2558" t="s">
        <v>358</v>
      </c>
      <c r="P2558" s="1">
        <v>44530</v>
      </c>
      <c r="Q2558" t="s">
        <v>358</v>
      </c>
      <c r="R2558">
        <v>11</v>
      </c>
      <c r="U2558" s="22">
        <v>311.41000000000003</v>
      </c>
      <c r="V2558" s="22">
        <v>311.41000000000003</v>
      </c>
      <c r="X2558">
        <v>46297</v>
      </c>
      <c r="AD2558" t="s">
        <v>359</v>
      </c>
      <c r="AG2558" s="22" t="s">
        <v>50</v>
      </c>
      <c r="AI2558">
        <v>2556</v>
      </c>
      <c r="AJ2558" t="s">
        <v>360</v>
      </c>
      <c r="AK2558" s="22" t="s">
        <v>234</v>
      </c>
      <c r="AL2558" s="22" t="s">
        <v>53</v>
      </c>
      <c r="AM2558" s="22">
        <v>2556</v>
      </c>
    </row>
    <row r="2559" spans="1:39" x14ac:dyDescent="0.25">
      <c r="A2559" s="22" t="s">
        <v>39</v>
      </c>
      <c r="B2559" t="s">
        <v>40</v>
      </c>
      <c r="C2559">
        <v>2021</v>
      </c>
      <c r="D2559" s="22" t="s">
        <v>41</v>
      </c>
      <c r="E2559" s="22" t="s">
        <v>42</v>
      </c>
      <c r="F2559">
        <v>1100</v>
      </c>
      <c r="G2559" t="s">
        <v>43</v>
      </c>
      <c r="H2559" t="s">
        <v>44</v>
      </c>
      <c r="J2559">
        <v>200</v>
      </c>
      <c r="K2559" t="s">
        <v>45</v>
      </c>
      <c r="L2559" s="22" t="s">
        <v>46</v>
      </c>
      <c r="M2559" s="1">
        <v>44501</v>
      </c>
      <c r="N2559" s="22" t="s">
        <v>357</v>
      </c>
      <c r="O2559" t="s">
        <v>358</v>
      </c>
      <c r="P2559" s="1">
        <v>44530</v>
      </c>
      <c r="Q2559" t="s">
        <v>358</v>
      </c>
      <c r="R2559">
        <v>11</v>
      </c>
      <c r="U2559" s="22">
        <v>-2171.2399999999998</v>
      </c>
      <c r="W2559" s="22">
        <v>2171.2399999999998</v>
      </c>
      <c r="X2559">
        <v>46298</v>
      </c>
      <c r="AD2559" t="s">
        <v>359</v>
      </c>
      <c r="AG2559" s="22" t="s">
        <v>56</v>
      </c>
      <c r="AI2559">
        <v>2557</v>
      </c>
      <c r="AJ2559" t="s">
        <v>360</v>
      </c>
      <c r="AK2559" s="22" t="s">
        <v>52</v>
      </c>
      <c r="AL2559" s="22" t="s">
        <v>53</v>
      </c>
      <c r="AM2559" s="22">
        <v>2557</v>
      </c>
    </row>
    <row r="2560" spans="1:39" x14ac:dyDescent="0.25">
      <c r="A2560" s="22" t="s">
        <v>39</v>
      </c>
      <c r="B2560" t="s">
        <v>245</v>
      </c>
      <c r="C2560">
        <v>2021</v>
      </c>
      <c r="D2560" s="22" t="s">
        <v>41</v>
      </c>
      <c r="E2560" s="22" t="s">
        <v>42</v>
      </c>
      <c r="F2560">
        <v>7500</v>
      </c>
      <c r="G2560" t="s">
        <v>246</v>
      </c>
      <c r="H2560" t="s">
        <v>93</v>
      </c>
      <c r="J2560">
        <v>200</v>
      </c>
      <c r="K2560" t="s">
        <v>45</v>
      </c>
      <c r="L2560" s="22" t="s">
        <v>46</v>
      </c>
      <c r="M2560" s="1">
        <v>44501</v>
      </c>
      <c r="N2560" s="22" t="s">
        <v>357</v>
      </c>
      <c r="O2560" t="s">
        <v>358</v>
      </c>
      <c r="P2560" s="1">
        <v>44530</v>
      </c>
      <c r="Q2560" t="s">
        <v>358</v>
      </c>
      <c r="R2560">
        <v>11</v>
      </c>
      <c r="U2560" s="22">
        <v>2171.2399999999998</v>
      </c>
      <c r="V2560" s="22">
        <v>2171.2399999999998</v>
      </c>
      <c r="X2560">
        <v>46299</v>
      </c>
      <c r="AD2560" t="s">
        <v>359</v>
      </c>
      <c r="AG2560" s="22" t="s">
        <v>50</v>
      </c>
      <c r="AI2560">
        <v>2558</v>
      </c>
      <c r="AJ2560" t="s">
        <v>360</v>
      </c>
      <c r="AK2560" s="22" t="s">
        <v>234</v>
      </c>
      <c r="AL2560" s="22" t="s">
        <v>53</v>
      </c>
      <c r="AM2560" s="22">
        <v>2558</v>
      </c>
    </row>
    <row r="2561" spans="1:39" x14ac:dyDescent="0.25">
      <c r="A2561" s="22" t="s">
        <v>39</v>
      </c>
      <c r="B2561" t="s">
        <v>40</v>
      </c>
      <c r="C2561">
        <v>2021</v>
      </c>
      <c r="D2561" s="22" t="s">
        <v>41</v>
      </c>
      <c r="E2561" s="22" t="s">
        <v>42</v>
      </c>
      <c r="F2561">
        <v>1100</v>
      </c>
      <c r="G2561" t="s">
        <v>43</v>
      </c>
      <c r="H2561" t="s">
        <v>44</v>
      </c>
      <c r="J2561">
        <v>200</v>
      </c>
      <c r="K2561" t="s">
        <v>45</v>
      </c>
      <c r="L2561" s="22" t="s">
        <v>46</v>
      </c>
      <c r="M2561" s="1">
        <v>44501</v>
      </c>
      <c r="N2561" s="22" t="s">
        <v>357</v>
      </c>
      <c r="O2561" t="s">
        <v>358</v>
      </c>
      <c r="P2561" s="1">
        <v>44530</v>
      </c>
      <c r="Q2561" t="s">
        <v>358</v>
      </c>
      <c r="R2561">
        <v>11</v>
      </c>
      <c r="S2561">
        <v>3</v>
      </c>
      <c r="T2561" s="22">
        <v>19</v>
      </c>
      <c r="U2561" s="22">
        <v>-736.93</v>
      </c>
      <c r="W2561" s="22">
        <v>736.93</v>
      </c>
      <c r="X2561">
        <v>46300</v>
      </c>
      <c r="AD2561" t="s">
        <v>359</v>
      </c>
      <c r="AF2561" t="s">
        <v>127</v>
      </c>
      <c r="AG2561" s="22" t="s">
        <v>56</v>
      </c>
      <c r="AI2561">
        <v>2559</v>
      </c>
      <c r="AJ2561" t="s">
        <v>360</v>
      </c>
      <c r="AK2561" s="22" t="s">
        <v>52</v>
      </c>
      <c r="AL2561" s="22" t="s">
        <v>53</v>
      </c>
      <c r="AM2561" s="22">
        <v>2559</v>
      </c>
    </row>
    <row r="2562" spans="1:39" x14ac:dyDescent="0.25">
      <c r="A2562" s="22" t="s">
        <v>39</v>
      </c>
      <c r="B2562" t="s">
        <v>247</v>
      </c>
      <c r="C2562">
        <v>2021</v>
      </c>
      <c r="D2562" s="22" t="s">
        <v>41</v>
      </c>
      <c r="E2562" s="22" t="s">
        <v>42</v>
      </c>
      <c r="F2562">
        <v>7900</v>
      </c>
      <c r="G2562" t="s">
        <v>248</v>
      </c>
      <c r="H2562" t="s">
        <v>93</v>
      </c>
      <c r="J2562">
        <v>200</v>
      </c>
      <c r="K2562" t="s">
        <v>45</v>
      </c>
      <c r="L2562" s="22" t="s">
        <v>46</v>
      </c>
      <c r="M2562" s="1">
        <v>44501</v>
      </c>
      <c r="N2562" s="22" t="s">
        <v>357</v>
      </c>
      <c r="O2562" t="s">
        <v>358</v>
      </c>
      <c r="P2562" s="1">
        <v>44530</v>
      </c>
      <c r="Q2562" t="s">
        <v>358</v>
      </c>
      <c r="R2562">
        <v>11</v>
      </c>
      <c r="S2562">
        <v>3</v>
      </c>
      <c r="T2562" s="22">
        <v>19</v>
      </c>
      <c r="U2562" s="22">
        <v>619.27</v>
      </c>
      <c r="V2562" s="22">
        <v>619.27</v>
      </c>
      <c r="X2562">
        <v>46301</v>
      </c>
      <c r="AD2562" t="s">
        <v>359</v>
      </c>
      <c r="AF2562" t="s">
        <v>127</v>
      </c>
      <c r="AG2562" s="22" t="s">
        <v>50</v>
      </c>
      <c r="AI2562">
        <v>2560</v>
      </c>
      <c r="AJ2562" t="s">
        <v>360</v>
      </c>
      <c r="AK2562" s="22" t="s">
        <v>234</v>
      </c>
      <c r="AL2562" s="22" t="s">
        <v>53</v>
      </c>
      <c r="AM2562" s="22">
        <v>2560</v>
      </c>
    </row>
    <row r="2563" spans="1:39" x14ac:dyDescent="0.25">
      <c r="A2563" s="22" t="s">
        <v>39</v>
      </c>
      <c r="B2563" t="s">
        <v>130</v>
      </c>
      <c r="C2563">
        <v>2021</v>
      </c>
      <c r="D2563" s="22" t="s">
        <v>41</v>
      </c>
      <c r="E2563" s="22" t="s">
        <v>42</v>
      </c>
      <c r="F2563">
        <v>1610</v>
      </c>
      <c r="G2563" t="s">
        <v>131</v>
      </c>
      <c r="H2563" t="s">
        <v>44</v>
      </c>
      <c r="J2563">
        <v>200</v>
      </c>
      <c r="K2563" t="s">
        <v>45</v>
      </c>
      <c r="L2563" s="22" t="s">
        <v>46</v>
      </c>
      <c r="M2563" s="1">
        <v>44501</v>
      </c>
      <c r="N2563" s="22" t="s">
        <v>357</v>
      </c>
      <c r="O2563" t="s">
        <v>358</v>
      </c>
      <c r="P2563" s="1">
        <v>44530</v>
      </c>
      <c r="Q2563" t="s">
        <v>358</v>
      </c>
      <c r="R2563">
        <v>11</v>
      </c>
      <c r="S2563">
        <v>3</v>
      </c>
      <c r="T2563" s="22">
        <v>19</v>
      </c>
      <c r="U2563" s="22">
        <v>117.66</v>
      </c>
      <c r="V2563" s="22">
        <v>117.66</v>
      </c>
      <c r="X2563">
        <v>46302</v>
      </c>
      <c r="AD2563" t="s">
        <v>359</v>
      </c>
      <c r="AF2563" t="s">
        <v>127</v>
      </c>
      <c r="AG2563" s="22" t="s">
        <v>50</v>
      </c>
      <c r="AI2563">
        <v>2561</v>
      </c>
      <c r="AJ2563" t="s">
        <v>360</v>
      </c>
      <c r="AK2563" s="22" t="s">
        <v>52</v>
      </c>
      <c r="AL2563" s="22" t="s">
        <v>53</v>
      </c>
      <c r="AM2563" s="22">
        <v>2561</v>
      </c>
    </row>
    <row r="2564" spans="1:39" x14ac:dyDescent="0.25">
      <c r="A2564" s="22" t="s">
        <v>39</v>
      </c>
      <c r="B2564" t="s">
        <v>40</v>
      </c>
      <c r="C2564">
        <v>2021</v>
      </c>
      <c r="D2564" s="22" t="s">
        <v>41</v>
      </c>
      <c r="E2564" s="22" t="s">
        <v>42</v>
      </c>
      <c r="F2564">
        <v>1100</v>
      </c>
      <c r="G2564" t="s">
        <v>43</v>
      </c>
      <c r="H2564" t="s">
        <v>44</v>
      </c>
      <c r="J2564">
        <v>200</v>
      </c>
      <c r="K2564" t="s">
        <v>45</v>
      </c>
      <c r="L2564" s="22" t="s">
        <v>46</v>
      </c>
      <c r="M2564" s="1">
        <v>44501</v>
      </c>
      <c r="N2564" s="22" t="s">
        <v>357</v>
      </c>
      <c r="O2564" t="s">
        <v>358</v>
      </c>
      <c r="P2564" s="1">
        <v>44530</v>
      </c>
      <c r="Q2564" t="s">
        <v>358</v>
      </c>
      <c r="R2564">
        <v>11</v>
      </c>
      <c r="S2564">
        <v>1</v>
      </c>
      <c r="T2564" s="22">
        <v>19</v>
      </c>
      <c r="U2564" s="22">
        <v>1270026.75</v>
      </c>
      <c r="V2564" s="22">
        <v>1270026.75</v>
      </c>
      <c r="X2564">
        <v>46303</v>
      </c>
      <c r="AD2564" t="s">
        <v>359</v>
      </c>
      <c r="AF2564" t="s">
        <v>249</v>
      </c>
      <c r="AG2564" s="22" t="s">
        <v>50</v>
      </c>
      <c r="AI2564">
        <v>2562</v>
      </c>
      <c r="AJ2564" t="s">
        <v>360</v>
      </c>
      <c r="AK2564" s="22" t="s">
        <v>52</v>
      </c>
      <c r="AL2564" s="22" t="s">
        <v>53</v>
      </c>
      <c r="AM2564" s="22">
        <v>2562</v>
      </c>
    </row>
    <row r="2565" spans="1:39" x14ac:dyDescent="0.25">
      <c r="A2565" s="22" t="s">
        <v>39</v>
      </c>
      <c r="B2565" t="s">
        <v>250</v>
      </c>
      <c r="C2565">
        <v>2021</v>
      </c>
      <c r="D2565" s="22" t="s">
        <v>41</v>
      </c>
      <c r="E2565" s="22" t="s">
        <v>42</v>
      </c>
      <c r="F2565">
        <v>8000</v>
      </c>
      <c r="G2565" t="s">
        <v>251</v>
      </c>
      <c r="H2565" t="s">
        <v>93</v>
      </c>
      <c r="J2565">
        <v>200</v>
      </c>
      <c r="K2565" t="s">
        <v>45</v>
      </c>
      <c r="L2565" s="22" t="s">
        <v>46</v>
      </c>
      <c r="M2565" s="1">
        <v>44501</v>
      </c>
      <c r="N2565" s="22" t="s">
        <v>357</v>
      </c>
      <c r="O2565" t="s">
        <v>358</v>
      </c>
      <c r="P2565" s="1">
        <v>44530</v>
      </c>
      <c r="Q2565" t="s">
        <v>358</v>
      </c>
      <c r="R2565">
        <v>11</v>
      </c>
      <c r="S2565">
        <v>1</v>
      </c>
      <c r="T2565" s="22">
        <v>19</v>
      </c>
      <c r="U2565" s="22">
        <v>-1067249.3700000001</v>
      </c>
      <c r="W2565" s="22">
        <v>1067249.3700000001</v>
      </c>
      <c r="X2565">
        <v>46304</v>
      </c>
      <c r="AD2565" t="s">
        <v>359</v>
      </c>
      <c r="AF2565" t="s">
        <v>249</v>
      </c>
      <c r="AG2565" s="22" t="s">
        <v>56</v>
      </c>
      <c r="AI2565">
        <v>2563</v>
      </c>
      <c r="AJ2565" t="s">
        <v>360</v>
      </c>
      <c r="AK2565" s="22" t="s">
        <v>252</v>
      </c>
      <c r="AL2565" s="22" t="s">
        <v>53</v>
      </c>
      <c r="AM2565" s="22">
        <v>2563</v>
      </c>
    </row>
    <row r="2566" spans="1:39" x14ac:dyDescent="0.25">
      <c r="A2566" s="22" t="s">
        <v>39</v>
      </c>
      <c r="B2566" t="s">
        <v>253</v>
      </c>
      <c r="C2566">
        <v>2021</v>
      </c>
      <c r="D2566" s="22" t="s">
        <v>41</v>
      </c>
      <c r="E2566" s="22" t="s">
        <v>42</v>
      </c>
      <c r="F2566">
        <v>1600</v>
      </c>
      <c r="G2566" t="s">
        <v>254</v>
      </c>
      <c r="H2566" t="s">
        <v>44</v>
      </c>
      <c r="J2566">
        <v>200</v>
      </c>
      <c r="K2566" t="s">
        <v>45</v>
      </c>
      <c r="L2566" s="22" t="s">
        <v>46</v>
      </c>
      <c r="M2566" s="1">
        <v>44501</v>
      </c>
      <c r="N2566" s="22" t="s">
        <v>357</v>
      </c>
      <c r="O2566" t="s">
        <v>358</v>
      </c>
      <c r="P2566" s="1">
        <v>44530</v>
      </c>
      <c r="Q2566" t="s">
        <v>358</v>
      </c>
      <c r="R2566">
        <v>11</v>
      </c>
      <c r="S2566">
        <v>1</v>
      </c>
      <c r="T2566" s="22">
        <v>19</v>
      </c>
      <c r="U2566" s="22">
        <v>-202777.38</v>
      </c>
      <c r="W2566" s="22">
        <v>202777.38</v>
      </c>
      <c r="X2566">
        <v>46305</v>
      </c>
      <c r="AD2566" t="s">
        <v>359</v>
      </c>
      <c r="AF2566" t="s">
        <v>249</v>
      </c>
      <c r="AG2566" s="22" t="s">
        <v>56</v>
      </c>
      <c r="AI2566">
        <v>2564</v>
      </c>
      <c r="AJ2566" t="s">
        <v>360</v>
      </c>
      <c r="AK2566" s="22" t="s">
        <v>52</v>
      </c>
      <c r="AL2566" s="22" t="s">
        <v>53</v>
      </c>
      <c r="AM2566" s="22">
        <v>2564</v>
      </c>
    </row>
    <row r="2567" spans="1:39" x14ac:dyDescent="0.25">
      <c r="A2567" s="22" t="s">
        <v>39</v>
      </c>
      <c r="B2567" t="s">
        <v>40</v>
      </c>
      <c r="C2567">
        <v>2021</v>
      </c>
      <c r="D2567" s="22" t="s">
        <v>41</v>
      </c>
      <c r="E2567" s="22" t="s">
        <v>42</v>
      </c>
      <c r="F2567">
        <v>1100</v>
      </c>
      <c r="G2567" t="s">
        <v>43</v>
      </c>
      <c r="H2567" t="s">
        <v>44</v>
      </c>
      <c r="J2567">
        <v>200</v>
      </c>
      <c r="K2567" t="s">
        <v>45</v>
      </c>
      <c r="L2567" s="22" t="s">
        <v>46</v>
      </c>
      <c r="M2567" s="1">
        <v>44501</v>
      </c>
      <c r="N2567" s="22" t="s">
        <v>357</v>
      </c>
      <c r="O2567" t="s">
        <v>358</v>
      </c>
      <c r="P2567" s="1">
        <v>44530</v>
      </c>
      <c r="Q2567" t="s">
        <v>358</v>
      </c>
      <c r="R2567">
        <v>11</v>
      </c>
      <c r="S2567" t="s">
        <v>255</v>
      </c>
      <c r="T2567" s="22">
        <v>0</v>
      </c>
      <c r="U2567" s="22">
        <v>177746.12</v>
      </c>
      <c r="V2567" s="22">
        <v>177746.12</v>
      </c>
      <c r="X2567">
        <v>46306</v>
      </c>
      <c r="AD2567" t="s">
        <v>359</v>
      </c>
      <c r="AF2567" t="s">
        <v>256</v>
      </c>
      <c r="AG2567" s="22" t="s">
        <v>50</v>
      </c>
      <c r="AI2567">
        <v>2565</v>
      </c>
      <c r="AJ2567" t="s">
        <v>360</v>
      </c>
      <c r="AK2567" s="22" t="s">
        <v>52</v>
      </c>
      <c r="AL2567" s="22" t="s">
        <v>53</v>
      </c>
      <c r="AM2567" s="22">
        <v>2565</v>
      </c>
    </row>
    <row r="2568" spans="1:39" x14ac:dyDescent="0.25">
      <c r="A2568" s="22" t="s">
        <v>39</v>
      </c>
      <c r="B2568" t="s">
        <v>257</v>
      </c>
      <c r="C2568">
        <v>2021</v>
      </c>
      <c r="D2568" s="22" t="s">
        <v>41</v>
      </c>
      <c r="E2568" s="22" t="s">
        <v>42</v>
      </c>
      <c r="F2568">
        <v>8060</v>
      </c>
      <c r="G2568" t="s">
        <v>258</v>
      </c>
      <c r="H2568" t="s">
        <v>93</v>
      </c>
      <c r="J2568">
        <v>200</v>
      </c>
      <c r="K2568" t="s">
        <v>45</v>
      </c>
      <c r="L2568" s="22" t="s">
        <v>46</v>
      </c>
      <c r="M2568" s="1">
        <v>44501</v>
      </c>
      <c r="N2568" s="22" t="s">
        <v>357</v>
      </c>
      <c r="O2568" t="s">
        <v>358</v>
      </c>
      <c r="P2568" s="1">
        <v>44530</v>
      </c>
      <c r="Q2568" t="s">
        <v>358</v>
      </c>
      <c r="R2568">
        <v>11</v>
      </c>
      <c r="S2568" t="s">
        <v>255</v>
      </c>
      <c r="T2568" s="22">
        <v>0</v>
      </c>
      <c r="U2568" s="22">
        <v>-177746.12</v>
      </c>
      <c r="W2568" s="22">
        <v>177746.12</v>
      </c>
      <c r="X2568">
        <v>46307</v>
      </c>
      <c r="AD2568" t="s">
        <v>359</v>
      </c>
      <c r="AF2568" t="s">
        <v>256</v>
      </c>
      <c r="AG2568" s="22" t="s">
        <v>56</v>
      </c>
      <c r="AI2568">
        <v>2566</v>
      </c>
      <c r="AJ2568" t="s">
        <v>360</v>
      </c>
      <c r="AK2568" s="22" t="s">
        <v>252</v>
      </c>
      <c r="AL2568" s="22" t="s">
        <v>53</v>
      </c>
      <c r="AM2568" s="22">
        <v>2566</v>
      </c>
    </row>
    <row r="2569" spans="1:39" x14ac:dyDescent="0.25">
      <c r="A2569" s="22" t="s">
        <v>39</v>
      </c>
      <c r="B2569" t="s">
        <v>259</v>
      </c>
      <c r="C2569">
        <v>2021</v>
      </c>
      <c r="D2569" s="22" t="s">
        <v>41</v>
      </c>
      <c r="E2569" s="22" t="s">
        <v>42</v>
      </c>
      <c r="F2569">
        <v>1650</v>
      </c>
      <c r="G2569" t="s">
        <v>260</v>
      </c>
      <c r="H2569" t="s">
        <v>44</v>
      </c>
      <c r="J2569">
        <v>200</v>
      </c>
      <c r="K2569" t="s">
        <v>45</v>
      </c>
      <c r="L2569" s="22" t="s">
        <v>46</v>
      </c>
      <c r="M2569" s="1">
        <v>44501</v>
      </c>
      <c r="N2569" s="22" t="s">
        <v>357</v>
      </c>
      <c r="O2569" t="s">
        <v>358</v>
      </c>
      <c r="P2569" s="1">
        <v>44530</v>
      </c>
      <c r="Q2569" t="s">
        <v>358</v>
      </c>
      <c r="R2569">
        <v>11</v>
      </c>
      <c r="S2569" t="s">
        <v>255</v>
      </c>
      <c r="T2569" s="22">
        <v>0</v>
      </c>
      <c r="U2569" s="22">
        <v>0</v>
      </c>
      <c r="V2569" s="22">
        <v>0</v>
      </c>
      <c r="X2569">
        <v>46308</v>
      </c>
      <c r="AD2569" t="s">
        <v>359</v>
      </c>
      <c r="AF2569" t="s">
        <v>256</v>
      </c>
      <c r="AG2569" s="22" t="s">
        <v>56</v>
      </c>
      <c r="AI2569">
        <v>2567</v>
      </c>
      <c r="AJ2569" t="s">
        <v>360</v>
      </c>
      <c r="AK2569" s="22" t="s">
        <v>52</v>
      </c>
      <c r="AL2569" s="22" t="s">
        <v>53</v>
      </c>
      <c r="AM2569" s="22">
        <v>2567</v>
      </c>
    </row>
    <row r="2570" spans="1:39" x14ac:dyDescent="0.25">
      <c r="A2570" s="22" t="s">
        <v>39</v>
      </c>
      <c r="B2570" t="s">
        <v>40</v>
      </c>
      <c r="C2570">
        <v>2021</v>
      </c>
      <c r="D2570" s="22" t="s">
        <v>41</v>
      </c>
      <c r="E2570" s="22" t="s">
        <v>42</v>
      </c>
      <c r="F2570">
        <v>1100</v>
      </c>
      <c r="G2570" t="s">
        <v>43</v>
      </c>
      <c r="H2570" t="s">
        <v>44</v>
      </c>
      <c r="J2570">
        <v>200</v>
      </c>
      <c r="K2570" t="s">
        <v>45</v>
      </c>
      <c r="L2570" s="22" t="s">
        <v>46</v>
      </c>
      <c r="M2570" s="1">
        <v>44501</v>
      </c>
      <c r="N2570" s="22" t="s">
        <v>357</v>
      </c>
      <c r="O2570" t="s">
        <v>358</v>
      </c>
      <c r="P2570" s="1">
        <v>44530</v>
      </c>
      <c r="Q2570" t="s">
        <v>358</v>
      </c>
      <c r="R2570">
        <v>11</v>
      </c>
      <c r="S2570" t="s">
        <v>261</v>
      </c>
      <c r="T2570" s="22">
        <v>0</v>
      </c>
      <c r="U2570" s="22">
        <v>29958.7</v>
      </c>
      <c r="V2570" s="22">
        <v>29958.7</v>
      </c>
      <c r="X2570">
        <v>46309</v>
      </c>
      <c r="AD2570" t="s">
        <v>359</v>
      </c>
      <c r="AF2570" t="s">
        <v>262</v>
      </c>
      <c r="AG2570" s="22" t="s">
        <v>50</v>
      </c>
      <c r="AI2570">
        <v>2568</v>
      </c>
      <c r="AJ2570" t="s">
        <v>360</v>
      </c>
      <c r="AK2570" s="22" t="s">
        <v>52</v>
      </c>
      <c r="AL2570" s="22" t="s">
        <v>53</v>
      </c>
      <c r="AM2570" s="22">
        <v>2568</v>
      </c>
    </row>
    <row r="2571" spans="1:39" x14ac:dyDescent="0.25">
      <c r="A2571" s="22" t="s">
        <v>39</v>
      </c>
      <c r="B2571" t="s">
        <v>263</v>
      </c>
      <c r="C2571">
        <v>2021</v>
      </c>
      <c r="D2571" s="22" t="s">
        <v>41</v>
      </c>
      <c r="E2571" s="22" t="s">
        <v>42</v>
      </c>
      <c r="F2571">
        <v>8070</v>
      </c>
      <c r="G2571" t="s">
        <v>264</v>
      </c>
      <c r="H2571" t="s">
        <v>93</v>
      </c>
      <c r="J2571">
        <v>200</v>
      </c>
      <c r="K2571" t="s">
        <v>45</v>
      </c>
      <c r="L2571" s="22" t="s">
        <v>46</v>
      </c>
      <c r="M2571" s="1">
        <v>44501</v>
      </c>
      <c r="N2571" s="22" t="s">
        <v>357</v>
      </c>
      <c r="O2571" t="s">
        <v>358</v>
      </c>
      <c r="P2571" s="1">
        <v>44530</v>
      </c>
      <c r="Q2571" t="s">
        <v>358</v>
      </c>
      <c r="R2571">
        <v>11</v>
      </c>
      <c r="S2571" t="s">
        <v>261</v>
      </c>
      <c r="T2571" s="22">
        <v>0</v>
      </c>
      <c r="U2571" s="22">
        <v>-29958.7</v>
      </c>
      <c r="W2571" s="22">
        <v>29958.7</v>
      </c>
      <c r="X2571">
        <v>46310</v>
      </c>
      <c r="AD2571" t="s">
        <v>359</v>
      </c>
      <c r="AF2571" t="s">
        <v>262</v>
      </c>
      <c r="AG2571" s="22" t="s">
        <v>56</v>
      </c>
      <c r="AI2571">
        <v>2569</v>
      </c>
      <c r="AJ2571" t="s">
        <v>360</v>
      </c>
      <c r="AK2571" s="22" t="s">
        <v>252</v>
      </c>
      <c r="AL2571" s="22" t="s">
        <v>53</v>
      </c>
      <c r="AM2571" s="22">
        <v>2569</v>
      </c>
    </row>
    <row r="2572" spans="1:39" x14ac:dyDescent="0.25">
      <c r="A2572" s="22" t="s">
        <v>39</v>
      </c>
      <c r="B2572" t="s">
        <v>265</v>
      </c>
      <c r="C2572">
        <v>2021</v>
      </c>
      <c r="D2572" s="22" t="s">
        <v>41</v>
      </c>
      <c r="E2572" s="22" t="s">
        <v>42</v>
      </c>
      <c r="F2572">
        <v>1660</v>
      </c>
      <c r="G2572" t="s">
        <v>266</v>
      </c>
      <c r="H2572" t="s">
        <v>44</v>
      </c>
      <c r="J2572">
        <v>200</v>
      </c>
      <c r="K2572" t="s">
        <v>45</v>
      </c>
      <c r="L2572" s="22" t="s">
        <v>46</v>
      </c>
      <c r="M2572" s="1">
        <v>44501</v>
      </c>
      <c r="N2572" s="22" t="s">
        <v>357</v>
      </c>
      <c r="O2572" t="s">
        <v>358</v>
      </c>
      <c r="P2572" s="1">
        <v>44530</v>
      </c>
      <c r="Q2572" t="s">
        <v>358</v>
      </c>
      <c r="R2572">
        <v>11</v>
      </c>
      <c r="S2572" t="s">
        <v>261</v>
      </c>
      <c r="T2572" s="22">
        <v>0</v>
      </c>
      <c r="U2572" s="22">
        <v>0</v>
      </c>
      <c r="V2572" s="22">
        <v>0</v>
      </c>
      <c r="X2572">
        <v>46311</v>
      </c>
      <c r="AD2572" t="s">
        <v>359</v>
      </c>
      <c r="AF2572" t="s">
        <v>262</v>
      </c>
      <c r="AG2572" s="22" t="s">
        <v>56</v>
      </c>
      <c r="AI2572">
        <v>2570</v>
      </c>
      <c r="AJ2572" t="s">
        <v>360</v>
      </c>
      <c r="AK2572" s="22" t="s">
        <v>52</v>
      </c>
      <c r="AL2572" s="22" t="s">
        <v>53</v>
      </c>
      <c r="AM2572" s="22">
        <v>2570</v>
      </c>
    </row>
    <row r="2573" spans="1:39" x14ac:dyDescent="0.25">
      <c r="A2573" s="22" t="s">
        <v>39</v>
      </c>
      <c r="B2573" t="s">
        <v>40</v>
      </c>
      <c r="C2573">
        <v>2021</v>
      </c>
      <c r="D2573" s="22" t="s">
        <v>41</v>
      </c>
      <c r="E2573" s="22" t="s">
        <v>42</v>
      </c>
      <c r="F2573">
        <v>1100</v>
      </c>
      <c r="G2573" t="s">
        <v>43</v>
      </c>
      <c r="H2573" t="s">
        <v>44</v>
      </c>
      <c r="J2573">
        <v>200</v>
      </c>
      <c r="K2573" t="s">
        <v>45</v>
      </c>
      <c r="L2573" s="22" t="s">
        <v>46</v>
      </c>
      <c r="M2573" s="1">
        <v>44501</v>
      </c>
      <c r="N2573" s="22" t="s">
        <v>357</v>
      </c>
      <c r="O2573" t="s">
        <v>358</v>
      </c>
      <c r="P2573" s="1">
        <v>44530</v>
      </c>
      <c r="Q2573" t="s">
        <v>358</v>
      </c>
      <c r="R2573">
        <v>11</v>
      </c>
      <c r="U2573" s="22">
        <v>300.41000000000003</v>
      </c>
      <c r="V2573" s="22">
        <v>300.41000000000003</v>
      </c>
      <c r="X2573">
        <v>46312</v>
      </c>
      <c r="AD2573" t="s">
        <v>359</v>
      </c>
      <c r="AG2573" s="22" t="s">
        <v>50</v>
      </c>
      <c r="AI2573">
        <v>2571</v>
      </c>
      <c r="AJ2573" t="s">
        <v>360</v>
      </c>
      <c r="AK2573" s="22" t="s">
        <v>52</v>
      </c>
      <c r="AL2573" s="22" t="s">
        <v>53</v>
      </c>
      <c r="AM2573" s="22">
        <v>2571</v>
      </c>
    </row>
    <row r="2574" spans="1:39" x14ac:dyDescent="0.25">
      <c r="A2574" s="22" t="s">
        <v>39</v>
      </c>
      <c r="B2574" t="s">
        <v>267</v>
      </c>
      <c r="C2574">
        <v>2021</v>
      </c>
      <c r="D2574" s="22" t="s">
        <v>41</v>
      </c>
      <c r="E2574" s="22" t="s">
        <v>42</v>
      </c>
      <c r="F2574">
        <v>9000</v>
      </c>
      <c r="G2574" t="s">
        <v>268</v>
      </c>
      <c r="H2574" t="s">
        <v>93</v>
      </c>
      <c r="J2574">
        <v>200</v>
      </c>
      <c r="K2574" t="s">
        <v>45</v>
      </c>
      <c r="L2574" s="22" t="s">
        <v>46</v>
      </c>
      <c r="M2574" s="1">
        <v>44501</v>
      </c>
      <c r="N2574" s="22" t="s">
        <v>357</v>
      </c>
      <c r="O2574" t="s">
        <v>358</v>
      </c>
      <c r="P2574" s="1">
        <v>44530</v>
      </c>
      <c r="Q2574" t="s">
        <v>358</v>
      </c>
      <c r="R2574">
        <v>11</v>
      </c>
      <c r="U2574" s="22">
        <v>-300.41000000000003</v>
      </c>
      <c r="W2574" s="22">
        <v>300.41000000000003</v>
      </c>
      <c r="X2574">
        <v>46313</v>
      </c>
      <c r="AD2574" t="s">
        <v>359</v>
      </c>
      <c r="AG2574" s="22" t="s">
        <v>56</v>
      </c>
      <c r="AI2574">
        <v>2572</v>
      </c>
      <c r="AJ2574" t="s">
        <v>360</v>
      </c>
      <c r="AK2574" s="22" t="s">
        <v>269</v>
      </c>
      <c r="AL2574" s="22" t="s">
        <v>53</v>
      </c>
      <c r="AM2574" s="22">
        <v>2572</v>
      </c>
    </row>
    <row r="2575" spans="1:39" x14ac:dyDescent="0.25">
      <c r="A2575" s="22" t="s">
        <v>39</v>
      </c>
      <c r="B2575" t="s">
        <v>40</v>
      </c>
      <c r="C2575">
        <v>2021</v>
      </c>
      <c r="D2575" s="22" t="s">
        <v>41</v>
      </c>
      <c r="E2575" s="22" t="s">
        <v>42</v>
      </c>
      <c r="F2575">
        <v>1100</v>
      </c>
      <c r="G2575" t="s">
        <v>43</v>
      </c>
      <c r="H2575" t="s">
        <v>44</v>
      </c>
      <c r="J2575">
        <v>200</v>
      </c>
      <c r="K2575" t="s">
        <v>45</v>
      </c>
      <c r="L2575" s="22" t="s">
        <v>46</v>
      </c>
      <c r="M2575" s="1">
        <v>44501</v>
      </c>
      <c r="N2575" s="22" t="s">
        <v>357</v>
      </c>
      <c r="O2575" t="s">
        <v>358</v>
      </c>
      <c r="P2575" s="1">
        <v>44530</v>
      </c>
      <c r="Q2575" t="s">
        <v>358</v>
      </c>
      <c r="R2575">
        <v>11</v>
      </c>
      <c r="U2575" s="22">
        <v>-186.31</v>
      </c>
      <c r="W2575" s="22">
        <v>186.31</v>
      </c>
      <c r="X2575">
        <v>46314</v>
      </c>
      <c r="AD2575" t="s">
        <v>359</v>
      </c>
      <c r="AG2575" s="22" t="s">
        <v>56</v>
      </c>
      <c r="AI2575">
        <v>2573</v>
      </c>
      <c r="AJ2575" t="s">
        <v>360</v>
      </c>
      <c r="AK2575" s="22" t="s">
        <v>52</v>
      </c>
      <c r="AL2575" s="22" t="s">
        <v>53</v>
      </c>
      <c r="AM2575" s="22">
        <v>2573</v>
      </c>
    </row>
    <row r="2576" spans="1:39" x14ac:dyDescent="0.25">
      <c r="A2576" s="22" t="s">
        <v>39</v>
      </c>
      <c r="B2576" t="s">
        <v>270</v>
      </c>
      <c r="C2576">
        <v>2021</v>
      </c>
      <c r="D2576" s="22" t="s">
        <v>41</v>
      </c>
      <c r="E2576" s="22" t="s">
        <v>42</v>
      </c>
      <c r="F2576">
        <v>9200</v>
      </c>
      <c r="G2576" t="s">
        <v>271</v>
      </c>
      <c r="H2576" t="s">
        <v>93</v>
      </c>
      <c r="J2576">
        <v>200</v>
      </c>
      <c r="K2576" t="s">
        <v>45</v>
      </c>
      <c r="L2576" s="22" t="s">
        <v>46</v>
      </c>
      <c r="M2576" s="1">
        <v>44501</v>
      </c>
      <c r="N2576" s="22" t="s">
        <v>357</v>
      </c>
      <c r="O2576" t="s">
        <v>358</v>
      </c>
      <c r="P2576" s="1">
        <v>44530</v>
      </c>
      <c r="Q2576" t="s">
        <v>358</v>
      </c>
      <c r="R2576">
        <v>11</v>
      </c>
      <c r="U2576" s="22">
        <v>186.31</v>
      </c>
      <c r="V2576" s="22">
        <v>186.31</v>
      </c>
      <c r="X2576">
        <v>46315</v>
      </c>
      <c r="AD2576" t="s">
        <v>359</v>
      </c>
      <c r="AG2576" s="22" t="s">
        <v>50</v>
      </c>
      <c r="AI2576">
        <v>2574</v>
      </c>
      <c r="AJ2576" t="s">
        <v>360</v>
      </c>
      <c r="AK2576" s="22" t="s">
        <v>269</v>
      </c>
      <c r="AL2576" s="22" t="s">
        <v>53</v>
      </c>
      <c r="AM2576" s="22">
        <v>2574</v>
      </c>
    </row>
    <row r="2577" spans="1:39" x14ac:dyDescent="0.25">
      <c r="A2577" s="22" t="s">
        <v>39</v>
      </c>
      <c r="B2577" t="s">
        <v>40</v>
      </c>
      <c r="C2577">
        <v>2021</v>
      </c>
      <c r="D2577" s="22" t="s">
        <v>41</v>
      </c>
      <c r="E2577" s="22" t="s">
        <v>42</v>
      </c>
      <c r="F2577">
        <v>1100</v>
      </c>
      <c r="G2577" t="s">
        <v>43</v>
      </c>
      <c r="H2577" t="s">
        <v>44</v>
      </c>
      <c r="J2577">
        <v>200</v>
      </c>
      <c r="K2577" t="s">
        <v>45</v>
      </c>
      <c r="L2577" s="22" t="s">
        <v>46</v>
      </c>
      <c r="M2577" s="1">
        <v>44501</v>
      </c>
      <c r="N2577" s="22" t="s">
        <v>357</v>
      </c>
      <c r="O2577" t="s">
        <v>358</v>
      </c>
      <c r="P2577" s="1">
        <v>44530</v>
      </c>
      <c r="Q2577" t="s">
        <v>358</v>
      </c>
      <c r="R2577">
        <v>11</v>
      </c>
      <c r="U2577" s="22">
        <v>-189.06</v>
      </c>
      <c r="W2577" s="22">
        <v>189.06</v>
      </c>
      <c r="X2577">
        <v>46316</v>
      </c>
      <c r="AD2577" t="s">
        <v>359</v>
      </c>
      <c r="AG2577" s="22" t="s">
        <v>56</v>
      </c>
      <c r="AI2577">
        <v>2575</v>
      </c>
      <c r="AJ2577" t="s">
        <v>360</v>
      </c>
      <c r="AK2577" s="22" t="s">
        <v>52</v>
      </c>
      <c r="AL2577" s="22" t="s">
        <v>53</v>
      </c>
      <c r="AM2577" s="22">
        <v>2575</v>
      </c>
    </row>
    <row r="2578" spans="1:39" x14ac:dyDescent="0.25">
      <c r="A2578" s="22" t="s">
        <v>39</v>
      </c>
      <c r="B2578" t="s">
        <v>272</v>
      </c>
      <c r="C2578">
        <v>2021</v>
      </c>
      <c r="D2578" s="22" t="s">
        <v>41</v>
      </c>
      <c r="E2578" s="22" t="s">
        <v>42</v>
      </c>
      <c r="F2578">
        <v>9310</v>
      </c>
      <c r="G2578" t="s">
        <v>273</v>
      </c>
      <c r="H2578" t="s">
        <v>93</v>
      </c>
      <c r="J2578">
        <v>200</v>
      </c>
      <c r="K2578" t="s">
        <v>45</v>
      </c>
      <c r="L2578" s="22" t="s">
        <v>46</v>
      </c>
      <c r="M2578" s="1">
        <v>44501</v>
      </c>
      <c r="N2578" s="22" t="s">
        <v>357</v>
      </c>
      <c r="O2578" t="s">
        <v>358</v>
      </c>
      <c r="P2578" s="1">
        <v>44530</v>
      </c>
      <c r="Q2578" t="s">
        <v>358</v>
      </c>
      <c r="R2578">
        <v>11</v>
      </c>
      <c r="U2578" s="22">
        <v>189.06</v>
      </c>
      <c r="V2578" s="22">
        <v>189.06</v>
      </c>
      <c r="X2578">
        <v>46317</v>
      </c>
      <c r="AD2578" t="s">
        <v>359</v>
      </c>
      <c r="AG2578" s="22" t="s">
        <v>50</v>
      </c>
      <c r="AI2578">
        <v>2576</v>
      </c>
      <c r="AJ2578" t="s">
        <v>360</v>
      </c>
      <c r="AK2578" s="22" t="s">
        <v>269</v>
      </c>
      <c r="AL2578" s="22" t="s">
        <v>53</v>
      </c>
      <c r="AM2578" s="22">
        <v>2576</v>
      </c>
    </row>
    <row r="2579" spans="1:39" x14ac:dyDescent="0.25">
      <c r="A2579" s="22" t="s">
        <v>39</v>
      </c>
      <c r="B2579" t="s">
        <v>40</v>
      </c>
      <c r="C2579">
        <v>2021</v>
      </c>
      <c r="D2579" s="22" t="s">
        <v>41</v>
      </c>
      <c r="E2579" s="22" t="s">
        <v>42</v>
      </c>
      <c r="F2579">
        <v>1100</v>
      </c>
      <c r="G2579" t="s">
        <v>43</v>
      </c>
      <c r="H2579" t="s">
        <v>44</v>
      </c>
      <c r="J2579">
        <v>200</v>
      </c>
      <c r="K2579" t="s">
        <v>45</v>
      </c>
      <c r="L2579" s="22" t="s">
        <v>46</v>
      </c>
      <c r="M2579" s="1">
        <v>44501</v>
      </c>
      <c r="N2579" s="22" t="s">
        <v>357</v>
      </c>
      <c r="O2579" t="s">
        <v>358</v>
      </c>
      <c r="P2579" s="1">
        <v>44530</v>
      </c>
      <c r="Q2579" t="s">
        <v>358</v>
      </c>
      <c r="R2579">
        <v>11</v>
      </c>
      <c r="U2579" s="22">
        <v>-1864.86</v>
      </c>
      <c r="W2579" s="22">
        <v>1864.86</v>
      </c>
      <c r="X2579">
        <v>46318</v>
      </c>
      <c r="AD2579" t="s">
        <v>359</v>
      </c>
      <c r="AG2579" s="22" t="s">
        <v>56</v>
      </c>
      <c r="AI2579">
        <v>2577</v>
      </c>
      <c r="AJ2579" t="s">
        <v>360</v>
      </c>
      <c r="AK2579" s="22" t="s">
        <v>52</v>
      </c>
      <c r="AL2579" s="22" t="s">
        <v>53</v>
      </c>
      <c r="AM2579" s="22">
        <v>2577</v>
      </c>
    </row>
    <row r="2580" spans="1:39" x14ac:dyDescent="0.25">
      <c r="A2580" s="22" t="s">
        <v>39</v>
      </c>
      <c r="B2580" t="s">
        <v>274</v>
      </c>
      <c r="C2580">
        <v>2021</v>
      </c>
      <c r="D2580" s="22" t="s">
        <v>41</v>
      </c>
      <c r="E2580" s="22" t="s">
        <v>42</v>
      </c>
      <c r="F2580">
        <v>9800</v>
      </c>
      <c r="G2580" t="s">
        <v>275</v>
      </c>
      <c r="H2580" t="s">
        <v>93</v>
      </c>
      <c r="J2580">
        <v>200</v>
      </c>
      <c r="K2580" t="s">
        <v>45</v>
      </c>
      <c r="L2580" s="22" t="s">
        <v>46</v>
      </c>
      <c r="M2580" s="1">
        <v>44501</v>
      </c>
      <c r="N2580" s="22" t="s">
        <v>357</v>
      </c>
      <c r="O2580" t="s">
        <v>358</v>
      </c>
      <c r="P2580" s="1">
        <v>44530</v>
      </c>
      <c r="Q2580" t="s">
        <v>358</v>
      </c>
      <c r="R2580">
        <v>11</v>
      </c>
      <c r="U2580" s="22">
        <v>1864.86</v>
      </c>
      <c r="V2580" s="22">
        <v>1864.86</v>
      </c>
      <c r="X2580">
        <v>46319</v>
      </c>
      <c r="AD2580" t="s">
        <v>359</v>
      </c>
      <c r="AG2580" s="22" t="s">
        <v>50</v>
      </c>
      <c r="AI2580">
        <v>2578</v>
      </c>
      <c r="AJ2580" t="s">
        <v>360</v>
      </c>
      <c r="AK2580" s="22" t="s">
        <v>269</v>
      </c>
      <c r="AL2580" s="22" t="s">
        <v>53</v>
      </c>
      <c r="AM2580" s="22">
        <v>2578</v>
      </c>
    </row>
    <row r="2581" spans="1:39" x14ac:dyDescent="0.25">
      <c r="A2581" s="22" t="s">
        <v>39</v>
      </c>
      <c r="B2581" t="s">
        <v>40</v>
      </c>
      <c r="C2581">
        <v>2021</v>
      </c>
      <c r="D2581" s="22" t="s">
        <v>41</v>
      </c>
      <c r="E2581" s="22" t="s">
        <v>42</v>
      </c>
      <c r="F2581">
        <v>1100</v>
      </c>
      <c r="G2581" t="s">
        <v>43</v>
      </c>
      <c r="H2581" t="s">
        <v>44</v>
      </c>
      <c r="J2581">
        <v>200</v>
      </c>
      <c r="K2581" t="s">
        <v>45</v>
      </c>
      <c r="L2581" s="22" t="s">
        <v>46</v>
      </c>
      <c r="M2581" s="1">
        <v>44501</v>
      </c>
      <c r="N2581" s="22" t="s">
        <v>357</v>
      </c>
      <c r="O2581" t="s">
        <v>358</v>
      </c>
      <c r="P2581" s="1">
        <v>44530</v>
      </c>
      <c r="Q2581" t="s">
        <v>358</v>
      </c>
      <c r="R2581">
        <v>11</v>
      </c>
      <c r="U2581" s="22">
        <v>26.27</v>
      </c>
      <c r="V2581" s="22">
        <v>26.27</v>
      </c>
      <c r="X2581">
        <v>46320</v>
      </c>
      <c r="AD2581" t="s">
        <v>359</v>
      </c>
      <c r="AG2581" s="22" t="s">
        <v>50</v>
      </c>
      <c r="AI2581">
        <v>2579</v>
      </c>
      <c r="AJ2581" t="s">
        <v>360</v>
      </c>
      <c r="AK2581" s="22" t="s">
        <v>52</v>
      </c>
      <c r="AL2581" s="22" t="s">
        <v>53</v>
      </c>
      <c r="AM2581" s="22">
        <v>2579</v>
      </c>
    </row>
    <row r="2582" spans="1:39" x14ac:dyDescent="0.25">
      <c r="A2582" s="22" t="s">
        <v>39</v>
      </c>
      <c r="B2582" t="s">
        <v>276</v>
      </c>
      <c r="C2582">
        <v>2021</v>
      </c>
      <c r="D2582" s="22" t="s">
        <v>41</v>
      </c>
      <c r="E2582" s="22" t="s">
        <v>42</v>
      </c>
      <c r="F2582">
        <v>9850</v>
      </c>
      <c r="G2582" t="s">
        <v>277</v>
      </c>
      <c r="H2582" t="s">
        <v>93</v>
      </c>
      <c r="J2582">
        <v>200</v>
      </c>
      <c r="K2582" t="s">
        <v>45</v>
      </c>
      <c r="L2582" s="22" t="s">
        <v>46</v>
      </c>
      <c r="M2582" s="1">
        <v>44501</v>
      </c>
      <c r="N2582" s="22" t="s">
        <v>357</v>
      </c>
      <c r="O2582" t="s">
        <v>358</v>
      </c>
      <c r="P2582" s="1">
        <v>44530</v>
      </c>
      <c r="Q2582" t="s">
        <v>358</v>
      </c>
      <c r="R2582">
        <v>11</v>
      </c>
      <c r="U2582" s="22">
        <v>-26.27</v>
      </c>
      <c r="W2582" s="22">
        <v>26.27</v>
      </c>
      <c r="X2582">
        <v>46321</v>
      </c>
      <c r="AD2582" t="s">
        <v>359</v>
      </c>
      <c r="AG2582" s="22" t="s">
        <v>56</v>
      </c>
      <c r="AI2582">
        <v>2580</v>
      </c>
      <c r="AJ2582" t="s">
        <v>360</v>
      </c>
      <c r="AK2582" s="22" t="s">
        <v>269</v>
      </c>
      <c r="AL2582" s="22" t="s">
        <v>53</v>
      </c>
      <c r="AM2582" s="22">
        <v>2580</v>
      </c>
    </row>
    <row r="2583" spans="1:39" x14ac:dyDescent="0.25">
      <c r="A2583" s="22" t="s">
        <v>39</v>
      </c>
      <c r="B2583" t="s">
        <v>40</v>
      </c>
      <c r="C2583">
        <v>2021</v>
      </c>
      <c r="D2583" s="22" t="s">
        <v>41</v>
      </c>
      <c r="E2583" s="22" t="s">
        <v>42</v>
      </c>
      <c r="F2583">
        <v>1100</v>
      </c>
      <c r="G2583" t="s">
        <v>43</v>
      </c>
      <c r="H2583" t="s">
        <v>44</v>
      </c>
      <c r="J2583">
        <v>200</v>
      </c>
      <c r="K2583" t="s">
        <v>45</v>
      </c>
      <c r="L2583" s="22" t="s">
        <v>46</v>
      </c>
      <c r="M2583" s="1">
        <v>44501</v>
      </c>
      <c r="N2583" s="22" t="s">
        <v>357</v>
      </c>
      <c r="O2583" t="s">
        <v>358</v>
      </c>
      <c r="P2583" s="1">
        <v>44530</v>
      </c>
      <c r="Q2583" t="s">
        <v>358</v>
      </c>
      <c r="R2583">
        <v>11</v>
      </c>
      <c r="U2583" s="22">
        <v>-25824.36</v>
      </c>
      <c r="W2583" s="22">
        <v>25824.36</v>
      </c>
      <c r="X2583">
        <v>46322</v>
      </c>
      <c r="AD2583" t="s">
        <v>359</v>
      </c>
      <c r="AG2583" s="22" t="s">
        <v>56</v>
      </c>
      <c r="AI2583">
        <v>2581</v>
      </c>
      <c r="AJ2583" t="s">
        <v>360</v>
      </c>
      <c r="AK2583" s="22" t="s">
        <v>52</v>
      </c>
      <c r="AL2583" s="22" t="s">
        <v>53</v>
      </c>
      <c r="AM2583" s="22">
        <v>2581</v>
      </c>
    </row>
    <row r="2584" spans="1:39" x14ac:dyDescent="0.25">
      <c r="A2584" s="22" t="s">
        <v>39</v>
      </c>
      <c r="B2584" t="s">
        <v>293</v>
      </c>
      <c r="C2584">
        <v>2021</v>
      </c>
      <c r="D2584" s="22" t="s">
        <v>41</v>
      </c>
      <c r="E2584" s="22" t="s">
        <v>42</v>
      </c>
      <c r="F2584">
        <v>1690</v>
      </c>
      <c r="G2584" t="s">
        <v>294</v>
      </c>
      <c r="H2584" t="s">
        <v>44</v>
      </c>
      <c r="J2584">
        <v>200</v>
      </c>
      <c r="K2584" t="s">
        <v>45</v>
      </c>
      <c r="L2584" s="22" t="s">
        <v>46</v>
      </c>
      <c r="M2584" s="1">
        <v>44501</v>
      </c>
      <c r="N2584" s="22" t="s">
        <v>357</v>
      </c>
      <c r="O2584" t="s">
        <v>358</v>
      </c>
      <c r="P2584" s="1">
        <v>44530</v>
      </c>
      <c r="Q2584" t="s">
        <v>358</v>
      </c>
      <c r="R2584">
        <v>11</v>
      </c>
      <c r="U2584" s="22">
        <v>25824.36</v>
      </c>
      <c r="V2584" s="22">
        <v>25824.36</v>
      </c>
      <c r="X2584">
        <v>46323</v>
      </c>
      <c r="AD2584" t="s">
        <v>359</v>
      </c>
      <c r="AG2584" s="22" t="s">
        <v>50</v>
      </c>
      <c r="AI2584">
        <v>2582</v>
      </c>
      <c r="AJ2584" t="s">
        <v>360</v>
      </c>
      <c r="AK2584" s="22" t="s">
        <v>52</v>
      </c>
      <c r="AL2584" s="22" t="s">
        <v>53</v>
      </c>
      <c r="AM2584" s="22">
        <v>2582</v>
      </c>
    </row>
    <row r="2585" spans="1:39" x14ac:dyDescent="0.25">
      <c r="A2585" s="22" t="s">
        <v>39</v>
      </c>
      <c r="B2585" t="s">
        <v>40</v>
      </c>
      <c r="C2585">
        <v>2021</v>
      </c>
      <c r="D2585" s="22" t="s">
        <v>41</v>
      </c>
      <c r="E2585" s="22" t="s">
        <v>42</v>
      </c>
      <c r="F2585">
        <v>1100</v>
      </c>
      <c r="G2585" t="s">
        <v>43</v>
      </c>
      <c r="H2585" t="s">
        <v>44</v>
      </c>
      <c r="J2585">
        <v>200</v>
      </c>
      <c r="K2585" t="s">
        <v>45</v>
      </c>
      <c r="L2585" s="22" t="s">
        <v>46</v>
      </c>
      <c r="M2585" s="1">
        <v>44501</v>
      </c>
      <c r="N2585" s="22" t="s">
        <v>357</v>
      </c>
      <c r="O2585" t="s">
        <v>358</v>
      </c>
      <c r="P2585" s="1">
        <v>44530</v>
      </c>
      <c r="Q2585" t="s">
        <v>358</v>
      </c>
      <c r="R2585">
        <v>11</v>
      </c>
      <c r="U2585" s="22">
        <v>-375</v>
      </c>
      <c r="W2585" s="22">
        <v>375</v>
      </c>
      <c r="X2585">
        <v>46324</v>
      </c>
      <c r="AD2585" t="s">
        <v>359</v>
      </c>
      <c r="AG2585" s="22" t="s">
        <v>56</v>
      </c>
      <c r="AI2585">
        <v>2583</v>
      </c>
      <c r="AJ2585" t="s">
        <v>360</v>
      </c>
      <c r="AK2585" s="22" t="s">
        <v>52</v>
      </c>
      <c r="AL2585" s="22" t="s">
        <v>53</v>
      </c>
      <c r="AM2585" s="22">
        <v>2583</v>
      </c>
    </row>
    <row r="2586" spans="1:39" x14ac:dyDescent="0.25">
      <c r="A2586" s="22" t="s">
        <v>39</v>
      </c>
      <c r="B2586" t="s">
        <v>280</v>
      </c>
      <c r="C2586">
        <v>2021</v>
      </c>
      <c r="D2586" s="22" t="s">
        <v>41</v>
      </c>
      <c r="E2586" s="22" t="s">
        <v>42</v>
      </c>
      <c r="F2586">
        <v>4095</v>
      </c>
      <c r="G2586" t="s">
        <v>281</v>
      </c>
      <c r="H2586" t="s">
        <v>93</v>
      </c>
      <c r="J2586">
        <v>200</v>
      </c>
      <c r="K2586" t="s">
        <v>45</v>
      </c>
      <c r="L2586" s="22" t="s">
        <v>46</v>
      </c>
      <c r="M2586" s="1">
        <v>44501</v>
      </c>
      <c r="N2586" s="22" t="s">
        <v>357</v>
      </c>
      <c r="O2586" t="s">
        <v>358</v>
      </c>
      <c r="P2586" s="1">
        <v>44530</v>
      </c>
      <c r="Q2586" t="s">
        <v>358</v>
      </c>
      <c r="R2586">
        <v>11</v>
      </c>
      <c r="U2586" s="22">
        <v>375</v>
      </c>
      <c r="V2586" s="22">
        <v>375</v>
      </c>
      <c r="X2586">
        <v>46325</v>
      </c>
      <c r="AD2586" t="s">
        <v>359</v>
      </c>
      <c r="AG2586" s="22" t="s">
        <v>50</v>
      </c>
      <c r="AI2586">
        <v>2584</v>
      </c>
      <c r="AJ2586" t="s">
        <v>360</v>
      </c>
      <c r="AK2586" s="22" t="s">
        <v>94</v>
      </c>
      <c r="AL2586" s="22" t="s">
        <v>53</v>
      </c>
      <c r="AM2586" s="22">
        <v>2584</v>
      </c>
    </row>
    <row r="2587" spans="1:39" x14ac:dyDescent="0.25">
      <c r="A2587" s="22" t="s">
        <v>39</v>
      </c>
      <c r="B2587" t="s">
        <v>40</v>
      </c>
      <c r="C2587">
        <v>2021</v>
      </c>
      <c r="D2587" s="22" t="s">
        <v>41</v>
      </c>
      <c r="E2587" s="22" t="s">
        <v>42</v>
      </c>
      <c r="F2587">
        <v>1100</v>
      </c>
      <c r="G2587" t="s">
        <v>43</v>
      </c>
      <c r="H2587" t="s">
        <v>44</v>
      </c>
      <c r="J2587">
        <v>200</v>
      </c>
      <c r="K2587" t="s">
        <v>45</v>
      </c>
      <c r="L2587" s="22" t="s">
        <v>46</v>
      </c>
      <c r="M2587" s="1">
        <v>44531</v>
      </c>
      <c r="N2587" s="22" t="s">
        <v>361</v>
      </c>
      <c r="O2587" t="s">
        <v>362</v>
      </c>
      <c r="P2587" s="1">
        <v>44561</v>
      </c>
      <c r="Q2587" t="s">
        <v>362</v>
      </c>
      <c r="R2587">
        <v>12</v>
      </c>
      <c r="U2587" s="22">
        <v>312.5</v>
      </c>
      <c r="V2587" s="22">
        <v>312.5</v>
      </c>
      <c r="X2587">
        <v>49031</v>
      </c>
      <c r="AD2587" t="s">
        <v>363</v>
      </c>
      <c r="AG2587" s="22" t="s">
        <v>50</v>
      </c>
      <c r="AI2587">
        <v>2585</v>
      </c>
      <c r="AJ2587" t="s">
        <v>364</v>
      </c>
      <c r="AK2587" s="22" t="s">
        <v>52</v>
      </c>
      <c r="AL2587" s="22" t="s">
        <v>53</v>
      </c>
      <c r="AM2587" s="22">
        <v>2585</v>
      </c>
    </row>
    <row r="2588" spans="1:39" x14ac:dyDescent="0.25">
      <c r="A2588" s="22" t="s">
        <v>39</v>
      </c>
      <c r="B2588" t="s">
        <v>54</v>
      </c>
      <c r="C2588">
        <v>2021</v>
      </c>
      <c r="D2588" s="22" t="s">
        <v>41</v>
      </c>
      <c r="E2588" s="22" t="s">
        <v>42</v>
      </c>
      <c r="F2588">
        <v>171</v>
      </c>
      <c r="G2588" t="s">
        <v>55</v>
      </c>
      <c r="H2588" t="s">
        <v>44</v>
      </c>
      <c r="J2588">
        <v>200</v>
      </c>
      <c r="K2588" t="s">
        <v>45</v>
      </c>
      <c r="L2588" s="22" t="s">
        <v>46</v>
      </c>
      <c r="M2588" s="1">
        <v>44531</v>
      </c>
      <c r="N2588" s="22" t="s">
        <v>361</v>
      </c>
      <c r="O2588" t="s">
        <v>362</v>
      </c>
      <c r="P2588" s="1">
        <v>44561</v>
      </c>
      <c r="Q2588" t="s">
        <v>362</v>
      </c>
      <c r="R2588">
        <v>12</v>
      </c>
      <c r="U2588" s="22">
        <v>-312.5</v>
      </c>
      <c r="W2588" s="22">
        <v>312.5</v>
      </c>
      <c r="X2588">
        <v>49032</v>
      </c>
      <c r="AD2588" t="s">
        <v>363</v>
      </c>
      <c r="AG2588" s="22" t="s">
        <v>56</v>
      </c>
      <c r="AI2588">
        <v>2586</v>
      </c>
      <c r="AJ2588" t="s">
        <v>364</v>
      </c>
      <c r="AK2588" s="22" t="s">
        <v>57</v>
      </c>
      <c r="AL2588" s="22" t="s">
        <v>53</v>
      </c>
      <c r="AM2588" s="22">
        <v>2586</v>
      </c>
    </row>
    <row r="2589" spans="1:39" x14ac:dyDescent="0.25">
      <c r="A2589" s="22" t="s">
        <v>39</v>
      </c>
      <c r="B2589" t="s">
        <v>40</v>
      </c>
      <c r="C2589">
        <v>2021</v>
      </c>
      <c r="D2589" s="22" t="s">
        <v>41</v>
      </c>
      <c r="E2589" s="22" t="s">
        <v>42</v>
      </c>
      <c r="F2589">
        <v>1100</v>
      </c>
      <c r="G2589" t="s">
        <v>43</v>
      </c>
      <c r="H2589" t="s">
        <v>44</v>
      </c>
      <c r="J2589">
        <v>200</v>
      </c>
      <c r="K2589" t="s">
        <v>45</v>
      </c>
      <c r="L2589" s="22" t="s">
        <v>46</v>
      </c>
      <c r="M2589" s="1">
        <v>44531</v>
      </c>
      <c r="N2589" s="22" t="s">
        <v>361</v>
      </c>
      <c r="O2589" t="s">
        <v>362</v>
      </c>
      <c r="P2589" s="1">
        <v>44561</v>
      </c>
      <c r="Q2589" t="s">
        <v>362</v>
      </c>
      <c r="R2589">
        <v>12</v>
      </c>
      <c r="U2589" s="22">
        <v>460</v>
      </c>
      <c r="V2589" s="22">
        <v>460</v>
      </c>
      <c r="X2589">
        <v>49033</v>
      </c>
      <c r="AD2589" t="s">
        <v>363</v>
      </c>
      <c r="AG2589" s="22" t="s">
        <v>50</v>
      </c>
      <c r="AI2589">
        <v>2587</v>
      </c>
      <c r="AJ2589" t="s">
        <v>364</v>
      </c>
      <c r="AK2589" s="22" t="s">
        <v>52</v>
      </c>
      <c r="AL2589" s="22" t="s">
        <v>53</v>
      </c>
      <c r="AM2589" s="22">
        <v>2587</v>
      </c>
    </row>
    <row r="2590" spans="1:39" x14ac:dyDescent="0.25">
      <c r="A2590" s="22" t="s">
        <v>39</v>
      </c>
      <c r="B2590" t="s">
        <v>58</v>
      </c>
      <c r="C2590">
        <v>2021</v>
      </c>
      <c r="D2590" s="22" t="s">
        <v>41</v>
      </c>
      <c r="E2590" s="22" t="s">
        <v>42</v>
      </c>
      <c r="F2590">
        <v>211</v>
      </c>
      <c r="G2590" t="s">
        <v>59</v>
      </c>
      <c r="H2590" t="s">
        <v>44</v>
      </c>
      <c r="J2590">
        <v>200</v>
      </c>
      <c r="K2590" t="s">
        <v>45</v>
      </c>
      <c r="L2590" s="22" t="s">
        <v>46</v>
      </c>
      <c r="M2590" s="1">
        <v>44531</v>
      </c>
      <c r="N2590" s="22" t="s">
        <v>361</v>
      </c>
      <c r="O2590" t="s">
        <v>362</v>
      </c>
      <c r="P2590" s="1">
        <v>44561</v>
      </c>
      <c r="Q2590" t="s">
        <v>362</v>
      </c>
      <c r="R2590">
        <v>12</v>
      </c>
      <c r="U2590" s="22">
        <v>-460</v>
      </c>
      <c r="W2590" s="22">
        <v>460</v>
      </c>
      <c r="X2590">
        <v>49034</v>
      </c>
      <c r="AD2590" t="s">
        <v>363</v>
      </c>
      <c r="AG2590" s="22" t="s">
        <v>56</v>
      </c>
      <c r="AI2590">
        <v>2588</v>
      </c>
      <c r="AJ2590" t="s">
        <v>364</v>
      </c>
      <c r="AK2590" s="22" t="s">
        <v>57</v>
      </c>
      <c r="AL2590" s="22" t="s">
        <v>53</v>
      </c>
      <c r="AM2590" s="22">
        <v>2588</v>
      </c>
    </row>
    <row r="2591" spans="1:39" x14ac:dyDescent="0.25">
      <c r="A2591" s="22" t="s">
        <v>39</v>
      </c>
      <c r="B2591" t="s">
        <v>40</v>
      </c>
      <c r="C2591">
        <v>2021</v>
      </c>
      <c r="D2591" s="22" t="s">
        <v>41</v>
      </c>
      <c r="E2591" s="22" t="s">
        <v>42</v>
      </c>
      <c r="F2591">
        <v>1100</v>
      </c>
      <c r="G2591" t="s">
        <v>43</v>
      </c>
      <c r="H2591" t="s">
        <v>44</v>
      </c>
      <c r="J2591">
        <v>200</v>
      </c>
      <c r="K2591" t="s">
        <v>45</v>
      </c>
      <c r="L2591" s="22" t="s">
        <v>46</v>
      </c>
      <c r="M2591" s="1">
        <v>44531</v>
      </c>
      <c r="N2591" s="22" t="s">
        <v>361</v>
      </c>
      <c r="O2591" t="s">
        <v>362</v>
      </c>
      <c r="P2591" s="1">
        <v>44561</v>
      </c>
      <c r="Q2591" t="s">
        <v>362</v>
      </c>
      <c r="R2591">
        <v>12</v>
      </c>
      <c r="U2591" s="22">
        <v>0</v>
      </c>
      <c r="V2591" s="22">
        <v>0</v>
      </c>
      <c r="X2591">
        <v>49035</v>
      </c>
      <c r="AD2591" t="s">
        <v>363</v>
      </c>
      <c r="AG2591" s="22" t="s">
        <v>56</v>
      </c>
      <c r="AI2591">
        <v>2589</v>
      </c>
      <c r="AJ2591" t="s">
        <v>364</v>
      </c>
      <c r="AK2591" s="22" t="s">
        <v>52</v>
      </c>
      <c r="AL2591" s="22" t="s">
        <v>53</v>
      </c>
      <c r="AM2591" s="22">
        <v>2589</v>
      </c>
    </row>
    <row r="2592" spans="1:39" x14ac:dyDescent="0.25">
      <c r="A2592" s="22" t="s">
        <v>39</v>
      </c>
      <c r="B2592" t="s">
        <v>60</v>
      </c>
      <c r="C2592">
        <v>2021</v>
      </c>
      <c r="D2592" s="22" t="s">
        <v>41</v>
      </c>
      <c r="E2592" s="22" t="s">
        <v>42</v>
      </c>
      <c r="F2592">
        <v>230</v>
      </c>
      <c r="G2592" t="s">
        <v>61</v>
      </c>
      <c r="H2592" t="s">
        <v>44</v>
      </c>
      <c r="J2592">
        <v>200</v>
      </c>
      <c r="K2592" t="s">
        <v>45</v>
      </c>
      <c r="L2592" s="22" t="s">
        <v>46</v>
      </c>
      <c r="M2592" s="1">
        <v>44531</v>
      </c>
      <c r="N2592" s="22" t="s">
        <v>361</v>
      </c>
      <c r="O2592" t="s">
        <v>362</v>
      </c>
      <c r="P2592" s="1">
        <v>44561</v>
      </c>
      <c r="Q2592" t="s">
        <v>362</v>
      </c>
      <c r="R2592">
        <v>12</v>
      </c>
      <c r="U2592" s="22">
        <v>0</v>
      </c>
      <c r="V2592" s="22">
        <v>0</v>
      </c>
      <c r="X2592">
        <v>49036</v>
      </c>
      <c r="AD2592" t="s">
        <v>363</v>
      </c>
      <c r="AG2592" s="22" t="s">
        <v>56</v>
      </c>
      <c r="AI2592">
        <v>2590</v>
      </c>
      <c r="AJ2592" t="s">
        <v>364</v>
      </c>
      <c r="AK2592" s="22" t="s">
        <v>57</v>
      </c>
      <c r="AL2592" s="22" t="s">
        <v>53</v>
      </c>
      <c r="AM2592" s="22">
        <v>2590</v>
      </c>
    </row>
    <row r="2593" spans="1:39" x14ac:dyDescent="0.25">
      <c r="A2593" s="22" t="s">
        <v>39</v>
      </c>
      <c r="B2593" t="s">
        <v>40</v>
      </c>
      <c r="C2593">
        <v>2021</v>
      </c>
      <c r="D2593" s="22" t="s">
        <v>41</v>
      </c>
      <c r="E2593" s="22" t="s">
        <v>42</v>
      </c>
      <c r="F2593">
        <v>1100</v>
      </c>
      <c r="G2593" t="s">
        <v>43</v>
      </c>
      <c r="H2593" t="s">
        <v>44</v>
      </c>
      <c r="J2593">
        <v>200</v>
      </c>
      <c r="K2593" t="s">
        <v>45</v>
      </c>
      <c r="L2593" s="22" t="s">
        <v>46</v>
      </c>
      <c r="M2593" s="1">
        <v>44531</v>
      </c>
      <c r="N2593" s="22" t="s">
        <v>361</v>
      </c>
      <c r="O2593" t="s">
        <v>362</v>
      </c>
      <c r="P2593" s="1">
        <v>44561</v>
      </c>
      <c r="Q2593" t="s">
        <v>362</v>
      </c>
      <c r="R2593">
        <v>12</v>
      </c>
      <c r="U2593" s="22">
        <v>3393.46</v>
      </c>
      <c r="V2593" s="22">
        <v>3393.46</v>
      </c>
      <c r="X2593">
        <v>49037</v>
      </c>
      <c r="AD2593" t="s">
        <v>363</v>
      </c>
      <c r="AG2593" s="22" t="s">
        <v>50</v>
      </c>
      <c r="AI2593">
        <v>2591</v>
      </c>
      <c r="AJ2593" t="s">
        <v>364</v>
      </c>
      <c r="AK2593" s="22" t="s">
        <v>52</v>
      </c>
      <c r="AL2593" s="22" t="s">
        <v>53</v>
      </c>
      <c r="AM2593" s="22">
        <v>2591</v>
      </c>
    </row>
    <row r="2594" spans="1:39" x14ac:dyDescent="0.25">
      <c r="A2594" s="22" t="s">
        <v>39</v>
      </c>
      <c r="B2594" t="s">
        <v>62</v>
      </c>
      <c r="C2594">
        <v>2021</v>
      </c>
      <c r="D2594" s="22" t="s">
        <v>41</v>
      </c>
      <c r="E2594" s="22" t="s">
        <v>42</v>
      </c>
      <c r="F2594">
        <v>231</v>
      </c>
      <c r="G2594" t="s">
        <v>63</v>
      </c>
      <c r="H2594" t="s">
        <v>44</v>
      </c>
      <c r="J2594">
        <v>200</v>
      </c>
      <c r="K2594" t="s">
        <v>45</v>
      </c>
      <c r="L2594" s="22" t="s">
        <v>46</v>
      </c>
      <c r="M2594" s="1">
        <v>44531</v>
      </c>
      <c r="N2594" s="22" t="s">
        <v>361</v>
      </c>
      <c r="O2594" t="s">
        <v>362</v>
      </c>
      <c r="P2594" s="1">
        <v>44561</v>
      </c>
      <c r="Q2594" t="s">
        <v>362</v>
      </c>
      <c r="R2594">
        <v>12</v>
      </c>
      <c r="U2594" s="22">
        <v>-3393.46</v>
      </c>
      <c r="W2594" s="22">
        <v>3393.46</v>
      </c>
      <c r="X2594">
        <v>49038</v>
      </c>
      <c r="AD2594" t="s">
        <v>363</v>
      </c>
      <c r="AG2594" s="22" t="s">
        <v>56</v>
      </c>
      <c r="AI2594">
        <v>2592</v>
      </c>
      <c r="AJ2594" t="s">
        <v>364</v>
      </c>
      <c r="AK2594" s="22" t="s">
        <v>57</v>
      </c>
      <c r="AL2594" s="22" t="s">
        <v>53</v>
      </c>
      <c r="AM2594" s="22">
        <v>2592</v>
      </c>
    </row>
    <row r="2595" spans="1:39" x14ac:dyDescent="0.25">
      <c r="A2595" s="22" t="s">
        <v>39</v>
      </c>
      <c r="B2595" t="s">
        <v>40</v>
      </c>
      <c r="C2595">
        <v>2021</v>
      </c>
      <c r="D2595" s="22" t="s">
        <v>41</v>
      </c>
      <c r="E2595" s="22" t="s">
        <v>42</v>
      </c>
      <c r="F2595">
        <v>1100</v>
      </c>
      <c r="G2595" t="s">
        <v>43</v>
      </c>
      <c r="H2595" t="s">
        <v>44</v>
      </c>
      <c r="J2595">
        <v>200</v>
      </c>
      <c r="K2595" t="s">
        <v>45</v>
      </c>
      <c r="L2595" s="22" t="s">
        <v>46</v>
      </c>
      <c r="M2595" s="1">
        <v>44531</v>
      </c>
      <c r="N2595" s="22" t="s">
        <v>361</v>
      </c>
      <c r="O2595" t="s">
        <v>362</v>
      </c>
      <c r="P2595" s="1">
        <v>44561</v>
      </c>
      <c r="Q2595" t="s">
        <v>362</v>
      </c>
      <c r="R2595">
        <v>12</v>
      </c>
      <c r="U2595" s="22">
        <v>0</v>
      </c>
      <c r="V2595" s="22">
        <v>0</v>
      </c>
      <c r="X2595">
        <v>49039</v>
      </c>
      <c r="AD2595" t="s">
        <v>363</v>
      </c>
      <c r="AG2595" s="22" t="s">
        <v>56</v>
      </c>
      <c r="AI2595">
        <v>2593</v>
      </c>
      <c r="AJ2595" t="s">
        <v>364</v>
      </c>
      <c r="AK2595" s="22" t="s">
        <v>52</v>
      </c>
      <c r="AL2595" s="22" t="s">
        <v>53</v>
      </c>
      <c r="AM2595" s="22">
        <v>2593</v>
      </c>
    </row>
    <row r="2596" spans="1:39" x14ac:dyDescent="0.25">
      <c r="A2596" s="22" t="s">
        <v>39</v>
      </c>
      <c r="B2596" t="s">
        <v>64</v>
      </c>
      <c r="C2596">
        <v>2021</v>
      </c>
      <c r="D2596" s="22" t="s">
        <v>41</v>
      </c>
      <c r="E2596" s="22" t="s">
        <v>42</v>
      </c>
      <c r="F2596">
        <v>240</v>
      </c>
      <c r="G2596" t="s">
        <v>65</v>
      </c>
      <c r="H2596" t="s">
        <v>44</v>
      </c>
      <c r="J2596">
        <v>200</v>
      </c>
      <c r="K2596" t="s">
        <v>45</v>
      </c>
      <c r="L2596" s="22" t="s">
        <v>46</v>
      </c>
      <c r="M2596" s="1">
        <v>44531</v>
      </c>
      <c r="N2596" s="22" t="s">
        <v>361</v>
      </c>
      <c r="O2596" t="s">
        <v>362</v>
      </c>
      <c r="P2596" s="1">
        <v>44561</v>
      </c>
      <c r="Q2596" t="s">
        <v>362</v>
      </c>
      <c r="R2596">
        <v>12</v>
      </c>
      <c r="U2596" s="22">
        <v>0</v>
      </c>
      <c r="V2596" s="22">
        <v>0</v>
      </c>
      <c r="X2596">
        <v>49040</v>
      </c>
      <c r="AD2596" t="s">
        <v>363</v>
      </c>
      <c r="AG2596" s="22" t="s">
        <v>56</v>
      </c>
      <c r="AI2596">
        <v>2594</v>
      </c>
      <c r="AJ2596" t="s">
        <v>364</v>
      </c>
      <c r="AK2596" s="22" t="s">
        <v>57</v>
      </c>
      <c r="AL2596" s="22" t="s">
        <v>53</v>
      </c>
      <c r="AM2596" s="22">
        <v>2594</v>
      </c>
    </row>
    <row r="2597" spans="1:39" x14ac:dyDescent="0.25">
      <c r="A2597" s="22" t="s">
        <v>39</v>
      </c>
      <c r="B2597" t="s">
        <v>40</v>
      </c>
      <c r="C2597">
        <v>2021</v>
      </c>
      <c r="D2597" s="22" t="s">
        <v>41</v>
      </c>
      <c r="E2597" s="22" t="s">
        <v>42</v>
      </c>
      <c r="F2597">
        <v>1100</v>
      </c>
      <c r="G2597" t="s">
        <v>43</v>
      </c>
      <c r="H2597" t="s">
        <v>44</v>
      </c>
      <c r="J2597">
        <v>200</v>
      </c>
      <c r="K2597" t="s">
        <v>45</v>
      </c>
      <c r="L2597" s="22" t="s">
        <v>46</v>
      </c>
      <c r="M2597" s="1">
        <v>44531</v>
      </c>
      <c r="N2597" s="22" t="s">
        <v>361</v>
      </c>
      <c r="O2597" t="s">
        <v>362</v>
      </c>
      <c r="P2597" s="1">
        <v>44561</v>
      </c>
      <c r="Q2597" t="s">
        <v>362</v>
      </c>
      <c r="R2597">
        <v>12</v>
      </c>
      <c r="U2597" s="22">
        <v>1215.02</v>
      </c>
      <c r="V2597" s="22">
        <v>1215.02</v>
      </c>
      <c r="X2597">
        <v>49041</v>
      </c>
      <c r="AD2597" t="s">
        <v>363</v>
      </c>
      <c r="AG2597" s="22" t="s">
        <v>50</v>
      </c>
      <c r="AI2597">
        <v>2595</v>
      </c>
      <c r="AJ2597" t="s">
        <v>364</v>
      </c>
      <c r="AK2597" s="22" t="s">
        <v>52</v>
      </c>
      <c r="AL2597" s="22" t="s">
        <v>53</v>
      </c>
      <c r="AM2597" s="22">
        <v>2595</v>
      </c>
    </row>
    <row r="2598" spans="1:39" x14ac:dyDescent="0.25">
      <c r="A2598" s="22" t="s">
        <v>39</v>
      </c>
      <c r="B2598" t="s">
        <v>66</v>
      </c>
      <c r="C2598">
        <v>2021</v>
      </c>
      <c r="D2598" s="22" t="s">
        <v>41</v>
      </c>
      <c r="E2598" s="22" t="s">
        <v>42</v>
      </c>
      <c r="F2598">
        <v>241</v>
      </c>
      <c r="G2598" t="s">
        <v>67</v>
      </c>
      <c r="H2598" t="s">
        <v>44</v>
      </c>
      <c r="J2598">
        <v>200</v>
      </c>
      <c r="K2598" t="s">
        <v>45</v>
      </c>
      <c r="L2598" s="22" t="s">
        <v>46</v>
      </c>
      <c r="M2598" s="1">
        <v>44531</v>
      </c>
      <c r="N2598" s="22" t="s">
        <v>361</v>
      </c>
      <c r="O2598" t="s">
        <v>362</v>
      </c>
      <c r="P2598" s="1">
        <v>44561</v>
      </c>
      <c r="Q2598" t="s">
        <v>362</v>
      </c>
      <c r="R2598">
        <v>12</v>
      </c>
      <c r="U2598" s="22">
        <v>-1215.02</v>
      </c>
      <c r="W2598" s="22">
        <v>1215.02</v>
      </c>
      <c r="X2598">
        <v>49042</v>
      </c>
      <c r="AD2598" t="s">
        <v>363</v>
      </c>
      <c r="AG2598" s="22" t="s">
        <v>56</v>
      </c>
      <c r="AI2598">
        <v>2596</v>
      </c>
      <c r="AJ2598" t="s">
        <v>364</v>
      </c>
      <c r="AK2598" s="22" t="s">
        <v>57</v>
      </c>
      <c r="AL2598" s="22" t="s">
        <v>53</v>
      </c>
      <c r="AM2598" s="22">
        <v>2596</v>
      </c>
    </row>
    <row r="2599" spans="1:39" x14ac:dyDescent="0.25">
      <c r="A2599" s="22" t="s">
        <v>39</v>
      </c>
      <c r="B2599" t="s">
        <v>40</v>
      </c>
      <c r="C2599">
        <v>2021</v>
      </c>
      <c r="D2599" s="22" t="s">
        <v>41</v>
      </c>
      <c r="E2599" s="22" t="s">
        <v>42</v>
      </c>
      <c r="F2599">
        <v>1100</v>
      </c>
      <c r="G2599" t="s">
        <v>43</v>
      </c>
      <c r="H2599" t="s">
        <v>44</v>
      </c>
      <c r="J2599">
        <v>200</v>
      </c>
      <c r="K2599" t="s">
        <v>45</v>
      </c>
      <c r="L2599" s="22" t="s">
        <v>46</v>
      </c>
      <c r="M2599" s="1">
        <v>44531</v>
      </c>
      <c r="N2599" s="22" t="s">
        <v>361</v>
      </c>
      <c r="O2599" t="s">
        <v>362</v>
      </c>
      <c r="P2599" s="1">
        <v>44561</v>
      </c>
      <c r="Q2599" t="s">
        <v>362</v>
      </c>
      <c r="R2599">
        <v>12</v>
      </c>
      <c r="U2599" s="22">
        <v>1294.1300000000001</v>
      </c>
      <c r="V2599" s="22">
        <v>1294.1300000000001</v>
      </c>
      <c r="X2599">
        <v>49043</v>
      </c>
      <c r="AD2599" t="s">
        <v>363</v>
      </c>
      <c r="AG2599" s="22" t="s">
        <v>50</v>
      </c>
      <c r="AI2599">
        <v>2597</v>
      </c>
      <c r="AJ2599" t="s">
        <v>364</v>
      </c>
      <c r="AK2599" s="22" t="s">
        <v>52</v>
      </c>
      <c r="AL2599" s="22" t="s">
        <v>53</v>
      </c>
      <c r="AM2599" s="22">
        <v>2597</v>
      </c>
    </row>
    <row r="2600" spans="1:39" x14ac:dyDescent="0.25">
      <c r="A2600" s="22" t="s">
        <v>39</v>
      </c>
      <c r="B2600" t="s">
        <v>68</v>
      </c>
      <c r="C2600">
        <v>2021</v>
      </c>
      <c r="D2600" s="22" t="s">
        <v>41</v>
      </c>
      <c r="E2600" s="22" t="s">
        <v>42</v>
      </c>
      <c r="F2600">
        <v>271</v>
      </c>
      <c r="G2600" t="s">
        <v>69</v>
      </c>
      <c r="H2600" t="s">
        <v>44</v>
      </c>
      <c r="J2600">
        <v>200</v>
      </c>
      <c r="K2600" t="s">
        <v>45</v>
      </c>
      <c r="L2600" s="22" t="s">
        <v>46</v>
      </c>
      <c r="M2600" s="1">
        <v>44531</v>
      </c>
      <c r="N2600" s="22" t="s">
        <v>361</v>
      </c>
      <c r="O2600" t="s">
        <v>362</v>
      </c>
      <c r="P2600" s="1">
        <v>44561</v>
      </c>
      <c r="Q2600" t="s">
        <v>362</v>
      </c>
      <c r="R2600">
        <v>12</v>
      </c>
      <c r="U2600" s="22">
        <v>-1294.1300000000001</v>
      </c>
      <c r="W2600" s="22">
        <v>1294.1300000000001</v>
      </c>
      <c r="X2600">
        <v>49044</v>
      </c>
      <c r="AD2600" t="s">
        <v>363</v>
      </c>
      <c r="AG2600" s="22" t="s">
        <v>56</v>
      </c>
      <c r="AI2600">
        <v>2598</v>
      </c>
      <c r="AJ2600" t="s">
        <v>364</v>
      </c>
      <c r="AK2600" s="22" t="s">
        <v>57</v>
      </c>
      <c r="AL2600" s="22" t="s">
        <v>53</v>
      </c>
      <c r="AM2600" s="22">
        <v>2598</v>
      </c>
    </row>
    <row r="2601" spans="1:39" x14ac:dyDescent="0.25">
      <c r="A2601" s="22" t="s">
        <v>39</v>
      </c>
      <c r="B2601" t="s">
        <v>40</v>
      </c>
      <c r="C2601">
        <v>2021</v>
      </c>
      <c r="D2601" s="22" t="s">
        <v>41</v>
      </c>
      <c r="E2601" s="22" t="s">
        <v>42</v>
      </c>
      <c r="F2601">
        <v>1100</v>
      </c>
      <c r="G2601" t="s">
        <v>43</v>
      </c>
      <c r="H2601" t="s">
        <v>44</v>
      </c>
      <c r="J2601">
        <v>200</v>
      </c>
      <c r="K2601" t="s">
        <v>45</v>
      </c>
      <c r="L2601" s="22" t="s">
        <v>46</v>
      </c>
      <c r="M2601" s="1">
        <v>44531</v>
      </c>
      <c r="N2601" s="22" t="s">
        <v>361</v>
      </c>
      <c r="O2601" t="s">
        <v>362</v>
      </c>
      <c r="P2601" s="1">
        <v>44561</v>
      </c>
      <c r="Q2601" t="s">
        <v>362</v>
      </c>
      <c r="R2601">
        <v>12</v>
      </c>
      <c r="U2601" s="22">
        <v>375</v>
      </c>
      <c r="V2601" s="22">
        <v>375</v>
      </c>
      <c r="X2601">
        <v>49045</v>
      </c>
      <c r="AD2601" t="s">
        <v>363</v>
      </c>
      <c r="AG2601" s="22" t="s">
        <v>50</v>
      </c>
      <c r="AI2601">
        <v>2599</v>
      </c>
      <c r="AJ2601" t="s">
        <v>364</v>
      </c>
      <c r="AK2601" s="22" t="s">
        <v>52</v>
      </c>
      <c r="AL2601" s="22" t="s">
        <v>53</v>
      </c>
      <c r="AM2601" s="22">
        <v>2599</v>
      </c>
    </row>
    <row r="2602" spans="1:39" x14ac:dyDescent="0.25">
      <c r="A2602" s="22" t="s">
        <v>39</v>
      </c>
      <c r="B2602" t="s">
        <v>70</v>
      </c>
      <c r="C2602">
        <v>2021</v>
      </c>
      <c r="D2602" s="22" t="s">
        <v>41</v>
      </c>
      <c r="E2602" s="22" t="s">
        <v>42</v>
      </c>
      <c r="F2602">
        <v>700</v>
      </c>
      <c r="G2602" t="s">
        <v>71</v>
      </c>
      <c r="H2602" t="s">
        <v>44</v>
      </c>
      <c r="J2602">
        <v>200</v>
      </c>
      <c r="K2602" t="s">
        <v>45</v>
      </c>
      <c r="L2602" s="22" t="s">
        <v>46</v>
      </c>
      <c r="M2602" s="1">
        <v>44531</v>
      </c>
      <c r="N2602" s="22" t="s">
        <v>361</v>
      </c>
      <c r="O2602" t="s">
        <v>362</v>
      </c>
      <c r="P2602" s="1">
        <v>44561</v>
      </c>
      <c r="Q2602" t="s">
        <v>362</v>
      </c>
      <c r="R2602">
        <v>12</v>
      </c>
      <c r="U2602" s="22">
        <v>-375</v>
      </c>
      <c r="W2602" s="22">
        <v>375</v>
      </c>
      <c r="X2602">
        <v>49046</v>
      </c>
      <c r="AD2602" t="s">
        <v>363</v>
      </c>
      <c r="AG2602" s="22" t="s">
        <v>56</v>
      </c>
      <c r="AI2602">
        <v>2600</v>
      </c>
      <c r="AJ2602" t="s">
        <v>364</v>
      </c>
      <c r="AK2602" s="22" t="s">
        <v>57</v>
      </c>
      <c r="AL2602" s="22" t="s">
        <v>53</v>
      </c>
      <c r="AM2602" s="22">
        <v>2600</v>
      </c>
    </row>
    <row r="2603" spans="1:39" x14ac:dyDescent="0.25">
      <c r="A2603" s="22" t="s">
        <v>39</v>
      </c>
      <c r="B2603" t="s">
        <v>40</v>
      </c>
      <c r="C2603">
        <v>2021</v>
      </c>
      <c r="D2603" s="22" t="s">
        <v>41</v>
      </c>
      <c r="E2603" s="22" t="s">
        <v>42</v>
      </c>
      <c r="F2603">
        <v>1100</v>
      </c>
      <c r="G2603" t="s">
        <v>43</v>
      </c>
      <c r="H2603" t="s">
        <v>44</v>
      </c>
      <c r="J2603">
        <v>200</v>
      </c>
      <c r="K2603" t="s">
        <v>45</v>
      </c>
      <c r="L2603" s="22" t="s">
        <v>46</v>
      </c>
      <c r="M2603" s="1">
        <v>44531</v>
      </c>
      <c r="N2603" s="22" t="s">
        <v>361</v>
      </c>
      <c r="O2603" t="s">
        <v>362</v>
      </c>
      <c r="P2603" s="1">
        <v>44561</v>
      </c>
      <c r="Q2603" t="s">
        <v>362</v>
      </c>
      <c r="R2603">
        <v>12</v>
      </c>
      <c r="U2603" s="22">
        <v>833.34</v>
      </c>
      <c r="V2603" s="22">
        <v>833.34</v>
      </c>
      <c r="X2603">
        <v>49047</v>
      </c>
      <c r="AD2603" t="s">
        <v>363</v>
      </c>
      <c r="AG2603" s="22" t="s">
        <v>50</v>
      </c>
      <c r="AI2603">
        <v>2601</v>
      </c>
      <c r="AJ2603" t="s">
        <v>364</v>
      </c>
      <c r="AK2603" s="22" t="s">
        <v>52</v>
      </c>
      <c r="AL2603" s="22" t="s">
        <v>53</v>
      </c>
      <c r="AM2603" s="22">
        <v>2601</v>
      </c>
    </row>
    <row r="2604" spans="1:39" x14ac:dyDescent="0.25">
      <c r="A2604" s="22" t="s">
        <v>39</v>
      </c>
      <c r="B2604" t="s">
        <v>72</v>
      </c>
      <c r="C2604">
        <v>2021</v>
      </c>
      <c r="D2604" s="22" t="s">
        <v>41</v>
      </c>
      <c r="E2604" s="22" t="s">
        <v>42</v>
      </c>
      <c r="F2604">
        <v>760</v>
      </c>
      <c r="G2604" t="s">
        <v>73</v>
      </c>
      <c r="H2604" t="s">
        <v>44</v>
      </c>
      <c r="J2604">
        <v>200</v>
      </c>
      <c r="K2604" t="s">
        <v>45</v>
      </c>
      <c r="L2604" s="22" t="s">
        <v>46</v>
      </c>
      <c r="M2604" s="1">
        <v>44531</v>
      </c>
      <c r="N2604" s="22" t="s">
        <v>361</v>
      </c>
      <c r="O2604" t="s">
        <v>362</v>
      </c>
      <c r="P2604" s="1">
        <v>44561</v>
      </c>
      <c r="Q2604" t="s">
        <v>362</v>
      </c>
      <c r="R2604">
        <v>12</v>
      </c>
      <c r="U2604" s="22">
        <v>-833.34</v>
      </c>
      <c r="W2604" s="22">
        <v>833.34</v>
      </c>
      <c r="X2604">
        <v>49048</v>
      </c>
      <c r="AD2604" t="s">
        <v>363</v>
      </c>
      <c r="AG2604" s="22" t="s">
        <v>56</v>
      </c>
      <c r="AI2604">
        <v>2602</v>
      </c>
      <c r="AJ2604" t="s">
        <v>364</v>
      </c>
      <c r="AK2604" s="22" t="s">
        <v>57</v>
      </c>
      <c r="AL2604" s="22" t="s">
        <v>53</v>
      </c>
      <c r="AM2604" s="22">
        <v>2602</v>
      </c>
    </row>
    <row r="2605" spans="1:39" x14ac:dyDescent="0.25">
      <c r="A2605" s="22" t="s">
        <v>39</v>
      </c>
      <c r="B2605" t="s">
        <v>40</v>
      </c>
      <c r="C2605">
        <v>2021</v>
      </c>
      <c r="D2605" s="22" t="s">
        <v>41</v>
      </c>
      <c r="E2605" s="22" t="s">
        <v>42</v>
      </c>
      <c r="F2605">
        <v>1100</v>
      </c>
      <c r="G2605" t="s">
        <v>43</v>
      </c>
      <c r="H2605" t="s">
        <v>44</v>
      </c>
      <c r="J2605">
        <v>200</v>
      </c>
      <c r="K2605" t="s">
        <v>45</v>
      </c>
      <c r="L2605" s="22" t="s">
        <v>46</v>
      </c>
      <c r="M2605" s="1">
        <v>44531</v>
      </c>
      <c r="N2605" s="22" t="s">
        <v>361</v>
      </c>
      <c r="O2605" t="s">
        <v>362</v>
      </c>
      <c r="P2605" s="1">
        <v>44561</v>
      </c>
      <c r="Q2605" t="s">
        <v>362</v>
      </c>
      <c r="R2605">
        <v>12</v>
      </c>
      <c r="U2605" s="22">
        <v>0</v>
      </c>
      <c r="V2605" s="22">
        <v>0</v>
      </c>
      <c r="X2605">
        <v>49049</v>
      </c>
      <c r="AD2605" t="s">
        <v>363</v>
      </c>
      <c r="AG2605" s="22" t="s">
        <v>56</v>
      </c>
      <c r="AI2605">
        <v>2603</v>
      </c>
      <c r="AJ2605" t="s">
        <v>364</v>
      </c>
      <c r="AK2605" s="22" t="s">
        <v>52</v>
      </c>
      <c r="AL2605" s="22" t="s">
        <v>53</v>
      </c>
      <c r="AM2605" s="22">
        <v>2603</v>
      </c>
    </row>
    <row r="2606" spans="1:39" x14ac:dyDescent="0.25">
      <c r="A2606" s="22" t="s">
        <v>39</v>
      </c>
      <c r="B2606" t="s">
        <v>74</v>
      </c>
      <c r="C2606">
        <v>2021</v>
      </c>
      <c r="D2606" s="22" t="s">
        <v>41</v>
      </c>
      <c r="E2606" s="22" t="s">
        <v>42</v>
      </c>
      <c r="F2606">
        <v>841</v>
      </c>
      <c r="G2606" t="s">
        <v>75</v>
      </c>
      <c r="H2606" t="s">
        <v>44</v>
      </c>
      <c r="J2606">
        <v>200</v>
      </c>
      <c r="K2606" t="s">
        <v>45</v>
      </c>
      <c r="L2606" s="22" t="s">
        <v>46</v>
      </c>
      <c r="M2606" s="1">
        <v>44531</v>
      </c>
      <c r="N2606" s="22" t="s">
        <v>361</v>
      </c>
      <c r="O2606" t="s">
        <v>362</v>
      </c>
      <c r="P2606" s="1">
        <v>44561</v>
      </c>
      <c r="Q2606" t="s">
        <v>362</v>
      </c>
      <c r="R2606">
        <v>12</v>
      </c>
      <c r="U2606" s="22">
        <v>0</v>
      </c>
      <c r="V2606" s="22">
        <v>0</v>
      </c>
      <c r="X2606">
        <v>49050</v>
      </c>
      <c r="AD2606" t="s">
        <v>363</v>
      </c>
      <c r="AG2606" s="22" t="s">
        <v>56</v>
      </c>
      <c r="AI2606">
        <v>2604</v>
      </c>
      <c r="AJ2606" t="s">
        <v>364</v>
      </c>
      <c r="AK2606" s="22" t="s">
        <v>57</v>
      </c>
      <c r="AL2606" s="22" t="s">
        <v>53</v>
      </c>
      <c r="AM2606" s="22">
        <v>2604</v>
      </c>
    </row>
    <row r="2607" spans="1:39" x14ac:dyDescent="0.25">
      <c r="A2607" s="22" t="s">
        <v>39</v>
      </c>
      <c r="B2607" t="s">
        <v>40</v>
      </c>
      <c r="C2607">
        <v>2021</v>
      </c>
      <c r="D2607" s="22" t="s">
        <v>41</v>
      </c>
      <c r="E2607" s="22" t="s">
        <v>42</v>
      </c>
      <c r="F2607">
        <v>1100</v>
      </c>
      <c r="G2607" t="s">
        <v>43</v>
      </c>
      <c r="H2607" t="s">
        <v>44</v>
      </c>
      <c r="J2607">
        <v>200</v>
      </c>
      <c r="K2607" t="s">
        <v>45</v>
      </c>
      <c r="L2607" s="22" t="s">
        <v>46</v>
      </c>
      <c r="M2607" s="1">
        <v>44531</v>
      </c>
      <c r="N2607" s="22" t="s">
        <v>361</v>
      </c>
      <c r="O2607" t="s">
        <v>362</v>
      </c>
      <c r="P2607" s="1">
        <v>44561</v>
      </c>
      <c r="Q2607" t="s">
        <v>362</v>
      </c>
      <c r="R2607">
        <v>12</v>
      </c>
      <c r="U2607" s="22">
        <v>-1250</v>
      </c>
      <c r="W2607" s="22">
        <v>1250</v>
      </c>
      <c r="X2607">
        <v>49051</v>
      </c>
      <c r="AD2607" t="s">
        <v>363</v>
      </c>
      <c r="AG2607" s="22" t="s">
        <v>56</v>
      </c>
      <c r="AI2607">
        <v>2605</v>
      </c>
      <c r="AJ2607" t="s">
        <v>364</v>
      </c>
      <c r="AK2607" s="22" t="s">
        <v>52</v>
      </c>
      <c r="AL2607" s="22" t="s">
        <v>53</v>
      </c>
      <c r="AM2607" s="22">
        <v>2605</v>
      </c>
    </row>
    <row r="2608" spans="1:39" x14ac:dyDescent="0.25">
      <c r="A2608" s="22" t="s">
        <v>39</v>
      </c>
      <c r="B2608" t="s">
        <v>76</v>
      </c>
      <c r="C2608">
        <v>2021</v>
      </c>
      <c r="D2608" s="22" t="s">
        <v>41</v>
      </c>
      <c r="E2608" s="22" t="s">
        <v>42</v>
      </c>
      <c r="F2608">
        <v>861</v>
      </c>
      <c r="G2608" t="s">
        <v>77</v>
      </c>
      <c r="H2608" t="s">
        <v>44</v>
      </c>
      <c r="J2608">
        <v>200</v>
      </c>
      <c r="K2608" t="s">
        <v>45</v>
      </c>
      <c r="L2608" s="22" t="s">
        <v>46</v>
      </c>
      <c r="M2608" s="1">
        <v>44531</v>
      </c>
      <c r="N2608" s="22" t="s">
        <v>361</v>
      </c>
      <c r="O2608" t="s">
        <v>362</v>
      </c>
      <c r="P2608" s="1">
        <v>44561</v>
      </c>
      <c r="Q2608" t="s">
        <v>362</v>
      </c>
      <c r="R2608">
        <v>12</v>
      </c>
      <c r="U2608" s="22">
        <v>1250</v>
      </c>
      <c r="V2608" s="22">
        <v>1250</v>
      </c>
      <c r="X2608">
        <v>49052</v>
      </c>
      <c r="AD2608" t="s">
        <v>363</v>
      </c>
      <c r="AG2608" s="22" t="s">
        <v>50</v>
      </c>
      <c r="AI2608">
        <v>2606</v>
      </c>
      <c r="AJ2608" t="s">
        <v>364</v>
      </c>
      <c r="AK2608" s="22" t="s">
        <v>57</v>
      </c>
      <c r="AL2608" s="22" t="s">
        <v>53</v>
      </c>
      <c r="AM2608" s="22">
        <v>2606</v>
      </c>
    </row>
    <row r="2609" spans="1:39" x14ac:dyDescent="0.25">
      <c r="A2609" s="22" t="s">
        <v>39</v>
      </c>
      <c r="B2609" t="s">
        <v>40</v>
      </c>
      <c r="C2609">
        <v>2021</v>
      </c>
      <c r="D2609" s="22" t="s">
        <v>41</v>
      </c>
      <c r="E2609" s="22" t="s">
        <v>42</v>
      </c>
      <c r="F2609">
        <v>1100</v>
      </c>
      <c r="G2609" t="s">
        <v>43</v>
      </c>
      <c r="H2609" t="s">
        <v>44</v>
      </c>
      <c r="J2609">
        <v>200</v>
      </c>
      <c r="K2609" t="s">
        <v>45</v>
      </c>
      <c r="L2609" s="22" t="s">
        <v>46</v>
      </c>
      <c r="M2609" s="1">
        <v>44531</v>
      </c>
      <c r="N2609" s="22" t="s">
        <v>361</v>
      </c>
      <c r="O2609" t="s">
        <v>362</v>
      </c>
      <c r="P2609" s="1">
        <v>44561</v>
      </c>
      <c r="Q2609" t="s">
        <v>362</v>
      </c>
      <c r="R2609">
        <v>12</v>
      </c>
      <c r="U2609" s="22">
        <v>-1000</v>
      </c>
      <c r="W2609" s="22">
        <v>1000</v>
      </c>
      <c r="X2609">
        <v>49053</v>
      </c>
      <c r="AD2609" t="s">
        <v>363</v>
      </c>
      <c r="AG2609" s="22" t="s">
        <v>56</v>
      </c>
      <c r="AI2609">
        <v>2607</v>
      </c>
      <c r="AJ2609" t="s">
        <v>364</v>
      </c>
      <c r="AK2609" s="22" t="s">
        <v>52</v>
      </c>
      <c r="AL2609" s="22" t="s">
        <v>53</v>
      </c>
      <c r="AM2609" s="22">
        <v>2607</v>
      </c>
    </row>
    <row r="2610" spans="1:39" x14ac:dyDescent="0.25">
      <c r="A2610" s="22" t="s">
        <v>39</v>
      </c>
      <c r="B2610" t="s">
        <v>78</v>
      </c>
      <c r="C2610">
        <v>2021</v>
      </c>
      <c r="D2610" s="22" t="s">
        <v>41</v>
      </c>
      <c r="E2610" s="22" t="s">
        <v>42</v>
      </c>
      <c r="F2610">
        <v>881</v>
      </c>
      <c r="G2610" t="s">
        <v>79</v>
      </c>
      <c r="H2610" t="s">
        <v>44</v>
      </c>
      <c r="J2610">
        <v>200</v>
      </c>
      <c r="K2610" t="s">
        <v>45</v>
      </c>
      <c r="L2610" s="22" t="s">
        <v>46</v>
      </c>
      <c r="M2610" s="1">
        <v>44531</v>
      </c>
      <c r="N2610" s="22" t="s">
        <v>361</v>
      </c>
      <c r="O2610" t="s">
        <v>362</v>
      </c>
      <c r="P2610" s="1">
        <v>44561</v>
      </c>
      <c r="Q2610" t="s">
        <v>362</v>
      </c>
      <c r="R2610">
        <v>12</v>
      </c>
      <c r="U2610" s="22">
        <v>1000</v>
      </c>
      <c r="V2610" s="22">
        <v>1000</v>
      </c>
      <c r="X2610">
        <v>49054</v>
      </c>
      <c r="AD2610" t="s">
        <v>363</v>
      </c>
      <c r="AG2610" s="22" t="s">
        <v>50</v>
      </c>
      <c r="AI2610">
        <v>2608</v>
      </c>
      <c r="AJ2610" t="s">
        <v>364</v>
      </c>
      <c r="AK2610" s="22" t="s">
        <v>57</v>
      </c>
      <c r="AL2610" s="22" t="s">
        <v>53</v>
      </c>
      <c r="AM2610" s="22">
        <v>2608</v>
      </c>
    </row>
    <row r="2611" spans="1:39" x14ac:dyDescent="0.25">
      <c r="A2611" s="22" t="s">
        <v>39</v>
      </c>
      <c r="B2611" t="s">
        <v>40</v>
      </c>
      <c r="C2611">
        <v>2021</v>
      </c>
      <c r="D2611" s="22" t="s">
        <v>41</v>
      </c>
      <c r="E2611" s="22" t="s">
        <v>42</v>
      </c>
      <c r="F2611">
        <v>1100</v>
      </c>
      <c r="G2611" t="s">
        <v>43</v>
      </c>
      <c r="H2611" t="s">
        <v>44</v>
      </c>
      <c r="J2611">
        <v>200</v>
      </c>
      <c r="K2611" t="s">
        <v>45</v>
      </c>
      <c r="L2611" s="22" t="s">
        <v>46</v>
      </c>
      <c r="M2611" s="1">
        <v>44531</v>
      </c>
      <c r="N2611" s="22" t="s">
        <v>361</v>
      </c>
      <c r="O2611" t="s">
        <v>362</v>
      </c>
      <c r="P2611" s="1">
        <v>44561</v>
      </c>
      <c r="Q2611" t="s">
        <v>362</v>
      </c>
      <c r="R2611">
        <v>12</v>
      </c>
      <c r="U2611" s="22">
        <v>-2675.16</v>
      </c>
      <c r="W2611" s="22">
        <v>2675.16</v>
      </c>
      <c r="X2611">
        <v>49055</v>
      </c>
      <c r="AD2611" t="s">
        <v>363</v>
      </c>
      <c r="AG2611" s="22" t="s">
        <v>56</v>
      </c>
      <c r="AI2611">
        <v>2609</v>
      </c>
      <c r="AJ2611" t="s">
        <v>364</v>
      </c>
      <c r="AK2611" s="22" t="s">
        <v>52</v>
      </c>
      <c r="AL2611" s="22" t="s">
        <v>53</v>
      </c>
      <c r="AM2611" s="22">
        <v>2609</v>
      </c>
    </row>
    <row r="2612" spans="1:39" x14ac:dyDescent="0.25">
      <c r="A2612" s="22" t="s">
        <v>39</v>
      </c>
      <c r="B2612" t="s">
        <v>80</v>
      </c>
      <c r="C2612">
        <v>2021</v>
      </c>
      <c r="D2612" s="22" t="s">
        <v>41</v>
      </c>
      <c r="E2612" s="22" t="s">
        <v>42</v>
      </c>
      <c r="F2612">
        <v>1201</v>
      </c>
      <c r="G2612" t="s">
        <v>81</v>
      </c>
      <c r="H2612" t="s">
        <v>44</v>
      </c>
      <c r="J2612">
        <v>200</v>
      </c>
      <c r="K2612" t="s">
        <v>45</v>
      </c>
      <c r="L2612" s="22" t="s">
        <v>46</v>
      </c>
      <c r="M2612" s="1">
        <v>44531</v>
      </c>
      <c r="N2612" s="22" t="s">
        <v>361</v>
      </c>
      <c r="O2612" t="s">
        <v>362</v>
      </c>
      <c r="P2612" s="1">
        <v>44561</v>
      </c>
      <c r="Q2612" t="s">
        <v>362</v>
      </c>
      <c r="R2612">
        <v>12</v>
      </c>
      <c r="U2612" s="22">
        <v>2675.16</v>
      </c>
      <c r="V2612" s="22">
        <v>2675.16</v>
      </c>
      <c r="X2612">
        <v>49056</v>
      </c>
      <c r="AD2612" t="s">
        <v>363</v>
      </c>
      <c r="AG2612" s="22" t="s">
        <v>50</v>
      </c>
      <c r="AI2612">
        <v>2610</v>
      </c>
      <c r="AJ2612" t="s">
        <v>364</v>
      </c>
      <c r="AK2612" s="22" t="s">
        <v>52</v>
      </c>
      <c r="AL2612" s="22" t="s">
        <v>53</v>
      </c>
      <c r="AM2612" s="22">
        <v>2610</v>
      </c>
    </row>
    <row r="2613" spans="1:39" x14ac:dyDescent="0.25">
      <c r="A2613" s="22" t="s">
        <v>39</v>
      </c>
      <c r="B2613" t="s">
        <v>40</v>
      </c>
      <c r="C2613">
        <v>2021</v>
      </c>
      <c r="D2613" s="22" t="s">
        <v>41</v>
      </c>
      <c r="E2613" s="22" t="s">
        <v>42</v>
      </c>
      <c r="F2613">
        <v>1100</v>
      </c>
      <c r="G2613" t="s">
        <v>43</v>
      </c>
      <c r="H2613" t="s">
        <v>44</v>
      </c>
      <c r="J2613">
        <v>200</v>
      </c>
      <c r="K2613" t="s">
        <v>45</v>
      </c>
      <c r="L2613" s="22" t="s">
        <v>46</v>
      </c>
      <c r="M2613" s="1">
        <v>44531</v>
      </c>
      <c r="N2613" s="22" t="s">
        <v>361</v>
      </c>
      <c r="O2613" t="s">
        <v>362</v>
      </c>
      <c r="P2613" s="1">
        <v>44561</v>
      </c>
      <c r="Q2613" t="s">
        <v>362</v>
      </c>
      <c r="R2613">
        <v>12</v>
      </c>
      <c r="U2613" s="22">
        <v>-131.32</v>
      </c>
      <c r="W2613" s="22">
        <v>131.32</v>
      </c>
      <c r="X2613">
        <v>49057</v>
      </c>
      <c r="AD2613" t="s">
        <v>363</v>
      </c>
      <c r="AG2613" s="22" t="s">
        <v>56</v>
      </c>
      <c r="AI2613">
        <v>2611</v>
      </c>
      <c r="AJ2613" t="s">
        <v>364</v>
      </c>
      <c r="AK2613" s="22" t="s">
        <v>52</v>
      </c>
      <c r="AL2613" s="22" t="s">
        <v>53</v>
      </c>
      <c r="AM2613" s="22">
        <v>2611</v>
      </c>
    </row>
    <row r="2614" spans="1:39" x14ac:dyDescent="0.25">
      <c r="A2614" s="22" t="s">
        <v>39</v>
      </c>
      <c r="B2614" t="s">
        <v>82</v>
      </c>
      <c r="C2614">
        <v>2021</v>
      </c>
      <c r="D2614" s="22" t="s">
        <v>41</v>
      </c>
      <c r="E2614" s="22" t="s">
        <v>42</v>
      </c>
      <c r="F2614">
        <v>1360</v>
      </c>
      <c r="G2614" t="s">
        <v>83</v>
      </c>
      <c r="H2614" t="s">
        <v>44</v>
      </c>
      <c r="J2614">
        <v>200</v>
      </c>
      <c r="K2614" t="s">
        <v>45</v>
      </c>
      <c r="L2614" s="22" t="s">
        <v>46</v>
      </c>
      <c r="M2614" s="1">
        <v>44531</v>
      </c>
      <c r="N2614" s="22" t="s">
        <v>361</v>
      </c>
      <c r="O2614" t="s">
        <v>362</v>
      </c>
      <c r="P2614" s="1">
        <v>44561</v>
      </c>
      <c r="Q2614" t="s">
        <v>362</v>
      </c>
      <c r="R2614">
        <v>12</v>
      </c>
      <c r="U2614" s="22">
        <v>131.32</v>
      </c>
      <c r="V2614" s="22">
        <v>131.32</v>
      </c>
      <c r="X2614">
        <v>49058</v>
      </c>
      <c r="AD2614" t="s">
        <v>363</v>
      </c>
      <c r="AG2614" s="22" t="s">
        <v>50</v>
      </c>
      <c r="AI2614">
        <v>2612</v>
      </c>
      <c r="AJ2614" t="s">
        <v>364</v>
      </c>
      <c r="AK2614" s="22" t="s">
        <v>52</v>
      </c>
      <c r="AL2614" s="22" t="s">
        <v>53</v>
      </c>
      <c r="AM2614" s="22">
        <v>2612</v>
      </c>
    </row>
    <row r="2615" spans="1:39" x14ac:dyDescent="0.25">
      <c r="A2615" s="22" t="s">
        <v>39</v>
      </c>
      <c r="B2615" t="s">
        <v>40</v>
      </c>
      <c r="C2615">
        <v>2021</v>
      </c>
      <c r="D2615" s="22" t="s">
        <v>41</v>
      </c>
      <c r="E2615" s="22" t="s">
        <v>42</v>
      </c>
      <c r="F2615">
        <v>1100</v>
      </c>
      <c r="G2615" t="s">
        <v>43</v>
      </c>
      <c r="H2615" t="s">
        <v>44</v>
      </c>
      <c r="J2615">
        <v>200</v>
      </c>
      <c r="K2615" t="s">
        <v>45</v>
      </c>
      <c r="L2615" s="22" t="s">
        <v>46</v>
      </c>
      <c r="M2615" s="1">
        <v>44531</v>
      </c>
      <c r="N2615" s="22" t="s">
        <v>361</v>
      </c>
      <c r="O2615" t="s">
        <v>362</v>
      </c>
      <c r="P2615" s="1">
        <v>44561</v>
      </c>
      <c r="Q2615" t="s">
        <v>362</v>
      </c>
      <c r="R2615">
        <v>12</v>
      </c>
      <c r="U2615" s="22">
        <v>-811.92</v>
      </c>
      <c r="W2615" s="22">
        <v>811.92</v>
      </c>
      <c r="X2615">
        <v>49059</v>
      </c>
      <c r="AD2615" t="s">
        <v>363</v>
      </c>
      <c r="AG2615" s="22" t="s">
        <v>56</v>
      </c>
      <c r="AI2615">
        <v>2613</v>
      </c>
      <c r="AJ2615" t="s">
        <v>364</v>
      </c>
      <c r="AK2615" s="22" t="s">
        <v>52</v>
      </c>
      <c r="AL2615" s="22" t="s">
        <v>53</v>
      </c>
      <c r="AM2615" s="22">
        <v>2613</v>
      </c>
    </row>
    <row r="2616" spans="1:39" x14ac:dyDescent="0.25">
      <c r="A2616" s="22" t="s">
        <v>39</v>
      </c>
      <c r="B2616" t="s">
        <v>84</v>
      </c>
      <c r="C2616">
        <v>2021</v>
      </c>
      <c r="D2616" s="22" t="s">
        <v>41</v>
      </c>
      <c r="E2616" s="22" t="s">
        <v>42</v>
      </c>
      <c r="F2616">
        <v>1501</v>
      </c>
      <c r="G2616" t="s">
        <v>85</v>
      </c>
      <c r="H2616" t="s">
        <v>44</v>
      </c>
      <c r="J2616">
        <v>200</v>
      </c>
      <c r="K2616" t="s">
        <v>45</v>
      </c>
      <c r="L2616" s="22" t="s">
        <v>46</v>
      </c>
      <c r="M2616" s="1">
        <v>44531</v>
      </c>
      <c r="N2616" s="22" t="s">
        <v>361</v>
      </c>
      <c r="O2616" t="s">
        <v>362</v>
      </c>
      <c r="P2616" s="1">
        <v>44561</v>
      </c>
      <c r="Q2616" t="s">
        <v>362</v>
      </c>
      <c r="R2616">
        <v>12</v>
      </c>
      <c r="U2616" s="22">
        <v>811.92</v>
      </c>
      <c r="V2616" s="22">
        <v>811.92</v>
      </c>
      <c r="X2616">
        <v>49060</v>
      </c>
      <c r="AD2616" t="s">
        <v>363</v>
      </c>
      <c r="AG2616" s="22" t="s">
        <v>50</v>
      </c>
      <c r="AI2616">
        <v>2614</v>
      </c>
      <c r="AJ2616" t="s">
        <v>364</v>
      </c>
      <c r="AK2616" s="22" t="s">
        <v>52</v>
      </c>
      <c r="AL2616" s="22" t="s">
        <v>53</v>
      </c>
      <c r="AM2616" s="22">
        <v>2614</v>
      </c>
    </row>
    <row r="2617" spans="1:39" x14ac:dyDescent="0.25">
      <c r="A2617" s="22" t="s">
        <v>39</v>
      </c>
      <c r="B2617" t="s">
        <v>40</v>
      </c>
      <c r="C2617">
        <v>2021</v>
      </c>
      <c r="D2617" s="22" t="s">
        <v>41</v>
      </c>
      <c r="E2617" s="22" t="s">
        <v>42</v>
      </c>
      <c r="F2617">
        <v>1100</v>
      </c>
      <c r="G2617" t="s">
        <v>43</v>
      </c>
      <c r="H2617" t="s">
        <v>44</v>
      </c>
      <c r="J2617">
        <v>200</v>
      </c>
      <c r="K2617" t="s">
        <v>45</v>
      </c>
      <c r="L2617" s="22" t="s">
        <v>46</v>
      </c>
      <c r="M2617" s="1">
        <v>44531</v>
      </c>
      <c r="N2617" s="22" t="s">
        <v>361</v>
      </c>
      <c r="O2617" t="s">
        <v>362</v>
      </c>
      <c r="P2617" s="1">
        <v>44561</v>
      </c>
      <c r="Q2617" t="s">
        <v>362</v>
      </c>
      <c r="R2617">
        <v>12</v>
      </c>
      <c r="U2617" s="22">
        <v>1604.9</v>
      </c>
      <c r="V2617" s="22">
        <v>1604.9</v>
      </c>
      <c r="X2617">
        <v>49061</v>
      </c>
      <c r="AD2617" t="s">
        <v>363</v>
      </c>
      <c r="AG2617" s="22" t="s">
        <v>50</v>
      </c>
      <c r="AI2617">
        <v>2615</v>
      </c>
      <c r="AJ2617" t="s">
        <v>364</v>
      </c>
      <c r="AK2617" s="22" t="s">
        <v>52</v>
      </c>
      <c r="AL2617" s="22" t="s">
        <v>53</v>
      </c>
      <c r="AM2617" s="22">
        <v>2615</v>
      </c>
    </row>
    <row r="2618" spans="1:39" x14ac:dyDescent="0.25">
      <c r="A2618" s="22" t="s">
        <v>39</v>
      </c>
      <c r="B2618" t="s">
        <v>86</v>
      </c>
      <c r="C2618">
        <v>2021</v>
      </c>
      <c r="D2618" s="22" t="s">
        <v>41</v>
      </c>
      <c r="E2618" s="22" t="s">
        <v>42</v>
      </c>
      <c r="F2618">
        <v>3000</v>
      </c>
      <c r="G2618" t="s">
        <v>87</v>
      </c>
      <c r="H2618" t="s">
        <v>44</v>
      </c>
      <c r="J2618">
        <v>200</v>
      </c>
      <c r="K2618" t="s">
        <v>45</v>
      </c>
      <c r="L2618" s="22" t="s">
        <v>46</v>
      </c>
      <c r="M2618" s="1">
        <v>44531</v>
      </c>
      <c r="N2618" s="22" t="s">
        <v>361</v>
      </c>
      <c r="O2618" t="s">
        <v>362</v>
      </c>
      <c r="P2618" s="1">
        <v>44561</v>
      </c>
      <c r="Q2618" t="s">
        <v>362</v>
      </c>
      <c r="R2618">
        <v>12</v>
      </c>
      <c r="U2618" s="22">
        <v>-1604.9</v>
      </c>
      <c r="W2618" s="22">
        <v>1604.9</v>
      </c>
      <c r="X2618">
        <v>49062</v>
      </c>
      <c r="AD2618" t="s">
        <v>363</v>
      </c>
      <c r="AG2618" s="22" t="s">
        <v>56</v>
      </c>
      <c r="AI2618">
        <v>2616</v>
      </c>
      <c r="AJ2618" t="s">
        <v>364</v>
      </c>
      <c r="AK2618" s="22" t="s">
        <v>88</v>
      </c>
      <c r="AL2618" s="22" t="s">
        <v>53</v>
      </c>
      <c r="AM2618" s="22">
        <v>2616</v>
      </c>
    </row>
    <row r="2619" spans="1:39" x14ac:dyDescent="0.25">
      <c r="A2619" s="22" t="s">
        <v>39</v>
      </c>
      <c r="B2619" t="s">
        <v>40</v>
      </c>
      <c r="C2619">
        <v>2021</v>
      </c>
      <c r="D2619" s="22" t="s">
        <v>41</v>
      </c>
      <c r="E2619" s="22" t="s">
        <v>42</v>
      </c>
      <c r="F2619">
        <v>1100</v>
      </c>
      <c r="G2619" t="s">
        <v>43</v>
      </c>
      <c r="H2619" t="s">
        <v>44</v>
      </c>
      <c r="J2619">
        <v>200</v>
      </c>
      <c r="K2619" t="s">
        <v>45</v>
      </c>
      <c r="L2619" s="22" t="s">
        <v>46</v>
      </c>
      <c r="M2619" s="1">
        <v>44531</v>
      </c>
      <c r="N2619" s="22" t="s">
        <v>361</v>
      </c>
      <c r="O2619" t="s">
        <v>362</v>
      </c>
      <c r="P2619" s="1">
        <v>44561</v>
      </c>
      <c r="Q2619" t="s">
        <v>362</v>
      </c>
      <c r="R2619">
        <v>12</v>
      </c>
      <c r="U2619" s="22">
        <v>743.48</v>
      </c>
      <c r="V2619" s="22">
        <v>743.48</v>
      </c>
      <c r="X2619">
        <v>49063</v>
      </c>
      <c r="AD2619" t="s">
        <v>363</v>
      </c>
      <c r="AG2619" s="22" t="s">
        <v>50</v>
      </c>
      <c r="AI2619">
        <v>2617</v>
      </c>
      <c r="AJ2619" t="s">
        <v>364</v>
      </c>
      <c r="AK2619" s="22" t="s">
        <v>52</v>
      </c>
      <c r="AL2619" s="22" t="s">
        <v>53</v>
      </c>
      <c r="AM2619" s="22">
        <v>2617</v>
      </c>
    </row>
    <row r="2620" spans="1:39" x14ac:dyDescent="0.25">
      <c r="A2620" s="22" t="s">
        <v>39</v>
      </c>
      <c r="B2620" t="s">
        <v>89</v>
      </c>
      <c r="C2620">
        <v>2021</v>
      </c>
      <c r="D2620" s="22" t="s">
        <v>41</v>
      </c>
      <c r="E2620" s="22" t="s">
        <v>42</v>
      </c>
      <c r="F2620">
        <v>3800</v>
      </c>
      <c r="G2620" t="s">
        <v>90</v>
      </c>
      <c r="H2620" t="s">
        <v>44</v>
      </c>
      <c r="J2620">
        <v>200</v>
      </c>
      <c r="K2620" t="s">
        <v>45</v>
      </c>
      <c r="L2620" s="22" t="s">
        <v>46</v>
      </c>
      <c r="M2620" s="1">
        <v>44531</v>
      </c>
      <c r="N2620" s="22" t="s">
        <v>361</v>
      </c>
      <c r="O2620" t="s">
        <v>362</v>
      </c>
      <c r="P2620" s="1">
        <v>44561</v>
      </c>
      <c r="Q2620" t="s">
        <v>362</v>
      </c>
      <c r="R2620">
        <v>12</v>
      </c>
      <c r="U2620" s="22">
        <v>-743.48</v>
      </c>
      <c r="W2620" s="22">
        <v>743.48</v>
      </c>
      <c r="X2620">
        <v>49064</v>
      </c>
      <c r="AD2620" t="s">
        <v>363</v>
      </c>
      <c r="AG2620" s="22" t="s">
        <v>56</v>
      </c>
      <c r="AI2620">
        <v>2618</v>
      </c>
      <c r="AJ2620" t="s">
        <v>364</v>
      </c>
      <c r="AK2620" s="22" t="s">
        <v>88</v>
      </c>
      <c r="AL2620" s="22" t="s">
        <v>53</v>
      </c>
      <c r="AM2620" s="22">
        <v>2618</v>
      </c>
    </row>
    <row r="2621" spans="1:39" x14ac:dyDescent="0.25">
      <c r="A2621" s="22" t="s">
        <v>39</v>
      </c>
      <c r="B2621" t="s">
        <v>40</v>
      </c>
      <c r="C2621">
        <v>2021</v>
      </c>
      <c r="D2621" s="22" t="s">
        <v>41</v>
      </c>
      <c r="E2621" s="22" t="s">
        <v>42</v>
      </c>
      <c r="F2621">
        <v>1100</v>
      </c>
      <c r="G2621" t="s">
        <v>43</v>
      </c>
      <c r="H2621" t="s">
        <v>44</v>
      </c>
      <c r="J2621">
        <v>200</v>
      </c>
      <c r="K2621" t="s">
        <v>45</v>
      </c>
      <c r="L2621" s="22" t="s">
        <v>46</v>
      </c>
      <c r="M2621" s="1">
        <v>44531</v>
      </c>
      <c r="N2621" s="22" t="s">
        <v>361</v>
      </c>
      <c r="O2621" t="s">
        <v>362</v>
      </c>
      <c r="P2621" s="1">
        <v>44561</v>
      </c>
      <c r="Q2621" t="s">
        <v>362</v>
      </c>
      <c r="R2621">
        <v>12</v>
      </c>
      <c r="U2621" s="22">
        <v>-125276.35</v>
      </c>
      <c r="W2621" s="22">
        <v>125276.35</v>
      </c>
      <c r="X2621">
        <v>49065</v>
      </c>
      <c r="AD2621" t="s">
        <v>363</v>
      </c>
      <c r="AG2621" s="22" t="s">
        <v>56</v>
      </c>
      <c r="AI2621">
        <v>2619</v>
      </c>
      <c r="AJ2621" t="s">
        <v>364</v>
      </c>
      <c r="AK2621" s="22" t="s">
        <v>52</v>
      </c>
      <c r="AL2621" s="22" t="s">
        <v>53</v>
      </c>
      <c r="AM2621" s="22">
        <v>2619</v>
      </c>
    </row>
    <row r="2622" spans="1:39" x14ac:dyDescent="0.25">
      <c r="A2622" s="22" t="s">
        <v>39</v>
      </c>
      <c r="B2622" t="s">
        <v>91</v>
      </c>
      <c r="C2622">
        <v>2021</v>
      </c>
      <c r="D2622" s="22" t="s">
        <v>41</v>
      </c>
      <c r="E2622" s="22" t="s">
        <v>42</v>
      </c>
      <c r="F2622">
        <v>4000</v>
      </c>
      <c r="G2622" t="s">
        <v>92</v>
      </c>
      <c r="H2622" t="s">
        <v>93</v>
      </c>
      <c r="J2622">
        <v>200</v>
      </c>
      <c r="K2622" t="s">
        <v>45</v>
      </c>
      <c r="L2622" s="22" t="s">
        <v>46</v>
      </c>
      <c r="M2622" s="1">
        <v>44531</v>
      </c>
      <c r="N2622" s="22" t="s">
        <v>361</v>
      </c>
      <c r="O2622" t="s">
        <v>362</v>
      </c>
      <c r="P2622" s="1">
        <v>44561</v>
      </c>
      <c r="Q2622" t="s">
        <v>362</v>
      </c>
      <c r="R2622">
        <v>12</v>
      </c>
      <c r="U2622" s="22">
        <v>125276.35</v>
      </c>
      <c r="V2622" s="22">
        <v>125276.35</v>
      </c>
      <c r="X2622">
        <v>49066</v>
      </c>
      <c r="AD2622" t="s">
        <v>363</v>
      </c>
      <c r="AG2622" s="22" t="s">
        <v>50</v>
      </c>
      <c r="AI2622">
        <v>2620</v>
      </c>
      <c r="AJ2622" t="s">
        <v>364</v>
      </c>
      <c r="AK2622" s="22" t="s">
        <v>94</v>
      </c>
      <c r="AL2622" s="22" t="s">
        <v>53</v>
      </c>
      <c r="AM2622" s="22">
        <v>2620</v>
      </c>
    </row>
    <row r="2623" spans="1:39" x14ac:dyDescent="0.25">
      <c r="A2623" s="22" t="s">
        <v>39</v>
      </c>
      <c r="B2623" t="s">
        <v>40</v>
      </c>
      <c r="C2623">
        <v>2021</v>
      </c>
      <c r="D2623" s="22" t="s">
        <v>41</v>
      </c>
      <c r="E2623" s="22" t="s">
        <v>42</v>
      </c>
      <c r="F2623">
        <v>1100</v>
      </c>
      <c r="G2623" t="s">
        <v>43</v>
      </c>
      <c r="H2623" t="s">
        <v>44</v>
      </c>
      <c r="J2623">
        <v>200</v>
      </c>
      <c r="K2623" t="s">
        <v>45</v>
      </c>
      <c r="L2623" s="22" t="s">
        <v>46</v>
      </c>
      <c r="M2623" s="1">
        <v>44531</v>
      </c>
      <c r="N2623" s="22" t="s">
        <v>361</v>
      </c>
      <c r="O2623" t="s">
        <v>362</v>
      </c>
      <c r="P2623" s="1">
        <v>44561</v>
      </c>
      <c r="Q2623" t="s">
        <v>362</v>
      </c>
      <c r="R2623">
        <v>12</v>
      </c>
      <c r="U2623" s="22">
        <v>-202.7</v>
      </c>
      <c r="W2623" s="22">
        <v>202.7</v>
      </c>
      <c r="X2623">
        <v>49067</v>
      </c>
      <c r="AD2623" t="s">
        <v>363</v>
      </c>
      <c r="AG2623" s="22" t="s">
        <v>56</v>
      </c>
      <c r="AI2623">
        <v>2621</v>
      </c>
      <c r="AJ2623" t="s">
        <v>364</v>
      </c>
      <c r="AK2623" s="22" t="s">
        <v>52</v>
      </c>
      <c r="AL2623" s="22" t="s">
        <v>53</v>
      </c>
      <c r="AM2623" s="22">
        <v>2621</v>
      </c>
    </row>
    <row r="2624" spans="1:39" x14ac:dyDescent="0.25">
      <c r="A2624" s="22" t="s">
        <v>39</v>
      </c>
      <c r="B2624" t="s">
        <v>95</v>
      </c>
      <c r="C2624">
        <v>2021</v>
      </c>
      <c r="D2624" s="22" t="s">
        <v>41</v>
      </c>
      <c r="E2624" s="22" t="s">
        <v>42</v>
      </c>
      <c r="F2624">
        <v>4020</v>
      </c>
      <c r="G2624" t="s">
        <v>96</v>
      </c>
      <c r="H2624" t="s">
        <v>93</v>
      </c>
      <c r="J2624">
        <v>200</v>
      </c>
      <c r="K2624" t="s">
        <v>45</v>
      </c>
      <c r="L2624" s="22" t="s">
        <v>46</v>
      </c>
      <c r="M2624" s="1">
        <v>44531</v>
      </c>
      <c r="N2624" s="22" t="s">
        <v>361</v>
      </c>
      <c r="O2624" t="s">
        <v>362</v>
      </c>
      <c r="P2624" s="1">
        <v>44561</v>
      </c>
      <c r="Q2624" t="s">
        <v>362</v>
      </c>
      <c r="R2624">
        <v>12</v>
      </c>
      <c r="U2624" s="22">
        <v>202.7</v>
      </c>
      <c r="V2624" s="22">
        <v>202.7</v>
      </c>
      <c r="X2624">
        <v>49068</v>
      </c>
      <c r="AD2624" t="s">
        <v>363</v>
      </c>
      <c r="AG2624" s="22" t="s">
        <v>50</v>
      </c>
      <c r="AI2624">
        <v>2622</v>
      </c>
      <c r="AJ2624" t="s">
        <v>364</v>
      </c>
      <c r="AK2624" s="22" t="s">
        <v>94</v>
      </c>
      <c r="AL2624" s="22" t="s">
        <v>53</v>
      </c>
      <c r="AM2624" s="22">
        <v>2622</v>
      </c>
    </row>
    <row r="2625" spans="1:39" x14ac:dyDescent="0.25">
      <c r="A2625" s="22" t="s">
        <v>39</v>
      </c>
      <c r="B2625" t="s">
        <v>40</v>
      </c>
      <c r="C2625">
        <v>2021</v>
      </c>
      <c r="D2625" s="22" t="s">
        <v>41</v>
      </c>
      <c r="E2625" s="22" t="s">
        <v>42</v>
      </c>
      <c r="F2625">
        <v>1100</v>
      </c>
      <c r="G2625" t="s">
        <v>43</v>
      </c>
      <c r="H2625" t="s">
        <v>44</v>
      </c>
      <c r="J2625">
        <v>200</v>
      </c>
      <c r="K2625" t="s">
        <v>45</v>
      </c>
      <c r="L2625" s="22" t="s">
        <v>46</v>
      </c>
      <c r="M2625" s="1">
        <v>44531</v>
      </c>
      <c r="N2625" s="22" t="s">
        <v>361</v>
      </c>
      <c r="O2625" t="s">
        <v>362</v>
      </c>
      <c r="P2625" s="1">
        <v>44561</v>
      </c>
      <c r="Q2625" t="s">
        <v>362</v>
      </c>
      <c r="R2625">
        <v>12</v>
      </c>
      <c r="U2625" s="22">
        <v>-10352.530000000001</v>
      </c>
      <c r="W2625" s="22">
        <v>10352.530000000001</v>
      </c>
      <c r="X2625">
        <v>49069</v>
      </c>
      <c r="AD2625" t="s">
        <v>363</v>
      </c>
      <c r="AG2625" s="22" t="s">
        <v>56</v>
      </c>
      <c r="AI2625">
        <v>2623</v>
      </c>
      <c r="AJ2625" t="s">
        <v>364</v>
      </c>
      <c r="AK2625" s="22" t="s">
        <v>52</v>
      </c>
      <c r="AL2625" s="22" t="s">
        <v>53</v>
      </c>
      <c r="AM2625" s="22">
        <v>2623</v>
      </c>
    </row>
    <row r="2626" spans="1:39" x14ac:dyDescent="0.25">
      <c r="A2626" s="22" t="s">
        <v>39</v>
      </c>
      <c r="B2626" t="s">
        <v>97</v>
      </c>
      <c r="C2626">
        <v>2021</v>
      </c>
      <c r="D2626" s="22" t="s">
        <v>41</v>
      </c>
      <c r="E2626" s="22" t="s">
        <v>42</v>
      </c>
      <c r="F2626">
        <v>4030</v>
      </c>
      <c r="G2626" t="s">
        <v>98</v>
      </c>
      <c r="H2626" t="s">
        <v>93</v>
      </c>
      <c r="J2626">
        <v>200</v>
      </c>
      <c r="K2626" t="s">
        <v>45</v>
      </c>
      <c r="L2626" s="22" t="s">
        <v>46</v>
      </c>
      <c r="M2626" s="1">
        <v>44531</v>
      </c>
      <c r="N2626" s="22" t="s">
        <v>361</v>
      </c>
      <c r="O2626" t="s">
        <v>362</v>
      </c>
      <c r="P2626" s="1">
        <v>44561</v>
      </c>
      <c r="Q2626" t="s">
        <v>362</v>
      </c>
      <c r="R2626">
        <v>12</v>
      </c>
      <c r="U2626" s="22">
        <v>10352.530000000001</v>
      </c>
      <c r="V2626" s="22">
        <v>10352.530000000001</v>
      </c>
      <c r="X2626">
        <v>49070</v>
      </c>
      <c r="AD2626" t="s">
        <v>363</v>
      </c>
      <c r="AG2626" s="22" t="s">
        <v>50</v>
      </c>
      <c r="AI2626">
        <v>2624</v>
      </c>
      <c r="AJ2626" t="s">
        <v>364</v>
      </c>
      <c r="AK2626" s="22" t="s">
        <v>94</v>
      </c>
      <c r="AL2626" s="22" t="s">
        <v>53</v>
      </c>
      <c r="AM2626" s="22">
        <v>2624</v>
      </c>
    </row>
    <row r="2627" spans="1:39" x14ac:dyDescent="0.25">
      <c r="A2627" s="22" t="s">
        <v>39</v>
      </c>
      <c r="B2627" t="s">
        <v>40</v>
      </c>
      <c r="C2627">
        <v>2021</v>
      </c>
      <c r="D2627" s="22" t="s">
        <v>41</v>
      </c>
      <c r="E2627" s="22" t="s">
        <v>42</v>
      </c>
      <c r="F2627">
        <v>1100</v>
      </c>
      <c r="G2627" t="s">
        <v>43</v>
      </c>
      <c r="H2627" t="s">
        <v>44</v>
      </c>
      <c r="J2627">
        <v>200</v>
      </c>
      <c r="K2627" t="s">
        <v>45</v>
      </c>
      <c r="L2627" s="22" t="s">
        <v>46</v>
      </c>
      <c r="M2627" s="1">
        <v>44531</v>
      </c>
      <c r="N2627" s="22" t="s">
        <v>361</v>
      </c>
      <c r="O2627" t="s">
        <v>362</v>
      </c>
      <c r="P2627" s="1">
        <v>44561</v>
      </c>
      <c r="Q2627" t="s">
        <v>362</v>
      </c>
      <c r="R2627">
        <v>12</v>
      </c>
      <c r="U2627" s="22">
        <v>3913</v>
      </c>
      <c r="V2627" s="22">
        <v>3913</v>
      </c>
      <c r="X2627">
        <v>49071</v>
      </c>
      <c r="AD2627" t="s">
        <v>363</v>
      </c>
      <c r="AG2627" s="22" t="s">
        <v>50</v>
      </c>
      <c r="AI2627">
        <v>2625</v>
      </c>
      <c r="AJ2627" t="s">
        <v>364</v>
      </c>
      <c r="AK2627" s="22" t="s">
        <v>52</v>
      </c>
      <c r="AL2627" s="22" t="s">
        <v>53</v>
      </c>
      <c r="AM2627" s="22">
        <v>2625</v>
      </c>
    </row>
    <row r="2628" spans="1:39" x14ac:dyDescent="0.25">
      <c r="A2628" s="22" t="s">
        <v>39</v>
      </c>
      <c r="B2628" t="s">
        <v>99</v>
      </c>
      <c r="C2628">
        <v>2021</v>
      </c>
      <c r="D2628" s="22" t="s">
        <v>41</v>
      </c>
      <c r="E2628" s="22" t="s">
        <v>42</v>
      </c>
      <c r="F2628">
        <v>4045</v>
      </c>
      <c r="G2628" t="s">
        <v>100</v>
      </c>
      <c r="H2628" t="s">
        <v>93</v>
      </c>
      <c r="J2628">
        <v>200</v>
      </c>
      <c r="K2628" t="s">
        <v>45</v>
      </c>
      <c r="L2628" s="22" t="s">
        <v>46</v>
      </c>
      <c r="M2628" s="1">
        <v>44531</v>
      </c>
      <c r="N2628" s="22" t="s">
        <v>361</v>
      </c>
      <c r="O2628" t="s">
        <v>362</v>
      </c>
      <c r="P2628" s="1">
        <v>44561</v>
      </c>
      <c r="Q2628" t="s">
        <v>362</v>
      </c>
      <c r="R2628">
        <v>12</v>
      </c>
      <c r="U2628" s="22">
        <v>-3913</v>
      </c>
      <c r="W2628" s="22">
        <v>3913</v>
      </c>
      <c r="X2628">
        <v>49072</v>
      </c>
      <c r="AD2628" t="s">
        <v>363</v>
      </c>
      <c r="AG2628" s="22" t="s">
        <v>56</v>
      </c>
      <c r="AI2628">
        <v>2626</v>
      </c>
      <c r="AJ2628" t="s">
        <v>364</v>
      </c>
      <c r="AK2628" s="22" t="s">
        <v>94</v>
      </c>
      <c r="AL2628" s="22" t="s">
        <v>53</v>
      </c>
      <c r="AM2628" s="22">
        <v>2626</v>
      </c>
    </row>
    <row r="2629" spans="1:39" x14ac:dyDescent="0.25">
      <c r="A2629" s="22" t="s">
        <v>39</v>
      </c>
      <c r="B2629" t="s">
        <v>40</v>
      </c>
      <c r="C2629">
        <v>2021</v>
      </c>
      <c r="D2629" s="22" t="s">
        <v>41</v>
      </c>
      <c r="E2629" s="22" t="s">
        <v>42</v>
      </c>
      <c r="F2629">
        <v>1100</v>
      </c>
      <c r="G2629" t="s">
        <v>43</v>
      </c>
      <c r="H2629" t="s">
        <v>44</v>
      </c>
      <c r="J2629">
        <v>200</v>
      </c>
      <c r="K2629" t="s">
        <v>45</v>
      </c>
      <c r="L2629" s="22" t="s">
        <v>46</v>
      </c>
      <c r="M2629" s="1">
        <v>44531</v>
      </c>
      <c r="N2629" s="22" t="s">
        <v>361</v>
      </c>
      <c r="O2629" t="s">
        <v>362</v>
      </c>
      <c r="P2629" s="1">
        <v>44561</v>
      </c>
      <c r="Q2629" t="s">
        <v>362</v>
      </c>
      <c r="R2629">
        <v>12</v>
      </c>
      <c r="U2629" s="22">
        <v>-12906.91</v>
      </c>
      <c r="W2629" s="22">
        <v>12906.91</v>
      </c>
      <c r="X2629">
        <v>49073</v>
      </c>
      <c r="AD2629" t="s">
        <v>363</v>
      </c>
      <c r="AG2629" s="22" t="s">
        <v>56</v>
      </c>
      <c r="AI2629">
        <v>2627</v>
      </c>
      <c r="AJ2629" t="s">
        <v>364</v>
      </c>
      <c r="AK2629" s="22" t="s">
        <v>52</v>
      </c>
      <c r="AL2629" s="22" t="s">
        <v>53</v>
      </c>
      <c r="AM2629" s="22">
        <v>2627</v>
      </c>
    </row>
    <row r="2630" spans="1:39" x14ac:dyDescent="0.25">
      <c r="A2630" s="22" t="s">
        <v>39</v>
      </c>
      <c r="B2630" t="s">
        <v>101</v>
      </c>
      <c r="C2630">
        <v>2021</v>
      </c>
      <c r="D2630" s="22" t="s">
        <v>41</v>
      </c>
      <c r="E2630" s="22" t="s">
        <v>42</v>
      </c>
      <c r="F2630">
        <v>4050</v>
      </c>
      <c r="G2630" t="s">
        <v>102</v>
      </c>
      <c r="H2630" t="s">
        <v>93</v>
      </c>
      <c r="J2630">
        <v>200</v>
      </c>
      <c r="K2630" t="s">
        <v>45</v>
      </c>
      <c r="L2630" s="22" t="s">
        <v>46</v>
      </c>
      <c r="M2630" s="1">
        <v>44531</v>
      </c>
      <c r="N2630" s="22" t="s">
        <v>361</v>
      </c>
      <c r="O2630" t="s">
        <v>362</v>
      </c>
      <c r="P2630" s="1">
        <v>44561</v>
      </c>
      <c r="Q2630" t="s">
        <v>362</v>
      </c>
      <c r="R2630">
        <v>12</v>
      </c>
      <c r="U2630" s="22">
        <v>12906.91</v>
      </c>
      <c r="V2630" s="22">
        <v>12906.91</v>
      </c>
      <c r="X2630">
        <v>49074</v>
      </c>
      <c r="AD2630" t="s">
        <v>363</v>
      </c>
      <c r="AG2630" s="22" t="s">
        <v>50</v>
      </c>
      <c r="AI2630">
        <v>2628</v>
      </c>
      <c r="AJ2630" t="s">
        <v>364</v>
      </c>
      <c r="AK2630" s="22" t="s">
        <v>94</v>
      </c>
      <c r="AL2630" s="22" t="s">
        <v>53</v>
      </c>
      <c r="AM2630" s="22">
        <v>2628</v>
      </c>
    </row>
    <row r="2631" spans="1:39" x14ac:dyDescent="0.25">
      <c r="A2631" s="22" t="s">
        <v>39</v>
      </c>
      <c r="B2631" t="s">
        <v>40</v>
      </c>
      <c r="C2631">
        <v>2021</v>
      </c>
      <c r="D2631" s="22" t="s">
        <v>41</v>
      </c>
      <c r="E2631" s="22" t="s">
        <v>42</v>
      </c>
      <c r="F2631">
        <v>1100</v>
      </c>
      <c r="G2631" t="s">
        <v>43</v>
      </c>
      <c r="H2631" t="s">
        <v>44</v>
      </c>
      <c r="J2631">
        <v>200</v>
      </c>
      <c r="K2631" t="s">
        <v>45</v>
      </c>
      <c r="L2631" s="22" t="s">
        <v>46</v>
      </c>
      <c r="M2631" s="1">
        <v>44531</v>
      </c>
      <c r="N2631" s="22" t="s">
        <v>361</v>
      </c>
      <c r="O2631" t="s">
        <v>362</v>
      </c>
      <c r="P2631" s="1">
        <v>44561</v>
      </c>
      <c r="Q2631" t="s">
        <v>362</v>
      </c>
      <c r="R2631">
        <v>12</v>
      </c>
      <c r="U2631" s="22">
        <v>-5878.8</v>
      </c>
      <c r="W2631" s="22">
        <v>5878.8</v>
      </c>
      <c r="X2631">
        <v>49075</v>
      </c>
      <c r="AD2631" t="s">
        <v>363</v>
      </c>
      <c r="AG2631" s="22" t="s">
        <v>56</v>
      </c>
      <c r="AI2631">
        <v>2629</v>
      </c>
      <c r="AJ2631" t="s">
        <v>364</v>
      </c>
      <c r="AK2631" s="22" t="s">
        <v>52</v>
      </c>
      <c r="AL2631" s="22" t="s">
        <v>53</v>
      </c>
      <c r="AM2631" s="22">
        <v>2629</v>
      </c>
    </row>
    <row r="2632" spans="1:39" x14ac:dyDescent="0.25">
      <c r="A2632" s="22" t="s">
        <v>39</v>
      </c>
      <c r="B2632" t="s">
        <v>103</v>
      </c>
      <c r="C2632">
        <v>2021</v>
      </c>
      <c r="D2632" s="22" t="s">
        <v>41</v>
      </c>
      <c r="E2632" s="22" t="s">
        <v>42</v>
      </c>
      <c r="F2632">
        <v>4060</v>
      </c>
      <c r="G2632" t="s">
        <v>104</v>
      </c>
      <c r="H2632" t="s">
        <v>93</v>
      </c>
      <c r="J2632">
        <v>200</v>
      </c>
      <c r="K2632" t="s">
        <v>45</v>
      </c>
      <c r="L2632" s="22" t="s">
        <v>46</v>
      </c>
      <c r="M2632" s="1">
        <v>44531</v>
      </c>
      <c r="N2632" s="22" t="s">
        <v>361</v>
      </c>
      <c r="O2632" t="s">
        <v>362</v>
      </c>
      <c r="P2632" s="1">
        <v>44561</v>
      </c>
      <c r="Q2632" t="s">
        <v>362</v>
      </c>
      <c r="R2632">
        <v>12</v>
      </c>
      <c r="U2632" s="22">
        <v>5878.8</v>
      </c>
      <c r="V2632" s="22">
        <v>5878.8</v>
      </c>
      <c r="X2632">
        <v>49076</v>
      </c>
      <c r="AD2632" t="s">
        <v>363</v>
      </c>
      <c r="AG2632" s="22" t="s">
        <v>50</v>
      </c>
      <c r="AI2632">
        <v>2630</v>
      </c>
      <c r="AJ2632" t="s">
        <v>364</v>
      </c>
      <c r="AK2632" s="22" t="s">
        <v>94</v>
      </c>
      <c r="AL2632" s="22" t="s">
        <v>53</v>
      </c>
      <c r="AM2632" s="22">
        <v>2630</v>
      </c>
    </row>
    <row r="2633" spans="1:39" x14ac:dyDescent="0.25">
      <c r="A2633" s="22" t="s">
        <v>39</v>
      </c>
      <c r="B2633" t="s">
        <v>40</v>
      </c>
      <c r="C2633">
        <v>2021</v>
      </c>
      <c r="D2633" s="22" t="s">
        <v>41</v>
      </c>
      <c r="E2633" s="22" t="s">
        <v>42</v>
      </c>
      <c r="F2633">
        <v>1100</v>
      </c>
      <c r="G2633" t="s">
        <v>43</v>
      </c>
      <c r="H2633" t="s">
        <v>44</v>
      </c>
      <c r="J2633">
        <v>200</v>
      </c>
      <c r="K2633" t="s">
        <v>45</v>
      </c>
      <c r="L2633" s="22" t="s">
        <v>46</v>
      </c>
      <c r="M2633" s="1">
        <v>44531</v>
      </c>
      <c r="N2633" s="22" t="s">
        <v>361</v>
      </c>
      <c r="O2633" t="s">
        <v>362</v>
      </c>
      <c r="P2633" s="1">
        <v>44561</v>
      </c>
      <c r="Q2633" t="s">
        <v>362</v>
      </c>
      <c r="R2633">
        <v>12</v>
      </c>
      <c r="U2633" s="22">
        <v>-405.44</v>
      </c>
      <c r="W2633" s="22">
        <v>405.44</v>
      </c>
      <c r="X2633">
        <v>49077</v>
      </c>
      <c r="AD2633" t="s">
        <v>363</v>
      </c>
      <c r="AG2633" s="22" t="s">
        <v>56</v>
      </c>
      <c r="AI2633">
        <v>2631</v>
      </c>
      <c r="AJ2633" t="s">
        <v>364</v>
      </c>
      <c r="AK2633" s="22" t="s">
        <v>52</v>
      </c>
      <c r="AL2633" s="22" t="s">
        <v>53</v>
      </c>
      <c r="AM2633" s="22">
        <v>2631</v>
      </c>
    </row>
    <row r="2634" spans="1:39" x14ac:dyDescent="0.25">
      <c r="A2634" s="22" t="s">
        <v>39</v>
      </c>
      <c r="B2634" t="s">
        <v>105</v>
      </c>
      <c r="C2634">
        <v>2021</v>
      </c>
      <c r="D2634" s="22" t="s">
        <v>41</v>
      </c>
      <c r="E2634" s="22" t="s">
        <v>42</v>
      </c>
      <c r="F2634">
        <v>4090</v>
      </c>
      <c r="G2634" t="s">
        <v>106</v>
      </c>
      <c r="H2634" t="s">
        <v>93</v>
      </c>
      <c r="J2634">
        <v>200</v>
      </c>
      <c r="K2634" t="s">
        <v>45</v>
      </c>
      <c r="L2634" s="22" t="s">
        <v>46</v>
      </c>
      <c r="M2634" s="1">
        <v>44531</v>
      </c>
      <c r="N2634" s="22" t="s">
        <v>361</v>
      </c>
      <c r="O2634" t="s">
        <v>362</v>
      </c>
      <c r="P2634" s="1">
        <v>44561</v>
      </c>
      <c r="Q2634" t="s">
        <v>362</v>
      </c>
      <c r="R2634">
        <v>12</v>
      </c>
      <c r="U2634" s="22">
        <v>405.44</v>
      </c>
      <c r="V2634" s="22">
        <v>405.44</v>
      </c>
      <c r="X2634">
        <v>49078</v>
      </c>
      <c r="AD2634" t="s">
        <v>363</v>
      </c>
      <c r="AG2634" s="22" t="s">
        <v>50</v>
      </c>
      <c r="AI2634">
        <v>2632</v>
      </c>
      <c r="AJ2634" t="s">
        <v>364</v>
      </c>
      <c r="AK2634" s="22" t="s">
        <v>94</v>
      </c>
      <c r="AL2634" s="22" t="s">
        <v>53</v>
      </c>
      <c r="AM2634" s="22">
        <v>2632</v>
      </c>
    </row>
    <row r="2635" spans="1:39" x14ac:dyDescent="0.25">
      <c r="A2635" s="22" t="s">
        <v>39</v>
      </c>
      <c r="B2635" t="s">
        <v>40</v>
      </c>
      <c r="C2635">
        <v>2021</v>
      </c>
      <c r="D2635" s="22" t="s">
        <v>41</v>
      </c>
      <c r="E2635" s="22" t="s">
        <v>42</v>
      </c>
      <c r="F2635">
        <v>1100</v>
      </c>
      <c r="G2635" t="s">
        <v>43</v>
      </c>
      <c r="H2635" t="s">
        <v>44</v>
      </c>
      <c r="J2635">
        <v>200</v>
      </c>
      <c r="K2635" t="s">
        <v>45</v>
      </c>
      <c r="L2635" s="22" t="s">
        <v>46</v>
      </c>
      <c r="M2635" s="1">
        <v>44531</v>
      </c>
      <c r="N2635" s="22" t="s">
        <v>361</v>
      </c>
      <c r="O2635" t="s">
        <v>362</v>
      </c>
      <c r="P2635" s="1">
        <v>44561</v>
      </c>
      <c r="Q2635" t="s">
        <v>362</v>
      </c>
      <c r="R2635">
        <v>12</v>
      </c>
      <c r="U2635" s="22">
        <v>-3574.4</v>
      </c>
      <c r="W2635" s="22">
        <v>3574.4</v>
      </c>
      <c r="X2635">
        <v>49079</v>
      </c>
      <c r="AD2635" t="s">
        <v>363</v>
      </c>
      <c r="AG2635" s="22" t="s">
        <v>56</v>
      </c>
      <c r="AI2635">
        <v>2633</v>
      </c>
      <c r="AJ2635" t="s">
        <v>364</v>
      </c>
      <c r="AK2635" s="22" t="s">
        <v>52</v>
      </c>
      <c r="AL2635" s="22" t="s">
        <v>53</v>
      </c>
      <c r="AM2635" s="22">
        <v>2633</v>
      </c>
    </row>
    <row r="2636" spans="1:39" x14ac:dyDescent="0.25">
      <c r="A2636" s="22" t="s">
        <v>39</v>
      </c>
      <c r="B2636" t="s">
        <v>107</v>
      </c>
      <c r="C2636">
        <v>2021</v>
      </c>
      <c r="D2636" s="22" t="s">
        <v>41</v>
      </c>
      <c r="E2636" s="22" t="s">
        <v>42</v>
      </c>
      <c r="F2636">
        <v>4091</v>
      </c>
      <c r="G2636" t="s">
        <v>108</v>
      </c>
      <c r="H2636" t="s">
        <v>93</v>
      </c>
      <c r="J2636">
        <v>200</v>
      </c>
      <c r="K2636" t="s">
        <v>45</v>
      </c>
      <c r="L2636" s="22" t="s">
        <v>46</v>
      </c>
      <c r="M2636" s="1">
        <v>44531</v>
      </c>
      <c r="N2636" s="22" t="s">
        <v>361</v>
      </c>
      <c r="O2636" t="s">
        <v>362</v>
      </c>
      <c r="P2636" s="1">
        <v>44561</v>
      </c>
      <c r="Q2636" t="s">
        <v>362</v>
      </c>
      <c r="R2636">
        <v>12</v>
      </c>
      <c r="U2636" s="22">
        <v>3574.4</v>
      </c>
      <c r="V2636" s="22">
        <v>3574.4</v>
      </c>
      <c r="X2636">
        <v>49080</v>
      </c>
      <c r="AD2636" t="s">
        <v>363</v>
      </c>
      <c r="AG2636" s="22" t="s">
        <v>50</v>
      </c>
      <c r="AI2636">
        <v>2634</v>
      </c>
      <c r="AJ2636" t="s">
        <v>364</v>
      </c>
      <c r="AK2636" s="22" t="s">
        <v>94</v>
      </c>
      <c r="AL2636" s="22" t="s">
        <v>53</v>
      </c>
      <c r="AM2636" s="22">
        <v>2634</v>
      </c>
    </row>
    <row r="2637" spans="1:39" x14ac:dyDescent="0.25">
      <c r="A2637" s="22" t="s">
        <v>39</v>
      </c>
      <c r="B2637" t="s">
        <v>40</v>
      </c>
      <c r="C2637">
        <v>2021</v>
      </c>
      <c r="D2637" s="22" t="s">
        <v>41</v>
      </c>
      <c r="E2637" s="22" t="s">
        <v>42</v>
      </c>
      <c r="F2637">
        <v>1100</v>
      </c>
      <c r="G2637" t="s">
        <v>43</v>
      </c>
      <c r="H2637" t="s">
        <v>44</v>
      </c>
      <c r="J2637">
        <v>200</v>
      </c>
      <c r="K2637" t="s">
        <v>45</v>
      </c>
      <c r="L2637" s="22" t="s">
        <v>46</v>
      </c>
      <c r="M2637" s="1">
        <v>44531</v>
      </c>
      <c r="N2637" s="22" t="s">
        <v>361</v>
      </c>
      <c r="O2637" t="s">
        <v>362</v>
      </c>
      <c r="P2637" s="1">
        <v>44561</v>
      </c>
      <c r="Q2637" t="s">
        <v>362</v>
      </c>
      <c r="R2637">
        <v>12</v>
      </c>
      <c r="U2637" s="22">
        <v>-312.5</v>
      </c>
      <c r="W2637" s="22">
        <v>312.5</v>
      </c>
      <c r="X2637">
        <v>49081</v>
      </c>
      <c r="AD2637" t="s">
        <v>363</v>
      </c>
      <c r="AG2637" s="22" t="s">
        <v>56</v>
      </c>
      <c r="AI2637">
        <v>2635</v>
      </c>
      <c r="AJ2637" t="s">
        <v>364</v>
      </c>
      <c r="AK2637" s="22" t="s">
        <v>52</v>
      </c>
      <c r="AL2637" s="22" t="s">
        <v>53</v>
      </c>
      <c r="AM2637" s="22">
        <v>2635</v>
      </c>
    </row>
    <row r="2638" spans="1:39" x14ac:dyDescent="0.25">
      <c r="A2638" s="22" t="s">
        <v>39</v>
      </c>
      <c r="B2638" t="s">
        <v>109</v>
      </c>
      <c r="C2638">
        <v>2021</v>
      </c>
      <c r="D2638" s="22" t="s">
        <v>41</v>
      </c>
      <c r="E2638" s="22" t="s">
        <v>42</v>
      </c>
      <c r="F2638">
        <v>4117</v>
      </c>
      <c r="G2638" t="s">
        <v>110</v>
      </c>
      <c r="H2638" t="s">
        <v>93</v>
      </c>
      <c r="J2638">
        <v>200</v>
      </c>
      <c r="K2638" t="s">
        <v>45</v>
      </c>
      <c r="L2638" s="22" t="s">
        <v>46</v>
      </c>
      <c r="M2638" s="1">
        <v>44531</v>
      </c>
      <c r="N2638" s="22" t="s">
        <v>361</v>
      </c>
      <c r="O2638" t="s">
        <v>362</v>
      </c>
      <c r="P2638" s="1">
        <v>44561</v>
      </c>
      <c r="Q2638" t="s">
        <v>362</v>
      </c>
      <c r="R2638">
        <v>12</v>
      </c>
      <c r="U2638" s="22">
        <v>312.5</v>
      </c>
      <c r="V2638" s="22">
        <v>312.5</v>
      </c>
      <c r="X2638">
        <v>49082</v>
      </c>
      <c r="AD2638" t="s">
        <v>363</v>
      </c>
      <c r="AG2638" s="22" t="s">
        <v>50</v>
      </c>
      <c r="AI2638">
        <v>2636</v>
      </c>
      <c r="AJ2638" t="s">
        <v>364</v>
      </c>
      <c r="AK2638" s="22" t="s">
        <v>94</v>
      </c>
      <c r="AL2638" s="22" t="s">
        <v>53</v>
      </c>
      <c r="AM2638" s="22">
        <v>2636</v>
      </c>
    </row>
    <row r="2639" spans="1:39" x14ac:dyDescent="0.25">
      <c r="A2639" s="22" t="s">
        <v>39</v>
      </c>
      <c r="B2639" t="s">
        <v>40</v>
      </c>
      <c r="C2639">
        <v>2021</v>
      </c>
      <c r="D2639" s="22" t="s">
        <v>41</v>
      </c>
      <c r="E2639" s="22" t="s">
        <v>42</v>
      </c>
      <c r="F2639">
        <v>1100</v>
      </c>
      <c r="G2639" t="s">
        <v>43</v>
      </c>
      <c r="H2639" t="s">
        <v>44</v>
      </c>
      <c r="J2639">
        <v>200</v>
      </c>
      <c r="K2639" t="s">
        <v>45</v>
      </c>
      <c r="L2639" s="22" t="s">
        <v>46</v>
      </c>
      <c r="M2639" s="1">
        <v>44531</v>
      </c>
      <c r="N2639" s="22" t="s">
        <v>361</v>
      </c>
      <c r="O2639" t="s">
        <v>362</v>
      </c>
      <c r="P2639" s="1">
        <v>44561</v>
      </c>
      <c r="Q2639" t="s">
        <v>362</v>
      </c>
      <c r="R2639">
        <v>12</v>
      </c>
      <c r="U2639" s="22">
        <v>-460</v>
      </c>
      <c r="W2639" s="22">
        <v>460</v>
      </c>
      <c r="X2639">
        <v>49083</v>
      </c>
      <c r="AD2639" t="s">
        <v>363</v>
      </c>
      <c r="AG2639" s="22" t="s">
        <v>56</v>
      </c>
      <c r="AI2639">
        <v>2637</v>
      </c>
      <c r="AJ2639" t="s">
        <v>364</v>
      </c>
      <c r="AK2639" s="22" t="s">
        <v>52</v>
      </c>
      <c r="AL2639" s="22" t="s">
        <v>53</v>
      </c>
      <c r="AM2639" s="22">
        <v>2637</v>
      </c>
    </row>
    <row r="2640" spans="1:39" x14ac:dyDescent="0.25">
      <c r="A2640" s="22" t="s">
        <v>39</v>
      </c>
      <c r="B2640" t="s">
        <v>111</v>
      </c>
      <c r="C2640">
        <v>2021</v>
      </c>
      <c r="D2640" s="22" t="s">
        <v>41</v>
      </c>
      <c r="E2640" s="22" t="s">
        <v>42</v>
      </c>
      <c r="F2640">
        <v>4121</v>
      </c>
      <c r="G2640" t="s">
        <v>112</v>
      </c>
      <c r="H2640" t="s">
        <v>93</v>
      </c>
      <c r="J2640">
        <v>200</v>
      </c>
      <c r="K2640" t="s">
        <v>45</v>
      </c>
      <c r="L2640" s="22" t="s">
        <v>46</v>
      </c>
      <c r="M2640" s="1">
        <v>44531</v>
      </c>
      <c r="N2640" s="22" t="s">
        <v>361</v>
      </c>
      <c r="O2640" t="s">
        <v>362</v>
      </c>
      <c r="P2640" s="1">
        <v>44561</v>
      </c>
      <c r="Q2640" t="s">
        <v>362</v>
      </c>
      <c r="R2640">
        <v>12</v>
      </c>
      <c r="U2640" s="22">
        <v>460</v>
      </c>
      <c r="V2640" s="22">
        <v>460</v>
      </c>
      <c r="X2640">
        <v>49084</v>
      </c>
      <c r="AD2640" t="s">
        <v>363</v>
      </c>
      <c r="AG2640" s="22" t="s">
        <v>50</v>
      </c>
      <c r="AI2640">
        <v>2638</v>
      </c>
      <c r="AJ2640" t="s">
        <v>364</v>
      </c>
      <c r="AK2640" s="22" t="s">
        <v>94</v>
      </c>
      <c r="AL2640" s="22" t="s">
        <v>53</v>
      </c>
      <c r="AM2640" s="22">
        <v>2638</v>
      </c>
    </row>
    <row r="2641" spans="1:39" x14ac:dyDescent="0.25">
      <c r="A2641" s="22" t="s">
        <v>39</v>
      </c>
      <c r="B2641" t="s">
        <v>40</v>
      </c>
      <c r="C2641">
        <v>2021</v>
      </c>
      <c r="D2641" s="22" t="s">
        <v>41</v>
      </c>
      <c r="E2641" s="22" t="s">
        <v>42</v>
      </c>
      <c r="F2641">
        <v>1100</v>
      </c>
      <c r="G2641" t="s">
        <v>43</v>
      </c>
      <c r="H2641" t="s">
        <v>44</v>
      </c>
      <c r="J2641">
        <v>200</v>
      </c>
      <c r="K2641" t="s">
        <v>45</v>
      </c>
      <c r="L2641" s="22" t="s">
        <v>46</v>
      </c>
      <c r="M2641" s="1">
        <v>44531</v>
      </c>
      <c r="N2641" s="22" t="s">
        <v>361</v>
      </c>
      <c r="O2641" t="s">
        <v>362</v>
      </c>
      <c r="P2641" s="1">
        <v>44561</v>
      </c>
      <c r="Q2641" t="s">
        <v>362</v>
      </c>
      <c r="R2641">
        <v>12</v>
      </c>
      <c r="U2641" s="22">
        <v>-3393.46</v>
      </c>
      <c r="W2641" s="22">
        <v>3393.46</v>
      </c>
      <c r="X2641">
        <v>49085</v>
      </c>
      <c r="AD2641" t="s">
        <v>363</v>
      </c>
      <c r="AG2641" s="22" t="s">
        <v>56</v>
      </c>
      <c r="AI2641">
        <v>2639</v>
      </c>
      <c r="AJ2641" t="s">
        <v>364</v>
      </c>
      <c r="AK2641" s="22" t="s">
        <v>52</v>
      </c>
      <c r="AL2641" s="22" t="s">
        <v>53</v>
      </c>
      <c r="AM2641" s="22">
        <v>2639</v>
      </c>
    </row>
    <row r="2642" spans="1:39" x14ac:dyDescent="0.25">
      <c r="A2642" s="22" t="s">
        <v>39</v>
      </c>
      <c r="B2642" t="s">
        <v>113</v>
      </c>
      <c r="C2642">
        <v>2021</v>
      </c>
      <c r="D2642" s="22" t="s">
        <v>41</v>
      </c>
      <c r="E2642" s="22" t="s">
        <v>42</v>
      </c>
      <c r="F2642">
        <v>4123</v>
      </c>
      <c r="G2642" t="s">
        <v>114</v>
      </c>
      <c r="H2642" t="s">
        <v>93</v>
      </c>
      <c r="J2642">
        <v>200</v>
      </c>
      <c r="K2642" t="s">
        <v>45</v>
      </c>
      <c r="L2642" s="22" t="s">
        <v>46</v>
      </c>
      <c r="M2642" s="1">
        <v>44531</v>
      </c>
      <c r="N2642" s="22" t="s">
        <v>361</v>
      </c>
      <c r="O2642" t="s">
        <v>362</v>
      </c>
      <c r="P2642" s="1">
        <v>44561</v>
      </c>
      <c r="Q2642" t="s">
        <v>362</v>
      </c>
      <c r="R2642">
        <v>12</v>
      </c>
      <c r="U2642" s="22">
        <v>3393.46</v>
      </c>
      <c r="V2642" s="22">
        <v>3393.46</v>
      </c>
      <c r="X2642">
        <v>49086</v>
      </c>
      <c r="AD2642" t="s">
        <v>363</v>
      </c>
      <c r="AG2642" s="22" t="s">
        <v>50</v>
      </c>
      <c r="AI2642">
        <v>2640</v>
      </c>
      <c r="AJ2642" t="s">
        <v>364</v>
      </c>
      <c r="AK2642" s="22" t="s">
        <v>94</v>
      </c>
      <c r="AL2642" s="22" t="s">
        <v>53</v>
      </c>
      <c r="AM2642" s="22">
        <v>2640</v>
      </c>
    </row>
    <row r="2643" spans="1:39" x14ac:dyDescent="0.25">
      <c r="A2643" s="22" t="s">
        <v>39</v>
      </c>
      <c r="B2643" t="s">
        <v>40</v>
      </c>
      <c r="C2643">
        <v>2021</v>
      </c>
      <c r="D2643" s="22" t="s">
        <v>41</v>
      </c>
      <c r="E2643" s="22" t="s">
        <v>42</v>
      </c>
      <c r="F2643">
        <v>1100</v>
      </c>
      <c r="G2643" t="s">
        <v>43</v>
      </c>
      <c r="H2643" t="s">
        <v>44</v>
      </c>
      <c r="J2643">
        <v>200</v>
      </c>
      <c r="K2643" t="s">
        <v>45</v>
      </c>
      <c r="L2643" s="22" t="s">
        <v>46</v>
      </c>
      <c r="M2643" s="1">
        <v>44531</v>
      </c>
      <c r="N2643" s="22" t="s">
        <v>361</v>
      </c>
      <c r="O2643" t="s">
        <v>362</v>
      </c>
      <c r="P2643" s="1">
        <v>44561</v>
      </c>
      <c r="Q2643" t="s">
        <v>362</v>
      </c>
      <c r="R2643">
        <v>12</v>
      </c>
      <c r="U2643" s="22">
        <v>-1215.02</v>
      </c>
      <c r="W2643" s="22">
        <v>1215.02</v>
      </c>
      <c r="X2643">
        <v>49087</v>
      </c>
      <c r="AD2643" t="s">
        <v>363</v>
      </c>
      <c r="AG2643" s="22" t="s">
        <v>56</v>
      </c>
      <c r="AI2643">
        <v>2641</v>
      </c>
      <c r="AJ2643" t="s">
        <v>364</v>
      </c>
      <c r="AK2643" s="22" t="s">
        <v>52</v>
      </c>
      <c r="AL2643" s="22" t="s">
        <v>53</v>
      </c>
      <c r="AM2643" s="22">
        <v>2641</v>
      </c>
    </row>
    <row r="2644" spans="1:39" x14ac:dyDescent="0.25">
      <c r="A2644" s="22" t="s">
        <v>39</v>
      </c>
      <c r="B2644" t="s">
        <v>115</v>
      </c>
      <c r="C2644">
        <v>2021</v>
      </c>
      <c r="D2644" s="22" t="s">
        <v>41</v>
      </c>
      <c r="E2644" s="22" t="s">
        <v>42</v>
      </c>
      <c r="F2644">
        <v>4124</v>
      </c>
      <c r="G2644" t="s">
        <v>116</v>
      </c>
      <c r="H2644" t="s">
        <v>93</v>
      </c>
      <c r="J2644">
        <v>200</v>
      </c>
      <c r="K2644" t="s">
        <v>45</v>
      </c>
      <c r="L2644" s="22" t="s">
        <v>46</v>
      </c>
      <c r="M2644" s="1">
        <v>44531</v>
      </c>
      <c r="N2644" s="22" t="s">
        <v>361</v>
      </c>
      <c r="O2644" t="s">
        <v>362</v>
      </c>
      <c r="P2644" s="1">
        <v>44561</v>
      </c>
      <c r="Q2644" t="s">
        <v>362</v>
      </c>
      <c r="R2644">
        <v>12</v>
      </c>
      <c r="U2644" s="22">
        <v>1215.02</v>
      </c>
      <c r="V2644" s="22">
        <v>1215.02</v>
      </c>
      <c r="X2644">
        <v>49088</v>
      </c>
      <c r="AD2644" t="s">
        <v>363</v>
      </c>
      <c r="AG2644" s="22" t="s">
        <v>50</v>
      </c>
      <c r="AI2644">
        <v>2642</v>
      </c>
      <c r="AJ2644" t="s">
        <v>364</v>
      </c>
      <c r="AK2644" s="22" t="s">
        <v>94</v>
      </c>
      <c r="AL2644" s="22" t="s">
        <v>53</v>
      </c>
      <c r="AM2644" s="22">
        <v>2642</v>
      </c>
    </row>
    <row r="2645" spans="1:39" x14ac:dyDescent="0.25">
      <c r="A2645" s="22" t="s">
        <v>39</v>
      </c>
      <c r="B2645" t="s">
        <v>40</v>
      </c>
      <c r="C2645">
        <v>2021</v>
      </c>
      <c r="D2645" s="22" t="s">
        <v>41</v>
      </c>
      <c r="E2645" s="22" t="s">
        <v>42</v>
      </c>
      <c r="F2645">
        <v>1100</v>
      </c>
      <c r="G2645" t="s">
        <v>43</v>
      </c>
      <c r="H2645" t="s">
        <v>44</v>
      </c>
      <c r="J2645">
        <v>200</v>
      </c>
      <c r="K2645" t="s">
        <v>45</v>
      </c>
      <c r="L2645" s="22" t="s">
        <v>46</v>
      </c>
      <c r="M2645" s="1">
        <v>44531</v>
      </c>
      <c r="N2645" s="22" t="s">
        <v>361</v>
      </c>
      <c r="O2645" t="s">
        <v>362</v>
      </c>
      <c r="P2645" s="1">
        <v>44561</v>
      </c>
      <c r="Q2645" t="s">
        <v>362</v>
      </c>
      <c r="R2645">
        <v>12</v>
      </c>
      <c r="U2645" s="22">
        <v>-1294.1300000000001</v>
      </c>
      <c r="W2645" s="22">
        <v>1294.1300000000001</v>
      </c>
      <c r="X2645">
        <v>49089</v>
      </c>
      <c r="AD2645" t="s">
        <v>363</v>
      </c>
      <c r="AG2645" s="22" t="s">
        <v>56</v>
      </c>
      <c r="AI2645">
        <v>2643</v>
      </c>
      <c r="AJ2645" t="s">
        <v>364</v>
      </c>
      <c r="AK2645" s="22" t="s">
        <v>52</v>
      </c>
      <c r="AL2645" s="22" t="s">
        <v>53</v>
      </c>
      <c r="AM2645" s="22">
        <v>2643</v>
      </c>
    </row>
    <row r="2646" spans="1:39" x14ac:dyDescent="0.25">
      <c r="A2646" s="22" t="s">
        <v>39</v>
      </c>
      <c r="B2646" t="s">
        <v>117</v>
      </c>
      <c r="C2646">
        <v>2021</v>
      </c>
      <c r="D2646" s="22" t="s">
        <v>41</v>
      </c>
      <c r="E2646" s="22" t="s">
        <v>42</v>
      </c>
      <c r="F2646">
        <v>4127</v>
      </c>
      <c r="G2646" t="s">
        <v>118</v>
      </c>
      <c r="H2646" t="s">
        <v>93</v>
      </c>
      <c r="J2646">
        <v>200</v>
      </c>
      <c r="K2646" t="s">
        <v>45</v>
      </c>
      <c r="L2646" s="22" t="s">
        <v>46</v>
      </c>
      <c r="M2646" s="1">
        <v>44531</v>
      </c>
      <c r="N2646" s="22" t="s">
        <v>361</v>
      </c>
      <c r="O2646" t="s">
        <v>362</v>
      </c>
      <c r="P2646" s="1">
        <v>44561</v>
      </c>
      <c r="Q2646" t="s">
        <v>362</v>
      </c>
      <c r="R2646">
        <v>12</v>
      </c>
      <c r="U2646" s="22">
        <v>1294.1300000000001</v>
      </c>
      <c r="V2646" s="22">
        <v>1294.1300000000001</v>
      </c>
      <c r="X2646">
        <v>49090</v>
      </c>
      <c r="AD2646" t="s">
        <v>363</v>
      </c>
      <c r="AG2646" s="22" t="s">
        <v>50</v>
      </c>
      <c r="AI2646">
        <v>2644</v>
      </c>
      <c r="AJ2646" t="s">
        <v>364</v>
      </c>
      <c r="AK2646" s="22" t="s">
        <v>94</v>
      </c>
      <c r="AL2646" s="22" t="s">
        <v>53</v>
      </c>
      <c r="AM2646" s="22">
        <v>2644</v>
      </c>
    </row>
    <row r="2647" spans="1:39" x14ac:dyDescent="0.25">
      <c r="A2647" s="22" t="s">
        <v>39</v>
      </c>
      <c r="B2647" t="s">
        <v>40</v>
      </c>
      <c r="C2647">
        <v>2021</v>
      </c>
      <c r="D2647" s="22" t="s">
        <v>41</v>
      </c>
      <c r="E2647" s="22" t="s">
        <v>42</v>
      </c>
      <c r="F2647">
        <v>1100</v>
      </c>
      <c r="G2647" t="s">
        <v>43</v>
      </c>
      <c r="H2647" t="s">
        <v>44</v>
      </c>
      <c r="J2647">
        <v>200</v>
      </c>
      <c r="K2647" t="s">
        <v>45</v>
      </c>
      <c r="L2647" s="22" t="s">
        <v>46</v>
      </c>
      <c r="M2647" s="1">
        <v>44531</v>
      </c>
      <c r="N2647" s="22" t="s">
        <v>361</v>
      </c>
      <c r="O2647" t="s">
        <v>362</v>
      </c>
      <c r="P2647" s="1">
        <v>44561</v>
      </c>
      <c r="Q2647" t="s">
        <v>362</v>
      </c>
      <c r="R2647">
        <v>12</v>
      </c>
      <c r="U2647" s="22">
        <v>-443.45</v>
      </c>
      <c r="W2647" s="22">
        <v>443.45</v>
      </c>
      <c r="X2647">
        <v>49091</v>
      </c>
      <c r="AD2647" t="s">
        <v>363</v>
      </c>
      <c r="AG2647" s="22" t="s">
        <v>56</v>
      </c>
      <c r="AI2647">
        <v>2645</v>
      </c>
      <c r="AJ2647" t="s">
        <v>364</v>
      </c>
      <c r="AK2647" s="22" t="s">
        <v>52</v>
      </c>
      <c r="AL2647" s="22" t="s">
        <v>53</v>
      </c>
      <c r="AM2647" s="22">
        <v>2645</v>
      </c>
    </row>
    <row r="2648" spans="1:39" x14ac:dyDescent="0.25">
      <c r="A2648" s="22" t="s">
        <v>39</v>
      </c>
      <c r="B2648" t="s">
        <v>119</v>
      </c>
      <c r="C2648">
        <v>2021</v>
      </c>
      <c r="D2648" s="22" t="s">
        <v>41</v>
      </c>
      <c r="E2648" s="22" t="s">
        <v>42</v>
      </c>
      <c r="F2648">
        <v>4200</v>
      </c>
      <c r="G2648" t="s">
        <v>120</v>
      </c>
      <c r="H2648" t="s">
        <v>93</v>
      </c>
      <c r="J2648">
        <v>200</v>
      </c>
      <c r="K2648" t="s">
        <v>45</v>
      </c>
      <c r="L2648" s="22" t="s">
        <v>46</v>
      </c>
      <c r="M2648" s="1">
        <v>44531</v>
      </c>
      <c r="N2648" s="22" t="s">
        <v>361</v>
      </c>
      <c r="O2648" t="s">
        <v>362</v>
      </c>
      <c r="P2648" s="1">
        <v>44561</v>
      </c>
      <c r="Q2648" t="s">
        <v>362</v>
      </c>
      <c r="R2648">
        <v>12</v>
      </c>
      <c r="U2648" s="22">
        <v>443.45</v>
      </c>
      <c r="V2648" s="22">
        <v>443.45</v>
      </c>
      <c r="X2648">
        <v>49092</v>
      </c>
      <c r="AD2648" t="s">
        <v>363</v>
      </c>
      <c r="AG2648" s="22" t="s">
        <v>50</v>
      </c>
      <c r="AI2648">
        <v>2646</v>
      </c>
      <c r="AJ2648" t="s">
        <v>364</v>
      </c>
      <c r="AK2648" s="22" t="s">
        <v>94</v>
      </c>
      <c r="AL2648" s="22" t="s">
        <v>53</v>
      </c>
      <c r="AM2648" s="22">
        <v>2646</v>
      </c>
    </row>
    <row r="2649" spans="1:39" x14ac:dyDescent="0.25">
      <c r="A2649" s="22" t="s">
        <v>39</v>
      </c>
      <c r="B2649" t="s">
        <v>40</v>
      </c>
      <c r="C2649">
        <v>2021</v>
      </c>
      <c r="D2649" s="22" t="s">
        <v>41</v>
      </c>
      <c r="E2649" s="22" t="s">
        <v>42</v>
      </c>
      <c r="F2649">
        <v>1100</v>
      </c>
      <c r="G2649" t="s">
        <v>43</v>
      </c>
      <c r="H2649" t="s">
        <v>44</v>
      </c>
      <c r="J2649">
        <v>200</v>
      </c>
      <c r="K2649" t="s">
        <v>45</v>
      </c>
      <c r="L2649" s="22" t="s">
        <v>46</v>
      </c>
      <c r="M2649" s="1">
        <v>44531</v>
      </c>
      <c r="N2649" s="22" t="s">
        <v>361</v>
      </c>
      <c r="O2649" t="s">
        <v>362</v>
      </c>
      <c r="P2649" s="1">
        <v>44561</v>
      </c>
      <c r="Q2649" t="s">
        <v>362</v>
      </c>
      <c r="R2649">
        <v>12</v>
      </c>
      <c r="U2649" s="22">
        <v>-83.52</v>
      </c>
      <c r="W2649" s="22">
        <v>83.52</v>
      </c>
      <c r="X2649">
        <v>49093</v>
      </c>
      <c r="AD2649" t="s">
        <v>363</v>
      </c>
      <c r="AG2649" s="22" t="s">
        <v>56</v>
      </c>
      <c r="AI2649">
        <v>2647</v>
      </c>
      <c r="AJ2649" t="s">
        <v>364</v>
      </c>
      <c r="AK2649" s="22" t="s">
        <v>52</v>
      </c>
      <c r="AL2649" s="22" t="s">
        <v>53</v>
      </c>
      <c r="AM2649" s="22">
        <v>2647</v>
      </c>
    </row>
    <row r="2650" spans="1:39" x14ac:dyDescent="0.25">
      <c r="A2650" s="22" t="s">
        <v>39</v>
      </c>
      <c r="B2650" t="s">
        <v>121</v>
      </c>
      <c r="C2650">
        <v>2021</v>
      </c>
      <c r="D2650" s="22" t="s">
        <v>41</v>
      </c>
      <c r="E2650" s="22" t="s">
        <v>42</v>
      </c>
      <c r="F2650">
        <v>4205</v>
      </c>
      <c r="G2650" t="s">
        <v>122</v>
      </c>
      <c r="H2650" t="s">
        <v>93</v>
      </c>
      <c r="J2650">
        <v>200</v>
      </c>
      <c r="K2650" t="s">
        <v>45</v>
      </c>
      <c r="L2650" s="22" t="s">
        <v>46</v>
      </c>
      <c r="M2650" s="1">
        <v>44531</v>
      </c>
      <c r="N2650" s="22" t="s">
        <v>361</v>
      </c>
      <c r="O2650" t="s">
        <v>362</v>
      </c>
      <c r="P2650" s="1">
        <v>44561</v>
      </c>
      <c r="Q2650" t="s">
        <v>362</v>
      </c>
      <c r="R2650">
        <v>12</v>
      </c>
      <c r="U2650" s="22">
        <v>83.52</v>
      </c>
      <c r="V2650" s="22">
        <v>83.52</v>
      </c>
      <c r="X2650">
        <v>49094</v>
      </c>
      <c r="AD2650" t="s">
        <v>363</v>
      </c>
      <c r="AG2650" s="22" t="s">
        <v>50</v>
      </c>
      <c r="AI2650">
        <v>2648</v>
      </c>
      <c r="AJ2650" t="s">
        <v>364</v>
      </c>
      <c r="AK2650" s="22" t="s">
        <v>94</v>
      </c>
      <c r="AL2650" s="22" t="s">
        <v>53</v>
      </c>
      <c r="AM2650" s="22">
        <v>2648</v>
      </c>
    </row>
    <row r="2651" spans="1:39" x14ac:dyDescent="0.25">
      <c r="A2651" s="22" t="s">
        <v>39</v>
      </c>
      <c r="B2651" t="s">
        <v>40</v>
      </c>
      <c r="C2651">
        <v>2021</v>
      </c>
      <c r="D2651" s="22" t="s">
        <v>41</v>
      </c>
      <c r="E2651" s="22" t="s">
        <v>42</v>
      </c>
      <c r="F2651">
        <v>1100</v>
      </c>
      <c r="G2651" t="s">
        <v>43</v>
      </c>
      <c r="H2651" t="s">
        <v>44</v>
      </c>
      <c r="J2651">
        <v>200</v>
      </c>
      <c r="K2651" t="s">
        <v>45</v>
      </c>
      <c r="L2651" s="22" t="s">
        <v>46</v>
      </c>
      <c r="M2651" s="1">
        <v>44531</v>
      </c>
      <c r="N2651" s="22" t="s">
        <v>361</v>
      </c>
      <c r="O2651" t="s">
        <v>362</v>
      </c>
      <c r="P2651" s="1">
        <v>44561</v>
      </c>
      <c r="Q2651" t="s">
        <v>362</v>
      </c>
      <c r="R2651">
        <v>12</v>
      </c>
      <c r="U2651" s="22">
        <v>-1345.57</v>
      </c>
      <c r="W2651" s="22">
        <v>1345.57</v>
      </c>
      <c r="X2651">
        <v>49095</v>
      </c>
      <c r="AD2651" t="s">
        <v>363</v>
      </c>
      <c r="AG2651" s="22" t="s">
        <v>56</v>
      </c>
      <c r="AI2651">
        <v>2649</v>
      </c>
      <c r="AJ2651" t="s">
        <v>364</v>
      </c>
      <c r="AK2651" s="22" t="s">
        <v>52</v>
      </c>
      <c r="AL2651" s="22" t="s">
        <v>53</v>
      </c>
      <c r="AM2651" s="22">
        <v>2649</v>
      </c>
    </row>
    <row r="2652" spans="1:39" x14ac:dyDescent="0.25">
      <c r="A2652" s="22" t="s">
        <v>39</v>
      </c>
      <c r="B2652" t="s">
        <v>123</v>
      </c>
      <c r="C2652">
        <v>2021</v>
      </c>
      <c r="D2652" s="22" t="s">
        <v>41</v>
      </c>
      <c r="E2652" s="22" t="s">
        <v>42</v>
      </c>
      <c r="F2652">
        <v>4230</v>
      </c>
      <c r="G2652" t="s">
        <v>124</v>
      </c>
      <c r="H2652" t="s">
        <v>93</v>
      </c>
      <c r="J2652">
        <v>200</v>
      </c>
      <c r="K2652" t="s">
        <v>45</v>
      </c>
      <c r="L2652" s="22" t="s">
        <v>46</v>
      </c>
      <c r="M2652" s="1">
        <v>44531</v>
      </c>
      <c r="N2652" s="22" t="s">
        <v>361</v>
      </c>
      <c r="O2652" t="s">
        <v>362</v>
      </c>
      <c r="P2652" s="1">
        <v>44561</v>
      </c>
      <c r="Q2652" t="s">
        <v>362</v>
      </c>
      <c r="R2652">
        <v>12</v>
      </c>
      <c r="U2652" s="22">
        <v>1345.57</v>
      </c>
      <c r="V2652" s="22">
        <v>1345.57</v>
      </c>
      <c r="X2652">
        <v>49096</v>
      </c>
      <c r="AD2652" t="s">
        <v>363</v>
      </c>
      <c r="AG2652" s="22" t="s">
        <v>50</v>
      </c>
      <c r="AI2652">
        <v>2650</v>
      </c>
      <c r="AJ2652" t="s">
        <v>364</v>
      </c>
      <c r="AK2652" s="22" t="s">
        <v>94</v>
      </c>
      <c r="AL2652" s="22" t="s">
        <v>53</v>
      </c>
      <c r="AM2652" s="22">
        <v>2650</v>
      </c>
    </row>
    <row r="2653" spans="1:39" x14ac:dyDescent="0.25">
      <c r="A2653" s="22" t="s">
        <v>39</v>
      </c>
      <c r="B2653" t="s">
        <v>40</v>
      </c>
      <c r="C2653">
        <v>2021</v>
      </c>
      <c r="D2653" s="22" t="s">
        <v>41</v>
      </c>
      <c r="E2653" s="22" t="s">
        <v>42</v>
      </c>
      <c r="F2653">
        <v>1100</v>
      </c>
      <c r="G2653" t="s">
        <v>43</v>
      </c>
      <c r="H2653" t="s">
        <v>44</v>
      </c>
      <c r="J2653">
        <v>200</v>
      </c>
      <c r="K2653" t="s">
        <v>45</v>
      </c>
      <c r="L2653" s="22" t="s">
        <v>46</v>
      </c>
      <c r="M2653" s="1">
        <v>44531</v>
      </c>
      <c r="N2653" s="22" t="s">
        <v>361</v>
      </c>
      <c r="O2653" t="s">
        <v>362</v>
      </c>
      <c r="P2653" s="1">
        <v>44561</v>
      </c>
      <c r="Q2653" t="s">
        <v>362</v>
      </c>
      <c r="R2653">
        <v>12</v>
      </c>
      <c r="U2653" s="22">
        <v>-51</v>
      </c>
      <c r="W2653" s="22">
        <v>51</v>
      </c>
      <c r="X2653">
        <v>49097</v>
      </c>
      <c r="AD2653" t="s">
        <v>363</v>
      </c>
      <c r="AG2653" s="22" t="s">
        <v>56</v>
      </c>
      <c r="AI2653">
        <v>2651</v>
      </c>
      <c r="AJ2653" t="s">
        <v>364</v>
      </c>
      <c r="AK2653" s="22" t="s">
        <v>52</v>
      </c>
      <c r="AL2653" s="22" t="s">
        <v>53</v>
      </c>
      <c r="AM2653" s="22">
        <v>2651</v>
      </c>
    </row>
    <row r="2654" spans="1:39" x14ac:dyDescent="0.25">
      <c r="A2654" s="22" t="s">
        <v>39</v>
      </c>
      <c r="B2654" t="s">
        <v>125</v>
      </c>
      <c r="C2654">
        <v>2021</v>
      </c>
      <c r="D2654" s="22" t="s">
        <v>41</v>
      </c>
      <c r="E2654" s="22" t="s">
        <v>42</v>
      </c>
      <c r="F2654">
        <v>4232</v>
      </c>
      <c r="G2654" t="s">
        <v>126</v>
      </c>
      <c r="H2654" t="s">
        <v>93</v>
      </c>
      <c r="J2654">
        <v>200</v>
      </c>
      <c r="K2654" t="s">
        <v>45</v>
      </c>
      <c r="L2654" s="22" t="s">
        <v>46</v>
      </c>
      <c r="M2654" s="1">
        <v>44531</v>
      </c>
      <c r="N2654" s="22" t="s">
        <v>361</v>
      </c>
      <c r="O2654" t="s">
        <v>362</v>
      </c>
      <c r="P2654" s="1">
        <v>44561</v>
      </c>
      <c r="Q2654" t="s">
        <v>362</v>
      </c>
      <c r="R2654">
        <v>12</v>
      </c>
      <c r="U2654" s="22">
        <v>51</v>
      </c>
      <c r="V2654" s="22">
        <v>51</v>
      </c>
      <c r="X2654">
        <v>49098</v>
      </c>
      <c r="AD2654" t="s">
        <v>363</v>
      </c>
      <c r="AG2654" s="22" t="s">
        <v>50</v>
      </c>
      <c r="AI2654">
        <v>2652</v>
      </c>
      <c r="AJ2654" t="s">
        <v>364</v>
      </c>
      <c r="AK2654" s="22" t="s">
        <v>94</v>
      </c>
      <c r="AL2654" s="22" t="s">
        <v>53</v>
      </c>
      <c r="AM2654" s="22">
        <v>2652</v>
      </c>
    </row>
    <row r="2655" spans="1:39" x14ac:dyDescent="0.25">
      <c r="A2655" s="22" t="s">
        <v>39</v>
      </c>
      <c r="B2655" t="s">
        <v>40</v>
      </c>
      <c r="C2655">
        <v>2021</v>
      </c>
      <c r="D2655" s="22" t="s">
        <v>41</v>
      </c>
      <c r="E2655" s="22" t="s">
        <v>42</v>
      </c>
      <c r="F2655">
        <v>1100</v>
      </c>
      <c r="G2655" t="s">
        <v>43</v>
      </c>
      <c r="H2655" t="s">
        <v>44</v>
      </c>
      <c r="J2655">
        <v>200</v>
      </c>
      <c r="K2655" t="s">
        <v>45</v>
      </c>
      <c r="L2655" s="22" t="s">
        <v>46</v>
      </c>
      <c r="M2655" s="1">
        <v>44531</v>
      </c>
      <c r="N2655" s="22" t="s">
        <v>361</v>
      </c>
      <c r="O2655" t="s">
        <v>362</v>
      </c>
      <c r="P2655" s="1">
        <v>44561</v>
      </c>
      <c r="Q2655" t="s">
        <v>362</v>
      </c>
      <c r="R2655">
        <v>12</v>
      </c>
      <c r="S2655">
        <v>3</v>
      </c>
      <c r="T2655" s="22">
        <v>19</v>
      </c>
      <c r="U2655" s="22">
        <v>-1715.62</v>
      </c>
      <c r="W2655" s="22">
        <v>1715.62</v>
      </c>
      <c r="X2655">
        <v>49099</v>
      </c>
      <c r="AD2655" t="s">
        <v>363</v>
      </c>
      <c r="AF2655" t="s">
        <v>127</v>
      </c>
      <c r="AG2655" s="22" t="s">
        <v>56</v>
      </c>
      <c r="AI2655">
        <v>2653</v>
      </c>
      <c r="AJ2655" t="s">
        <v>364</v>
      </c>
      <c r="AK2655" s="22" t="s">
        <v>52</v>
      </c>
      <c r="AL2655" s="22" t="s">
        <v>53</v>
      </c>
      <c r="AM2655" s="22">
        <v>2653</v>
      </c>
    </row>
    <row r="2656" spans="1:39" x14ac:dyDescent="0.25">
      <c r="A2656" s="22" t="s">
        <v>39</v>
      </c>
      <c r="B2656" t="s">
        <v>128</v>
      </c>
      <c r="C2656">
        <v>2021</v>
      </c>
      <c r="D2656" s="22" t="s">
        <v>41</v>
      </c>
      <c r="E2656" s="22" t="s">
        <v>42</v>
      </c>
      <c r="F2656">
        <v>4240</v>
      </c>
      <c r="G2656" t="s">
        <v>129</v>
      </c>
      <c r="H2656" t="s">
        <v>93</v>
      </c>
      <c r="J2656">
        <v>200</v>
      </c>
      <c r="K2656" t="s">
        <v>45</v>
      </c>
      <c r="L2656" s="22" t="s">
        <v>46</v>
      </c>
      <c r="M2656" s="1">
        <v>44531</v>
      </c>
      <c r="N2656" s="22" t="s">
        <v>361</v>
      </c>
      <c r="O2656" t="s">
        <v>362</v>
      </c>
      <c r="P2656" s="1">
        <v>44561</v>
      </c>
      <c r="Q2656" t="s">
        <v>362</v>
      </c>
      <c r="R2656">
        <v>12</v>
      </c>
      <c r="S2656">
        <v>3</v>
      </c>
      <c r="T2656" s="22">
        <v>19</v>
      </c>
      <c r="U2656" s="22">
        <v>1441.7</v>
      </c>
      <c r="V2656" s="22">
        <v>1441.7</v>
      </c>
      <c r="X2656">
        <v>49100</v>
      </c>
      <c r="AD2656" t="s">
        <v>363</v>
      </c>
      <c r="AF2656" t="s">
        <v>127</v>
      </c>
      <c r="AG2656" s="22" t="s">
        <v>50</v>
      </c>
      <c r="AI2656">
        <v>2654</v>
      </c>
      <c r="AJ2656" t="s">
        <v>364</v>
      </c>
      <c r="AK2656" s="22" t="s">
        <v>94</v>
      </c>
      <c r="AL2656" s="22" t="s">
        <v>53</v>
      </c>
      <c r="AM2656" s="22">
        <v>2654</v>
      </c>
    </row>
    <row r="2657" spans="1:39" x14ac:dyDescent="0.25">
      <c r="A2657" s="22" t="s">
        <v>39</v>
      </c>
      <c r="B2657" t="s">
        <v>130</v>
      </c>
      <c r="C2657">
        <v>2021</v>
      </c>
      <c r="D2657" s="22" t="s">
        <v>41</v>
      </c>
      <c r="E2657" s="22" t="s">
        <v>42</v>
      </c>
      <c r="F2657">
        <v>1610</v>
      </c>
      <c r="G2657" t="s">
        <v>131</v>
      </c>
      <c r="H2657" t="s">
        <v>44</v>
      </c>
      <c r="J2657">
        <v>200</v>
      </c>
      <c r="K2657" t="s">
        <v>45</v>
      </c>
      <c r="L2657" s="22" t="s">
        <v>46</v>
      </c>
      <c r="M2657" s="1">
        <v>44531</v>
      </c>
      <c r="N2657" s="22" t="s">
        <v>361</v>
      </c>
      <c r="O2657" t="s">
        <v>362</v>
      </c>
      <c r="P2657" s="1">
        <v>44561</v>
      </c>
      <c r="Q2657" t="s">
        <v>362</v>
      </c>
      <c r="R2657">
        <v>12</v>
      </c>
      <c r="S2657">
        <v>3</v>
      </c>
      <c r="T2657" s="22">
        <v>19</v>
      </c>
      <c r="U2657" s="22">
        <v>273.92</v>
      </c>
      <c r="V2657" s="22">
        <v>273.92</v>
      </c>
      <c r="X2657">
        <v>49101</v>
      </c>
      <c r="AD2657" t="s">
        <v>363</v>
      </c>
      <c r="AF2657" t="s">
        <v>127</v>
      </c>
      <c r="AG2657" s="22" t="s">
        <v>50</v>
      </c>
      <c r="AI2657">
        <v>2655</v>
      </c>
      <c r="AJ2657" t="s">
        <v>364</v>
      </c>
      <c r="AK2657" s="22" t="s">
        <v>52</v>
      </c>
      <c r="AL2657" s="22" t="s">
        <v>53</v>
      </c>
      <c r="AM2657" s="22">
        <v>2655</v>
      </c>
    </row>
    <row r="2658" spans="1:39" x14ac:dyDescent="0.25">
      <c r="A2658" s="22" t="s">
        <v>39</v>
      </c>
      <c r="B2658" t="s">
        <v>40</v>
      </c>
      <c r="C2658">
        <v>2021</v>
      </c>
      <c r="D2658" s="22" t="s">
        <v>41</v>
      </c>
      <c r="E2658" s="22" t="s">
        <v>42</v>
      </c>
      <c r="F2658">
        <v>1100</v>
      </c>
      <c r="G2658" t="s">
        <v>43</v>
      </c>
      <c r="H2658" t="s">
        <v>44</v>
      </c>
      <c r="J2658">
        <v>200</v>
      </c>
      <c r="K2658" t="s">
        <v>45</v>
      </c>
      <c r="L2658" s="22" t="s">
        <v>46</v>
      </c>
      <c r="M2658" s="1">
        <v>44531</v>
      </c>
      <c r="N2658" s="22" t="s">
        <v>361</v>
      </c>
      <c r="O2658" t="s">
        <v>362</v>
      </c>
      <c r="P2658" s="1">
        <v>44561</v>
      </c>
      <c r="Q2658" t="s">
        <v>362</v>
      </c>
      <c r="R2658">
        <v>12</v>
      </c>
      <c r="U2658" s="22">
        <v>-1851.56</v>
      </c>
      <c r="W2658" s="22">
        <v>1851.56</v>
      </c>
      <c r="X2658">
        <v>49102</v>
      </c>
      <c r="AD2658" t="s">
        <v>363</v>
      </c>
      <c r="AG2658" s="22" t="s">
        <v>56</v>
      </c>
      <c r="AI2658">
        <v>2656</v>
      </c>
      <c r="AJ2658" t="s">
        <v>364</v>
      </c>
      <c r="AK2658" s="22" t="s">
        <v>52</v>
      </c>
      <c r="AL2658" s="22" t="s">
        <v>53</v>
      </c>
      <c r="AM2658" s="22">
        <v>2656</v>
      </c>
    </row>
    <row r="2659" spans="1:39" x14ac:dyDescent="0.25">
      <c r="A2659" s="22" t="s">
        <v>39</v>
      </c>
      <c r="B2659" t="s">
        <v>132</v>
      </c>
      <c r="C2659">
        <v>2021</v>
      </c>
      <c r="D2659" s="22" t="s">
        <v>41</v>
      </c>
      <c r="E2659" s="22" t="s">
        <v>42</v>
      </c>
      <c r="F2659">
        <v>4260</v>
      </c>
      <c r="G2659" t="s">
        <v>133</v>
      </c>
      <c r="H2659" t="s">
        <v>93</v>
      </c>
      <c r="J2659">
        <v>200</v>
      </c>
      <c r="K2659" t="s">
        <v>45</v>
      </c>
      <c r="L2659" s="22" t="s">
        <v>46</v>
      </c>
      <c r="M2659" s="1">
        <v>44531</v>
      </c>
      <c r="N2659" s="22" t="s">
        <v>361</v>
      </c>
      <c r="O2659" t="s">
        <v>362</v>
      </c>
      <c r="P2659" s="1">
        <v>44561</v>
      </c>
      <c r="Q2659" t="s">
        <v>362</v>
      </c>
      <c r="R2659">
        <v>12</v>
      </c>
      <c r="U2659" s="22">
        <v>1851.56</v>
      </c>
      <c r="V2659" s="22">
        <v>1851.56</v>
      </c>
      <c r="X2659">
        <v>49103</v>
      </c>
      <c r="AD2659" t="s">
        <v>363</v>
      </c>
      <c r="AG2659" s="22" t="s">
        <v>50</v>
      </c>
      <c r="AI2659">
        <v>2657</v>
      </c>
      <c r="AJ2659" t="s">
        <v>364</v>
      </c>
      <c r="AK2659" s="22" t="s">
        <v>94</v>
      </c>
      <c r="AL2659" s="22" t="s">
        <v>53</v>
      </c>
      <c r="AM2659" s="22">
        <v>2657</v>
      </c>
    </row>
    <row r="2660" spans="1:39" x14ac:dyDescent="0.25">
      <c r="A2660" s="22" t="s">
        <v>39</v>
      </c>
      <c r="B2660" t="s">
        <v>40</v>
      </c>
      <c r="C2660">
        <v>2021</v>
      </c>
      <c r="D2660" s="22" t="s">
        <v>41</v>
      </c>
      <c r="E2660" s="22" t="s">
        <v>42</v>
      </c>
      <c r="F2660">
        <v>1100</v>
      </c>
      <c r="G2660" t="s">
        <v>43</v>
      </c>
      <c r="H2660" t="s">
        <v>44</v>
      </c>
      <c r="J2660">
        <v>200</v>
      </c>
      <c r="K2660" t="s">
        <v>45</v>
      </c>
      <c r="L2660" s="22" t="s">
        <v>46</v>
      </c>
      <c r="M2660" s="1">
        <v>44531</v>
      </c>
      <c r="N2660" s="22" t="s">
        <v>361</v>
      </c>
      <c r="O2660" t="s">
        <v>362</v>
      </c>
      <c r="P2660" s="1">
        <v>44561</v>
      </c>
      <c r="Q2660" t="s">
        <v>362</v>
      </c>
      <c r="R2660">
        <v>12</v>
      </c>
      <c r="S2660">
        <v>3</v>
      </c>
      <c r="T2660" s="22">
        <v>19</v>
      </c>
      <c r="U2660" s="22">
        <v>-148.68</v>
      </c>
      <c r="W2660" s="22">
        <v>148.68</v>
      </c>
      <c r="X2660">
        <v>49104</v>
      </c>
      <c r="AD2660" t="s">
        <v>363</v>
      </c>
      <c r="AF2660" t="s">
        <v>127</v>
      </c>
      <c r="AG2660" s="22" t="s">
        <v>56</v>
      </c>
      <c r="AI2660">
        <v>2658</v>
      </c>
      <c r="AJ2660" t="s">
        <v>364</v>
      </c>
      <c r="AK2660" s="22" t="s">
        <v>52</v>
      </c>
      <c r="AL2660" s="22" t="s">
        <v>53</v>
      </c>
      <c r="AM2660" s="22">
        <v>2658</v>
      </c>
    </row>
    <row r="2661" spans="1:39" x14ac:dyDescent="0.25">
      <c r="A2661" s="22" t="s">
        <v>39</v>
      </c>
      <c r="B2661" t="s">
        <v>134</v>
      </c>
      <c r="C2661">
        <v>2021</v>
      </c>
      <c r="D2661" s="22" t="s">
        <v>41</v>
      </c>
      <c r="E2661" s="22" t="s">
        <v>42</v>
      </c>
      <c r="F2661">
        <v>4265</v>
      </c>
      <c r="G2661" t="s">
        <v>135</v>
      </c>
      <c r="H2661" t="s">
        <v>93</v>
      </c>
      <c r="J2661">
        <v>200</v>
      </c>
      <c r="K2661" t="s">
        <v>45</v>
      </c>
      <c r="L2661" s="22" t="s">
        <v>46</v>
      </c>
      <c r="M2661" s="1">
        <v>44531</v>
      </c>
      <c r="N2661" s="22" t="s">
        <v>361</v>
      </c>
      <c r="O2661" t="s">
        <v>362</v>
      </c>
      <c r="P2661" s="1">
        <v>44561</v>
      </c>
      <c r="Q2661" t="s">
        <v>362</v>
      </c>
      <c r="R2661">
        <v>12</v>
      </c>
      <c r="S2661">
        <v>3</v>
      </c>
      <c r="T2661" s="22">
        <v>19</v>
      </c>
      <c r="U2661" s="22">
        <v>124.94</v>
      </c>
      <c r="V2661" s="22">
        <v>124.94</v>
      </c>
      <c r="X2661">
        <v>49105</v>
      </c>
      <c r="AD2661" t="s">
        <v>363</v>
      </c>
      <c r="AF2661" t="s">
        <v>127</v>
      </c>
      <c r="AG2661" s="22" t="s">
        <v>50</v>
      </c>
      <c r="AI2661">
        <v>2659</v>
      </c>
      <c r="AJ2661" t="s">
        <v>364</v>
      </c>
      <c r="AK2661" s="22" t="s">
        <v>94</v>
      </c>
      <c r="AL2661" s="22" t="s">
        <v>53</v>
      </c>
      <c r="AM2661" s="22">
        <v>2659</v>
      </c>
    </row>
    <row r="2662" spans="1:39" x14ac:dyDescent="0.25">
      <c r="A2662" s="22" t="s">
        <v>39</v>
      </c>
      <c r="B2662" t="s">
        <v>130</v>
      </c>
      <c r="C2662">
        <v>2021</v>
      </c>
      <c r="D2662" s="22" t="s">
        <v>41</v>
      </c>
      <c r="E2662" s="22" t="s">
        <v>42</v>
      </c>
      <c r="F2662">
        <v>1610</v>
      </c>
      <c r="G2662" t="s">
        <v>131</v>
      </c>
      <c r="H2662" t="s">
        <v>44</v>
      </c>
      <c r="J2662">
        <v>200</v>
      </c>
      <c r="K2662" t="s">
        <v>45</v>
      </c>
      <c r="L2662" s="22" t="s">
        <v>46</v>
      </c>
      <c r="M2662" s="1">
        <v>44531</v>
      </c>
      <c r="N2662" s="22" t="s">
        <v>361</v>
      </c>
      <c r="O2662" t="s">
        <v>362</v>
      </c>
      <c r="P2662" s="1">
        <v>44561</v>
      </c>
      <c r="Q2662" t="s">
        <v>362</v>
      </c>
      <c r="R2662">
        <v>12</v>
      </c>
      <c r="S2662">
        <v>3</v>
      </c>
      <c r="T2662" s="22">
        <v>19</v>
      </c>
      <c r="U2662" s="22">
        <v>23.74</v>
      </c>
      <c r="V2662" s="22">
        <v>23.74</v>
      </c>
      <c r="X2662">
        <v>49106</v>
      </c>
      <c r="AD2662" t="s">
        <v>363</v>
      </c>
      <c r="AF2662" t="s">
        <v>127</v>
      </c>
      <c r="AG2662" s="22" t="s">
        <v>50</v>
      </c>
      <c r="AI2662">
        <v>2660</v>
      </c>
      <c r="AJ2662" t="s">
        <v>364</v>
      </c>
      <c r="AK2662" s="22" t="s">
        <v>52</v>
      </c>
      <c r="AL2662" s="22" t="s">
        <v>53</v>
      </c>
      <c r="AM2662" s="22">
        <v>2660</v>
      </c>
    </row>
    <row r="2663" spans="1:39" x14ac:dyDescent="0.25">
      <c r="A2663" s="22" t="s">
        <v>39</v>
      </c>
      <c r="B2663" t="s">
        <v>40</v>
      </c>
      <c r="C2663">
        <v>2021</v>
      </c>
      <c r="D2663" s="22" t="s">
        <v>41</v>
      </c>
      <c r="E2663" s="22" t="s">
        <v>42</v>
      </c>
      <c r="F2663">
        <v>1100</v>
      </c>
      <c r="G2663" t="s">
        <v>43</v>
      </c>
      <c r="H2663" t="s">
        <v>44</v>
      </c>
      <c r="J2663">
        <v>200</v>
      </c>
      <c r="K2663" t="s">
        <v>45</v>
      </c>
      <c r="L2663" s="22" t="s">
        <v>46</v>
      </c>
      <c r="M2663" s="1">
        <v>44531</v>
      </c>
      <c r="N2663" s="22" t="s">
        <v>361</v>
      </c>
      <c r="O2663" t="s">
        <v>362</v>
      </c>
      <c r="P2663" s="1">
        <v>44561</v>
      </c>
      <c r="Q2663" t="s">
        <v>362</v>
      </c>
      <c r="R2663">
        <v>12</v>
      </c>
      <c r="S2663">
        <v>3</v>
      </c>
      <c r="T2663" s="22">
        <v>19</v>
      </c>
      <c r="U2663" s="22">
        <v>-1353.05</v>
      </c>
      <c r="W2663" s="22">
        <v>1353.05</v>
      </c>
      <c r="X2663">
        <v>49107</v>
      </c>
      <c r="AD2663" t="s">
        <v>363</v>
      </c>
      <c r="AF2663" t="s">
        <v>127</v>
      </c>
      <c r="AG2663" s="22" t="s">
        <v>56</v>
      </c>
      <c r="AI2663">
        <v>2661</v>
      </c>
      <c r="AJ2663" t="s">
        <v>364</v>
      </c>
      <c r="AK2663" s="22" t="s">
        <v>52</v>
      </c>
      <c r="AL2663" s="22" t="s">
        <v>53</v>
      </c>
      <c r="AM2663" s="22">
        <v>2661</v>
      </c>
    </row>
    <row r="2664" spans="1:39" x14ac:dyDescent="0.25">
      <c r="A2664" s="22" t="s">
        <v>39</v>
      </c>
      <c r="B2664" t="s">
        <v>136</v>
      </c>
      <c r="C2664">
        <v>2021</v>
      </c>
      <c r="D2664" s="22" t="s">
        <v>41</v>
      </c>
      <c r="E2664" s="22" t="s">
        <v>42</v>
      </c>
      <c r="F2664">
        <v>4310</v>
      </c>
      <c r="G2664" t="s">
        <v>137</v>
      </c>
      <c r="H2664" t="s">
        <v>93</v>
      </c>
      <c r="J2664">
        <v>200</v>
      </c>
      <c r="K2664" t="s">
        <v>45</v>
      </c>
      <c r="L2664" s="22" t="s">
        <v>46</v>
      </c>
      <c r="M2664" s="1">
        <v>44531</v>
      </c>
      <c r="N2664" s="22" t="s">
        <v>361</v>
      </c>
      <c r="O2664" t="s">
        <v>362</v>
      </c>
      <c r="P2664" s="1">
        <v>44561</v>
      </c>
      <c r="Q2664" t="s">
        <v>362</v>
      </c>
      <c r="R2664">
        <v>12</v>
      </c>
      <c r="S2664">
        <v>3</v>
      </c>
      <c r="T2664" s="22">
        <v>19</v>
      </c>
      <c r="U2664" s="22">
        <v>1137.02</v>
      </c>
      <c r="V2664" s="22">
        <v>1137.02</v>
      </c>
      <c r="X2664">
        <v>49108</v>
      </c>
      <c r="AD2664" t="s">
        <v>363</v>
      </c>
      <c r="AF2664" t="s">
        <v>127</v>
      </c>
      <c r="AG2664" s="22" t="s">
        <v>50</v>
      </c>
      <c r="AI2664">
        <v>2662</v>
      </c>
      <c r="AJ2664" t="s">
        <v>364</v>
      </c>
      <c r="AK2664" s="22" t="s">
        <v>94</v>
      </c>
      <c r="AL2664" s="22" t="s">
        <v>53</v>
      </c>
      <c r="AM2664" s="22">
        <v>2662</v>
      </c>
    </row>
    <row r="2665" spans="1:39" x14ac:dyDescent="0.25">
      <c r="A2665" s="22" t="s">
        <v>39</v>
      </c>
      <c r="B2665" t="s">
        <v>130</v>
      </c>
      <c r="C2665">
        <v>2021</v>
      </c>
      <c r="D2665" s="22" t="s">
        <v>41</v>
      </c>
      <c r="E2665" s="22" t="s">
        <v>42</v>
      </c>
      <c r="F2665">
        <v>1610</v>
      </c>
      <c r="G2665" t="s">
        <v>131</v>
      </c>
      <c r="H2665" t="s">
        <v>44</v>
      </c>
      <c r="J2665">
        <v>200</v>
      </c>
      <c r="K2665" t="s">
        <v>45</v>
      </c>
      <c r="L2665" s="22" t="s">
        <v>46</v>
      </c>
      <c r="M2665" s="1">
        <v>44531</v>
      </c>
      <c r="N2665" s="22" t="s">
        <v>361</v>
      </c>
      <c r="O2665" t="s">
        <v>362</v>
      </c>
      <c r="P2665" s="1">
        <v>44561</v>
      </c>
      <c r="Q2665" t="s">
        <v>362</v>
      </c>
      <c r="R2665">
        <v>12</v>
      </c>
      <c r="S2665">
        <v>3</v>
      </c>
      <c r="T2665" s="22">
        <v>19</v>
      </c>
      <c r="U2665" s="22">
        <v>216.03</v>
      </c>
      <c r="V2665" s="22">
        <v>216.03</v>
      </c>
      <c r="X2665">
        <v>49109</v>
      </c>
      <c r="AD2665" t="s">
        <v>363</v>
      </c>
      <c r="AF2665" t="s">
        <v>127</v>
      </c>
      <c r="AG2665" s="22" t="s">
        <v>50</v>
      </c>
      <c r="AI2665">
        <v>2663</v>
      </c>
      <c r="AJ2665" t="s">
        <v>364</v>
      </c>
      <c r="AK2665" s="22" t="s">
        <v>52</v>
      </c>
      <c r="AL2665" s="22" t="s">
        <v>53</v>
      </c>
      <c r="AM2665" s="22">
        <v>2663</v>
      </c>
    </row>
    <row r="2666" spans="1:39" x14ac:dyDescent="0.25">
      <c r="A2666" s="22" t="s">
        <v>39</v>
      </c>
      <c r="B2666" t="s">
        <v>40</v>
      </c>
      <c r="C2666">
        <v>2021</v>
      </c>
      <c r="D2666" s="22" t="s">
        <v>41</v>
      </c>
      <c r="E2666" s="22" t="s">
        <v>42</v>
      </c>
      <c r="F2666">
        <v>1100</v>
      </c>
      <c r="G2666" t="s">
        <v>43</v>
      </c>
      <c r="H2666" t="s">
        <v>44</v>
      </c>
      <c r="J2666">
        <v>200</v>
      </c>
      <c r="K2666" t="s">
        <v>45</v>
      </c>
      <c r="L2666" s="22" t="s">
        <v>46</v>
      </c>
      <c r="M2666" s="1">
        <v>44531</v>
      </c>
      <c r="N2666" s="22" t="s">
        <v>361</v>
      </c>
      <c r="O2666" t="s">
        <v>362</v>
      </c>
      <c r="P2666" s="1">
        <v>44561</v>
      </c>
      <c r="Q2666" t="s">
        <v>362</v>
      </c>
      <c r="R2666">
        <v>12</v>
      </c>
      <c r="U2666" s="22">
        <v>-833.34</v>
      </c>
      <c r="W2666" s="22">
        <v>833.34</v>
      </c>
      <c r="X2666">
        <v>49110</v>
      </c>
      <c r="AD2666" t="s">
        <v>363</v>
      </c>
      <c r="AG2666" s="22" t="s">
        <v>56</v>
      </c>
      <c r="AI2666">
        <v>2664</v>
      </c>
      <c r="AJ2666" t="s">
        <v>364</v>
      </c>
      <c r="AK2666" s="22" t="s">
        <v>52</v>
      </c>
      <c r="AL2666" s="22" t="s">
        <v>53</v>
      </c>
      <c r="AM2666" s="22">
        <v>2664</v>
      </c>
    </row>
    <row r="2667" spans="1:39" x14ac:dyDescent="0.25">
      <c r="A2667" s="22" t="s">
        <v>39</v>
      </c>
      <c r="B2667" t="s">
        <v>138</v>
      </c>
      <c r="C2667">
        <v>2021</v>
      </c>
      <c r="D2667" s="22" t="s">
        <v>41</v>
      </c>
      <c r="E2667" s="22" t="s">
        <v>42</v>
      </c>
      <c r="F2667">
        <v>4315</v>
      </c>
      <c r="G2667" t="s">
        <v>139</v>
      </c>
      <c r="H2667" t="s">
        <v>93</v>
      </c>
      <c r="J2667">
        <v>200</v>
      </c>
      <c r="K2667" t="s">
        <v>45</v>
      </c>
      <c r="L2667" s="22" t="s">
        <v>46</v>
      </c>
      <c r="M2667" s="1">
        <v>44531</v>
      </c>
      <c r="N2667" s="22" t="s">
        <v>361</v>
      </c>
      <c r="O2667" t="s">
        <v>362</v>
      </c>
      <c r="P2667" s="1">
        <v>44561</v>
      </c>
      <c r="Q2667" t="s">
        <v>362</v>
      </c>
      <c r="R2667">
        <v>12</v>
      </c>
      <c r="U2667" s="22">
        <v>833.34</v>
      </c>
      <c r="V2667" s="22">
        <v>833.34</v>
      </c>
      <c r="X2667">
        <v>49111</v>
      </c>
      <c r="AD2667" t="s">
        <v>363</v>
      </c>
      <c r="AG2667" s="22" t="s">
        <v>50</v>
      </c>
      <c r="AI2667">
        <v>2665</v>
      </c>
      <c r="AJ2667" t="s">
        <v>364</v>
      </c>
      <c r="AK2667" s="22" t="s">
        <v>94</v>
      </c>
      <c r="AL2667" s="22" t="s">
        <v>53</v>
      </c>
      <c r="AM2667" s="22">
        <v>2665</v>
      </c>
    </row>
    <row r="2668" spans="1:39" x14ac:dyDescent="0.25">
      <c r="A2668" s="22" t="s">
        <v>39</v>
      </c>
      <c r="B2668" t="s">
        <v>40</v>
      </c>
      <c r="C2668">
        <v>2021</v>
      </c>
      <c r="D2668" s="22" t="s">
        <v>41</v>
      </c>
      <c r="E2668" s="22" t="s">
        <v>42</v>
      </c>
      <c r="F2668">
        <v>1100</v>
      </c>
      <c r="G2668" t="s">
        <v>43</v>
      </c>
      <c r="H2668" t="s">
        <v>44</v>
      </c>
      <c r="J2668">
        <v>200</v>
      </c>
      <c r="K2668" t="s">
        <v>45</v>
      </c>
      <c r="L2668" s="22" t="s">
        <v>46</v>
      </c>
      <c r="M2668" s="1">
        <v>44531</v>
      </c>
      <c r="N2668" s="22" t="s">
        <v>361</v>
      </c>
      <c r="O2668" t="s">
        <v>362</v>
      </c>
      <c r="P2668" s="1">
        <v>44561</v>
      </c>
      <c r="Q2668" t="s">
        <v>362</v>
      </c>
      <c r="R2668">
        <v>12</v>
      </c>
      <c r="U2668" s="22">
        <v>-1172.21</v>
      </c>
      <c r="W2668" s="22">
        <v>1172.21</v>
      </c>
      <c r="X2668">
        <v>49112</v>
      </c>
      <c r="AD2668" t="s">
        <v>363</v>
      </c>
      <c r="AG2668" s="22" t="s">
        <v>56</v>
      </c>
      <c r="AI2668">
        <v>2666</v>
      </c>
      <c r="AJ2668" t="s">
        <v>364</v>
      </c>
      <c r="AK2668" s="22" t="s">
        <v>52</v>
      </c>
      <c r="AL2668" s="22" t="s">
        <v>53</v>
      </c>
      <c r="AM2668" s="22">
        <v>2666</v>
      </c>
    </row>
    <row r="2669" spans="1:39" x14ac:dyDescent="0.25">
      <c r="A2669" s="22" t="s">
        <v>39</v>
      </c>
      <c r="B2669" t="s">
        <v>140</v>
      </c>
      <c r="C2669">
        <v>2021</v>
      </c>
      <c r="D2669" s="22" t="s">
        <v>41</v>
      </c>
      <c r="E2669" s="22" t="s">
        <v>42</v>
      </c>
      <c r="F2669">
        <v>4320</v>
      </c>
      <c r="G2669" t="s">
        <v>141</v>
      </c>
      <c r="H2669" t="s">
        <v>93</v>
      </c>
      <c r="J2669">
        <v>200</v>
      </c>
      <c r="K2669" t="s">
        <v>45</v>
      </c>
      <c r="L2669" s="22" t="s">
        <v>46</v>
      </c>
      <c r="M2669" s="1">
        <v>44531</v>
      </c>
      <c r="N2669" s="22" t="s">
        <v>361</v>
      </c>
      <c r="O2669" t="s">
        <v>362</v>
      </c>
      <c r="P2669" s="1">
        <v>44561</v>
      </c>
      <c r="Q2669" t="s">
        <v>362</v>
      </c>
      <c r="R2669">
        <v>12</v>
      </c>
      <c r="U2669" s="22">
        <v>1172.21</v>
      </c>
      <c r="V2669" s="22">
        <v>1172.21</v>
      </c>
      <c r="X2669">
        <v>49113</v>
      </c>
      <c r="AD2669" t="s">
        <v>363</v>
      </c>
      <c r="AG2669" s="22" t="s">
        <v>50</v>
      </c>
      <c r="AI2669">
        <v>2667</v>
      </c>
      <c r="AJ2669" t="s">
        <v>364</v>
      </c>
      <c r="AK2669" s="22" t="s">
        <v>94</v>
      </c>
      <c r="AL2669" s="22" t="s">
        <v>53</v>
      </c>
      <c r="AM2669" s="22">
        <v>2667</v>
      </c>
    </row>
    <row r="2670" spans="1:39" x14ac:dyDescent="0.25">
      <c r="A2670" s="22" t="s">
        <v>39</v>
      </c>
      <c r="B2670" t="s">
        <v>40</v>
      </c>
      <c r="C2670">
        <v>2021</v>
      </c>
      <c r="D2670" s="22" t="s">
        <v>41</v>
      </c>
      <c r="E2670" s="22" t="s">
        <v>42</v>
      </c>
      <c r="F2670">
        <v>1100</v>
      </c>
      <c r="G2670" t="s">
        <v>43</v>
      </c>
      <c r="H2670" t="s">
        <v>44</v>
      </c>
      <c r="J2670">
        <v>200</v>
      </c>
      <c r="K2670" t="s">
        <v>45</v>
      </c>
      <c r="L2670" s="22" t="s">
        <v>46</v>
      </c>
      <c r="M2670" s="1">
        <v>44531</v>
      </c>
      <c r="N2670" s="22" t="s">
        <v>361</v>
      </c>
      <c r="O2670" t="s">
        <v>362</v>
      </c>
      <c r="P2670" s="1">
        <v>44561</v>
      </c>
      <c r="Q2670" t="s">
        <v>362</v>
      </c>
      <c r="R2670">
        <v>12</v>
      </c>
      <c r="U2670" s="22">
        <v>-173.45</v>
      </c>
      <c r="W2670" s="22">
        <v>173.45</v>
      </c>
      <c r="X2670">
        <v>49114</v>
      </c>
      <c r="AD2670" t="s">
        <v>363</v>
      </c>
      <c r="AG2670" s="22" t="s">
        <v>56</v>
      </c>
      <c r="AI2670">
        <v>2668</v>
      </c>
      <c r="AJ2670" t="s">
        <v>364</v>
      </c>
      <c r="AK2670" s="22" t="s">
        <v>52</v>
      </c>
      <c r="AL2670" s="22" t="s">
        <v>53</v>
      </c>
      <c r="AM2670" s="22">
        <v>2668</v>
      </c>
    </row>
    <row r="2671" spans="1:39" x14ac:dyDescent="0.25">
      <c r="A2671" s="22" t="s">
        <v>39</v>
      </c>
      <c r="B2671" t="s">
        <v>142</v>
      </c>
      <c r="C2671">
        <v>2021</v>
      </c>
      <c r="D2671" s="22" t="s">
        <v>41</v>
      </c>
      <c r="E2671" s="22" t="s">
        <v>42</v>
      </c>
      <c r="F2671">
        <v>4330</v>
      </c>
      <c r="G2671" t="s">
        <v>143</v>
      </c>
      <c r="H2671" t="s">
        <v>93</v>
      </c>
      <c r="J2671">
        <v>200</v>
      </c>
      <c r="K2671" t="s">
        <v>45</v>
      </c>
      <c r="L2671" s="22" t="s">
        <v>46</v>
      </c>
      <c r="M2671" s="1">
        <v>44531</v>
      </c>
      <c r="N2671" s="22" t="s">
        <v>361</v>
      </c>
      <c r="O2671" t="s">
        <v>362</v>
      </c>
      <c r="P2671" s="1">
        <v>44561</v>
      </c>
      <c r="Q2671" t="s">
        <v>362</v>
      </c>
      <c r="R2671">
        <v>12</v>
      </c>
      <c r="U2671" s="22">
        <v>173.45</v>
      </c>
      <c r="V2671" s="22">
        <v>173.45</v>
      </c>
      <c r="X2671">
        <v>49115</v>
      </c>
      <c r="AD2671" t="s">
        <v>363</v>
      </c>
      <c r="AG2671" s="22" t="s">
        <v>50</v>
      </c>
      <c r="AI2671">
        <v>2669</v>
      </c>
      <c r="AJ2671" t="s">
        <v>364</v>
      </c>
      <c r="AK2671" s="22" t="s">
        <v>94</v>
      </c>
      <c r="AL2671" s="22" t="s">
        <v>53</v>
      </c>
      <c r="AM2671" s="22">
        <v>2669</v>
      </c>
    </row>
    <row r="2672" spans="1:39" x14ac:dyDescent="0.25">
      <c r="A2672" s="22" t="s">
        <v>39</v>
      </c>
      <c r="B2672" t="s">
        <v>40</v>
      </c>
      <c r="C2672">
        <v>2021</v>
      </c>
      <c r="D2672" s="22" t="s">
        <v>41</v>
      </c>
      <c r="E2672" s="22" t="s">
        <v>42</v>
      </c>
      <c r="F2672">
        <v>1100</v>
      </c>
      <c r="G2672" t="s">
        <v>43</v>
      </c>
      <c r="H2672" t="s">
        <v>44</v>
      </c>
      <c r="J2672">
        <v>200</v>
      </c>
      <c r="K2672" t="s">
        <v>45</v>
      </c>
      <c r="L2672" s="22" t="s">
        <v>46</v>
      </c>
      <c r="M2672" s="1">
        <v>44531</v>
      </c>
      <c r="N2672" s="22" t="s">
        <v>361</v>
      </c>
      <c r="O2672" t="s">
        <v>362</v>
      </c>
      <c r="P2672" s="1">
        <v>44561</v>
      </c>
      <c r="Q2672" t="s">
        <v>362</v>
      </c>
      <c r="R2672">
        <v>12</v>
      </c>
      <c r="U2672" s="22">
        <v>-32.619999999999997</v>
      </c>
      <c r="W2672" s="22">
        <v>32.619999999999997</v>
      </c>
      <c r="X2672">
        <v>49116</v>
      </c>
      <c r="AD2672" t="s">
        <v>363</v>
      </c>
      <c r="AG2672" s="22" t="s">
        <v>56</v>
      </c>
      <c r="AI2672">
        <v>2670</v>
      </c>
      <c r="AJ2672" t="s">
        <v>364</v>
      </c>
      <c r="AK2672" s="22" t="s">
        <v>52</v>
      </c>
      <c r="AL2672" s="22" t="s">
        <v>53</v>
      </c>
      <c r="AM2672" s="22">
        <v>2670</v>
      </c>
    </row>
    <row r="2673" spans="1:39" x14ac:dyDescent="0.25">
      <c r="A2673" s="22" t="s">
        <v>39</v>
      </c>
      <c r="B2673" t="s">
        <v>144</v>
      </c>
      <c r="C2673">
        <v>2021</v>
      </c>
      <c r="D2673" s="22" t="s">
        <v>41</v>
      </c>
      <c r="E2673" s="22" t="s">
        <v>42</v>
      </c>
      <c r="F2673">
        <v>4340</v>
      </c>
      <c r="G2673" t="s">
        <v>145</v>
      </c>
      <c r="H2673" t="s">
        <v>93</v>
      </c>
      <c r="J2673">
        <v>200</v>
      </c>
      <c r="K2673" t="s">
        <v>45</v>
      </c>
      <c r="L2673" s="22" t="s">
        <v>46</v>
      </c>
      <c r="M2673" s="1">
        <v>44531</v>
      </c>
      <c r="N2673" s="22" t="s">
        <v>361</v>
      </c>
      <c r="O2673" t="s">
        <v>362</v>
      </c>
      <c r="P2673" s="1">
        <v>44561</v>
      </c>
      <c r="Q2673" t="s">
        <v>362</v>
      </c>
      <c r="R2673">
        <v>12</v>
      </c>
      <c r="U2673" s="22">
        <v>32.619999999999997</v>
      </c>
      <c r="V2673" s="22">
        <v>32.619999999999997</v>
      </c>
      <c r="X2673">
        <v>49117</v>
      </c>
      <c r="AD2673" t="s">
        <v>363</v>
      </c>
      <c r="AG2673" s="22" t="s">
        <v>50</v>
      </c>
      <c r="AI2673">
        <v>2671</v>
      </c>
      <c r="AJ2673" t="s">
        <v>364</v>
      </c>
      <c r="AK2673" s="22" t="s">
        <v>94</v>
      </c>
      <c r="AL2673" s="22" t="s">
        <v>53</v>
      </c>
      <c r="AM2673" s="22">
        <v>2671</v>
      </c>
    </row>
    <row r="2674" spans="1:39" x14ac:dyDescent="0.25">
      <c r="A2674" s="22" t="s">
        <v>39</v>
      </c>
      <c r="B2674" t="s">
        <v>40</v>
      </c>
      <c r="C2674">
        <v>2021</v>
      </c>
      <c r="D2674" s="22" t="s">
        <v>41</v>
      </c>
      <c r="E2674" s="22" t="s">
        <v>42</v>
      </c>
      <c r="F2674">
        <v>1100</v>
      </c>
      <c r="G2674" t="s">
        <v>43</v>
      </c>
      <c r="H2674" t="s">
        <v>44</v>
      </c>
      <c r="J2674">
        <v>200</v>
      </c>
      <c r="K2674" t="s">
        <v>45</v>
      </c>
      <c r="L2674" s="22" t="s">
        <v>46</v>
      </c>
      <c r="M2674" s="1">
        <v>44531</v>
      </c>
      <c r="N2674" s="22" t="s">
        <v>361</v>
      </c>
      <c r="O2674" t="s">
        <v>362</v>
      </c>
      <c r="P2674" s="1">
        <v>44561</v>
      </c>
      <c r="Q2674" t="s">
        <v>362</v>
      </c>
      <c r="R2674">
        <v>12</v>
      </c>
      <c r="S2674">
        <v>3</v>
      </c>
      <c r="T2674" s="22">
        <v>19</v>
      </c>
      <c r="U2674" s="22">
        <v>-73.959999999999994</v>
      </c>
      <c r="W2674" s="22">
        <v>73.959999999999994</v>
      </c>
      <c r="X2674">
        <v>49118</v>
      </c>
      <c r="AD2674" t="s">
        <v>363</v>
      </c>
      <c r="AF2674" t="s">
        <v>127</v>
      </c>
      <c r="AG2674" s="22" t="s">
        <v>56</v>
      </c>
      <c r="AI2674">
        <v>2672</v>
      </c>
      <c r="AJ2674" t="s">
        <v>364</v>
      </c>
      <c r="AK2674" s="22" t="s">
        <v>52</v>
      </c>
      <c r="AL2674" s="22" t="s">
        <v>53</v>
      </c>
      <c r="AM2674" s="22">
        <v>2672</v>
      </c>
    </row>
    <row r="2675" spans="1:39" x14ac:dyDescent="0.25">
      <c r="A2675" s="22" t="s">
        <v>39</v>
      </c>
      <c r="B2675" t="s">
        <v>146</v>
      </c>
      <c r="C2675">
        <v>2021</v>
      </c>
      <c r="D2675" s="22" t="s">
        <v>41</v>
      </c>
      <c r="E2675" s="22" t="s">
        <v>42</v>
      </c>
      <c r="F2675">
        <v>4350</v>
      </c>
      <c r="G2675" t="s">
        <v>147</v>
      </c>
      <c r="H2675" t="s">
        <v>93</v>
      </c>
      <c r="J2675">
        <v>200</v>
      </c>
      <c r="K2675" t="s">
        <v>45</v>
      </c>
      <c r="L2675" s="22" t="s">
        <v>46</v>
      </c>
      <c r="M2675" s="1">
        <v>44531</v>
      </c>
      <c r="N2675" s="22" t="s">
        <v>361</v>
      </c>
      <c r="O2675" t="s">
        <v>362</v>
      </c>
      <c r="P2675" s="1">
        <v>44561</v>
      </c>
      <c r="Q2675" t="s">
        <v>362</v>
      </c>
      <c r="R2675">
        <v>12</v>
      </c>
      <c r="S2675">
        <v>3</v>
      </c>
      <c r="T2675" s="22">
        <v>19</v>
      </c>
      <c r="U2675" s="22">
        <v>62.15</v>
      </c>
      <c r="V2675" s="22">
        <v>62.15</v>
      </c>
      <c r="X2675">
        <v>49119</v>
      </c>
      <c r="AD2675" t="s">
        <v>363</v>
      </c>
      <c r="AF2675" t="s">
        <v>127</v>
      </c>
      <c r="AG2675" s="22" t="s">
        <v>50</v>
      </c>
      <c r="AI2675">
        <v>2673</v>
      </c>
      <c r="AJ2675" t="s">
        <v>364</v>
      </c>
      <c r="AK2675" s="22" t="s">
        <v>94</v>
      </c>
      <c r="AL2675" s="22" t="s">
        <v>53</v>
      </c>
      <c r="AM2675" s="22">
        <v>2673</v>
      </c>
    </row>
    <row r="2676" spans="1:39" x14ac:dyDescent="0.25">
      <c r="A2676" s="22" t="s">
        <v>39</v>
      </c>
      <c r="B2676" t="s">
        <v>130</v>
      </c>
      <c r="C2676">
        <v>2021</v>
      </c>
      <c r="D2676" s="22" t="s">
        <v>41</v>
      </c>
      <c r="E2676" s="22" t="s">
        <v>42</v>
      </c>
      <c r="F2676">
        <v>1610</v>
      </c>
      <c r="G2676" t="s">
        <v>131</v>
      </c>
      <c r="H2676" t="s">
        <v>44</v>
      </c>
      <c r="J2676">
        <v>200</v>
      </c>
      <c r="K2676" t="s">
        <v>45</v>
      </c>
      <c r="L2676" s="22" t="s">
        <v>46</v>
      </c>
      <c r="M2676" s="1">
        <v>44531</v>
      </c>
      <c r="N2676" s="22" t="s">
        <v>361</v>
      </c>
      <c r="O2676" t="s">
        <v>362</v>
      </c>
      <c r="P2676" s="1">
        <v>44561</v>
      </c>
      <c r="Q2676" t="s">
        <v>362</v>
      </c>
      <c r="R2676">
        <v>12</v>
      </c>
      <c r="S2676">
        <v>3</v>
      </c>
      <c r="T2676" s="22">
        <v>19</v>
      </c>
      <c r="U2676" s="22">
        <v>11.81</v>
      </c>
      <c r="V2676" s="22">
        <v>11.81</v>
      </c>
      <c r="X2676">
        <v>49120</v>
      </c>
      <c r="AD2676" t="s">
        <v>363</v>
      </c>
      <c r="AF2676" t="s">
        <v>127</v>
      </c>
      <c r="AG2676" s="22" t="s">
        <v>50</v>
      </c>
      <c r="AI2676">
        <v>2674</v>
      </c>
      <c r="AJ2676" t="s">
        <v>364</v>
      </c>
      <c r="AK2676" s="22" t="s">
        <v>52</v>
      </c>
      <c r="AL2676" s="22" t="s">
        <v>53</v>
      </c>
      <c r="AM2676" s="22">
        <v>2674</v>
      </c>
    </row>
    <row r="2677" spans="1:39" x14ac:dyDescent="0.25">
      <c r="A2677" s="22" t="s">
        <v>39</v>
      </c>
      <c r="B2677" t="s">
        <v>40</v>
      </c>
      <c r="C2677">
        <v>2021</v>
      </c>
      <c r="D2677" s="22" t="s">
        <v>41</v>
      </c>
      <c r="E2677" s="22" t="s">
        <v>42</v>
      </c>
      <c r="F2677">
        <v>1100</v>
      </c>
      <c r="G2677" t="s">
        <v>43</v>
      </c>
      <c r="H2677" t="s">
        <v>44</v>
      </c>
      <c r="J2677">
        <v>200</v>
      </c>
      <c r="K2677" t="s">
        <v>45</v>
      </c>
      <c r="L2677" s="22" t="s">
        <v>46</v>
      </c>
      <c r="M2677" s="1">
        <v>44531</v>
      </c>
      <c r="N2677" s="22" t="s">
        <v>361</v>
      </c>
      <c r="O2677" t="s">
        <v>362</v>
      </c>
      <c r="P2677" s="1">
        <v>44561</v>
      </c>
      <c r="Q2677" t="s">
        <v>362</v>
      </c>
      <c r="R2677">
        <v>12</v>
      </c>
      <c r="S2677">
        <v>3</v>
      </c>
      <c r="T2677" s="22">
        <v>19</v>
      </c>
      <c r="U2677" s="22">
        <v>-877.26</v>
      </c>
      <c r="W2677" s="22">
        <v>877.26</v>
      </c>
      <c r="X2677">
        <v>49121</v>
      </c>
      <c r="AD2677" t="s">
        <v>363</v>
      </c>
      <c r="AF2677" t="s">
        <v>127</v>
      </c>
      <c r="AG2677" s="22" t="s">
        <v>56</v>
      </c>
      <c r="AI2677">
        <v>2675</v>
      </c>
      <c r="AJ2677" t="s">
        <v>364</v>
      </c>
      <c r="AK2677" s="22" t="s">
        <v>52</v>
      </c>
      <c r="AL2677" s="22" t="s">
        <v>53</v>
      </c>
      <c r="AM2677" s="22">
        <v>2675</v>
      </c>
    </row>
    <row r="2678" spans="1:39" x14ac:dyDescent="0.25">
      <c r="A2678" s="22" t="s">
        <v>39</v>
      </c>
      <c r="B2678" t="s">
        <v>148</v>
      </c>
      <c r="C2678">
        <v>2021</v>
      </c>
      <c r="D2678" s="22" t="s">
        <v>41</v>
      </c>
      <c r="E2678" s="22" t="s">
        <v>42</v>
      </c>
      <c r="F2678">
        <v>4400</v>
      </c>
      <c r="G2678" t="s">
        <v>149</v>
      </c>
      <c r="H2678" t="s">
        <v>93</v>
      </c>
      <c r="J2678">
        <v>200</v>
      </c>
      <c r="K2678" t="s">
        <v>45</v>
      </c>
      <c r="L2678" s="22" t="s">
        <v>46</v>
      </c>
      <c r="M2678" s="1">
        <v>44531</v>
      </c>
      <c r="N2678" s="22" t="s">
        <v>361</v>
      </c>
      <c r="O2678" t="s">
        <v>362</v>
      </c>
      <c r="P2678" s="1">
        <v>44561</v>
      </c>
      <c r="Q2678" t="s">
        <v>362</v>
      </c>
      <c r="R2678">
        <v>12</v>
      </c>
      <c r="S2678">
        <v>3</v>
      </c>
      <c r="T2678" s="22">
        <v>19</v>
      </c>
      <c r="U2678" s="22">
        <v>737.19</v>
      </c>
      <c r="V2678" s="22">
        <v>737.19</v>
      </c>
      <c r="X2678">
        <v>49122</v>
      </c>
      <c r="AD2678" t="s">
        <v>363</v>
      </c>
      <c r="AF2678" t="s">
        <v>127</v>
      </c>
      <c r="AG2678" s="22" t="s">
        <v>50</v>
      </c>
      <c r="AI2678">
        <v>2676</v>
      </c>
      <c r="AJ2678" t="s">
        <v>364</v>
      </c>
      <c r="AK2678" s="22" t="s">
        <v>94</v>
      </c>
      <c r="AL2678" s="22" t="s">
        <v>53</v>
      </c>
      <c r="AM2678" s="22">
        <v>2676</v>
      </c>
    </row>
    <row r="2679" spans="1:39" x14ac:dyDescent="0.25">
      <c r="A2679" s="22" t="s">
        <v>39</v>
      </c>
      <c r="B2679" t="s">
        <v>130</v>
      </c>
      <c r="C2679">
        <v>2021</v>
      </c>
      <c r="D2679" s="22" t="s">
        <v>41</v>
      </c>
      <c r="E2679" s="22" t="s">
        <v>42</v>
      </c>
      <c r="F2679">
        <v>1610</v>
      </c>
      <c r="G2679" t="s">
        <v>131</v>
      </c>
      <c r="H2679" t="s">
        <v>44</v>
      </c>
      <c r="J2679">
        <v>200</v>
      </c>
      <c r="K2679" t="s">
        <v>45</v>
      </c>
      <c r="L2679" s="22" t="s">
        <v>46</v>
      </c>
      <c r="M2679" s="1">
        <v>44531</v>
      </c>
      <c r="N2679" s="22" t="s">
        <v>361</v>
      </c>
      <c r="O2679" t="s">
        <v>362</v>
      </c>
      <c r="P2679" s="1">
        <v>44561</v>
      </c>
      <c r="Q2679" t="s">
        <v>362</v>
      </c>
      <c r="R2679">
        <v>12</v>
      </c>
      <c r="S2679">
        <v>3</v>
      </c>
      <c r="T2679" s="22">
        <v>19</v>
      </c>
      <c r="U2679" s="22">
        <v>140.07</v>
      </c>
      <c r="V2679" s="22">
        <v>140.07</v>
      </c>
      <c r="X2679">
        <v>49123</v>
      </c>
      <c r="AD2679" t="s">
        <v>363</v>
      </c>
      <c r="AF2679" t="s">
        <v>127</v>
      </c>
      <c r="AG2679" s="22" t="s">
        <v>50</v>
      </c>
      <c r="AI2679">
        <v>2677</v>
      </c>
      <c r="AJ2679" t="s">
        <v>364</v>
      </c>
      <c r="AK2679" s="22" t="s">
        <v>52</v>
      </c>
      <c r="AL2679" s="22" t="s">
        <v>53</v>
      </c>
      <c r="AM2679" s="22">
        <v>2677</v>
      </c>
    </row>
    <row r="2680" spans="1:39" x14ac:dyDescent="0.25">
      <c r="A2680" s="22" t="s">
        <v>39</v>
      </c>
      <c r="B2680" t="s">
        <v>40</v>
      </c>
      <c r="C2680">
        <v>2021</v>
      </c>
      <c r="D2680" s="22" t="s">
        <v>41</v>
      </c>
      <c r="E2680" s="22" t="s">
        <v>42</v>
      </c>
      <c r="F2680">
        <v>1100</v>
      </c>
      <c r="G2680" t="s">
        <v>43</v>
      </c>
      <c r="H2680" t="s">
        <v>44</v>
      </c>
      <c r="J2680">
        <v>200</v>
      </c>
      <c r="K2680" t="s">
        <v>45</v>
      </c>
      <c r="L2680" s="22" t="s">
        <v>46</v>
      </c>
      <c r="M2680" s="1">
        <v>44531</v>
      </c>
      <c r="N2680" s="22" t="s">
        <v>361</v>
      </c>
      <c r="O2680" t="s">
        <v>362</v>
      </c>
      <c r="P2680" s="1">
        <v>44561</v>
      </c>
      <c r="Q2680" t="s">
        <v>362</v>
      </c>
      <c r="R2680">
        <v>12</v>
      </c>
      <c r="S2680">
        <v>3</v>
      </c>
      <c r="T2680" s="22">
        <v>19</v>
      </c>
      <c r="U2680" s="22">
        <v>-374.05</v>
      </c>
      <c r="W2680" s="22">
        <v>374.05</v>
      </c>
      <c r="X2680">
        <v>49124</v>
      </c>
      <c r="AD2680" t="s">
        <v>363</v>
      </c>
      <c r="AF2680" t="s">
        <v>127</v>
      </c>
      <c r="AG2680" s="22" t="s">
        <v>56</v>
      </c>
      <c r="AI2680">
        <v>2678</v>
      </c>
      <c r="AJ2680" t="s">
        <v>364</v>
      </c>
      <c r="AK2680" s="22" t="s">
        <v>52</v>
      </c>
      <c r="AL2680" s="22" t="s">
        <v>53</v>
      </c>
      <c r="AM2680" s="22">
        <v>2678</v>
      </c>
    </row>
    <row r="2681" spans="1:39" x14ac:dyDescent="0.25">
      <c r="A2681" s="22" t="s">
        <v>39</v>
      </c>
      <c r="B2681" t="s">
        <v>150</v>
      </c>
      <c r="C2681">
        <v>2021</v>
      </c>
      <c r="D2681" s="22" t="s">
        <v>41</v>
      </c>
      <c r="E2681" s="22" t="s">
        <v>42</v>
      </c>
      <c r="F2681">
        <v>4410</v>
      </c>
      <c r="G2681" t="s">
        <v>151</v>
      </c>
      <c r="H2681" t="s">
        <v>93</v>
      </c>
      <c r="J2681">
        <v>200</v>
      </c>
      <c r="K2681" t="s">
        <v>45</v>
      </c>
      <c r="L2681" s="22" t="s">
        <v>46</v>
      </c>
      <c r="M2681" s="1">
        <v>44531</v>
      </c>
      <c r="N2681" s="22" t="s">
        <v>361</v>
      </c>
      <c r="O2681" t="s">
        <v>362</v>
      </c>
      <c r="P2681" s="1">
        <v>44561</v>
      </c>
      <c r="Q2681" t="s">
        <v>362</v>
      </c>
      <c r="R2681">
        <v>12</v>
      </c>
      <c r="S2681">
        <v>3</v>
      </c>
      <c r="T2681" s="22">
        <v>19</v>
      </c>
      <c r="U2681" s="22">
        <v>314.33</v>
      </c>
      <c r="V2681" s="22">
        <v>314.33</v>
      </c>
      <c r="X2681">
        <v>49125</v>
      </c>
      <c r="AD2681" t="s">
        <v>363</v>
      </c>
      <c r="AF2681" t="s">
        <v>127</v>
      </c>
      <c r="AG2681" s="22" t="s">
        <v>50</v>
      </c>
      <c r="AI2681">
        <v>2679</v>
      </c>
      <c r="AJ2681" t="s">
        <v>364</v>
      </c>
      <c r="AK2681" s="22" t="s">
        <v>94</v>
      </c>
      <c r="AL2681" s="22" t="s">
        <v>53</v>
      </c>
      <c r="AM2681" s="22">
        <v>2679</v>
      </c>
    </row>
    <row r="2682" spans="1:39" x14ac:dyDescent="0.25">
      <c r="A2682" s="22" t="s">
        <v>39</v>
      </c>
      <c r="B2682" t="s">
        <v>130</v>
      </c>
      <c r="C2682">
        <v>2021</v>
      </c>
      <c r="D2682" s="22" t="s">
        <v>41</v>
      </c>
      <c r="E2682" s="22" t="s">
        <v>42</v>
      </c>
      <c r="F2682">
        <v>1610</v>
      </c>
      <c r="G2682" t="s">
        <v>131</v>
      </c>
      <c r="H2682" t="s">
        <v>44</v>
      </c>
      <c r="J2682">
        <v>200</v>
      </c>
      <c r="K2682" t="s">
        <v>45</v>
      </c>
      <c r="L2682" s="22" t="s">
        <v>46</v>
      </c>
      <c r="M2682" s="1">
        <v>44531</v>
      </c>
      <c r="N2682" s="22" t="s">
        <v>361</v>
      </c>
      <c r="O2682" t="s">
        <v>362</v>
      </c>
      <c r="P2682" s="1">
        <v>44561</v>
      </c>
      <c r="Q2682" t="s">
        <v>362</v>
      </c>
      <c r="R2682">
        <v>12</v>
      </c>
      <c r="S2682">
        <v>3</v>
      </c>
      <c r="T2682" s="22">
        <v>19</v>
      </c>
      <c r="U2682" s="22">
        <v>59.72</v>
      </c>
      <c r="V2682" s="22">
        <v>59.72</v>
      </c>
      <c r="X2682">
        <v>49126</v>
      </c>
      <c r="AD2682" t="s">
        <v>363</v>
      </c>
      <c r="AF2682" t="s">
        <v>127</v>
      </c>
      <c r="AG2682" s="22" t="s">
        <v>50</v>
      </c>
      <c r="AI2682">
        <v>2680</v>
      </c>
      <c r="AJ2682" t="s">
        <v>364</v>
      </c>
      <c r="AK2682" s="22" t="s">
        <v>52</v>
      </c>
      <c r="AL2682" s="22" t="s">
        <v>53</v>
      </c>
      <c r="AM2682" s="22">
        <v>2680</v>
      </c>
    </row>
    <row r="2683" spans="1:39" x14ac:dyDescent="0.25">
      <c r="A2683" s="22" t="s">
        <v>39</v>
      </c>
      <c r="B2683" t="s">
        <v>40</v>
      </c>
      <c r="C2683">
        <v>2021</v>
      </c>
      <c r="D2683" s="22" t="s">
        <v>41</v>
      </c>
      <c r="E2683" s="22" t="s">
        <v>42</v>
      </c>
      <c r="F2683">
        <v>1100</v>
      </c>
      <c r="G2683" t="s">
        <v>43</v>
      </c>
      <c r="H2683" t="s">
        <v>44</v>
      </c>
      <c r="J2683">
        <v>200</v>
      </c>
      <c r="K2683" t="s">
        <v>45</v>
      </c>
      <c r="L2683" s="22" t="s">
        <v>46</v>
      </c>
      <c r="M2683" s="1">
        <v>44531</v>
      </c>
      <c r="N2683" s="22" t="s">
        <v>361</v>
      </c>
      <c r="O2683" t="s">
        <v>362</v>
      </c>
      <c r="P2683" s="1">
        <v>44561</v>
      </c>
      <c r="Q2683" t="s">
        <v>362</v>
      </c>
      <c r="R2683">
        <v>12</v>
      </c>
      <c r="U2683" s="22">
        <v>-490.49</v>
      </c>
      <c r="W2683" s="22">
        <v>490.49</v>
      </c>
      <c r="X2683">
        <v>49127</v>
      </c>
      <c r="AD2683" t="s">
        <v>363</v>
      </c>
      <c r="AG2683" s="22" t="s">
        <v>56</v>
      </c>
      <c r="AI2683">
        <v>2681</v>
      </c>
      <c r="AJ2683" t="s">
        <v>364</v>
      </c>
      <c r="AK2683" s="22" t="s">
        <v>52</v>
      </c>
      <c r="AL2683" s="22" t="s">
        <v>53</v>
      </c>
      <c r="AM2683" s="22">
        <v>2681</v>
      </c>
    </row>
    <row r="2684" spans="1:39" x14ac:dyDescent="0.25">
      <c r="A2684" s="22" t="s">
        <v>39</v>
      </c>
      <c r="B2684" t="s">
        <v>152</v>
      </c>
      <c r="C2684">
        <v>2021</v>
      </c>
      <c r="D2684" s="22" t="s">
        <v>41</v>
      </c>
      <c r="E2684" s="22" t="s">
        <v>42</v>
      </c>
      <c r="F2684">
        <v>4420</v>
      </c>
      <c r="G2684" t="s">
        <v>153</v>
      </c>
      <c r="H2684" t="s">
        <v>93</v>
      </c>
      <c r="J2684">
        <v>200</v>
      </c>
      <c r="K2684" t="s">
        <v>45</v>
      </c>
      <c r="L2684" s="22" t="s">
        <v>46</v>
      </c>
      <c r="M2684" s="1">
        <v>44531</v>
      </c>
      <c r="N2684" s="22" t="s">
        <v>361</v>
      </c>
      <c r="O2684" t="s">
        <v>362</v>
      </c>
      <c r="P2684" s="1">
        <v>44561</v>
      </c>
      <c r="Q2684" t="s">
        <v>362</v>
      </c>
      <c r="R2684">
        <v>12</v>
      </c>
      <c r="U2684" s="22">
        <v>490.49</v>
      </c>
      <c r="V2684" s="22">
        <v>490.49</v>
      </c>
      <c r="X2684">
        <v>49128</v>
      </c>
      <c r="AD2684" t="s">
        <v>363</v>
      </c>
      <c r="AG2684" s="22" t="s">
        <v>50</v>
      </c>
      <c r="AI2684">
        <v>2682</v>
      </c>
      <c r="AJ2684" t="s">
        <v>364</v>
      </c>
      <c r="AK2684" s="22" t="s">
        <v>94</v>
      </c>
      <c r="AL2684" s="22" t="s">
        <v>53</v>
      </c>
      <c r="AM2684" s="22">
        <v>2682</v>
      </c>
    </row>
    <row r="2685" spans="1:39" x14ac:dyDescent="0.25">
      <c r="A2685" s="22" t="s">
        <v>39</v>
      </c>
      <c r="B2685" t="s">
        <v>40</v>
      </c>
      <c r="C2685">
        <v>2021</v>
      </c>
      <c r="D2685" s="22" t="s">
        <v>41</v>
      </c>
      <c r="E2685" s="22" t="s">
        <v>42</v>
      </c>
      <c r="F2685">
        <v>1100</v>
      </c>
      <c r="G2685" t="s">
        <v>43</v>
      </c>
      <c r="H2685" t="s">
        <v>44</v>
      </c>
      <c r="J2685">
        <v>200</v>
      </c>
      <c r="K2685" t="s">
        <v>45</v>
      </c>
      <c r="L2685" s="22" t="s">
        <v>46</v>
      </c>
      <c r="M2685" s="1">
        <v>44531</v>
      </c>
      <c r="N2685" s="22" t="s">
        <v>361</v>
      </c>
      <c r="O2685" t="s">
        <v>362</v>
      </c>
      <c r="P2685" s="1">
        <v>44561</v>
      </c>
      <c r="Q2685" t="s">
        <v>362</v>
      </c>
      <c r="R2685">
        <v>12</v>
      </c>
      <c r="S2685">
        <v>3</v>
      </c>
      <c r="T2685" s="22">
        <v>19</v>
      </c>
      <c r="U2685" s="22">
        <v>-461.11</v>
      </c>
      <c r="W2685" s="22">
        <v>461.11</v>
      </c>
      <c r="X2685">
        <v>49129</v>
      </c>
      <c r="AD2685" t="s">
        <v>363</v>
      </c>
      <c r="AF2685" t="s">
        <v>127</v>
      </c>
      <c r="AG2685" s="22" t="s">
        <v>56</v>
      </c>
      <c r="AI2685">
        <v>2683</v>
      </c>
      <c r="AJ2685" t="s">
        <v>364</v>
      </c>
      <c r="AK2685" s="22" t="s">
        <v>52</v>
      </c>
      <c r="AL2685" s="22" t="s">
        <v>53</v>
      </c>
      <c r="AM2685" s="22">
        <v>2683</v>
      </c>
    </row>
    <row r="2686" spans="1:39" x14ac:dyDescent="0.25">
      <c r="A2686" s="22" t="s">
        <v>39</v>
      </c>
      <c r="B2686" t="s">
        <v>154</v>
      </c>
      <c r="C2686">
        <v>2021</v>
      </c>
      <c r="D2686" s="22" t="s">
        <v>41</v>
      </c>
      <c r="E2686" s="22" t="s">
        <v>42</v>
      </c>
      <c r="F2686">
        <v>4430</v>
      </c>
      <c r="G2686" t="s">
        <v>155</v>
      </c>
      <c r="H2686" t="s">
        <v>93</v>
      </c>
      <c r="J2686">
        <v>200</v>
      </c>
      <c r="K2686" t="s">
        <v>45</v>
      </c>
      <c r="L2686" s="22" t="s">
        <v>46</v>
      </c>
      <c r="M2686" s="1">
        <v>44531</v>
      </c>
      <c r="N2686" s="22" t="s">
        <v>361</v>
      </c>
      <c r="O2686" t="s">
        <v>362</v>
      </c>
      <c r="P2686" s="1">
        <v>44561</v>
      </c>
      <c r="Q2686" t="s">
        <v>362</v>
      </c>
      <c r="R2686">
        <v>12</v>
      </c>
      <c r="S2686">
        <v>3</v>
      </c>
      <c r="T2686" s="22">
        <v>19</v>
      </c>
      <c r="U2686" s="22">
        <v>387.49</v>
      </c>
      <c r="V2686" s="22">
        <v>387.49</v>
      </c>
      <c r="X2686">
        <v>49130</v>
      </c>
      <c r="AD2686" t="s">
        <v>363</v>
      </c>
      <c r="AF2686" t="s">
        <v>127</v>
      </c>
      <c r="AG2686" s="22" t="s">
        <v>50</v>
      </c>
      <c r="AI2686">
        <v>2684</v>
      </c>
      <c r="AJ2686" t="s">
        <v>364</v>
      </c>
      <c r="AK2686" s="22" t="s">
        <v>94</v>
      </c>
      <c r="AL2686" s="22" t="s">
        <v>53</v>
      </c>
      <c r="AM2686" s="22">
        <v>2684</v>
      </c>
    </row>
    <row r="2687" spans="1:39" x14ac:dyDescent="0.25">
      <c r="A2687" s="22" t="s">
        <v>39</v>
      </c>
      <c r="B2687" t="s">
        <v>130</v>
      </c>
      <c r="C2687">
        <v>2021</v>
      </c>
      <c r="D2687" s="22" t="s">
        <v>41</v>
      </c>
      <c r="E2687" s="22" t="s">
        <v>42</v>
      </c>
      <c r="F2687">
        <v>1610</v>
      </c>
      <c r="G2687" t="s">
        <v>131</v>
      </c>
      <c r="H2687" t="s">
        <v>44</v>
      </c>
      <c r="J2687">
        <v>200</v>
      </c>
      <c r="K2687" t="s">
        <v>45</v>
      </c>
      <c r="L2687" s="22" t="s">
        <v>46</v>
      </c>
      <c r="M2687" s="1">
        <v>44531</v>
      </c>
      <c r="N2687" s="22" t="s">
        <v>361</v>
      </c>
      <c r="O2687" t="s">
        <v>362</v>
      </c>
      <c r="P2687" s="1">
        <v>44561</v>
      </c>
      <c r="Q2687" t="s">
        <v>362</v>
      </c>
      <c r="R2687">
        <v>12</v>
      </c>
      <c r="S2687">
        <v>3</v>
      </c>
      <c r="T2687" s="22">
        <v>19</v>
      </c>
      <c r="U2687" s="22">
        <v>73.62</v>
      </c>
      <c r="V2687" s="22">
        <v>73.62</v>
      </c>
      <c r="X2687">
        <v>49131</v>
      </c>
      <c r="AD2687" t="s">
        <v>363</v>
      </c>
      <c r="AF2687" t="s">
        <v>127</v>
      </c>
      <c r="AG2687" s="22" t="s">
        <v>50</v>
      </c>
      <c r="AI2687">
        <v>2685</v>
      </c>
      <c r="AJ2687" t="s">
        <v>364</v>
      </c>
      <c r="AK2687" s="22" t="s">
        <v>52</v>
      </c>
      <c r="AL2687" s="22" t="s">
        <v>53</v>
      </c>
      <c r="AM2687" s="22">
        <v>2685</v>
      </c>
    </row>
    <row r="2688" spans="1:39" x14ac:dyDescent="0.25">
      <c r="A2688" s="22" t="s">
        <v>39</v>
      </c>
      <c r="B2688" t="s">
        <v>40</v>
      </c>
      <c r="C2688">
        <v>2021</v>
      </c>
      <c r="D2688" s="22" t="s">
        <v>41</v>
      </c>
      <c r="E2688" s="22" t="s">
        <v>42</v>
      </c>
      <c r="F2688">
        <v>1100</v>
      </c>
      <c r="G2688" t="s">
        <v>43</v>
      </c>
      <c r="H2688" t="s">
        <v>44</v>
      </c>
      <c r="J2688">
        <v>200</v>
      </c>
      <c r="K2688" t="s">
        <v>45</v>
      </c>
      <c r="L2688" s="22" t="s">
        <v>46</v>
      </c>
      <c r="M2688" s="1">
        <v>44531</v>
      </c>
      <c r="N2688" s="22" t="s">
        <v>361</v>
      </c>
      <c r="O2688" t="s">
        <v>362</v>
      </c>
      <c r="P2688" s="1">
        <v>44561</v>
      </c>
      <c r="Q2688" t="s">
        <v>362</v>
      </c>
      <c r="R2688">
        <v>12</v>
      </c>
      <c r="S2688">
        <v>3</v>
      </c>
      <c r="T2688" s="22">
        <v>19</v>
      </c>
      <c r="U2688" s="22">
        <v>-267.98</v>
      </c>
      <c r="W2688" s="22">
        <v>267.98</v>
      </c>
      <c r="X2688">
        <v>49132</v>
      </c>
      <c r="AD2688" t="s">
        <v>363</v>
      </c>
      <c r="AF2688" t="s">
        <v>127</v>
      </c>
      <c r="AG2688" s="22" t="s">
        <v>56</v>
      </c>
      <c r="AI2688">
        <v>2686</v>
      </c>
      <c r="AJ2688" t="s">
        <v>364</v>
      </c>
      <c r="AK2688" s="22" t="s">
        <v>52</v>
      </c>
      <c r="AL2688" s="22" t="s">
        <v>53</v>
      </c>
      <c r="AM2688" s="22">
        <v>2686</v>
      </c>
    </row>
    <row r="2689" spans="1:39" x14ac:dyDescent="0.25">
      <c r="A2689" s="22" t="s">
        <v>39</v>
      </c>
      <c r="B2689" t="s">
        <v>156</v>
      </c>
      <c r="C2689">
        <v>2021</v>
      </c>
      <c r="D2689" s="22" t="s">
        <v>41</v>
      </c>
      <c r="E2689" s="22" t="s">
        <v>42</v>
      </c>
      <c r="F2689">
        <v>4440</v>
      </c>
      <c r="G2689" t="s">
        <v>157</v>
      </c>
      <c r="H2689" t="s">
        <v>93</v>
      </c>
      <c r="J2689">
        <v>200</v>
      </c>
      <c r="K2689" t="s">
        <v>45</v>
      </c>
      <c r="L2689" s="22" t="s">
        <v>46</v>
      </c>
      <c r="M2689" s="1">
        <v>44531</v>
      </c>
      <c r="N2689" s="22" t="s">
        <v>361</v>
      </c>
      <c r="O2689" t="s">
        <v>362</v>
      </c>
      <c r="P2689" s="1">
        <v>44561</v>
      </c>
      <c r="Q2689" t="s">
        <v>362</v>
      </c>
      <c r="R2689">
        <v>12</v>
      </c>
      <c r="S2689">
        <v>3</v>
      </c>
      <c r="T2689" s="22">
        <v>19</v>
      </c>
      <c r="U2689" s="22">
        <v>225.19</v>
      </c>
      <c r="V2689" s="22">
        <v>225.19</v>
      </c>
      <c r="X2689">
        <v>49133</v>
      </c>
      <c r="AD2689" t="s">
        <v>363</v>
      </c>
      <c r="AF2689" t="s">
        <v>127</v>
      </c>
      <c r="AG2689" s="22" t="s">
        <v>50</v>
      </c>
      <c r="AI2689">
        <v>2687</v>
      </c>
      <c r="AJ2689" t="s">
        <v>364</v>
      </c>
      <c r="AK2689" s="22" t="s">
        <v>94</v>
      </c>
      <c r="AL2689" s="22" t="s">
        <v>53</v>
      </c>
      <c r="AM2689" s="22">
        <v>2687</v>
      </c>
    </row>
    <row r="2690" spans="1:39" x14ac:dyDescent="0.25">
      <c r="A2690" s="22" t="s">
        <v>39</v>
      </c>
      <c r="B2690" t="s">
        <v>130</v>
      </c>
      <c r="C2690">
        <v>2021</v>
      </c>
      <c r="D2690" s="22" t="s">
        <v>41</v>
      </c>
      <c r="E2690" s="22" t="s">
        <v>42</v>
      </c>
      <c r="F2690">
        <v>1610</v>
      </c>
      <c r="G2690" t="s">
        <v>131</v>
      </c>
      <c r="H2690" t="s">
        <v>44</v>
      </c>
      <c r="J2690">
        <v>200</v>
      </c>
      <c r="K2690" t="s">
        <v>45</v>
      </c>
      <c r="L2690" s="22" t="s">
        <v>46</v>
      </c>
      <c r="M2690" s="1">
        <v>44531</v>
      </c>
      <c r="N2690" s="22" t="s">
        <v>361</v>
      </c>
      <c r="O2690" t="s">
        <v>362</v>
      </c>
      <c r="P2690" s="1">
        <v>44561</v>
      </c>
      <c r="Q2690" t="s">
        <v>362</v>
      </c>
      <c r="R2690">
        <v>12</v>
      </c>
      <c r="S2690">
        <v>3</v>
      </c>
      <c r="T2690" s="22">
        <v>19</v>
      </c>
      <c r="U2690" s="22">
        <v>42.79</v>
      </c>
      <c r="V2690" s="22">
        <v>42.79</v>
      </c>
      <c r="X2690">
        <v>49134</v>
      </c>
      <c r="AD2690" t="s">
        <v>363</v>
      </c>
      <c r="AF2690" t="s">
        <v>127</v>
      </c>
      <c r="AG2690" s="22" t="s">
        <v>50</v>
      </c>
      <c r="AI2690">
        <v>2688</v>
      </c>
      <c r="AJ2690" t="s">
        <v>364</v>
      </c>
      <c r="AK2690" s="22" t="s">
        <v>52</v>
      </c>
      <c r="AL2690" s="22" t="s">
        <v>53</v>
      </c>
      <c r="AM2690" s="22">
        <v>2688</v>
      </c>
    </row>
    <row r="2691" spans="1:39" x14ac:dyDescent="0.25">
      <c r="A2691" s="22" t="s">
        <v>39</v>
      </c>
      <c r="B2691" t="s">
        <v>40</v>
      </c>
      <c r="C2691">
        <v>2021</v>
      </c>
      <c r="D2691" s="22" t="s">
        <v>41</v>
      </c>
      <c r="E2691" s="22" t="s">
        <v>42</v>
      </c>
      <c r="F2691">
        <v>1100</v>
      </c>
      <c r="G2691" t="s">
        <v>43</v>
      </c>
      <c r="H2691" t="s">
        <v>44</v>
      </c>
      <c r="J2691">
        <v>200</v>
      </c>
      <c r="K2691" t="s">
        <v>45</v>
      </c>
      <c r="L2691" s="22" t="s">
        <v>46</v>
      </c>
      <c r="M2691" s="1">
        <v>44531</v>
      </c>
      <c r="N2691" s="22" t="s">
        <v>361</v>
      </c>
      <c r="O2691" t="s">
        <v>362</v>
      </c>
      <c r="P2691" s="1">
        <v>44561</v>
      </c>
      <c r="Q2691" t="s">
        <v>362</v>
      </c>
      <c r="R2691">
        <v>12</v>
      </c>
      <c r="S2691">
        <v>3</v>
      </c>
      <c r="T2691" s="22">
        <v>19</v>
      </c>
      <c r="U2691" s="22">
        <v>-60.07</v>
      </c>
      <c r="W2691" s="22">
        <v>60.07</v>
      </c>
      <c r="X2691">
        <v>49135</v>
      </c>
      <c r="AD2691" t="s">
        <v>363</v>
      </c>
      <c r="AF2691" t="s">
        <v>127</v>
      </c>
      <c r="AG2691" s="22" t="s">
        <v>56</v>
      </c>
      <c r="AI2691">
        <v>2689</v>
      </c>
      <c r="AJ2691" t="s">
        <v>364</v>
      </c>
      <c r="AK2691" s="22" t="s">
        <v>52</v>
      </c>
      <c r="AL2691" s="22" t="s">
        <v>53</v>
      </c>
      <c r="AM2691" s="22">
        <v>2689</v>
      </c>
    </row>
    <row r="2692" spans="1:39" x14ac:dyDescent="0.25">
      <c r="A2692" s="22" t="s">
        <v>39</v>
      </c>
      <c r="B2692" t="s">
        <v>158</v>
      </c>
      <c r="C2692">
        <v>2021</v>
      </c>
      <c r="D2692" s="22" t="s">
        <v>41</v>
      </c>
      <c r="E2692" s="22" t="s">
        <v>42</v>
      </c>
      <c r="F2692">
        <v>4450</v>
      </c>
      <c r="G2692" t="s">
        <v>159</v>
      </c>
      <c r="H2692" t="s">
        <v>93</v>
      </c>
      <c r="J2692">
        <v>200</v>
      </c>
      <c r="K2692" t="s">
        <v>45</v>
      </c>
      <c r="L2692" s="22" t="s">
        <v>46</v>
      </c>
      <c r="M2692" s="1">
        <v>44531</v>
      </c>
      <c r="N2692" s="22" t="s">
        <v>361</v>
      </c>
      <c r="O2692" t="s">
        <v>362</v>
      </c>
      <c r="P2692" s="1">
        <v>44561</v>
      </c>
      <c r="Q2692" t="s">
        <v>362</v>
      </c>
      <c r="R2692">
        <v>12</v>
      </c>
      <c r="S2692">
        <v>3</v>
      </c>
      <c r="T2692" s="22">
        <v>19</v>
      </c>
      <c r="U2692" s="22">
        <v>50.48</v>
      </c>
      <c r="V2692" s="22">
        <v>50.48</v>
      </c>
      <c r="X2692">
        <v>49136</v>
      </c>
      <c r="AD2692" t="s">
        <v>363</v>
      </c>
      <c r="AF2692" t="s">
        <v>127</v>
      </c>
      <c r="AG2692" s="22" t="s">
        <v>50</v>
      </c>
      <c r="AI2692">
        <v>2690</v>
      </c>
      <c r="AJ2692" t="s">
        <v>364</v>
      </c>
      <c r="AK2692" s="22" t="s">
        <v>94</v>
      </c>
      <c r="AL2692" s="22" t="s">
        <v>53</v>
      </c>
      <c r="AM2692" s="22">
        <v>2690</v>
      </c>
    </row>
    <row r="2693" spans="1:39" x14ac:dyDescent="0.25">
      <c r="A2693" s="22" t="s">
        <v>39</v>
      </c>
      <c r="B2693" t="s">
        <v>130</v>
      </c>
      <c r="C2693">
        <v>2021</v>
      </c>
      <c r="D2693" s="22" t="s">
        <v>41</v>
      </c>
      <c r="E2693" s="22" t="s">
        <v>42</v>
      </c>
      <c r="F2693">
        <v>1610</v>
      </c>
      <c r="G2693" t="s">
        <v>131</v>
      </c>
      <c r="H2693" t="s">
        <v>44</v>
      </c>
      <c r="J2693">
        <v>200</v>
      </c>
      <c r="K2693" t="s">
        <v>45</v>
      </c>
      <c r="L2693" s="22" t="s">
        <v>46</v>
      </c>
      <c r="M2693" s="1">
        <v>44531</v>
      </c>
      <c r="N2693" s="22" t="s">
        <v>361</v>
      </c>
      <c r="O2693" t="s">
        <v>362</v>
      </c>
      <c r="P2693" s="1">
        <v>44561</v>
      </c>
      <c r="Q2693" t="s">
        <v>362</v>
      </c>
      <c r="R2693">
        <v>12</v>
      </c>
      <c r="S2693">
        <v>3</v>
      </c>
      <c r="T2693" s="22">
        <v>19</v>
      </c>
      <c r="U2693" s="22">
        <v>9.59</v>
      </c>
      <c r="V2693" s="22">
        <v>9.59</v>
      </c>
      <c r="X2693">
        <v>49137</v>
      </c>
      <c r="AD2693" t="s">
        <v>363</v>
      </c>
      <c r="AF2693" t="s">
        <v>127</v>
      </c>
      <c r="AG2693" s="22" t="s">
        <v>50</v>
      </c>
      <c r="AI2693">
        <v>2691</v>
      </c>
      <c r="AJ2693" t="s">
        <v>364</v>
      </c>
      <c r="AK2693" s="22" t="s">
        <v>52</v>
      </c>
      <c r="AL2693" s="22" t="s">
        <v>53</v>
      </c>
      <c r="AM2693" s="22">
        <v>2691</v>
      </c>
    </row>
    <row r="2694" spans="1:39" x14ac:dyDescent="0.25">
      <c r="A2694" s="22" t="s">
        <v>39</v>
      </c>
      <c r="B2694" t="s">
        <v>40</v>
      </c>
      <c r="C2694">
        <v>2021</v>
      </c>
      <c r="D2694" s="22" t="s">
        <v>41</v>
      </c>
      <c r="E2694" s="22" t="s">
        <v>42</v>
      </c>
      <c r="F2694">
        <v>1100</v>
      </c>
      <c r="G2694" t="s">
        <v>43</v>
      </c>
      <c r="H2694" t="s">
        <v>44</v>
      </c>
      <c r="J2694">
        <v>200</v>
      </c>
      <c r="K2694" t="s">
        <v>45</v>
      </c>
      <c r="L2694" s="22" t="s">
        <v>46</v>
      </c>
      <c r="M2694" s="1">
        <v>44531</v>
      </c>
      <c r="N2694" s="22" t="s">
        <v>361</v>
      </c>
      <c r="O2694" t="s">
        <v>362</v>
      </c>
      <c r="P2694" s="1">
        <v>44561</v>
      </c>
      <c r="Q2694" t="s">
        <v>362</v>
      </c>
      <c r="R2694">
        <v>12</v>
      </c>
      <c r="S2694">
        <v>3</v>
      </c>
      <c r="T2694" s="22">
        <v>19</v>
      </c>
      <c r="U2694" s="22">
        <v>-2638.04</v>
      </c>
      <c r="W2694" s="22">
        <v>2638.04</v>
      </c>
      <c r="X2694">
        <v>49138</v>
      </c>
      <c r="AD2694" t="s">
        <v>363</v>
      </c>
      <c r="AF2694" t="s">
        <v>127</v>
      </c>
      <c r="AG2694" s="22" t="s">
        <v>56</v>
      </c>
      <c r="AI2694">
        <v>2692</v>
      </c>
      <c r="AJ2694" t="s">
        <v>364</v>
      </c>
      <c r="AK2694" s="22" t="s">
        <v>52</v>
      </c>
      <c r="AL2694" s="22" t="s">
        <v>53</v>
      </c>
      <c r="AM2694" s="22">
        <v>2692</v>
      </c>
    </row>
    <row r="2695" spans="1:39" x14ac:dyDescent="0.25">
      <c r="A2695" s="22" t="s">
        <v>39</v>
      </c>
      <c r="B2695" t="s">
        <v>160</v>
      </c>
      <c r="C2695">
        <v>2021</v>
      </c>
      <c r="D2695" s="22" t="s">
        <v>41</v>
      </c>
      <c r="E2695" s="22" t="s">
        <v>42</v>
      </c>
      <c r="F2695">
        <v>4500</v>
      </c>
      <c r="G2695" t="s">
        <v>161</v>
      </c>
      <c r="H2695" t="s">
        <v>93</v>
      </c>
      <c r="J2695">
        <v>200</v>
      </c>
      <c r="K2695" t="s">
        <v>45</v>
      </c>
      <c r="L2695" s="22" t="s">
        <v>46</v>
      </c>
      <c r="M2695" s="1">
        <v>44531</v>
      </c>
      <c r="N2695" s="22" t="s">
        <v>361</v>
      </c>
      <c r="O2695" t="s">
        <v>362</v>
      </c>
      <c r="P2695" s="1">
        <v>44561</v>
      </c>
      <c r="Q2695" t="s">
        <v>362</v>
      </c>
      <c r="R2695">
        <v>12</v>
      </c>
      <c r="S2695">
        <v>3</v>
      </c>
      <c r="T2695" s="22">
        <v>19</v>
      </c>
      <c r="U2695" s="22">
        <v>2216.84</v>
      </c>
      <c r="V2695" s="22">
        <v>2216.84</v>
      </c>
      <c r="X2695">
        <v>49139</v>
      </c>
      <c r="AD2695" t="s">
        <v>363</v>
      </c>
      <c r="AF2695" t="s">
        <v>127</v>
      </c>
      <c r="AG2695" s="22" t="s">
        <v>50</v>
      </c>
      <c r="AI2695">
        <v>2693</v>
      </c>
      <c r="AJ2695" t="s">
        <v>364</v>
      </c>
      <c r="AK2695" s="22" t="s">
        <v>94</v>
      </c>
      <c r="AL2695" s="22" t="s">
        <v>53</v>
      </c>
      <c r="AM2695" s="22">
        <v>2693</v>
      </c>
    </row>
    <row r="2696" spans="1:39" x14ac:dyDescent="0.25">
      <c r="A2696" s="22" t="s">
        <v>39</v>
      </c>
      <c r="B2696" t="s">
        <v>130</v>
      </c>
      <c r="C2696">
        <v>2021</v>
      </c>
      <c r="D2696" s="22" t="s">
        <v>41</v>
      </c>
      <c r="E2696" s="22" t="s">
        <v>42</v>
      </c>
      <c r="F2696">
        <v>1610</v>
      </c>
      <c r="G2696" t="s">
        <v>131</v>
      </c>
      <c r="H2696" t="s">
        <v>44</v>
      </c>
      <c r="J2696">
        <v>200</v>
      </c>
      <c r="K2696" t="s">
        <v>45</v>
      </c>
      <c r="L2696" s="22" t="s">
        <v>46</v>
      </c>
      <c r="M2696" s="1">
        <v>44531</v>
      </c>
      <c r="N2696" s="22" t="s">
        <v>361</v>
      </c>
      <c r="O2696" t="s">
        <v>362</v>
      </c>
      <c r="P2696" s="1">
        <v>44561</v>
      </c>
      <c r="Q2696" t="s">
        <v>362</v>
      </c>
      <c r="R2696">
        <v>12</v>
      </c>
      <c r="S2696">
        <v>3</v>
      </c>
      <c r="T2696" s="22">
        <v>19</v>
      </c>
      <c r="U2696" s="22">
        <v>421.2</v>
      </c>
      <c r="V2696" s="22">
        <v>421.2</v>
      </c>
      <c r="X2696">
        <v>49140</v>
      </c>
      <c r="AD2696" t="s">
        <v>363</v>
      </c>
      <c r="AF2696" t="s">
        <v>127</v>
      </c>
      <c r="AG2696" s="22" t="s">
        <v>50</v>
      </c>
      <c r="AI2696">
        <v>2694</v>
      </c>
      <c r="AJ2696" t="s">
        <v>364</v>
      </c>
      <c r="AK2696" s="22" t="s">
        <v>52</v>
      </c>
      <c r="AL2696" s="22" t="s">
        <v>53</v>
      </c>
      <c r="AM2696" s="22">
        <v>2694</v>
      </c>
    </row>
    <row r="2697" spans="1:39" x14ac:dyDescent="0.25">
      <c r="A2697" s="22" t="s">
        <v>39</v>
      </c>
      <c r="B2697" t="s">
        <v>40</v>
      </c>
      <c r="C2697">
        <v>2021</v>
      </c>
      <c r="D2697" s="22" t="s">
        <v>41</v>
      </c>
      <c r="E2697" s="22" t="s">
        <v>42</v>
      </c>
      <c r="F2697">
        <v>1100</v>
      </c>
      <c r="G2697" t="s">
        <v>43</v>
      </c>
      <c r="H2697" t="s">
        <v>44</v>
      </c>
      <c r="J2697">
        <v>200</v>
      </c>
      <c r="K2697" t="s">
        <v>45</v>
      </c>
      <c r="L2697" s="22" t="s">
        <v>46</v>
      </c>
      <c r="M2697" s="1">
        <v>44531</v>
      </c>
      <c r="N2697" s="22" t="s">
        <v>361</v>
      </c>
      <c r="O2697" t="s">
        <v>362</v>
      </c>
      <c r="P2697" s="1">
        <v>44561</v>
      </c>
      <c r="Q2697" t="s">
        <v>362</v>
      </c>
      <c r="R2697">
        <v>12</v>
      </c>
      <c r="U2697" s="22">
        <v>-189.59</v>
      </c>
      <c r="W2697" s="22">
        <v>189.59</v>
      </c>
      <c r="X2697">
        <v>49141</v>
      </c>
      <c r="AD2697" t="s">
        <v>363</v>
      </c>
      <c r="AG2697" s="22" t="s">
        <v>56</v>
      </c>
      <c r="AI2697">
        <v>2695</v>
      </c>
      <c r="AJ2697" t="s">
        <v>364</v>
      </c>
      <c r="AK2697" s="22" t="s">
        <v>52</v>
      </c>
      <c r="AL2697" s="22" t="s">
        <v>53</v>
      </c>
      <c r="AM2697" s="22">
        <v>2695</v>
      </c>
    </row>
    <row r="2698" spans="1:39" x14ac:dyDescent="0.25">
      <c r="A2698" s="22" t="s">
        <v>39</v>
      </c>
      <c r="B2698" t="s">
        <v>162</v>
      </c>
      <c r="C2698">
        <v>2021</v>
      </c>
      <c r="D2698" s="22" t="s">
        <v>41</v>
      </c>
      <c r="E2698" s="22" t="s">
        <v>42</v>
      </c>
      <c r="F2698">
        <v>4510</v>
      </c>
      <c r="G2698" t="s">
        <v>163</v>
      </c>
      <c r="H2698" t="s">
        <v>93</v>
      </c>
      <c r="J2698">
        <v>200</v>
      </c>
      <c r="K2698" t="s">
        <v>45</v>
      </c>
      <c r="L2698" s="22" t="s">
        <v>46</v>
      </c>
      <c r="M2698" s="1">
        <v>44531</v>
      </c>
      <c r="N2698" s="22" t="s">
        <v>361</v>
      </c>
      <c r="O2698" t="s">
        <v>362</v>
      </c>
      <c r="P2698" s="1">
        <v>44561</v>
      </c>
      <c r="Q2698" t="s">
        <v>362</v>
      </c>
      <c r="R2698">
        <v>12</v>
      </c>
      <c r="U2698" s="22">
        <v>189.59</v>
      </c>
      <c r="V2698" s="22">
        <v>189.59</v>
      </c>
      <c r="X2698">
        <v>49142</v>
      </c>
      <c r="AD2698" t="s">
        <v>363</v>
      </c>
      <c r="AG2698" s="22" t="s">
        <v>50</v>
      </c>
      <c r="AI2698">
        <v>2696</v>
      </c>
      <c r="AJ2698" t="s">
        <v>364</v>
      </c>
      <c r="AK2698" s="22" t="s">
        <v>94</v>
      </c>
      <c r="AL2698" s="22" t="s">
        <v>53</v>
      </c>
      <c r="AM2698" s="22">
        <v>2696</v>
      </c>
    </row>
    <row r="2699" spans="1:39" x14ac:dyDescent="0.25">
      <c r="A2699" s="22" t="s">
        <v>39</v>
      </c>
      <c r="B2699" t="s">
        <v>40</v>
      </c>
      <c r="C2699">
        <v>2021</v>
      </c>
      <c r="D2699" s="22" t="s">
        <v>41</v>
      </c>
      <c r="E2699" s="22" t="s">
        <v>42</v>
      </c>
      <c r="F2699">
        <v>1100</v>
      </c>
      <c r="G2699" t="s">
        <v>43</v>
      </c>
      <c r="H2699" t="s">
        <v>44</v>
      </c>
      <c r="J2699">
        <v>200</v>
      </c>
      <c r="K2699" t="s">
        <v>45</v>
      </c>
      <c r="L2699" s="22" t="s">
        <v>46</v>
      </c>
      <c r="M2699" s="1">
        <v>44531</v>
      </c>
      <c r="N2699" s="22" t="s">
        <v>361</v>
      </c>
      <c r="O2699" t="s">
        <v>362</v>
      </c>
      <c r="P2699" s="1">
        <v>44561</v>
      </c>
      <c r="Q2699" t="s">
        <v>362</v>
      </c>
      <c r="R2699">
        <v>12</v>
      </c>
      <c r="S2699">
        <v>3</v>
      </c>
      <c r="T2699" s="22">
        <v>19</v>
      </c>
      <c r="U2699" s="22">
        <v>-135.71</v>
      </c>
      <c r="W2699" s="22">
        <v>135.71</v>
      </c>
      <c r="X2699">
        <v>49143</v>
      </c>
      <c r="AD2699" t="s">
        <v>363</v>
      </c>
      <c r="AF2699" t="s">
        <v>127</v>
      </c>
      <c r="AG2699" s="22" t="s">
        <v>56</v>
      </c>
      <c r="AI2699">
        <v>2697</v>
      </c>
      <c r="AJ2699" t="s">
        <v>364</v>
      </c>
      <c r="AK2699" s="22" t="s">
        <v>52</v>
      </c>
      <c r="AL2699" s="22" t="s">
        <v>53</v>
      </c>
      <c r="AM2699" s="22">
        <v>2697</v>
      </c>
    </row>
    <row r="2700" spans="1:39" x14ac:dyDescent="0.25">
      <c r="A2700" s="22" t="s">
        <v>39</v>
      </c>
      <c r="B2700" t="s">
        <v>164</v>
      </c>
      <c r="C2700">
        <v>2021</v>
      </c>
      <c r="D2700" s="22" t="s">
        <v>41</v>
      </c>
      <c r="E2700" s="22" t="s">
        <v>42</v>
      </c>
      <c r="F2700">
        <v>4511</v>
      </c>
      <c r="G2700" t="s">
        <v>165</v>
      </c>
      <c r="H2700" t="s">
        <v>93</v>
      </c>
      <c r="J2700">
        <v>200</v>
      </c>
      <c r="K2700" t="s">
        <v>45</v>
      </c>
      <c r="L2700" s="22" t="s">
        <v>46</v>
      </c>
      <c r="M2700" s="1">
        <v>44531</v>
      </c>
      <c r="N2700" s="22" t="s">
        <v>361</v>
      </c>
      <c r="O2700" t="s">
        <v>362</v>
      </c>
      <c r="P2700" s="1">
        <v>44561</v>
      </c>
      <c r="Q2700" t="s">
        <v>362</v>
      </c>
      <c r="R2700">
        <v>12</v>
      </c>
      <c r="S2700">
        <v>3</v>
      </c>
      <c r="T2700" s="22">
        <v>19</v>
      </c>
      <c r="U2700" s="22">
        <v>114.04</v>
      </c>
      <c r="V2700" s="22">
        <v>114.04</v>
      </c>
      <c r="X2700">
        <v>49144</v>
      </c>
      <c r="AD2700" t="s">
        <v>363</v>
      </c>
      <c r="AF2700" t="s">
        <v>127</v>
      </c>
      <c r="AG2700" s="22" t="s">
        <v>50</v>
      </c>
      <c r="AI2700">
        <v>2698</v>
      </c>
      <c r="AJ2700" t="s">
        <v>364</v>
      </c>
      <c r="AK2700" s="22" t="s">
        <v>94</v>
      </c>
      <c r="AL2700" s="22" t="s">
        <v>53</v>
      </c>
      <c r="AM2700" s="22">
        <v>2698</v>
      </c>
    </row>
    <row r="2701" spans="1:39" x14ac:dyDescent="0.25">
      <c r="A2701" s="22" t="s">
        <v>39</v>
      </c>
      <c r="B2701" t="s">
        <v>130</v>
      </c>
      <c r="C2701">
        <v>2021</v>
      </c>
      <c r="D2701" s="22" t="s">
        <v>41</v>
      </c>
      <c r="E2701" s="22" t="s">
        <v>42</v>
      </c>
      <c r="F2701">
        <v>1610</v>
      </c>
      <c r="G2701" t="s">
        <v>131</v>
      </c>
      <c r="H2701" t="s">
        <v>44</v>
      </c>
      <c r="J2701">
        <v>200</v>
      </c>
      <c r="K2701" t="s">
        <v>45</v>
      </c>
      <c r="L2701" s="22" t="s">
        <v>46</v>
      </c>
      <c r="M2701" s="1">
        <v>44531</v>
      </c>
      <c r="N2701" s="22" t="s">
        <v>361</v>
      </c>
      <c r="O2701" t="s">
        <v>362</v>
      </c>
      <c r="P2701" s="1">
        <v>44561</v>
      </c>
      <c r="Q2701" t="s">
        <v>362</v>
      </c>
      <c r="R2701">
        <v>12</v>
      </c>
      <c r="S2701">
        <v>3</v>
      </c>
      <c r="T2701" s="22">
        <v>19</v>
      </c>
      <c r="U2701" s="22">
        <v>21.67</v>
      </c>
      <c r="V2701" s="22">
        <v>21.67</v>
      </c>
      <c r="X2701">
        <v>49145</v>
      </c>
      <c r="AD2701" t="s">
        <v>363</v>
      </c>
      <c r="AF2701" t="s">
        <v>127</v>
      </c>
      <c r="AG2701" s="22" t="s">
        <v>50</v>
      </c>
      <c r="AI2701">
        <v>2699</v>
      </c>
      <c r="AJ2701" t="s">
        <v>364</v>
      </c>
      <c r="AK2701" s="22" t="s">
        <v>52</v>
      </c>
      <c r="AL2701" s="22" t="s">
        <v>53</v>
      </c>
      <c r="AM2701" s="22">
        <v>2699</v>
      </c>
    </row>
    <row r="2702" spans="1:39" x14ac:dyDescent="0.25">
      <c r="A2702" s="22" t="s">
        <v>39</v>
      </c>
      <c r="B2702" t="s">
        <v>40</v>
      </c>
      <c r="C2702">
        <v>2021</v>
      </c>
      <c r="D2702" s="22" t="s">
        <v>41</v>
      </c>
      <c r="E2702" s="22" t="s">
        <v>42</v>
      </c>
      <c r="F2702">
        <v>1100</v>
      </c>
      <c r="G2702" t="s">
        <v>43</v>
      </c>
      <c r="H2702" t="s">
        <v>44</v>
      </c>
      <c r="J2702">
        <v>200</v>
      </c>
      <c r="K2702" t="s">
        <v>45</v>
      </c>
      <c r="L2702" s="22" t="s">
        <v>46</v>
      </c>
      <c r="M2702" s="1">
        <v>44531</v>
      </c>
      <c r="N2702" s="22" t="s">
        <v>361</v>
      </c>
      <c r="O2702" t="s">
        <v>362</v>
      </c>
      <c r="P2702" s="1">
        <v>44561</v>
      </c>
      <c r="Q2702" t="s">
        <v>362</v>
      </c>
      <c r="R2702">
        <v>12</v>
      </c>
      <c r="U2702" s="22">
        <v>-503.69</v>
      </c>
      <c r="W2702" s="22">
        <v>503.69</v>
      </c>
      <c r="X2702">
        <v>49146</v>
      </c>
      <c r="AD2702" t="s">
        <v>363</v>
      </c>
      <c r="AG2702" s="22" t="s">
        <v>56</v>
      </c>
      <c r="AI2702">
        <v>2700</v>
      </c>
      <c r="AJ2702" t="s">
        <v>364</v>
      </c>
      <c r="AK2702" s="22" t="s">
        <v>52</v>
      </c>
      <c r="AL2702" s="22" t="s">
        <v>53</v>
      </c>
      <c r="AM2702" s="22">
        <v>2700</v>
      </c>
    </row>
    <row r="2703" spans="1:39" x14ac:dyDescent="0.25">
      <c r="A2703" s="22" t="s">
        <v>39</v>
      </c>
      <c r="B2703" t="s">
        <v>166</v>
      </c>
      <c r="C2703">
        <v>2021</v>
      </c>
      <c r="D2703" s="22" t="s">
        <v>41</v>
      </c>
      <c r="E2703" s="22" t="s">
        <v>42</v>
      </c>
      <c r="F2703">
        <v>4512</v>
      </c>
      <c r="G2703" t="s">
        <v>167</v>
      </c>
      <c r="H2703" t="s">
        <v>93</v>
      </c>
      <c r="J2703">
        <v>200</v>
      </c>
      <c r="K2703" t="s">
        <v>45</v>
      </c>
      <c r="L2703" s="22" t="s">
        <v>46</v>
      </c>
      <c r="M2703" s="1">
        <v>44531</v>
      </c>
      <c r="N2703" s="22" t="s">
        <v>361</v>
      </c>
      <c r="O2703" t="s">
        <v>362</v>
      </c>
      <c r="P2703" s="1">
        <v>44561</v>
      </c>
      <c r="Q2703" t="s">
        <v>362</v>
      </c>
      <c r="R2703">
        <v>12</v>
      </c>
      <c r="U2703" s="22">
        <v>503.69</v>
      </c>
      <c r="V2703" s="22">
        <v>503.69</v>
      </c>
      <c r="X2703">
        <v>49147</v>
      </c>
      <c r="AD2703" t="s">
        <v>363</v>
      </c>
      <c r="AG2703" s="22" t="s">
        <v>50</v>
      </c>
      <c r="AI2703">
        <v>2701</v>
      </c>
      <c r="AJ2703" t="s">
        <v>364</v>
      </c>
      <c r="AK2703" s="22" t="s">
        <v>94</v>
      </c>
      <c r="AL2703" s="22" t="s">
        <v>53</v>
      </c>
      <c r="AM2703" s="22">
        <v>2701</v>
      </c>
    </row>
    <row r="2704" spans="1:39" x14ac:dyDescent="0.25">
      <c r="A2704" s="22" t="s">
        <v>39</v>
      </c>
      <c r="B2704" t="s">
        <v>40</v>
      </c>
      <c r="C2704">
        <v>2021</v>
      </c>
      <c r="D2704" s="22" t="s">
        <v>41</v>
      </c>
      <c r="E2704" s="22" t="s">
        <v>42</v>
      </c>
      <c r="F2704">
        <v>1100</v>
      </c>
      <c r="G2704" t="s">
        <v>43</v>
      </c>
      <c r="H2704" t="s">
        <v>44</v>
      </c>
      <c r="J2704">
        <v>200</v>
      </c>
      <c r="K2704" t="s">
        <v>45</v>
      </c>
      <c r="L2704" s="22" t="s">
        <v>46</v>
      </c>
      <c r="M2704" s="1">
        <v>44531</v>
      </c>
      <c r="N2704" s="22" t="s">
        <v>361</v>
      </c>
      <c r="O2704" t="s">
        <v>362</v>
      </c>
      <c r="P2704" s="1">
        <v>44561</v>
      </c>
      <c r="Q2704" t="s">
        <v>362</v>
      </c>
      <c r="R2704">
        <v>12</v>
      </c>
      <c r="S2704">
        <v>3</v>
      </c>
      <c r="T2704" s="22">
        <v>19</v>
      </c>
      <c r="U2704" s="22">
        <v>-160.97999999999999</v>
      </c>
      <c r="W2704" s="22">
        <v>160.97999999999999</v>
      </c>
      <c r="X2704">
        <v>49148</v>
      </c>
      <c r="AD2704" t="s">
        <v>363</v>
      </c>
      <c r="AF2704" t="s">
        <v>127</v>
      </c>
      <c r="AG2704" s="22" t="s">
        <v>56</v>
      </c>
      <c r="AI2704">
        <v>2702</v>
      </c>
      <c r="AJ2704" t="s">
        <v>364</v>
      </c>
      <c r="AK2704" s="22" t="s">
        <v>52</v>
      </c>
      <c r="AL2704" s="22" t="s">
        <v>53</v>
      </c>
      <c r="AM2704" s="22">
        <v>2702</v>
      </c>
    </row>
    <row r="2705" spans="1:39" x14ac:dyDescent="0.25">
      <c r="A2705" s="22" t="s">
        <v>39</v>
      </c>
      <c r="B2705" t="s">
        <v>168</v>
      </c>
      <c r="C2705">
        <v>2021</v>
      </c>
      <c r="D2705" s="22" t="s">
        <v>41</v>
      </c>
      <c r="E2705" s="22" t="s">
        <v>42</v>
      </c>
      <c r="F2705">
        <v>4520</v>
      </c>
      <c r="G2705" t="s">
        <v>169</v>
      </c>
      <c r="H2705" t="s">
        <v>93</v>
      </c>
      <c r="J2705">
        <v>200</v>
      </c>
      <c r="K2705" t="s">
        <v>45</v>
      </c>
      <c r="L2705" s="22" t="s">
        <v>46</v>
      </c>
      <c r="M2705" s="1">
        <v>44531</v>
      </c>
      <c r="N2705" s="22" t="s">
        <v>361</v>
      </c>
      <c r="O2705" t="s">
        <v>362</v>
      </c>
      <c r="P2705" s="1">
        <v>44561</v>
      </c>
      <c r="Q2705" t="s">
        <v>362</v>
      </c>
      <c r="R2705">
        <v>12</v>
      </c>
      <c r="S2705">
        <v>3</v>
      </c>
      <c r="T2705" s="22">
        <v>19</v>
      </c>
      <c r="U2705" s="22">
        <v>135.28</v>
      </c>
      <c r="V2705" s="22">
        <v>135.28</v>
      </c>
      <c r="X2705">
        <v>49149</v>
      </c>
      <c r="AD2705" t="s">
        <v>363</v>
      </c>
      <c r="AF2705" t="s">
        <v>127</v>
      </c>
      <c r="AG2705" s="22" t="s">
        <v>50</v>
      </c>
      <c r="AI2705">
        <v>2703</v>
      </c>
      <c r="AJ2705" t="s">
        <v>364</v>
      </c>
      <c r="AK2705" s="22" t="s">
        <v>94</v>
      </c>
      <c r="AL2705" s="22" t="s">
        <v>53</v>
      </c>
      <c r="AM2705" s="22">
        <v>2703</v>
      </c>
    </row>
    <row r="2706" spans="1:39" x14ac:dyDescent="0.25">
      <c r="A2706" s="22" t="s">
        <v>39</v>
      </c>
      <c r="B2706" t="s">
        <v>130</v>
      </c>
      <c r="C2706">
        <v>2021</v>
      </c>
      <c r="D2706" s="22" t="s">
        <v>41</v>
      </c>
      <c r="E2706" s="22" t="s">
        <v>42</v>
      </c>
      <c r="F2706">
        <v>1610</v>
      </c>
      <c r="G2706" t="s">
        <v>131</v>
      </c>
      <c r="H2706" t="s">
        <v>44</v>
      </c>
      <c r="J2706">
        <v>200</v>
      </c>
      <c r="K2706" t="s">
        <v>45</v>
      </c>
      <c r="L2706" s="22" t="s">
        <v>46</v>
      </c>
      <c r="M2706" s="1">
        <v>44531</v>
      </c>
      <c r="N2706" s="22" t="s">
        <v>361</v>
      </c>
      <c r="O2706" t="s">
        <v>362</v>
      </c>
      <c r="P2706" s="1">
        <v>44561</v>
      </c>
      <c r="Q2706" t="s">
        <v>362</v>
      </c>
      <c r="R2706">
        <v>12</v>
      </c>
      <c r="S2706">
        <v>3</v>
      </c>
      <c r="T2706" s="22">
        <v>19</v>
      </c>
      <c r="U2706" s="22">
        <v>25.7</v>
      </c>
      <c r="V2706" s="22">
        <v>25.7</v>
      </c>
      <c r="X2706">
        <v>49150</v>
      </c>
      <c r="AD2706" t="s">
        <v>363</v>
      </c>
      <c r="AF2706" t="s">
        <v>127</v>
      </c>
      <c r="AG2706" s="22" t="s">
        <v>50</v>
      </c>
      <c r="AI2706">
        <v>2704</v>
      </c>
      <c r="AJ2706" t="s">
        <v>364</v>
      </c>
      <c r="AK2706" s="22" t="s">
        <v>52</v>
      </c>
      <c r="AL2706" s="22" t="s">
        <v>53</v>
      </c>
      <c r="AM2706" s="22">
        <v>2704</v>
      </c>
    </row>
    <row r="2707" spans="1:39" x14ac:dyDescent="0.25">
      <c r="A2707" s="22" t="s">
        <v>39</v>
      </c>
      <c r="B2707" t="s">
        <v>40</v>
      </c>
      <c r="C2707">
        <v>2021</v>
      </c>
      <c r="D2707" s="22" t="s">
        <v>41</v>
      </c>
      <c r="E2707" s="22" t="s">
        <v>42</v>
      </c>
      <c r="F2707">
        <v>1100</v>
      </c>
      <c r="G2707" t="s">
        <v>43</v>
      </c>
      <c r="H2707" t="s">
        <v>44</v>
      </c>
      <c r="J2707">
        <v>200</v>
      </c>
      <c r="K2707" t="s">
        <v>45</v>
      </c>
      <c r="L2707" s="22" t="s">
        <v>46</v>
      </c>
      <c r="M2707" s="1">
        <v>44531</v>
      </c>
      <c r="N2707" s="22" t="s">
        <v>361</v>
      </c>
      <c r="O2707" t="s">
        <v>362</v>
      </c>
      <c r="P2707" s="1">
        <v>44561</v>
      </c>
      <c r="Q2707" t="s">
        <v>362</v>
      </c>
      <c r="R2707">
        <v>12</v>
      </c>
      <c r="S2707">
        <v>3</v>
      </c>
      <c r="T2707" s="22">
        <v>19</v>
      </c>
      <c r="U2707" s="22">
        <v>-7104.65</v>
      </c>
      <c r="W2707" s="22">
        <v>7104.65</v>
      </c>
      <c r="X2707">
        <v>49151</v>
      </c>
      <c r="AD2707" t="s">
        <v>363</v>
      </c>
      <c r="AF2707" t="s">
        <v>127</v>
      </c>
      <c r="AG2707" s="22" t="s">
        <v>56</v>
      </c>
      <c r="AI2707">
        <v>2705</v>
      </c>
      <c r="AJ2707" t="s">
        <v>364</v>
      </c>
      <c r="AK2707" s="22" t="s">
        <v>52</v>
      </c>
      <c r="AL2707" s="22" t="s">
        <v>53</v>
      </c>
      <c r="AM2707" s="22">
        <v>2705</v>
      </c>
    </row>
    <row r="2708" spans="1:39" x14ac:dyDescent="0.25">
      <c r="A2708" s="22" t="s">
        <v>39</v>
      </c>
      <c r="B2708" t="s">
        <v>170</v>
      </c>
      <c r="C2708">
        <v>2021</v>
      </c>
      <c r="D2708" s="22" t="s">
        <v>41</v>
      </c>
      <c r="E2708" s="22" t="s">
        <v>42</v>
      </c>
      <c r="F2708">
        <v>4550</v>
      </c>
      <c r="G2708" t="s">
        <v>171</v>
      </c>
      <c r="H2708" t="s">
        <v>93</v>
      </c>
      <c r="J2708">
        <v>200</v>
      </c>
      <c r="K2708" t="s">
        <v>45</v>
      </c>
      <c r="L2708" s="22" t="s">
        <v>46</v>
      </c>
      <c r="M2708" s="1">
        <v>44531</v>
      </c>
      <c r="N2708" s="22" t="s">
        <v>361</v>
      </c>
      <c r="O2708" t="s">
        <v>362</v>
      </c>
      <c r="P2708" s="1">
        <v>44561</v>
      </c>
      <c r="Q2708" t="s">
        <v>362</v>
      </c>
      <c r="R2708">
        <v>12</v>
      </c>
      <c r="S2708">
        <v>3</v>
      </c>
      <c r="T2708" s="22">
        <v>19</v>
      </c>
      <c r="U2708" s="22">
        <v>5970.29</v>
      </c>
      <c r="V2708" s="22">
        <v>5970.29</v>
      </c>
      <c r="X2708">
        <v>49152</v>
      </c>
      <c r="AD2708" t="s">
        <v>363</v>
      </c>
      <c r="AF2708" t="s">
        <v>127</v>
      </c>
      <c r="AG2708" s="22" t="s">
        <v>50</v>
      </c>
      <c r="AI2708">
        <v>2706</v>
      </c>
      <c r="AJ2708" t="s">
        <v>364</v>
      </c>
      <c r="AK2708" s="22" t="s">
        <v>94</v>
      </c>
      <c r="AL2708" s="22" t="s">
        <v>53</v>
      </c>
      <c r="AM2708" s="22">
        <v>2706</v>
      </c>
    </row>
    <row r="2709" spans="1:39" x14ac:dyDescent="0.25">
      <c r="A2709" s="22" t="s">
        <v>39</v>
      </c>
      <c r="B2709" t="s">
        <v>130</v>
      </c>
      <c r="C2709">
        <v>2021</v>
      </c>
      <c r="D2709" s="22" t="s">
        <v>41</v>
      </c>
      <c r="E2709" s="22" t="s">
        <v>42</v>
      </c>
      <c r="F2709">
        <v>1610</v>
      </c>
      <c r="G2709" t="s">
        <v>131</v>
      </c>
      <c r="H2709" t="s">
        <v>44</v>
      </c>
      <c r="J2709">
        <v>200</v>
      </c>
      <c r="K2709" t="s">
        <v>45</v>
      </c>
      <c r="L2709" s="22" t="s">
        <v>46</v>
      </c>
      <c r="M2709" s="1">
        <v>44531</v>
      </c>
      <c r="N2709" s="22" t="s">
        <v>361</v>
      </c>
      <c r="O2709" t="s">
        <v>362</v>
      </c>
      <c r="P2709" s="1">
        <v>44561</v>
      </c>
      <c r="Q2709" t="s">
        <v>362</v>
      </c>
      <c r="R2709">
        <v>12</v>
      </c>
      <c r="S2709">
        <v>3</v>
      </c>
      <c r="T2709" s="22">
        <v>19</v>
      </c>
      <c r="U2709" s="22">
        <v>1134.3599999999999</v>
      </c>
      <c r="V2709" s="22">
        <v>1134.3599999999999</v>
      </c>
      <c r="X2709">
        <v>49153</v>
      </c>
      <c r="AD2709" t="s">
        <v>363</v>
      </c>
      <c r="AF2709" t="s">
        <v>127</v>
      </c>
      <c r="AG2709" s="22" t="s">
        <v>50</v>
      </c>
      <c r="AI2709">
        <v>2707</v>
      </c>
      <c r="AJ2709" t="s">
        <v>364</v>
      </c>
      <c r="AK2709" s="22" t="s">
        <v>52</v>
      </c>
      <c r="AL2709" s="22" t="s">
        <v>53</v>
      </c>
      <c r="AM2709" s="22">
        <v>2707</v>
      </c>
    </row>
    <row r="2710" spans="1:39" x14ac:dyDescent="0.25">
      <c r="A2710" s="22" t="s">
        <v>39</v>
      </c>
      <c r="B2710" t="s">
        <v>40</v>
      </c>
      <c r="C2710">
        <v>2021</v>
      </c>
      <c r="D2710" s="22" t="s">
        <v>41</v>
      </c>
      <c r="E2710" s="22" t="s">
        <v>42</v>
      </c>
      <c r="F2710">
        <v>1100</v>
      </c>
      <c r="G2710" t="s">
        <v>43</v>
      </c>
      <c r="H2710" t="s">
        <v>44</v>
      </c>
      <c r="J2710">
        <v>200</v>
      </c>
      <c r="K2710" t="s">
        <v>45</v>
      </c>
      <c r="L2710" s="22" t="s">
        <v>46</v>
      </c>
      <c r="M2710" s="1">
        <v>44531</v>
      </c>
      <c r="N2710" s="22" t="s">
        <v>361</v>
      </c>
      <c r="O2710" t="s">
        <v>362</v>
      </c>
      <c r="P2710" s="1">
        <v>44561</v>
      </c>
      <c r="Q2710" t="s">
        <v>362</v>
      </c>
      <c r="R2710">
        <v>12</v>
      </c>
      <c r="U2710" s="22">
        <v>-455.08</v>
      </c>
      <c r="W2710" s="22">
        <v>455.08</v>
      </c>
      <c r="X2710">
        <v>49154</v>
      </c>
      <c r="AD2710" t="s">
        <v>363</v>
      </c>
      <c r="AG2710" s="22" t="s">
        <v>56</v>
      </c>
      <c r="AI2710">
        <v>2708</v>
      </c>
      <c r="AJ2710" t="s">
        <v>364</v>
      </c>
      <c r="AK2710" s="22" t="s">
        <v>52</v>
      </c>
      <c r="AL2710" s="22" t="s">
        <v>53</v>
      </c>
      <c r="AM2710" s="22">
        <v>2708</v>
      </c>
    </row>
    <row r="2711" spans="1:39" x14ac:dyDescent="0.25">
      <c r="A2711" s="22" t="s">
        <v>39</v>
      </c>
      <c r="B2711" t="s">
        <v>172</v>
      </c>
      <c r="C2711">
        <v>2021</v>
      </c>
      <c r="D2711" s="22" t="s">
        <v>41</v>
      </c>
      <c r="E2711" s="22" t="s">
        <v>42</v>
      </c>
      <c r="F2711">
        <v>4560</v>
      </c>
      <c r="G2711" t="s">
        <v>173</v>
      </c>
      <c r="H2711" t="s">
        <v>93</v>
      </c>
      <c r="J2711">
        <v>200</v>
      </c>
      <c r="K2711" t="s">
        <v>45</v>
      </c>
      <c r="L2711" s="22" t="s">
        <v>46</v>
      </c>
      <c r="M2711" s="1">
        <v>44531</v>
      </c>
      <c r="N2711" s="22" t="s">
        <v>361</v>
      </c>
      <c r="O2711" t="s">
        <v>362</v>
      </c>
      <c r="P2711" s="1">
        <v>44561</v>
      </c>
      <c r="Q2711" t="s">
        <v>362</v>
      </c>
      <c r="R2711">
        <v>12</v>
      </c>
      <c r="U2711" s="22">
        <v>455.08</v>
      </c>
      <c r="V2711" s="22">
        <v>455.08</v>
      </c>
      <c r="X2711">
        <v>49155</v>
      </c>
      <c r="AD2711" t="s">
        <v>363</v>
      </c>
      <c r="AG2711" s="22" t="s">
        <v>50</v>
      </c>
      <c r="AI2711">
        <v>2709</v>
      </c>
      <c r="AJ2711" t="s">
        <v>364</v>
      </c>
      <c r="AK2711" s="22" t="s">
        <v>94</v>
      </c>
      <c r="AL2711" s="22" t="s">
        <v>53</v>
      </c>
      <c r="AM2711" s="22">
        <v>2709</v>
      </c>
    </row>
    <row r="2712" spans="1:39" x14ac:dyDescent="0.25">
      <c r="A2712" s="22" t="s">
        <v>39</v>
      </c>
      <c r="B2712" t="s">
        <v>40</v>
      </c>
      <c r="C2712">
        <v>2021</v>
      </c>
      <c r="D2712" s="22" t="s">
        <v>41</v>
      </c>
      <c r="E2712" s="22" t="s">
        <v>42</v>
      </c>
      <c r="F2712">
        <v>1100</v>
      </c>
      <c r="G2712" t="s">
        <v>43</v>
      </c>
      <c r="H2712" t="s">
        <v>44</v>
      </c>
      <c r="J2712">
        <v>200</v>
      </c>
      <c r="K2712" t="s">
        <v>45</v>
      </c>
      <c r="L2712" s="22" t="s">
        <v>46</v>
      </c>
      <c r="M2712" s="1">
        <v>44531</v>
      </c>
      <c r="N2712" s="22" t="s">
        <v>361</v>
      </c>
      <c r="O2712" t="s">
        <v>362</v>
      </c>
      <c r="P2712" s="1">
        <v>44561</v>
      </c>
      <c r="Q2712" t="s">
        <v>362</v>
      </c>
      <c r="R2712">
        <v>12</v>
      </c>
      <c r="U2712" s="22">
        <v>-45.33</v>
      </c>
      <c r="W2712" s="22">
        <v>45.33</v>
      </c>
      <c r="X2712">
        <v>49156</v>
      </c>
      <c r="AD2712" t="s">
        <v>363</v>
      </c>
      <c r="AG2712" s="22" t="s">
        <v>56</v>
      </c>
      <c r="AI2712">
        <v>2710</v>
      </c>
      <c r="AJ2712" t="s">
        <v>364</v>
      </c>
      <c r="AK2712" s="22" t="s">
        <v>52</v>
      </c>
      <c r="AL2712" s="22" t="s">
        <v>53</v>
      </c>
      <c r="AM2712" s="22">
        <v>2710</v>
      </c>
    </row>
    <row r="2713" spans="1:39" x14ac:dyDescent="0.25">
      <c r="A2713" s="22" t="s">
        <v>39</v>
      </c>
      <c r="B2713" t="s">
        <v>174</v>
      </c>
      <c r="C2713">
        <v>2021</v>
      </c>
      <c r="D2713" s="22" t="s">
        <v>41</v>
      </c>
      <c r="E2713" s="22" t="s">
        <v>42</v>
      </c>
      <c r="F2713">
        <v>4580</v>
      </c>
      <c r="G2713" t="s">
        <v>175</v>
      </c>
      <c r="H2713" t="s">
        <v>93</v>
      </c>
      <c r="J2713">
        <v>200</v>
      </c>
      <c r="K2713" t="s">
        <v>45</v>
      </c>
      <c r="L2713" s="22" t="s">
        <v>46</v>
      </c>
      <c r="M2713" s="1">
        <v>44531</v>
      </c>
      <c r="N2713" s="22" t="s">
        <v>361</v>
      </c>
      <c r="O2713" t="s">
        <v>362</v>
      </c>
      <c r="P2713" s="1">
        <v>44561</v>
      </c>
      <c r="Q2713" t="s">
        <v>362</v>
      </c>
      <c r="R2713">
        <v>12</v>
      </c>
      <c r="U2713" s="22">
        <v>45.33</v>
      </c>
      <c r="V2713" s="22">
        <v>45.33</v>
      </c>
      <c r="X2713">
        <v>49157</v>
      </c>
      <c r="AD2713" t="s">
        <v>363</v>
      </c>
      <c r="AG2713" s="22" t="s">
        <v>50</v>
      </c>
      <c r="AI2713">
        <v>2711</v>
      </c>
      <c r="AJ2713" t="s">
        <v>364</v>
      </c>
      <c r="AK2713" s="22" t="s">
        <v>94</v>
      </c>
      <c r="AL2713" s="22" t="s">
        <v>53</v>
      </c>
      <c r="AM2713" s="22">
        <v>2711</v>
      </c>
    </row>
    <row r="2714" spans="1:39" x14ac:dyDescent="0.25">
      <c r="A2714" s="22" t="s">
        <v>39</v>
      </c>
      <c r="B2714" t="s">
        <v>40</v>
      </c>
      <c r="C2714">
        <v>2021</v>
      </c>
      <c r="D2714" s="22" t="s">
        <v>41</v>
      </c>
      <c r="E2714" s="22" t="s">
        <v>42</v>
      </c>
      <c r="F2714">
        <v>1100</v>
      </c>
      <c r="G2714" t="s">
        <v>43</v>
      </c>
      <c r="H2714" t="s">
        <v>44</v>
      </c>
      <c r="J2714">
        <v>200</v>
      </c>
      <c r="K2714" t="s">
        <v>45</v>
      </c>
      <c r="L2714" s="22" t="s">
        <v>46</v>
      </c>
      <c r="M2714" s="1">
        <v>44531</v>
      </c>
      <c r="N2714" s="22" t="s">
        <v>361</v>
      </c>
      <c r="O2714" t="s">
        <v>362</v>
      </c>
      <c r="P2714" s="1">
        <v>44561</v>
      </c>
      <c r="Q2714" t="s">
        <v>362</v>
      </c>
      <c r="R2714">
        <v>12</v>
      </c>
      <c r="S2714">
        <v>3</v>
      </c>
      <c r="T2714" s="22">
        <v>19</v>
      </c>
      <c r="U2714" s="22">
        <v>-454.35</v>
      </c>
      <c r="W2714" s="22">
        <v>454.35</v>
      </c>
      <c r="X2714">
        <v>49158</v>
      </c>
      <c r="AD2714" t="s">
        <v>363</v>
      </c>
      <c r="AF2714" t="s">
        <v>127</v>
      </c>
      <c r="AG2714" s="22" t="s">
        <v>56</v>
      </c>
      <c r="AI2714">
        <v>2712</v>
      </c>
      <c r="AJ2714" t="s">
        <v>364</v>
      </c>
      <c r="AK2714" s="22" t="s">
        <v>52</v>
      </c>
      <c r="AL2714" s="22" t="s">
        <v>53</v>
      </c>
      <c r="AM2714" s="22">
        <v>2712</v>
      </c>
    </row>
    <row r="2715" spans="1:39" x14ac:dyDescent="0.25">
      <c r="A2715" s="22" t="s">
        <v>39</v>
      </c>
      <c r="B2715" t="s">
        <v>176</v>
      </c>
      <c r="C2715">
        <v>2021</v>
      </c>
      <c r="D2715" s="22" t="s">
        <v>41</v>
      </c>
      <c r="E2715" s="22" t="s">
        <v>42</v>
      </c>
      <c r="F2715">
        <v>4600</v>
      </c>
      <c r="G2715" t="s">
        <v>177</v>
      </c>
      <c r="H2715" t="s">
        <v>93</v>
      </c>
      <c r="J2715">
        <v>200</v>
      </c>
      <c r="K2715" t="s">
        <v>45</v>
      </c>
      <c r="L2715" s="22" t="s">
        <v>46</v>
      </c>
      <c r="M2715" s="1">
        <v>44531</v>
      </c>
      <c r="N2715" s="22" t="s">
        <v>361</v>
      </c>
      <c r="O2715" t="s">
        <v>362</v>
      </c>
      <c r="P2715" s="1">
        <v>44561</v>
      </c>
      <c r="Q2715" t="s">
        <v>362</v>
      </c>
      <c r="R2715">
        <v>12</v>
      </c>
      <c r="S2715">
        <v>3</v>
      </c>
      <c r="T2715" s="22">
        <v>19</v>
      </c>
      <c r="U2715" s="22">
        <v>381.81</v>
      </c>
      <c r="V2715" s="22">
        <v>381.81</v>
      </c>
      <c r="X2715">
        <v>49159</v>
      </c>
      <c r="AD2715" t="s">
        <v>363</v>
      </c>
      <c r="AF2715" t="s">
        <v>127</v>
      </c>
      <c r="AG2715" s="22" t="s">
        <v>50</v>
      </c>
      <c r="AI2715">
        <v>2713</v>
      </c>
      <c r="AJ2715" t="s">
        <v>364</v>
      </c>
      <c r="AK2715" s="22" t="s">
        <v>94</v>
      </c>
      <c r="AL2715" s="22" t="s">
        <v>53</v>
      </c>
      <c r="AM2715" s="22">
        <v>2713</v>
      </c>
    </row>
    <row r="2716" spans="1:39" x14ac:dyDescent="0.25">
      <c r="A2716" s="22" t="s">
        <v>39</v>
      </c>
      <c r="B2716" t="s">
        <v>130</v>
      </c>
      <c r="C2716">
        <v>2021</v>
      </c>
      <c r="D2716" s="22" t="s">
        <v>41</v>
      </c>
      <c r="E2716" s="22" t="s">
        <v>42</v>
      </c>
      <c r="F2716">
        <v>1610</v>
      </c>
      <c r="G2716" t="s">
        <v>131</v>
      </c>
      <c r="H2716" t="s">
        <v>44</v>
      </c>
      <c r="J2716">
        <v>200</v>
      </c>
      <c r="K2716" t="s">
        <v>45</v>
      </c>
      <c r="L2716" s="22" t="s">
        <v>46</v>
      </c>
      <c r="M2716" s="1">
        <v>44531</v>
      </c>
      <c r="N2716" s="22" t="s">
        <v>361</v>
      </c>
      <c r="O2716" t="s">
        <v>362</v>
      </c>
      <c r="P2716" s="1">
        <v>44561</v>
      </c>
      <c r="Q2716" t="s">
        <v>362</v>
      </c>
      <c r="R2716">
        <v>12</v>
      </c>
      <c r="S2716">
        <v>3</v>
      </c>
      <c r="T2716" s="22">
        <v>19</v>
      </c>
      <c r="U2716" s="22">
        <v>72.540000000000006</v>
      </c>
      <c r="V2716" s="22">
        <v>72.540000000000006</v>
      </c>
      <c r="X2716">
        <v>49160</v>
      </c>
      <c r="AD2716" t="s">
        <v>363</v>
      </c>
      <c r="AF2716" t="s">
        <v>127</v>
      </c>
      <c r="AG2716" s="22" t="s">
        <v>50</v>
      </c>
      <c r="AI2716">
        <v>2714</v>
      </c>
      <c r="AJ2716" t="s">
        <v>364</v>
      </c>
      <c r="AK2716" s="22" t="s">
        <v>52</v>
      </c>
      <c r="AL2716" s="22" t="s">
        <v>53</v>
      </c>
      <c r="AM2716" s="22">
        <v>2714</v>
      </c>
    </row>
    <row r="2717" spans="1:39" x14ac:dyDescent="0.25">
      <c r="A2717" s="22" t="s">
        <v>39</v>
      </c>
      <c r="B2717" t="s">
        <v>40</v>
      </c>
      <c r="C2717">
        <v>2021</v>
      </c>
      <c r="D2717" s="22" t="s">
        <v>41</v>
      </c>
      <c r="E2717" s="22" t="s">
        <v>42</v>
      </c>
      <c r="F2717">
        <v>1100</v>
      </c>
      <c r="G2717" t="s">
        <v>43</v>
      </c>
      <c r="H2717" t="s">
        <v>44</v>
      </c>
      <c r="J2717">
        <v>200</v>
      </c>
      <c r="K2717" t="s">
        <v>45</v>
      </c>
      <c r="L2717" s="22" t="s">
        <v>46</v>
      </c>
      <c r="M2717" s="1">
        <v>44531</v>
      </c>
      <c r="N2717" s="22" t="s">
        <v>361</v>
      </c>
      <c r="O2717" t="s">
        <v>362</v>
      </c>
      <c r="P2717" s="1">
        <v>44561</v>
      </c>
      <c r="Q2717" t="s">
        <v>362</v>
      </c>
      <c r="R2717">
        <v>12</v>
      </c>
      <c r="S2717">
        <v>3</v>
      </c>
      <c r="T2717" s="22">
        <v>19</v>
      </c>
      <c r="U2717" s="22">
        <v>-339.64</v>
      </c>
      <c r="W2717" s="22">
        <v>339.64</v>
      </c>
      <c r="X2717">
        <v>49161</v>
      </c>
      <c r="AD2717" t="s">
        <v>363</v>
      </c>
      <c r="AF2717" t="s">
        <v>127</v>
      </c>
      <c r="AG2717" s="22" t="s">
        <v>56</v>
      </c>
      <c r="AI2717">
        <v>2715</v>
      </c>
      <c r="AJ2717" t="s">
        <v>364</v>
      </c>
      <c r="AK2717" s="22" t="s">
        <v>52</v>
      </c>
      <c r="AL2717" s="22" t="s">
        <v>53</v>
      </c>
      <c r="AM2717" s="22">
        <v>2715</v>
      </c>
    </row>
    <row r="2718" spans="1:39" x14ac:dyDescent="0.25">
      <c r="A2718" s="22" t="s">
        <v>39</v>
      </c>
      <c r="B2718" t="s">
        <v>178</v>
      </c>
      <c r="C2718">
        <v>2021</v>
      </c>
      <c r="D2718" s="22" t="s">
        <v>41</v>
      </c>
      <c r="E2718" s="22" t="s">
        <v>42</v>
      </c>
      <c r="F2718">
        <v>4610</v>
      </c>
      <c r="G2718" t="s">
        <v>179</v>
      </c>
      <c r="H2718" t="s">
        <v>93</v>
      </c>
      <c r="J2718">
        <v>200</v>
      </c>
      <c r="K2718" t="s">
        <v>45</v>
      </c>
      <c r="L2718" s="22" t="s">
        <v>46</v>
      </c>
      <c r="M2718" s="1">
        <v>44531</v>
      </c>
      <c r="N2718" s="22" t="s">
        <v>361</v>
      </c>
      <c r="O2718" t="s">
        <v>362</v>
      </c>
      <c r="P2718" s="1">
        <v>44561</v>
      </c>
      <c r="Q2718" t="s">
        <v>362</v>
      </c>
      <c r="R2718">
        <v>12</v>
      </c>
      <c r="S2718">
        <v>3</v>
      </c>
      <c r="T2718" s="22">
        <v>19</v>
      </c>
      <c r="U2718" s="22">
        <v>285.41000000000003</v>
      </c>
      <c r="V2718" s="22">
        <v>285.41000000000003</v>
      </c>
      <c r="X2718">
        <v>49162</v>
      </c>
      <c r="AD2718" t="s">
        <v>363</v>
      </c>
      <c r="AF2718" t="s">
        <v>127</v>
      </c>
      <c r="AG2718" s="22" t="s">
        <v>50</v>
      </c>
      <c r="AI2718">
        <v>2716</v>
      </c>
      <c r="AJ2718" t="s">
        <v>364</v>
      </c>
      <c r="AK2718" s="22" t="s">
        <v>94</v>
      </c>
      <c r="AL2718" s="22" t="s">
        <v>53</v>
      </c>
      <c r="AM2718" s="22">
        <v>2716</v>
      </c>
    </row>
    <row r="2719" spans="1:39" x14ac:dyDescent="0.25">
      <c r="A2719" s="22" t="s">
        <v>39</v>
      </c>
      <c r="B2719" t="s">
        <v>130</v>
      </c>
      <c r="C2719">
        <v>2021</v>
      </c>
      <c r="D2719" s="22" t="s">
        <v>41</v>
      </c>
      <c r="E2719" s="22" t="s">
        <v>42</v>
      </c>
      <c r="F2719">
        <v>1610</v>
      </c>
      <c r="G2719" t="s">
        <v>131</v>
      </c>
      <c r="H2719" t="s">
        <v>44</v>
      </c>
      <c r="J2719">
        <v>200</v>
      </c>
      <c r="K2719" t="s">
        <v>45</v>
      </c>
      <c r="L2719" s="22" t="s">
        <v>46</v>
      </c>
      <c r="M2719" s="1">
        <v>44531</v>
      </c>
      <c r="N2719" s="22" t="s">
        <v>361</v>
      </c>
      <c r="O2719" t="s">
        <v>362</v>
      </c>
      <c r="P2719" s="1">
        <v>44561</v>
      </c>
      <c r="Q2719" t="s">
        <v>362</v>
      </c>
      <c r="R2719">
        <v>12</v>
      </c>
      <c r="S2719">
        <v>3</v>
      </c>
      <c r="T2719" s="22">
        <v>19</v>
      </c>
      <c r="U2719" s="22">
        <v>54.23</v>
      </c>
      <c r="V2719" s="22">
        <v>54.23</v>
      </c>
      <c r="X2719">
        <v>49163</v>
      </c>
      <c r="AD2719" t="s">
        <v>363</v>
      </c>
      <c r="AF2719" t="s">
        <v>127</v>
      </c>
      <c r="AG2719" s="22" t="s">
        <v>50</v>
      </c>
      <c r="AI2719">
        <v>2717</v>
      </c>
      <c r="AJ2719" t="s">
        <v>364</v>
      </c>
      <c r="AK2719" s="22" t="s">
        <v>52</v>
      </c>
      <c r="AL2719" s="22" t="s">
        <v>53</v>
      </c>
      <c r="AM2719" s="22">
        <v>2717</v>
      </c>
    </row>
    <row r="2720" spans="1:39" x14ac:dyDescent="0.25">
      <c r="A2720" s="22" t="s">
        <v>39</v>
      </c>
      <c r="B2720" t="s">
        <v>40</v>
      </c>
      <c r="C2720">
        <v>2021</v>
      </c>
      <c r="D2720" s="22" t="s">
        <v>41</v>
      </c>
      <c r="E2720" s="22" t="s">
        <v>42</v>
      </c>
      <c r="F2720">
        <v>1100</v>
      </c>
      <c r="G2720" t="s">
        <v>43</v>
      </c>
      <c r="H2720" t="s">
        <v>44</v>
      </c>
      <c r="J2720">
        <v>200</v>
      </c>
      <c r="K2720" t="s">
        <v>45</v>
      </c>
      <c r="L2720" s="22" t="s">
        <v>46</v>
      </c>
      <c r="M2720" s="1">
        <v>44531</v>
      </c>
      <c r="N2720" s="22" t="s">
        <v>361</v>
      </c>
      <c r="O2720" t="s">
        <v>362</v>
      </c>
      <c r="P2720" s="1">
        <v>44561</v>
      </c>
      <c r="Q2720" t="s">
        <v>362</v>
      </c>
      <c r="R2720">
        <v>12</v>
      </c>
      <c r="U2720" s="22">
        <v>-236.16</v>
      </c>
      <c r="W2720" s="22">
        <v>236.16</v>
      </c>
      <c r="X2720">
        <v>49164</v>
      </c>
      <c r="AD2720" t="s">
        <v>363</v>
      </c>
      <c r="AG2720" s="22" t="s">
        <v>56</v>
      </c>
      <c r="AI2720">
        <v>2718</v>
      </c>
      <c r="AJ2720" t="s">
        <v>364</v>
      </c>
      <c r="AK2720" s="22" t="s">
        <v>52</v>
      </c>
      <c r="AL2720" s="22" t="s">
        <v>53</v>
      </c>
      <c r="AM2720" s="22">
        <v>2718</v>
      </c>
    </row>
    <row r="2721" spans="1:39" x14ac:dyDescent="0.25">
      <c r="A2721" s="22" t="s">
        <v>39</v>
      </c>
      <c r="B2721" t="s">
        <v>180</v>
      </c>
      <c r="C2721">
        <v>2021</v>
      </c>
      <c r="D2721" s="22" t="s">
        <v>41</v>
      </c>
      <c r="E2721" s="22" t="s">
        <v>42</v>
      </c>
      <c r="F2721">
        <v>4620</v>
      </c>
      <c r="G2721" t="s">
        <v>181</v>
      </c>
      <c r="H2721" t="s">
        <v>93</v>
      </c>
      <c r="J2721">
        <v>200</v>
      </c>
      <c r="K2721" t="s">
        <v>45</v>
      </c>
      <c r="L2721" s="22" t="s">
        <v>46</v>
      </c>
      <c r="M2721" s="1">
        <v>44531</v>
      </c>
      <c r="N2721" s="22" t="s">
        <v>361</v>
      </c>
      <c r="O2721" t="s">
        <v>362</v>
      </c>
      <c r="P2721" s="1">
        <v>44561</v>
      </c>
      <c r="Q2721" t="s">
        <v>362</v>
      </c>
      <c r="R2721">
        <v>12</v>
      </c>
      <c r="U2721" s="22">
        <v>236.16</v>
      </c>
      <c r="V2721" s="22">
        <v>236.16</v>
      </c>
      <c r="X2721">
        <v>49165</v>
      </c>
      <c r="AD2721" t="s">
        <v>363</v>
      </c>
      <c r="AG2721" s="22" t="s">
        <v>50</v>
      </c>
      <c r="AI2721">
        <v>2719</v>
      </c>
      <c r="AJ2721" t="s">
        <v>364</v>
      </c>
      <c r="AK2721" s="22" t="s">
        <v>94</v>
      </c>
      <c r="AL2721" s="22" t="s">
        <v>53</v>
      </c>
      <c r="AM2721" s="22">
        <v>2719</v>
      </c>
    </row>
    <row r="2722" spans="1:39" x14ac:dyDescent="0.25">
      <c r="A2722" s="22" t="s">
        <v>39</v>
      </c>
      <c r="B2722" t="s">
        <v>40</v>
      </c>
      <c r="C2722">
        <v>2021</v>
      </c>
      <c r="D2722" s="22" t="s">
        <v>41</v>
      </c>
      <c r="E2722" s="22" t="s">
        <v>42</v>
      </c>
      <c r="F2722">
        <v>1100</v>
      </c>
      <c r="G2722" t="s">
        <v>43</v>
      </c>
      <c r="H2722" t="s">
        <v>44</v>
      </c>
      <c r="J2722">
        <v>200</v>
      </c>
      <c r="K2722" t="s">
        <v>45</v>
      </c>
      <c r="L2722" s="22" t="s">
        <v>46</v>
      </c>
      <c r="M2722" s="1">
        <v>44531</v>
      </c>
      <c r="N2722" s="22" t="s">
        <v>361</v>
      </c>
      <c r="O2722" t="s">
        <v>362</v>
      </c>
      <c r="P2722" s="1">
        <v>44561</v>
      </c>
      <c r="Q2722" t="s">
        <v>362</v>
      </c>
      <c r="R2722">
        <v>12</v>
      </c>
      <c r="U2722" s="22">
        <v>-183.11</v>
      </c>
      <c r="W2722" s="22">
        <v>183.11</v>
      </c>
      <c r="X2722">
        <v>49166</v>
      </c>
      <c r="AD2722" t="s">
        <v>363</v>
      </c>
      <c r="AG2722" s="22" t="s">
        <v>56</v>
      </c>
      <c r="AI2722">
        <v>2720</v>
      </c>
      <c r="AJ2722" t="s">
        <v>364</v>
      </c>
      <c r="AK2722" s="22" t="s">
        <v>52</v>
      </c>
      <c r="AL2722" s="22" t="s">
        <v>53</v>
      </c>
      <c r="AM2722" s="22">
        <v>2720</v>
      </c>
    </row>
    <row r="2723" spans="1:39" x14ac:dyDescent="0.25">
      <c r="A2723" s="22" t="s">
        <v>39</v>
      </c>
      <c r="B2723" t="s">
        <v>182</v>
      </c>
      <c r="C2723">
        <v>2021</v>
      </c>
      <c r="D2723" s="22" t="s">
        <v>41</v>
      </c>
      <c r="E2723" s="22" t="s">
        <v>42</v>
      </c>
      <c r="F2723">
        <v>4630</v>
      </c>
      <c r="G2723" t="s">
        <v>183</v>
      </c>
      <c r="H2723" t="s">
        <v>93</v>
      </c>
      <c r="J2723">
        <v>200</v>
      </c>
      <c r="K2723" t="s">
        <v>45</v>
      </c>
      <c r="L2723" s="22" t="s">
        <v>46</v>
      </c>
      <c r="M2723" s="1">
        <v>44531</v>
      </c>
      <c r="N2723" s="22" t="s">
        <v>361</v>
      </c>
      <c r="O2723" t="s">
        <v>362</v>
      </c>
      <c r="P2723" s="1">
        <v>44561</v>
      </c>
      <c r="Q2723" t="s">
        <v>362</v>
      </c>
      <c r="R2723">
        <v>12</v>
      </c>
      <c r="U2723" s="22">
        <v>183.11</v>
      </c>
      <c r="V2723" s="22">
        <v>183.11</v>
      </c>
      <c r="X2723">
        <v>49167</v>
      </c>
      <c r="AD2723" t="s">
        <v>363</v>
      </c>
      <c r="AG2723" s="22" t="s">
        <v>50</v>
      </c>
      <c r="AI2723">
        <v>2721</v>
      </c>
      <c r="AJ2723" t="s">
        <v>364</v>
      </c>
      <c r="AK2723" s="22" t="s">
        <v>94</v>
      </c>
      <c r="AL2723" s="22" t="s">
        <v>53</v>
      </c>
      <c r="AM2723" s="22">
        <v>2721</v>
      </c>
    </row>
    <row r="2724" spans="1:39" x14ac:dyDescent="0.25">
      <c r="A2724" s="22" t="s">
        <v>39</v>
      </c>
      <c r="B2724" t="s">
        <v>40</v>
      </c>
      <c r="C2724">
        <v>2021</v>
      </c>
      <c r="D2724" s="22" t="s">
        <v>41</v>
      </c>
      <c r="E2724" s="22" t="s">
        <v>42</v>
      </c>
      <c r="F2724">
        <v>1100</v>
      </c>
      <c r="G2724" t="s">
        <v>43</v>
      </c>
      <c r="H2724" t="s">
        <v>44</v>
      </c>
      <c r="J2724">
        <v>200</v>
      </c>
      <c r="K2724" t="s">
        <v>45</v>
      </c>
      <c r="L2724" s="22" t="s">
        <v>46</v>
      </c>
      <c r="M2724" s="1">
        <v>44531</v>
      </c>
      <c r="N2724" s="22" t="s">
        <v>361</v>
      </c>
      <c r="O2724" t="s">
        <v>362</v>
      </c>
      <c r="P2724" s="1">
        <v>44561</v>
      </c>
      <c r="Q2724" t="s">
        <v>362</v>
      </c>
      <c r="R2724">
        <v>12</v>
      </c>
      <c r="U2724" s="22">
        <v>-194.39</v>
      </c>
      <c r="W2724" s="22">
        <v>194.39</v>
      </c>
      <c r="X2724">
        <v>49168</v>
      </c>
      <c r="AD2724" t="s">
        <v>363</v>
      </c>
      <c r="AG2724" s="22" t="s">
        <v>56</v>
      </c>
      <c r="AI2724">
        <v>2722</v>
      </c>
      <c r="AJ2724" t="s">
        <v>364</v>
      </c>
      <c r="AK2724" s="22" t="s">
        <v>52</v>
      </c>
      <c r="AL2724" s="22" t="s">
        <v>53</v>
      </c>
      <c r="AM2724" s="22">
        <v>2722</v>
      </c>
    </row>
    <row r="2725" spans="1:39" x14ac:dyDescent="0.25">
      <c r="A2725" s="22" t="s">
        <v>39</v>
      </c>
      <c r="B2725" t="s">
        <v>184</v>
      </c>
      <c r="C2725">
        <v>2021</v>
      </c>
      <c r="D2725" s="22" t="s">
        <v>41</v>
      </c>
      <c r="E2725" s="22" t="s">
        <v>42</v>
      </c>
      <c r="F2725">
        <v>4660</v>
      </c>
      <c r="G2725" t="s">
        <v>185</v>
      </c>
      <c r="H2725" t="s">
        <v>93</v>
      </c>
      <c r="J2725">
        <v>200</v>
      </c>
      <c r="K2725" t="s">
        <v>45</v>
      </c>
      <c r="L2725" s="22" t="s">
        <v>46</v>
      </c>
      <c r="M2725" s="1">
        <v>44531</v>
      </c>
      <c r="N2725" s="22" t="s">
        <v>361</v>
      </c>
      <c r="O2725" t="s">
        <v>362</v>
      </c>
      <c r="P2725" s="1">
        <v>44561</v>
      </c>
      <c r="Q2725" t="s">
        <v>362</v>
      </c>
      <c r="R2725">
        <v>12</v>
      </c>
      <c r="U2725" s="22">
        <v>194.39</v>
      </c>
      <c r="V2725" s="22">
        <v>194.39</v>
      </c>
      <c r="X2725">
        <v>49169</v>
      </c>
      <c r="AD2725" t="s">
        <v>363</v>
      </c>
      <c r="AG2725" s="22" t="s">
        <v>50</v>
      </c>
      <c r="AI2725">
        <v>2723</v>
      </c>
      <c r="AJ2725" t="s">
        <v>364</v>
      </c>
      <c r="AK2725" s="22" t="s">
        <v>94</v>
      </c>
      <c r="AL2725" s="22" t="s">
        <v>53</v>
      </c>
      <c r="AM2725" s="22">
        <v>2723</v>
      </c>
    </row>
    <row r="2726" spans="1:39" x14ac:dyDescent="0.25">
      <c r="A2726" s="22" t="s">
        <v>39</v>
      </c>
      <c r="B2726" t="s">
        <v>40</v>
      </c>
      <c r="C2726">
        <v>2021</v>
      </c>
      <c r="D2726" s="22" t="s">
        <v>41</v>
      </c>
      <c r="E2726" s="22" t="s">
        <v>42</v>
      </c>
      <c r="F2726">
        <v>1100</v>
      </c>
      <c r="G2726" t="s">
        <v>43</v>
      </c>
      <c r="H2726" t="s">
        <v>44</v>
      </c>
      <c r="J2726">
        <v>200</v>
      </c>
      <c r="K2726" t="s">
        <v>45</v>
      </c>
      <c r="L2726" s="22" t="s">
        <v>46</v>
      </c>
      <c r="M2726" s="1">
        <v>44531</v>
      </c>
      <c r="N2726" s="22" t="s">
        <v>361</v>
      </c>
      <c r="O2726" t="s">
        <v>362</v>
      </c>
      <c r="P2726" s="1">
        <v>44561</v>
      </c>
      <c r="Q2726" t="s">
        <v>362</v>
      </c>
      <c r="R2726">
        <v>12</v>
      </c>
      <c r="U2726" s="22">
        <v>-219.6</v>
      </c>
      <c r="W2726" s="22">
        <v>219.6</v>
      </c>
      <c r="X2726">
        <v>49170</v>
      </c>
      <c r="AD2726" t="s">
        <v>363</v>
      </c>
      <c r="AG2726" s="22" t="s">
        <v>56</v>
      </c>
      <c r="AI2726">
        <v>2724</v>
      </c>
      <c r="AJ2726" t="s">
        <v>364</v>
      </c>
      <c r="AK2726" s="22" t="s">
        <v>52</v>
      </c>
      <c r="AL2726" s="22" t="s">
        <v>53</v>
      </c>
      <c r="AM2726" s="22">
        <v>2724</v>
      </c>
    </row>
    <row r="2727" spans="1:39" x14ac:dyDescent="0.25">
      <c r="A2727" s="22" t="s">
        <v>39</v>
      </c>
      <c r="B2727" t="s">
        <v>186</v>
      </c>
      <c r="C2727">
        <v>2021</v>
      </c>
      <c r="D2727" s="22" t="s">
        <v>41</v>
      </c>
      <c r="E2727" s="22" t="s">
        <v>42</v>
      </c>
      <c r="F2727">
        <v>4670</v>
      </c>
      <c r="G2727" t="s">
        <v>187</v>
      </c>
      <c r="H2727" t="s">
        <v>93</v>
      </c>
      <c r="J2727">
        <v>200</v>
      </c>
      <c r="K2727" t="s">
        <v>45</v>
      </c>
      <c r="L2727" s="22" t="s">
        <v>46</v>
      </c>
      <c r="M2727" s="1">
        <v>44531</v>
      </c>
      <c r="N2727" s="22" t="s">
        <v>361</v>
      </c>
      <c r="O2727" t="s">
        <v>362</v>
      </c>
      <c r="P2727" s="1">
        <v>44561</v>
      </c>
      <c r="Q2727" t="s">
        <v>362</v>
      </c>
      <c r="R2727">
        <v>12</v>
      </c>
      <c r="U2727" s="22">
        <v>219.6</v>
      </c>
      <c r="V2727" s="22">
        <v>219.6</v>
      </c>
      <c r="X2727">
        <v>49171</v>
      </c>
      <c r="AD2727" t="s">
        <v>363</v>
      </c>
      <c r="AG2727" s="22" t="s">
        <v>50</v>
      </c>
      <c r="AI2727">
        <v>2725</v>
      </c>
      <c r="AJ2727" t="s">
        <v>364</v>
      </c>
      <c r="AK2727" s="22" t="s">
        <v>94</v>
      </c>
      <c r="AL2727" s="22" t="s">
        <v>53</v>
      </c>
      <c r="AM2727" s="22">
        <v>2725</v>
      </c>
    </row>
    <row r="2728" spans="1:39" x14ac:dyDescent="0.25">
      <c r="A2728" s="22" t="s">
        <v>39</v>
      </c>
      <c r="B2728" t="s">
        <v>40</v>
      </c>
      <c r="C2728">
        <v>2021</v>
      </c>
      <c r="D2728" s="22" t="s">
        <v>41</v>
      </c>
      <c r="E2728" s="22" t="s">
        <v>42</v>
      </c>
      <c r="F2728">
        <v>1100</v>
      </c>
      <c r="G2728" t="s">
        <v>43</v>
      </c>
      <c r="H2728" t="s">
        <v>44</v>
      </c>
      <c r="J2728">
        <v>200</v>
      </c>
      <c r="K2728" t="s">
        <v>45</v>
      </c>
      <c r="L2728" s="22" t="s">
        <v>46</v>
      </c>
      <c r="M2728" s="1">
        <v>44531</v>
      </c>
      <c r="N2728" s="22" t="s">
        <v>361</v>
      </c>
      <c r="O2728" t="s">
        <v>362</v>
      </c>
      <c r="P2728" s="1">
        <v>44561</v>
      </c>
      <c r="Q2728" t="s">
        <v>362</v>
      </c>
      <c r="R2728">
        <v>12</v>
      </c>
      <c r="U2728" s="22">
        <v>-27.44</v>
      </c>
      <c r="W2728" s="22">
        <v>27.44</v>
      </c>
      <c r="X2728">
        <v>49172</v>
      </c>
      <c r="AD2728" t="s">
        <v>363</v>
      </c>
      <c r="AG2728" s="22" t="s">
        <v>56</v>
      </c>
      <c r="AI2728">
        <v>2726</v>
      </c>
      <c r="AJ2728" t="s">
        <v>364</v>
      </c>
      <c r="AK2728" s="22" t="s">
        <v>52</v>
      </c>
      <c r="AL2728" s="22" t="s">
        <v>53</v>
      </c>
      <c r="AM2728" s="22">
        <v>2726</v>
      </c>
    </row>
    <row r="2729" spans="1:39" x14ac:dyDescent="0.25">
      <c r="A2729" s="22" t="s">
        <v>39</v>
      </c>
      <c r="B2729" t="s">
        <v>188</v>
      </c>
      <c r="C2729">
        <v>2021</v>
      </c>
      <c r="D2729" s="22" t="s">
        <v>41</v>
      </c>
      <c r="E2729" s="22" t="s">
        <v>42</v>
      </c>
      <c r="F2729">
        <v>4680</v>
      </c>
      <c r="G2729" t="s">
        <v>189</v>
      </c>
      <c r="H2729" t="s">
        <v>93</v>
      </c>
      <c r="J2729">
        <v>200</v>
      </c>
      <c r="K2729" t="s">
        <v>45</v>
      </c>
      <c r="L2729" s="22" t="s">
        <v>46</v>
      </c>
      <c r="M2729" s="1">
        <v>44531</v>
      </c>
      <c r="N2729" s="22" t="s">
        <v>361</v>
      </c>
      <c r="O2729" t="s">
        <v>362</v>
      </c>
      <c r="P2729" s="1">
        <v>44561</v>
      </c>
      <c r="Q2729" t="s">
        <v>362</v>
      </c>
      <c r="R2729">
        <v>12</v>
      </c>
      <c r="U2729" s="22">
        <v>27.44</v>
      </c>
      <c r="V2729" s="22">
        <v>27.44</v>
      </c>
      <c r="X2729">
        <v>49173</v>
      </c>
      <c r="AD2729" t="s">
        <v>363</v>
      </c>
      <c r="AG2729" s="22" t="s">
        <v>50</v>
      </c>
      <c r="AI2729">
        <v>2727</v>
      </c>
      <c r="AJ2729" t="s">
        <v>364</v>
      </c>
      <c r="AK2729" s="22" t="s">
        <v>94</v>
      </c>
      <c r="AL2729" s="22" t="s">
        <v>53</v>
      </c>
      <c r="AM2729" s="22">
        <v>2727</v>
      </c>
    </row>
    <row r="2730" spans="1:39" x14ac:dyDescent="0.25">
      <c r="A2730" s="22" t="s">
        <v>39</v>
      </c>
      <c r="B2730" t="s">
        <v>40</v>
      </c>
      <c r="C2730">
        <v>2021</v>
      </c>
      <c r="D2730" s="22" t="s">
        <v>41</v>
      </c>
      <c r="E2730" s="22" t="s">
        <v>42</v>
      </c>
      <c r="F2730">
        <v>1100</v>
      </c>
      <c r="G2730" t="s">
        <v>43</v>
      </c>
      <c r="H2730" t="s">
        <v>44</v>
      </c>
      <c r="J2730">
        <v>200</v>
      </c>
      <c r="K2730" t="s">
        <v>45</v>
      </c>
      <c r="L2730" s="22" t="s">
        <v>46</v>
      </c>
      <c r="M2730" s="1">
        <v>44531</v>
      </c>
      <c r="N2730" s="22" t="s">
        <v>361</v>
      </c>
      <c r="O2730" t="s">
        <v>362</v>
      </c>
      <c r="P2730" s="1">
        <v>44561</v>
      </c>
      <c r="Q2730" t="s">
        <v>362</v>
      </c>
      <c r="R2730">
        <v>12</v>
      </c>
      <c r="S2730">
        <v>3</v>
      </c>
      <c r="T2730" s="22">
        <v>19</v>
      </c>
      <c r="U2730" s="22">
        <v>-132.44</v>
      </c>
      <c r="W2730" s="22">
        <v>132.44</v>
      </c>
      <c r="X2730">
        <v>49174</v>
      </c>
      <c r="AD2730" t="s">
        <v>363</v>
      </c>
      <c r="AF2730" t="s">
        <v>127</v>
      </c>
      <c r="AG2730" s="22" t="s">
        <v>56</v>
      </c>
      <c r="AI2730">
        <v>2728</v>
      </c>
      <c r="AJ2730" t="s">
        <v>364</v>
      </c>
      <c r="AK2730" s="22" t="s">
        <v>52</v>
      </c>
      <c r="AL2730" s="22" t="s">
        <v>53</v>
      </c>
      <c r="AM2730" s="22">
        <v>2728</v>
      </c>
    </row>
    <row r="2731" spans="1:39" x14ac:dyDescent="0.25">
      <c r="A2731" s="22" t="s">
        <v>39</v>
      </c>
      <c r="B2731" t="s">
        <v>190</v>
      </c>
      <c r="C2731">
        <v>2021</v>
      </c>
      <c r="D2731" s="22" t="s">
        <v>41</v>
      </c>
      <c r="E2731" s="22" t="s">
        <v>42</v>
      </c>
      <c r="F2731">
        <v>4700</v>
      </c>
      <c r="G2731" t="s">
        <v>191</v>
      </c>
      <c r="H2731" t="s">
        <v>93</v>
      </c>
      <c r="J2731">
        <v>200</v>
      </c>
      <c r="K2731" t="s">
        <v>45</v>
      </c>
      <c r="L2731" s="22" t="s">
        <v>46</v>
      </c>
      <c r="M2731" s="1">
        <v>44531</v>
      </c>
      <c r="N2731" s="22" t="s">
        <v>361</v>
      </c>
      <c r="O2731" t="s">
        <v>362</v>
      </c>
      <c r="P2731" s="1">
        <v>44561</v>
      </c>
      <c r="Q2731" t="s">
        <v>362</v>
      </c>
      <c r="R2731">
        <v>12</v>
      </c>
      <c r="S2731">
        <v>3</v>
      </c>
      <c r="T2731" s="22">
        <v>19</v>
      </c>
      <c r="U2731" s="22">
        <v>111.29</v>
      </c>
      <c r="V2731" s="22">
        <v>111.29</v>
      </c>
      <c r="X2731">
        <v>49175</v>
      </c>
      <c r="AD2731" t="s">
        <v>363</v>
      </c>
      <c r="AF2731" t="s">
        <v>127</v>
      </c>
      <c r="AG2731" s="22" t="s">
        <v>50</v>
      </c>
      <c r="AI2731">
        <v>2729</v>
      </c>
      <c r="AJ2731" t="s">
        <v>364</v>
      </c>
      <c r="AK2731" s="22" t="s">
        <v>94</v>
      </c>
      <c r="AL2731" s="22" t="s">
        <v>53</v>
      </c>
      <c r="AM2731" s="22">
        <v>2729</v>
      </c>
    </row>
    <row r="2732" spans="1:39" x14ac:dyDescent="0.25">
      <c r="A2732" s="22" t="s">
        <v>39</v>
      </c>
      <c r="B2732" t="s">
        <v>130</v>
      </c>
      <c r="C2732">
        <v>2021</v>
      </c>
      <c r="D2732" s="22" t="s">
        <v>41</v>
      </c>
      <c r="E2732" s="22" t="s">
        <v>42</v>
      </c>
      <c r="F2732">
        <v>1610</v>
      </c>
      <c r="G2732" t="s">
        <v>131</v>
      </c>
      <c r="H2732" t="s">
        <v>44</v>
      </c>
      <c r="J2732">
        <v>200</v>
      </c>
      <c r="K2732" t="s">
        <v>45</v>
      </c>
      <c r="L2732" s="22" t="s">
        <v>46</v>
      </c>
      <c r="M2732" s="1">
        <v>44531</v>
      </c>
      <c r="N2732" s="22" t="s">
        <v>361</v>
      </c>
      <c r="O2732" t="s">
        <v>362</v>
      </c>
      <c r="P2732" s="1">
        <v>44561</v>
      </c>
      <c r="Q2732" t="s">
        <v>362</v>
      </c>
      <c r="R2732">
        <v>12</v>
      </c>
      <c r="S2732">
        <v>3</v>
      </c>
      <c r="T2732" s="22">
        <v>19</v>
      </c>
      <c r="U2732" s="22">
        <v>21.15</v>
      </c>
      <c r="V2732" s="22">
        <v>21.15</v>
      </c>
      <c r="X2732">
        <v>49176</v>
      </c>
      <c r="AD2732" t="s">
        <v>363</v>
      </c>
      <c r="AF2732" t="s">
        <v>127</v>
      </c>
      <c r="AG2732" s="22" t="s">
        <v>50</v>
      </c>
      <c r="AI2732">
        <v>2730</v>
      </c>
      <c r="AJ2732" t="s">
        <v>364</v>
      </c>
      <c r="AK2732" s="22" t="s">
        <v>52</v>
      </c>
      <c r="AL2732" s="22" t="s">
        <v>53</v>
      </c>
      <c r="AM2732" s="22">
        <v>2730</v>
      </c>
    </row>
    <row r="2733" spans="1:39" x14ac:dyDescent="0.25">
      <c r="A2733" s="22" t="s">
        <v>39</v>
      </c>
      <c r="B2733" t="s">
        <v>40</v>
      </c>
      <c r="C2733">
        <v>2021</v>
      </c>
      <c r="D2733" s="22" t="s">
        <v>41</v>
      </c>
      <c r="E2733" s="22" t="s">
        <v>42</v>
      </c>
      <c r="F2733">
        <v>1100</v>
      </c>
      <c r="G2733" t="s">
        <v>43</v>
      </c>
      <c r="H2733" t="s">
        <v>44</v>
      </c>
      <c r="J2733">
        <v>200</v>
      </c>
      <c r="K2733" t="s">
        <v>45</v>
      </c>
      <c r="L2733" s="22" t="s">
        <v>46</v>
      </c>
      <c r="M2733" s="1">
        <v>44531</v>
      </c>
      <c r="N2733" s="22" t="s">
        <v>361</v>
      </c>
      <c r="O2733" t="s">
        <v>362</v>
      </c>
      <c r="P2733" s="1">
        <v>44561</v>
      </c>
      <c r="Q2733" t="s">
        <v>362</v>
      </c>
      <c r="R2733">
        <v>12</v>
      </c>
      <c r="S2733">
        <v>3</v>
      </c>
      <c r="T2733" s="22">
        <v>19</v>
      </c>
      <c r="U2733" s="22">
        <v>-132.69</v>
      </c>
      <c r="W2733" s="22">
        <v>132.69</v>
      </c>
      <c r="X2733">
        <v>49177</v>
      </c>
      <c r="AD2733" t="s">
        <v>363</v>
      </c>
      <c r="AF2733" t="s">
        <v>127</v>
      </c>
      <c r="AG2733" s="22" t="s">
        <v>56</v>
      </c>
      <c r="AI2733">
        <v>2731</v>
      </c>
      <c r="AJ2733" t="s">
        <v>364</v>
      </c>
      <c r="AK2733" s="22" t="s">
        <v>52</v>
      </c>
      <c r="AL2733" s="22" t="s">
        <v>53</v>
      </c>
      <c r="AM2733" s="22">
        <v>2731</v>
      </c>
    </row>
    <row r="2734" spans="1:39" x14ac:dyDescent="0.25">
      <c r="A2734" s="22" t="s">
        <v>39</v>
      </c>
      <c r="B2734" t="s">
        <v>192</v>
      </c>
      <c r="C2734">
        <v>2021</v>
      </c>
      <c r="D2734" s="22" t="s">
        <v>41</v>
      </c>
      <c r="E2734" s="22" t="s">
        <v>42</v>
      </c>
      <c r="F2734">
        <v>4710</v>
      </c>
      <c r="G2734" t="s">
        <v>193</v>
      </c>
      <c r="H2734" t="s">
        <v>93</v>
      </c>
      <c r="J2734">
        <v>200</v>
      </c>
      <c r="K2734" t="s">
        <v>45</v>
      </c>
      <c r="L2734" s="22" t="s">
        <v>46</v>
      </c>
      <c r="M2734" s="1">
        <v>44531</v>
      </c>
      <c r="N2734" s="22" t="s">
        <v>361</v>
      </c>
      <c r="O2734" t="s">
        <v>362</v>
      </c>
      <c r="P2734" s="1">
        <v>44561</v>
      </c>
      <c r="Q2734" t="s">
        <v>362</v>
      </c>
      <c r="R2734">
        <v>12</v>
      </c>
      <c r="S2734">
        <v>3</v>
      </c>
      <c r="T2734" s="22">
        <v>19</v>
      </c>
      <c r="U2734" s="22">
        <v>111.5</v>
      </c>
      <c r="V2734" s="22">
        <v>111.5</v>
      </c>
      <c r="X2734">
        <v>49178</v>
      </c>
      <c r="AD2734" t="s">
        <v>363</v>
      </c>
      <c r="AF2734" t="s">
        <v>127</v>
      </c>
      <c r="AG2734" s="22" t="s">
        <v>50</v>
      </c>
      <c r="AI2734">
        <v>2732</v>
      </c>
      <c r="AJ2734" t="s">
        <v>364</v>
      </c>
      <c r="AK2734" s="22" t="s">
        <v>94</v>
      </c>
      <c r="AL2734" s="22" t="s">
        <v>53</v>
      </c>
      <c r="AM2734" s="22">
        <v>2732</v>
      </c>
    </row>
    <row r="2735" spans="1:39" x14ac:dyDescent="0.25">
      <c r="A2735" s="22" t="s">
        <v>39</v>
      </c>
      <c r="B2735" t="s">
        <v>130</v>
      </c>
      <c r="C2735">
        <v>2021</v>
      </c>
      <c r="D2735" s="22" t="s">
        <v>41</v>
      </c>
      <c r="E2735" s="22" t="s">
        <v>42</v>
      </c>
      <c r="F2735">
        <v>1610</v>
      </c>
      <c r="G2735" t="s">
        <v>131</v>
      </c>
      <c r="H2735" t="s">
        <v>44</v>
      </c>
      <c r="J2735">
        <v>200</v>
      </c>
      <c r="K2735" t="s">
        <v>45</v>
      </c>
      <c r="L2735" s="22" t="s">
        <v>46</v>
      </c>
      <c r="M2735" s="1">
        <v>44531</v>
      </c>
      <c r="N2735" s="22" t="s">
        <v>361</v>
      </c>
      <c r="O2735" t="s">
        <v>362</v>
      </c>
      <c r="P2735" s="1">
        <v>44561</v>
      </c>
      <c r="Q2735" t="s">
        <v>362</v>
      </c>
      <c r="R2735">
        <v>12</v>
      </c>
      <c r="S2735">
        <v>3</v>
      </c>
      <c r="T2735" s="22">
        <v>19</v>
      </c>
      <c r="U2735" s="22">
        <v>21.19</v>
      </c>
      <c r="V2735" s="22">
        <v>21.19</v>
      </c>
      <c r="X2735">
        <v>49179</v>
      </c>
      <c r="AD2735" t="s">
        <v>363</v>
      </c>
      <c r="AF2735" t="s">
        <v>127</v>
      </c>
      <c r="AG2735" s="22" t="s">
        <v>50</v>
      </c>
      <c r="AI2735">
        <v>2733</v>
      </c>
      <c r="AJ2735" t="s">
        <v>364</v>
      </c>
      <c r="AK2735" s="22" t="s">
        <v>52</v>
      </c>
      <c r="AL2735" s="22" t="s">
        <v>53</v>
      </c>
      <c r="AM2735" s="22">
        <v>2733</v>
      </c>
    </row>
    <row r="2736" spans="1:39" x14ac:dyDescent="0.25">
      <c r="A2736" s="22" t="s">
        <v>39</v>
      </c>
      <c r="B2736" t="s">
        <v>40</v>
      </c>
      <c r="C2736">
        <v>2021</v>
      </c>
      <c r="D2736" s="22" t="s">
        <v>41</v>
      </c>
      <c r="E2736" s="22" t="s">
        <v>42</v>
      </c>
      <c r="F2736">
        <v>1100</v>
      </c>
      <c r="G2736" t="s">
        <v>43</v>
      </c>
      <c r="H2736" t="s">
        <v>44</v>
      </c>
      <c r="J2736">
        <v>200</v>
      </c>
      <c r="K2736" t="s">
        <v>45</v>
      </c>
      <c r="L2736" s="22" t="s">
        <v>46</v>
      </c>
      <c r="M2736" s="1">
        <v>44531</v>
      </c>
      <c r="N2736" s="22" t="s">
        <v>361</v>
      </c>
      <c r="O2736" t="s">
        <v>362</v>
      </c>
      <c r="P2736" s="1">
        <v>44561</v>
      </c>
      <c r="Q2736" t="s">
        <v>362</v>
      </c>
      <c r="R2736">
        <v>12</v>
      </c>
      <c r="S2736">
        <v>3</v>
      </c>
      <c r="T2736" s="22">
        <v>19</v>
      </c>
      <c r="U2736" s="22">
        <v>-1802.84</v>
      </c>
      <c r="W2736" s="22">
        <v>1802.84</v>
      </c>
      <c r="X2736">
        <v>49180</v>
      </c>
      <c r="AD2736" t="s">
        <v>363</v>
      </c>
      <c r="AF2736" t="s">
        <v>127</v>
      </c>
      <c r="AG2736" s="22" t="s">
        <v>56</v>
      </c>
      <c r="AI2736">
        <v>2734</v>
      </c>
      <c r="AJ2736" t="s">
        <v>364</v>
      </c>
      <c r="AK2736" s="22" t="s">
        <v>52</v>
      </c>
      <c r="AL2736" s="22" t="s">
        <v>53</v>
      </c>
      <c r="AM2736" s="22">
        <v>2734</v>
      </c>
    </row>
    <row r="2737" spans="1:39" x14ac:dyDescent="0.25">
      <c r="A2737" s="22" t="s">
        <v>39</v>
      </c>
      <c r="B2737" t="s">
        <v>194</v>
      </c>
      <c r="C2737">
        <v>2021</v>
      </c>
      <c r="D2737" s="22" t="s">
        <v>41</v>
      </c>
      <c r="E2737" s="22" t="s">
        <v>42</v>
      </c>
      <c r="F2737">
        <v>4720</v>
      </c>
      <c r="G2737" t="s">
        <v>195</v>
      </c>
      <c r="H2737" t="s">
        <v>93</v>
      </c>
      <c r="J2737">
        <v>200</v>
      </c>
      <c r="K2737" t="s">
        <v>45</v>
      </c>
      <c r="L2737" s="22" t="s">
        <v>46</v>
      </c>
      <c r="M2737" s="1">
        <v>44531</v>
      </c>
      <c r="N2737" s="22" t="s">
        <v>361</v>
      </c>
      <c r="O2737" t="s">
        <v>362</v>
      </c>
      <c r="P2737" s="1">
        <v>44561</v>
      </c>
      <c r="Q2737" t="s">
        <v>362</v>
      </c>
      <c r="R2737">
        <v>12</v>
      </c>
      <c r="S2737">
        <v>3</v>
      </c>
      <c r="T2737" s="22">
        <v>19</v>
      </c>
      <c r="U2737" s="22">
        <v>1514.99</v>
      </c>
      <c r="V2737" s="22">
        <v>1514.99</v>
      </c>
      <c r="X2737">
        <v>49181</v>
      </c>
      <c r="AD2737" t="s">
        <v>363</v>
      </c>
      <c r="AF2737" t="s">
        <v>127</v>
      </c>
      <c r="AG2737" s="22" t="s">
        <v>50</v>
      </c>
      <c r="AI2737">
        <v>2735</v>
      </c>
      <c r="AJ2737" t="s">
        <v>364</v>
      </c>
      <c r="AK2737" s="22" t="s">
        <v>94</v>
      </c>
      <c r="AL2737" s="22" t="s">
        <v>53</v>
      </c>
      <c r="AM2737" s="22">
        <v>2735</v>
      </c>
    </row>
    <row r="2738" spans="1:39" x14ac:dyDescent="0.25">
      <c r="A2738" s="22" t="s">
        <v>39</v>
      </c>
      <c r="B2738" t="s">
        <v>130</v>
      </c>
      <c r="C2738">
        <v>2021</v>
      </c>
      <c r="D2738" s="22" t="s">
        <v>41</v>
      </c>
      <c r="E2738" s="22" t="s">
        <v>42</v>
      </c>
      <c r="F2738">
        <v>1610</v>
      </c>
      <c r="G2738" t="s">
        <v>131</v>
      </c>
      <c r="H2738" t="s">
        <v>44</v>
      </c>
      <c r="J2738">
        <v>200</v>
      </c>
      <c r="K2738" t="s">
        <v>45</v>
      </c>
      <c r="L2738" s="22" t="s">
        <v>46</v>
      </c>
      <c r="M2738" s="1">
        <v>44531</v>
      </c>
      <c r="N2738" s="22" t="s">
        <v>361</v>
      </c>
      <c r="O2738" t="s">
        <v>362</v>
      </c>
      <c r="P2738" s="1">
        <v>44561</v>
      </c>
      <c r="Q2738" t="s">
        <v>362</v>
      </c>
      <c r="R2738">
        <v>12</v>
      </c>
      <c r="S2738">
        <v>3</v>
      </c>
      <c r="T2738" s="22">
        <v>19</v>
      </c>
      <c r="U2738" s="22">
        <v>287.85000000000002</v>
      </c>
      <c r="V2738" s="22">
        <v>287.85000000000002</v>
      </c>
      <c r="X2738">
        <v>49182</v>
      </c>
      <c r="AD2738" t="s">
        <v>363</v>
      </c>
      <c r="AF2738" t="s">
        <v>127</v>
      </c>
      <c r="AG2738" s="22" t="s">
        <v>50</v>
      </c>
      <c r="AI2738">
        <v>2736</v>
      </c>
      <c r="AJ2738" t="s">
        <v>364</v>
      </c>
      <c r="AK2738" s="22" t="s">
        <v>52</v>
      </c>
      <c r="AL2738" s="22" t="s">
        <v>53</v>
      </c>
      <c r="AM2738" s="22">
        <v>2736</v>
      </c>
    </row>
    <row r="2739" spans="1:39" x14ac:dyDescent="0.25">
      <c r="A2739" s="22" t="s">
        <v>39</v>
      </c>
      <c r="B2739" t="s">
        <v>40</v>
      </c>
      <c r="C2739">
        <v>2021</v>
      </c>
      <c r="D2739" s="22" t="s">
        <v>41</v>
      </c>
      <c r="E2739" s="22" t="s">
        <v>42</v>
      </c>
      <c r="F2739">
        <v>1100</v>
      </c>
      <c r="G2739" t="s">
        <v>43</v>
      </c>
      <c r="H2739" t="s">
        <v>44</v>
      </c>
      <c r="J2739">
        <v>200</v>
      </c>
      <c r="K2739" t="s">
        <v>45</v>
      </c>
      <c r="L2739" s="22" t="s">
        <v>46</v>
      </c>
      <c r="M2739" s="1">
        <v>44531</v>
      </c>
      <c r="N2739" s="22" t="s">
        <v>361</v>
      </c>
      <c r="O2739" t="s">
        <v>362</v>
      </c>
      <c r="P2739" s="1">
        <v>44561</v>
      </c>
      <c r="Q2739" t="s">
        <v>362</v>
      </c>
      <c r="R2739">
        <v>12</v>
      </c>
      <c r="U2739" s="22">
        <v>-179.41</v>
      </c>
      <c r="W2739" s="22">
        <v>179.41</v>
      </c>
      <c r="X2739">
        <v>49183</v>
      </c>
      <c r="AD2739" t="s">
        <v>363</v>
      </c>
      <c r="AG2739" s="22" t="s">
        <v>56</v>
      </c>
      <c r="AI2739">
        <v>2737</v>
      </c>
      <c r="AJ2739" t="s">
        <v>364</v>
      </c>
      <c r="AK2739" s="22" t="s">
        <v>52</v>
      </c>
      <c r="AL2739" s="22" t="s">
        <v>53</v>
      </c>
      <c r="AM2739" s="22">
        <v>2737</v>
      </c>
    </row>
    <row r="2740" spans="1:39" x14ac:dyDescent="0.25">
      <c r="A2740" s="22" t="s">
        <v>39</v>
      </c>
      <c r="B2740" t="s">
        <v>196</v>
      </c>
      <c r="C2740">
        <v>2021</v>
      </c>
      <c r="D2740" s="22" t="s">
        <v>41</v>
      </c>
      <c r="E2740" s="22" t="s">
        <v>42</v>
      </c>
      <c r="F2740">
        <v>4730</v>
      </c>
      <c r="G2740" t="s">
        <v>197</v>
      </c>
      <c r="H2740" t="s">
        <v>93</v>
      </c>
      <c r="J2740">
        <v>200</v>
      </c>
      <c r="K2740" t="s">
        <v>45</v>
      </c>
      <c r="L2740" s="22" t="s">
        <v>46</v>
      </c>
      <c r="M2740" s="1">
        <v>44531</v>
      </c>
      <c r="N2740" s="22" t="s">
        <v>361</v>
      </c>
      <c r="O2740" t="s">
        <v>362</v>
      </c>
      <c r="P2740" s="1">
        <v>44561</v>
      </c>
      <c r="Q2740" t="s">
        <v>362</v>
      </c>
      <c r="R2740">
        <v>12</v>
      </c>
      <c r="U2740" s="22">
        <v>179.41</v>
      </c>
      <c r="V2740" s="22">
        <v>179.41</v>
      </c>
      <c r="X2740">
        <v>49184</v>
      </c>
      <c r="AD2740" t="s">
        <v>363</v>
      </c>
      <c r="AG2740" s="22" t="s">
        <v>50</v>
      </c>
      <c r="AI2740">
        <v>2738</v>
      </c>
      <c r="AJ2740" t="s">
        <v>364</v>
      </c>
      <c r="AK2740" s="22" t="s">
        <v>94</v>
      </c>
      <c r="AL2740" s="22" t="s">
        <v>53</v>
      </c>
      <c r="AM2740" s="22">
        <v>2738</v>
      </c>
    </row>
    <row r="2741" spans="1:39" x14ac:dyDescent="0.25">
      <c r="A2741" s="22" t="s">
        <v>39</v>
      </c>
      <c r="B2741" t="s">
        <v>40</v>
      </c>
      <c r="C2741">
        <v>2021</v>
      </c>
      <c r="D2741" s="22" t="s">
        <v>41</v>
      </c>
      <c r="E2741" s="22" t="s">
        <v>42</v>
      </c>
      <c r="F2741">
        <v>1100</v>
      </c>
      <c r="G2741" t="s">
        <v>43</v>
      </c>
      <c r="H2741" t="s">
        <v>44</v>
      </c>
      <c r="J2741">
        <v>200</v>
      </c>
      <c r="K2741" t="s">
        <v>45</v>
      </c>
      <c r="L2741" s="22" t="s">
        <v>46</v>
      </c>
      <c r="M2741" s="1">
        <v>44531</v>
      </c>
      <c r="N2741" s="22" t="s">
        <v>361</v>
      </c>
      <c r="O2741" t="s">
        <v>362</v>
      </c>
      <c r="P2741" s="1">
        <v>44561</v>
      </c>
      <c r="Q2741" t="s">
        <v>362</v>
      </c>
      <c r="R2741">
        <v>12</v>
      </c>
      <c r="S2741">
        <v>3</v>
      </c>
      <c r="T2741" s="22">
        <v>19</v>
      </c>
      <c r="U2741" s="22">
        <v>-1734</v>
      </c>
      <c r="W2741" s="22">
        <v>1734</v>
      </c>
      <c r="X2741">
        <v>49185</v>
      </c>
      <c r="AD2741" t="s">
        <v>363</v>
      </c>
      <c r="AF2741" t="s">
        <v>127</v>
      </c>
      <c r="AG2741" s="22" t="s">
        <v>56</v>
      </c>
      <c r="AI2741">
        <v>2739</v>
      </c>
      <c r="AJ2741" t="s">
        <v>364</v>
      </c>
      <c r="AK2741" s="22" t="s">
        <v>52</v>
      </c>
      <c r="AL2741" s="22" t="s">
        <v>53</v>
      </c>
      <c r="AM2741" s="22">
        <v>2739</v>
      </c>
    </row>
    <row r="2742" spans="1:39" x14ac:dyDescent="0.25">
      <c r="A2742" s="22" t="s">
        <v>39</v>
      </c>
      <c r="B2742" t="s">
        <v>198</v>
      </c>
      <c r="C2742">
        <v>2021</v>
      </c>
      <c r="D2742" s="22" t="s">
        <v>41</v>
      </c>
      <c r="E2742" s="22" t="s">
        <v>42</v>
      </c>
      <c r="F2742">
        <v>4740</v>
      </c>
      <c r="G2742" t="s">
        <v>199</v>
      </c>
      <c r="H2742" t="s">
        <v>93</v>
      </c>
      <c r="J2742">
        <v>200</v>
      </c>
      <c r="K2742" t="s">
        <v>45</v>
      </c>
      <c r="L2742" s="22" t="s">
        <v>46</v>
      </c>
      <c r="M2742" s="1">
        <v>44531</v>
      </c>
      <c r="N2742" s="22" t="s">
        <v>361</v>
      </c>
      <c r="O2742" t="s">
        <v>362</v>
      </c>
      <c r="P2742" s="1">
        <v>44561</v>
      </c>
      <c r="Q2742" t="s">
        <v>362</v>
      </c>
      <c r="R2742">
        <v>12</v>
      </c>
      <c r="S2742">
        <v>3</v>
      </c>
      <c r="T2742" s="22">
        <v>19</v>
      </c>
      <c r="U2742" s="22">
        <v>1457.14</v>
      </c>
      <c r="V2742" s="22">
        <v>1457.14</v>
      </c>
      <c r="X2742">
        <v>49186</v>
      </c>
      <c r="AD2742" t="s">
        <v>363</v>
      </c>
      <c r="AF2742" t="s">
        <v>127</v>
      </c>
      <c r="AG2742" s="22" t="s">
        <v>50</v>
      </c>
      <c r="AI2742">
        <v>2740</v>
      </c>
      <c r="AJ2742" t="s">
        <v>364</v>
      </c>
      <c r="AK2742" s="22" t="s">
        <v>94</v>
      </c>
      <c r="AL2742" s="22" t="s">
        <v>53</v>
      </c>
      <c r="AM2742" s="22">
        <v>2740</v>
      </c>
    </row>
    <row r="2743" spans="1:39" x14ac:dyDescent="0.25">
      <c r="A2743" s="22" t="s">
        <v>39</v>
      </c>
      <c r="B2743" t="s">
        <v>130</v>
      </c>
      <c r="C2743">
        <v>2021</v>
      </c>
      <c r="D2743" s="22" t="s">
        <v>41</v>
      </c>
      <c r="E2743" s="22" t="s">
        <v>42</v>
      </c>
      <c r="F2743">
        <v>1610</v>
      </c>
      <c r="G2743" t="s">
        <v>131</v>
      </c>
      <c r="H2743" t="s">
        <v>44</v>
      </c>
      <c r="J2743">
        <v>200</v>
      </c>
      <c r="K2743" t="s">
        <v>45</v>
      </c>
      <c r="L2743" s="22" t="s">
        <v>46</v>
      </c>
      <c r="M2743" s="1">
        <v>44531</v>
      </c>
      <c r="N2743" s="22" t="s">
        <v>361</v>
      </c>
      <c r="O2743" t="s">
        <v>362</v>
      </c>
      <c r="P2743" s="1">
        <v>44561</v>
      </c>
      <c r="Q2743" t="s">
        <v>362</v>
      </c>
      <c r="R2743">
        <v>12</v>
      </c>
      <c r="S2743">
        <v>3</v>
      </c>
      <c r="T2743" s="22">
        <v>19</v>
      </c>
      <c r="U2743" s="22">
        <v>276.86</v>
      </c>
      <c r="V2743" s="22">
        <v>276.86</v>
      </c>
      <c r="X2743">
        <v>49187</v>
      </c>
      <c r="AD2743" t="s">
        <v>363</v>
      </c>
      <c r="AF2743" t="s">
        <v>127</v>
      </c>
      <c r="AG2743" s="22" t="s">
        <v>50</v>
      </c>
      <c r="AI2743">
        <v>2741</v>
      </c>
      <c r="AJ2743" t="s">
        <v>364</v>
      </c>
      <c r="AK2743" s="22" t="s">
        <v>52</v>
      </c>
      <c r="AL2743" s="22" t="s">
        <v>53</v>
      </c>
      <c r="AM2743" s="22">
        <v>2741</v>
      </c>
    </row>
    <row r="2744" spans="1:39" x14ac:dyDescent="0.25">
      <c r="A2744" s="22" t="s">
        <v>39</v>
      </c>
      <c r="B2744" t="s">
        <v>40</v>
      </c>
      <c r="C2744">
        <v>2021</v>
      </c>
      <c r="D2744" s="22" t="s">
        <v>41</v>
      </c>
      <c r="E2744" s="22" t="s">
        <v>42</v>
      </c>
      <c r="F2744">
        <v>1100</v>
      </c>
      <c r="G2744" t="s">
        <v>43</v>
      </c>
      <c r="H2744" t="s">
        <v>44</v>
      </c>
      <c r="J2744">
        <v>200</v>
      </c>
      <c r="K2744" t="s">
        <v>45</v>
      </c>
      <c r="L2744" s="22" t="s">
        <v>46</v>
      </c>
      <c r="M2744" s="1">
        <v>44531</v>
      </c>
      <c r="N2744" s="22" t="s">
        <v>361</v>
      </c>
      <c r="O2744" t="s">
        <v>362</v>
      </c>
      <c r="P2744" s="1">
        <v>44561</v>
      </c>
      <c r="Q2744" t="s">
        <v>362</v>
      </c>
      <c r="R2744">
        <v>12</v>
      </c>
      <c r="S2744">
        <v>3</v>
      </c>
      <c r="T2744" s="22">
        <v>19</v>
      </c>
      <c r="U2744" s="22">
        <v>-678.04</v>
      </c>
      <c r="W2744" s="22">
        <v>678.04</v>
      </c>
      <c r="X2744">
        <v>49188</v>
      </c>
      <c r="AD2744" t="s">
        <v>363</v>
      </c>
      <c r="AF2744" t="s">
        <v>127</v>
      </c>
      <c r="AG2744" s="22" t="s">
        <v>56</v>
      </c>
      <c r="AI2744">
        <v>2742</v>
      </c>
      <c r="AJ2744" t="s">
        <v>364</v>
      </c>
      <c r="AK2744" s="22" t="s">
        <v>52</v>
      </c>
      <c r="AL2744" s="22" t="s">
        <v>53</v>
      </c>
      <c r="AM2744" s="22">
        <v>2742</v>
      </c>
    </row>
    <row r="2745" spans="1:39" x14ac:dyDescent="0.25">
      <c r="A2745" s="22" t="s">
        <v>39</v>
      </c>
      <c r="B2745" t="s">
        <v>200</v>
      </c>
      <c r="C2745">
        <v>2021</v>
      </c>
      <c r="D2745" s="22" t="s">
        <v>41</v>
      </c>
      <c r="E2745" s="22" t="s">
        <v>42</v>
      </c>
      <c r="F2745">
        <v>4750</v>
      </c>
      <c r="G2745" t="s">
        <v>201</v>
      </c>
      <c r="H2745" t="s">
        <v>93</v>
      </c>
      <c r="J2745">
        <v>200</v>
      </c>
      <c r="K2745" t="s">
        <v>45</v>
      </c>
      <c r="L2745" s="22" t="s">
        <v>46</v>
      </c>
      <c r="M2745" s="1">
        <v>44531</v>
      </c>
      <c r="N2745" s="22" t="s">
        <v>361</v>
      </c>
      <c r="O2745" t="s">
        <v>362</v>
      </c>
      <c r="P2745" s="1">
        <v>44561</v>
      </c>
      <c r="Q2745" t="s">
        <v>362</v>
      </c>
      <c r="R2745">
        <v>12</v>
      </c>
      <c r="S2745">
        <v>3</v>
      </c>
      <c r="T2745" s="22">
        <v>19</v>
      </c>
      <c r="U2745" s="22">
        <v>569.78</v>
      </c>
      <c r="V2745" s="22">
        <v>569.78</v>
      </c>
      <c r="X2745">
        <v>49189</v>
      </c>
      <c r="AD2745" t="s">
        <v>363</v>
      </c>
      <c r="AF2745" t="s">
        <v>127</v>
      </c>
      <c r="AG2745" s="22" t="s">
        <v>50</v>
      </c>
      <c r="AI2745">
        <v>2743</v>
      </c>
      <c r="AJ2745" t="s">
        <v>364</v>
      </c>
      <c r="AK2745" s="22" t="s">
        <v>94</v>
      </c>
      <c r="AL2745" s="22" t="s">
        <v>53</v>
      </c>
      <c r="AM2745" s="22">
        <v>2743</v>
      </c>
    </row>
    <row r="2746" spans="1:39" x14ac:dyDescent="0.25">
      <c r="A2746" s="22" t="s">
        <v>39</v>
      </c>
      <c r="B2746" t="s">
        <v>130</v>
      </c>
      <c r="C2746">
        <v>2021</v>
      </c>
      <c r="D2746" s="22" t="s">
        <v>41</v>
      </c>
      <c r="E2746" s="22" t="s">
        <v>42</v>
      </c>
      <c r="F2746">
        <v>1610</v>
      </c>
      <c r="G2746" t="s">
        <v>131</v>
      </c>
      <c r="H2746" t="s">
        <v>44</v>
      </c>
      <c r="J2746">
        <v>200</v>
      </c>
      <c r="K2746" t="s">
        <v>45</v>
      </c>
      <c r="L2746" s="22" t="s">
        <v>46</v>
      </c>
      <c r="M2746" s="1">
        <v>44531</v>
      </c>
      <c r="N2746" s="22" t="s">
        <v>361</v>
      </c>
      <c r="O2746" t="s">
        <v>362</v>
      </c>
      <c r="P2746" s="1">
        <v>44561</v>
      </c>
      <c r="Q2746" t="s">
        <v>362</v>
      </c>
      <c r="R2746">
        <v>12</v>
      </c>
      <c r="S2746">
        <v>3</v>
      </c>
      <c r="T2746" s="22">
        <v>19</v>
      </c>
      <c r="U2746" s="22">
        <v>108.26</v>
      </c>
      <c r="V2746" s="22">
        <v>108.26</v>
      </c>
      <c r="X2746">
        <v>49190</v>
      </c>
      <c r="AD2746" t="s">
        <v>363</v>
      </c>
      <c r="AF2746" t="s">
        <v>127</v>
      </c>
      <c r="AG2746" s="22" t="s">
        <v>50</v>
      </c>
      <c r="AI2746">
        <v>2744</v>
      </c>
      <c r="AJ2746" t="s">
        <v>364</v>
      </c>
      <c r="AK2746" s="22" t="s">
        <v>52</v>
      </c>
      <c r="AL2746" s="22" t="s">
        <v>53</v>
      </c>
      <c r="AM2746" s="22">
        <v>2744</v>
      </c>
    </row>
    <row r="2747" spans="1:39" x14ac:dyDescent="0.25">
      <c r="A2747" s="22" t="s">
        <v>39</v>
      </c>
      <c r="B2747" t="s">
        <v>40</v>
      </c>
      <c r="C2747">
        <v>2021</v>
      </c>
      <c r="D2747" s="22" t="s">
        <v>41</v>
      </c>
      <c r="E2747" s="22" t="s">
        <v>42</v>
      </c>
      <c r="F2747">
        <v>1100</v>
      </c>
      <c r="G2747" t="s">
        <v>43</v>
      </c>
      <c r="H2747" t="s">
        <v>44</v>
      </c>
      <c r="J2747">
        <v>200</v>
      </c>
      <c r="K2747" t="s">
        <v>45</v>
      </c>
      <c r="L2747" s="22" t="s">
        <v>46</v>
      </c>
      <c r="M2747" s="1">
        <v>44531</v>
      </c>
      <c r="N2747" s="22" t="s">
        <v>361</v>
      </c>
      <c r="O2747" t="s">
        <v>362</v>
      </c>
      <c r="P2747" s="1">
        <v>44561</v>
      </c>
      <c r="Q2747" t="s">
        <v>362</v>
      </c>
      <c r="R2747">
        <v>12</v>
      </c>
      <c r="U2747" s="22">
        <v>-383.9</v>
      </c>
      <c r="W2747" s="22">
        <v>383.9</v>
      </c>
      <c r="X2747">
        <v>49191</v>
      </c>
      <c r="AD2747" t="s">
        <v>363</v>
      </c>
      <c r="AG2747" s="22" t="s">
        <v>56</v>
      </c>
      <c r="AI2747">
        <v>2745</v>
      </c>
      <c r="AJ2747" t="s">
        <v>364</v>
      </c>
      <c r="AK2747" s="22" t="s">
        <v>52</v>
      </c>
      <c r="AL2747" s="22" t="s">
        <v>53</v>
      </c>
      <c r="AM2747" s="22">
        <v>2745</v>
      </c>
    </row>
    <row r="2748" spans="1:39" x14ac:dyDescent="0.25">
      <c r="A2748" s="22" t="s">
        <v>39</v>
      </c>
      <c r="B2748" t="s">
        <v>202</v>
      </c>
      <c r="C2748">
        <v>2021</v>
      </c>
      <c r="D2748" s="22" t="s">
        <v>41</v>
      </c>
      <c r="E2748" s="22" t="s">
        <v>42</v>
      </c>
      <c r="F2748">
        <v>4760</v>
      </c>
      <c r="G2748" t="s">
        <v>203</v>
      </c>
      <c r="H2748" t="s">
        <v>93</v>
      </c>
      <c r="J2748">
        <v>200</v>
      </c>
      <c r="K2748" t="s">
        <v>45</v>
      </c>
      <c r="L2748" s="22" t="s">
        <v>46</v>
      </c>
      <c r="M2748" s="1">
        <v>44531</v>
      </c>
      <c r="N2748" s="22" t="s">
        <v>361</v>
      </c>
      <c r="O2748" t="s">
        <v>362</v>
      </c>
      <c r="P2748" s="1">
        <v>44561</v>
      </c>
      <c r="Q2748" t="s">
        <v>362</v>
      </c>
      <c r="R2748">
        <v>12</v>
      </c>
      <c r="U2748" s="22">
        <v>383.9</v>
      </c>
      <c r="V2748" s="22">
        <v>383.9</v>
      </c>
      <c r="X2748">
        <v>49192</v>
      </c>
      <c r="AD2748" t="s">
        <v>363</v>
      </c>
      <c r="AG2748" s="22" t="s">
        <v>50</v>
      </c>
      <c r="AI2748">
        <v>2746</v>
      </c>
      <c r="AJ2748" t="s">
        <v>364</v>
      </c>
      <c r="AK2748" s="22" t="s">
        <v>94</v>
      </c>
      <c r="AL2748" s="22" t="s">
        <v>53</v>
      </c>
      <c r="AM2748" s="22">
        <v>2746</v>
      </c>
    </row>
    <row r="2749" spans="1:39" x14ac:dyDescent="0.25">
      <c r="A2749" s="22" t="s">
        <v>39</v>
      </c>
      <c r="B2749" t="s">
        <v>40</v>
      </c>
      <c r="C2749">
        <v>2021</v>
      </c>
      <c r="D2749" s="22" t="s">
        <v>41</v>
      </c>
      <c r="E2749" s="22" t="s">
        <v>42</v>
      </c>
      <c r="F2749">
        <v>1100</v>
      </c>
      <c r="G2749" t="s">
        <v>43</v>
      </c>
      <c r="H2749" t="s">
        <v>44</v>
      </c>
      <c r="J2749">
        <v>200</v>
      </c>
      <c r="K2749" t="s">
        <v>45</v>
      </c>
      <c r="L2749" s="22" t="s">
        <v>46</v>
      </c>
      <c r="M2749" s="1">
        <v>44531</v>
      </c>
      <c r="N2749" s="22" t="s">
        <v>361</v>
      </c>
      <c r="O2749" t="s">
        <v>362</v>
      </c>
      <c r="P2749" s="1">
        <v>44561</v>
      </c>
      <c r="Q2749" t="s">
        <v>362</v>
      </c>
      <c r="R2749">
        <v>12</v>
      </c>
      <c r="S2749">
        <v>3</v>
      </c>
      <c r="T2749" s="22">
        <v>19</v>
      </c>
      <c r="U2749" s="22">
        <v>-108.35</v>
      </c>
      <c r="W2749" s="22">
        <v>108.35</v>
      </c>
      <c r="X2749">
        <v>49193</v>
      </c>
      <c r="AD2749" t="s">
        <v>363</v>
      </c>
      <c r="AF2749" t="s">
        <v>127</v>
      </c>
      <c r="AG2749" s="22" t="s">
        <v>56</v>
      </c>
      <c r="AI2749">
        <v>2747</v>
      </c>
      <c r="AJ2749" t="s">
        <v>364</v>
      </c>
      <c r="AK2749" s="22" t="s">
        <v>52</v>
      </c>
      <c r="AL2749" s="22" t="s">
        <v>53</v>
      </c>
      <c r="AM2749" s="22">
        <v>2747</v>
      </c>
    </row>
    <row r="2750" spans="1:39" x14ac:dyDescent="0.25">
      <c r="A2750" s="22" t="s">
        <v>39</v>
      </c>
      <c r="B2750" t="s">
        <v>204</v>
      </c>
      <c r="C2750">
        <v>2021</v>
      </c>
      <c r="D2750" s="22" t="s">
        <v>41</v>
      </c>
      <c r="E2750" s="22" t="s">
        <v>42</v>
      </c>
      <c r="F2750">
        <v>4775</v>
      </c>
      <c r="G2750" t="s">
        <v>205</v>
      </c>
      <c r="H2750" t="s">
        <v>93</v>
      </c>
      <c r="J2750">
        <v>200</v>
      </c>
      <c r="K2750" t="s">
        <v>45</v>
      </c>
      <c r="L2750" s="22" t="s">
        <v>46</v>
      </c>
      <c r="M2750" s="1">
        <v>44531</v>
      </c>
      <c r="N2750" s="22" t="s">
        <v>361</v>
      </c>
      <c r="O2750" t="s">
        <v>362</v>
      </c>
      <c r="P2750" s="1">
        <v>44561</v>
      </c>
      <c r="Q2750" t="s">
        <v>362</v>
      </c>
      <c r="R2750">
        <v>12</v>
      </c>
      <c r="S2750">
        <v>3</v>
      </c>
      <c r="T2750" s="22">
        <v>19</v>
      </c>
      <c r="U2750" s="22">
        <v>91.05</v>
      </c>
      <c r="V2750" s="22">
        <v>91.05</v>
      </c>
      <c r="X2750">
        <v>49194</v>
      </c>
      <c r="AD2750" t="s">
        <v>363</v>
      </c>
      <c r="AF2750" t="s">
        <v>127</v>
      </c>
      <c r="AG2750" s="22" t="s">
        <v>50</v>
      </c>
      <c r="AI2750">
        <v>2748</v>
      </c>
      <c r="AJ2750" t="s">
        <v>364</v>
      </c>
      <c r="AK2750" s="22" t="s">
        <v>94</v>
      </c>
      <c r="AL2750" s="22" t="s">
        <v>53</v>
      </c>
      <c r="AM2750" s="22">
        <v>2748</v>
      </c>
    </row>
    <row r="2751" spans="1:39" x14ac:dyDescent="0.25">
      <c r="A2751" s="22" t="s">
        <v>39</v>
      </c>
      <c r="B2751" t="s">
        <v>130</v>
      </c>
      <c r="C2751">
        <v>2021</v>
      </c>
      <c r="D2751" s="22" t="s">
        <v>41</v>
      </c>
      <c r="E2751" s="22" t="s">
        <v>42</v>
      </c>
      <c r="F2751">
        <v>1610</v>
      </c>
      <c r="G2751" t="s">
        <v>131</v>
      </c>
      <c r="H2751" t="s">
        <v>44</v>
      </c>
      <c r="J2751">
        <v>200</v>
      </c>
      <c r="K2751" t="s">
        <v>45</v>
      </c>
      <c r="L2751" s="22" t="s">
        <v>46</v>
      </c>
      <c r="M2751" s="1">
        <v>44531</v>
      </c>
      <c r="N2751" s="22" t="s">
        <v>361</v>
      </c>
      <c r="O2751" t="s">
        <v>362</v>
      </c>
      <c r="P2751" s="1">
        <v>44561</v>
      </c>
      <c r="Q2751" t="s">
        <v>362</v>
      </c>
      <c r="R2751">
        <v>12</v>
      </c>
      <c r="S2751">
        <v>3</v>
      </c>
      <c r="T2751" s="22">
        <v>19</v>
      </c>
      <c r="U2751" s="22">
        <v>17.3</v>
      </c>
      <c r="V2751" s="22">
        <v>17.3</v>
      </c>
      <c r="X2751">
        <v>49195</v>
      </c>
      <c r="AD2751" t="s">
        <v>363</v>
      </c>
      <c r="AF2751" t="s">
        <v>127</v>
      </c>
      <c r="AG2751" s="22" t="s">
        <v>50</v>
      </c>
      <c r="AI2751">
        <v>2749</v>
      </c>
      <c r="AJ2751" t="s">
        <v>364</v>
      </c>
      <c r="AK2751" s="22" t="s">
        <v>52</v>
      </c>
      <c r="AL2751" s="22" t="s">
        <v>53</v>
      </c>
      <c r="AM2751" s="22">
        <v>2749</v>
      </c>
    </row>
    <row r="2752" spans="1:39" x14ac:dyDescent="0.25">
      <c r="A2752" s="22" t="s">
        <v>39</v>
      </c>
      <c r="B2752" t="s">
        <v>40</v>
      </c>
      <c r="C2752">
        <v>2021</v>
      </c>
      <c r="D2752" s="22" t="s">
        <v>41</v>
      </c>
      <c r="E2752" s="22" t="s">
        <v>42</v>
      </c>
      <c r="F2752">
        <v>1100</v>
      </c>
      <c r="G2752" t="s">
        <v>43</v>
      </c>
      <c r="H2752" t="s">
        <v>44</v>
      </c>
      <c r="J2752">
        <v>200</v>
      </c>
      <c r="K2752" t="s">
        <v>45</v>
      </c>
      <c r="L2752" s="22" t="s">
        <v>46</v>
      </c>
      <c r="M2752" s="1">
        <v>44531</v>
      </c>
      <c r="N2752" s="22" t="s">
        <v>361</v>
      </c>
      <c r="O2752" t="s">
        <v>362</v>
      </c>
      <c r="P2752" s="1">
        <v>44561</v>
      </c>
      <c r="Q2752" t="s">
        <v>362</v>
      </c>
      <c r="R2752">
        <v>12</v>
      </c>
      <c r="U2752" s="22">
        <v>-44.54</v>
      </c>
      <c r="W2752" s="22">
        <v>44.54</v>
      </c>
      <c r="X2752">
        <v>49196</v>
      </c>
      <c r="AD2752" t="s">
        <v>363</v>
      </c>
      <c r="AG2752" s="22" t="s">
        <v>56</v>
      </c>
      <c r="AI2752">
        <v>2750</v>
      </c>
      <c r="AJ2752" t="s">
        <v>364</v>
      </c>
      <c r="AK2752" s="22" t="s">
        <v>52</v>
      </c>
      <c r="AL2752" s="22" t="s">
        <v>53</v>
      </c>
      <c r="AM2752" s="22">
        <v>2750</v>
      </c>
    </row>
    <row r="2753" spans="1:39" x14ac:dyDescent="0.25">
      <c r="A2753" s="22" t="s">
        <v>39</v>
      </c>
      <c r="B2753" t="s">
        <v>206</v>
      </c>
      <c r="C2753">
        <v>2021</v>
      </c>
      <c r="D2753" s="22" t="s">
        <v>41</v>
      </c>
      <c r="E2753" s="22" t="s">
        <v>42</v>
      </c>
      <c r="F2753">
        <v>4780</v>
      </c>
      <c r="G2753" t="s">
        <v>207</v>
      </c>
      <c r="H2753" t="s">
        <v>93</v>
      </c>
      <c r="J2753">
        <v>200</v>
      </c>
      <c r="K2753" t="s">
        <v>45</v>
      </c>
      <c r="L2753" s="22" t="s">
        <v>46</v>
      </c>
      <c r="M2753" s="1">
        <v>44531</v>
      </c>
      <c r="N2753" s="22" t="s">
        <v>361</v>
      </c>
      <c r="O2753" t="s">
        <v>362</v>
      </c>
      <c r="P2753" s="1">
        <v>44561</v>
      </c>
      <c r="Q2753" t="s">
        <v>362</v>
      </c>
      <c r="R2753">
        <v>12</v>
      </c>
      <c r="U2753" s="22">
        <v>44.54</v>
      </c>
      <c r="V2753" s="22">
        <v>44.54</v>
      </c>
      <c r="X2753">
        <v>49197</v>
      </c>
      <c r="AD2753" t="s">
        <v>363</v>
      </c>
      <c r="AG2753" s="22" t="s">
        <v>50</v>
      </c>
      <c r="AI2753">
        <v>2751</v>
      </c>
      <c r="AJ2753" t="s">
        <v>364</v>
      </c>
      <c r="AK2753" s="22" t="s">
        <v>94</v>
      </c>
      <c r="AL2753" s="22" t="s">
        <v>53</v>
      </c>
      <c r="AM2753" s="22">
        <v>2751</v>
      </c>
    </row>
    <row r="2754" spans="1:39" x14ac:dyDescent="0.25">
      <c r="A2754" s="22" t="s">
        <v>39</v>
      </c>
      <c r="B2754" t="s">
        <v>40</v>
      </c>
      <c r="C2754">
        <v>2021</v>
      </c>
      <c r="D2754" s="22" t="s">
        <v>41</v>
      </c>
      <c r="E2754" s="22" t="s">
        <v>42</v>
      </c>
      <c r="F2754">
        <v>1100</v>
      </c>
      <c r="G2754" t="s">
        <v>43</v>
      </c>
      <c r="H2754" t="s">
        <v>44</v>
      </c>
      <c r="J2754">
        <v>200</v>
      </c>
      <c r="K2754" t="s">
        <v>45</v>
      </c>
      <c r="L2754" s="22" t="s">
        <v>46</v>
      </c>
      <c r="M2754" s="1">
        <v>44531</v>
      </c>
      <c r="N2754" s="22" t="s">
        <v>361</v>
      </c>
      <c r="O2754" t="s">
        <v>362</v>
      </c>
      <c r="P2754" s="1">
        <v>44561</v>
      </c>
      <c r="Q2754" t="s">
        <v>362</v>
      </c>
      <c r="R2754">
        <v>12</v>
      </c>
      <c r="S2754">
        <v>3</v>
      </c>
      <c r="T2754" s="22">
        <v>19</v>
      </c>
      <c r="U2754" s="22">
        <v>-2757.52</v>
      </c>
      <c r="W2754" s="22">
        <v>2757.52</v>
      </c>
      <c r="X2754">
        <v>49198</v>
      </c>
      <c r="AD2754" t="s">
        <v>363</v>
      </c>
      <c r="AF2754" t="s">
        <v>127</v>
      </c>
      <c r="AG2754" s="22" t="s">
        <v>56</v>
      </c>
      <c r="AI2754">
        <v>2752</v>
      </c>
      <c r="AJ2754" t="s">
        <v>364</v>
      </c>
      <c r="AK2754" s="22" t="s">
        <v>52</v>
      </c>
      <c r="AL2754" s="22" t="s">
        <v>53</v>
      </c>
      <c r="AM2754" s="22">
        <v>2752</v>
      </c>
    </row>
    <row r="2755" spans="1:39" x14ac:dyDescent="0.25">
      <c r="A2755" s="22" t="s">
        <v>39</v>
      </c>
      <c r="B2755" t="s">
        <v>208</v>
      </c>
      <c r="C2755">
        <v>2021</v>
      </c>
      <c r="D2755" s="22" t="s">
        <v>41</v>
      </c>
      <c r="E2755" s="22" t="s">
        <v>42</v>
      </c>
      <c r="F2755">
        <v>4800</v>
      </c>
      <c r="G2755" t="s">
        <v>209</v>
      </c>
      <c r="H2755" t="s">
        <v>93</v>
      </c>
      <c r="J2755">
        <v>200</v>
      </c>
      <c r="K2755" t="s">
        <v>45</v>
      </c>
      <c r="L2755" s="22" t="s">
        <v>46</v>
      </c>
      <c r="M2755" s="1">
        <v>44531</v>
      </c>
      <c r="N2755" s="22" t="s">
        <v>361</v>
      </c>
      <c r="O2755" t="s">
        <v>362</v>
      </c>
      <c r="P2755" s="1">
        <v>44561</v>
      </c>
      <c r="Q2755" t="s">
        <v>362</v>
      </c>
      <c r="R2755">
        <v>12</v>
      </c>
      <c r="S2755">
        <v>3</v>
      </c>
      <c r="T2755" s="22">
        <v>19</v>
      </c>
      <c r="U2755" s="22">
        <v>2317.2399999999998</v>
      </c>
      <c r="V2755" s="22">
        <v>2317.2399999999998</v>
      </c>
      <c r="X2755">
        <v>49199</v>
      </c>
      <c r="AD2755" t="s">
        <v>363</v>
      </c>
      <c r="AF2755" t="s">
        <v>127</v>
      </c>
      <c r="AG2755" s="22" t="s">
        <v>50</v>
      </c>
      <c r="AI2755">
        <v>2753</v>
      </c>
      <c r="AJ2755" t="s">
        <v>364</v>
      </c>
      <c r="AK2755" s="22" t="s">
        <v>94</v>
      </c>
      <c r="AL2755" s="22" t="s">
        <v>53</v>
      </c>
      <c r="AM2755" s="22">
        <v>2753</v>
      </c>
    </row>
    <row r="2756" spans="1:39" x14ac:dyDescent="0.25">
      <c r="A2756" s="22" t="s">
        <v>39</v>
      </c>
      <c r="B2756" t="s">
        <v>130</v>
      </c>
      <c r="C2756">
        <v>2021</v>
      </c>
      <c r="D2756" s="22" t="s">
        <v>41</v>
      </c>
      <c r="E2756" s="22" t="s">
        <v>42</v>
      </c>
      <c r="F2756">
        <v>1610</v>
      </c>
      <c r="G2756" t="s">
        <v>131</v>
      </c>
      <c r="H2756" t="s">
        <v>44</v>
      </c>
      <c r="J2756">
        <v>200</v>
      </c>
      <c r="K2756" t="s">
        <v>45</v>
      </c>
      <c r="L2756" s="22" t="s">
        <v>46</v>
      </c>
      <c r="M2756" s="1">
        <v>44531</v>
      </c>
      <c r="N2756" s="22" t="s">
        <v>361</v>
      </c>
      <c r="O2756" t="s">
        <v>362</v>
      </c>
      <c r="P2756" s="1">
        <v>44561</v>
      </c>
      <c r="Q2756" t="s">
        <v>362</v>
      </c>
      <c r="R2756">
        <v>12</v>
      </c>
      <c r="S2756">
        <v>3</v>
      </c>
      <c r="T2756" s="22">
        <v>19</v>
      </c>
      <c r="U2756" s="22">
        <v>440.28</v>
      </c>
      <c r="V2756" s="22">
        <v>440.28</v>
      </c>
      <c r="X2756">
        <v>49200</v>
      </c>
      <c r="AD2756" t="s">
        <v>363</v>
      </c>
      <c r="AF2756" t="s">
        <v>127</v>
      </c>
      <c r="AG2756" s="22" t="s">
        <v>50</v>
      </c>
      <c r="AI2756">
        <v>2754</v>
      </c>
      <c r="AJ2756" t="s">
        <v>364</v>
      </c>
      <c r="AK2756" s="22" t="s">
        <v>52</v>
      </c>
      <c r="AL2756" s="22" t="s">
        <v>53</v>
      </c>
      <c r="AM2756" s="22">
        <v>2754</v>
      </c>
    </row>
    <row r="2757" spans="1:39" x14ac:dyDescent="0.25">
      <c r="A2757" s="22" t="s">
        <v>39</v>
      </c>
      <c r="B2757" t="s">
        <v>40</v>
      </c>
      <c r="C2757">
        <v>2021</v>
      </c>
      <c r="D2757" s="22" t="s">
        <v>41</v>
      </c>
      <c r="E2757" s="22" t="s">
        <v>42</v>
      </c>
      <c r="F2757">
        <v>1100</v>
      </c>
      <c r="G2757" t="s">
        <v>43</v>
      </c>
      <c r="H2757" t="s">
        <v>44</v>
      </c>
      <c r="J2757">
        <v>200</v>
      </c>
      <c r="K2757" t="s">
        <v>45</v>
      </c>
      <c r="L2757" s="22" t="s">
        <v>46</v>
      </c>
      <c r="M2757" s="1">
        <v>44531</v>
      </c>
      <c r="N2757" s="22" t="s">
        <v>361</v>
      </c>
      <c r="O2757" t="s">
        <v>362</v>
      </c>
      <c r="P2757" s="1">
        <v>44561</v>
      </c>
      <c r="Q2757" t="s">
        <v>362</v>
      </c>
      <c r="R2757">
        <v>12</v>
      </c>
      <c r="S2757">
        <v>3</v>
      </c>
      <c r="T2757" s="22">
        <v>19</v>
      </c>
      <c r="U2757" s="22">
        <v>-712.57</v>
      </c>
      <c r="W2757" s="22">
        <v>712.57</v>
      </c>
      <c r="X2757">
        <v>49201</v>
      </c>
      <c r="AD2757" t="s">
        <v>363</v>
      </c>
      <c r="AF2757" t="s">
        <v>127</v>
      </c>
      <c r="AG2757" s="22" t="s">
        <v>56</v>
      </c>
      <c r="AI2757">
        <v>2755</v>
      </c>
      <c r="AJ2757" t="s">
        <v>364</v>
      </c>
      <c r="AK2757" s="22" t="s">
        <v>52</v>
      </c>
      <c r="AL2757" s="22" t="s">
        <v>53</v>
      </c>
      <c r="AM2757" s="22">
        <v>2755</v>
      </c>
    </row>
    <row r="2758" spans="1:39" x14ac:dyDescent="0.25">
      <c r="A2758" s="22" t="s">
        <v>39</v>
      </c>
      <c r="B2758" t="s">
        <v>210</v>
      </c>
      <c r="C2758">
        <v>2021</v>
      </c>
      <c r="D2758" s="22" t="s">
        <v>41</v>
      </c>
      <c r="E2758" s="22" t="s">
        <v>42</v>
      </c>
      <c r="F2758">
        <v>4805</v>
      </c>
      <c r="G2758" t="s">
        <v>211</v>
      </c>
      <c r="H2758" t="s">
        <v>93</v>
      </c>
      <c r="J2758">
        <v>200</v>
      </c>
      <c r="K2758" t="s">
        <v>45</v>
      </c>
      <c r="L2758" s="22" t="s">
        <v>46</v>
      </c>
      <c r="M2758" s="1">
        <v>44531</v>
      </c>
      <c r="N2758" s="22" t="s">
        <v>361</v>
      </c>
      <c r="O2758" t="s">
        <v>362</v>
      </c>
      <c r="P2758" s="1">
        <v>44561</v>
      </c>
      <c r="Q2758" t="s">
        <v>362</v>
      </c>
      <c r="R2758">
        <v>12</v>
      </c>
      <c r="S2758">
        <v>3</v>
      </c>
      <c r="T2758" s="22">
        <v>19</v>
      </c>
      <c r="U2758" s="22">
        <v>598.79999999999995</v>
      </c>
      <c r="V2758" s="22">
        <v>598.79999999999995</v>
      </c>
      <c r="X2758">
        <v>49202</v>
      </c>
      <c r="AD2758" t="s">
        <v>363</v>
      </c>
      <c r="AF2758" t="s">
        <v>127</v>
      </c>
      <c r="AG2758" s="22" t="s">
        <v>50</v>
      </c>
      <c r="AI2758">
        <v>2756</v>
      </c>
      <c r="AJ2758" t="s">
        <v>364</v>
      </c>
      <c r="AK2758" s="22" t="s">
        <v>94</v>
      </c>
      <c r="AL2758" s="22" t="s">
        <v>53</v>
      </c>
      <c r="AM2758" s="22">
        <v>2756</v>
      </c>
    </row>
    <row r="2759" spans="1:39" x14ac:dyDescent="0.25">
      <c r="A2759" s="22" t="s">
        <v>39</v>
      </c>
      <c r="B2759" t="s">
        <v>130</v>
      </c>
      <c r="C2759">
        <v>2021</v>
      </c>
      <c r="D2759" s="22" t="s">
        <v>41</v>
      </c>
      <c r="E2759" s="22" t="s">
        <v>42</v>
      </c>
      <c r="F2759">
        <v>1610</v>
      </c>
      <c r="G2759" t="s">
        <v>131</v>
      </c>
      <c r="H2759" t="s">
        <v>44</v>
      </c>
      <c r="J2759">
        <v>200</v>
      </c>
      <c r="K2759" t="s">
        <v>45</v>
      </c>
      <c r="L2759" s="22" t="s">
        <v>46</v>
      </c>
      <c r="M2759" s="1">
        <v>44531</v>
      </c>
      <c r="N2759" s="22" t="s">
        <v>361</v>
      </c>
      <c r="O2759" t="s">
        <v>362</v>
      </c>
      <c r="P2759" s="1">
        <v>44561</v>
      </c>
      <c r="Q2759" t="s">
        <v>362</v>
      </c>
      <c r="R2759">
        <v>12</v>
      </c>
      <c r="S2759">
        <v>3</v>
      </c>
      <c r="T2759" s="22">
        <v>19</v>
      </c>
      <c r="U2759" s="22">
        <v>113.77</v>
      </c>
      <c r="V2759" s="22">
        <v>113.77</v>
      </c>
      <c r="X2759">
        <v>49203</v>
      </c>
      <c r="AD2759" t="s">
        <v>363</v>
      </c>
      <c r="AF2759" t="s">
        <v>127</v>
      </c>
      <c r="AG2759" s="22" t="s">
        <v>50</v>
      </c>
      <c r="AI2759">
        <v>2757</v>
      </c>
      <c r="AJ2759" t="s">
        <v>364</v>
      </c>
      <c r="AK2759" s="22" t="s">
        <v>52</v>
      </c>
      <c r="AL2759" s="22" t="s">
        <v>53</v>
      </c>
      <c r="AM2759" s="22">
        <v>2757</v>
      </c>
    </row>
    <row r="2760" spans="1:39" x14ac:dyDescent="0.25">
      <c r="A2760" s="22" t="s">
        <v>39</v>
      </c>
      <c r="B2760" t="s">
        <v>40</v>
      </c>
      <c r="C2760">
        <v>2021</v>
      </c>
      <c r="D2760" s="22" t="s">
        <v>41</v>
      </c>
      <c r="E2760" s="22" t="s">
        <v>42</v>
      </c>
      <c r="F2760">
        <v>1100</v>
      </c>
      <c r="G2760" t="s">
        <v>43</v>
      </c>
      <c r="H2760" t="s">
        <v>44</v>
      </c>
      <c r="J2760">
        <v>200</v>
      </c>
      <c r="K2760" t="s">
        <v>45</v>
      </c>
      <c r="L2760" s="22" t="s">
        <v>46</v>
      </c>
      <c r="M2760" s="1">
        <v>44531</v>
      </c>
      <c r="N2760" s="22" t="s">
        <v>361</v>
      </c>
      <c r="O2760" t="s">
        <v>362</v>
      </c>
      <c r="P2760" s="1">
        <v>44561</v>
      </c>
      <c r="Q2760" t="s">
        <v>362</v>
      </c>
      <c r="R2760">
        <v>12</v>
      </c>
      <c r="S2760">
        <v>3</v>
      </c>
      <c r="T2760" s="22">
        <v>19</v>
      </c>
      <c r="U2760" s="22">
        <v>-251.89</v>
      </c>
      <c r="W2760" s="22">
        <v>251.89</v>
      </c>
      <c r="X2760">
        <v>49204</v>
      </c>
      <c r="AD2760" t="s">
        <v>363</v>
      </c>
      <c r="AF2760" t="s">
        <v>127</v>
      </c>
      <c r="AG2760" s="22" t="s">
        <v>56</v>
      </c>
      <c r="AI2760">
        <v>2758</v>
      </c>
      <c r="AJ2760" t="s">
        <v>364</v>
      </c>
      <c r="AK2760" s="22" t="s">
        <v>52</v>
      </c>
      <c r="AL2760" s="22" t="s">
        <v>53</v>
      </c>
      <c r="AM2760" s="22">
        <v>2758</v>
      </c>
    </row>
    <row r="2761" spans="1:39" x14ac:dyDescent="0.25">
      <c r="A2761" s="22" t="s">
        <v>39</v>
      </c>
      <c r="B2761" t="s">
        <v>212</v>
      </c>
      <c r="C2761">
        <v>2021</v>
      </c>
      <c r="D2761" s="22" t="s">
        <v>41</v>
      </c>
      <c r="E2761" s="22" t="s">
        <v>42</v>
      </c>
      <c r="F2761">
        <v>4810</v>
      </c>
      <c r="G2761" t="s">
        <v>213</v>
      </c>
      <c r="H2761" t="s">
        <v>93</v>
      </c>
      <c r="J2761">
        <v>200</v>
      </c>
      <c r="K2761" t="s">
        <v>45</v>
      </c>
      <c r="L2761" s="22" t="s">
        <v>46</v>
      </c>
      <c r="M2761" s="1">
        <v>44531</v>
      </c>
      <c r="N2761" s="22" t="s">
        <v>361</v>
      </c>
      <c r="O2761" t="s">
        <v>362</v>
      </c>
      <c r="P2761" s="1">
        <v>44561</v>
      </c>
      <c r="Q2761" t="s">
        <v>362</v>
      </c>
      <c r="R2761">
        <v>12</v>
      </c>
      <c r="S2761">
        <v>3</v>
      </c>
      <c r="T2761" s="22">
        <v>19</v>
      </c>
      <c r="U2761" s="22">
        <v>211.67</v>
      </c>
      <c r="V2761" s="22">
        <v>211.67</v>
      </c>
      <c r="X2761">
        <v>49205</v>
      </c>
      <c r="AD2761" t="s">
        <v>363</v>
      </c>
      <c r="AF2761" t="s">
        <v>127</v>
      </c>
      <c r="AG2761" s="22" t="s">
        <v>50</v>
      </c>
      <c r="AI2761">
        <v>2759</v>
      </c>
      <c r="AJ2761" t="s">
        <v>364</v>
      </c>
      <c r="AK2761" s="22" t="s">
        <v>94</v>
      </c>
      <c r="AL2761" s="22" t="s">
        <v>53</v>
      </c>
      <c r="AM2761" s="22">
        <v>2759</v>
      </c>
    </row>
    <row r="2762" spans="1:39" x14ac:dyDescent="0.25">
      <c r="A2762" s="22" t="s">
        <v>39</v>
      </c>
      <c r="B2762" t="s">
        <v>130</v>
      </c>
      <c r="C2762">
        <v>2021</v>
      </c>
      <c r="D2762" s="22" t="s">
        <v>41</v>
      </c>
      <c r="E2762" s="22" t="s">
        <v>42</v>
      </c>
      <c r="F2762">
        <v>1610</v>
      </c>
      <c r="G2762" t="s">
        <v>131</v>
      </c>
      <c r="H2762" t="s">
        <v>44</v>
      </c>
      <c r="J2762">
        <v>200</v>
      </c>
      <c r="K2762" t="s">
        <v>45</v>
      </c>
      <c r="L2762" s="22" t="s">
        <v>46</v>
      </c>
      <c r="M2762" s="1">
        <v>44531</v>
      </c>
      <c r="N2762" s="22" t="s">
        <v>361</v>
      </c>
      <c r="O2762" t="s">
        <v>362</v>
      </c>
      <c r="P2762" s="1">
        <v>44561</v>
      </c>
      <c r="Q2762" t="s">
        <v>362</v>
      </c>
      <c r="R2762">
        <v>12</v>
      </c>
      <c r="S2762">
        <v>3</v>
      </c>
      <c r="T2762" s="22">
        <v>19</v>
      </c>
      <c r="U2762" s="22">
        <v>40.22</v>
      </c>
      <c r="V2762" s="22">
        <v>40.22</v>
      </c>
      <c r="X2762">
        <v>49206</v>
      </c>
      <c r="AD2762" t="s">
        <v>363</v>
      </c>
      <c r="AF2762" t="s">
        <v>127</v>
      </c>
      <c r="AG2762" s="22" t="s">
        <v>50</v>
      </c>
      <c r="AI2762">
        <v>2760</v>
      </c>
      <c r="AJ2762" t="s">
        <v>364</v>
      </c>
      <c r="AK2762" s="22" t="s">
        <v>52</v>
      </c>
      <c r="AL2762" s="22" t="s">
        <v>53</v>
      </c>
      <c r="AM2762" s="22">
        <v>2760</v>
      </c>
    </row>
    <row r="2763" spans="1:39" x14ac:dyDescent="0.25">
      <c r="A2763" s="22" t="s">
        <v>39</v>
      </c>
      <c r="B2763" t="s">
        <v>40</v>
      </c>
      <c r="C2763">
        <v>2021</v>
      </c>
      <c r="D2763" s="22" t="s">
        <v>41</v>
      </c>
      <c r="E2763" s="22" t="s">
        <v>42</v>
      </c>
      <c r="F2763">
        <v>1100</v>
      </c>
      <c r="G2763" t="s">
        <v>43</v>
      </c>
      <c r="H2763" t="s">
        <v>44</v>
      </c>
      <c r="J2763">
        <v>200</v>
      </c>
      <c r="K2763" t="s">
        <v>45</v>
      </c>
      <c r="L2763" s="22" t="s">
        <v>46</v>
      </c>
      <c r="M2763" s="1">
        <v>44531</v>
      </c>
      <c r="N2763" s="22" t="s">
        <v>361</v>
      </c>
      <c r="O2763" t="s">
        <v>362</v>
      </c>
      <c r="P2763" s="1">
        <v>44561</v>
      </c>
      <c r="Q2763" t="s">
        <v>362</v>
      </c>
      <c r="R2763">
        <v>12</v>
      </c>
      <c r="U2763" s="22">
        <v>-212.61</v>
      </c>
      <c r="W2763" s="22">
        <v>212.61</v>
      </c>
      <c r="X2763">
        <v>49207</v>
      </c>
      <c r="AD2763" t="s">
        <v>363</v>
      </c>
      <c r="AG2763" s="22" t="s">
        <v>56</v>
      </c>
      <c r="AI2763">
        <v>2761</v>
      </c>
      <c r="AJ2763" t="s">
        <v>364</v>
      </c>
      <c r="AK2763" s="22" t="s">
        <v>52</v>
      </c>
      <c r="AL2763" s="22" t="s">
        <v>53</v>
      </c>
      <c r="AM2763" s="22">
        <v>2761</v>
      </c>
    </row>
    <row r="2764" spans="1:39" x14ac:dyDescent="0.25">
      <c r="A2764" s="22" t="s">
        <v>39</v>
      </c>
      <c r="B2764" t="s">
        <v>214</v>
      </c>
      <c r="C2764">
        <v>2021</v>
      </c>
      <c r="D2764" s="22" t="s">
        <v>41</v>
      </c>
      <c r="E2764" s="22" t="s">
        <v>42</v>
      </c>
      <c r="F2764">
        <v>4850</v>
      </c>
      <c r="G2764" t="s">
        <v>215</v>
      </c>
      <c r="H2764" t="s">
        <v>93</v>
      </c>
      <c r="J2764">
        <v>200</v>
      </c>
      <c r="K2764" t="s">
        <v>45</v>
      </c>
      <c r="L2764" s="22" t="s">
        <v>46</v>
      </c>
      <c r="M2764" s="1">
        <v>44531</v>
      </c>
      <c r="N2764" s="22" t="s">
        <v>361</v>
      </c>
      <c r="O2764" t="s">
        <v>362</v>
      </c>
      <c r="P2764" s="1">
        <v>44561</v>
      </c>
      <c r="Q2764" t="s">
        <v>362</v>
      </c>
      <c r="R2764">
        <v>12</v>
      </c>
      <c r="U2764" s="22">
        <v>212.61</v>
      </c>
      <c r="V2764" s="22">
        <v>212.61</v>
      </c>
      <c r="X2764">
        <v>49208</v>
      </c>
      <c r="AD2764" t="s">
        <v>363</v>
      </c>
      <c r="AG2764" s="22" t="s">
        <v>50</v>
      </c>
      <c r="AI2764">
        <v>2762</v>
      </c>
      <c r="AJ2764" t="s">
        <v>364</v>
      </c>
      <c r="AK2764" s="22" t="s">
        <v>94</v>
      </c>
      <c r="AL2764" s="22" t="s">
        <v>53</v>
      </c>
      <c r="AM2764" s="22">
        <v>2762</v>
      </c>
    </row>
    <row r="2765" spans="1:39" x14ac:dyDescent="0.25">
      <c r="A2765" s="22" t="s">
        <v>39</v>
      </c>
      <c r="B2765" t="s">
        <v>40</v>
      </c>
      <c r="C2765">
        <v>2021</v>
      </c>
      <c r="D2765" s="22" t="s">
        <v>41</v>
      </c>
      <c r="E2765" s="22" t="s">
        <v>42</v>
      </c>
      <c r="F2765">
        <v>1100</v>
      </c>
      <c r="G2765" t="s">
        <v>43</v>
      </c>
      <c r="H2765" t="s">
        <v>44</v>
      </c>
      <c r="J2765">
        <v>200</v>
      </c>
      <c r="K2765" t="s">
        <v>45</v>
      </c>
      <c r="L2765" s="22" t="s">
        <v>46</v>
      </c>
      <c r="M2765" s="1">
        <v>44531</v>
      </c>
      <c r="N2765" s="22" t="s">
        <v>361</v>
      </c>
      <c r="O2765" t="s">
        <v>362</v>
      </c>
      <c r="P2765" s="1">
        <v>44561</v>
      </c>
      <c r="Q2765" t="s">
        <v>362</v>
      </c>
      <c r="R2765">
        <v>12</v>
      </c>
      <c r="U2765" s="22">
        <v>-7645.78</v>
      </c>
      <c r="W2765" s="22">
        <v>7645.78</v>
      </c>
      <c r="X2765">
        <v>49209</v>
      </c>
      <c r="AD2765" t="s">
        <v>363</v>
      </c>
      <c r="AG2765" s="22" t="s">
        <v>56</v>
      </c>
      <c r="AI2765">
        <v>2763</v>
      </c>
      <c r="AJ2765" t="s">
        <v>364</v>
      </c>
      <c r="AK2765" s="22" t="s">
        <v>52</v>
      </c>
      <c r="AL2765" s="22" t="s">
        <v>53</v>
      </c>
      <c r="AM2765" s="22">
        <v>2763</v>
      </c>
    </row>
    <row r="2766" spans="1:39" x14ac:dyDescent="0.25">
      <c r="A2766" s="22" t="s">
        <v>39</v>
      </c>
      <c r="B2766" t="s">
        <v>216</v>
      </c>
      <c r="C2766">
        <v>2021</v>
      </c>
      <c r="D2766" s="22" t="s">
        <v>41</v>
      </c>
      <c r="E2766" s="22" t="s">
        <v>42</v>
      </c>
      <c r="F2766">
        <v>4860</v>
      </c>
      <c r="G2766" t="s">
        <v>217</v>
      </c>
      <c r="H2766" t="s">
        <v>93</v>
      </c>
      <c r="J2766">
        <v>200</v>
      </c>
      <c r="K2766" t="s">
        <v>45</v>
      </c>
      <c r="L2766" s="22" t="s">
        <v>46</v>
      </c>
      <c r="M2766" s="1">
        <v>44531</v>
      </c>
      <c r="N2766" s="22" t="s">
        <v>361</v>
      </c>
      <c r="O2766" t="s">
        <v>362</v>
      </c>
      <c r="P2766" s="1">
        <v>44561</v>
      </c>
      <c r="Q2766" t="s">
        <v>362</v>
      </c>
      <c r="R2766">
        <v>12</v>
      </c>
      <c r="U2766" s="22">
        <v>7645.78</v>
      </c>
      <c r="V2766" s="22">
        <v>7645.78</v>
      </c>
      <c r="X2766">
        <v>49210</v>
      </c>
      <c r="AD2766" t="s">
        <v>363</v>
      </c>
      <c r="AG2766" s="22" t="s">
        <v>50</v>
      </c>
      <c r="AI2766">
        <v>2764</v>
      </c>
      <c r="AJ2766" t="s">
        <v>364</v>
      </c>
      <c r="AK2766" s="22" t="s">
        <v>94</v>
      </c>
      <c r="AL2766" s="22" t="s">
        <v>53</v>
      </c>
      <c r="AM2766" s="22">
        <v>2764</v>
      </c>
    </row>
    <row r="2767" spans="1:39" x14ac:dyDescent="0.25">
      <c r="A2767" s="22" t="s">
        <v>39</v>
      </c>
      <c r="B2767" t="s">
        <v>40</v>
      </c>
      <c r="C2767">
        <v>2021</v>
      </c>
      <c r="D2767" s="22" t="s">
        <v>41</v>
      </c>
      <c r="E2767" s="22" t="s">
        <v>42</v>
      </c>
      <c r="F2767">
        <v>1100</v>
      </c>
      <c r="G2767" t="s">
        <v>43</v>
      </c>
      <c r="H2767" t="s">
        <v>44</v>
      </c>
      <c r="J2767">
        <v>200</v>
      </c>
      <c r="K2767" t="s">
        <v>45</v>
      </c>
      <c r="L2767" s="22" t="s">
        <v>46</v>
      </c>
      <c r="M2767" s="1">
        <v>44531</v>
      </c>
      <c r="N2767" s="22" t="s">
        <v>361</v>
      </c>
      <c r="O2767" t="s">
        <v>362</v>
      </c>
      <c r="P2767" s="1">
        <v>44561</v>
      </c>
      <c r="Q2767" t="s">
        <v>362</v>
      </c>
      <c r="R2767">
        <v>12</v>
      </c>
      <c r="U2767" s="22">
        <v>-157.80000000000001</v>
      </c>
      <c r="W2767" s="22">
        <v>157.80000000000001</v>
      </c>
      <c r="X2767">
        <v>49211</v>
      </c>
      <c r="AD2767" t="s">
        <v>363</v>
      </c>
      <c r="AG2767" s="22" t="s">
        <v>56</v>
      </c>
      <c r="AI2767">
        <v>2765</v>
      </c>
      <c r="AJ2767" t="s">
        <v>364</v>
      </c>
      <c r="AK2767" s="22" t="s">
        <v>52</v>
      </c>
      <c r="AL2767" s="22" t="s">
        <v>53</v>
      </c>
      <c r="AM2767" s="22">
        <v>2765</v>
      </c>
    </row>
    <row r="2768" spans="1:39" x14ac:dyDescent="0.25">
      <c r="A2768" s="22" t="s">
        <v>39</v>
      </c>
      <c r="B2768" t="s">
        <v>218</v>
      </c>
      <c r="C2768">
        <v>2021</v>
      </c>
      <c r="D2768" s="22" t="s">
        <v>41</v>
      </c>
      <c r="E2768" s="22" t="s">
        <v>42</v>
      </c>
      <c r="F2768">
        <v>4880</v>
      </c>
      <c r="G2768" t="s">
        <v>219</v>
      </c>
      <c r="H2768" t="s">
        <v>93</v>
      </c>
      <c r="J2768">
        <v>200</v>
      </c>
      <c r="K2768" t="s">
        <v>45</v>
      </c>
      <c r="L2768" s="22" t="s">
        <v>46</v>
      </c>
      <c r="M2768" s="1">
        <v>44531</v>
      </c>
      <c r="N2768" s="22" t="s">
        <v>361</v>
      </c>
      <c r="O2768" t="s">
        <v>362</v>
      </c>
      <c r="P2768" s="1">
        <v>44561</v>
      </c>
      <c r="Q2768" t="s">
        <v>362</v>
      </c>
      <c r="R2768">
        <v>12</v>
      </c>
      <c r="U2768" s="22">
        <v>157.80000000000001</v>
      </c>
      <c r="V2768" s="22">
        <v>157.80000000000001</v>
      </c>
      <c r="X2768">
        <v>49212</v>
      </c>
      <c r="AD2768" t="s">
        <v>363</v>
      </c>
      <c r="AG2768" s="22" t="s">
        <v>50</v>
      </c>
      <c r="AI2768">
        <v>2766</v>
      </c>
      <c r="AJ2768" t="s">
        <v>364</v>
      </c>
      <c r="AK2768" s="22" t="s">
        <v>94</v>
      </c>
      <c r="AL2768" s="22" t="s">
        <v>53</v>
      </c>
      <c r="AM2768" s="22">
        <v>2766</v>
      </c>
    </row>
    <row r="2769" spans="1:39" x14ac:dyDescent="0.25">
      <c r="A2769" s="22" t="s">
        <v>39</v>
      </c>
      <c r="B2769" t="s">
        <v>40</v>
      </c>
      <c r="C2769">
        <v>2021</v>
      </c>
      <c r="D2769" s="22" t="s">
        <v>41</v>
      </c>
      <c r="E2769" s="22" t="s">
        <v>42</v>
      </c>
      <c r="F2769">
        <v>1100</v>
      </c>
      <c r="G2769" t="s">
        <v>43</v>
      </c>
      <c r="H2769" t="s">
        <v>44</v>
      </c>
      <c r="J2769">
        <v>200</v>
      </c>
      <c r="K2769" t="s">
        <v>45</v>
      </c>
      <c r="L2769" s="22" t="s">
        <v>46</v>
      </c>
      <c r="M2769" s="1">
        <v>44531</v>
      </c>
      <c r="N2769" s="22" t="s">
        <v>361</v>
      </c>
      <c r="O2769" t="s">
        <v>362</v>
      </c>
      <c r="P2769" s="1">
        <v>44561</v>
      </c>
      <c r="Q2769" t="s">
        <v>362</v>
      </c>
      <c r="R2769">
        <v>12</v>
      </c>
      <c r="U2769" s="22">
        <v>269.25</v>
      </c>
      <c r="V2769" s="22">
        <v>269.25</v>
      </c>
      <c r="X2769">
        <v>49213</v>
      </c>
      <c r="AD2769" t="s">
        <v>363</v>
      </c>
      <c r="AG2769" s="22" t="s">
        <v>50</v>
      </c>
      <c r="AI2769">
        <v>2767</v>
      </c>
      <c r="AJ2769" t="s">
        <v>364</v>
      </c>
      <c r="AK2769" s="22" t="s">
        <v>52</v>
      </c>
      <c r="AL2769" s="22" t="s">
        <v>53</v>
      </c>
      <c r="AM2769" s="22">
        <v>2767</v>
      </c>
    </row>
    <row r="2770" spans="1:39" x14ac:dyDescent="0.25">
      <c r="A2770" s="22" t="s">
        <v>39</v>
      </c>
      <c r="B2770" t="s">
        <v>220</v>
      </c>
      <c r="C2770">
        <v>2021</v>
      </c>
      <c r="D2770" s="22" t="s">
        <v>41</v>
      </c>
      <c r="E2770" s="22" t="s">
        <v>42</v>
      </c>
      <c r="F2770">
        <v>4902</v>
      </c>
      <c r="G2770" t="s">
        <v>221</v>
      </c>
      <c r="H2770" t="s">
        <v>93</v>
      </c>
      <c r="J2770">
        <v>200</v>
      </c>
      <c r="K2770" t="s">
        <v>45</v>
      </c>
      <c r="L2770" s="22" t="s">
        <v>46</v>
      </c>
      <c r="M2770" s="1">
        <v>44531</v>
      </c>
      <c r="N2770" s="22" t="s">
        <v>361</v>
      </c>
      <c r="O2770" t="s">
        <v>362</v>
      </c>
      <c r="P2770" s="1">
        <v>44561</v>
      </c>
      <c r="Q2770" t="s">
        <v>362</v>
      </c>
      <c r="R2770">
        <v>12</v>
      </c>
      <c r="U2770" s="22">
        <v>-269.25</v>
      </c>
      <c r="W2770" s="22">
        <v>269.25</v>
      </c>
      <c r="X2770">
        <v>49214</v>
      </c>
      <c r="AD2770" t="s">
        <v>363</v>
      </c>
      <c r="AG2770" s="22" t="s">
        <v>56</v>
      </c>
      <c r="AI2770">
        <v>2768</v>
      </c>
      <c r="AJ2770" t="s">
        <v>364</v>
      </c>
      <c r="AK2770" s="22" t="s">
        <v>94</v>
      </c>
      <c r="AL2770" s="22" t="s">
        <v>53</v>
      </c>
      <c r="AM2770" s="22">
        <v>2768</v>
      </c>
    </row>
    <row r="2771" spans="1:39" x14ac:dyDescent="0.25">
      <c r="A2771" s="22" t="s">
        <v>39</v>
      </c>
      <c r="B2771" t="s">
        <v>40</v>
      </c>
      <c r="C2771">
        <v>2021</v>
      </c>
      <c r="D2771" s="22" t="s">
        <v>41</v>
      </c>
      <c r="E2771" s="22" t="s">
        <v>42</v>
      </c>
      <c r="F2771">
        <v>1100</v>
      </c>
      <c r="G2771" t="s">
        <v>43</v>
      </c>
      <c r="H2771" t="s">
        <v>44</v>
      </c>
      <c r="J2771">
        <v>200</v>
      </c>
      <c r="K2771" t="s">
        <v>45</v>
      </c>
      <c r="L2771" s="22" t="s">
        <v>46</v>
      </c>
      <c r="M2771" s="1">
        <v>44531</v>
      </c>
      <c r="N2771" s="22" t="s">
        <v>361</v>
      </c>
      <c r="O2771" t="s">
        <v>362</v>
      </c>
      <c r="P2771" s="1">
        <v>44561</v>
      </c>
      <c r="Q2771" t="s">
        <v>362</v>
      </c>
      <c r="R2771">
        <v>12</v>
      </c>
      <c r="U2771" s="22">
        <v>98.8</v>
      </c>
      <c r="V2771" s="22">
        <v>98.8</v>
      </c>
      <c r="X2771">
        <v>49215</v>
      </c>
      <c r="AD2771" t="s">
        <v>363</v>
      </c>
      <c r="AG2771" s="22" t="s">
        <v>50</v>
      </c>
      <c r="AI2771">
        <v>2769</v>
      </c>
      <c r="AJ2771" t="s">
        <v>364</v>
      </c>
      <c r="AK2771" s="22" t="s">
        <v>52</v>
      </c>
      <c r="AL2771" s="22" t="s">
        <v>53</v>
      </c>
      <c r="AM2771" s="22">
        <v>2769</v>
      </c>
    </row>
    <row r="2772" spans="1:39" x14ac:dyDescent="0.25">
      <c r="A2772" s="22" t="s">
        <v>39</v>
      </c>
      <c r="B2772" t="s">
        <v>222</v>
      </c>
      <c r="C2772">
        <v>2021</v>
      </c>
      <c r="D2772" s="22" t="s">
        <v>41</v>
      </c>
      <c r="E2772" s="22" t="s">
        <v>42</v>
      </c>
      <c r="F2772">
        <v>4910</v>
      </c>
      <c r="G2772" t="s">
        <v>223</v>
      </c>
      <c r="H2772" t="s">
        <v>93</v>
      </c>
      <c r="J2772">
        <v>200</v>
      </c>
      <c r="K2772" t="s">
        <v>45</v>
      </c>
      <c r="L2772" s="22" t="s">
        <v>46</v>
      </c>
      <c r="M2772" s="1">
        <v>44531</v>
      </c>
      <c r="N2772" s="22" t="s">
        <v>361</v>
      </c>
      <c r="O2772" t="s">
        <v>362</v>
      </c>
      <c r="P2772" s="1">
        <v>44561</v>
      </c>
      <c r="Q2772" t="s">
        <v>362</v>
      </c>
      <c r="R2772">
        <v>12</v>
      </c>
      <c r="U2772" s="22">
        <v>-98.8</v>
      </c>
      <c r="W2772" s="22">
        <v>98.8</v>
      </c>
      <c r="X2772">
        <v>49216</v>
      </c>
      <c r="AD2772" t="s">
        <v>363</v>
      </c>
      <c r="AG2772" s="22" t="s">
        <v>56</v>
      </c>
      <c r="AI2772">
        <v>2770</v>
      </c>
      <c r="AJ2772" t="s">
        <v>364</v>
      </c>
      <c r="AK2772" s="22" t="s">
        <v>94</v>
      </c>
      <c r="AL2772" s="22" t="s">
        <v>53</v>
      </c>
      <c r="AM2772" s="22">
        <v>2770</v>
      </c>
    </row>
    <row r="2773" spans="1:39" x14ac:dyDescent="0.25">
      <c r="A2773" s="22" t="s">
        <v>39</v>
      </c>
      <c r="B2773" t="s">
        <v>40</v>
      </c>
      <c r="C2773">
        <v>2021</v>
      </c>
      <c r="D2773" s="22" t="s">
        <v>41</v>
      </c>
      <c r="E2773" s="22" t="s">
        <v>42</v>
      </c>
      <c r="F2773">
        <v>1100</v>
      </c>
      <c r="G2773" t="s">
        <v>43</v>
      </c>
      <c r="H2773" t="s">
        <v>44</v>
      </c>
      <c r="J2773">
        <v>200</v>
      </c>
      <c r="K2773" t="s">
        <v>45</v>
      </c>
      <c r="L2773" s="22" t="s">
        <v>46</v>
      </c>
      <c r="M2773" s="1">
        <v>44531</v>
      </c>
      <c r="N2773" s="22" t="s">
        <v>361</v>
      </c>
      <c r="O2773" t="s">
        <v>362</v>
      </c>
      <c r="P2773" s="1">
        <v>44561</v>
      </c>
      <c r="Q2773" t="s">
        <v>362</v>
      </c>
      <c r="R2773">
        <v>12</v>
      </c>
      <c r="U2773" s="22">
        <v>213.51</v>
      </c>
      <c r="V2773" s="22">
        <v>213.51</v>
      </c>
      <c r="X2773">
        <v>49217</v>
      </c>
      <c r="AD2773" t="s">
        <v>363</v>
      </c>
      <c r="AG2773" s="22" t="s">
        <v>50</v>
      </c>
      <c r="AI2773">
        <v>2771</v>
      </c>
      <c r="AJ2773" t="s">
        <v>364</v>
      </c>
      <c r="AK2773" s="22" t="s">
        <v>52</v>
      </c>
      <c r="AL2773" s="22" t="s">
        <v>53</v>
      </c>
      <c r="AM2773" s="22">
        <v>2771</v>
      </c>
    </row>
    <row r="2774" spans="1:39" x14ac:dyDescent="0.25">
      <c r="A2774" s="22" t="s">
        <v>39</v>
      </c>
      <c r="B2774" t="s">
        <v>224</v>
      </c>
      <c r="C2774">
        <v>2021</v>
      </c>
      <c r="D2774" s="22" t="s">
        <v>41</v>
      </c>
      <c r="E2774" s="22" t="s">
        <v>42</v>
      </c>
      <c r="F2774">
        <v>4942</v>
      </c>
      <c r="G2774" t="s">
        <v>225</v>
      </c>
      <c r="H2774" t="s">
        <v>93</v>
      </c>
      <c r="J2774">
        <v>200</v>
      </c>
      <c r="K2774" t="s">
        <v>45</v>
      </c>
      <c r="L2774" s="22" t="s">
        <v>46</v>
      </c>
      <c r="M2774" s="1">
        <v>44531</v>
      </c>
      <c r="N2774" s="22" t="s">
        <v>361</v>
      </c>
      <c r="O2774" t="s">
        <v>362</v>
      </c>
      <c r="P2774" s="1">
        <v>44561</v>
      </c>
      <c r="Q2774" t="s">
        <v>362</v>
      </c>
      <c r="R2774">
        <v>12</v>
      </c>
      <c r="U2774" s="22">
        <v>-213.51</v>
      </c>
      <c r="W2774" s="22">
        <v>213.51</v>
      </c>
      <c r="X2774">
        <v>49218</v>
      </c>
      <c r="AD2774" t="s">
        <v>363</v>
      </c>
      <c r="AG2774" s="22" t="s">
        <v>56</v>
      </c>
      <c r="AI2774">
        <v>2772</v>
      </c>
      <c r="AJ2774" t="s">
        <v>364</v>
      </c>
      <c r="AK2774" s="22" t="s">
        <v>94</v>
      </c>
      <c r="AL2774" s="22" t="s">
        <v>53</v>
      </c>
      <c r="AM2774" s="22">
        <v>2772</v>
      </c>
    </row>
    <row r="2775" spans="1:39" x14ac:dyDescent="0.25">
      <c r="A2775" s="22" t="s">
        <v>39</v>
      </c>
      <c r="B2775" t="s">
        <v>40</v>
      </c>
      <c r="C2775">
        <v>2021</v>
      </c>
      <c r="D2775" s="22" t="s">
        <v>41</v>
      </c>
      <c r="E2775" s="22" t="s">
        <v>42</v>
      </c>
      <c r="F2775">
        <v>1100</v>
      </c>
      <c r="G2775" t="s">
        <v>43</v>
      </c>
      <c r="H2775" t="s">
        <v>44</v>
      </c>
      <c r="J2775">
        <v>200</v>
      </c>
      <c r="K2775" t="s">
        <v>45</v>
      </c>
      <c r="L2775" s="22" t="s">
        <v>46</v>
      </c>
      <c r="M2775" s="1">
        <v>44531</v>
      </c>
      <c r="N2775" s="22" t="s">
        <v>361</v>
      </c>
      <c r="O2775" t="s">
        <v>362</v>
      </c>
      <c r="P2775" s="1">
        <v>44561</v>
      </c>
      <c r="Q2775" t="s">
        <v>362</v>
      </c>
      <c r="R2775">
        <v>12</v>
      </c>
      <c r="U2775" s="22">
        <v>-336.3</v>
      </c>
      <c r="W2775" s="22">
        <v>336.3</v>
      </c>
      <c r="X2775">
        <v>49219</v>
      </c>
      <c r="AD2775" t="s">
        <v>363</v>
      </c>
      <c r="AG2775" s="22" t="s">
        <v>56</v>
      </c>
      <c r="AI2775">
        <v>2773</v>
      </c>
      <c r="AJ2775" t="s">
        <v>364</v>
      </c>
      <c r="AK2775" s="22" t="s">
        <v>52</v>
      </c>
      <c r="AL2775" s="22" t="s">
        <v>53</v>
      </c>
      <c r="AM2775" s="22">
        <v>2773</v>
      </c>
    </row>
    <row r="2776" spans="1:39" x14ac:dyDescent="0.25">
      <c r="A2776" s="22" t="s">
        <v>39</v>
      </c>
      <c r="B2776" t="s">
        <v>226</v>
      </c>
      <c r="C2776">
        <v>2021</v>
      </c>
      <c r="D2776" s="22" t="s">
        <v>41</v>
      </c>
      <c r="E2776" s="22" t="s">
        <v>42</v>
      </c>
      <c r="F2776">
        <v>4960</v>
      </c>
      <c r="G2776" t="s">
        <v>227</v>
      </c>
      <c r="H2776" t="s">
        <v>93</v>
      </c>
      <c r="J2776">
        <v>200</v>
      </c>
      <c r="K2776" t="s">
        <v>45</v>
      </c>
      <c r="L2776" s="22" t="s">
        <v>46</v>
      </c>
      <c r="M2776" s="1">
        <v>44531</v>
      </c>
      <c r="N2776" s="22" t="s">
        <v>361</v>
      </c>
      <c r="O2776" t="s">
        <v>362</v>
      </c>
      <c r="P2776" s="1">
        <v>44561</v>
      </c>
      <c r="Q2776" t="s">
        <v>362</v>
      </c>
      <c r="R2776">
        <v>12</v>
      </c>
      <c r="U2776" s="22">
        <v>336.3</v>
      </c>
      <c r="V2776" s="22">
        <v>336.3</v>
      </c>
      <c r="X2776">
        <v>49220</v>
      </c>
      <c r="AD2776" t="s">
        <v>363</v>
      </c>
      <c r="AG2776" s="22" t="s">
        <v>50</v>
      </c>
      <c r="AI2776">
        <v>2774</v>
      </c>
      <c r="AJ2776" t="s">
        <v>364</v>
      </c>
      <c r="AK2776" s="22" t="s">
        <v>94</v>
      </c>
      <c r="AL2776" s="22" t="s">
        <v>53</v>
      </c>
      <c r="AM2776" s="22">
        <v>2774</v>
      </c>
    </row>
    <row r="2777" spans="1:39" x14ac:dyDescent="0.25">
      <c r="A2777" s="22" t="s">
        <v>39</v>
      </c>
      <c r="B2777" t="s">
        <v>40</v>
      </c>
      <c r="C2777">
        <v>2021</v>
      </c>
      <c r="D2777" s="22" t="s">
        <v>41</v>
      </c>
      <c r="E2777" s="22" t="s">
        <v>42</v>
      </c>
      <c r="F2777">
        <v>1100</v>
      </c>
      <c r="G2777" t="s">
        <v>43</v>
      </c>
      <c r="H2777" t="s">
        <v>44</v>
      </c>
      <c r="J2777">
        <v>200</v>
      </c>
      <c r="K2777" t="s">
        <v>45</v>
      </c>
      <c r="L2777" s="22" t="s">
        <v>46</v>
      </c>
      <c r="M2777" s="1">
        <v>44531</v>
      </c>
      <c r="N2777" s="22" t="s">
        <v>361</v>
      </c>
      <c r="O2777" t="s">
        <v>362</v>
      </c>
      <c r="P2777" s="1">
        <v>44561</v>
      </c>
      <c r="Q2777" t="s">
        <v>362</v>
      </c>
      <c r="R2777">
        <v>12</v>
      </c>
      <c r="U2777" s="22">
        <v>-553.28</v>
      </c>
      <c r="W2777" s="22">
        <v>553.28</v>
      </c>
      <c r="X2777">
        <v>49221</v>
      </c>
      <c r="AD2777" t="s">
        <v>363</v>
      </c>
      <c r="AG2777" s="22" t="s">
        <v>56</v>
      </c>
      <c r="AI2777">
        <v>2775</v>
      </c>
      <c r="AJ2777" t="s">
        <v>364</v>
      </c>
      <c r="AK2777" s="22" t="s">
        <v>52</v>
      </c>
      <c r="AL2777" s="22" t="s">
        <v>53</v>
      </c>
      <c r="AM2777" s="22">
        <v>2775</v>
      </c>
    </row>
    <row r="2778" spans="1:39" x14ac:dyDescent="0.25">
      <c r="A2778" s="22" t="s">
        <v>39</v>
      </c>
      <c r="B2778" t="s">
        <v>228</v>
      </c>
      <c r="C2778">
        <v>2021</v>
      </c>
      <c r="D2778" s="22" t="s">
        <v>41</v>
      </c>
      <c r="E2778" s="22" t="s">
        <v>42</v>
      </c>
      <c r="F2778">
        <v>4970</v>
      </c>
      <c r="G2778" t="s">
        <v>229</v>
      </c>
      <c r="H2778" t="s">
        <v>93</v>
      </c>
      <c r="J2778">
        <v>200</v>
      </c>
      <c r="K2778" t="s">
        <v>45</v>
      </c>
      <c r="L2778" s="22" t="s">
        <v>46</v>
      </c>
      <c r="M2778" s="1">
        <v>44531</v>
      </c>
      <c r="N2778" s="22" t="s">
        <v>361</v>
      </c>
      <c r="O2778" t="s">
        <v>362</v>
      </c>
      <c r="P2778" s="1">
        <v>44561</v>
      </c>
      <c r="Q2778" t="s">
        <v>362</v>
      </c>
      <c r="R2778">
        <v>12</v>
      </c>
      <c r="U2778" s="22">
        <v>553.28</v>
      </c>
      <c r="V2778" s="22">
        <v>553.28</v>
      </c>
      <c r="X2778">
        <v>49222</v>
      </c>
      <c r="AD2778" t="s">
        <v>363</v>
      </c>
      <c r="AG2778" s="22" t="s">
        <v>50</v>
      </c>
      <c r="AI2778">
        <v>2776</v>
      </c>
      <c r="AJ2778" t="s">
        <v>364</v>
      </c>
      <c r="AK2778" s="22" t="s">
        <v>94</v>
      </c>
      <c r="AL2778" s="22" t="s">
        <v>53</v>
      </c>
      <c r="AM2778" s="22">
        <v>2776</v>
      </c>
    </row>
    <row r="2779" spans="1:39" x14ac:dyDescent="0.25">
      <c r="A2779" s="22" t="s">
        <v>39</v>
      </c>
      <c r="B2779" t="s">
        <v>40</v>
      </c>
      <c r="C2779">
        <v>2021</v>
      </c>
      <c r="D2779" s="22" t="s">
        <v>41</v>
      </c>
      <c r="E2779" s="22" t="s">
        <v>42</v>
      </c>
      <c r="F2779">
        <v>1100</v>
      </c>
      <c r="G2779" t="s">
        <v>43</v>
      </c>
      <c r="H2779" t="s">
        <v>44</v>
      </c>
      <c r="J2779">
        <v>200</v>
      </c>
      <c r="K2779" t="s">
        <v>45</v>
      </c>
      <c r="L2779" s="22" t="s">
        <v>46</v>
      </c>
      <c r="M2779" s="1">
        <v>44531</v>
      </c>
      <c r="N2779" s="22" t="s">
        <v>361</v>
      </c>
      <c r="O2779" t="s">
        <v>362</v>
      </c>
      <c r="P2779" s="1">
        <v>44561</v>
      </c>
      <c r="Q2779" t="s">
        <v>362</v>
      </c>
      <c r="R2779">
        <v>12</v>
      </c>
      <c r="U2779" s="22">
        <v>-185.86</v>
      </c>
      <c r="W2779" s="22">
        <v>185.86</v>
      </c>
      <c r="X2779">
        <v>49223</v>
      </c>
      <c r="AD2779" t="s">
        <v>363</v>
      </c>
      <c r="AG2779" s="22" t="s">
        <v>56</v>
      </c>
      <c r="AI2779">
        <v>2777</v>
      </c>
      <c r="AJ2779" t="s">
        <v>364</v>
      </c>
      <c r="AK2779" s="22" t="s">
        <v>52</v>
      </c>
      <c r="AL2779" s="22" t="s">
        <v>53</v>
      </c>
      <c r="AM2779" s="22">
        <v>2777</v>
      </c>
    </row>
    <row r="2780" spans="1:39" x14ac:dyDescent="0.25">
      <c r="A2780" s="22" t="s">
        <v>39</v>
      </c>
      <c r="B2780" t="s">
        <v>230</v>
      </c>
      <c r="C2780">
        <v>2021</v>
      </c>
      <c r="D2780" s="22" t="s">
        <v>41</v>
      </c>
      <c r="E2780" s="22" t="s">
        <v>42</v>
      </c>
      <c r="F2780">
        <v>4980</v>
      </c>
      <c r="G2780" t="s">
        <v>231</v>
      </c>
      <c r="H2780" t="s">
        <v>93</v>
      </c>
      <c r="J2780">
        <v>200</v>
      </c>
      <c r="K2780" t="s">
        <v>45</v>
      </c>
      <c r="L2780" s="22" t="s">
        <v>46</v>
      </c>
      <c r="M2780" s="1">
        <v>44531</v>
      </c>
      <c r="N2780" s="22" t="s">
        <v>361</v>
      </c>
      <c r="O2780" t="s">
        <v>362</v>
      </c>
      <c r="P2780" s="1">
        <v>44561</v>
      </c>
      <c r="Q2780" t="s">
        <v>362</v>
      </c>
      <c r="R2780">
        <v>12</v>
      </c>
      <c r="U2780" s="22">
        <v>185.86</v>
      </c>
      <c r="V2780" s="22">
        <v>185.86</v>
      </c>
      <c r="X2780">
        <v>49224</v>
      </c>
      <c r="AD2780" t="s">
        <v>363</v>
      </c>
      <c r="AG2780" s="22" t="s">
        <v>50</v>
      </c>
      <c r="AI2780">
        <v>2778</v>
      </c>
      <c r="AJ2780" t="s">
        <v>364</v>
      </c>
      <c r="AK2780" s="22" t="s">
        <v>94</v>
      </c>
      <c r="AL2780" s="22" t="s">
        <v>53</v>
      </c>
      <c r="AM2780" s="22">
        <v>2778</v>
      </c>
    </row>
    <row r="2781" spans="1:39" x14ac:dyDescent="0.25">
      <c r="A2781" s="22" t="s">
        <v>39</v>
      </c>
      <c r="B2781" t="s">
        <v>40</v>
      </c>
      <c r="C2781">
        <v>2021</v>
      </c>
      <c r="D2781" s="22" t="s">
        <v>41</v>
      </c>
      <c r="E2781" s="22" t="s">
        <v>42</v>
      </c>
      <c r="F2781">
        <v>1100</v>
      </c>
      <c r="G2781" t="s">
        <v>43</v>
      </c>
      <c r="H2781" t="s">
        <v>44</v>
      </c>
      <c r="J2781">
        <v>200</v>
      </c>
      <c r="K2781" t="s">
        <v>45</v>
      </c>
      <c r="L2781" s="22" t="s">
        <v>46</v>
      </c>
      <c r="M2781" s="1">
        <v>44531</v>
      </c>
      <c r="N2781" s="22" t="s">
        <v>361</v>
      </c>
      <c r="O2781" t="s">
        <v>362</v>
      </c>
      <c r="P2781" s="1">
        <v>44561</v>
      </c>
      <c r="Q2781" t="s">
        <v>362</v>
      </c>
      <c r="R2781">
        <v>12</v>
      </c>
      <c r="S2781">
        <v>3</v>
      </c>
      <c r="T2781" s="22">
        <v>19</v>
      </c>
      <c r="U2781" s="22">
        <v>-914419.26</v>
      </c>
      <c r="W2781" s="22">
        <v>914419.26</v>
      </c>
      <c r="X2781">
        <v>49225</v>
      </c>
      <c r="AD2781" t="s">
        <v>363</v>
      </c>
      <c r="AF2781" t="s">
        <v>127</v>
      </c>
      <c r="AG2781" s="22" t="s">
        <v>56</v>
      </c>
      <c r="AI2781">
        <v>2779</v>
      </c>
      <c r="AJ2781" t="s">
        <v>364</v>
      </c>
      <c r="AK2781" s="22" t="s">
        <v>52</v>
      </c>
      <c r="AL2781" s="22" t="s">
        <v>53</v>
      </c>
      <c r="AM2781" s="22">
        <v>2779</v>
      </c>
    </row>
    <row r="2782" spans="1:39" x14ac:dyDescent="0.25">
      <c r="A2782" s="22" t="s">
        <v>39</v>
      </c>
      <c r="B2782" t="s">
        <v>232</v>
      </c>
      <c r="C2782">
        <v>2021</v>
      </c>
      <c r="D2782" s="22" t="s">
        <v>41</v>
      </c>
      <c r="E2782" s="22" t="s">
        <v>42</v>
      </c>
      <c r="F2782">
        <v>7000</v>
      </c>
      <c r="G2782" t="s">
        <v>233</v>
      </c>
      <c r="H2782" t="s">
        <v>93</v>
      </c>
      <c r="J2782">
        <v>200</v>
      </c>
      <c r="K2782" t="s">
        <v>45</v>
      </c>
      <c r="L2782" s="22" t="s">
        <v>46</v>
      </c>
      <c r="M2782" s="1">
        <v>44531</v>
      </c>
      <c r="N2782" s="22" t="s">
        <v>361</v>
      </c>
      <c r="O2782" t="s">
        <v>362</v>
      </c>
      <c r="P2782" s="1">
        <v>44561</v>
      </c>
      <c r="Q2782" t="s">
        <v>362</v>
      </c>
      <c r="R2782">
        <v>12</v>
      </c>
      <c r="S2782">
        <v>3</v>
      </c>
      <c r="T2782" s="22">
        <v>19</v>
      </c>
      <c r="U2782" s="22">
        <v>768419.55</v>
      </c>
      <c r="V2782" s="22">
        <v>768419.55</v>
      </c>
      <c r="X2782">
        <v>49226</v>
      </c>
      <c r="AD2782" t="s">
        <v>363</v>
      </c>
      <c r="AF2782" t="s">
        <v>127</v>
      </c>
      <c r="AG2782" s="22" t="s">
        <v>50</v>
      </c>
      <c r="AI2782">
        <v>2780</v>
      </c>
      <c r="AJ2782" t="s">
        <v>364</v>
      </c>
      <c r="AK2782" s="22" t="s">
        <v>234</v>
      </c>
      <c r="AL2782" s="22" t="s">
        <v>53</v>
      </c>
      <c r="AM2782" s="22">
        <v>2780</v>
      </c>
    </row>
    <row r="2783" spans="1:39" x14ac:dyDescent="0.25">
      <c r="A2783" s="22" t="s">
        <v>39</v>
      </c>
      <c r="B2783" t="s">
        <v>130</v>
      </c>
      <c r="C2783">
        <v>2021</v>
      </c>
      <c r="D2783" s="22" t="s">
        <v>41</v>
      </c>
      <c r="E2783" s="22" t="s">
        <v>42</v>
      </c>
      <c r="F2783">
        <v>1610</v>
      </c>
      <c r="G2783" t="s">
        <v>131</v>
      </c>
      <c r="H2783" t="s">
        <v>44</v>
      </c>
      <c r="J2783">
        <v>200</v>
      </c>
      <c r="K2783" t="s">
        <v>45</v>
      </c>
      <c r="L2783" s="22" t="s">
        <v>46</v>
      </c>
      <c r="M2783" s="1">
        <v>44531</v>
      </c>
      <c r="N2783" s="22" t="s">
        <v>361</v>
      </c>
      <c r="O2783" t="s">
        <v>362</v>
      </c>
      <c r="P2783" s="1">
        <v>44561</v>
      </c>
      <c r="Q2783" t="s">
        <v>362</v>
      </c>
      <c r="R2783">
        <v>12</v>
      </c>
      <c r="S2783">
        <v>3</v>
      </c>
      <c r="T2783" s="22">
        <v>19</v>
      </c>
      <c r="U2783" s="22">
        <v>145999.71</v>
      </c>
      <c r="V2783" s="22">
        <v>145999.71</v>
      </c>
      <c r="X2783">
        <v>49227</v>
      </c>
      <c r="AD2783" t="s">
        <v>363</v>
      </c>
      <c r="AF2783" t="s">
        <v>127</v>
      </c>
      <c r="AG2783" s="22" t="s">
        <v>50</v>
      </c>
      <c r="AI2783">
        <v>2781</v>
      </c>
      <c r="AJ2783" t="s">
        <v>364</v>
      </c>
      <c r="AK2783" s="22" t="s">
        <v>52</v>
      </c>
      <c r="AL2783" s="22" t="s">
        <v>53</v>
      </c>
      <c r="AM2783" s="22">
        <v>2781</v>
      </c>
    </row>
    <row r="2784" spans="1:39" x14ac:dyDescent="0.25">
      <c r="A2784" s="22" t="s">
        <v>39</v>
      </c>
      <c r="B2784" t="s">
        <v>40</v>
      </c>
      <c r="C2784">
        <v>2021</v>
      </c>
      <c r="D2784" s="22" t="s">
        <v>41</v>
      </c>
      <c r="E2784" s="22" t="s">
        <v>42</v>
      </c>
      <c r="F2784">
        <v>1100</v>
      </c>
      <c r="G2784" t="s">
        <v>43</v>
      </c>
      <c r="H2784" t="s">
        <v>44</v>
      </c>
      <c r="J2784">
        <v>200</v>
      </c>
      <c r="K2784" t="s">
        <v>45</v>
      </c>
      <c r="L2784" s="22" t="s">
        <v>46</v>
      </c>
      <c r="M2784" s="1">
        <v>44531</v>
      </c>
      <c r="N2784" s="22" t="s">
        <v>361</v>
      </c>
      <c r="O2784" t="s">
        <v>362</v>
      </c>
      <c r="P2784" s="1">
        <v>44561</v>
      </c>
      <c r="Q2784" t="s">
        <v>362</v>
      </c>
      <c r="R2784">
        <v>12</v>
      </c>
      <c r="S2784" t="s">
        <v>235</v>
      </c>
      <c r="T2784" s="22">
        <v>19</v>
      </c>
      <c r="U2784" s="22">
        <v>-145899.97</v>
      </c>
      <c r="W2784" s="22">
        <v>145899.97</v>
      </c>
      <c r="X2784">
        <v>49228</v>
      </c>
      <c r="AD2784" t="s">
        <v>363</v>
      </c>
      <c r="AF2784" t="s">
        <v>236</v>
      </c>
      <c r="AG2784" s="22" t="s">
        <v>56</v>
      </c>
      <c r="AI2784">
        <v>2782</v>
      </c>
      <c r="AJ2784" t="s">
        <v>364</v>
      </c>
      <c r="AK2784" s="22" t="s">
        <v>52</v>
      </c>
      <c r="AL2784" s="22" t="s">
        <v>53</v>
      </c>
      <c r="AM2784" s="22">
        <v>2782</v>
      </c>
    </row>
    <row r="2785" spans="1:39" x14ac:dyDescent="0.25">
      <c r="A2785" s="22" t="s">
        <v>39</v>
      </c>
      <c r="B2785" t="s">
        <v>237</v>
      </c>
      <c r="C2785">
        <v>2021</v>
      </c>
      <c r="D2785" s="22" t="s">
        <v>41</v>
      </c>
      <c r="E2785" s="22" t="s">
        <v>42</v>
      </c>
      <c r="F2785">
        <v>7060</v>
      </c>
      <c r="G2785" t="s">
        <v>238</v>
      </c>
      <c r="H2785" t="s">
        <v>93</v>
      </c>
      <c r="J2785">
        <v>200</v>
      </c>
      <c r="K2785" t="s">
        <v>45</v>
      </c>
      <c r="L2785" s="22" t="s">
        <v>46</v>
      </c>
      <c r="M2785" s="1">
        <v>44531</v>
      </c>
      <c r="N2785" s="22" t="s">
        <v>361</v>
      </c>
      <c r="O2785" t="s">
        <v>362</v>
      </c>
      <c r="P2785" s="1">
        <v>44561</v>
      </c>
      <c r="Q2785" t="s">
        <v>362</v>
      </c>
      <c r="R2785">
        <v>12</v>
      </c>
      <c r="S2785" t="s">
        <v>235</v>
      </c>
      <c r="T2785" s="22">
        <v>19</v>
      </c>
      <c r="U2785" s="22">
        <v>145899.97</v>
      </c>
      <c r="V2785" s="22">
        <v>145899.97</v>
      </c>
      <c r="X2785">
        <v>49229</v>
      </c>
      <c r="AD2785" t="s">
        <v>363</v>
      </c>
      <c r="AF2785" t="s">
        <v>236</v>
      </c>
      <c r="AG2785" s="22" t="s">
        <v>50</v>
      </c>
      <c r="AI2785">
        <v>2783</v>
      </c>
      <c r="AJ2785" t="s">
        <v>364</v>
      </c>
      <c r="AK2785" s="22" t="s">
        <v>234</v>
      </c>
      <c r="AL2785" s="22" t="s">
        <v>53</v>
      </c>
      <c r="AM2785" s="22">
        <v>2783</v>
      </c>
    </row>
    <row r="2786" spans="1:39" x14ac:dyDescent="0.25">
      <c r="A2786" s="22" t="s">
        <v>39</v>
      </c>
      <c r="B2786" t="s">
        <v>239</v>
      </c>
      <c r="C2786">
        <v>2021</v>
      </c>
      <c r="D2786" s="22" t="s">
        <v>41</v>
      </c>
      <c r="E2786" s="22" t="s">
        <v>42</v>
      </c>
      <c r="F2786">
        <v>1651</v>
      </c>
      <c r="G2786" t="s">
        <v>240</v>
      </c>
      <c r="H2786" t="s">
        <v>44</v>
      </c>
      <c r="J2786">
        <v>200</v>
      </c>
      <c r="K2786" t="s">
        <v>45</v>
      </c>
      <c r="L2786" s="22" t="s">
        <v>46</v>
      </c>
      <c r="M2786" s="1">
        <v>44531</v>
      </c>
      <c r="N2786" s="22" t="s">
        <v>361</v>
      </c>
      <c r="O2786" t="s">
        <v>362</v>
      </c>
      <c r="P2786" s="1">
        <v>44561</v>
      </c>
      <c r="Q2786" t="s">
        <v>362</v>
      </c>
      <c r="R2786">
        <v>12</v>
      </c>
      <c r="S2786" t="s">
        <v>235</v>
      </c>
      <c r="T2786" s="22">
        <v>19</v>
      </c>
      <c r="U2786" s="22">
        <v>-27720.99</v>
      </c>
      <c r="W2786" s="22">
        <v>27720.99</v>
      </c>
      <c r="X2786">
        <v>49230</v>
      </c>
      <c r="AD2786" t="s">
        <v>363</v>
      </c>
      <c r="AF2786" t="s">
        <v>236</v>
      </c>
      <c r="AG2786" s="22" t="s">
        <v>56</v>
      </c>
      <c r="AI2786">
        <v>2784</v>
      </c>
      <c r="AJ2786" t="s">
        <v>364</v>
      </c>
      <c r="AK2786" s="22" t="s">
        <v>52</v>
      </c>
      <c r="AL2786" s="22" t="s">
        <v>53</v>
      </c>
      <c r="AM2786" s="22">
        <v>2784</v>
      </c>
    </row>
    <row r="2787" spans="1:39" x14ac:dyDescent="0.25">
      <c r="A2787" s="22" t="s">
        <v>39</v>
      </c>
      <c r="B2787" t="s">
        <v>241</v>
      </c>
      <c r="C2787">
        <v>2021</v>
      </c>
      <c r="D2787" s="22" t="s">
        <v>41</v>
      </c>
      <c r="E2787" s="22" t="s">
        <v>42</v>
      </c>
      <c r="F2787">
        <v>1652</v>
      </c>
      <c r="G2787" t="s">
        <v>242</v>
      </c>
      <c r="H2787" t="s">
        <v>44</v>
      </c>
      <c r="J2787">
        <v>200</v>
      </c>
      <c r="K2787" t="s">
        <v>45</v>
      </c>
      <c r="L2787" s="22" t="s">
        <v>46</v>
      </c>
      <c r="M2787" s="1">
        <v>44531</v>
      </c>
      <c r="N2787" s="22" t="s">
        <v>361</v>
      </c>
      <c r="O2787" t="s">
        <v>362</v>
      </c>
      <c r="P2787" s="1">
        <v>44561</v>
      </c>
      <c r="Q2787" t="s">
        <v>362</v>
      </c>
      <c r="R2787">
        <v>12</v>
      </c>
      <c r="S2787" t="s">
        <v>235</v>
      </c>
      <c r="T2787" s="22">
        <v>19</v>
      </c>
      <c r="U2787" s="22">
        <v>27720.99</v>
      </c>
      <c r="V2787" s="22">
        <v>27720.99</v>
      </c>
      <c r="X2787">
        <v>49231</v>
      </c>
      <c r="AD2787" t="s">
        <v>363</v>
      </c>
      <c r="AF2787" t="s">
        <v>236</v>
      </c>
      <c r="AG2787" s="22" t="s">
        <v>50</v>
      </c>
      <c r="AI2787">
        <v>2785</v>
      </c>
      <c r="AJ2787" t="s">
        <v>364</v>
      </c>
      <c r="AK2787" s="22" t="s">
        <v>52</v>
      </c>
      <c r="AL2787" s="22" t="s">
        <v>53</v>
      </c>
      <c r="AM2787" s="22">
        <v>2785</v>
      </c>
    </row>
    <row r="2788" spans="1:39" x14ac:dyDescent="0.25">
      <c r="A2788" s="22" t="s">
        <v>39</v>
      </c>
      <c r="B2788" t="s">
        <v>40</v>
      </c>
      <c r="C2788">
        <v>2021</v>
      </c>
      <c r="D2788" s="22" t="s">
        <v>41</v>
      </c>
      <c r="E2788" s="22" t="s">
        <v>42</v>
      </c>
      <c r="F2788">
        <v>1100</v>
      </c>
      <c r="G2788" t="s">
        <v>43</v>
      </c>
      <c r="H2788" t="s">
        <v>44</v>
      </c>
      <c r="J2788">
        <v>200</v>
      </c>
      <c r="K2788" t="s">
        <v>45</v>
      </c>
      <c r="L2788" s="22" t="s">
        <v>46</v>
      </c>
      <c r="M2788" s="1">
        <v>44531</v>
      </c>
      <c r="N2788" s="22" t="s">
        <v>361</v>
      </c>
      <c r="O2788" t="s">
        <v>362</v>
      </c>
      <c r="P2788" s="1">
        <v>44561</v>
      </c>
      <c r="Q2788" t="s">
        <v>362</v>
      </c>
      <c r="R2788">
        <v>12</v>
      </c>
      <c r="U2788" s="22">
        <v>-273.43</v>
      </c>
      <c r="W2788" s="22">
        <v>273.43</v>
      </c>
      <c r="X2788">
        <v>49232</v>
      </c>
      <c r="AD2788" t="s">
        <v>363</v>
      </c>
      <c r="AG2788" s="22" t="s">
        <v>56</v>
      </c>
      <c r="AI2788">
        <v>2786</v>
      </c>
      <c r="AJ2788" t="s">
        <v>364</v>
      </c>
      <c r="AK2788" s="22" t="s">
        <v>52</v>
      </c>
      <c r="AL2788" s="22" t="s">
        <v>53</v>
      </c>
      <c r="AM2788" s="22">
        <v>2786</v>
      </c>
    </row>
    <row r="2789" spans="1:39" x14ac:dyDescent="0.25">
      <c r="A2789" s="22" t="s">
        <v>39</v>
      </c>
      <c r="B2789" t="s">
        <v>243</v>
      </c>
      <c r="C2789">
        <v>2021</v>
      </c>
      <c r="D2789" s="22" t="s">
        <v>41</v>
      </c>
      <c r="E2789" s="22" t="s">
        <v>42</v>
      </c>
      <c r="F2789">
        <v>7300</v>
      </c>
      <c r="G2789" t="s">
        <v>244</v>
      </c>
      <c r="H2789" t="s">
        <v>93</v>
      </c>
      <c r="J2789">
        <v>200</v>
      </c>
      <c r="K2789" t="s">
        <v>45</v>
      </c>
      <c r="L2789" s="22" t="s">
        <v>46</v>
      </c>
      <c r="M2789" s="1">
        <v>44531</v>
      </c>
      <c r="N2789" s="22" t="s">
        <v>361</v>
      </c>
      <c r="O2789" t="s">
        <v>362</v>
      </c>
      <c r="P2789" s="1">
        <v>44561</v>
      </c>
      <c r="Q2789" t="s">
        <v>362</v>
      </c>
      <c r="R2789">
        <v>12</v>
      </c>
      <c r="U2789" s="22">
        <v>273.43</v>
      </c>
      <c r="V2789" s="22">
        <v>273.43</v>
      </c>
      <c r="X2789">
        <v>49233</v>
      </c>
      <c r="AD2789" t="s">
        <v>363</v>
      </c>
      <c r="AG2789" s="22" t="s">
        <v>50</v>
      </c>
      <c r="AI2789">
        <v>2787</v>
      </c>
      <c r="AJ2789" t="s">
        <v>364</v>
      </c>
      <c r="AK2789" s="22" t="s">
        <v>234</v>
      </c>
      <c r="AL2789" s="22" t="s">
        <v>53</v>
      </c>
      <c r="AM2789" s="22">
        <v>2787</v>
      </c>
    </row>
    <row r="2790" spans="1:39" x14ac:dyDescent="0.25">
      <c r="A2790" s="22" t="s">
        <v>39</v>
      </c>
      <c r="B2790" t="s">
        <v>40</v>
      </c>
      <c r="C2790">
        <v>2021</v>
      </c>
      <c r="D2790" s="22" t="s">
        <v>41</v>
      </c>
      <c r="E2790" s="22" t="s">
        <v>42</v>
      </c>
      <c r="F2790">
        <v>1100</v>
      </c>
      <c r="G2790" t="s">
        <v>43</v>
      </c>
      <c r="H2790" t="s">
        <v>44</v>
      </c>
      <c r="J2790">
        <v>200</v>
      </c>
      <c r="K2790" t="s">
        <v>45</v>
      </c>
      <c r="L2790" s="22" t="s">
        <v>46</v>
      </c>
      <c r="M2790" s="1">
        <v>44531</v>
      </c>
      <c r="N2790" s="22" t="s">
        <v>361</v>
      </c>
      <c r="O2790" t="s">
        <v>362</v>
      </c>
      <c r="P2790" s="1">
        <v>44561</v>
      </c>
      <c r="Q2790" t="s">
        <v>362</v>
      </c>
      <c r="R2790">
        <v>12</v>
      </c>
      <c r="U2790" s="22">
        <v>-1906.45</v>
      </c>
      <c r="W2790" s="22">
        <v>1906.45</v>
      </c>
      <c r="X2790">
        <v>49234</v>
      </c>
      <c r="AD2790" t="s">
        <v>363</v>
      </c>
      <c r="AG2790" s="22" t="s">
        <v>56</v>
      </c>
      <c r="AI2790">
        <v>2788</v>
      </c>
      <c r="AJ2790" t="s">
        <v>364</v>
      </c>
      <c r="AK2790" s="22" t="s">
        <v>52</v>
      </c>
      <c r="AL2790" s="22" t="s">
        <v>53</v>
      </c>
      <c r="AM2790" s="22">
        <v>2788</v>
      </c>
    </row>
    <row r="2791" spans="1:39" x14ac:dyDescent="0.25">
      <c r="A2791" s="22" t="s">
        <v>39</v>
      </c>
      <c r="B2791" t="s">
        <v>245</v>
      </c>
      <c r="C2791">
        <v>2021</v>
      </c>
      <c r="D2791" s="22" t="s">
        <v>41</v>
      </c>
      <c r="E2791" s="22" t="s">
        <v>42</v>
      </c>
      <c r="F2791">
        <v>7500</v>
      </c>
      <c r="G2791" t="s">
        <v>246</v>
      </c>
      <c r="H2791" t="s">
        <v>93</v>
      </c>
      <c r="J2791">
        <v>200</v>
      </c>
      <c r="K2791" t="s">
        <v>45</v>
      </c>
      <c r="L2791" s="22" t="s">
        <v>46</v>
      </c>
      <c r="M2791" s="1">
        <v>44531</v>
      </c>
      <c r="N2791" s="22" t="s">
        <v>361</v>
      </c>
      <c r="O2791" t="s">
        <v>362</v>
      </c>
      <c r="P2791" s="1">
        <v>44561</v>
      </c>
      <c r="Q2791" t="s">
        <v>362</v>
      </c>
      <c r="R2791">
        <v>12</v>
      </c>
      <c r="U2791" s="22">
        <v>1906.45</v>
      </c>
      <c r="V2791" s="22">
        <v>1906.45</v>
      </c>
      <c r="X2791">
        <v>49235</v>
      </c>
      <c r="AD2791" t="s">
        <v>363</v>
      </c>
      <c r="AG2791" s="22" t="s">
        <v>50</v>
      </c>
      <c r="AI2791">
        <v>2789</v>
      </c>
      <c r="AJ2791" t="s">
        <v>364</v>
      </c>
      <c r="AK2791" s="22" t="s">
        <v>234</v>
      </c>
      <c r="AL2791" s="22" t="s">
        <v>53</v>
      </c>
      <c r="AM2791" s="22">
        <v>2789</v>
      </c>
    </row>
    <row r="2792" spans="1:39" x14ac:dyDescent="0.25">
      <c r="A2792" s="22" t="s">
        <v>39</v>
      </c>
      <c r="B2792" t="s">
        <v>40</v>
      </c>
      <c r="C2792">
        <v>2021</v>
      </c>
      <c r="D2792" s="22" t="s">
        <v>41</v>
      </c>
      <c r="E2792" s="22" t="s">
        <v>42</v>
      </c>
      <c r="F2792">
        <v>1100</v>
      </c>
      <c r="G2792" t="s">
        <v>43</v>
      </c>
      <c r="H2792" t="s">
        <v>44</v>
      </c>
      <c r="J2792">
        <v>200</v>
      </c>
      <c r="K2792" t="s">
        <v>45</v>
      </c>
      <c r="L2792" s="22" t="s">
        <v>46</v>
      </c>
      <c r="M2792" s="1">
        <v>44531</v>
      </c>
      <c r="N2792" s="22" t="s">
        <v>361</v>
      </c>
      <c r="O2792" t="s">
        <v>362</v>
      </c>
      <c r="P2792" s="1">
        <v>44561</v>
      </c>
      <c r="Q2792" t="s">
        <v>362</v>
      </c>
      <c r="R2792">
        <v>12</v>
      </c>
      <c r="S2792">
        <v>3</v>
      </c>
      <c r="T2792" s="22">
        <v>19</v>
      </c>
      <c r="U2792" s="22">
        <v>-647.05999999999995</v>
      </c>
      <c r="W2792" s="22">
        <v>647.05999999999995</v>
      </c>
      <c r="X2792">
        <v>49236</v>
      </c>
      <c r="AD2792" t="s">
        <v>363</v>
      </c>
      <c r="AF2792" t="s">
        <v>127</v>
      </c>
      <c r="AG2792" s="22" t="s">
        <v>56</v>
      </c>
      <c r="AI2792">
        <v>2790</v>
      </c>
      <c r="AJ2792" t="s">
        <v>364</v>
      </c>
      <c r="AK2792" s="22" t="s">
        <v>52</v>
      </c>
      <c r="AL2792" s="22" t="s">
        <v>53</v>
      </c>
      <c r="AM2792" s="22">
        <v>2790</v>
      </c>
    </row>
    <row r="2793" spans="1:39" x14ac:dyDescent="0.25">
      <c r="A2793" s="22" t="s">
        <v>39</v>
      </c>
      <c r="B2793" t="s">
        <v>247</v>
      </c>
      <c r="C2793">
        <v>2021</v>
      </c>
      <c r="D2793" s="22" t="s">
        <v>41</v>
      </c>
      <c r="E2793" s="22" t="s">
        <v>42</v>
      </c>
      <c r="F2793">
        <v>7900</v>
      </c>
      <c r="G2793" t="s">
        <v>248</v>
      </c>
      <c r="H2793" t="s">
        <v>93</v>
      </c>
      <c r="J2793">
        <v>200</v>
      </c>
      <c r="K2793" t="s">
        <v>45</v>
      </c>
      <c r="L2793" s="22" t="s">
        <v>46</v>
      </c>
      <c r="M2793" s="1">
        <v>44531</v>
      </c>
      <c r="N2793" s="22" t="s">
        <v>361</v>
      </c>
      <c r="O2793" t="s">
        <v>362</v>
      </c>
      <c r="P2793" s="1">
        <v>44561</v>
      </c>
      <c r="Q2793" t="s">
        <v>362</v>
      </c>
      <c r="R2793">
        <v>12</v>
      </c>
      <c r="S2793">
        <v>3</v>
      </c>
      <c r="T2793" s="22">
        <v>19</v>
      </c>
      <c r="U2793" s="22">
        <v>543.75</v>
      </c>
      <c r="V2793" s="22">
        <v>543.75</v>
      </c>
      <c r="X2793">
        <v>49237</v>
      </c>
      <c r="AD2793" t="s">
        <v>363</v>
      </c>
      <c r="AF2793" t="s">
        <v>127</v>
      </c>
      <c r="AG2793" s="22" t="s">
        <v>50</v>
      </c>
      <c r="AI2793">
        <v>2791</v>
      </c>
      <c r="AJ2793" t="s">
        <v>364</v>
      </c>
      <c r="AK2793" s="22" t="s">
        <v>234</v>
      </c>
      <c r="AL2793" s="22" t="s">
        <v>53</v>
      </c>
      <c r="AM2793" s="22">
        <v>2791</v>
      </c>
    </row>
    <row r="2794" spans="1:39" x14ac:dyDescent="0.25">
      <c r="A2794" s="22" t="s">
        <v>39</v>
      </c>
      <c r="B2794" t="s">
        <v>130</v>
      </c>
      <c r="C2794">
        <v>2021</v>
      </c>
      <c r="D2794" s="22" t="s">
        <v>41</v>
      </c>
      <c r="E2794" s="22" t="s">
        <v>42</v>
      </c>
      <c r="F2794">
        <v>1610</v>
      </c>
      <c r="G2794" t="s">
        <v>131</v>
      </c>
      <c r="H2794" t="s">
        <v>44</v>
      </c>
      <c r="J2794">
        <v>200</v>
      </c>
      <c r="K2794" t="s">
        <v>45</v>
      </c>
      <c r="L2794" s="22" t="s">
        <v>46</v>
      </c>
      <c r="M2794" s="1">
        <v>44531</v>
      </c>
      <c r="N2794" s="22" t="s">
        <v>361</v>
      </c>
      <c r="O2794" t="s">
        <v>362</v>
      </c>
      <c r="P2794" s="1">
        <v>44561</v>
      </c>
      <c r="Q2794" t="s">
        <v>362</v>
      </c>
      <c r="R2794">
        <v>12</v>
      </c>
      <c r="S2794">
        <v>3</v>
      </c>
      <c r="T2794" s="22">
        <v>19</v>
      </c>
      <c r="U2794" s="22">
        <v>103.31</v>
      </c>
      <c r="V2794" s="22">
        <v>103.31</v>
      </c>
      <c r="X2794">
        <v>49238</v>
      </c>
      <c r="AD2794" t="s">
        <v>363</v>
      </c>
      <c r="AF2794" t="s">
        <v>127</v>
      </c>
      <c r="AG2794" s="22" t="s">
        <v>50</v>
      </c>
      <c r="AI2794">
        <v>2792</v>
      </c>
      <c r="AJ2794" t="s">
        <v>364</v>
      </c>
      <c r="AK2794" s="22" t="s">
        <v>52</v>
      </c>
      <c r="AL2794" s="22" t="s">
        <v>53</v>
      </c>
      <c r="AM2794" s="22">
        <v>2792</v>
      </c>
    </row>
    <row r="2795" spans="1:39" x14ac:dyDescent="0.25">
      <c r="A2795" s="22" t="s">
        <v>39</v>
      </c>
      <c r="B2795" t="s">
        <v>40</v>
      </c>
      <c r="C2795">
        <v>2021</v>
      </c>
      <c r="D2795" s="22" t="s">
        <v>41</v>
      </c>
      <c r="E2795" s="22" t="s">
        <v>42</v>
      </c>
      <c r="F2795">
        <v>1100</v>
      </c>
      <c r="G2795" t="s">
        <v>43</v>
      </c>
      <c r="H2795" t="s">
        <v>44</v>
      </c>
      <c r="J2795">
        <v>200</v>
      </c>
      <c r="K2795" t="s">
        <v>45</v>
      </c>
      <c r="L2795" s="22" t="s">
        <v>46</v>
      </c>
      <c r="M2795" s="1">
        <v>44531</v>
      </c>
      <c r="N2795" s="22" t="s">
        <v>361</v>
      </c>
      <c r="O2795" t="s">
        <v>362</v>
      </c>
      <c r="P2795" s="1">
        <v>44561</v>
      </c>
      <c r="Q2795" t="s">
        <v>362</v>
      </c>
      <c r="R2795">
        <v>12</v>
      </c>
      <c r="S2795">
        <v>1</v>
      </c>
      <c r="T2795" s="22">
        <v>19</v>
      </c>
      <c r="U2795" s="22">
        <v>1115145.44</v>
      </c>
      <c r="V2795" s="22">
        <v>1115145.44</v>
      </c>
      <c r="X2795">
        <v>49239</v>
      </c>
      <c r="AD2795" t="s">
        <v>363</v>
      </c>
      <c r="AF2795" t="s">
        <v>249</v>
      </c>
      <c r="AG2795" s="22" t="s">
        <v>50</v>
      </c>
      <c r="AI2795">
        <v>2793</v>
      </c>
      <c r="AJ2795" t="s">
        <v>364</v>
      </c>
      <c r="AK2795" s="22" t="s">
        <v>52</v>
      </c>
      <c r="AL2795" s="22" t="s">
        <v>53</v>
      </c>
      <c r="AM2795" s="22">
        <v>2793</v>
      </c>
    </row>
    <row r="2796" spans="1:39" x14ac:dyDescent="0.25">
      <c r="A2796" s="22" t="s">
        <v>39</v>
      </c>
      <c r="B2796" t="s">
        <v>250</v>
      </c>
      <c r="C2796">
        <v>2021</v>
      </c>
      <c r="D2796" s="22" t="s">
        <v>41</v>
      </c>
      <c r="E2796" s="22" t="s">
        <v>42</v>
      </c>
      <c r="F2796">
        <v>8000</v>
      </c>
      <c r="G2796" t="s">
        <v>251</v>
      </c>
      <c r="H2796" t="s">
        <v>93</v>
      </c>
      <c r="J2796">
        <v>200</v>
      </c>
      <c r="K2796" t="s">
        <v>45</v>
      </c>
      <c r="L2796" s="22" t="s">
        <v>46</v>
      </c>
      <c r="M2796" s="1">
        <v>44531</v>
      </c>
      <c r="N2796" s="22" t="s">
        <v>361</v>
      </c>
      <c r="O2796" t="s">
        <v>362</v>
      </c>
      <c r="P2796" s="1">
        <v>44561</v>
      </c>
      <c r="Q2796" t="s">
        <v>362</v>
      </c>
      <c r="R2796">
        <v>12</v>
      </c>
      <c r="S2796">
        <v>1</v>
      </c>
      <c r="T2796" s="22">
        <v>19</v>
      </c>
      <c r="U2796" s="22">
        <v>-937097.01</v>
      </c>
      <c r="W2796" s="22">
        <v>937097.01</v>
      </c>
      <c r="X2796">
        <v>49240</v>
      </c>
      <c r="AD2796" t="s">
        <v>363</v>
      </c>
      <c r="AF2796" t="s">
        <v>249</v>
      </c>
      <c r="AG2796" s="22" t="s">
        <v>56</v>
      </c>
      <c r="AI2796">
        <v>2794</v>
      </c>
      <c r="AJ2796" t="s">
        <v>364</v>
      </c>
      <c r="AK2796" s="22" t="s">
        <v>252</v>
      </c>
      <c r="AL2796" s="22" t="s">
        <v>53</v>
      </c>
      <c r="AM2796" s="22">
        <v>2794</v>
      </c>
    </row>
    <row r="2797" spans="1:39" x14ac:dyDescent="0.25">
      <c r="A2797" s="22" t="s">
        <v>39</v>
      </c>
      <c r="B2797" t="s">
        <v>253</v>
      </c>
      <c r="C2797">
        <v>2021</v>
      </c>
      <c r="D2797" s="22" t="s">
        <v>41</v>
      </c>
      <c r="E2797" s="22" t="s">
        <v>42</v>
      </c>
      <c r="F2797">
        <v>1600</v>
      </c>
      <c r="G2797" t="s">
        <v>254</v>
      </c>
      <c r="H2797" t="s">
        <v>44</v>
      </c>
      <c r="J2797">
        <v>200</v>
      </c>
      <c r="K2797" t="s">
        <v>45</v>
      </c>
      <c r="L2797" s="22" t="s">
        <v>46</v>
      </c>
      <c r="M2797" s="1">
        <v>44531</v>
      </c>
      <c r="N2797" s="22" t="s">
        <v>361</v>
      </c>
      <c r="O2797" t="s">
        <v>362</v>
      </c>
      <c r="P2797" s="1">
        <v>44561</v>
      </c>
      <c r="Q2797" t="s">
        <v>362</v>
      </c>
      <c r="R2797">
        <v>12</v>
      </c>
      <c r="S2797">
        <v>1</v>
      </c>
      <c r="T2797" s="22">
        <v>19</v>
      </c>
      <c r="U2797" s="22">
        <v>-178048.43</v>
      </c>
      <c r="W2797" s="22">
        <v>178048.43</v>
      </c>
      <c r="X2797">
        <v>49241</v>
      </c>
      <c r="AD2797" t="s">
        <v>363</v>
      </c>
      <c r="AF2797" t="s">
        <v>249</v>
      </c>
      <c r="AG2797" s="22" t="s">
        <v>56</v>
      </c>
      <c r="AI2797">
        <v>2795</v>
      </c>
      <c r="AJ2797" t="s">
        <v>364</v>
      </c>
      <c r="AK2797" s="22" t="s">
        <v>52</v>
      </c>
      <c r="AL2797" s="22" t="s">
        <v>53</v>
      </c>
      <c r="AM2797" s="22">
        <v>2795</v>
      </c>
    </row>
    <row r="2798" spans="1:39" x14ac:dyDescent="0.25">
      <c r="A2798" s="22" t="s">
        <v>39</v>
      </c>
      <c r="B2798" t="s">
        <v>40</v>
      </c>
      <c r="C2798">
        <v>2021</v>
      </c>
      <c r="D2798" s="22" t="s">
        <v>41</v>
      </c>
      <c r="E2798" s="22" t="s">
        <v>42</v>
      </c>
      <c r="F2798">
        <v>1100</v>
      </c>
      <c r="G2798" t="s">
        <v>43</v>
      </c>
      <c r="H2798" t="s">
        <v>44</v>
      </c>
      <c r="J2798">
        <v>200</v>
      </c>
      <c r="K2798" t="s">
        <v>45</v>
      </c>
      <c r="L2798" s="22" t="s">
        <v>46</v>
      </c>
      <c r="M2798" s="1">
        <v>44531</v>
      </c>
      <c r="N2798" s="22" t="s">
        <v>361</v>
      </c>
      <c r="O2798" t="s">
        <v>362</v>
      </c>
      <c r="P2798" s="1">
        <v>44561</v>
      </c>
      <c r="Q2798" t="s">
        <v>362</v>
      </c>
      <c r="R2798">
        <v>12</v>
      </c>
      <c r="S2798" t="s">
        <v>255</v>
      </c>
      <c r="T2798" s="22">
        <v>0</v>
      </c>
      <c r="U2798" s="22">
        <v>156069.76999999999</v>
      </c>
      <c r="V2798" s="22">
        <v>156069.76999999999</v>
      </c>
      <c r="X2798">
        <v>49242</v>
      </c>
      <c r="AD2798" t="s">
        <v>363</v>
      </c>
      <c r="AF2798" t="s">
        <v>256</v>
      </c>
      <c r="AG2798" s="22" t="s">
        <v>50</v>
      </c>
      <c r="AI2798">
        <v>2796</v>
      </c>
      <c r="AJ2798" t="s">
        <v>364</v>
      </c>
      <c r="AK2798" s="22" t="s">
        <v>52</v>
      </c>
      <c r="AL2798" s="22" t="s">
        <v>53</v>
      </c>
      <c r="AM2798" s="22">
        <v>2796</v>
      </c>
    </row>
    <row r="2799" spans="1:39" x14ac:dyDescent="0.25">
      <c r="A2799" s="22" t="s">
        <v>39</v>
      </c>
      <c r="B2799" t="s">
        <v>257</v>
      </c>
      <c r="C2799">
        <v>2021</v>
      </c>
      <c r="D2799" s="22" t="s">
        <v>41</v>
      </c>
      <c r="E2799" s="22" t="s">
        <v>42</v>
      </c>
      <c r="F2799">
        <v>8060</v>
      </c>
      <c r="G2799" t="s">
        <v>258</v>
      </c>
      <c r="H2799" t="s">
        <v>93</v>
      </c>
      <c r="J2799">
        <v>200</v>
      </c>
      <c r="K2799" t="s">
        <v>45</v>
      </c>
      <c r="L2799" s="22" t="s">
        <v>46</v>
      </c>
      <c r="M2799" s="1">
        <v>44531</v>
      </c>
      <c r="N2799" s="22" t="s">
        <v>361</v>
      </c>
      <c r="O2799" t="s">
        <v>362</v>
      </c>
      <c r="P2799" s="1">
        <v>44561</v>
      </c>
      <c r="Q2799" t="s">
        <v>362</v>
      </c>
      <c r="R2799">
        <v>12</v>
      </c>
      <c r="S2799" t="s">
        <v>255</v>
      </c>
      <c r="T2799" s="22">
        <v>0</v>
      </c>
      <c r="U2799" s="22">
        <v>-156069.76999999999</v>
      </c>
      <c r="W2799" s="22">
        <v>156069.76999999999</v>
      </c>
      <c r="X2799">
        <v>49243</v>
      </c>
      <c r="AD2799" t="s">
        <v>363</v>
      </c>
      <c r="AF2799" t="s">
        <v>256</v>
      </c>
      <c r="AG2799" s="22" t="s">
        <v>56</v>
      </c>
      <c r="AI2799">
        <v>2797</v>
      </c>
      <c r="AJ2799" t="s">
        <v>364</v>
      </c>
      <c r="AK2799" s="22" t="s">
        <v>252</v>
      </c>
      <c r="AL2799" s="22" t="s">
        <v>53</v>
      </c>
      <c r="AM2799" s="22">
        <v>2797</v>
      </c>
    </row>
    <row r="2800" spans="1:39" x14ac:dyDescent="0.25">
      <c r="A2800" s="22" t="s">
        <v>39</v>
      </c>
      <c r="B2800" t="s">
        <v>259</v>
      </c>
      <c r="C2800">
        <v>2021</v>
      </c>
      <c r="D2800" s="22" t="s">
        <v>41</v>
      </c>
      <c r="E2800" s="22" t="s">
        <v>42</v>
      </c>
      <c r="F2800">
        <v>1650</v>
      </c>
      <c r="G2800" t="s">
        <v>260</v>
      </c>
      <c r="H2800" t="s">
        <v>44</v>
      </c>
      <c r="J2800">
        <v>200</v>
      </c>
      <c r="K2800" t="s">
        <v>45</v>
      </c>
      <c r="L2800" s="22" t="s">
        <v>46</v>
      </c>
      <c r="M2800" s="1">
        <v>44531</v>
      </c>
      <c r="N2800" s="22" t="s">
        <v>361</v>
      </c>
      <c r="O2800" t="s">
        <v>362</v>
      </c>
      <c r="P2800" s="1">
        <v>44561</v>
      </c>
      <c r="Q2800" t="s">
        <v>362</v>
      </c>
      <c r="R2800">
        <v>12</v>
      </c>
      <c r="S2800" t="s">
        <v>255</v>
      </c>
      <c r="T2800" s="22">
        <v>0</v>
      </c>
      <c r="U2800" s="22">
        <v>0</v>
      </c>
      <c r="V2800" s="22">
        <v>0</v>
      </c>
      <c r="X2800">
        <v>49244</v>
      </c>
      <c r="AD2800" t="s">
        <v>363</v>
      </c>
      <c r="AF2800" t="s">
        <v>256</v>
      </c>
      <c r="AG2800" s="22" t="s">
        <v>56</v>
      </c>
      <c r="AI2800">
        <v>2798</v>
      </c>
      <c r="AJ2800" t="s">
        <v>364</v>
      </c>
      <c r="AK2800" s="22" t="s">
        <v>52</v>
      </c>
      <c r="AL2800" s="22" t="s">
        <v>53</v>
      </c>
      <c r="AM2800" s="22">
        <v>2798</v>
      </c>
    </row>
    <row r="2801" spans="1:39" x14ac:dyDescent="0.25">
      <c r="A2801" s="22" t="s">
        <v>39</v>
      </c>
      <c r="B2801" t="s">
        <v>40</v>
      </c>
      <c r="C2801">
        <v>2021</v>
      </c>
      <c r="D2801" s="22" t="s">
        <v>41</v>
      </c>
      <c r="E2801" s="22" t="s">
        <v>42</v>
      </c>
      <c r="F2801">
        <v>1100</v>
      </c>
      <c r="G2801" t="s">
        <v>43</v>
      </c>
      <c r="H2801" t="s">
        <v>44</v>
      </c>
      <c r="J2801">
        <v>200</v>
      </c>
      <c r="K2801" t="s">
        <v>45</v>
      </c>
      <c r="L2801" s="22" t="s">
        <v>46</v>
      </c>
      <c r="M2801" s="1">
        <v>44531</v>
      </c>
      <c r="N2801" s="22" t="s">
        <v>361</v>
      </c>
      <c r="O2801" t="s">
        <v>362</v>
      </c>
      <c r="P2801" s="1">
        <v>44561</v>
      </c>
      <c r="Q2801" t="s">
        <v>362</v>
      </c>
      <c r="R2801">
        <v>12</v>
      </c>
      <c r="S2801" t="s">
        <v>261</v>
      </c>
      <c r="T2801" s="22">
        <v>0</v>
      </c>
      <c r="U2801" s="22">
        <v>26305.200000000001</v>
      </c>
      <c r="V2801" s="22">
        <v>26305.200000000001</v>
      </c>
      <c r="X2801">
        <v>49245</v>
      </c>
      <c r="AD2801" t="s">
        <v>363</v>
      </c>
      <c r="AF2801" t="s">
        <v>262</v>
      </c>
      <c r="AG2801" s="22" t="s">
        <v>50</v>
      </c>
      <c r="AI2801">
        <v>2799</v>
      </c>
      <c r="AJ2801" t="s">
        <v>364</v>
      </c>
      <c r="AK2801" s="22" t="s">
        <v>52</v>
      </c>
      <c r="AL2801" s="22" t="s">
        <v>53</v>
      </c>
      <c r="AM2801" s="22">
        <v>2799</v>
      </c>
    </row>
    <row r="2802" spans="1:39" x14ac:dyDescent="0.25">
      <c r="A2802" s="22" t="s">
        <v>39</v>
      </c>
      <c r="B2802" t="s">
        <v>263</v>
      </c>
      <c r="C2802">
        <v>2021</v>
      </c>
      <c r="D2802" s="22" t="s">
        <v>41</v>
      </c>
      <c r="E2802" s="22" t="s">
        <v>42</v>
      </c>
      <c r="F2802">
        <v>8070</v>
      </c>
      <c r="G2802" t="s">
        <v>264</v>
      </c>
      <c r="H2802" t="s">
        <v>93</v>
      </c>
      <c r="J2802">
        <v>200</v>
      </c>
      <c r="K2802" t="s">
        <v>45</v>
      </c>
      <c r="L2802" s="22" t="s">
        <v>46</v>
      </c>
      <c r="M2802" s="1">
        <v>44531</v>
      </c>
      <c r="N2802" s="22" t="s">
        <v>361</v>
      </c>
      <c r="O2802" t="s">
        <v>362</v>
      </c>
      <c r="P2802" s="1">
        <v>44561</v>
      </c>
      <c r="Q2802" t="s">
        <v>362</v>
      </c>
      <c r="R2802">
        <v>12</v>
      </c>
      <c r="S2802" t="s">
        <v>261</v>
      </c>
      <c r="T2802" s="22">
        <v>0</v>
      </c>
      <c r="U2802" s="22">
        <v>-26305.200000000001</v>
      </c>
      <c r="W2802" s="22">
        <v>26305.200000000001</v>
      </c>
      <c r="X2802">
        <v>49246</v>
      </c>
      <c r="AD2802" t="s">
        <v>363</v>
      </c>
      <c r="AF2802" t="s">
        <v>262</v>
      </c>
      <c r="AG2802" s="22" t="s">
        <v>56</v>
      </c>
      <c r="AI2802">
        <v>2800</v>
      </c>
      <c r="AJ2802" t="s">
        <v>364</v>
      </c>
      <c r="AK2802" s="22" t="s">
        <v>252</v>
      </c>
      <c r="AL2802" s="22" t="s">
        <v>53</v>
      </c>
      <c r="AM2802" s="22">
        <v>2800</v>
      </c>
    </row>
    <row r="2803" spans="1:39" x14ac:dyDescent="0.25">
      <c r="A2803" s="22" t="s">
        <v>39</v>
      </c>
      <c r="B2803" t="s">
        <v>265</v>
      </c>
      <c r="C2803">
        <v>2021</v>
      </c>
      <c r="D2803" s="22" t="s">
        <v>41</v>
      </c>
      <c r="E2803" s="22" t="s">
        <v>42</v>
      </c>
      <c r="F2803">
        <v>1660</v>
      </c>
      <c r="G2803" t="s">
        <v>266</v>
      </c>
      <c r="H2803" t="s">
        <v>44</v>
      </c>
      <c r="J2803">
        <v>200</v>
      </c>
      <c r="K2803" t="s">
        <v>45</v>
      </c>
      <c r="L2803" s="22" t="s">
        <v>46</v>
      </c>
      <c r="M2803" s="1">
        <v>44531</v>
      </c>
      <c r="N2803" s="22" t="s">
        <v>361</v>
      </c>
      <c r="O2803" t="s">
        <v>362</v>
      </c>
      <c r="P2803" s="1">
        <v>44561</v>
      </c>
      <c r="Q2803" t="s">
        <v>362</v>
      </c>
      <c r="R2803">
        <v>12</v>
      </c>
      <c r="S2803" t="s">
        <v>261</v>
      </c>
      <c r="T2803" s="22">
        <v>0</v>
      </c>
      <c r="U2803" s="22">
        <v>0</v>
      </c>
      <c r="V2803" s="22">
        <v>0</v>
      </c>
      <c r="X2803">
        <v>49247</v>
      </c>
      <c r="AD2803" t="s">
        <v>363</v>
      </c>
      <c r="AF2803" t="s">
        <v>262</v>
      </c>
      <c r="AG2803" s="22" t="s">
        <v>56</v>
      </c>
      <c r="AI2803">
        <v>2801</v>
      </c>
      <c r="AJ2803" t="s">
        <v>364</v>
      </c>
      <c r="AK2803" s="22" t="s">
        <v>52</v>
      </c>
      <c r="AL2803" s="22" t="s">
        <v>53</v>
      </c>
      <c r="AM2803" s="22">
        <v>2801</v>
      </c>
    </row>
    <row r="2804" spans="1:39" x14ac:dyDescent="0.25">
      <c r="A2804" s="22" t="s">
        <v>39</v>
      </c>
      <c r="B2804" t="s">
        <v>40</v>
      </c>
      <c r="C2804">
        <v>2021</v>
      </c>
      <c r="D2804" s="22" t="s">
        <v>41</v>
      </c>
      <c r="E2804" s="22" t="s">
        <v>42</v>
      </c>
      <c r="F2804">
        <v>1100</v>
      </c>
      <c r="G2804" t="s">
        <v>43</v>
      </c>
      <c r="H2804" t="s">
        <v>44</v>
      </c>
      <c r="J2804">
        <v>200</v>
      </c>
      <c r="K2804" t="s">
        <v>45</v>
      </c>
      <c r="L2804" s="22" t="s">
        <v>46</v>
      </c>
      <c r="M2804" s="1">
        <v>44531</v>
      </c>
      <c r="N2804" s="22" t="s">
        <v>361</v>
      </c>
      <c r="O2804" t="s">
        <v>362</v>
      </c>
      <c r="P2804" s="1">
        <v>44561</v>
      </c>
      <c r="Q2804" t="s">
        <v>362</v>
      </c>
      <c r="R2804">
        <v>12</v>
      </c>
      <c r="U2804" s="22">
        <v>263.77</v>
      </c>
      <c r="V2804" s="22">
        <v>263.77</v>
      </c>
      <c r="X2804">
        <v>49248</v>
      </c>
      <c r="AD2804" t="s">
        <v>363</v>
      </c>
      <c r="AG2804" s="22" t="s">
        <v>50</v>
      </c>
      <c r="AI2804">
        <v>2802</v>
      </c>
      <c r="AJ2804" t="s">
        <v>364</v>
      </c>
      <c r="AK2804" s="22" t="s">
        <v>52</v>
      </c>
      <c r="AL2804" s="22" t="s">
        <v>53</v>
      </c>
      <c r="AM2804" s="22">
        <v>2802</v>
      </c>
    </row>
    <row r="2805" spans="1:39" x14ac:dyDescent="0.25">
      <c r="A2805" s="22" t="s">
        <v>39</v>
      </c>
      <c r="B2805" t="s">
        <v>267</v>
      </c>
      <c r="C2805">
        <v>2021</v>
      </c>
      <c r="D2805" s="22" t="s">
        <v>41</v>
      </c>
      <c r="E2805" s="22" t="s">
        <v>42</v>
      </c>
      <c r="F2805">
        <v>9000</v>
      </c>
      <c r="G2805" t="s">
        <v>268</v>
      </c>
      <c r="H2805" t="s">
        <v>93</v>
      </c>
      <c r="J2805">
        <v>200</v>
      </c>
      <c r="K2805" t="s">
        <v>45</v>
      </c>
      <c r="L2805" s="22" t="s">
        <v>46</v>
      </c>
      <c r="M2805" s="1">
        <v>44531</v>
      </c>
      <c r="N2805" s="22" t="s">
        <v>361</v>
      </c>
      <c r="O2805" t="s">
        <v>362</v>
      </c>
      <c r="P2805" s="1">
        <v>44561</v>
      </c>
      <c r="Q2805" t="s">
        <v>362</v>
      </c>
      <c r="R2805">
        <v>12</v>
      </c>
      <c r="U2805" s="22">
        <v>-263.77</v>
      </c>
      <c r="W2805" s="22">
        <v>263.77</v>
      </c>
      <c r="X2805">
        <v>49249</v>
      </c>
      <c r="AD2805" t="s">
        <v>363</v>
      </c>
      <c r="AG2805" s="22" t="s">
        <v>56</v>
      </c>
      <c r="AI2805">
        <v>2803</v>
      </c>
      <c r="AJ2805" t="s">
        <v>364</v>
      </c>
      <c r="AK2805" s="22" t="s">
        <v>269</v>
      </c>
      <c r="AL2805" s="22" t="s">
        <v>53</v>
      </c>
      <c r="AM2805" s="22">
        <v>2803</v>
      </c>
    </row>
    <row r="2806" spans="1:39" x14ac:dyDescent="0.25">
      <c r="A2806" s="22" t="s">
        <v>39</v>
      </c>
      <c r="B2806" t="s">
        <v>40</v>
      </c>
      <c r="C2806">
        <v>2021</v>
      </c>
      <c r="D2806" s="22" t="s">
        <v>41</v>
      </c>
      <c r="E2806" s="22" t="s">
        <v>42</v>
      </c>
      <c r="F2806">
        <v>1100</v>
      </c>
      <c r="G2806" t="s">
        <v>43</v>
      </c>
      <c r="H2806" t="s">
        <v>44</v>
      </c>
      <c r="J2806">
        <v>200</v>
      </c>
      <c r="K2806" t="s">
        <v>45</v>
      </c>
      <c r="L2806" s="22" t="s">
        <v>46</v>
      </c>
      <c r="M2806" s="1">
        <v>44531</v>
      </c>
      <c r="N2806" s="22" t="s">
        <v>361</v>
      </c>
      <c r="O2806" t="s">
        <v>362</v>
      </c>
      <c r="P2806" s="1">
        <v>44561</v>
      </c>
      <c r="Q2806" t="s">
        <v>362</v>
      </c>
      <c r="R2806">
        <v>12</v>
      </c>
      <c r="U2806" s="22">
        <v>-163.59</v>
      </c>
      <c r="W2806" s="22">
        <v>163.59</v>
      </c>
      <c r="X2806">
        <v>49250</v>
      </c>
      <c r="AD2806" t="s">
        <v>363</v>
      </c>
      <c r="AG2806" s="22" t="s">
        <v>56</v>
      </c>
      <c r="AI2806">
        <v>2804</v>
      </c>
      <c r="AJ2806" t="s">
        <v>364</v>
      </c>
      <c r="AK2806" s="22" t="s">
        <v>52</v>
      </c>
      <c r="AL2806" s="22" t="s">
        <v>53</v>
      </c>
      <c r="AM2806" s="22">
        <v>2804</v>
      </c>
    </row>
    <row r="2807" spans="1:39" x14ac:dyDescent="0.25">
      <c r="A2807" s="22" t="s">
        <v>39</v>
      </c>
      <c r="B2807" t="s">
        <v>270</v>
      </c>
      <c r="C2807">
        <v>2021</v>
      </c>
      <c r="D2807" s="22" t="s">
        <v>41</v>
      </c>
      <c r="E2807" s="22" t="s">
        <v>42</v>
      </c>
      <c r="F2807">
        <v>9200</v>
      </c>
      <c r="G2807" t="s">
        <v>271</v>
      </c>
      <c r="H2807" t="s">
        <v>93</v>
      </c>
      <c r="J2807">
        <v>200</v>
      </c>
      <c r="K2807" t="s">
        <v>45</v>
      </c>
      <c r="L2807" s="22" t="s">
        <v>46</v>
      </c>
      <c r="M2807" s="1">
        <v>44531</v>
      </c>
      <c r="N2807" s="22" t="s">
        <v>361</v>
      </c>
      <c r="O2807" t="s">
        <v>362</v>
      </c>
      <c r="P2807" s="1">
        <v>44561</v>
      </c>
      <c r="Q2807" t="s">
        <v>362</v>
      </c>
      <c r="R2807">
        <v>12</v>
      </c>
      <c r="U2807" s="22">
        <v>163.59</v>
      </c>
      <c r="V2807" s="22">
        <v>163.59</v>
      </c>
      <c r="X2807">
        <v>49251</v>
      </c>
      <c r="AD2807" t="s">
        <v>363</v>
      </c>
      <c r="AG2807" s="22" t="s">
        <v>50</v>
      </c>
      <c r="AI2807">
        <v>2805</v>
      </c>
      <c r="AJ2807" t="s">
        <v>364</v>
      </c>
      <c r="AK2807" s="22" t="s">
        <v>269</v>
      </c>
      <c r="AL2807" s="22" t="s">
        <v>53</v>
      </c>
      <c r="AM2807" s="22">
        <v>2805</v>
      </c>
    </row>
    <row r="2808" spans="1:39" x14ac:dyDescent="0.25">
      <c r="A2808" s="22" t="s">
        <v>39</v>
      </c>
      <c r="B2808" t="s">
        <v>40</v>
      </c>
      <c r="C2808">
        <v>2021</v>
      </c>
      <c r="D2808" s="22" t="s">
        <v>41</v>
      </c>
      <c r="E2808" s="22" t="s">
        <v>42</v>
      </c>
      <c r="F2808">
        <v>1100</v>
      </c>
      <c r="G2808" t="s">
        <v>43</v>
      </c>
      <c r="H2808" t="s">
        <v>44</v>
      </c>
      <c r="J2808">
        <v>200</v>
      </c>
      <c r="K2808" t="s">
        <v>45</v>
      </c>
      <c r="L2808" s="22" t="s">
        <v>46</v>
      </c>
      <c r="M2808" s="1">
        <v>44531</v>
      </c>
      <c r="N2808" s="22" t="s">
        <v>361</v>
      </c>
      <c r="O2808" t="s">
        <v>362</v>
      </c>
      <c r="P2808" s="1">
        <v>44561</v>
      </c>
      <c r="Q2808" t="s">
        <v>362</v>
      </c>
      <c r="R2808">
        <v>12</v>
      </c>
      <c r="U2808" s="22">
        <v>-166.01</v>
      </c>
      <c r="W2808" s="22">
        <v>166.01</v>
      </c>
      <c r="X2808">
        <v>49252</v>
      </c>
      <c r="AD2808" t="s">
        <v>363</v>
      </c>
      <c r="AG2808" s="22" t="s">
        <v>56</v>
      </c>
      <c r="AI2808">
        <v>2806</v>
      </c>
      <c r="AJ2808" t="s">
        <v>364</v>
      </c>
      <c r="AK2808" s="22" t="s">
        <v>52</v>
      </c>
      <c r="AL2808" s="22" t="s">
        <v>53</v>
      </c>
      <c r="AM2808" s="22">
        <v>2806</v>
      </c>
    </row>
    <row r="2809" spans="1:39" x14ac:dyDescent="0.25">
      <c r="A2809" s="22" t="s">
        <v>39</v>
      </c>
      <c r="B2809" t="s">
        <v>272</v>
      </c>
      <c r="C2809">
        <v>2021</v>
      </c>
      <c r="D2809" s="22" t="s">
        <v>41</v>
      </c>
      <c r="E2809" s="22" t="s">
        <v>42</v>
      </c>
      <c r="F2809">
        <v>9310</v>
      </c>
      <c r="G2809" t="s">
        <v>273</v>
      </c>
      <c r="H2809" t="s">
        <v>93</v>
      </c>
      <c r="J2809">
        <v>200</v>
      </c>
      <c r="K2809" t="s">
        <v>45</v>
      </c>
      <c r="L2809" s="22" t="s">
        <v>46</v>
      </c>
      <c r="M2809" s="1">
        <v>44531</v>
      </c>
      <c r="N2809" s="22" t="s">
        <v>361</v>
      </c>
      <c r="O2809" t="s">
        <v>362</v>
      </c>
      <c r="P2809" s="1">
        <v>44561</v>
      </c>
      <c r="Q2809" t="s">
        <v>362</v>
      </c>
      <c r="R2809">
        <v>12</v>
      </c>
      <c r="U2809" s="22">
        <v>166.01</v>
      </c>
      <c r="V2809" s="22">
        <v>166.01</v>
      </c>
      <c r="X2809">
        <v>49253</v>
      </c>
      <c r="AD2809" t="s">
        <v>363</v>
      </c>
      <c r="AG2809" s="22" t="s">
        <v>50</v>
      </c>
      <c r="AI2809">
        <v>2807</v>
      </c>
      <c r="AJ2809" t="s">
        <v>364</v>
      </c>
      <c r="AK2809" s="22" t="s">
        <v>269</v>
      </c>
      <c r="AL2809" s="22" t="s">
        <v>53</v>
      </c>
      <c r="AM2809" s="22">
        <v>2807</v>
      </c>
    </row>
    <row r="2810" spans="1:39" x14ac:dyDescent="0.25">
      <c r="A2810" s="22" t="s">
        <v>39</v>
      </c>
      <c r="B2810" t="s">
        <v>40</v>
      </c>
      <c r="C2810">
        <v>2021</v>
      </c>
      <c r="D2810" s="22" t="s">
        <v>41</v>
      </c>
      <c r="E2810" s="22" t="s">
        <v>42</v>
      </c>
      <c r="F2810">
        <v>1100</v>
      </c>
      <c r="G2810" t="s">
        <v>43</v>
      </c>
      <c r="H2810" t="s">
        <v>44</v>
      </c>
      <c r="J2810">
        <v>200</v>
      </c>
      <c r="K2810" t="s">
        <v>45</v>
      </c>
      <c r="L2810" s="22" t="s">
        <v>46</v>
      </c>
      <c r="M2810" s="1">
        <v>44531</v>
      </c>
      <c r="N2810" s="22" t="s">
        <v>361</v>
      </c>
      <c r="O2810" t="s">
        <v>362</v>
      </c>
      <c r="P2810" s="1">
        <v>44561</v>
      </c>
      <c r="Q2810" t="s">
        <v>362</v>
      </c>
      <c r="R2810">
        <v>12</v>
      </c>
      <c r="U2810" s="22">
        <v>-1637.44</v>
      </c>
      <c r="W2810" s="22">
        <v>1637.44</v>
      </c>
      <c r="X2810">
        <v>49254</v>
      </c>
      <c r="AD2810" t="s">
        <v>363</v>
      </c>
      <c r="AG2810" s="22" t="s">
        <v>56</v>
      </c>
      <c r="AI2810">
        <v>2808</v>
      </c>
      <c r="AJ2810" t="s">
        <v>364</v>
      </c>
      <c r="AK2810" s="22" t="s">
        <v>52</v>
      </c>
      <c r="AL2810" s="22" t="s">
        <v>53</v>
      </c>
      <c r="AM2810" s="22">
        <v>2808</v>
      </c>
    </row>
    <row r="2811" spans="1:39" x14ac:dyDescent="0.25">
      <c r="A2811" s="22" t="s">
        <v>39</v>
      </c>
      <c r="B2811" t="s">
        <v>274</v>
      </c>
      <c r="C2811">
        <v>2021</v>
      </c>
      <c r="D2811" s="22" t="s">
        <v>41</v>
      </c>
      <c r="E2811" s="22" t="s">
        <v>42</v>
      </c>
      <c r="F2811">
        <v>9800</v>
      </c>
      <c r="G2811" t="s">
        <v>275</v>
      </c>
      <c r="H2811" t="s">
        <v>93</v>
      </c>
      <c r="J2811">
        <v>200</v>
      </c>
      <c r="K2811" t="s">
        <v>45</v>
      </c>
      <c r="L2811" s="22" t="s">
        <v>46</v>
      </c>
      <c r="M2811" s="1">
        <v>44531</v>
      </c>
      <c r="N2811" s="22" t="s">
        <v>361</v>
      </c>
      <c r="O2811" t="s">
        <v>362</v>
      </c>
      <c r="P2811" s="1">
        <v>44561</v>
      </c>
      <c r="Q2811" t="s">
        <v>362</v>
      </c>
      <c r="R2811">
        <v>12</v>
      </c>
      <c r="U2811" s="22">
        <v>1637.44</v>
      </c>
      <c r="V2811" s="22">
        <v>1637.44</v>
      </c>
      <c r="X2811">
        <v>49255</v>
      </c>
      <c r="AD2811" t="s">
        <v>363</v>
      </c>
      <c r="AG2811" s="22" t="s">
        <v>50</v>
      </c>
      <c r="AI2811">
        <v>2809</v>
      </c>
      <c r="AJ2811" t="s">
        <v>364</v>
      </c>
      <c r="AK2811" s="22" t="s">
        <v>269</v>
      </c>
      <c r="AL2811" s="22" t="s">
        <v>53</v>
      </c>
      <c r="AM2811" s="22">
        <v>2809</v>
      </c>
    </row>
    <row r="2812" spans="1:39" x14ac:dyDescent="0.25">
      <c r="A2812" s="22" t="s">
        <v>39</v>
      </c>
      <c r="B2812" t="s">
        <v>40</v>
      </c>
      <c r="C2812">
        <v>2021</v>
      </c>
      <c r="D2812" s="22" t="s">
        <v>41</v>
      </c>
      <c r="E2812" s="22" t="s">
        <v>42</v>
      </c>
      <c r="F2812">
        <v>1100</v>
      </c>
      <c r="G2812" t="s">
        <v>43</v>
      </c>
      <c r="H2812" t="s">
        <v>44</v>
      </c>
      <c r="J2812">
        <v>200</v>
      </c>
      <c r="K2812" t="s">
        <v>45</v>
      </c>
      <c r="L2812" s="22" t="s">
        <v>46</v>
      </c>
      <c r="M2812" s="1">
        <v>44531</v>
      </c>
      <c r="N2812" s="22" t="s">
        <v>361</v>
      </c>
      <c r="O2812" t="s">
        <v>362</v>
      </c>
      <c r="P2812" s="1">
        <v>44561</v>
      </c>
      <c r="Q2812" t="s">
        <v>362</v>
      </c>
      <c r="R2812">
        <v>12</v>
      </c>
      <c r="U2812" s="22">
        <v>23.07</v>
      </c>
      <c r="V2812" s="22">
        <v>23.07</v>
      </c>
      <c r="X2812">
        <v>49256</v>
      </c>
      <c r="AD2812" t="s">
        <v>363</v>
      </c>
      <c r="AG2812" s="22" t="s">
        <v>50</v>
      </c>
      <c r="AI2812">
        <v>2810</v>
      </c>
      <c r="AJ2812" t="s">
        <v>364</v>
      </c>
      <c r="AK2812" s="22" t="s">
        <v>52</v>
      </c>
      <c r="AL2812" s="22" t="s">
        <v>53</v>
      </c>
      <c r="AM2812" s="22">
        <v>2810</v>
      </c>
    </row>
    <row r="2813" spans="1:39" x14ac:dyDescent="0.25">
      <c r="A2813" s="22" t="s">
        <v>39</v>
      </c>
      <c r="B2813" t="s">
        <v>276</v>
      </c>
      <c r="C2813">
        <v>2021</v>
      </c>
      <c r="D2813" s="22" t="s">
        <v>41</v>
      </c>
      <c r="E2813" s="22" t="s">
        <v>42</v>
      </c>
      <c r="F2813">
        <v>9850</v>
      </c>
      <c r="G2813" t="s">
        <v>277</v>
      </c>
      <c r="H2813" t="s">
        <v>93</v>
      </c>
      <c r="J2813">
        <v>200</v>
      </c>
      <c r="K2813" t="s">
        <v>45</v>
      </c>
      <c r="L2813" s="22" t="s">
        <v>46</v>
      </c>
      <c r="M2813" s="1">
        <v>44531</v>
      </c>
      <c r="N2813" s="22" t="s">
        <v>361</v>
      </c>
      <c r="O2813" t="s">
        <v>362</v>
      </c>
      <c r="P2813" s="1">
        <v>44561</v>
      </c>
      <c r="Q2813" t="s">
        <v>362</v>
      </c>
      <c r="R2813">
        <v>12</v>
      </c>
      <c r="U2813" s="22">
        <v>-23.07</v>
      </c>
      <c r="W2813" s="22">
        <v>23.07</v>
      </c>
      <c r="X2813">
        <v>49257</v>
      </c>
      <c r="AD2813" t="s">
        <v>363</v>
      </c>
      <c r="AG2813" s="22" t="s">
        <v>56</v>
      </c>
      <c r="AI2813">
        <v>2811</v>
      </c>
      <c r="AJ2813" t="s">
        <v>364</v>
      </c>
      <c r="AK2813" s="22" t="s">
        <v>269</v>
      </c>
      <c r="AL2813" s="22" t="s">
        <v>53</v>
      </c>
      <c r="AM2813" s="22">
        <v>2811</v>
      </c>
    </row>
    <row r="2814" spans="1:39" x14ac:dyDescent="0.25">
      <c r="A2814" s="22" t="s">
        <v>39</v>
      </c>
      <c r="B2814" t="s">
        <v>40</v>
      </c>
      <c r="C2814">
        <v>2021</v>
      </c>
      <c r="D2814" s="22" t="s">
        <v>41</v>
      </c>
      <c r="E2814" s="22" t="s">
        <v>42</v>
      </c>
      <c r="F2814">
        <v>1100</v>
      </c>
      <c r="G2814" t="s">
        <v>43</v>
      </c>
      <c r="H2814" t="s">
        <v>44</v>
      </c>
      <c r="J2814">
        <v>200</v>
      </c>
      <c r="K2814" t="s">
        <v>45</v>
      </c>
      <c r="L2814" s="22" t="s">
        <v>46</v>
      </c>
      <c r="M2814" s="1">
        <v>44531</v>
      </c>
      <c r="N2814" s="22" t="s">
        <v>361</v>
      </c>
      <c r="O2814" t="s">
        <v>362</v>
      </c>
      <c r="P2814" s="1">
        <v>44500</v>
      </c>
      <c r="Q2814" t="s">
        <v>362</v>
      </c>
      <c r="R2814">
        <v>12</v>
      </c>
      <c r="U2814" s="22">
        <v>-22675.05</v>
      </c>
      <c r="W2814" s="22">
        <v>22675.05</v>
      </c>
      <c r="X2814">
        <v>49258</v>
      </c>
      <c r="AD2814" t="s">
        <v>363</v>
      </c>
      <c r="AG2814" s="22" t="s">
        <v>56</v>
      </c>
      <c r="AI2814">
        <v>2812</v>
      </c>
      <c r="AJ2814" t="s">
        <v>356</v>
      </c>
      <c r="AK2814" s="22" t="s">
        <v>52</v>
      </c>
      <c r="AL2814" s="22" t="s">
        <v>53</v>
      </c>
      <c r="AM2814" s="22">
        <v>2812</v>
      </c>
    </row>
    <row r="2815" spans="1:39" x14ac:dyDescent="0.25">
      <c r="A2815" s="22" t="s">
        <v>39</v>
      </c>
      <c r="B2815" t="s">
        <v>278</v>
      </c>
      <c r="C2815">
        <v>2021</v>
      </c>
      <c r="D2815" s="22" t="s">
        <v>41</v>
      </c>
      <c r="E2815" s="22" t="s">
        <v>42</v>
      </c>
      <c r="F2815">
        <v>1695</v>
      </c>
      <c r="G2815" t="s">
        <v>279</v>
      </c>
      <c r="H2815" t="s">
        <v>44</v>
      </c>
      <c r="J2815">
        <v>200</v>
      </c>
      <c r="K2815" t="s">
        <v>45</v>
      </c>
      <c r="L2815" s="22" t="s">
        <v>46</v>
      </c>
      <c r="M2815" s="1">
        <v>44531</v>
      </c>
      <c r="N2815" s="22" t="s">
        <v>361</v>
      </c>
      <c r="O2815" t="s">
        <v>362</v>
      </c>
      <c r="P2815" s="1">
        <v>44500</v>
      </c>
      <c r="Q2815" t="s">
        <v>362</v>
      </c>
      <c r="R2815">
        <v>12</v>
      </c>
      <c r="U2815" s="22">
        <v>22675.05</v>
      </c>
      <c r="V2815" s="22">
        <v>22675.05</v>
      </c>
      <c r="X2815">
        <v>49259</v>
      </c>
      <c r="AD2815" t="s">
        <v>363</v>
      </c>
      <c r="AG2815" s="22" t="s">
        <v>50</v>
      </c>
      <c r="AI2815">
        <v>2813</v>
      </c>
      <c r="AJ2815" t="s">
        <v>356</v>
      </c>
      <c r="AK2815" s="22" t="s">
        <v>52</v>
      </c>
      <c r="AL2815" s="22" t="s">
        <v>53</v>
      </c>
      <c r="AM2815" s="22">
        <v>2813</v>
      </c>
    </row>
    <row r="2816" spans="1:39" x14ac:dyDescent="0.25">
      <c r="A2816" s="22" t="s">
        <v>39</v>
      </c>
      <c r="B2816" t="s">
        <v>40</v>
      </c>
      <c r="C2816">
        <v>2021</v>
      </c>
      <c r="D2816" s="22" t="s">
        <v>41</v>
      </c>
      <c r="E2816" s="22" t="s">
        <v>42</v>
      </c>
      <c r="F2816">
        <v>1100</v>
      </c>
      <c r="G2816" t="s">
        <v>43</v>
      </c>
      <c r="H2816" t="s">
        <v>44</v>
      </c>
      <c r="J2816">
        <v>200</v>
      </c>
      <c r="K2816" t="s">
        <v>45</v>
      </c>
      <c r="L2816" s="22" t="s">
        <v>46</v>
      </c>
      <c r="M2816" s="1">
        <v>44531</v>
      </c>
      <c r="N2816" s="22" t="s">
        <v>361</v>
      </c>
      <c r="O2816" t="s">
        <v>362</v>
      </c>
      <c r="P2816" s="1">
        <v>44561</v>
      </c>
      <c r="Q2816" t="s">
        <v>362</v>
      </c>
      <c r="R2816">
        <v>12</v>
      </c>
      <c r="U2816" s="22">
        <v>-375</v>
      </c>
      <c r="W2816" s="22">
        <v>375</v>
      </c>
      <c r="X2816">
        <v>49260</v>
      </c>
      <c r="AD2816" t="s">
        <v>363</v>
      </c>
      <c r="AG2816" s="22" t="s">
        <v>56</v>
      </c>
      <c r="AI2816">
        <v>2814</v>
      </c>
      <c r="AJ2816" t="s">
        <v>364</v>
      </c>
      <c r="AK2816" s="22" t="s">
        <v>52</v>
      </c>
      <c r="AL2816" s="22" t="s">
        <v>53</v>
      </c>
      <c r="AM2816" s="22">
        <v>2814</v>
      </c>
    </row>
    <row r="2817" spans="1:39" x14ac:dyDescent="0.25">
      <c r="A2817" s="22" t="s">
        <v>39</v>
      </c>
      <c r="B2817" t="s">
        <v>280</v>
      </c>
      <c r="C2817">
        <v>2021</v>
      </c>
      <c r="D2817" s="22" t="s">
        <v>41</v>
      </c>
      <c r="E2817" s="22" t="s">
        <v>42</v>
      </c>
      <c r="F2817">
        <v>4095</v>
      </c>
      <c r="G2817" t="s">
        <v>281</v>
      </c>
      <c r="H2817" t="s">
        <v>93</v>
      </c>
      <c r="J2817">
        <v>200</v>
      </c>
      <c r="K2817" t="s">
        <v>45</v>
      </c>
      <c r="L2817" s="22" t="s">
        <v>46</v>
      </c>
      <c r="M2817" s="1">
        <v>44531</v>
      </c>
      <c r="N2817" s="22" t="s">
        <v>361</v>
      </c>
      <c r="O2817" t="s">
        <v>362</v>
      </c>
      <c r="P2817" s="1">
        <v>44561</v>
      </c>
      <c r="Q2817" t="s">
        <v>362</v>
      </c>
      <c r="R2817">
        <v>12</v>
      </c>
      <c r="U2817" s="22">
        <v>375</v>
      </c>
      <c r="V2817" s="22">
        <v>375</v>
      </c>
      <c r="X2817">
        <v>49261</v>
      </c>
      <c r="AD2817" t="s">
        <v>363</v>
      </c>
      <c r="AG2817" s="22" t="s">
        <v>50</v>
      </c>
      <c r="AI2817">
        <v>2815</v>
      </c>
      <c r="AJ2817" t="s">
        <v>364</v>
      </c>
      <c r="AK2817" s="22" t="s">
        <v>94</v>
      </c>
      <c r="AL2817" s="22" t="s">
        <v>53</v>
      </c>
      <c r="AM2817" s="22">
        <v>2815</v>
      </c>
    </row>
    <row r="2818" spans="1:39" x14ac:dyDescent="0.25">
      <c r="A2818" s="22" t="s">
        <v>39</v>
      </c>
      <c r="B2818" t="s">
        <v>40</v>
      </c>
      <c r="C2818">
        <v>2021</v>
      </c>
      <c r="D2818" s="22" t="s">
        <v>41</v>
      </c>
      <c r="E2818" s="22" t="s">
        <v>42</v>
      </c>
      <c r="F2818">
        <v>1100</v>
      </c>
      <c r="G2818" t="s">
        <v>43</v>
      </c>
      <c r="H2818" t="s">
        <v>44</v>
      </c>
      <c r="J2818">
        <v>200</v>
      </c>
      <c r="K2818" t="s">
        <v>45</v>
      </c>
      <c r="L2818" s="22" t="s">
        <v>46</v>
      </c>
      <c r="M2818" s="1">
        <v>44531</v>
      </c>
      <c r="N2818" s="22" t="s">
        <v>361</v>
      </c>
      <c r="O2818" t="s">
        <v>362</v>
      </c>
      <c r="P2818" s="1">
        <v>44561</v>
      </c>
      <c r="Q2818" t="s">
        <v>362</v>
      </c>
      <c r="R2818">
        <v>12</v>
      </c>
      <c r="U2818" s="22">
        <v>3200</v>
      </c>
      <c r="V2818" s="22">
        <v>3200</v>
      </c>
      <c r="X2818">
        <v>49262</v>
      </c>
      <c r="AD2818" t="s">
        <v>363</v>
      </c>
      <c r="AG2818" s="22" t="s">
        <v>50</v>
      </c>
      <c r="AI2818">
        <v>2816</v>
      </c>
      <c r="AJ2818" t="s">
        <v>364</v>
      </c>
      <c r="AK2818" s="22" t="s">
        <v>52</v>
      </c>
      <c r="AL2818" s="22" t="s">
        <v>53</v>
      </c>
      <c r="AM2818" s="22">
        <v>2816</v>
      </c>
    </row>
    <row r="2819" spans="1:39" x14ac:dyDescent="0.25">
      <c r="A2819" s="22" t="s">
        <v>39</v>
      </c>
      <c r="B2819" t="s">
        <v>365</v>
      </c>
      <c r="C2819">
        <v>2021</v>
      </c>
      <c r="D2819" s="22" t="s">
        <v>41</v>
      </c>
      <c r="E2819" s="22" t="s">
        <v>42</v>
      </c>
      <c r="F2819">
        <v>1420</v>
      </c>
      <c r="G2819" t="s">
        <v>366</v>
      </c>
      <c r="H2819" t="s">
        <v>44</v>
      </c>
      <c r="J2819">
        <v>200</v>
      </c>
      <c r="K2819" t="s">
        <v>45</v>
      </c>
      <c r="L2819" s="22" t="s">
        <v>46</v>
      </c>
      <c r="M2819" s="1">
        <v>44531</v>
      </c>
      <c r="N2819" s="22" t="s">
        <v>361</v>
      </c>
      <c r="O2819" t="s">
        <v>362</v>
      </c>
      <c r="P2819" s="1">
        <v>44561</v>
      </c>
      <c r="Q2819" t="s">
        <v>362</v>
      </c>
      <c r="R2819">
        <v>12</v>
      </c>
      <c r="U2819" s="22">
        <v>-3200</v>
      </c>
      <c r="W2819" s="22">
        <v>3200</v>
      </c>
      <c r="X2819">
        <v>49263</v>
      </c>
      <c r="AD2819" t="s">
        <v>363</v>
      </c>
      <c r="AG2819" s="22" t="s">
        <v>56</v>
      </c>
      <c r="AI2819">
        <v>2817</v>
      </c>
      <c r="AJ2819" t="s">
        <v>364</v>
      </c>
      <c r="AK2819" s="22" t="s">
        <v>52</v>
      </c>
      <c r="AL2819" s="22" t="s">
        <v>53</v>
      </c>
      <c r="AM2819" s="22">
        <v>2817</v>
      </c>
    </row>
    <row r="2820" spans="1:39" x14ac:dyDescent="0.25">
      <c r="A2820" s="22" t="s">
        <v>39</v>
      </c>
      <c r="B2820" t="s">
        <v>40</v>
      </c>
      <c r="C2820">
        <v>2021</v>
      </c>
      <c r="D2820" s="22" t="s">
        <v>41</v>
      </c>
      <c r="E2820" s="22" t="s">
        <v>42</v>
      </c>
      <c r="F2820">
        <v>1100</v>
      </c>
      <c r="G2820" t="s">
        <v>43</v>
      </c>
      <c r="H2820" t="s">
        <v>44</v>
      </c>
      <c r="J2820">
        <v>200</v>
      </c>
      <c r="K2820" t="s">
        <v>45</v>
      </c>
      <c r="L2820" s="22" t="s">
        <v>46</v>
      </c>
      <c r="M2820" s="1">
        <v>44531</v>
      </c>
      <c r="N2820" s="22" t="s">
        <v>361</v>
      </c>
      <c r="O2820" t="s">
        <v>362</v>
      </c>
      <c r="P2820" s="1">
        <v>44561</v>
      </c>
      <c r="Q2820" t="s">
        <v>362</v>
      </c>
      <c r="R2820">
        <v>12</v>
      </c>
      <c r="U2820" s="22">
        <v>-514</v>
      </c>
      <c r="W2820" s="22">
        <v>514</v>
      </c>
      <c r="X2820">
        <v>49264</v>
      </c>
      <c r="AD2820" t="s">
        <v>363</v>
      </c>
      <c r="AG2820" s="22" t="s">
        <v>56</v>
      </c>
      <c r="AI2820">
        <v>2818</v>
      </c>
      <c r="AJ2820" t="s">
        <v>364</v>
      </c>
      <c r="AK2820" s="22" t="s">
        <v>52</v>
      </c>
      <c r="AL2820" s="22" t="s">
        <v>53</v>
      </c>
      <c r="AM2820" s="22">
        <v>2818</v>
      </c>
    </row>
    <row r="2821" spans="1:39" x14ac:dyDescent="0.25">
      <c r="A2821" s="22" t="s">
        <v>39</v>
      </c>
      <c r="B2821" t="s">
        <v>367</v>
      </c>
      <c r="C2821">
        <v>2021</v>
      </c>
      <c r="D2821" s="22" t="s">
        <v>41</v>
      </c>
      <c r="E2821" s="22" t="s">
        <v>42</v>
      </c>
      <c r="F2821">
        <v>1950</v>
      </c>
      <c r="G2821" t="s">
        <v>368</v>
      </c>
      <c r="H2821" t="s">
        <v>44</v>
      </c>
      <c r="J2821">
        <v>200</v>
      </c>
      <c r="K2821" t="s">
        <v>45</v>
      </c>
      <c r="L2821" s="22" t="s">
        <v>46</v>
      </c>
      <c r="M2821" s="1">
        <v>44531</v>
      </c>
      <c r="N2821" s="22" t="s">
        <v>361</v>
      </c>
      <c r="O2821" t="s">
        <v>362</v>
      </c>
      <c r="P2821" s="1">
        <v>44561</v>
      </c>
      <c r="Q2821" t="s">
        <v>362</v>
      </c>
      <c r="R2821">
        <v>12</v>
      </c>
      <c r="U2821" s="22">
        <v>514</v>
      </c>
      <c r="V2821" s="22">
        <v>514</v>
      </c>
      <c r="X2821">
        <v>49265</v>
      </c>
      <c r="AD2821" t="s">
        <v>363</v>
      </c>
      <c r="AG2821" s="22" t="s">
        <v>50</v>
      </c>
      <c r="AI2821">
        <v>2819</v>
      </c>
      <c r="AJ2821" t="s">
        <v>364</v>
      </c>
      <c r="AK2821" s="22" t="s">
        <v>52</v>
      </c>
      <c r="AL2821" s="22" t="s">
        <v>53</v>
      </c>
      <c r="AM2821" s="22">
        <v>2819</v>
      </c>
    </row>
    <row r="2822" spans="1:39" x14ac:dyDescent="0.25">
      <c r="A2822" s="22" t="s">
        <v>39</v>
      </c>
      <c r="B2822" t="s">
        <v>40</v>
      </c>
      <c r="C2822">
        <v>2021</v>
      </c>
      <c r="D2822" s="22" t="s">
        <v>41</v>
      </c>
      <c r="E2822" s="22" t="s">
        <v>42</v>
      </c>
      <c r="F2822">
        <v>1100</v>
      </c>
      <c r="G2822" t="s">
        <v>43</v>
      </c>
      <c r="H2822" t="s">
        <v>44</v>
      </c>
      <c r="J2822">
        <v>200</v>
      </c>
      <c r="K2822" t="s">
        <v>45</v>
      </c>
      <c r="L2822" s="22" t="s">
        <v>46</v>
      </c>
      <c r="M2822" s="1">
        <v>44531</v>
      </c>
      <c r="N2822" s="22" t="s">
        <v>361</v>
      </c>
      <c r="O2822" t="s">
        <v>362</v>
      </c>
      <c r="P2822" s="1">
        <v>44561</v>
      </c>
      <c r="Q2822" t="s">
        <v>362</v>
      </c>
      <c r="R2822">
        <v>12</v>
      </c>
      <c r="U2822" s="22">
        <v>825</v>
      </c>
      <c r="V2822" s="22">
        <v>825</v>
      </c>
      <c r="X2822">
        <v>49266</v>
      </c>
      <c r="AD2822" t="s">
        <v>363</v>
      </c>
      <c r="AG2822" s="22" t="s">
        <v>50</v>
      </c>
      <c r="AI2822">
        <v>2820</v>
      </c>
      <c r="AJ2822" t="s">
        <v>364</v>
      </c>
      <c r="AK2822" s="22" t="s">
        <v>52</v>
      </c>
      <c r="AL2822" s="22" t="s">
        <v>53</v>
      </c>
      <c r="AM2822" s="22">
        <v>2820</v>
      </c>
    </row>
    <row r="2823" spans="1:39" x14ac:dyDescent="0.25">
      <c r="A2823" s="22" t="s">
        <v>39</v>
      </c>
      <c r="B2823" t="s">
        <v>369</v>
      </c>
      <c r="C2823">
        <v>2021</v>
      </c>
      <c r="D2823" s="22" t="s">
        <v>41</v>
      </c>
      <c r="E2823" s="22" t="s">
        <v>42</v>
      </c>
      <c r="F2823">
        <v>1940</v>
      </c>
      <c r="G2823" t="s">
        <v>370</v>
      </c>
      <c r="H2823" t="s">
        <v>44</v>
      </c>
      <c r="J2823">
        <v>200</v>
      </c>
      <c r="K2823" t="s">
        <v>45</v>
      </c>
      <c r="L2823" s="22" t="s">
        <v>46</v>
      </c>
      <c r="M2823" s="1">
        <v>44531</v>
      </c>
      <c r="N2823" s="22" t="s">
        <v>361</v>
      </c>
      <c r="O2823" t="s">
        <v>362</v>
      </c>
      <c r="P2823" s="1">
        <v>44561</v>
      </c>
      <c r="Q2823" t="s">
        <v>362</v>
      </c>
      <c r="R2823">
        <v>12</v>
      </c>
      <c r="U2823" s="22">
        <v>-825</v>
      </c>
      <c r="W2823" s="22">
        <v>825</v>
      </c>
      <c r="X2823">
        <v>49267</v>
      </c>
      <c r="AD2823" t="s">
        <v>363</v>
      </c>
      <c r="AG2823" s="22" t="s">
        <v>56</v>
      </c>
      <c r="AI2823">
        <v>2821</v>
      </c>
      <c r="AJ2823" t="s">
        <v>364</v>
      </c>
      <c r="AK2823" s="22" t="s">
        <v>52</v>
      </c>
      <c r="AL2823" s="22" t="s">
        <v>53</v>
      </c>
      <c r="AM2823" s="22">
        <v>2821</v>
      </c>
    </row>
    <row r="2824" spans="1:39" x14ac:dyDescent="0.25">
      <c r="A2824" s="22" t="s">
        <v>39</v>
      </c>
      <c r="B2824" t="s">
        <v>40</v>
      </c>
      <c r="C2824">
        <v>2021</v>
      </c>
      <c r="D2824" s="22" t="s">
        <v>41</v>
      </c>
      <c r="E2824" s="22" t="s">
        <v>42</v>
      </c>
      <c r="F2824">
        <v>1100</v>
      </c>
      <c r="G2824" t="s">
        <v>43</v>
      </c>
      <c r="H2824" t="s">
        <v>44</v>
      </c>
      <c r="J2824">
        <v>200</v>
      </c>
      <c r="K2824" t="s">
        <v>45</v>
      </c>
      <c r="L2824" s="22" t="s">
        <v>46</v>
      </c>
      <c r="M2824" s="1">
        <v>44531</v>
      </c>
      <c r="N2824" s="22" t="s">
        <v>361</v>
      </c>
      <c r="O2824" t="s">
        <v>362</v>
      </c>
      <c r="P2824" s="1">
        <v>44561</v>
      </c>
      <c r="Q2824" t="s">
        <v>362</v>
      </c>
      <c r="R2824">
        <v>12</v>
      </c>
      <c r="U2824" s="22">
        <v>1155</v>
      </c>
      <c r="V2824" s="22">
        <v>1155</v>
      </c>
      <c r="X2824">
        <v>49268</v>
      </c>
      <c r="AD2824" t="s">
        <v>363</v>
      </c>
      <c r="AG2824" s="22" t="s">
        <v>50</v>
      </c>
      <c r="AI2824">
        <v>2822</v>
      </c>
      <c r="AJ2824" t="s">
        <v>364</v>
      </c>
      <c r="AK2824" s="22" t="s">
        <v>52</v>
      </c>
      <c r="AL2824" s="22" t="s">
        <v>53</v>
      </c>
      <c r="AM2824" s="22">
        <v>2822</v>
      </c>
    </row>
    <row r="2825" spans="1:39" x14ac:dyDescent="0.25">
      <c r="A2825" s="22" t="s">
        <v>39</v>
      </c>
      <c r="B2825" t="s">
        <v>371</v>
      </c>
      <c r="C2825">
        <v>2021</v>
      </c>
      <c r="D2825" s="22" t="s">
        <v>41</v>
      </c>
      <c r="E2825" s="22" t="s">
        <v>42</v>
      </c>
      <c r="F2825">
        <v>1800</v>
      </c>
      <c r="G2825" t="s">
        <v>372</v>
      </c>
      <c r="H2825" t="s">
        <v>44</v>
      </c>
      <c r="J2825">
        <v>200</v>
      </c>
      <c r="K2825" t="s">
        <v>45</v>
      </c>
      <c r="L2825" s="22" t="s">
        <v>46</v>
      </c>
      <c r="M2825" s="1">
        <v>44531</v>
      </c>
      <c r="N2825" s="22" t="s">
        <v>361</v>
      </c>
      <c r="O2825" t="s">
        <v>362</v>
      </c>
      <c r="P2825" s="1">
        <v>44561</v>
      </c>
      <c r="Q2825" t="s">
        <v>362</v>
      </c>
      <c r="R2825">
        <v>12</v>
      </c>
      <c r="U2825" s="22">
        <v>-1155</v>
      </c>
      <c r="W2825" s="22">
        <v>1155</v>
      </c>
      <c r="X2825">
        <v>49269</v>
      </c>
      <c r="AD2825" t="s">
        <v>363</v>
      </c>
      <c r="AG2825" s="22" t="s">
        <v>56</v>
      </c>
      <c r="AI2825">
        <v>2823</v>
      </c>
      <c r="AJ2825" t="s">
        <v>364</v>
      </c>
      <c r="AK2825" s="22" t="s">
        <v>52</v>
      </c>
      <c r="AL2825" s="22" t="s">
        <v>53</v>
      </c>
      <c r="AM2825" s="22">
        <v>2823</v>
      </c>
    </row>
    <row r="2826" spans="1:39" x14ac:dyDescent="0.25">
      <c r="A2826" s="22" t="s">
        <v>39</v>
      </c>
      <c r="B2826" t="s">
        <v>40</v>
      </c>
      <c r="C2826">
        <v>2021</v>
      </c>
      <c r="D2826" s="22" t="s">
        <v>41</v>
      </c>
      <c r="E2826" s="22" t="s">
        <v>42</v>
      </c>
      <c r="F2826">
        <v>1100</v>
      </c>
      <c r="G2826" t="s">
        <v>43</v>
      </c>
      <c r="H2826" t="s">
        <v>44</v>
      </c>
      <c r="J2826">
        <v>200</v>
      </c>
      <c r="K2826" t="s">
        <v>45</v>
      </c>
      <c r="L2826" s="22" t="s">
        <v>46</v>
      </c>
      <c r="M2826" s="1">
        <v>44531</v>
      </c>
      <c r="N2826" s="22" t="s">
        <v>361</v>
      </c>
      <c r="O2826" t="s">
        <v>362</v>
      </c>
      <c r="P2826" s="1">
        <v>44561</v>
      </c>
      <c r="Q2826" t="s">
        <v>362</v>
      </c>
      <c r="R2826">
        <v>12</v>
      </c>
      <c r="U2826" s="22">
        <v>489</v>
      </c>
      <c r="V2826" s="22">
        <v>489</v>
      </c>
      <c r="X2826">
        <v>49270</v>
      </c>
      <c r="AD2826" t="s">
        <v>363</v>
      </c>
      <c r="AG2826" s="22" t="s">
        <v>50</v>
      </c>
      <c r="AI2826">
        <v>2824</v>
      </c>
      <c r="AJ2826" t="s">
        <v>364</v>
      </c>
      <c r="AK2826" s="22" t="s">
        <v>52</v>
      </c>
      <c r="AL2826" s="22" t="s">
        <v>53</v>
      </c>
      <c r="AM2826" s="22">
        <v>2824</v>
      </c>
    </row>
    <row r="2827" spans="1:39" x14ac:dyDescent="0.25">
      <c r="A2827" s="22" t="s">
        <v>39</v>
      </c>
      <c r="B2827" t="s">
        <v>373</v>
      </c>
      <c r="C2827">
        <v>2021</v>
      </c>
      <c r="D2827" s="22" t="s">
        <v>41</v>
      </c>
      <c r="E2827" s="22" t="s">
        <v>42</v>
      </c>
      <c r="F2827">
        <v>1790</v>
      </c>
      <c r="G2827" t="s">
        <v>374</v>
      </c>
      <c r="H2827" t="s">
        <v>44</v>
      </c>
      <c r="J2827">
        <v>200</v>
      </c>
      <c r="K2827" t="s">
        <v>45</v>
      </c>
      <c r="L2827" s="22" t="s">
        <v>46</v>
      </c>
      <c r="M2827" s="1">
        <v>44531</v>
      </c>
      <c r="N2827" s="22" t="s">
        <v>361</v>
      </c>
      <c r="O2827" t="s">
        <v>362</v>
      </c>
      <c r="P2827" s="1">
        <v>44561</v>
      </c>
      <c r="Q2827" t="s">
        <v>362</v>
      </c>
      <c r="R2827">
        <v>12</v>
      </c>
      <c r="U2827" s="22">
        <v>-489</v>
      </c>
      <c r="W2827" s="22">
        <v>489</v>
      </c>
      <c r="X2827">
        <v>49271</v>
      </c>
      <c r="AD2827" t="s">
        <v>363</v>
      </c>
      <c r="AG2827" s="22" t="s">
        <v>56</v>
      </c>
      <c r="AI2827">
        <v>2825</v>
      </c>
      <c r="AJ2827" t="s">
        <v>364</v>
      </c>
      <c r="AK2827" s="22" t="s">
        <v>52</v>
      </c>
      <c r="AL2827" s="22" t="s">
        <v>53</v>
      </c>
      <c r="AM2827" s="22">
        <v>2825</v>
      </c>
    </row>
    <row r="2828" spans="1:39" x14ac:dyDescent="0.25">
      <c r="A2828" s="22" t="s">
        <v>39</v>
      </c>
      <c r="B2828" t="s">
        <v>40</v>
      </c>
      <c r="C2828">
        <v>2021</v>
      </c>
      <c r="D2828" s="22" t="s">
        <v>41</v>
      </c>
      <c r="E2828" s="22" t="s">
        <v>42</v>
      </c>
      <c r="F2828">
        <v>1100</v>
      </c>
      <c r="G2828" t="s">
        <v>43</v>
      </c>
      <c r="H2828" t="s">
        <v>44</v>
      </c>
      <c r="J2828">
        <v>200</v>
      </c>
      <c r="K2828" t="s">
        <v>45</v>
      </c>
      <c r="L2828" s="22" t="s">
        <v>46</v>
      </c>
      <c r="M2828" s="1">
        <v>44531</v>
      </c>
      <c r="N2828" s="22" t="s">
        <v>361</v>
      </c>
      <c r="O2828" t="s">
        <v>362</v>
      </c>
      <c r="P2828" s="1">
        <v>44561</v>
      </c>
      <c r="Q2828" t="s">
        <v>362</v>
      </c>
      <c r="R2828">
        <v>12</v>
      </c>
      <c r="U2828" s="22">
        <v>1245</v>
      </c>
      <c r="V2828" s="22">
        <v>1245</v>
      </c>
      <c r="X2828">
        <v>49272</v>
      </c>
      <c r="AD2828" t="s">
        <v>363</v>
      </c>
      <c r="AG2828" s="22" t="s">
        <v>50</v>
      </c>
      <c r="AI2828">
        <v>2826</v>
      </c>
      <c r="AJ2828" t="s">
        <v>364</v>
      </c>
      <c r="AK2828" s="22" t="s">
        <v>52</v>
      </c>
      <c r="AL2828" s="22" t="s">
        <v>53</v>
      </c>
      <c r="AM2828" s="22">
        <v>2826</v>
      </c>
    </row>
    <row r="2829" spans="1:39" x14ac:dyDescent="0.25">
      <c r="A2829" s="22" t="s">
        <v>39</v>
      </c>
      <c r="B2829" t="s">
        <v>375</v>
      </c>
      <c r="C2829">
        <v>2021</v>
      </c>
      <c r="D2829" s="22" t="s">
        <v>41</v>
      </c>
      <c r="E2829" s="22" t="s">
        <v>42</v>
      </c>
      <c r="F2829">
        <v>1710</v>
      </c>
      <c r="G2829" t="s">
        <v>376</v>
      </c>
      <c r="H2829" t="s">
        <v>44</v>
      </c>
      <c r="J2829">
        <v>200</v>
      </c>
      <c r="K2829" t="s">
        <v>45</v>
      </c>
      <c r="L2829" s="22" t="s">
        <v>46</v>
      </c>
      <c r="M2829" s="1">
        <v>44531</v>
      </c>
      <c r="N2829" s="22" t="s">
        <v>361</v>
      </c>
      <c r="O2829" t="s">
        <v>362</v>
      </c>
      <c r="P2829" s="1">
        <v>44561</v>
      </c>
      <c r="Q2829" t="s">
        <v>362</v>
      </c>
      <c r="R2829">
        <v>12</v>
      </c>
      <c r="U2829" s="22">
        <v>-1245</v>
      </c>
      <c r="W2829" s="22">
        <v>1245</v>
      </c>
      <c r="X2829">
        <v>49273</v>
      </c>
      <c r="AD2829" t="s">
        <v>363</v>
      </c>
      <c r="AG2829" s="22" t="s">
        <v>56</v>
      </c>
      <c r="AI2829">
        <v>2827</v>
      </c>
      <c r="AJ2829" t="s">
        <v>364</v>
      </c>
      <c r="AK2829" s="22" t="s">
        <v>52</v>
      </c>
      <c r="AL2829" s="22" t="s">
        <v>53</v>
      </c>
      <c r="AM2829" s="22">
        <v>2827</v>
      </c>
    </row>
    <row r="2830" spans="1:39" x14ac:dyDescent="0.25">
      <c r="A2830" s="22" t="s">
        <v>39</v>
      </c>
      <c r="B2830" t="s">
        <v>40</v>
      </c>
      <c r="C2830">
        <v>2021</v>
      </c>
      <c r="D2830" s="22" t="s">
        <v>41</v>
      </c>
      <c r="E2830" s="22" t="s">
        <v>42</v>
      </c>
      <c r="F2830">
        <v>1100</v>
      </c>
      <c r="G2830" t="s">
        <v>43</v>
      </c>
      <c r="H2830" t="s">
        <v>44</v>
      </c>
      <c r="J2830">
        <v>200</v>
      </c>
      <c r="K2830" t="s">
        <v>45</v>
      </c>
      <c r="L2830" s="22" t="s">
        <v>46</v>
      </c>
      <c r="M2830" s="1">
        <v>44531</v>
      </c>
      <c r="N2830" s="22" t="s">
        <v>361</v>
      </c>
      <c r="O2830" t="s">
        <v>362</v>
      </c>
      <c r="P2830" s="1">
        <v>44561</v>
      </c>
      <c r="Q2830" t="s">
        <v>362</v>
      </c>
      <c r="R2830">
        <v>12</v>
      </c>
      <c r="U2830" s="22">
        <v>1980</v>
      </c>
      <c r="V2830" s="22">
        <v>1980</v>
      </c>
      <c r="X2830">
        <v>49274</v>
      </c>
      <c r="AD2830" t="s">
        <v>363</v>
      </c>
      <c r="AG2830" s="22" t="s">
        <v>50</v>
      </c>
      <c r="AI2830">
        <v>2828</v>
      </c>
      <c r="AJ2830" t="s">
        <v>364</v>
      </c>
      <c r="AK2830" s="22" t="s">
        <v>52</v>
      </c>
      <c r="AL2830" s="22" t="s">
        <v>53</v>
      </c>
      <c r="AM2830" s="22">
        <v>2828</v>
      </c>
    </row>
    <row r="2831" spans="1:39" x14ac:dyDescent="0.25">
      <c r="A2831" s="22" t="s">
        <v>39</v>
      </c>
      <c r="B2831" t="s">
        <v>377</v>
      </c>
      <c r="C2831">
        <v>2021</v>
      </c>
      <c r="D2831" s="22" t="s">
        <v>41</v>
      </c>
      <c r="E2831" s="22" t="s">
        <v>42</v>
      </c>
      <c r="F2831">
        <v>1700</v>
      </c>
      <c r="G2831" t="s">
        <v>378</v>
      </c>
      <c r="H2831" t="s">
        <v>44</v>
      </c>
      <c r="J2831">
        <v>200</v>
      </c>
      <c r="K2831" t="s">
        <v>45</v>
      </c>
      <c r="L2831" s="22" t="s">
        <v>46</v>
      </c>
      <c r="M2831" s="1">
        <v>44531</v>
      </c>
      <c r="N2831" s="22" t="s">
        <v>361</v>
      </c>
      <c r="O2831" t="s">
        <v>362</v>
      </c>
      <c r="P2831" s="1">
        <v>44561</v>
      </c>
      <c r="Q2831" t="s">
        <v>362</v>
      </c>
      <c r="R2831">
        <v>12</v>
      </c>
      <c r="U2831" s="22">
        <v>-1980</v>
      </c>
      <c r="W2831" s="22">
        <v>1980</v>
      </c>
      <c r="X2831">
        <v>49275</v>
      </c>
      <c r="AD2831" t="s">
        <v>363</v>
      </c>
      <c r="AG2831" s="22" t="s">
        <v>56</v>
      </c>
      <c r="AI2831">
        <v>2829</v>
      </c>
      <c r="AJ2831" t="s">
        <v>364</v>
      </c>
      <c r="AK2831" s="22" t="s">
        <v>52</v>
      </c>
      <c r="AL2831" s="22" t="s">
        <v>53</v>
      </c>
      <c r="AM2831" s="22">
        <v>2829</v>
      </c>
    </row>
    <row r="2832" spans="1:39" x14ac:dyDescent="0.25">
      <c r="A2832" s="22" t="s">
        <v>39</v>
      </c>
      <c r="B2832" t="s">
        <v>40</v>
      </c>
      <c r="C2832">
        <v>2021</v>
      </c>
      <c r="D2832" s="22" t="s">
        <v>41</v>
      </c>
      <c r="E2832" s="22" t="s">
        <v>42</v>
      </c>
      <c r="F2832">
        <v>1100</v>
      </c>
      <c r="G2832" t="s">
        <v>43</v>
      </c>
      <c r="H2832" t="s">
        <v>44</v>
      </c>
      <c r="J2832">
        <v>200</v>
      </c>
      <c r="K2832" t="s">
        <v>45</v>
      </c>
      <c r="L2832" s="22" t="s">
        <v>46</v>
      </c>
      <c r="M2832" s="1">
        <v>44531</v>
      </c>
      <c r="N2832" s="22" t="s">
        <v>361</v>
      </c>
      <c r="O2832" t="s">
        <v>362</v>
      </c>
      <c r="P2832" s="1">
        <v>44561</v>
      </c>
      <c r="Q2832" t="s">
        <v>362</v>
      </c>
      <c r="R2832">
        <v>12</v>
      </c>
      <c r="U2832" s="22">
        <v>250</v>
      </c>
      <c r="V2832" s="22">
        <v>250</v>
      </c>
      <c r="X2832">
        <v>49276</v>
      </c>
      <c r="AD2832" t="s">
        <v>363</v>
      </c>
      <c r="AG2832" s="22" t="s">
        <v>50</v>
      </c>
      <c r="AI2832">
        <v>2830</v>
      </c>
      <c r="AJ2832" t="s">
        <v>364</v>
      </c>
      <c r="AK2832" s="22" t="s">
        <v>52</v>
      </c>
      <c r="AL2832" s="22" t="s">
        <v>53</v>
      </c>
      <c r="AM2832" s="22">
        <v>2830</v>
      </c>
    </row>
    <row r="2833" spans="1:39" x14ac:dyDescent="0.25">
      <c r="A2833" s="22" t="s">
        <v>39</v>
      </c>
      <c r="B2833" t="s">
        <v>379</v>
      </c>
      <c r="C2833">
        <v>2021</v>
      </c>
      <c r="D2833" s="22" t="s">
        <v>41</v>
      </c>
      <c r="E2833" s="22" t="s">
        <v>42</v>
      </c>
      <c r="F2833">
        <v>1990</v>
      </c>
      <c r="G2833" t="s">
        <v>380</v>
      </c>
      <c r="H2833" t="s">
        <v>44</v>
      </c>
      <c r="J2833">
        <v>200</v>
      </c>
      <c r="K2833" t="s">
        <v>45</v>
      </c>
      <c r="L2833" s="22" t="s">
        <v>46</v>
      </c>
      <c r="M2833" s="1">
        <v>44531</v>
      </c>
      <c r="N2833" s="22" t="s">
        <v>361</v>
      </c>
      <c r="O2833" t="s">
        <v>362</v>
      </c>
      <c r="P2833" s="1">
        <v>44561</v>
      </c>
      <c r="Q2833" t="s">
        <v>362</v>
      </c>
      <c r="R2833">
        <v>12</v>
      </c>
      <c r="U2833" s="22">
        <v>-250</v>
      </c>
      <c r="W2833" s="22">
        <v>250</v>
      </c>
      <c r="X2833">
        <v>49277</v>
      </c>
      <c r="AD2833" t="s">
        <v>363</v>
      </c>
      <c r="AG2833" s="22" t="s">
        <v>56</v>
      </c>
      <c r="AI2833">
        <v>2831</v>
      </c>
      <c r="AJ2833" t="s">
        <v>364</v>
      </c>
      <c r="AK2833" s="22" t="s">
        <v>52</v>
      </c>
      <c r="AL2833" s="22" t="s">
        <v>53</v>
      </c>
      <c r="AM2833" s="22">
        <v>2831</v>
      </c>
    </row>
    <row r="2834" spans="1:39" x14ac:dyDescent="0.25">
      <c r="A2834" s="22" t="s">
        <v>39</v>
      </c>
      <c r="B2834" t="s">
        <v>250</v>
      </c>
      <c r="C2834">
        <v>2021</v>
      </c>
      <c r="D2834" s="22" t="s">
        <v>41</v>
      </c>
      <c r="E2834" s="22" t="s">
        <v>42</v>
      </c>
      <c r="F2834">
        <v>8000</v>
      </c>
      <c r="G2834" t="s">
        <v>251</v>
      </c>
      <c r="H2834" t="s">
        <v>93</v>
      </c>
      <c r="I2834" s="22">
        <v>15008</v>
      </c>
      <c r="J2834">
        <v>600</v>
      </c>
      <c r="K2834" t="s">
        <v>381</v>
      </c>
      <c r="L2834" s="22" t="s">
        <v>382</v>
      </c>
      <c r="M2834" s="1">
        <v>44202</v>
      </c>
      <c r="N2834" s="22" t="s">
        <v>383</v>
      </c>
      <c r="O2834" t="s">
        <v>295</v>
      </c>
      <c r="P2834" s="1">
        <v>44202</v>
      </c>
      <c r="Q2834" t="s">
        <v>295</v>
      </c>
      <c r="R2834">
        <v>1</v>
      </c>
      <c r="S2834">
        <v>1</v>
      </c>
      <c r="T2834" s="22">
        <v>19</v>
      </c>
      <c r="U2834" s="22">
        <v>-3008.86</v>
      </c>
      <c r="W2834" s="22">
        <v>3008.86</v>
      </c>
      <c r="X2834">
        <v>28966</v>
      </c>
      <c r="Y2834">
        <v>26000</v>
      </c>
      <c r="Z2834" t="s">
        <v>296</v>
      </c>
      <c r="AA2834" t="s">
        <v>297</v>
      </c>
      <c r="AB2834" t="s">
        <v>298</v>
      </c>
      <c r="AC2834" t="s">
        <v>299</v>
      </c>
      <c r="AD2834" t="s">
        <v>49</v>
      </c>
      <c r="AF2834" t="s">
        <v>249</v>
      </c>
      <c r="AG2834" s="22" t="s">
        <v>56</v>
      </c>
      <c r="AI2834">
        <v>2832</v>
      </c>
      <c r="AJ2834" t="s">
        <v>51</v>
      </c>
      <c r="AK2834" s="22" t="s">
        <v>252</v>
      </c>
      <c r="AL2834" s="22" t="s">
        <v>384</v>
      </c>
      <c r="AM2834" s="22">
        <v>2832</v>
      </c>
    </row>
    <row r="2835" spans="1:39" x14ac:dyDescent="0.25">
      <c r="A2835" s="22" t="s">
        <v>39</v>
      </c>
      <c r="B2835" t="s">
        <v>253</v>
      </c>
      <c r="C2835">
        <v>2021</v>
      </c>
      <c r="D2835" s="22" t="s">
        <v>41</v>
      </c>
      <c r="E2835" s="22" t="s">
        <v>42</v>
      </c>
      <c r="F2835">
        <v>1600</v>
      </c>
      <c r="G2835" t="s">
        <v>254</v>
      </c>
      <c r="H2835" t="s">
        <v>44</v>
      </c>
      <c r="I2835" s="22">
        <v>15008</v>
      </c>
      <c r="J2835">
        <v>600</v>
      </c>
      <c r="K2835" t="s">
        <v>381</v>
      </c>
      <c r="L2835" s="22" t="s">
        <v>382</v>
      </c>
      <c r="M2835" s="1">
        <v>44202</v>
      </c>
      <c r="N2835" s="22" t="s">
        <v>383</v>
      </c>
      <c r="O2835" t="s">
        <v>295</v>
      </c>
      <c r="P2835" s="1">
        <v>44202</v>
      </c>
      <c r="Q2835" t="s">
        <v>295</v>
      </c>
      <c r="R2835">
        <v>1</v>
      </c>
      <c r="S2835">
        <v>1</v>
      </c>
      <c r="T2835" s="22">
        <v>19</v>
      </c>
      <c r="U2835" s="22">
        <v>-571.67999999999995</v>
      </c>
      <c r="W2835" s="22">
        <v>571.67999999999995</v>
      </c>
      <c r="X2835">
        <v>28967</v>
      </c>
      <c r="Y2835">
        <v>26000</v>
      </c>
      <c r="Z2835" t="s">
        <v>296</v>
      </c>
      <c r="AA2835" t="s">
        <v>297</v>
      </c>
      <c r="AB2835" t="s">
        <v>298</v>
      </c>
      <c r="AC2835" t="s">
        <v>299</v>
      </c>
      <c r="AD2835" t="s">
        <v>49</v>
      </c>
      <c r="AF2835" t="s">
        <v>249</v>
      </c>
      <c r="AG2835" s="22" t="s">
        <v>56</v>
      </c>
      <c r="AI2835">
        <v>2833</v>
      </c>
      <c r="AJ2835" t="s">
        <v>51</v>
      </c>
      <c r="AK2835" s="22" t="s">
        <v>52</v>
      </c>
      <c r="AL2835" s="22" t="s">
        <v>384</v>
      </c>
      <c r="AM2835" s="22">
        <v>2833</v>
      </c>
    </row>
    <row r="2836" spans="1:39" x14ac:dyDescent="0.25">
      <c r="A2836" s="22" t="s">
        <v>39</v>
      </c>
      <c r="B2836" t="s">
        <v>300</v>
      </c>
      <c r="C2836">
        <v>2021</v>
      </c>
      <c r="D2836" s="22" t="s">
        <v>41</v>
      </c>
      <c r="E2836" s="22" t="s">
        <v>42</v>
      </c>
      <c r="F2836">
        <v>1200</v>
      </c>
      <c r="G2836" t="s">
        <v>301</v>
      </c>
      <c r="H2836" t="s">
        <v>44</v>
      </c>
      <c r="I2836" s="22">
        <v>15008</v>
      </c>
      <c r="J2836">
        <v>600</v>
      </c>
      <c r="K2836" t="s">
        <v>381</v>
      </c>
      <c r="L2836" s="22" t="s">
        <v>382</v>
      </c>
      <c r="M2836" s="1">
        <v>44202</v>
      </c>
      <c r="N2836" s="22" t="s">
        <v>383</v>
      </c>
      <c r="O2836" t="s">
        <v>295</v>
      </c>
      <c r="P2836" s="1">
        <v>44202</v>
      </c>
      <c r="Q2836" t="s">
        <v>295</v>
      </c>
      <c r="R2836">
        <v>1</v>
      </c>
      <c r="U2836" s="22">
        <v>3580.54</v>
      </c>
      <c r="V2836" s="22">
        <v>3580.54</v>
      </c>
      <c r="X2836">
        <v>28968</v>
      </c>
      <c r="Y2836">
        <v>26000</v>
      </c>
      <c r="Z2836" t="s">
        <v>296</v>
      </c>
      <c r="AA2836" t="s">
        <v>297</v>
      </c>
      <c r="AB2836" t="s">
        <v>298</v>
      </c>
      <c r="AC2836" t="s">
        <v>299</v>
      </c>
      <c r="AD2836" t="s">
        <v>49</v>
      </c>
      <c r="AG2836" s="22" t="s">
        <v>50</v>
      </c>
      <c r="AI2836">
        <v>2834</v>
      </c>
      <c r="AJ2836" t="s">
        <v>51</v>
      </c>
      <c r="AK2836" s="22" t="s">
        <v>52</v>
      </c>
      <c r="AL2836" s="22" t="s">
        <v>384</v>
      </c>
      <c r="AM2836" s="22">
        <v>2834</v>
      </c>
    </row>
    <row r="2837" spans="1:39" x14ac:dyDescent="0.25">
      <c r="A2837" s="22" t="s">
        <v>39</v>
      </c>
      <c r="B2837" t="s">
        <v>250</v>
      </c>
      <c r="C2837">
        <v>2021</v>
      </c>
      <c r="D2837" s="22" t="s">
        <v>41</v>
      </c>
      <c r="E2837" s="22" t="s">
        <v>42</v>
      </c>
      <c r="F2837">
        <v>8000</v>
      </c>
      <c r="G2837" t="s">
        <v>251</v>
      </c>
      <c r="H2837" t="s">
        <v>93</v>
      </c>
      <c r="I2837" s="22">
        <v>15192</v>
      </c>
      <c r="J2837">
        <v>600</v>
      </c>
      <c r="K2837" t="s">
        <v>381</v>
      </c>
      <c r="L2837" s="22" t="s">
        <v>382</v>
      </c>
      <c r="M2837" s="1">
        <v>44215</v>
      </c>
      <c r="N2837" s="22" t="s">
        <v>385</v>
      </c>
      <c r="O2837" t="s">
        <v>302</v>
      </c>
      <c r="P2837" s="1">
        <v>44215</v>
      </c>
      <c r="Q2837" t="s">
        <v>302</v>
      </c>
      <c r="R2837">
        <v>1</v>
      </c>
      <c r="S2837">
        <v>1</v>
      </c>
      <c r="T2837" s="22">
        <v>19</v>
      </c>
      <c r="U2837" s="22">
        <v>-5023.53</v>
      </c>
      <c r="W2837" s="22">
        <v>5023.53</v>
      </c>
      <c r="X2837">
        <v>28969</v>
      </c>
      <c r="Y2837">
        <v>26000</v>
      </c>
      <c r="Z2837" t="s">
        <v>296</v>
      </c>
      <c r="AA2837" t="s">
        <v>297</v>
      </c>
      <c r="AB2837" t="s">
        <v>298</v>
      </c>
      <c r="AC2837" t="s">
        <v>299</v>
      </c>
      <c r="AD2837" t="s">
        <v>49</v>
      </c>
      <c r="AF2837" t="s">
        <v>249</v>
      </c>
      <c r="AG2837" s="22" t="s">
        <v>56</v>
      </c>
      <c r="AI2837">
        <v>2835</v>
      </c>
      <c r="AJ2837" t="s">
        <v>51</v>
      </c>
      <c r="AK2837" s="22" t="s">
        <v>252</v>
      </c>
      <c r="AL2837" s="22" t="s">
        <v>384</v>
      </c>
      <c r="AM2837" s="22">
        <v>2835</v>
      </c>
    </row>
    <row r="2838" spans="1:39" x14ac:dyDescent="0.25">
      <c r="A2838" s="22" t="s">
        <v>39</v>
      </c>
      <c r="B2838" t="s">
        <v>253</v>
      </c>
      <c r="C2838">
        <v>2021</v>
      </c>
      <c r="D2838" s="22" t="s">
        <v>41</v>
      </c>
      <c r="E2838" s="22" t="s">
        <v>42</v>
      </c>
      <c r="F2838">
        <v>1600</v>
      </c>
      <c r="G2838" t="s">
        <v>254</v>
      </c>
      <c r="H2838" t="s">
        <v>44</v>
      </c>
      <c r="I2838" s="22">
        <v>15192</v>
      </c>
      <c r="J2838">
        <v>600</v>
      </c>
      <c r="K2838" t="s">
        <v>381</v>
      </c>
      <c r="L2838" s="22" t="s">
        <v>382</v>
      </c>
      <c r="M2838" s="1">
        <v>44215</v>
      </c>
      <c r="N2838" s="22" t="s">
        <v>385</v>
      </c>
      <c r="O2838" t="s">
        <v>302</v>
      </c>
      <c r="P2838" s="1">
        <v>44215</v>
      </c>
      <c r="Q2838" t="s">
        <v>302</v>
      </c>
      <c r="R2838">
        <v>1</v>
      </c>
      <c r="S2838">
        <v>1</v>
      </c>
      <c r="T2838" s="22">
        <v>19</v>
      </c>
      <c r="U2838" s="22">
        <v>-954.47</v>
      </c>
      <c r="W2838" s="22">
        <v>954.47</v>
      </c>
      <c r="X2838">
        <v>28970</v>
      </c>
      <c r="Y2838">
        <v>26000</v>
      </c>
      <c r="Z2838" t="s">
        <v>296</v>
      </c>
      <c r="AA2838" t="s">
        <v>297</v>
      </c>
      <c r="AB2838" t="s">
        <v>298</v>
      </c>
      <c r="AC2838" t="s">
        <v>299</v>
      </c>
      <c r="AD2838" t="s">
        <v>49</v>
      </c>
      <c r="AF2838" t="s">
        <v>249</v>
      </c>
      <c r="AG2838" s="22" t="s">
        <v>56</v>
      </c>
      <c r="AI2838">
        <v>2836</v>
      </c>
      <c r="AJ2838" t="s">
        <v>51</v>
      </c>
      <c r="AK2838" s="22" t="s">
        <v>52</v>
      </c>
      <c r="AL2838" s="22" t="s">
        <v>384</v>
      </c>
      <c r="AM2838" s="22">
        <v>2836</v>
      </c>
    </row>
    <row r="2839" spans="1:39" x14ac:dyDescent="0.25">
      <c r="A2839" s="22" t="s">
        <v>39</v>
      </c>
      <c r="B2839" t="s">
        <v>300</v>
      </c>
      <c r="C2839">
        <v>2021</v>
      </c>
      <c r="D2839" s="22" t="s">
        <v>41</v>
      </c>
      <c r="E2839" s="22" t="s">
        <v>42</v>
      </c>
      <c r="F2839">
        <v>1200</v>
      </c>
      <c r="G2839" t="s">
        <v>301</v>
      </c>
      <c r="H2839" t="s">
        <v>44</v>
      </c>
      <c r="I2839" s="22">
        <v>15192</v>
      </c>
      <c r="J2839">
        <v>600</v>
      </c>
      <c r="K2839" t="s">
        <v>381</v>
      </c>
      <c r="L2839" s="22" t="s">
        <v>382</v>
      </c>
      <c r="M2839" s="1">
        <v>44215</v>
      </c>
      <c r="N2839" s="22" t="s">
        <v>385</v>
      </c>
      <c r="O2839" t="s">
        <v>302</v>
      </c>
      <c r="P2839" s="1">
        <v>44215</v>
      </c>
      <c r="Q2839" t="s">
        <v>302</v>
      </c>
      <c r="R2839">
        <v>1</v>
      </c>
      <c r="U2839" s="22">
        <v>5978</v>
      </c>
      <c r="V2839" s="22">
        <v>5978</v>
      </c>
      <c r="X2839">
        <v>28971</v>
      </c>
      <c r="Y2839">
        <v>26000</v>
      </c>
      <c r="Z2839" t="s">
        <v>296</v>
      </c>
      <c r="AA2839" t="s">
        <v>297</v>
      </c>
      <c r="AB2839" t="s">
        <v>298</v>
      </c>
      <c r="AC2839" t="s">
        <v>299</v>
      </c>
      <c r="AD2839" t="s">
        <v>49</v>
      </c>
      <c r="AG2839" s="22" t="s">
        <v>50</v>
      </c>
      <c r="AI2839">
        <v>2837</v>
      </c>
      <c r="AJ2839" t="s">
        <v>51</v>
      </c>
      <c r="AK2839" s="22" t="s">
        <v>52</v>
      </c>
      <c r="AL2839" s="22" t="s">
        <v>384</v>
      </c>
      <c r="AM2839" s="22">
        <v>2837</v>
      </c>
    </row>
    <row r="2840" spans="1:39" x14ac:dyDescent="0.25">
      <c r="A2840" s="22" t="s">
        <v>39</v>
      </c>
      <c r="B2840" t="s">
        <v>250</v>
      </c>
      <c r="C2840">
        <v>2021</v>
      </c>
      <c r="D2840" s="22" t="s">
        <v>41</v>
      </c>
      <c r="E2840" s="22" t="s">
        <v>42</v>
      </c>
      <c r="F2840">
        <v>8000</v>
      </c>
      <c r="G2840" t="s">
        <v>251</v>
      </c>
      <c r="H2840" t="s">
        <v>93</v>
      </c>
      <c r="I2840" s="22">
        <v>15312</v>
      </c>
      <c r="J2840">
        <v>600</v>
      </c>
      <c r="K2840" t="s">
        <v>381</v>
      </c>
      <c r="L2840" s="22" t="s">
        <v>382</v>
      </c>
      <c r="M2840" s="1">
        <v>44229</v>
      </c>
      <c r="N2840" s="22" t="s">
        <v>386</v>
      </c>
      <c r="O2840" t="s">
        <v>307</v>
      </c>
      <c r="P2840" s="1">
        <v>44229</v>
      </c>
      <c r="Q2840" t="s">
        <v>387</v>
      </c>
      <c r="R2840">
        <v>2</v>
      </c>
      <c r="S2840">
        <v>1</v>
      </c>
      <c r="T2840" s="22">
        <v>19</v>
      </c>
      <c r="U2840" s="22">
        <v>-3837.79</v>
      </c>
      <c r="W2840" s="22">
        <v>3837.79</v>
      </c>
      <c r="X2840">
        <v>28972</v>
      </c>
      <c r="Y2840">
        <v>26001</v>
      </c>
      <c r="Z2840" t="s">
        <v>310</v>
      </c>
      <c r="AA2840" t="s">
        <v>297</v>
      </c>
      <c r="AB2840" t="s">
        <v>311</v>
      </c>
      <c r="AC2840" t="s">
        <v>312</v>
      </c>
      <c r="AD2840" t="s">
        <v>284</v>
      </c>
      <c r="AF2840" t="s">
        <v>249</v>
      </c>
      <c r="AG2840" s="22" t="s">
        <v>56</v>
      </c>
      <c r="AI2840">
        <v>2838</v>
      </c>
      <c r="AJ2840" t="s">
        <v>285</v>
      </c>
      <c r="AK2840" s="22" t="s">
        <v>252</v>
      </c>
      <c r="AL2840" s="22" t="s">
        <v>384</v>
      </c>
      <c r="AM2840" s="22">
        <v>2838</v>
      </c>
    </row>
    <row r="2841" spans="1:39" x14ac:dyDescent="0.25">
      <c r="A2841" s="22" t="s">
        <v>39</v>
      </c>
      <c r="B2841" t="s">
        <v>253</v>
      </c>
      <c r="C2841">
        <v>2021</v>
      </c>
      <c r="D2841" s="22" t="s">
        <v>41</v>
      </c>
      <c r="E2841" s="22" t="s">
        <v>42</v>
      </c>
      <c r="F2841">
        <v>1600</v>
      </c>
      <c r="G2841" t="s">
        <v>254</v>
      </c>
      <c r="H2841" t="s">
        <v>44</v>
      </c>
      <c r="I2841" s="22">
        <v>15312</v>
      </c>
      <c r="J2841">
        <v>600</v>
      </c>
      <c r="K2841" t="s">
        <v>381</v>
      </c>
      <c r="L2841" s="22" t="s">
        <v>382</v>
      </c>
      <c r="M2841" s="1">
        <v>44229</v>
      </c>
      <c r="N2841" s="22" t="s">
        <v>386</v>
      </c>
      <c r="O2841" t="s">
        <v>307</v>
      </c>
      <c r="P2841" s="1">
        <v>44229</v>
      </c>
      <c r="Q2841" t="s">
        <v>387</v>
      </c>
      <c r="R2841">
        <v>2</v>
      </c>
      <c r="S2841">
        <v>1</v>
      </c>
      <c r="T2841" s="22">
        <v>19</v>
      </c>
      <c r="U2841" s="22">
        <v>-729.18</v>
      </c>
      <c r="W2841" s="22">
        <v>729.18</v>
      </c>
      <c r="X2841">
        <v>28973</v>
      </c>
      <c r="Y2841">
        <v>26001</v>
      </c>
      <c r="Z2841" t="s">
        <v>310</v>
      </c>
      <c r="AA2841" t="s">
        <v>297</v>
      </c>
      <c r="AB2841" t="s">
        <v>311</v>
      </c>
      <c r="AC2841" t="s">
        <v>312</v>
      </c>
      <c r="AD2841" t="s">
        <v>284</v>
      </c>
      <c r="AF2841" t="s">
        <v>249</v>
      </c>
      <c r="AG2841" s="22" t="s">
        <v>56</v>
      </c>
      <c r="AI2841">
        <v>2839</v>
      </c>
      <c r="AJ2841" t="s">
        <v>285</v>
      </c>
      <c r="AK2841" s="22" t="s">
        <v>52</v>
      </c>
      <c r="AL2841" s="22" t="s">
        <v>384</v>
      </c>
      <c r="AM2841" s="22">
        <v>2839</v>
      </c>
    </row>
    <row r="2842" spans="1:39" x14ac:dyDescent="0.25">
      <c r="A2842" s="22" t="s">
        <v>39</v>
      </c>
      <c r="B2842" t="s">
        <v>300</v>
      </c>
      <c r="C2842">
        <v>2021</v>
      </c>
      <c r="D2842" s="22" t="s">
        <v>41</v>
      </c>
      <c r="E2842" s="22" t="s">
        <v>42</v>
      </c>
      <c r="F2842">
        <v>1200</v>
      </c>
      <c r="G2842" t="s">
        <v>301</v>
      </c>
      <c r="H2842" t="s">
        <v>44</v>
      </c>
      <c r="I2842" s="22">
        <v>15312</v>
      </c>
      <c r="J2842">
        <v>600</v>
      </c>
      <c r="K2842" t="s">
        <v>381</v>
      </c>
      <c r="L2842" s="22" t="s">
        <v>382</v>
      </c>
      <c r="M2842" s="1">
        <v>44229</v>
      </c>
      <c r="N2842" s="22" t="s">
        <v>386</v>
      </c>
      <c r="O2842" t="s">
        <v>307</v>
      </c>
      <c r="P2842" s="1">
        <v>44229</v>
      </c>
      <c r="Q2842" t="s">
        <v>387</v>
      </c>
      <c r="R2842">
        <v>2</v>
      </c>
      <c r="U2842" s="22">
        <v>4566.97</v>
      </c>
      <c r="V2842" s="22">
        <v>4566.97</v>
      </c>
      <c r="X2842">
        <v>28974</v>
      </c>
      <c r="Y2842">
        <v>26001</v>
      </c>
      <c r="Z2842" t="s">
        <v>310</v>
      </c>
      <c r="AA2842" t="s">
        <v>297</v>
      </c>
      <c r="AB2842" t="s">
        <v>311</v>
      </c>
      <c r="AC2842" t="s">
        <v>312</v>
      </c>
      <c r="AD2842" t="s">
        <v>284</v>
      </c>
      <c r="AG2842" s="22" t="s">
        <v>50</v>
      </c>
      <c r="AI2842">
        <v>2840</v>
      </c>
      <c r="AJ2842" t="s">
        <v>285</v>
      </c>
      <c r="AK2842" s="22" t="s">
        <v>52</v>
      </c>
      <c r="AL2842" s="22" t="s">
        <v>384</v>
      </c>
      <c r="AM2842" s="22">
        <v>2840</v>
      </c>
    </row>
    <row r="2843" spans="1:39" x14ac:dyDescent="0.25">
      <c r="A2843" s="22" t="s">
        <v>39</v>
      </c>
      <c r="B2843" t="s">
        <v>250</v>
      </c>
      <c r="C2843">
        <v>2021</v>
      </c>
      <c r="D2843" s="22" t="s">
        <v>41</v>
      </c>
      <c r="E2843" s="22" t="s">
        <v>42</v>
      </c>
      <c r="F2843">
        <v>8000</v>
      </c>
      <c r="G2843" t="s">
        <v>251</v>
      </c>
      <c r="H2843" t="s">
        <v>93</v>
      </c>
      <c r="I2843" s="22">
        <v>15313</v>
      </c>
      <c r="J2843">
        <v>600</v>
      </c>
      <c r="K2843" t="s">
        <v>381</v>
      </c>
      <c r="L2843" s="22" t="s">
        <v>382</v>
      </c>
      <c r="M2843" s="1">
        <v>44229</v>
      </c>
      <c r="N2843" s="22" t="s">
        <v>388</v>
      </c>
      <c r="O2843" t="s">
        <v>308</v>
      </c>
      <c r="P2843" s="1">
        <v>44229</v>
      </c>
      <c r="Q2843" t="s">
        <v>389</v>
      </c>
      <c r="R2843">
        <v>2</v>
      </c>
      <c r="S2843">
        <v>1</v>
      </c>
      <c r="T2843" s="22">
        <v>19</v>
      </c>
      <c r="U2843" s="22">
        <v>-1002164.71</v>
      </c>
      <c r="W2843" s="22">
        <v>1002164.71</v>
      </c>
      <c r="X2843">
        <v>28975</v>
      </c>
      <c r="Y2843">
        <v>26002</v>
      </c>
      <c r="Z2843" t="s">
        <v>323</v>
      </c>
      <c r="AA2843" t="s">
        <v>297</v>
      </c>
      <c r="AB2843" t="s">
        <v>324</v>
      </c>
      <c r="AC2843" t="s">
        <v>325</v>
      </c>
      <c r="AD2843" t="s">
        <v>284</v>
      </c>
      <c r="AF2843" t="s">
        <v>249</v>
      </c>
      <c r="AG2843" s="22" t="s">
        <v>56</v>
      </c>
      <c r="AI2843">
        <v>2841</v>
      </c>
      <c r="AJ2843" t="s">
        <v>285</v>
      </c>
      <c r="AK2843" s="22" t="s">
        <v>252</v>
      </c>
      <c r="AL2843" s="22" t="s">
        <v>384</v>
      </c>
      <c r="AM2843" s="22">
        <v>2841</v>
      </c>
    </row>
    <row r="2844" spans="1:39" x14ac:dyDescent="0.25">
      <c r="A2844" s="22" t="s">
        <v>39</v>
      </c>
      <c r="B2844" t="s">
        <v>253</v>
      </c>
      <c r="C2844">
        <v>2021</v>
      </c>
      <c r="D2844" s="22" t="s">
        <v>41</v>
      </c>
      <c r="E2844" s="22" t="s">
        <v>42</v>
      </c>
      <c r="F2844">
        <v>1600</v>
      </c>
      <c r="G2844" t="s">
        <v>254</v>
      </c>
      <c r="H2844" t="s">
        <v>44</v>
      </c>
      <c r="I2844" s="22">
        <v>15313</v>
      </c>
      <c r="J2844">
        <v>600</v>
      </c>
      <c r="K2844" t="s">
        <v>381</v>
      </c>
      <c r="L2844" s="22" t="s">
        <v>382</v>
      </c>
      <c r="M2844" s="1">
        <v>44229</v>
      </c>
      <c r="N2844" s="22" t="s">
        <v>388</v>
      </c>
      <c r="O2844" t="s">
        <v>308</v>
      </c>
      <c r="P2844" s="1">
        <v>44229</v>
      </c>
      <c r="Q2844" t="s">
        <v>389</v>
      </c>
      <c r="R2844">
        <v>2</v>
      </c>
      <c r="S2844">
        <v>1</v>
      </c>
      <c r="T2844" s="22">
        <v>19</v>
      </c>
      <c r="U2844" s="22">
        <v>-405.59</v>
      </c>
      <c r="W2844" s="22">
        <v>405.59</v>
      </c>
      <c r="X2844">
        <v>28976</v>
      </c>
      <c r="Y2844">
        <v>26002</v>
      </c>
      <c r="Z2844" t="s">
        <v>323</v>
      </c>
      <c r="AA2844" t="s">
        <v>297</v>
      </c>
      <c r="AB2844" t="s">
        <v>324</v>
      </c>
      <c r="AC2844" t="s">
        <v>325</v>
      </c>
      <c r="AD2844" t="s">
        <v>284</v>
      </c>
      <c r="AF2844" t="s">
        <v>249</v>
      </c>
      <c r="AG2844" s="22" t="s">
        <v>56</v>
      </c>
      <c r="AI2844">
        <v>2842</v>
      </c>
      <c r="AJ2844" t="s">
        <v>285</v>
      </c>
      <c r="AK2844" s="22" t="s">
        <v>52</v>
      </c>
      <c r="AL2844" s="22" t="s">
        <v>384</v>
      </c>
      <c r="AM2844" s="22">
        <v>2842</v>
      </c>
    </row>
    <row r="2845" spans="1:39" x14ac:dyDescent="0.25">
      <c r="A2845" s="22" t="s">
        <v>39</v>
      </c>
      <c r="B2845" t="s">
        <v>300</v>
      </c>
      <c r="C2845">
        <v>2021</v>
      </c>
      <c r="D2845" s="22" t="s">
        <v>41</v>
      </c>
      <c r="E2845" s="22" t="s">
        <v>42</v>
      </c>
      <c r="F2845">
        <v>1200</v>
      </c>
      <c r="G2845" t="s">
        <v>301</v>
      </c>
      <c r="H2845" t="s">
        <v>44</v>
      </c>
      <c r="I2845" s="22">
        <v>15313</v>
      </c>
      <c r="J2845">
        <v>600</v>
      </c>
      <c r="K2845" t="s">
        <v>381</v>
      </c>
      <c r="L2845" s="22" t="s">
        <v>382</v>
      </c>
      <c r="M2845" s="1">
        <v>44229</v>
      </c>
      <c r="N2845" s="22" t="s">
        <v>388</v>
      </c>
      <c r="O2845" t="s">
        <v>308</v>
      </c>
      <c r="P2845" s="1">
        <v>44229</v>
      </c>
      <c r="Q2845" t="s">
        <v>389</v>
      </c>
      <c r="R2845">
        <v>2</v>
      </c>
      <c r="U2845" s="22">
        <v>2540.3000000000002</v>
      </c>
      <c r="V2845" s="22">
        <v>2540.3000000000002</v>
      </c>
      <c r="X2845">
        <v>28977</v>
      </c>
      <c r="Y2845">
        <v>26002</v>
      </c>
      <c r="Z2845" t="s">
        <v>323</v>
      </c>
      <c r="AA2845" t="s">
        <v>297</v>
      </c>
      <c r="AB2845" t="s">
        <v>324</v>
      </c>
      <c r="AC2845" t="s">
        <v>325</v>
      </c>
      <c r="AD2845" t="s">
        <v>284</v>
      </c>
      <c r="AG2845" s="22" t="s">
        <v>50</v>
      </c>
      <c r="AI2845">
        <v>2843</v>
      </c>
      <c r="AJ2845" t="s">
        <v>285</v>
      </c>
      <c r="AK2845" s="22" t="s">
        <v>52</v>
      </c>
      <c r="AL2845" s="22" t="s">
        <v>384</v>
      </c>
      <c r="AM2845" s="22">
        <v>2843</v>
      </c>
    </row>
    <row r="2846" spans="1:39" x14ac:dyDescent="0.25">
      <c r="A2846" s="22" t="s">
        <v>39</v>
      </c>
      <c r="B2846" t="s">
        <v>250</v>
      </c>
      <c r="C2846">
        <v>2021</v>
      </c>
      <c r="D2846" s="22" t="s">
        <v>41</v>
      </c>
      <c r="E2846" s="22" t="s">
        <v>42</v>
      </c>
      <c r="F2846">
        <v>8000</v>
      </c>
      <c r="G2846" t="s">
        <v>251</v>
      </c>
      <c r="H2846" t="s">
        <v>93</v>
      </c>
      <c r="I2846" s="22">
        <v>15398</v>
      </c>
      <c r="J2846">
        <v>600</v>
      </c>
      <c r="K2846" t="s">
        <v>381</v>
      </c>
      <c r="L2846" s="22" t="s">
        <v>382</v>
      </c>
      <c r="M2846" s="1">
        <v>44247</v>
      </c>
      <c r="N2846" s="22" t="s">
        <v>390</v>
      </c>
      <c r="O2846" t="s">
        <v>391</v>
      </c>
      <c r="P2846" s="1">
        <v>44247</v>
      </c>
      <c r="Q2846" t="s">
        <v>391</v>
      </c>
      <c r="R2846">
        <v>2</v>
      </c>
      <c r="S2846">
        <v>1</v>
      </c>
      <c r="T2846" s="22">
        <v>19</v>
      </c>
      <c r="U2846" s="22">
        <v>-6278.24</v>
      </c>
      <c r="W2846" s="22">
        <v>6278.24</v>
      </c>
      <c r="X2846">
        <v>28978</v>
      </c>
      <c r="Y2846">
        <v>26000</v>
      </c>
      <c r="Z2846" t="s">
        <v>296</v>
      </c>
      <c r="AA2846" t="s">
        <v>297</v>
      </c>
      <c r="AB2846" t="s">
        <v>298</v>
      </c>
      <c r="AC2846" t="s">
        <v>299</v>
      </c>
      <c r="AD2846" t="s">
        <v>284</v>
      </c>
      <c r="AF2846" t="s">
        <v>249</v>
      </c>
      <c r="AG2846" s="22" t="s">
        <v>56</v>
      </c>
      <c r="AI2846">
        <v>2844</v>
      </c>
      <c r="AJ2846" t="s">
        <v>285</v>
      </c>
      <c r="AK2846" s="22" t="s">
        <v>252</v>
      </c>
      <c r="AL2846" s="22" t="s">
        <v>384</v>
      </c>
      <c r="AM2846" s="22">
        <v>2844</v>
      </c>
    </row>
    <row r="2847" spans="1:39" x14ac:dyDescent="0.25">
      <c r="A2847" s="22" t="s">
        <v>39</v>
      </c>
      <c r="B2847" t="s">
        <v>253</v>
      </c>
      <c r="C2847">
        <v>2021</v>
      </c>
      <c r="D2847" s="22" t="s">
        <v>41</v>
      </c>
      <c r="E2847" s="22" t="s">
        <v>42</v>
      </c>
      <c r="F2847">
        <v>1600</v>
      </c>
      <c r="G2847" t="s">
        <v>254</v>
      </c>
      <c r="H2847" t="s">
        <v>44</v>
      </c>
      <c r="I2847" s="22">
        <v>15398</v>
      </c>
      <c r="J2847">
        <v>600</v>
      </c>
      <c r="K2847" t="s">
        <v>381</v>
      </c>
      <c r="L2847" s="22" t="s">
        <v>382</v>
      </c>
      <c r="M2847" s="1">
        <v>44247</v>
      </c>
      <c r="N2847" s="22" t="s">
        <v>390</v>
      </c>
      <c r="O2847" t="s">
        <v>391</v>
      </c>
      <c r="P2847" s="1">
        <v>44247</v>
      </c>
      <c r="Q2847" t="s">
        <v>391</v>
      </c>
      <c r="R2847">
        <v>2</v>
      </c>
      <c r="S2847">
        <v>1</v>
      </c>
      <c r="T2847" s="22">
        <v>19</v>
      </c>
      <c r="U2847" s="22">
        <v>-1192.8599999999999</v>
      </c>
      <c r="W2847" s="22">
        <v>1192.8599999999999</v>
      </c>
      <c r="X2847">
        <v>28979</v>
      </c>
      <c r="Y2847">
        <v>26000</v>
      </c>
      <c r="Z2847" t="s">
        <v>296</v>
      </c>
      <c r="AA2847" t="s">
        <v>297</v>
      </c>
      <c r="AB2847" t="s">
        <v>298</v>
      </c>
      <c r="AC2847" t="s">
        <v>299</v>
      </c>
      <c r="AD2847" t="s">
        <v>284</v>
      </c>
      <c r="AF2847" t="s">
        <v>249</v>
      </c>
      <c r="AG2847" s="22" t="s">
        <v>56</v>
      </c>
      <c r="AI2847">
        <v>2845</v>
      </c>
      <c r="AJ2847" t="s">
        <v>285</v>
      </c>
      <c r="AK2847" s="22" t="s">
        <v>52</v>
      </c>
      <c r="AL2847" s="22" t="s">
        <v>384</v>
      </c>
      <c r="AM2847" s="22">
        <v>2845</v>
      </c>
    </row>
    <row r="2848" spans="1:39" x14ac:dyDescent="0.25">
      <c r="A2848" s="22" t="s">
        <v>39</v>
      </c>
      <c r="B2848" t="s">
        <v>300</v>
      </c>
      <c r="C2848">
        <v>2021</v>
      </c>
      <c r="D2848" s="22" t="s">
        <v>41</v>
      </c>
      <c r="E2848" s="22" t="s">
        <v>42</v>
      </c>
      <c r="F2848">
        <v>1200</v>
      </c>
      <c r="G2848" t="s">
        <v>301</v>
      </c>
      <c r="H2848" t="s">
        <v>44</v>
      </c>
      <c r="I2848" s="22">
        <v>15398</v>
      </c>
      <c r="J2848">
        <v>600</v>
      </c>
      <c r="K2848" t="s">
        <v>381</v>
      </c>
      <c r="L2848" s="22" t="s">
        <v>382</v>
      </c>
      <c r="M2848" s="1">
        <v>44247</v>
      </c>
      <c r="N2848" s="22" t="s">
        <v>390</v>
      </c>
      <c r="O2848" t="s">
        <v>391</v>
      </c>
      <c r="P2848" s="1">
        <v>44247</v>
      </c>
      <c r="Q2848" t="s">
        <v>391</v>
      </c>
      <c r="R2848">
        <v>2</v>
      </c>
      <c r="U2848" s="22">
        <v>7471.1</v>
      </c>
      <c r="V2848" s="22">
        <v>7471.1</v>
      </c>
      <c r="X2848">
        <v>28980</v>
      </c>
      <c r="Y2848">
        <v>26000</v>
      </c>
      <c r="Z2848" t="s">
        <v>296</v>
      </c>
      <c r="AA2848" t="s">
        <v>297</v>
      </c>
      <c r="AB2848" t="s">
        <v>298</v>
      </c>
      <c r="AC2848" t="s">
        <v>299</v>
      </c>
      <c r="AD2848" t="s">
        <v>284</v>
      </c>
      <c r="AG2848" s="22" t="s">
        <v>50</v>
      </c>
      <c r="AI2848">
        <v>2846</v>
      </c>
      <c r="AJ2848" t="s">
        <v>285</v>
      </c>
      <c r="AK2848" s="22" t="s">
        <v>52</v>
      </c>
      <c r="AL2848" s="22" t="s">
        <v>384</v>
      </c>
      <c r="AM2848" s="22">
        <v>2846</v>
      </c>
    </row>
    <row r="2849" spans="1:39" x14ac:dyDescent="0.25">
      <c r="A2849" s="22" t="s">
        <v>39</v>
      </c>
      <c r="B2849" t="s">
        <v>250</v>
      </c>
      <c r="C2849">
        <v>2021</v>
      </c>
      <c r="D2849" s="22" t="s">
        <v>41</v>
      </c>
      <c r="E2849" s="22" t="s">
        <v>42</v>
      </c>
      <c r="F2849">
        <v>8000</v>
      </c>
      <c r="G2849" t="s">
        <v>251</v>
      </c>
      <c r="H2849" t="s">
        <v>93</v>
      </c>
      <c r="I2849" s="22">
        <v>15425</v>
      </c>
      <c r="J2849">
        <v>600</v>
      </c>
      <c r="K2849" t="s">
        <v>381</v>
      </c>
      <c r="L2849" s="22" t="s">
        <v>382</v>
      </c>
      <c r="M2849" s="1">
        <v>44265</v>
      </c>
      <c r="N2849" s="22" t="s">
        <v>392</v>
      </c>
      <c r="O2849" t="s">
        <v>317</v>
      </c>
      <c r="P2849" s="1">
        <v>44265</v>
      </c>
      <c r="Q2849" t="s">
        <v>317</v>
      </c>
      <c r="R2849">
        <v>3</v>
      </c>
      <c r="S2849">
        <v>1</v>
      </c>
      <c r="T2849" s="22">
        <v>19</v>
      </c>
      <c r="U2849" s="22">
        <v>-3285.88</v>
      </c>
      <c r="W2849" s="22">
        <v>3285.88</v>
      </c>
      <c r="X2849">
        <v>28981</v>
      </c>
      <c r="Y2849">
        <v>26000</v>
      </c>
      <c r="Z2849" t="s">
        <v>296</v>
      </c>
      <c r="AA2849" t="s">
        <v>297</v>
      </c>
      <c r="AB2849" t="s">
        <v>298</v>
      </c>
      <c r="AC2849" t="s">
        <v>299</v>
      </c>
      <c r="AD2849" t="s">
        <v>305</v>
      </c>
      <c r="AF2849" t="s">
        <v>249</v>
      </c>
      <c r="AG2849" s="22" t="s">
        <v>56</v>
      </c>
      <c r="AI2849">
        <v>2847</v>
      </c>
      <c r="AJ2849" t="s">
        <v>306</v>
      </c>
      <c r="AK2849" s="22" t="s">
        <v>252</v>
      </c>
      <c r="AL2849" s="22" t="s">
        <v>384</v>
      </c>
      <c r="AM2849" s="22">
        <v>2847</v>
      </c>
    </row>
    <row r="2850" spans="1:39" x14ac:dyDescent="0.25">
      <c r="A2850" s="22" t="s">
        <v>39</v>
      </c>
      <c r="B2850" t="s">
        <v>253</v>
      </c>
      <c r="C2850">
        <v>2021</v>
      </c>
      <c r="D2850" s="22" t="s">
        <v>41</v>
      </c>
      <c r="E2850" s="22" t="s">
        <v>42</v>
      </c>
      <c r="F2850">
        <v>1600</v>
      </c>
      <c r="G2850" t="s">
        <v>254</v>
      </c>
      <c r="H2850" t="s">
        <v>44</v>
      </c>
      <c r="I2850" s="22">
        <v>15425</v>
      </c>
      <c r="J2850">
        <v>600</v>
      </c>
      <c r="K2850" t="s">
        <v>381</v>
      </c>
      <c r="L2850" s="22" t="s">
        <v>382</v>
      </c>
      <c r="M2850" s="1">
        <v>44265</v>
      </c>
      <c r="N2850" s="22" t="s">
        <v>392</v>
      </c>
      <c r="O2850" t="s">
        <v>317</v>
      </c>
      <c r="P2850" s="1">
        <v>44265</v>
      </c>
      <c r="Q2850" t="s">
        <v>317</v>
      </c>
      <c r="R2850">
        <v>3</v>
      </c>
      <c r="S2850">
        <v>1</v>
      </c>
      <c r="T2850" s="22">
        <v>19</v>
      </c>
      <c r="U2850" s="22">
        <v>-624.32000000000005</v>
      </c>
      <c r="W2850" s="22">
        <v>624.32000000000005</v>
      </c>
      <c r="X2850">
        <v>28982</v>
      </c>
      <c r="Y2850">
        <v>26000</v>
      </c>
      <c r="Z2850" t="s">
        <v>296</v>
      </c>
      <c r="AA2850" t="s">
        <v>297</v>
      </c>
      <c r="AB2850" t="s">
        <v>298</v>
      </c>
      <c r="AC2850" t="s">
        <v>299</v>
      </c>
      <c r="AD2850" t="s">
        <v>305</v>
      </c>
      <c r="AF2850" t="s">
        <v>249</v>
      </c>
      <c r="AG2850" s="22" t="s">
        <v>56</v>
      </c>
      <c r="AI2850">
        <v>2848</v>
      </c>
      <c r="AJ2850" t="s">
        <v>306</v>
      </c>
      <c r="AK2850" s="22" t="s">
        <v>52</v>
      </c>
      <c r="AL2850" s="22" t="s">
        <v>384</v>
      </c>
      <c r="AM2850" s="22">
        <v>2848</v>
      </c>
    </row>
    <row r="2851" spans="1:39" x14ac:dyDescent="0.25">
      <c r="A2851" s="22" t="s">
        <v>39</v>
      </c>
      <c r="B2851" t="s">
        <v>300</v>
      </c>
      <c r="C2851">
        <v>2021</v>
      </c>
      <c r="D2851" s="22" t="s">
        <v>41</v>
      </c>
      <c r="E2851" s="22" t="s">
        <v>42</v>
      </c>
      <c r="F2851">
        <v>1200</v>
      </c>
      <c r="G2851" t="s">
        <v>301</v>
      </c>
      <c r="H2851" t="s">
        <v>44</v>
      </c>
      <c r="I2851" s="22">
        <v>15425</v>
      </c>
      <c r="J2851">
        <v>600</v>
      </c>
      <c r="K2851" t="s">
        <v>381</v>
      </c>
      <c r="L2851" s="22" t="s">
        <v>382</v>
      </c>
      <c r="M2851" s="1">
        <v>44265</v>
      </c>
      <c r="N2851" s="22" t="s">
        <v>392</v>
      </c>
      <c r="O2851" t="s">
        <v>317</v>
      </c>
      <c r="P2851" s="1">
        <v>44265</v>
      </c>
      <c r="Q2851" t="s">
        <v>317</v>
      </c>
      <c r="R2851">
        <v>3</v>
      </c>
      <c r="U2851" s="22">
        <v>3910.2</v>
      </c>
      <c r="V2851" s="22">
        <v>3910.2</v>
      </c>
      <c r="X2851">
        <v>28983</v>
      </c>
      <c r="Y2851">
        <v>26000</v>
      </c>
      <c r="Z2851" t="s">
        <v>296</v>
      </c>
      <c r="AA2851" t="s">
        <v>297</v>
      </c>
      <c r="AB2851" t="s">
        <v>298</v>
      </c>
      <c r="AC2851" t="s">
        <v>299</v>
      </c>
      <c r="AD2851" t="s">
        <v>305</v>
      </c>
      <c r="AG2851" s="22" t="s">
        <v>50</v>
      </c>
      <c r="AI2851">
        <v>2849</v>
      </c>
      <c r="AJ2851" t="s">
        <v>306</v>
      </c>
      <c r="AK2851" s="22" t="s">
        <v>52</v>
      </c>
      <c r="AL2851" s="22" t="s">
        <v>384</v>
      </c>
      <c r="AM2851" s="22">
        <v>2849</v>
      </c>
    </row>
    <row r="2852" spans="1:39" x14ac:dyDescent="0.25">
      <c r="A2852" s="22" t="s">
        <v>39</v>
      </c>
      <c r="B2852" t="s">
        <v>250</v>
      </c>
      <c r="C2852">
        <v>2021</v>
      </c>
      <c r="D2852" s="22" t="s">
        <v>41</v>
      </c>
      <c r="E2852" s="22" t="s">
        <v>42</v>
      </c>
      <c r="F2852">
        <v>8000</v>
      </c>
      <c r="G2852" t="s">
        <v>251</v>
      </c>
      <c r="H2852" t="s">
        <v>93</v>
      </c>
      <c r="I2852" s="22">
        <v>15466</v>
      </c>
      <c r="J2852">
        <v>600</v>
      </c>
      <c r="K2852" t="s">
        <v>381</v>
      </c>
      <c r="L2852" s="22" t="s">
        <v>382</v>
      </c>
      <c r="M2852" s="1">
        <v>44274</v>
      </c>
      <c r="N2852" s="22" t="s">
        <v>393</v>
      </c>
      <c r="O2852" t="s">
        <v>394</v>
      </c>
      <c r="P2852" s="1">
        <v>44274</v>
      </c>
      <c r="Q2852" t="s">
        <v>394</v>
      </c>
      <c r="R2852">
        <v>3</v>
      </c>
      <c r="S2852">
        <v>1</v>
      </c>
      <c r="T2852" s="22">
        <v>19</v>
      </c>
      <c r="U2852" s="22">
        <v>-3550.84</v>
      </c>
      <c r="W2852" s="22">
        <v>3550.84</v>
      </c>
      <c r="X2852">
        <v>28984</v>
      </c>
      <c r="Y2852">
        <v>26000</v>
      </c>
      <c r="Z2852" t="s">
        <v>296</v>
      </c>
      <c r="AA2852" t="s">
        <v>297</v>
      </c>
      <c r="AB2852" t="s">
        <v>298</v>
      </c>
      <c r="AC2852" t="s">
        <v>299</v>
      </c>
      <c r="AD2852" t="s">
        <v>305</v>
      </c>
      <c r="AF2852" t="s">
        <v>249</v>
      </c>
      <c r="AG2852" s="22" t="s">
        <v>56</v>
      </c>
      <c r="AI2852">
        <v>2850</v>
      </c>
      <c r="AJ2852" t="s">
        <v>306</v>
      </c>
      <c r="AK2852" s="22" t="s">
        <v>252</v>
      </c>
      <c r="AL2852" s="22" t="s">
        <v>384</v>
      </c>
      <c r="AM2852" s="22">
        <v>2850</v>
      </c>
    </row>
    <row r="2853" spans="1:39" x14ac:dyDescent="0.25">
      <c r="A2853" s="22" t="s">
        <v>39</v>
      </c>
      <c r="B2853" t="s">
        <v>253</v>
      </c>
      <c r="C2853">
        <v>2021</v>
      </c>
      <c r="D2853" s="22" t="s">
        <v>41</v>
      </c>
      <c r="E2853" s="22" t="s">
        <v>42</v>
      </c>
      <c r="F2853">
        <v>1600</v>
      </c>
      <c r="G2853" t="s">
        <v>254</v>
      </c>
      <c r="H2853" t="s">
        <v>44</v>
      </c>
      <c r="I2853" s="22">
        <v>15466</v>
      </c>
      <c r="J2853">
        <v>600</v>
      </c>
      <c r="K2853" t="s">
        <v>381</v>
      </c>
      <c r="L2853" s="22" t="s">
        <v>382</v>
      </c>
      <c r="M2853" s="1">
        <v>44274</v>
      </c>
      <c r="N2853" s="22" t="s">
        <v>393</v>
      </c>
      <c r="O2853" t="s">
        <v>394</v>
      </c>
      <c r="P2853" s="1">
        <v>44274</v>
      </c>
      <c r="Q2853" t="s">
        <v>394</v>
      </c>
      <c r="R2853">
        <v>3</v>
      </c>
      <c r="S2853">
        <v>1</v>
      </c>
      <c r="T2853" s="22">
        <v>19</v>
      </c>
      <c r="U2853" s="22">
        <v>-674.66</v>
      </c>
      <c r="W2853" s="22">
        <v>674.66</v>
      </c>
      <c r="X2853">
        <v>28985</v>
      </c>
      <c r="Y2853">
        <v>26000</v>
      </c>
      <c r="Z2853" t="s">
        <v>296</v>
      </c>
      <c r="AA2853" t="s">
        <v>297</v>
      </c>
      <c r="AB2853" t="s">
        <v>298</v>
      </c>
      <c r="AC2853" t="s">
        <v>299</v>
      </c>
      <c r="AD2853" t="s">
        <v>305</v>
      </c>
      <c r="AF2853" t="s">
        <v>249</v>
      </c>
      <c r="AG2853" s="22" t="s">
        <v>56</v>
      </c>
      <c r="AI2853">
        <v>2851</v>
      </c>
      <c r="AJ2853" t="s">
        <v>306</v>
      </c>
      <c r="AK2853" s="22" t="s">
        <v>52</v>
      </c>
      <c r="AL2853" s="22" t="s">
        <v>384</v>
      </c>
      <c r="AM2853" s="22">
        <v>2851</v>
      </c>
    </row>
    <row r="2854" spans="1:39" x14ac:dyDescent="0.25">
      <c r="A2854" s="22" t="s">
        <v>39</v>
      </c>
      <c r="B2854" t="s">
        <v>300</v>
      </c>
      <c r="C2854">
        <v>2021</v>
      </c>
      <c r="D2854" s="22" t="s">
        <v>41</v>
      </c>
      <c r="E2854" s="22" t="s">
        <v>42</v>
      </c>
      <c r="F2854">
        <v>1200</v>
      </c>
      <c r="G2854" t="s">
        <v>301</v>
      </c>
      <c r="H2854" t="s">
        <v>44</v>
      </c>
      <c r="I2854" s="22">
        <v>15466</v>
      </c>
      <c r="J2854">
        <v>600</v>
      </c>
      <c r="K2854" t="s">
        <v>381</v>
      </c>
      <c r="L2854" s="22" t="s">
        <v>382</v>
      </c>
      <c r="M2854" s="1">
        <v>44274</v>
      </c>
      <c r="N2854" s="22" t="s">
        <v>393</v>
      </c>
      <c r="O2854" t="s">
        <v>394</v>
      </c>
      <c r="P2854" s="1">
        <v>44274</v>
      </c>
      <c r="Q2854" t="s">
        <v>394</v>
      </c>
      <c r="R2854">
        <v>3</v>
      </c>
      <c r="U2854" s="22">
        <v>4225.5</v>
      </c>
      <c r="V2854" s="22">
        <v>4225.5</v>
      </c>
      <c r="X2854">
        <v>28986</v>
      </c>
      <c r="Y2854">
        <v>26000</v>
      </c>
      <c r="Z2854" t="s">
        <v>296</v>
      </c>
      <c r="AA2854" t="s">
        <v>297</v>
      </c>
      <c r="AB2854" t="s">
        <v>298</v>
      </c>
      <c r="AC2854" t="s">
        <v>299</v>
      </c>
      <c r="AD2854" t="s">
        <v>305</v>
      </c>
      <c r="AG2854" s="22" t="s">
        <v>50</v>
      </c>
      <c r="AI2854">
        <v>2852</v>
      </c>
      <c r="AJ2854" t="s">
        <v>306</v>
      </c>
      <c r="AK2854" s="22" t="s">
        <v>52</v>
      </c>
      <c r="AL2854" s="22" t="s">
        <v>384</v>
      </c>
      <c r="AM2854" s="22">
        <v>2852</v>
      </c>
    </row>
    <row r="2855" spans="1:39" x14ac:dyDescent="0.25">
      <c r="A2855" s="22" t="s">
        <v>39</v>
      </c>
      <c r="B2855" t="s">
        <v>250</v>
      </c>
      <c r="C2855">
        <v>2021</v>
      </c>
      <c r="D2855" s="22" t="s">
        <v>41</v>
      </c>
      <c r="E2855" s="22" t="s">
        <v>42</v>
      </c>
      <c r="F2855">
        <v>8000</v>
      </c>
      <c r="G2855" t="s">
        <v>251</v>
      </c>
      <c r="H2855" t="s">
        <v>93</v>
      </c>
      <c r="I2855" s="22">
        <v>15498</v>
      </c>
      <c r="J2855">
        <v>600</v>
      </c>
      <c r="K2855" t="s">
        <v>381</v>
      </c>
      <c r="L2855" s="22" t="s">
        <v>382</v>
      </c>
      <c r="M2855" s="1">
        <v>44285</v>
      </c>
      <c r="N2855" s="22" t="s">
        <v>395</v>
      </c>
      <c r="O2855" t="s">
        <v>326</v>
      </c>
      <c r="P2855" s="1">
        <v>44285</v>
      </c>
      <c r="Q2855" t="s">
        <v>326</v>
      </c>
      <c r="R2855">
        <v>3</v>
      </c>
      <c r="S2855">
        <v>1</v>
      </c>
      <c r="T2855" s="22">
        <v>19</v>
      </c>
      <c r="U2855" s="22">
        <v>-2623.45</v>
      </c>
      <c r="W2855" s="22">
        <v>2623.45</v>
      </c>
      <c r="X2855">
        <v>28987</v>
      </c>
      <c r="Y2855">
        <v>26000</v>
      </c>
      <c r="Z2855" t="s">
        <v>296</v>
      </c>
      <c r="AA2855" t="s">
        <v>297</v>
      </c>
      <c r="AB2855" t="s">
        <v>298</v>
      </c>
      <c r="AC2855" t="s">
        <v>299</v>
      </c>
      <c r="AD2855" t="s">
        <v>305</v>
      </c>
      <c r="AF2855" t="s">
        <v>249</v>
      </c>
      <c r="AG2855" s="22" t="s">
        <v>56</v>
      </c>
      <c r="AI2855">
        <v>2853</v>
      </c>
      <c r="AJ2855" t="s">
        <v>306</v>
      </c>
      <c r="AK2855" s="22" t="s">
        <v>252</v>
      </c>
      <c r="AL2855" s="22" t="s">
        <v>384</v>
      </c>
      <c r="AM2855" s="22">
        <v>2853</v>
      </c>
    </row>
    <row r="2856" spans="1:39" x14ac:dyDescent="0.25">
      <c r="A2856" s="22" t="s">
        <v>39</v>
      </c>
      <c r="B2856" t="s">
        <v>253</v>
      </c>
      <c r="C2856">
        <v>2021</v>
      </c>
      <c r="D2856" s="22" t="s">
        <v>41</v>
      </c>
      <c r="E2856" s="22" t="s">
        <v>42</v>
      </c>
      <c r="F2856">
        <v>1600</v>
      </c>
      <c r="G2856" t="s">
        <v>254</v>
      </c>
      <c r="H2856" t="s">
        <v>44</v>
      </c>
      <c r="I2856" s="22">
        <v>15498</v>
      </c>
      <c r="J2856">
        <v>600</v>
      </c>
      <c r="K2856" t="s">
        <v>381</v>
      </c>
      <c r="L2856" s="22" t="s">
        <v>382</v>
      </c>
      <c r="M2856" s="1">
        <v>44285</v>
      </c>
      <c r="N2856" s="22" t="s">
        <v>395</v>
      </c>
      <c r="O2856" t="s">
        <v>326</v>
      </c>
      <c r="P2856" s="1">
        <v>44285</v>
      </c>
      <c r="Q2856" t="s">
        <v>326</v>
      </c>
      <c r="R2856">
        <v>3</v>
      </c>
      <c r="S2856">
        <v>1</v>
      </c>
      <c r="T2856" s="22">
        <v>19</v>
      </c>
      <c r="U2856" s="22">
        <v>-498.45</v>
      </c>
      <c r="W2856" s="22">
        <v>498.45</v>
      </c>
      <c r="X2856">
        <v>28988</v>
      </c>
      <c r="Y2856">
        <v>26000</v>
      </c>
      <c r="Z2856" t="s">
        <v>296</v>
      </c>
      <c r="AA2856" t="s">
        <v>297</v>
      </c>
      <c r="AB2856" t="s">
        <v>298</v>
      </c>
      <c r="AC2856" t="s">
        <v>299</v>
      </c>
      <c r="AD2856" t="s">
        <v>305</v>
      </c>
      <c r="AF2856" t="s">
        <v>249</v>
      </c>
      <c r="AG2856" s="22" t="s">
        <v>56</v>
      </c>
      <c r="AI2856">
        <v>2854</v>
      </c>
      <c r="AJ2856" t="s">
        <v>306</v>
      </c>
      <c r="AK2856" s="22" t="s">
        <v>52</v>
      </c>
      <c r="AL2856" s="22" t="s">
        <v>384</v>
      </c>
      <c r="AM2856" s="22">
        <v>2854</v>
      </c>
    </row>
    <row r="2857" spans="1:39" x14ac:dyDescent="0.25">
      <c r="A2857" s="22" t="s">
        <v>39</v>
      </c>
      <c r="B2857" t="s">
        <v>300</v>
      </c>
      <c r="C2857">
        <v>2021</v>
      </c>
      <c r="D2857" s="22" t="s">
        <v>41</v>
      </c>
      <c r="E2857" s="22" t="s">
        <v>42</v>
      </c>
      <c r="F2857">
        <v>1200</v>
      </c>
      <c r="G2857" t="s">
        <v>301</v>
      </c>
      <c r="H2857" t="s">
        <v>44</v>
      </c>
      <c r="I2857" s="22">
        <v>15498</v>
      </c>
      <c r="J2857">
        <v>600</v>
      </c>
      <c r="K2857" t="s">
        <v>381</v>
      </c>
      <c r="L2857" s="22" t="s">
        <v>382</v>
      </c>
      <c r="M2857" s="1">
        <v>44285</v>
      </c>
      <c r="N2857" s="22" t="s">
        <v>395</v>
      </c>
      <c r="O2857" t="s">
        <v>326</v>
      </c>
      <c r="P2857" s="1">
        <v>44285</v>
      </c>
      <c r="Q2857" t="s">
        <v>326</v>
      </c>
      <c r="R2857">
        <v>3</v>
      </c>
      <c r="U2857" s="22">
        <v>3121.9</v>
      </c>
      <c r="V2857" s="22">
        <v>3121.9</v>
      </c>
      <c r="X2857">
        <v>28989</v>
      </c>
      <c r="Y2857">
        <v>26000</v>
      </c>
      <c r="Z2857" t="s">
        <v>296</v>
      </c>
      <c r="AA2857" t="s">
        <v>297</v>
      </c>
      <c r="AB2857" t="s">
        <v>298</v>
      </c>
      <c r="AC2857" t="s">
        <v>299</v>
      </c>
      <c r="AD2857" t="s">
        <v>305</v>
      </c>
      <c r="AG2857" s="22" t="s">
        <v>50</v>
      </c>
      <c r="AI2857">
        <v>2855</v>
      </c>
      <c r="AJ2857" t="s">
        <v>306</v>
      </c>
      <c r="AK2857" s="22" t="s">
        <v>52</v>
      </c>
      <c r="AL2857" s="22" t="s">
        <v>384</v>
      </c>
      <c r="AM2857" s="22">
        <v>2855</v>
      </c>
    </row>
    <row r="2858" spans="1:39" x14ac:dyDescent="0.25">
      <c r="A2858" s="22" t="s">
        <v>39</v>
      </c>
      <c r="B2858" t="s">
        <v>250</v>
      </c>
      <c r="C2858">
        <v>2021</v>
      </c>
      <c r="D2858" s="22" t="s">
        <v>41</v>
      </c>
      <c r="E2858" s="22" t="s">
        <v>42</v>
      </c>
      <c r="F2858">
        <v>8000</v>
      </c>
      <c r="G2858" t="s">
        <v>251</v>
      </c>
      <c r="H2858" t="s">
        <v>93</v>
      </c>
      <c r="I2858" s="22">
        <v>15521</v>
      </c>
      <c r="J2858">
        <v>600</v>
      </c>
      <c r="K2858" t="s">
        <v>381</v>
      </c>
      <c r="L2858" s="22" t="s">
        <v>382</v>
      </c>
      <c r="M2858" s="1">
        <v>44291</v>
      </c>
      <c r="N2858" s="22" t="s">
        <v>396</v>
      </c>
      <c r="O2858" t="s">
        <v>327</v>
      </c>
      <c r="P2858" s="1">
        <v>44291</v>
      </c>
      <c r="Q2858" t="s">
        <v>327</v>
      </c>
      <c r="R2858">
        <v>4</v>
      </c>
      <c r="S2858">
        <v>1</v>
      </c>
      <c r="T2858" s="22">
        <v>19</v>
      </c>
      <c r="U2858" s="22">
        <v>-3570.69</v>
      </c>
      <c r="W2858" s="22">
        <v>3570.69</v>
      </c>
      <c r="X2858">
        <v>28990</v>
      </c>
      <c r="Y2858">
        <v>26000</v>
      </c>
      <c r="Z2858" t="s">
        <v>296</v>
      </c>
      <c r="AA2858" t="s">
        <v>297</v>
      </c>
      <c r="AB2858" t="s">
        <v>298</v>
      </c>
      <c r="AC2858" t="s">
        <v>299</v>
      </c>
      <c r="AD2858" t="s">
        <v>315</v>
      </c>
      <c r="AF2858" t="s">
        <v>249</v>
      </c>
      <c r="AG2858" s="22" t="s">
        <v>56</v>
      </c>
      <c r="AI2858">
        <v>2856</v>
      </c>
      <c r="AJ2858" t="s">
        <v>316</v>
      </c>
      <c r="AK2858" s="22" t="s">
        <v>252</v>
      </c>
      <c r="AL2858" s="22" t="s">
        <v>384</v>
      </c>
      <c r="AM2858" s="22">
        <v>2856</v>
      </c>
    </row>
    <row r="2859" spans="1:39" x14ac:dyDescent="0.25">
      <c r="A2859" s="22" t="s">
        <v>39</v>
      </c>
      <c r="B2859" t="s">
        <v>253</v>
      </c>
      <c r="C2859">
        <v>2021</v>
      </c>
      <c r="D2859" s="22" t="s">
        <v>41</v>
      </c>
      <c r="E2859" s="22" t="s">
        <v>42</v>
      </c>
      <c r="F2859">
        <v>1600</v>
      </c>
      <c r="G2859" t="s">
        <v>254</v>
      </c>
      <c r="H2859" t="s">
        <v>44</v>
      </c>
      <c r="I2859" s="22">
        <v>15521</v>
      </c>
      <c r="J2859">
        <v>600</v>
      </c>
      <c r="K2859" t="s">
        <v>381</v>
      </c>
      <c r="L2859" s="22" t="s">
        <v>382</v>
      </c>
      <c r="M2859" s="1">
        <v>44291</v>
      </c>
      <c r="N2859" s="22" t="s">
        <v>396</v>
      </c>
      <c r="O2859" t="s">
        <v>327</v>
      </c>
      <c r="P2859" s="1">
        <v>44291</v>
      </c>
      <c r="Q2859" t="s">
        <v>327</v>
      </c>
      <c r="R2859">
        <v>4</v>
      </c>
      <c r="S2859">
        <v>1</v>
      </c>
      <c r="T2859" s="22">
        <v>19</v>
      </c>
      <c r="U2859" s="22">
        <v>-678.43</v>
      </c>
      <c r="W2859" s="22">
        <v>678.43</v>
      </c>
      <c r="X2859">
        <v>28991</v>
      </c>
      <c r="Y2859">
        <v>26000</v>
      </c>
      <c r="Z2859" t="s">
        <v>296</v>
      </c>
      <c r="AA2859" t="s">
        <v>297</v>
      </c>
      <c r="AB2859" t="s">
        <v>298</v>
      </c>
      <c r="AC2859" t="s">
        <v>299</v>
      </c>
      <c r="AD2859" t="s">
        <v>315</v>
      </c>
      <c r="AF2859" t="s">
        <v>249</v>
      </c>
      <c r="AG2859" s="22" t="s">
        <v>56</v>
      </c>
      <c r="AI2859">
        <v>2857</v>
      </c>
      <c r="AJ2859" t="s">
        <v>316</v>
      </c>
      <c r="AK2859" s="22" t="s">
        <v>52</v>
      </c>
      <c r="AL2859" s="22" t="s">
        <v>384</v>
      </c>
      <c r="AM2859" s="22">
        <v>2857</v>
      </c>
    </row>
    <row r="2860" spans="1:39" x14ac:dyDescent="0.25">
      <c r="A2860" s="22" t="s">
        <v>39</v>
      </c>
      <c r="B2860" t="s">
        <v>300</v>
      </c>
      <c r="C2860">
        <v>2021</v>
      </c>
      <c r="D2860" s="22" t="s">
        <v>41</v>
      </c>
      <c r="E2860" s="22" t="s">
        <v>42</v>
      </c>
      <c r="F2860">
        <v>1200</v>
      </c>
      <c r="G2860" t="s">
        <v>301</v>
      </c>
      <c r="H2860" t="s">
        <v>44</v>
      </c>
      <c r="I2860" s="22">
        <v>15521</v>
      </c>
      <c r="J2860">
        <v>600</v>
      </c>
      <c r="K2860" t="s">
        <v>381</v>
      </c>
      <c r="L2860" s="22" t="s">
        <v>382</v>
      </c>
      <c r="M2860" s="1">
        <v>44291</v>
      </c>
      <c r="N2860" s="22" t="s">
        <v>396</v>
      </c>
      <c r="O2860" t="s">
        <v>327</v>
      </c>
      <c r="P2860" s="1">
        <v>44291</v>
      </c>
      <c r="Q2860" t="s">
        <v>327</v>
      </c>
      <c r="R2860">
        <v>4</v>
      </c>
      <c r="U2860" s="22">
        <v>4249.12</v>
      </c>
      <c r="V2860" s="22">
        <v>4249.12</v>
      </c>
      <c r="X2860">
        <v>28992</v>
      </c>
      <c r="Y2860">
        <v>26000</v>
      </c>
      <c r="Z2860" t="s">
        <v>296</v>
      </c>
      <c r="AA2860" t="s">
        <v>297</v>
      </c>
      <c r="AB2860" t="s">
        <v>298</v>
      </c>
      <c r="AC2860" t="s">
        <v>299</v>
      </c>
      <c r="AD2860" t="s">
        <v>315</v>
      </c>
      <c r="AG2860" s="22" t="s">
        <v>50</v>
      </c>
      <c r="AI2860">
        <v>2858</v>
      </c>
      <c r="AJ2860" t="s">
        <v>316</v>
      </c>
      <c r="AK2860" s="22" t="s">
        <v>52</v>
      </c>
      <c r="AL2860" s="22" t="s">
        <v>384</v>
      </c>
      <c r="AM2860" s="22">
        <v>2858</v>
      </c>
    </row>
    <row r="2861" spans="1:39" x14ac:dyDescent="0.25">
      <c r="A2861" s="22" t="s">
        <v>39</v>
      </c>
      <c r="B2861" t="s">
        <v>250</v>
      </c>
      <c r="C2861">
        <v>2021</v>
      </c>
      <c r="D2861" s="22" t="s">
        <v>41</v>
      </c>
      <c r="E2861" s="22" t="s">
        <v>42</v>
      </c>
      <c r="F2861">
        <v>8000</v>
      </c>
      <c r="G2861" t="s">
        <v>251</v>
      </c>
      <c r="H2861" t="s">
        <v>93</v>
      </c>
      <c r="I2861" s="22">
        <v>15549</v>
      </c>
      <c r="J2861">
        <v>600</v>
      </c>
      <c r="K2861" t="s">
        <v>381</v>
      </c>
      <c r="L2861" s="22" t="s">
        <v>382</v>
      </c>
      <c r="M2861" s="1">
        <v>44298</v>
      </c>
      <c r="N2861" s="22" t="s">
        <v>397</v>
      </c>
      <c r="O2861" t="s">
        <v>328</v>
      </c>
      <c r="P2861" s="1">
        <v>44298</v>
      </c>
      <c r="Q2861" t="s">
        <v>328</v>
      </c>
      <c r="R2861">
        <v>4</v>
      </c>
      <c r="S2861">
        <v>1</v>
      </c>
      <c r="T2861" s="22">
        <v>19</v>
      </c>
      <c r="U2861" s="22">
        <v>-2145.29</v>
      </c>
      <c r="W2861" s="22">
        <v>2145.29</v>
      </c>
      <c r="X2861">
        <v>28993</v>
      </c>
      <c r="Y2861">
        <v>26000</v>
      </c>
      <c r="Z2861" t="s">
        <v>296</v>
      </c>
      <c r="AA2861" t="s">
        <v>297</v>
      </c>
      <c r="AB2861" t="s">
        <v>298</v>
      </c>
      <c r="AC2861" t="s">
        <v>299</v>
      </c>
      <c r="AD2861" t="s">
        <v>315</v>
      </c>
      <c r="AF2861" t="s">
        <v>249</v>
      </c>
      <c r="AG2861" s="22" t="s">
        <v>56</v>
      </c>
      <c r="AI2861">
        <v>2859</v>
      </c>
      <c r="AJ2861" t="s">
        <v>316</v>
      </c>
      <c r="AK2861" s="22" t="s">
        <v>252</v>
      </c>
      <c r="AL2861" s="22" t="s">
        <v>384</v>
      </c>
      <c r="AM2861" s="22">
        <v>2859</v>
      </c>
    </row>
    <row r="2862" spans="1:39" x14ac:dyDescent="0.25">
      <c r="A2862" s="22" t="s">
        <v>39</v>
      </c>
      <c r="B2862" t="s">
        <v>253</v>
      </c>
      <c r="C2862">
        <v>2021</v>
      </c>
      <c r="D2862" s="22" t="s">
        <v>41</v>
      </c>
      <c r="E2862" s="22" t="s">
        <v>42</v>
      </c>
      <c r="F2862">
        <v>1600</v>
      </c>
      <c r="G2862" t="s">
        <v>254</v>
      </c>
      <c r="H2862" t="s">
        <v>44</v>
      </c>
      <c r="I2862" s="22">
        <v>15549</v>
      </c>
      <c r="J2862">
        <v>600</v>
      </c>
      <c r="K2862" t="s">
        <v>381</v>
      </c>
      <c r="L2862" s="22" t="s">
        <v>382</v>
      </c>
      <c r="M2862" s="1">
        <v>44298</v>
      </c>
      <c r="N2862" s="22" t="s">
        <v>397</v>
      </c>
      <c r="O2862" t="s">
        <v>328</v>
      </c>
      <c r="P2862" s="1">
        <v>44298</v>
      </c>
      <c r="Q2862" t="s">
        <v>328</v>
      </c>
      <c r="R2862">
        <v>4</v>
      </c>
      <c r="S2862">
        <v>1</v>
      </c>
      <c r="T2862" s="22">
        <v>19</v>
      </c>
      <c r="U2862" s="22">
        <v>-407.61</v>
      </c>
      <c r="W2862" s="22">
        <v>407.61</v>
      </c>
      <c r="X2862">
        <v>28994</v>
      </c>
      <c r="Y2862">
        <v>26000</v>
      </c>
      <c r="Z2862" t="s">
        <v>296</v>
      </c>
      <c r="AA2862" t="s">
        <v>297</v>
      </c>
      <c r="AB2862" t="s">
        <v>298</v>
      </c>
      <c r="AC2862" t="s">
        <v>299</v>
      </c>
      <c r="AD2862" t="s">
        <v>315</v>
      </c>
      <c r="AF2862" t="s">
        <v>249</v>
      </c>
      <c r="AG2862" s="22" t="s">
        <v>56</v>
      </c>
      <c r="AI2862">
        <v>2860</v>
      </c>
      <c r="AJ2862" t="s">
        <v>316</v>
      </c>
      <c r="AK2862" s="22" t="s">
        <v>52</v>
      </c>
      <c r="AL2862" s="22" t="s">
        <v>384</v>
      </c>
      <c r="AM2862" s="22">
        <v>2860</v>
      </c>
    </row>
    <row r="2863" spans="1:39" x14ac:dyDescent="0.25">
      <c r="A2863" s="22" t="s">
        <v>39</v>
      </c>
      <c r="B2863" t="s">
        <v>300</v>
      </c>
      <c r="C2863">
        <v>2021</v>
      </c>
      <c r="D2863" s="22" t="s">
        <v>41</v>
      </c>
      <c r="E2863" s="22" t="s">
        <v>42</v>
      </c>
      <c r="F2863">
        <v>1200</v>
      </c>
      <c r="G2863" t="s">
        <v>301</v>
      </c>
      <c r="H2863" t="s">
        <v>44</v>
      </c>
      <c r="I2863" s="22">
        <v>15549</v>
      </c>
      <c r="J2863">
        <v>600</v>
      </c>
      <c r="K2863" t="s">
        <v>381</v>
      </c>
      <c r="L2863" s="22" t="s">
        <v>382</v>
      </c>
      <c r="M2863" s="1">
        <v>44298</v>
      </c>
      <c r="N2863" s="22" t="s">
        <v>397</v>
      </c>
      <c r="O2863" t="s">
        <v>328</v>
      </c>
      <c r="P2863" s="1">
        <v>44298</v>
      </c>
      <c r="Q2863" t="s">
        <v>328</v>
      </c>
      <c r="R2863">
        <v>4</v>
      </c>
      <c r="U2863" s="22">
        <v>2552.9</v>
      </c>
      <c r="V2863" s="22">
        <v>2552.9</v>
      </c>
      <c r="X2863">
        <v>28995</v>
      </c>
      <c r="Y2863">
        <v>26000</v>
      </c>
      <c r="Z2863" t="s">
        <v>296</v>
      </c>
      <c r="AA2863" t="s">
        <v>297</v>
      </c>
      <c r="AB2863" t="s">
        <v>298</v>
      </c>
      <c r="AC2863" t="s">
        <v>299</v>
      </c>
      <c r="AD2863" t="s">
        <v>315</v>
      </c>
      <c r="AG2863" s="22" t="s">
        <v>50</v>
      </c>
      <c r="AI2863">
        <v>2861</v>
      </c>
      <c r="AJ2863" t="s">
        <v>316</v>
      </c>
      <c r="AK2863" s="22" t="s">
        <v>52</v>
      </c>
      <c r="AL2863" s="22" t="s">
        <v>384</v>
      </c>
      <c r="AM2863" s="22">
        <v>2861</v>
      </c>
    </row>
    <row r="2864" spans="1:39" x14ac:dyDescent="0.25">
      <c r="A2864" s="22" t="s">
        <v>39</v>
      </c>
      <c r="B2864" t="s">
        <v>250</v>
      </c>
      <c r="C2864">
        <v>2021</v>
      </c>
      <c r="D2864" s="22" t="s">
        <v>41</v>
      </c>
      <c r="E2864" s="22" t="s">
        <v>42</v>
      </c>
      <c r="F2864">
        <v>8000</v>
      </c>
      <c r="G2864" t="s">
        <v>251</v>
      </c>
      <c r="H2864" t="s">
        <v>93</v>
      </c>
      <c r="I2864" s="22">
        <v>15585</v>
      </c>
      <c r="J2864">
        <v>600</v>
      </c>
      <c r="K2864" t="s">
        <v>381</v>
      </c>
      <c r="L2864" s="22" t="s">
        <v>382</v>
      </c>
      <c r="M2864" s="1">
        <v>44311</v>
      </c>
      <c r="N2864" s="22" t="s">
        <v>398</v>
      </c>
      <c r="O2864" t="s">
        <v>333</v>
      </c>
      <c r="P2864" s="1">
        <v>44311</v>
      </c>
      <c r="Q2864" t="s">
        <v>333</v>
      </c>
      <c r="R2864">
        <v>4</v>
      </c>
      <c r="S2864">
        <v>1</v>
      </c>
      <c r="T2864" s="22">
        <v>19</v>
      </c>
      <c r="U2864" s="22">
        <v>-4638.82</v>
      </c>
      <c r="W2864" s="22">
        <v>4638.82</v>
      </c>
      <c r="X2864">
        <v>28996</v>
      </c>
      <c r="Y2864">
        <v>26000</v>
      </c>
      <c r="Z2864" t="s">
        <v>296</v>
      </c>
      <c r="AA2864" t="s">
        <v>297</v>
      </c>
      <c r="AB2864" t="s">
        <v>298</v>
      </c>
      <c r="AC2864" t="s">
        <v>299</v>
      </c>
      <c r="AD2864" t="s">
        <v>315</v>
      </c>
      <c r="AF2864" t="s">
        <v>249</v>
      </c>
      <c r="AG2864" s="22" t="s">
        <v>56</v>
      </c>
      <c r="AI2864">
        <v>2862</v>
      </c>
      <c r="AJ2864" t="s">
        <v>316</v>
      </c>
      <c r="AK2864" s="22" t="s">
        <v>252</v>
      </c>
      <c r="AL2864" s="22" t="s">
        <v>384</v>
      </c>
      <c r="AM2864" s="22">
        <v>2862</v>
      </c>
    </row>
    <row r="2865" spans="1:39" x14ac:dyDescent="0.25">
      <c r="A2865" s="22" t="s">
        <v>39</v>
      </c>
      <c r="B2865" t="s">
        <v>253</v>
      </c>
      <c r="C2865">
        <v>2021</v>
      </c>
      <c r="D2865" s="22" t="s">
        <v>41</v>
      </c>
      <c r="E2865" s="22" t="s">
        <v>42</v>
      </c>
      <c r="F2865">
        <v>1600</v>
      </c>
      <c r="G2865" t="s">
        <v>254</v>
      </c>
      <c r="H2865" t="s">
        <v>44</v>
      </c>
      <c r="I2865" s="22">
        <v>15585</v>
      </c>
      <c r="J2865">
        <v>600</v>
      </c>
      <c r="K2865" t="s">
        <v>381</v>
      </c>
      <c r="L2865" s="22" t="s">
        <v>382</v>
      </c>
      <c r="M2865" s="1">
        <v>44311</v>
      </c>
      <c r="N2865" s="22" t="s">
        <v>398</v>
      </c>
      <c r="O2865" t="s">
        <v>333</v>
      </c>
      <c r="P2865" s="1">
        <v>44311</v>
      </c>
      <c r="Q2865" t="s">
        <v>333</v>
      </c>
      <c r="R2865">
        <v>4</v>
      </c>
      <c r="S2865">
        <v>1</v>
      </c>
      <c r="T2865" s="22">
        <v>19</v>
      </c>
      <c r="U2865" s="22">
        <v>-881.38</v>
      </c>
      <c r="W2865" s="22">
        <v>881.38</v>
      </c>
      <c r="X2865">
        <v>28997</v>
      </c>
      <c r="Y2865">
        <v>26000</v>
      </c>
      <c r="Z2865" t="s">
        <v>296</v>
      </c>
      <c r="AA2865" t="s">
        <v>297</v>
      </c>
      <c r="AB2865" t="s">
        <v>298</v>
      </c>
      <c r="AC2865" t="s">
        <v>299</v>
      </c>
      <c r="AD2865" t="s">
        <v>315</v>
      </c>
      <c r="AF2865" t="s">
        <v>249</v>
      </c>
      <c r="AG2865" s="22" t="s">
        <v>56</v>
      </c>
      <c r="AI2865">
        <v>2863</v>
      </c>
      <c r="AJ2865" t="s">
        <v>316</v>
      </c>
      <c r="AK2865" s="22" t="s">
        <v>52</v>
      </c>
      <c r="AL2865" s="22" t="s">
        <v>384</v>
      </c>
      <c r="AM2865" s="22">
        <v>2863</v>
      </c>
    </row>
    <row r="2866" spans="1:39" x14ac:dyDescent="0.25">
      <c r="A2866" s="22" t="s">
        <v>39</v>
      </c>
      <c r="B2866" t="s">
        <v>300</v>
      </c>
      <c r="C2866">
        <v>2021</v>
      </c>
      <c r="D2866" s="22" t="s">
        <v>41</v>
      </c>
      <c r="E2866" s="22" t="s">
        <v>42</v>
      </c>
      <c r="F2866">
        <v>1200</v>
      </c>
      <c r="G2866" t="s">
        <v>301</v>
      </c>
      <c r="H2866" t="s">
        <v>44</v>
      </c>
      <c r="I2866" s="22">
        <v>15585</v>
      </c>
      <c r="J2866">
        <v>600</v>
      </c>
      <c r="K2866" t="s">
        <v>381</v>
      </c>
      <c r="L2866" s="22" t="s">
        <v>382</v>
      </c>
      <c r="M2866" s="1">
        <v>44311</v>
      </c>
      <c r="N2866" s="22" t="s">
        <v>398</v>
      </c>
      <c r="O2866" t="s">
        <v>333</v>
      </c>
      <c r="P2866" s="1">
        <v>44311</v>
      </c>
      <c r="Q2866" t="s">
        <v>333</v>
      </c>
      <c r="R2866">
        <v>4</v>
      </c>
      <c r="U2866" s="22">
        <v>5520.2</v>
      </c>
      <c r="V2866" s="22">
        <v>5520.2</v>
      </c>
      <c r="X2866">
        <v>28998</v>
      </c>
      <c r="Y2866">
        <v>26000</v>
      </c>
      <c r="Z2866" t="s">
        <v>296</v>
      </c>
      <c r="AA2866" t="s">
        <v>297</v>
      </c>
      <c r="AB2866" t="s">
        <v>298</v>
      </c>
      <c r="AC2866" t="s">
        <v>299</v>
      </c>
      <c r="AD2866" t="s">
        <v>315</v>
      </c>
      <c r="AG2866" s="22" t="s">
        <v>50</v>
      </c>
      <c r="AI2866">
        <v>2864</v>
      </c>
      <c r="AJ2866" t="s">
        <v>316</v>
      </c>
      <c r="AK2866" s="22" t="s">
        <v>52</v>
      </c>
      <c r="AL2866" s="22" t="s">
        <v>384</v>
      </c>
      <c r="AM2866" s="22">
        <v>2864</v>
      </c>
    </row>
    <row r="2867" spans="1:39" x14ac:dyDescent="0.25">
      <c r="A2867" s="22" t="s">
        <v>39</v>
      </c>
      <c r="B2867" t="s">
        <v>250</v>
      </c>
      <c r="C2867">
        <v>2021</v>
      </c>
      <c r="D2867" s="22" t="s">
        <v>41</v>
      </c>
      <c r="E2867" s="22" t="s">
        <v>42</v>
      </c>
      <c r="F2867">
        <v>8000</v>
      </c>
      <c r="G2867" t="s">
        <v>251</v>
      </c>
      <c r="H2867" t="s">
        <v>93</v>
      </c>
      <c r="I2867" s="22">
        <v>15618</v>
      </c>
      <c r="J2867">
        <v>600</v>
      </c>
      <c r="K2867" t="s">
        <v>381</v>
      </c>
      <c r="L2867" s="22" t="s">
        <v>382</v>
      </c>
      <c r="M2867" s="1">
        <v>44324</v>
      </c>
      <c r="N2867" s="22" t="s">
        <v>399</v>
      </c>
      <c r="O2867" t="s">
        <v>338</v>
      </c>
      <c r="P2867" s="1">
        <v>44324</v>
      </c>
      <c r="Q2867" t="s">
        <v>338</v>
      </c>
      <c r="R2867">
        <v>5</v>
      </c>
      <c r="S2867">
        <v>1</v>
      </c>
      <c r="T2867" s="22">
        <v>19</v>
      </c>
      <c r="U2867" s="22">
        <v>-4584.87</v>
      </c>
      <c r="W2867" s="22">
        <v>4584.87</v>
      </c>
      <c r="X2867">
        <v>28999</v>
      </c>
      <c r="Y2867">
        <v>26000</v>
      </c>
      <c r="Z2867" t="s">
        <v>296</v>
      </c>
      <c r="AA2867" t="s">
        <v>297</v>
      </c>
      <c r="AB2867" t="s">
        <v>298</v>
      </c>
      <c r="AC2867" t="s">
        <v>299</v>
      </c>
      <c r="AD2867" t="s">
        <v>320</v>
      </c>
      <c r="AF2867" t="s">
        <v>249</v>
      </c>
      <c r="AG2867" s="22" t="s">
        <v>56</v>
      </c>
      <c r="AI2867">
        <v>2865</v>
      </c>
      <c r="AJ2867" t="s">
        <v>321</v>
      </c>
      <c r="AK2867" s="22" t="s">
        <v>252</v>
      </c>
      <c r="AL2867" s="22" t="s">
        <v>384</v>
      </c>
      <c r="AM2867" s="22">
        <v>2865</v>
      </c>
    </row>
    <row r="2868" spans="1:39" x14ac:dyDescent="0.25">
      <c r="A2868" s="22" t="s">
        <v>39</v>
      </c>
      <c r="B2868" t="s">
        <v>253</v>
      </c>
      <c r="C2868">
        <v>2021</v>
      </c>
      <c r="D2868" s="22" t="s">
        <v>41</v>
      </c>
      <c r="E2868" s="22" t="s">
        <v>42</v>
      </c>
      <c r="F2868">
        <v>1600</v>
      </c>
      <c r="G2868" t="s">
        <v>254</v>
      </c>
      <c r="H2868" t="s">
        <v>44</v>
      </c>
      <c r="I2868" s="22">
        <v>15618</v>
      </c>
      <c r="J2868">
        <v>600</v>
      </c>
      <c r="K2868" t="s">
        <v>381</v>
      </c>
      <c r="L2868" s="22" t="s">
        <v>382</v>
      </c>
      <c r="M2868" s="1">
        <v>44324</v>
      </c>
      <c r="N2868" s="22" t="s">
        <v>399</v>
      </c>
      <c r="O2868" t="s">
        <v>338</v>
      </c>
      <c r="P2868" s="1">
        <v>44324</v>
      </c>
      <c r="Q2868" t="s">
        <v>338</v>
      </c>
      <c r="R2868">
        <v>5</v>
      </c>
      <c r="S2868">
        <v>1</v>
      </c>
      <c r="T2868" s="22">
        <v>19</v>
      </c>
      <c r="U2868" s="22">
        <v>-871.13</v>
      </c>
      <c r="W2868" s="22">
        <v>871.13</v>
      </c>
      <c r="X2868">
        <v>29000</v>
      </c>
      <c r="Y2868">
        <v>26000</v>
      </c>
      <c r="Z2868" t="s">
        <v>296</v>
      </c>
      <c r="AA2868" t="s">
        <v>297</v>
      </c>
      <c r="AB2868" t="s">
        <v>298</v>
      </c>
      <c r="AC2868" t="s">
        <v>299</v>
      </c>
      <c r="AD2868" t="s">
        <v>320</v>
      </c>
      <c r="AF2868" t="s">
        <v>249</v>
      </c>
      <c r="AG2868" s="22" t="s">
        <v>56</v>
      </c>
      <c r="AI2868">
        <v>2866</v>
      </c>
      <c r="AJ2868" t="s">
        <v>321</v>
      </c>
      <c r="AK2868" s="22" t="s">
        <v>52</v>
      </c>
      <c r="AL2868" s="22" t="s">
        <v>384</v>
      </c>
      <c r="AM2868" s="22">
        <v>2866</v>
      </c>
    </row>
    <row r="2869" spans="1:39" x14ac:dyDescent="0.25">
      <c r="A2869" s="22" t="s">
        <v>39</v>
      </c>
      <c r="B2869" t="s">
        <v>300</v>
      </c>
      <c r="C2869">
        <v>2021</v>
      </c>
      <c r="D2869" s="22" t="s">
        <v>41</v>
      </c>
      <c r="E2869" s="22" t="s">
        <v>42</v>
      </c>
      <c r="F2869">
        <v>1200</v>
      </c>
      <c r="G2869" t="s">
        <v>301</v>
      </c>
      <c r="H2869" t="s">
        <v>44</v>
      </c>
      <c r="I2869" s="22">
        <v>15618</v>
      </c>
      <c r="J2869">
        <v>600</v>
      </c>
      <c r="K2869" t="s">
        <v>381</v>
      </c>
      <c r="L2869" s="22" t="s">
        <v>382</v>
      </c>
      <c r="M2869" s="1">
        <v>44324</v>
      </c>
      <c r="N2869" s="22" t="s">
        <v>399</v>
      </c>
      <c r="O2869" t="s">
        <v>338</v>
      </c>
      <c r="P2869" s="1">
        <v>44324</v>
      </c>
      <c r="Q2869" t="s">
        <v>338</v>
      </c>
      <c r="R2869">
        <v>5</v>
      </c>
      <c r="U2869" s="22">
        <v>5456</v>
      </c>
      <c r="V2869" s="22">
        <v>5456</v>
      </c>
      <c r="X2869">
        <v>29001</v>
      </c>
      <c r="Y2869">
        <v>26000</v>
      </c>
      <c r="Z2869" t="s">
        <v>296</v>
      </c>
      <c r="AA2869" t="s">
        <v>297</v>
      </c>
      <c r="AB2869" t="s">
        <v>298</v>
      </c>
      <c r="AC2869" t="s">
        <v>299</v>
      </c>
      <c r="AD2869" t="s">
        <v>320</v>
      </c>
      <c r="AG2869" s="22" t="s">
        <v>50</v>
      </c>
      <c r="AI2869">
        <v>2867</v>
      </c>
      <c r="AJ2869" t="s">
        <v>321</v>
      </c>
      <c r="AK2869" s="22" t="s">
        <v>52</v>
      </c>
      <c r="AL2869" s="22" t="s">
        <v>384</v>
      </c>
      <c r="AM2869" s="22">
        <v>2867</v>
      </c>
    </row>
    <row r="2870" spans="1:39" x14ac:dyDescent="0.25">
      <c r="A2870" s="22" t="s">
        <v>39</v>
      </c>
      <c r="B2870" t="s">
        <v>250</v>
      </c>
      <c r="C2870">
        <v>2021</v>
      </c>
      <c r="D2870" s="22" t="s">
        <v>41</v>
      </c>
      <c r="E2870" s="22" t="s">
        <v>42</v>
      </c>
      <c r="F2870">
        <v>8000</v>
      </c>
      <c r="G2870" t="s">
        <v>251</v>
      </c>
      <c r="H2870" t="s">
        <v>93</v>
      </c>
      <c r="I2870" s="22">
        <v>15624</v>
      </c>
      <c r="J2870">
        <v>600</v>
      </c>
      <c r="K2870" t="s">
        <v>381</v>
      </c>
      <c r="L2870" s="22" t="s">
        <v>382</v>
      </c>
      <c r="M2870" s="1">
        <v>44331</v>
      </c>
      <c r="N2870" s="22" t="s">
        <v>400</v>
      </c>
      <c r="O2870" t="s">
        <v>339</v>
      </c>
      <c r="P2870" s="1">
        <v>44331</v>
      </c>
      <c r="Q2870" t="s">
        <v>339</v>
      </c>
      <c r="R2870">
        <v>5</v>
      </c>
      <c r="S2870">
        <v>1</v>
      </c>
      <c r="T2870" s="22">
        <v>19</v>
      </c>
      <c r="U2870" s="22">
        <v>-4096.01</v>
      </c>
      <c r="W2870" s="22">
        <v>4096.01</v>
      </c>
      <c r="X2870">
        <v>29002</v>
      </c>
      <c r="Y2870">
        <v>26000</v>
      </c>
      <c r="Z2870" t="s">
        <v>296</v>
      </c>
      <c r="AA2870" t="s">
        <v>297</v>
      </c>
      <c r="AB2870" t="s">
        <v>298</v>
      </c>
      <c r="AC2870" t="s">
        <v>299</v>
      </c>
      <c r="AD2870" t="s">
        <v>320</v>
      </c>
      <c r="AF2870" t="s">
        <v>249</v>
      </c>
      <c r="AG2870" s="22" t="s">
        <v>56</v>
      </c>
      <c r="AI2870">
        <v>2868</v>
      </c>
      <c r="AJ2870" t="s">
        <v>321</v>
      </c>
      <c r="AK2870" s="22" t="s">
        <v>252</v>
      </c>
      <c r="AL2870" s="22" t="s">
        <v>384</v>
      </c>
      <c r="AM2870" s="22">
        <v>2868</v>
      </c>
    </row>
    <row r="2871" spans="1:39" x14ac:dyDescent="0.25">
      <c r="A2871" s="22" t="s">
        <v>39</v>
      </c>
      <c r="B2871" t="s">
        <v>253</v>
      </c>
      <c r="C2871">
        <v>2021</v>
      </c>
      <c r="D2871" s="22" t="s">
        <v>41</v>
      </c>
      <c r="E2871" s="22" t="s">
        <v>42</v>
      </c>
      <c r="F2871">
        <v>1600</v>
      </c>
      <c r="G2871" t="s">
        <v>254</v>
      </c>
      <c r="H2871" t="s">
        <v>44</v>
      </c>
      <c r="I2871" s="22">
        <v>15624</v>
      </c>
      <c r="J2871">
        <v>600</v>
      </c>
      <c r="K2871" t="s">
        <v>381</v>
      </c>
      <c r="L2871" s="22" t="s">
        <v>382</v>
      </c>
      <c r="M2871" s="1">
        <v>44331</v>
      </c>
      <c r="N2871" s="22" t="s">
        <v>400</v>
      </c>
      <c r="O2871" t="s">
        <v>339</v>
      </c>
      <c r="P2871" s="1">
        <v>44331</v>
      </c>
      <c r="Q2871" t="s">
        <v>339</v>
      </c>
      <c r="R2871">
        <v>5</v>
      </c>
      <c r="S2871">
        <v>1</v>
      </c>
      <c r="T2871" s="22">
        <v>19</v>
      </c>
      <c r="U2871" s="22">
        <v>-778.24</v>
      </c>
      <c r="W2871" s="22">
        <v>778.24</v>
      </c>
      <c r="X2871">
        <v>29003</v>
      </c>
      <c r="Y2871">
        <v>26000</v>
      </c>
      <c r="Z2871" t="s">
        <v>296</v>
      </c>
      <c r="AA2871" t="s">
        <v>297</v>
      </c>
      <c r="AB2871" t="s">
        <v>298</v>
      </c>
      <c r="AC2871" t="s">
        <v>299</v>
      </c>
      <c r="AD2871" t="s">
        <v>320</v>
      </c>
      <c r="AF2871" t="s">
        <v>249</v>
      </c>
      <c r="AG2871" s="22" t="s">
        <v>56</v>
      </c>
      <c r="AI2871">
        <v>2869</v>
      </c>
      <c r="AJ2871" t="s">
        <v>321</v>
      </c>
      <c r="AK2871" s="22" t="s">
        <v>52</v>
      </c>
      <c r="AL2871" s="22" t="s">
        <v>384</v>
      </c>
      <c r="AM2871" s="22">
        <v>2869</v>
      </c>
    </row>
    <row r="2872" spans="1:39" x14ac:dyDescent="0.25">
      <c r="A2872" s="22" t="s">
        <v>39</v>
      </c>
      <c r="B2872" t="s">
        <v>300</v>
      </c>
      <c r="C2872">
        <v>2021</v>
      </c>
      <c r="D2872" s="22" t="s">
        <v>41</v>
      </c>
      <c r="E2872" s="22" t="s">
        <v>42</v>
      </c>
      <c r="F2872">
        <v>1200</v>
      </c>
      <c r="G2872" t="s">
        <v>301</v>
      </c>
      <c r="H2872" t="s">
        <v>44</v>
      </c>
      <c r="I2872" s="22">
        <v>15624</v>
      </c>
      <c r="J2872">
        <v>600</v>
      </c>
      <c r="K2872" t="s">
        <v>381</v>
      </c>
      <c r="L2872" s="22" t="s">
        <v>382</v>
      </c>
      <c r="M2872" s="1">
        <v>44331</v>
      </c>
      <c r="N2872" s="22" t="s">
        <v>400</v>
      </c>
      <c r="O2872" t="s">
        <v>339</v>
      </c>
      <c r="P2872" s="1">
        <v>44331</v>
      </c>
      <c r="Q2872" t="s">
        <v>339</v>
      </c>
      <c r="R2872">
        <v>5</v>
      </c>
      <c r="U2872" s="22">
        <v>4874.25</v>
      </c>
      <c r="V2872" s="22">
        <v>4874.25</v>
      </c>
      <c r="X2872">
        <v>29004</v>
      </c>
      <c r="Y2872">
        <v>26000</v>
      </c>
      <c r="Z2872" t="s">
        <v>296</v>
      </c>
      <c r="AA2872" t="s">
        <v>297</v>
      </c>
      <c r="AB2872" t="s">
        <v>298</v>
      </c>
      <c r="AC2872" t="s">
        <v>299</v>
      </c>
      <c r="AD2872" t="s">
        <v>320</v>
      </c>
      <c r="AG2872" s="22" t="s">
        <v>50</v>
      </c>
      <c r="AI2872">
        <v>2870</v>
      </c>
      <c r="AJ2872" t="s">
        <v>321</v>
      </c>
      <c r="AK2872" s="22" t="s">
        <v>52</v>
      </c>
      <c r="AL2872" s="22" t="s">
        <v>384</v>
      </c>
      <c r="AM2872" s="22">
        <v>2870</v>
      </c>
    </row>
    <row r="2873" spans="1:39" x14ac:dyDescent="0.25">
      <c r="A2873" s="22" t="s">
        <v>39</v>
      </c>
      <c r="B2873" t="s">
        <v>250</v>
      </c>
      <c r="C2873">
        <v>2021</v>
      </c>
      <c r="D2873" s="22" t="s">
        <v>41</v>
      </c>
      <c r="E2873" s="22" t="s">
        <v>42</v>
      </c>
      <c r="F2873">
        <v>8000</v>
      </c>
      <c r="G2873" t="s">
        <v>251</v>
      </c>
      <c r="H2873" t="s">
        <v>93</v>
      </c>
      <c r="I2873" s="22">
        <v>15668</v>
      </c>
      <c r="J2873">
        <v>600</v>
      </c>
      <c r="K2873" t="s">
        <v>381</v>
      </c>
      <c r="L2873" s="22" t="s">
        <v>382</v>
      </c>
      <c r="M2873" s="1">
        <v>44343</v>
      </c>
      <c r="N2873" s="22" t="s">
        <v>401</v>
      </c>
      <c r="O2873" t="s">
        <v>340</v>
      </c>
      <c r="P2873" s="1">
        <v>44343</v>
      </c>
      <c r="Q2873" t="s">
        <v>340</v>
      </c>
      <c r="R2873">
        <v>5</v>
      </c>
      <c r="S2873">
        <v>1</v>
      </c>
      <c r="T2873" s="22">
        <v>19</v>
      </c>
      <c r="U2873" s="22">
        <v>-3238.03</v>
      </c>
      <c r="W2873" s="22">
        <v>3238.03</v>
      </c>
      <c r="X2873">
        <v>29005</v>
      </c>
      <c r="Y2873">
        <v>26000</v>
      </c>
      <c r="Z2873" t="s">
        <v>296</v>
      </c>
      <c r="AA2873" t="s">
        <v>297</v>
      </c>
      <c r="AB2873" t="s">
        <v>298</v>
      </c>
      <c r="AC2873" t="s">
        <v>299</v>
      </c>
      <c r="AD2873" t="s">
        <v>320</v>
      </c>
      <c r="AF2873" t="s">
        <v>249</v>
      </c>
      <c r="AG2873" s="22" t="s">
        <v>56</v>
      </c>
      <c r="AI2873">
        <v>2871</v>
      </c>
      <c r="AJ2873" t="s">
        <v>321</v>
      </c>
      <c r="AK2873" s="22" t="s">
        <v>252</v>
      </c>
      <c r="AL2873" s="22" t="s">
        <v>384</v>
      </c>
      <c r="AM2873" s="22">
        <v>2871</v>
      </c>
    </row>
    <row r="2874" spans="1:39" x14ac:dyDescent="0.25">
      <c r="A2874" s="22" t="s">
        <v>39</v>
      </c>
      <c r="B2874" t="s">
        <v>253</v>
      </c>
      <c r="C2874">
        <v>2021</v>
      </c>
      <c r="D2874" s="22" t="s">
        <v>41</v>
      </c>
      <c r="E2874" s="22" t="s">
        <v>42</v>
      </c>
      <c r="F2874">
        <v>1600</v>
      </c>
      <c r="G2874" t="s">
        <v>254</v>
      </c>
      <c r="H2874" t="s">
        <v>44</v>
      </c>
      <c r="I2874" s="22">
        <v>15668</v>
      </c>
      <c r="J2874">
        <v>600</v>
      </c>
      <c r="K2874" t="s">
        <v>381</v>
      </c>
      <c r="L2874" s="22" t="s">
        <v>382</v>
      </c>
      <c r="M2874" s="1">
        <v>44343</v>
      </c>
      <c r="N2874" s="22" t="s">
        <v>401</v>
      </c>
      <c r="O2874" t="s">
        <v>340</v>
      </c>
      <c r="P2874" s="1">
        <v>44343</v>
      </c>
      <c r="Q2874" t="s">
        <v>340</v>
      </c>
      <c r="R2874">
        <v>5</v>
      </c>
      <c r="S2874">
        <v>1</v>
      </c>
      <c r="T2874" s="22">
        <v>19</v>
      </c>
      <c r="U2874" s="22">
        <v>-615.22</v>
      </c>
      <c r="W2874" s="22">
        <v>615.22</v>
      </c>
      <c r="X2874">
        <v>29006</v>
      </c>
      <c r="Y2874">
        <v>26000</v>
      </c>
      <c r="Z2874" t="s">
        <v>296</v>
      </c>
      <c r="AA2874" t="s">
        <v>297</v>
      </c>
      <c r="AB2874" t="s">
        <v>298</v>
      </c>
      <c r="AC2874" t="s">
        <v>299</v>
      </c>
      <c r="AD2874" t="s">
        <v>320</v>
      </c>
      <c r="AF2874" t="s">
        <v>249</v>
      </c>
      <c r="AG2874" s="22" t="s">
        <v>56</v>
      </c>
      <c r="AI2874">
        <v>2872</v>
      </c>
      <c r="AJ2874" t="s">
        <v>321</v>
      </c>
      <c r="AK2874" s="22" t="s">
        <v>52</v>
      </c>
      <c r="AL2874" s="22" t="s">
        <v>384</v>
      </c>
      <c r="AM2874" s="22">
        <v>2872</v>
      </c>
    </row>
    <row r="2875" spans="1:39" x14ac:dyDescent="0.25">
      <c r="A2875" s="22" t="s">
        <v>39</v>
      </c>
      <c r="B2875" t="s">
        <v>300</v>
      </c>
      <c r="C2875">
        <v>2021</v>
      </c>
      <c r="D2875" s="22" t="s">
        <v>41</v>
      </c>
      <c r="E2875" s="22" t="s">
        <v>42</v>
      </c>
      <c r="F2875">
        <v>1200</v>
      </c>
      <c r="G2875" t="s">
        <v>301</v>
      </c>
      <c r="H2875" t="s">
        <v>44</v>
      </c>
      <c r="I2875" s="22">
        <v>15668</v>
      </c>
      <c r="J2875">
        <v>600</v>
      </c>
      <c r="K2875" t="s">
        <v>381</v>
      </c>
      <c r="L2875" s="22" t="s">
        <v>382</v>
      </c>
      <c r="M2875" s="1">
        <v>44343</v>
      </c>
      <c r="N2875" s="22" t="s">
        <v>401</v>
      </c>
      <c r="O2875" t="s">
        <v>340</v>
      </c>
      <c r="P2875" s="1">
        <v>44343</v>
      </c>
      <c r="Q2875" t="s">
        <v>340</v>
      </c>
      <c r="R2875">
        <v>5</v>
      </c>
      <c r="U2875" s="22">
        <v>3853.25</v>
      </c>
      <c r="V2875" s="22">
        <v>3853.25</v>
      </c>
      <c r="X2875">
        <v>29007</v>
      </c>
      <c r="Y2875">
        <v>26000</v>
      </c>
      <c r="Z2875" t="s">
        <v>296</v>
      </c>
      <c r="AA2875" t="s">
        <v>297</v>
      </c>
      <c r="AB2875" t="s">
        <v>298</v>
      </c>
      <c r="AC2875" t="s">
        <v>299</v>
      </c>
      <c r="AD2875" t="s">
        <v>320</v>
      </c>
      <c r="AG2875" s="22" t="s">
        <v>50</v>
      </c>
      <c r="AI2875">
        <v>2873</v>
      </c>
      <c r="AJ2875" t="s">
        <v>321</v>
      </c>
      <c r="AK2875" s="22" t="s">
        <v>52</v>
      </c>
      <c r="AL2875" s="22" t="s">
        <v>384</v>
      </c>
      <c r="AM2875" s="22">
        <v>2873</v>
      </c>
    </row>
    <row r="2876" spans="1:39" x14ac:dyDescent="0.25">
      <c r="A2876" s="22" t="s">
        <v>39</v>
      </c>
      <c r="B2876" t="s">
        <v>250</v>
      </c>
      <c r="C2876">
        <v>2021</v>
      </c>
      <c r="D2876" s="22" t="s">
        <v>41</v>
      </c>
      <c r="E2876" s="22" t="s">
        <v>42</v>
      </c>
      <c r="F2876">
        <v>8000</v>
      </c>
      <c r="G2876" t="s">
        <v>251</v>
      </c>
      <c r="H2876" t="s">
        <v>93</v>
      </c>
      <c r="I2876" s="22">
        <v>15708</v>
      </c>
      <c r="J2876">
        <v>600</v>
      </c>
      <c r="K2876" t="s">
        <v>381</v>
      </c>
      <c r="L2876" s="22" t="s">
        <v>382</v>
      </c>
      <c r="M2876" s="1">
        <v>44356</v>
      </c>
      <c r="N2876" s="22" t="s">
        <v>402</v>
      </c>
      <c r="O2876" t="s">
        <v>345</v>
      </c>
      <c r="P2876" s="1">
        <v>44356</v>
      </c>
      <c r="Q2876" t="s">
        <v>345</v>
      </c>
      <c r="R2876">
        <v>6</v>
      </c>
      <c r="S2876">
        <v>1</v>
      </c>
      <c r="T2876" s="22">
        <v>19</v>
      </c>
      <c r="U2876" s="22">
        <v>-2150.36</v>
      </c>
      <c r="W2876" s="22">
        <v>2150.36</v>
      </c>
      <c r="X2876">
        <v>29008</v>
      </c>
      <c r="Y2876">
        <v>26000</v>
      </c>
      <c r="Z2876" t="s">
        <v>296</v>
      </c>
      <c r="AA2876" t="s">
        <v>297</v>
      </c>
      <c r="AB2876" t="s">
        <v>298</v>
      </c>
      <c r="AC2876" t="s">
        <v>299</v>
      </c>
      <c r="AD2876" t="s">
        <v>331</v>
      </c>
      <c r="AF2876" t="s">
        <v>249</v>
      </c>
      <c r="AG2876" s="22" t="s">
        <v>56</v>
      </c>
      <c r="AI2876">
        <v>2874</v>
      </c>
      <c r="AJ2876" t="s">
        <v>332</v>
      </c>
      <c r="AK2876" s="22" t="s">
        <v>252</v>
      </c>
      <c r="AL2876" s="22" t="s">
        <v>384</v>
      </c>
      <c r="AM2876" s="22">
        <v>2874</v>
      </c>
    </row>
    <row r="2877" spans="1:39" x14ac:dyDescent="0.25">
      <c r="A2877" s="22" t="s">
        <v>39</v>
      </c>
      <c r="B2877" t="s">
        <v>253</v>
      </c>
      <c r="C2877">
        <v>2021</v>
      </c>
      <c r="D2877" s="22" t="s">
        <v>41</v>
      </c>
      <c r="E2877" s="22" t="s">
        <v>42</v>
      </c>
      <c r="F2877">
        <v>1600</v>
      </c>
      <c r="G2877" t="s">
        <v>254</v>
      </c>
      <c r="H2877" t="s">
        <v>44</v>
      </c>
      <c r="I2877" s="22">
        <v>15708</v>
      </c>
      <c r="J2877">
        <v>600</v>
      </c>
      <c r="K2877" t="s">
        <v>381</v>
      </c>
      <c r="L2877" s="22" t="s">
        <v>382</v>
      </c>
      <c r="M2877" s="1">
        <v>44356</v>
      </c>
      <c r="N2877" s="22" t="s">
        <v>402</v>
      </c>
      <c r="O2877" t="s">
        <v>345</v>
      </c>
      <c r="P2877" s="1">
        <v>44356</v>
      </c>
      <c r="Q2877" t="s">
        <v>345</v>
      </c>
      <c r="R2877">
        <v>6</v>
      </c>
      <c r="S2877">
        <v>1</v>
      </c>
      <c r="T2877" s="22">
        <v>19</v>
      </c>
      <c r="U2877" s="22">
        <v>-408.57</v>
      </c>
      <c r="W2877" s="22">
        <v>408.57</v>
      </c>
      <c r="X2877">
        <v>29009</v>
      </c>
      <c r="Y2877">
        <v>26000</v>
      </c>
      <c r="Z2877" t="s">
        <v>296</v>
      </c>
      <c r="AA2877" t="s">
        <v>297</v>
      </c>
      <c r="AB2877" t="s">
        <v>298</v>
      </c>
      <c r="AC2877" t="s">
        <v>299</v>
      </c>
      <c r="AD2877" t="s">
        <v>331</v>
      </c>
      <c r="AF2877" t="s">
        <v>249</v>
      </c>
      <c r="AG2877" s="22" t="s">
        <v>56</v>
      </c>
      <c r="AI2877">
        <v>2875</v>
      </c>
      <c r="AJ2877" t="s">
        <v>332</v>
      </c>
      <c r="AK2877" s="22" t="s">
        <v>52</v>
      </c>
      <c r="AL2877" s="22" t="s">
        <v>384</v>
      </c>
      <c r="AM2877" s="22">
        <v>2875</v>
      </c>
    </row>
    <row r="2878" spans="1:39" x14ac:dyDescent="0.25">
      <c r="A2878" s="22" t="s">
        <v>39</v>
      </c>
      <c r="B2878" t="s">
        <v>300</v>
      </c>
      <c r="C2878">
        <v>2021</v>
      </c>
      <c r="D2878" s="22" t="s">
        <v>41</v>
      </c>
      <c r="E2878" s="22" t="s">
        <v>42</v>
      </c>
      <c r="F2878">
        <v>1200</v>
      </c>
      <c r="G2878" t="s">
        <v>301</v>
      </c>
      <c r="H2878" t="s">
        <v>44</v>
      </c>
      <c r="I2878" s="22">
        <v>15708</v>
      </c>
      <c r="J2878">
        <v>600</v>
      </c>
      <c r="K2878" t="s">
        <v>381</v>
      </c>
      <c r="L2878" s="22" t="s">
        <v>382</v>
      </c>
      <c r="M2878" s="1">
        <v>44356</v>
      </c>
      <c r="N2878" s="22" t="s">
        <v>402</v>
      </c>
      <c r="O2878" t="s">
        <v>345</v>
      </c>
      <c r="P2878" s="1">
        <v>44356</v>
      </c>
      <c r="Q2878" t="s">
        <v>345</v>
      </c>
      <c r="R2878">
        <v>6</v>
      </c>
      <c r="U2878" s="22">
        <v>2558.9299999999998</v>
      </c>
      <c r="V2878" s="22">
        <v>2558.9299999999998</v>
      </c>
      <c r="X2878">
        <v>29010</v>
      </c>
      <c r="Y2878">
        <v>26000</v>
      </c>
      <c r="Z2878" t="s">
        <v>296</v>
      </c>
      <c r="AA2878" t="s">
        <v>297</v>
      </c>
      <c r="AB2878" t="s">
        <v>298</v>
      </c>
      <c r="AC2878" t="s">
        <v>299</v>
      </c>
      <c r="AD2878" t="s">
        <v>331</v>
      </c>
      <c r="AG2878" s="22" t="s">
        <v>50</v>
      </c>
      <c r="AI2878">
        <v>2876</v>
      </c>
      <c r="AJ2878" t="s">
        <v>332</v>
      </c>
      <c r="AK2878" s="22" t="s">
        <v>52</v>
      </c>
      <c r="AL2878" s="22" t="s">
        <v>384</v>
      </c>
      <c r="AM2878" s="22">
        <v>2876</v>
      </c>
    </row>
    <row r="2879" spans="1:39" x14ac:dyDescent="0.25">
      <c r="A2879" s="22" t="s">
        <v>39</v>
      </c>
      <c r="B2879" t="s">
        <v>250</v>
      </c>
      <c r="C2879">
        <v>2021</v>
      </c>
      <c r="D2879" s="22" t="s">
        <v>41</v>
      </c>
      <c r="E2879" s="22" t="s">
        <v>42</v>
      </c>
      <c r="F2879">
        <v>8000</v>
      </c>
      <c r="G2879" t="s">
        <v>251</v>
      </c>
      <c r="H2879" t="s">
        <v>93</v>
      </c>
      <c r="I2879" s="22">
        <v>15780</v>
      </c>
      <c r="J2879">
        <v>600</v>
      </c>
      <c r="K2879" t="s">
        <v>381</v>
      </c>
      <c r="L2879" s="22" t="s">
        <v>382</v>
      </c>
      <c r="M2879" s="1">
        <v>44371</v>
      </c>
      <c r="N2879" s="22" t="s">
        <v>403</v>
      </c>
      <c r="O2879" t="s">
        <v>346</v>
      </c>
      <c r="P2879" s="1">
        <v>44371</v>
      </c>
      <c r="Q2879" t="s">
        <v>346</v>
      </c>
      <c r="R2879">
        <v>6</v>
      </c>
      <c r="S2879">
        <v>1</v>
      </c>
      <c r="T2879" s="22">
        <v>19</v>
      </c>
      <c r="U2879" s="22">
        <v>-4556.76</v>
      </c>
      <c r="W2879" s="22">
        <v>4556.76</v>
      </c>
      <c r="X2879">
        <v>29011</v>
      </c>
      <c r="Y2879">
        <v>26000</v>
      </c>
      <c r="Z2879" t="s">
        <v>296</v>
      </c>
      <c r="AA2879" t="s">
        <v>297</v>
      </c>
      <c r="AB2879" t="s">
        <v>298</v>
      </c>
      <c r="AC2879" t="s">
        <v>299</v>
      </c>
      <c r="AD2879" t="s">
        <v>331</v>
      </c>
      <c r="AF2879" t="s">
        <v>249</v>
      </c>
      <c r="AG2879" s="22" t="s">
        <v>56</v>
      </c>
      <c r="AI2879">
        <v>2877</v>
      </c>
      <c r="AJ2879" t="s">
        <v>332</v>
      </c>
      <c r="AK2879" s="22" t="s">
        <v>252</v>
      </c>
      <c r="AL2879" s="22" t="s">
        <v>384</v>
      </c>
      <c r="AM2879" s="22">
        <v>2877</v>
      </c>
    </row>
    <row r="2880" spans="1:39" x14ac:dyDescent="0.25">
      <c r="A2880" s="22" t="s">
        <v>39</v>
      </c>
      <c r="B2880" t="s">
        <v>253</v>
      </c>
      <c r="C2880">
        <v>2021</v>
      </c>
      <c r="D2880" s="22" t="s">
        <v>41</v>
      </c>
      <c r="E2880" s="22" t="s">
        <v>42</v>
      </c>
      <c r="F2880">
        <v>1600</v>
      </c>
      <c r="G2880" t="s">
        <v>254</v>
      </c>
      <c r="H2880" t="s">
        <v>44</v>
      </c>
      <c r="I2880" s="22">
        <v>15780</v>
      </c>
      <c r="J2880">
        <v>600</v>
      </c>
      <c r="K2880" t="s">
        <v>381</v>
      </c>
      <c r="L2880" s="22" t="s">
        <v>382</v>
      </c>
      <c r="M2880" s="1">
        <v>44371</v>
      </c>
      <c r="N2880" s="22" t="s">
        <v>403</v>
      </c>
      <c r="O2880" t="s">
        <v>346</v>
      </c>
      <c r="P2880" s="1">
        <v>44371</v>
      </c>
      <c r="Q2880" t="s">
        <v>346</v>
      </c>
      <c r="R2880">
        <v>6</v>
      </c>
      <c r="S2880">
        <v>1</v>
      </c>
      <c r="T2880" s="22">
        <v>19</v>
      </c>
      <c r="U2880" s="22">
        <v>-865.78</v>
      </c>
      <c r="W2880" s="22">
        <v>865.78</v>
      </c>
      <c r="X2880">
        <v>29012</v>
      </c>
      <c r="Y2880">
        <v>26000</v>
      </c>
      <c r="Z2880" t="s">
        <v>296</v>
      </c>
      <c r="AA2880" t="s">
        <v>297</v>
      </c>
      <c r="AB2880" t="s">
        <v>298</v>
      </c>
      <c r="AC2880" t="s">
        <v>299</v>
      </c>
      <c r="AD2880" t="s">
        <v>331</v>
      </c>
      <c r="AF2880" t="s">
        <v>249</v>
      </c>
      <c r="AG2880" s="22" t="s">
        <v>56</v>
      </c>
      <c r="AI2880">
        <v>2878</v>
      </c>
      <c r="AJ2880" t="s">
        <v>332</v>
      </c>
      <c r="AK2880" s="22" t="s">
        <v>52</v>
      </c>
      <c r="AL2880" s="22" t="s">
        <v>384</v>
      </c>
      <c r="AM2880" s="22">
        <v>2878</v>
      </c>
    </row>
    <row r="2881" spans="1:39" x14ac:dyDescent="0.25">
      <c r="A2881" s="22" t="s">
        <v>39</v>
      </c>
      <c r="B2881" t="s">
        <v>300</v>
      </c>
      <c r="C2881">
        <v>2021</v>
      </c>
      <c r="D2881" s="22" t="s">
        <v>41</v>
      </c>
      <c r="E2881" s="22" t="s">
        <v>42</v>
      </c>
      <c r="F2881">
        <v>1200</v>
      </c>
      <c r="G2881" t="s">
        <v>301</v>
      </c>
      <c r="H2881" t="s">
        <v>44</v>
      </c>
      <c r="I2881" s="22">
        <v>15780</v>
      </c>
      <c r="J2881">
        <v>600</v>
      </c>
      <c r="K2881" t="s">
        <v>381</v>
      </c>
      <c r="L2881" s="22" t="s">
        <v>382</v>
      </c>
      <c r="M2881" s="1">
        <v>44371</v>
      </c>
      <c r="N2881" s="22" t="s">
        <v>403</v>
      </c>
      <c r="O2881" t="s">
        <v>346</v>
      </c>
      <c r="P2881" s="1">
        <v>44371</v>
      </c>
      <c r="Q2881" t="s">
        <v>346</v>
      </c>
      <c r="R2881">
        <v>6</v>
      </c>
      <c r="U2881" s="22">
        <v>5422.54</v>
      </c>
      <c r="V2881" s="22">
        <v>5422.54</v>
      </c>
      <c r="X2881">
        <v>29013</v>
      </c>
      <c r="Y2881">
        <v>26000</v>
      </c>
      <c r="Z2881" t="s">
        <v>296</v>
      </c>
      <c r="AA2881" t="s">
        <v>297</v>
      </c>
      <c r="AB2881" t="s">
        <v>298</v>
      </c>
      <c r="AC2881" t="s">
        <v>299</v>
      </c>
      <c r="AD2881" t="s">
        <v>331</v>
      </c>
      <c r="AG2881" s="22" t="s">
        <v>50</v>
      </c>
      <c r="AI2881">
        <v>2879</v>
      </c>
      <c r="AJ2881" t="s">
        <v>332</v>
      </c>
      <c r="AK2881" s="22" t="s">
        <v>52</v>
      </c>
      <c r="AL2881" s="22" t="s">
        <v>384</v>
      </c>
      <c r="AM2881" s="22">
        <v>2879</v>
      </c>
    </row>
    <row r="2882" spans="1:39" x14ac:dyDescent="0.25">
      <c r="A2882" s="22" t="s">
        <v>39</v>
      </c>
      <c r="B2882" t="s">
        <v>250</v>
      </c>
      <c r="C2882">
        <v>2021</v>
      </c>
      <c r="D2882" s="22" t="s">
        <v>41</v>
      </c>
      <c r="E2882" s="22" t="s">
        <v>42</v>
      </c>
      <c r="F2882">
        <v>8000</v>
      </c>
      <c r="G2882" t="s">
        <v>251</v>
      </c>
      <c r="H2882" t="s">
        <v>93</v>
      </c>
      <c r="I2882" s="22">
        <v>15814</v>
      </c>
      <c r="J2882">
        <v>600</v>
      </c>
      <c r="K2882" t="s">
        <v>381</v>
      </c>
      <c r="L2882" s="22" t="s">
        <v>382</v>
      </c>
      <c r="M2882" s="1">
        <v>44392</v>
      </c>
      <c r="N2882" s="22" t="s">
        <v>404</v>
      </c>
      <c r="O2882" t="s">
        <v>351</v>
      </c>
      <c r="P2882" s="1">
        <v>44392</v>
      </c>
      <c r="Q2882" t="s">
        <v>351</v>
      </c>
      <c r="R2882">
        <v>7</v>
      </c>
      <c r="S2882">
        <v>1</v>
      </c>
      <c r="T2882" s="22">
        <v>19</v>
      </c>
      <c r="U2882" s="22">
        <v>-4546.22</v>
      </c>
      <c r="W2882" s="22">
        <v>4546.22</v>
      </c>
      <c r="X2882">
        <v>29014</v>
      </c>
      <c r="Y2882">
        <v>26000</v>
      </c>
      <c r="Z2882" t="s">
        <v>296</v>
      </c>
      <c r="AA2882" t="s">
        <v>297</v>
      </c>
      <c r="AB2882" t="s">
        <v>298</v>
      </c>
      <c r="AC2882" t="s">
        <v>299</v>
      </c>
      <c r="AD2882" t="s">
        <v>336</v>
      </c>
      <c r="AF2882" t="s">
        <v>249</v>
      </c>
      <c r="AG2882" s="22" t="s">
        <v>56</v>
      </c>
      <c r="AI2882">
        <v>2880</v>
      </c>
      <c r="AJ2882" t="s">
        <v>337</v>
      </c>
      <c r="AK2882" s="22" t="s">
        <v>252</v>
      </c>
      <c r="AL2882" s="22" t="s">
        <v>384</v>
      </c>
      <c r="AM2882" s="22">
        <v>2880</v>
      </c>
    </row>
    <row r="2883" spans="1:39" x14ac:dyDescent="0.25">
      <c r="A2883" s="22" t="s">
        <v>39</v>
      </c>
      <c r="B2883" t="s">
        <v>253</v>
      </c>
      <c r="C2883">
        <v>2021</v>
      </c>
      <c r="D2883" s="22" t="s">
        <v>41</v>
      </c>
      <c r="E2883" s="22" t="s">
        <v>42</v>
      </c>
      <c r="F2883">
        <v>1600</v>
      </c>
      <c r="G2883" t="s">
        <v>254</v>
      </c>
      <c r="H2883" t="s">
        <v>44</v>
      </c>
      <c r="I2883" s="22">
        <v>15814</v>
      </c>
      <c r="J2883">
        <v>600</v>
      </c>
      <c r="K2883" t="s">
        <v>381</v>
      </c>
      <c r="L2883" s="22" t="s">
        <v>382</v>
      </c>
      <c r="M2883" s="1">
        <v>44392</v>
      </c>
      <c r="N2883" s="22" t="s">
        <v>404</v>
      </c>
      <c r="O2883" t="s">
        <v>351</v>
      </c>
      <c r="P2883" s="1">
        <v>44392</v>
      </c>
      <c r="Q2883" t="s">
        <v>351</v>
      </c>
      <c r="R2883">
        <v>7</v>
      </c>
      <c r="S2883">
        <v>1</v>
      </c>
      <c r="T2883" s="22">
        <v>19</v>
      </c>
      <c r="U2883" s="22">
        <v>-863.78</v>
      </c>
      <c r="W2883" s="22">
        <v>863.78</v>
      </c>
      <c r="X2883">
        <v>29015</v>
      </c>
      <c r="Y2883">
        <v>26000</v>
      </c>
      <c r="Z2883" t="s">
        <v>296</v>
      </c>
      <c r="AA2883" t="s">
        <v>297</v>
      </c>
      <c r="AB2883" t="s">
        <v>298</v>
      </c>
      <c r="AC2883" t="s">
        <v>299</v>
      </c>
      <c r="AD2883" t="s">
        <v>336</v>
      </c>
      <c r="AF2883" t="s">
        <v>249</v>
      </c>
      <c r="AG2883" s="22" t="s">
        <v>56</v>
      </c>
      <c r="AI2883">
        <v>2881</v>
      </c>
      <c r="AJ2883" t="s">
        <v>337</v>
      </c>
      <c r="AK2883" s="22" t="s">
        <v>52</v>
      </c>
      <c r="AL2883" s="22" t="s">
        <v>384</v>
      </c>
      <c r="AM2883" s="22">
        <v>2881</v>
      </c>
    </row>
    <row r="2884" spans="1:39" x14ac:dyDescent="0.25">
      <c r="A2884" s="22" t="s">
        <v>39</v>
      </c>
      <c r="B2884" t="s">
        <v>300</v>
      </c>
      <c r="C2884">
        <v>2021</v>
      </c>
      <c r="D2884" s="22" t="s">
        <v>41</v>
      </c>
      <c r="E2884" s="22" t="s">
        <v>42</v>
      </c>
      <c r="F2884">
        <v>1200</v>
      </c>
      <c r="G2884" t="s">
        <v>301</v>
      </c>
      <c r="H2884" t="s">
        <v>44</v>
      </c>
      <c r="I2884" s="22">
        <v>15814</v>
      </c>
      <c r="J2884">
        <v>600</v>
      </c>
      <c r="K2884" t="s">
        <v>381</v>
      </c>
      <c r="L2884" s="22" t="s">
        <v>382</v>
      </c>
      <c r="M2884" s="1">
        <v>44392</v>
      </c>
      <c r="N2884" s="22" t="s">
        <v>404</v>
      </c>
      <c r="O2884" t="s">
        <v>351</v>
      </c>
      <c r="P2884" s="1">
        <v>44392</v>
      </c>
      <c r="Q2884" t="s">
        <v>351</v>
      </c>
      <c r="R2884">
        <v>7</v>
      </c>
      <c r="U2884" s="22">
        <v>5410</v>
      </c>
      <c r="V2884" s="22">
        <v>5410</v>
      </c>
      <c r="X2884">
        <v>29016</v>
      </c>
      <c r="Y2884">
        <v>26000</v>
      </c>
      <c r="Z2884" t="s">
        <v>296</v>
      </c>
      <c r="AA2884" t="s">
        <v>297</v>
      </c>
      <c r="AB2884" t="s">
        <v>298</v>
      </c>
      <c r="AC2884" t="s">
        <v>299</v>
      </c>
      <c r="AD2884" t="s">
        <v>336</v>
      </c>
      <c r="AG2884" s="22" t="s">
        <v>50</v>
      </c>
      <c r="AI2884">
        <v>2882</v>
      </c>
      <c r="AJ2884" t="s">
        <v>337</v>
      </c>
      <c r="AK2884" s="22" t="s">
        <v>52</v>
      </c>
      <c r="AL2884" s="22" t="s">
        <v>384</v>
      </c>
      <c r="AM2884" s="22">
        <v>2882</v>
      </c>
    </row>
    <row r="2885" spans="1:39" x14ac:dyDescent="0.25">
      <c r="A2885" s="22" t="s">
        <v>39</v>
      </c>
      <c r="B2885" t="s">
        <v>250</v>
      </c>
      <c r="C2885">
        <v>2021</v>
      </c>
      <c r="D2885" s="22" t="s">
        <v>41</v>
      </c>
      <c r="E2885" s="22" t="s">
        <v>42</v>
      </c>
      <c r="F2885">
        <v>8000</v>
      </c>
      <c r="G2885" t="s">
        <v>251</v>
      </c>
      <c r="H2885" t="s">
        <v>93</v>
      </c>
      <c r="I2885" s="22">
        <v>15830</v>
      </c>
      <c r="J2885">
        <v>600</v>
      </c>
      <c r="K2885" t="s">
        <v>381</v>
      </c>
      <c r="L2885" s="22" t="s">
        <v>382</v>
      </c>
      <c r="M2885" s="1">
        <v>44397</v>
      </c>
      <c r="N2885" s="22" t="s">
        <v>405</v>
      </c>
      <c r="O2885" t="s">
        <v>352</v>
      </c>
      <c r="P2885" s="1">
        <v>44397</v>
      </c>
      <c r="Q2885" t="s">
        <v>352</v>
      </c>
      <c r="R2885">
        <v>7</v>
      </c>
      <c r="S2885">
        <v>1</v>
      </c>
      <c r="T2885" s="22">
        <v>19</v>
      </c>
      <c r="U2885" s="22">
        <v>-1575.84</v>
      </c>
      <c r="W2885" s="22">
        <v>1575.84</v>
      </c>
      <c r="X2885">
        <v>29017</v>
      </c>
      <c r="Y2885">
        <v>26000</v>
      </c>
      <c r="Z2885" t="s">
        <v>296</v>
      </c>
      <c r="AA2885" t="s">
        <v>297</v>
      </c>
      <c r="AB2885" t="s">
        <v>298</v>
      </c>
      <c r="AC2885" t="s">
        <v>299</v>
      </c>
      <c r="AD2885" t="s">
        <v>336</v>
      </c>
      <c r="AF2885" t="s">
        <v>249</v>
      </c>
      <c r="AG2885" s="22" t="s">
        <v>56</v>
      </c>
      <c r="AI2885">
        <v>2883</v>
      </c>
      <c r="AJ2885" t="s">
        <v>337</v>
      </c>
      <c r="AK2885" s="22" t="s">
        <v>252</v>
      </c>
      <c r="AL2885" s="22" t="s">
        <v>384</v>
      </c>
      <c r="AM2885" s="22">
        <v>2883</v>
      </c>
    </row>
    <row r="2886" spans="1:39" x14ac:dyDescent="0.25">
      <c r="A2886" s="22" t="s">
        <v>39</v>
      </c>
      <c r="B2886" t="s">
        <v>253</v>
      </c>
      <c r="C2886">
        <v>2021</v>
      </c>
      <c r="D2886" s="22" t="s">
        <v>41</v>
      </c>
      <c r="E2886" s="22" t="s">
        <v>42</v>
      </c>
      <c r="F2886">
        <v>1600</v>
      </c>
      <c r="G2886" t="s">
        <v>254</v>
      </c>
      <c r="H2886" t="s">
        <v>44</v>
      </c>
      <c r="I2886" s="22">
        <v>15830</v>
      </c>
      <c r="J2886">
        <v>600</v>
      </c>
      <c r="K2886" t="s">
        <v>381</v>
      </c>
      <c r="L2886" s="22" t="s">
        <v>382</v>
      </c>
      <c r="M2886" s="1">
        <v>44397</v>
      </c>
      <c r="N2886" s="22" t="s">
        <v>405</v>
      </c>
      <c r="O2886" t="s">
        <v>352</v>
      </c>
      <c r="P2886" s="1">
        <v>44397</v>
      </c>
      <c r="Q2886" t="s">
        <v>352</v>
      </c>
      <c r="R2886">
        <v>7</v>
      </c>
      <c r="S2886">
        <v>1</v>
      </c>
      <c r="T2886" s="22">
        <v>19</v>
      </c>
      <c r="U2886" s="22">
        <v>-299.41000000000003</v>
      </c>
      <c r="W2886" s="22">
        <v>299.41000000000003</v>
      </c>
      <c r="X2886">
        <v>29018</v>
      </c>
      <c r="Y2886">
        <v>26000</v>
      </c>
      <c r="Z2886" t="s">
        <v>296</v>
      </c>
      <c r="AA2886" t="s">
        <v>297</v>
      </c>
      <c r="AB2886" t="s">
        <v>298</v>
      </c>
      <c r="AC2886" t="s">
        <v>299</v>
      </c>
      <c r="AD2886" t="s">
        <v>336</v>
      </c>
      <c r="AF2886" t="s">
        <v>249</v>
      </c>
      <c r="AG2886" s="22" t="s">
        <v>56</v>
      </c>
      <c r="AI2886">
        <v>2884</v>
      </c>
      <c r="AJ2886" t="s">
        <v>337</v>
      </c>
      <c r="AK2886" s="22" t="s">
        <v>52</v>
      </c>
      <c r="AL2886" s="22" t="s">
        <v>384</v>
      </c>
      <c r="AM2886" s="22">
        <v>2884</v>
      </c>
    </row>
    <row r="2887" spans="1:39" x14ac:dyDescent="0.25">
      <c r="A2887" s="22" t="s">
        <v>39</v>
      </c>
      <c r="B2887" t="s">
        <v>300</v>
      </c>
      <c r="C2887">
        <v>2021</v>
      </c>
      <c r="D2887" s="22" t="s">
        <v>41</v>
      </c>
      <c r="E2887" s="22" t="s">
        <v>42</v>
      </c>
      <c r="F2887">
        <v>1200</v>
      </c>
      <c r="G2887" t="s">
        <v>301</v>
      </c>
      <c r="H2887" t="s">
        <v>44</v>
      </c>
      <c r="I2887" s="22">
        <v>15830</v>
      </c>
      <c r="J2887">
        <v>600</v>
      </c>
      <c r="K2887" t="s">
        <v>381</v>
      </c>
      <c r="L2887" s="22" t="s">
        <v>382</v>
      </c>
      <c r="M2887" s="1">
        <v>44397</v>
      </c>
      <c r="N2887" s="22" t="s">
        <v>405</v>
      </c>
      <c r="O2887" t="s">
        <v>352</v>
      </c>
      <c r="P2887" s="1">
        <v>44397</v>
      </c>
      <c r="Q2887" t="s">
        <v>352</v>
      </c>
      <c r="R2887">
        <v>7</v>
      </c>
      <c r="U2887" s="22">
        <v>1875.25</v>
      </c>
      <c r="V2887" s="22">
        <v>1875.25</v>
      </c>
      <c r="X2887">
        <v>29019</v>
      </c>
      <c r="Y2887">
        <v>26000</v>
      </c>
      <c r="Z2887" t="s">
        <v>296</v>
      </c>
      <c r="AA2887" t="s">
        <v>297</v>
      </c>
      <c r="AB2887" t="s">
        <v>298</v>
      </c>
      <c r="AC2887" t="s">
        <v>299</v>
      </c>
      <c r="AD2887" t="s">
        <v>336</v>
      </c>
      <c r="AG2887" s="22" t="s">
        <v>50</v>
      </c>
      <c r="AI2887">
        <v>2885</v>
      </c>
      <c r="AJ2887" t="s">
        <v>337</v>
      </c>
      <c r="AK2887" s="22" t="s">
        <v>52</v>
      </c>
      <c r="AL2887" s="22" t="s">
        <v>384</v>
      </c>
      <c r="AM2887" s="22">
        <v>2885</v>
      </c>
    </row>
    <row r="2888" spans="1:39" x14ac:dyDescent="0.25">
      <c r="A2888" s="22" t="s">
        <v>39</v>
      </c>
      <c r="B2888" t="s">
        <v>250</v>
      </c>
      <c r="C2888">
        <v>2021</v>
      </c>
      <c r="D2888" s="22" t="s">
        <v>41</v>
      </c>
      <c r="E2888" s="22" t="s">
        <v>42</v>
      </c>
      <c r="F2888">
        <v>8000</v>
      </c>
      <c r="G2888" t="s">
        <v>251</v>
      </c>
      <c r="H2888" t="s">
        <v>93</v>
      </c>
      <c r="I2888" s="22">
        <v>15885</v>
      </c>
      <c r="J2888">
        <v>600</v>
      </c>
      <c r="K2888" t="s">
        <v>381</v>
      </c>
      <c r="L2888" s="22" t="s">
        <v>382</v>
      </c>
      <c r="M2888" s="1">
        <v>44437</v>
      </c>
      <c r="N2888" s="22" t="s">
        <v>406</v>
      </c>
      <c r="O2888" t="s">
        <v>407</v>
      </c>
      <c r="P2888" s="1">
        <v>44437</v>
      </c>
      <c r="Q2888" t="s">
        <v>407</v>
      </c>
      <c r="R2888">
        <v>8</v>
      </c>
      <c r="S2888">
        <v>1</v>
      </c>
      <c r="T2888" s="22">
        <v>19</v>
      </c>
      <c r="U2888" s="22">
        <v>-3013.19</v>
      </c>
      <c r="W2888" s="22">
        <v>3013.19</v>
      </c>
      <c r="X2888">
        <v>29020</v>
      </c>
      <c r="Y2888">
        <v>26000</v>
      </c>
      <c r="Z2888" t="s">
        <v>296</v>
      </c>
      <c r="AA2888" t="s">
        <v>297</v>
      </c>
      <c r="AB2888" t="s">
        <v>298</v>
      </c>
      <c r="AC2888" t="s">
        <v>299</v>
      </c>
      <c r="AD2888" t="s">
        <v>343</v>
      </c>
      <c r="AF2888" t="s">
        <v>249</v>
      </c>
      <c r="AG2888" s="22" t="s">
        <v>56</v>
      </c>
      <c r="AI2888">
        <v>2886</v>
      </c>
      <c r="AJ2888" t="s">
        <v>344</v>
      </c>
      <c r="AK2888" s="22" t="s">
        <v>252</v>
      </c>
      <c r="AL2888" s="22" t="s">
        <v>384</v>
      </c>
      <c r="AM2888" s="22">
        <v>2886</v>
      </c>
    </row>
    <row r="2889" spans="1:39" x14ac:dyDescent="0.25">
      <c r="A2889" s="22" t="s">
        <v>39</v>
      </c>
      <c r="B2889" t="s">
        <v>253</v>
      </c>
      <c r="C2889">
        <v>2021</v>
      </c>
      <c r="D2889" s="22" t="s">
        <v>41</v>
      </c>
      <c r="E2889" s="22" t="s">
        <v>42</v>
      </c>
      <c r="F2889">
        <v>1600</v>
      </c>
      <c r="G2889" t="s">
        <v>254</v>
      </c>
      <c r="H2889" t="s">
        <v>44</v>
      </c>
      <c r="I2889" s="22">
        <v>15885</v>
      </c>
      <c r="J2889">
        <v>600</v>
      </c>
      <c r="K2889" t="s">
        <v>381</v>
      </c>
      <c r="L2889" s="22" t="s">
        <v>382</v>
      </c>
      <c r="M2889" s="1">
        <v>44437</v>
      </c>
      <c r="N2889" s="22" t="s">
        <v>406</v>
      </c>
      <c r="O2889" t="s">
        <v>407</v>
      </c>
      <c r="P2889" s="1">
        <v>44437</v>
      </c>
      <c r="Q2889" t="s">
        <v>407</v>
      </c>
      <c r="R2889">
        <v>8</v>
      </c>
      <c r="S2889">
        <v>1</v>
      </c>
      <c r="T2889" s="22">
        <v>19</v>
      </c>
      <c r="U2889" s="22">
        <v>-572.51</v>
      </c>
      <c r="W2889" s="22">
        <v>572.51</v>
      </c>
      <c r="X2889">
        <v>29021</v>
      </c>
      <c r="Y2889">
        <v>26000</v>
      </c>
      <c r="Z2889" t="s">
        <v>296</v>
      </c>
      <c r="AA2889" t="s">
        <v>297</v>
      </c>
      <c r="AB2889" t="s">
        <v>298</v>
      </c>
      <c r="AC2889" t="s">
        <v>299</v>
      </c>
      <c r="AD2889" t="s">
        <v>343</v>
      </c>
      <c r="AF2889" t="s">
        <v>249</v>
      </c>
      <c r="AG2889" s="22" t="s">
        <v>56</v>
      </c>
      <c r="AI2889">
        <v>2887</v>
      </c>
      <c r="AJ2889" t="s">
        <v>344</v>
      </c>
      <c r="AK2889" s="22" t="s">
        <v>52</v>
      </c>
      <c r="AL2889" s="22" t="s">
        <v>384</v>
      </c>
      <c r="AM2889" s="22">
        <v>2887</v>
      </c>
    </row>
    <row r="2890" spans="1:39" x14ac:dyDescent="0.25">
      <c r="A2890" s="22" t="s">
        <v>39</v>
      </c>
      <c r="B2890" t="s">
        <v>300</v>
      </c>
      <c r="C2890">
        <v>2021</v>
      </c>
      <c r="D2890" s="22" t="s">
        <v>41</v>
      </c>
      <c r="E2890" s="22" t="s">
        <v>42</v>
      </c>
      <c r="F2890">
        <v>1200</v>
      </c>
      <c r="G2890" t="s">
        <v>301</v>
      </c>
      <c r="H2890" t="s">
        <v>44</v>
      </c>
      <c r="I2890" s="22">
        <v>15885</v>
      </c>
      <c r="J2890">
        <v>600</v>
      </c>
      <c r="K2890" t="s">
        <v>381</v>
      </c>
      <c r="L2890" s="22" t="s">
        <v>382</v>
      </c>
      <c r="M2890" s="1">
        <v>44437</v>
      </c>
      <c r="N2890" s="22" t="s">
        <v>406</v>
      </c>
      <c r="O2890" t="s">
        <v>407</v>
      </c>
      <c r="P2890" s="1">
        <v>44437</v>
      </c>
      <c r="Q2890" t="s">
        <v>407</v>
      </c>
      <c r="R2890">
        <v>8</v>
      </c>
      <c r="U2890" s="22">
        <v>3585.7</v>
      </c>
      <c r="V2890" s="22">
        <v>3585.7</v>
      </c>
      <c r="X2890">
        <v>29022</v>
      </c>
      <c r="Y2890">
        <v>26000</v>
      </c>
      <c r="Z2890" t="s">
        <v>296</v>
      </c>
      <c r="AA2890" t="s">
        <v>297</v>
      </c>
      <c r="AB2890" t="s">
        <v>298</v>
      </c>
      <c r="AC2890" t="s">
        <v>299</v>
      </c>
      <c r="AD2890" t="s">
        <v>343</v>
      </c>
      <c r="AG2890" s="22" t="s">
        <v>50</v>
      </c>
      <c r="AI2890">
        <v>2888</v>
      </c>
      <c r="AJ2890" t="s">
        <v>344</v>
      </c>
      <c r="AK2890" s="22" t="s">
        <v>52</v>
      </c>
      <c r="AL2890" s="22" t="s">
        <v>384</v>
      </c>
      <c r="AM2890" s="22">
        <v>2888</v>
      </c>
    </row>
    <row r="2891" spans="1:39" x14ac:dyDescent="0.25">
      <c r="A2891" s="22" t="s">
        <v>39</v>
      </c>
      <c r="B2891" t="s">
        <v>250</v>
      </c>
      <c r="C2891">
        <v>2021</v>
      </c>
      <c r="D2891" s="22" t="s">
        <v>41</v>
      </c>
      <c r="E2891" s="22" t="s">
        <v>42</v>
      </c>
      <c r="F2891">
        <v>8000</v>
      </c>
      <c r="G2891" t="s">
        <v>251</v>
      </c>
      <c r="H2891" t="s">
        <v>93</v>
      </c>
      <c r="I2891" s="22">
        <v>15912</v>
      </c>
      <c r="J2891">
        <v>600</v>
      </c>
      <c r="K2891" t="s">
        <v>381</v>
      </c>
      <c r="L2891" s="22" t="s">
        <v>382</v>
      </c>
      <c r="M2891" s="1">
        <v>44448</v>
      </c>
      <c r="N2891" s="22" t="s">
        <v>408</v>
      </c>
      <c r="O2891" t="s">
        <v>409</v>
      </c>
      <c r="P2891" s="1">
        <v>44448</v>
      </c>
      <c r="Q2891" t="s">
        <v>409</v>
      </c>
      <c r="R2891">
        <v>9</v>
      </c>
      <c r="S2891">
        <v>1</v>
      </c>
      <c r="T2891" s="22">
        <v>19</v>
      </c>
      <c r="U2891" s="22">
        <v>-3007.38</v>
      </c>
      <c r="W2891" s="22">
        <v>3007.38</v>
      </c>
      <c r="X2891">
        <v>29023</v>
      </c>
      <c r="Y2891">
        <v>26000</v>
      </c>
      <c r="Z2891" t="s">
        <v>296</v>
      </c>
      <c r="AA2891" t="s">
        <v>297</v>
      </c>
      <c r="AB2891" t="s">
        <v>298</v>
      </c>
      <c r="AC2891" t="s">
        <v>299</v>
      </c>
      <c r="AD2891" t="s">
        <v>349</v>
      </c>
      <c r="AF2891" t="s">
        <v>249</v>
      </c>
      <c r="AG2891" s="22" t="s">
        <v>56</v>
      </c>
      <c r="AI2891">
        <v>2889</v>
      </c>
      <c r="AJ2891" t="s">
        <v>350</v>
      </c>
      <c r="AK2891" s="22" t="s">
        <v>252</v>
      </c>
      <c r="AL2891" s="22" t="s">
        <v>384</v>
      </c>
      <c r="AM2891" s="22">
        <v>2889</v>
      </c>
    </row>
    <row r="2892" spans="1:39" x14ac:dyDescent="0.25">
      <c r="A2892" s="22" t="s">
        <v>39</v>
      </c>
      <c r="B2892" t="s">
        <v>253</v>
      </c>
      <c r="C2892">
        <v>2021</v>
      </c>
      <c r="D2892" s="22" t="s">
        <v>41</v>
      </c>
      <c r="E2892" s="22" t="s">
        <v>42</v>
      </c>
      <c r="F2892">
        <v>1600</v>
      </c>
      <c r="G2892" t="s">
        <v>254</v>
      </c>
      <c r="H2892" t="s">
        <v>44</v>
      </c>
      <c r="I2892" s="22">
        <v>15912</v>
      </c>
      <c r="J2892">
        <v>600</v>
      </c>
      <c r="K2892" t="s">
        <v>381</v>
      </c>
      <c r="L2892" s="22" t="s">
        <v>382</v>
      </c>
      <c r="M2892" s="1">
        <v>44448</v>
      </c>
      <c r="N2892" s="22" t="s">
        <v>408</v>
      </c>
      <c r="O2892" t="s">
        <v>409</v>
      </c>
      <c r="P2892" s="1">
        <v>44448</v>
      </c>
      <c r="Q2892" t="s">
        <v>409</v>
      </c>
      <c r="R2892">
        <v>9</v>
      </c>
      <c r="S2892">
        <v>1</v>
      </c>
      <c r="T2892" s="22">
        <v>19</v>
      </c>
      <c r="U2892" s="22">
        <v>-571.4</v>
      </c>
      <c r="W2892" s="22">
        <v>571.4</v>
      </c>
      <c r="X2892">
        <v>29024</v>
      </c>
      <c r="Y2892">
        <v>26000</v>
      </c>
      <c r="Z2892" t="s">
        <v>296</v>
      </c>
      <c r="AA2892" t="s">
        <v>297</v>
      </c>
      <c r="AB2892" t="s">
        <v>298</v>
      </c>
      <c r="AC2892" t="s">
        <v>299</v>
      </c>
      <c r="AD2892" t="s">
        <v>349</v>
      </c>
      <c r="AF2892" t="s">
        <v>249</v>
      </c>
      <c r="AG2892" s="22" t="s">
        <v>56</v>
      </c>
      <c r="AI2892">
        <v>2890</v>
      </c>
      <c r="AJ2892" t="s">
        <v>350</v>
      </c>
      <c r="AK2892" s="22" t="s">
        <v>52</v>
      </c>
      <c r="AL2892" s="22" t="s">
        <v>384</v>
      </c>
      <c r="AM2892" s="22">
        <v>2890</v>
      </c>
    </row>
    <row r="2893" spans="1:39" x14ac:dyDescent="0.25">
      <c r="A2893" s="22" t="s">
        <v>39</v>
      </c>
      <c r="B2893" t="s">
        <v>300</v>
      </c>
      <c r="C2893">
        <v>2021</v>
      </c>
      <c r="D2893" s="22" t="s">
        <v>41</v>
      </c>
      <c r="E2893" s="22" t="s">
        <v>42</v>
      </c>
      <c r="F2893">
        <v>1200</v>
      </c>
      <c r="G2893" t="s">
        <v>301</v>
      </c>
      <c r="H2893" t="s">
        <v>44</v>
      </c>
      <c r="I2893" s="22">
        <v>15912</v>
      </c>
      <c r="J2893">
        <v>600</v>
      </c>
      <c r="K2893" t="s">
        <v>381</v>
      </c>
      <c r="L2893" s="22" t="s">
        <v>382</v>
      </c>
      <c r="M2893" s="1">
        <v>44448</v>
      </c>
      <c r="N2893" s="22" t="s">
        <v>408</v>
      </c>
      <c r="O2893" t="s">
        <v>409</v>
      </c>
      <c r="P2893" s="1">
        <v>44448</v>
      </c>
      <c r="Q2893" t="s">
        <v>409</v>
      </c>
      <c r="R2893">
        <v>9</v>
      </c>
      <c r="U2893" s="22">
        <v>3578.78</v>
      </c>
      <c r="V2893" s="22">
        <v>3578.78</v>
      </c>
      <c r="X2893">
        <v>29025</v>
      </c>
      <c r="Y2893">
        <v>26000</v>
      </c>
      <c r="Z2893" t="s">
        <v>296</v>
      </c>
      <c r="AA2893" t="s">
        <v>297</v>
      </c>
      <c r="AB2893" t="s">
        <v>298</v>
      </c>
      <c r="AC2893" t="s">
        <v>299</v>
      </c>
      <c r="AD2893" t="s">
        <v>349</v>
      </c>
      <c r="AG2893" s="22" t="s">
        <v>50</v>
      </c>
      <c r="AI2893">
        <v>2891</v>
      </c>
      <c r="AJ2893" t="s">
        <v>350</v>
      </c>
      <c r="AK2893" s="22" t="s">
        <v>52</v>
      </c>
      <c r="AL2893" s="22" t="s">
        <v>384</v>
      </c>
      <c r="AM2893" s="22">
        <v>2891</v>
      </c>
    </row>
    <row r="2894" spans="1:39" x14ac:dyDescent="0.25">
      <c r="A2894" s="22" t="s">
        <v>39</v>
      </c>
      <c r="B2894" t="s">
        <v>250</v>
      </c>
      <c r="C2894">
        <v>2021</v>
      </c>
      <c r="D2894" s="22" t="s">
        <v>41</v>
      </c>
      <c r="E2894" s="22" t="s">
        <v>42</v>
      </c>
      <c r="F2894">
        <v>8000</v>
      </c>
      <c r="G2894" t="s">
        <v>251</v>
      </c>
      <c r="H2894" t="s">
        <v>93</v>
      </c>
      <c r="I2894" s="22">
        <v>15956</v>
      </c>
      <c r="J2894">
        <v>600</v>
      </c>
      <c r="K2894" t="s">
        <v>381</v>
      </c>
      <c r="L2894" s="22" t="s">
        <v>382</v>
      </c>
      <c r="M2894" s="1">
        <v>44455</v>
      </c>
      <c r="N2894" s="22" t="s">
        <v>410</v>
      </c>
      <c r="O2894" t="s">
        <v>411</v>
      </c>
      <c r="P2894" s="1">
        <v>44455</v>
      </c>
      <c r="Q2894" t="s">
        <v>411</v>
      </c>
      <c r="R2894">
        <v>9</v>
      </c>
      <c r="S2894">
        <v>1</v>
      </c>
      <c r="T2894" s="22">
        <v>19</v>
      </c>
      <c r="U2894" s="22">
        <v>-4852.37</v>
      </c>
      <c r="W2894" s="22">
        <v>4852.37</v>
      </c>
      <c r="X2894">
        <v>29026</v>
      </c>
      <c r="Y2894">
        <v>26000</v>
      </c>
      <c r="Z2894" t="s">
        <v>296</v>
      </c>
      <c r="AA2894" t="s">
        <v>297</v>
      </c>
      <c r="AB2894" t="s">
        <v>298</v>
      </c>
      <c r="AC2894" t="s">
        <v>299</v>
      </c>
      <c r="AD2894" t="s">
        <v>349</v>
      </c>
      <c r="AF2894" t="s">
        <v>249</v>
      </c>
      <c r="AG2894" s="22" t="s">
        <v>56</v>
      </c>
      <c r="AI2894">
        <v>2892</v>
      </c>
      <c r="AJ2894" t="s">
        <v>350</v>
      </c>
      <c r="AK2894" s="22" t="s">
        <v>252</v>
      </c>
      <c r="AL2894" s="22" t="s">
        <v>384</v>
      </c>
      <c r="AM2894" s="22">
        <v>2892</v>
      </c>
    </row>
    <row r="2895" spans="1:39" x14ac:dyDescent="0.25">
      <c r="A2895" s="22" t="s">
        <v>39</v>
      </c>
      <c r="B2895" t="s">
        <v>253</v>
      </c>
      <c r="C2895">
        <v>2021</v>
      </c>
      <c r="D2895" s="22" t="s">
        <v>41</v>
      </c>
      <c r="E2895" s="22" t="s">
        <v>42</v>
      </c>
      <c r="F2895">
        <v>1600</v>
      </c>
      <c r="G2895" t="s">
        <v>254</v>
      </c>
      <c r="H2895" t="s">
        <v>44</v>
      </c>
      <c r="I2895" s="22">
        <v>15956</v>
      </c>
      <c r="J2895">
        <v>600</v>
      </c>
      <c r="K2895" t="s">
        <v>381</v>
      </c>
      <c r="L2895" s="22" t="s">
        <v>382</v>
      </c>
      <c r="M2895" s="1">
        <v>44455</v>
      </c>
      <c r="N2895" s="22" t="s">
        <v>410</v>
      </c>
      <c r="O2895" t="s">
        <v>411</v>
      </c>
      <c r="P2895" s="1">
        <v>44455</v>
      </c>
      <c r="Q2895" t="s">
        <v>411</v>
      </c>
      <c r="R2895">
        <v>9</v>
      </c>
      <c r="S2895">
        <v>1</v>
      </c>
      <c r="T2895" s="22">
        <v>19</v>
      </c>
      <c r="U2895" s="22">
        <v>-921.95</v>
      </c>
      <c r="W2895" s="22">
        <v>921.95</v>
      </c>
      <c r="X2895">
        <v>29027</v>
      </c>
      <c r="Y2895">
        <v>26000</v>
      </c>
      <c r="Z2895" t="s">
        <v>296</v>
      </c>
      <c r="AA2895" t="s">
        <v>297</v>
      </c>
      <c r="AB2895" t="s">
        <v>298</v>
      </c>
      <c r="AC2895" t="s">
        <v>299</v>
      </c>
      <c r="AD2895" t="s">
        <v>349</v>
      </c>
      <c r="AF2895" t="s">
        <v>249</v>
      </c>
      <c r="AG2895" s="22" t="s">
        <v>56</v>
      </c>
      <c r="AI2895">
        <v>2893</v>
      </c>
      <c r="AJ2895" t="s">
        <v>350</v>
      </c>
      <c r="AK2895" s="22" t="s">
        <v>52</v>
      </c>
      <c r="AL2895" s="22" t="s">
        <v>384</v>
      </c>
      <c r="AM2895" s="22">
        <v>2893</v>
      </c>
    </row>
    <row r="2896" spans="1:39" x14ac:dyDescent="0.25">
      <c r="A2896" s="22" t="s">
        <v>39</v>
      </c>
      <c r="B2896" t="s">
        <v>300</v>
      </c>
      <c r="C2896">
        <v>2021</v>
      </c>
      <c r="D2896" s="22" t="s">
        <v>41</v>
      </c>
      <c r="E2896" s="22" t="s">
        <v>42</v>
      </c>
      <c r="F2896">
        <v>1200</v>
      </c>
      <c r="G2896" t="s">
        <v>301</v>
      </c>
      <c r="H2896" t="s">
        <v>44</v>
      </c>
      <c r="I2896" s="22">
        <v>15956</v>
      </c>
      <c r="J2896">
        <v>600</v>
      </c>
      <c r="K2896" t="s">
        <v>381</v>
      </c>
      <c r="L2896" s="22" t="s">
        <v>382</v>
      </c>
      <c r="M2896" s="1">
        <v>44455</v>
      </c>
      <c r="N2896" s="22" t="s">
        <v>410</v>
      </c>
      <c r="O2896" t="s">
        <v>411</v>
      </c>
      <c r="P2896" s="1">
        <v>44455</v>
      </c>
      <c r="Q2896" t="s">
        <v>411</v>
      </c>
      <c r="R2896">
        <v>9</v>
      </c>
      <c r="U2896" s="22">
        <v>5774.32</v>
      </c>
      <c r="V2896" s="22">
        <v>5774.32</v>
      </c>
      <c r="X2896">
        <v>29028</v>
      </c>
      <c r="Y2896">
        <v>26000</v>
      </c>
      <c r="Z2896" t="s">
        <v>296</v>
      </c>
      <c r="AA2896" t="s">
        <v>297</v>
      </c>
      <c r="AB2896" t="s">
        <v>298</v>
      </c>
      <c r="AC2896" t="s">
        <v>299</v>
      </c>
      <c r="AD2896" t="s">
        <v>349</v>
      </c>
      <c r="AG2896" s="22" t="s">
        <v>50</v>
      </c>
      <c r="AI2896">
        <v>2894</v>
      </c>
      <c r="AJ2896" t="s">
        <v>350</v>
      </c>
      <c r="AK2896" s="22" t="s">
        <v>52</v>
      </c>
      <c r="AL2896" s="22" t="s">
        <v>384</v>
      </c>
      <c r="AM2896" s="22">
        <v>2894</v>
      </c>
    </row>
    <row r="2897" spans="1:39" x14ac:dyDescent="0.25">
      <c r="A2897" s="22" t="s">
        <v>39</v>
      </c>
      <c r="B2897" t="s">
        <v>250</v>
      </c>
      <c r="C2897">
        <v>2021</v>
      </c>
      <c r="D2897" s="22" t="s">
        <v>41</v>
      </c>
      <c r="E2897" s="22" t="s">
        <v>42</v>
      </c>
      <c r="F2897">
        <v>8000</v>
      </c>
      <c r="G2897" t="s">
        <v>251</v>
      </c>
      <c r="H2897" t="s">
        <v>93</v>
      </c>
      <c r="I2897" s="22">
        <v>15991</v>
      </c>
      <c r="J2897">
        <v>600</v>
      </c>
      <c r="K2897" t="s">
        <v>381</v>
      </c>
      <c r="L2897" s="22" t="s">
        <v>382</v>
      </c>
      <c r="M2897" s="1">
        <v>44463</v>
      </c>
      <c r="N2897" s="22" t="s">
        <v>412</v>
      </c>
      <c r="O2897" t="s">
        <v>413</v>
      </c>
      <c r="P2897" s="1">
        <v>44463</v>
      </c>
      <c r="Q2897" t="s">
        <v>413</v>
      </c>
      <c r="R2897">
        <v>9</v>
      </c>
      <c r="S2897">
        <v>1</v>
      </c>
      <c r="T2897" s="22">
        <v>19</v>
      </c>
      <c r="U2897" s="22">
        <v>-3344.97</v>
      </c>
      <c r="W2897" s="22">
        <v>3344.97</v>
      </c>
      <c r="X2897">
        <v>29029</v>
      </c>
      <c r="Y2897">
        <v>26000</v>
      </c>
      <c r="Z2897" t="s">
        <v>296</v>
      </c>
      <c r="AA2897" t="s">
        <v>297</v>
      </c>
      <c r="AB2897" t="s">
        <v>298</v>
      </c>
      <c r="AC2897" t="s">
        <v>299</v>
      </c>
      <c r="AD2897" t="s">
        <v>349</v>
      </c>
      <c r="AF2897" t="s">
        <v>249</v>
      </c>
      <c r="AG2897" s="22" t="s">
        <v>56</v>
      </c>
      <c r="AI2897">
        <v>2895</v>
      </c>
      <c r="AJ2897" t="s">
        <v>350</v>
      </c>
      <c r="AK2897" s="22" t="s">
        <v>252</v>
      </c>
      <c r="AL2897" s="22" t="s">
        <v>384</v>
      </c>
      <c r="AM2897" s="22">
        <v>2895</v>
      </c>
    </row>
    <row r="2898" spans="1:39" x14ac:dyDescent="0.25">
      <c r="A2898" s="22" t="s">
        <v>39</v>
      </c>
      <c r="B2898" t="s">
        <v>253</v>
      </c>
      <c r="C2898">
        <v>2021</v>
      </c>
      <c r="D2898" s="22" t="s">
        <v>41</v>
      </c>
      <c r="E2898" s="22" t="s">
        <v>42</v>
      </c>
      <c r="F2898">
        <v>1600</v>
      </c>
      <c r="G2898" t="s">
        <v>254</v>
      </c>
      <c r="H2898" t="s">
        <v>44</v>
      </c>
      <c r="I2898" s="22">
        <v>15991</v>
      </c>
      <c r="J2898">
        <v>600</v>
      </c>
      <c r="K2898" t="s">
        <v>381</v>
      </c>
      <c r="L2898" s="22" t="s">
        <v>382</v>
      </c>
      <c r="M2898" s="1">
        <v>44463</v>
      </c>
      <c r="N2898" s="22" t="s">
        <v>412</v>
      </c>
      <c r="O2898" t="s">
        <v>413</v>
      </c>
      <c r="P2898" s="1">
        <v>44463</v>
      </c>
      <c r="Q2898" t="s">
        <v>413</v>
      </c>
      <c r="R2898">
        <v>9</v>
      </c>
      <c r="S2898">
        <v>1</v>
      </c>
      <c r="T2898" s="22">
        <v>19</v>
      </c>
      <c r="U2898" s="22">
        <v>-635.54999999999995</v>
      </c>
      <c r="W2898" s="22">
        <v>635.54999999999995</v>
      </c>
      <c r="X2898">
        <v>29030</v>
      </c>
      <c r="Y2898">
        <v>26000</v>
      </c>
      <c r="Z2898" t="s">
        <v>296</v>
      </c>
      <c r="AA2898" t="s">
        <v>297</v>
      </c>
      <c r="AB2898" t="s">
        <v>298</v>
      </c>
      <c r="AC2898" t="s">
        <v>299</v>
      </c>
      <c r="AD2898" t="s">
        <v>349</v>
      </c>
      <c r="AF2898" t="s">
        <v>249</v>
      </c>
      <c r="AG2898" s="22" t="s">
        <v>56</v>
      </c>
      <c r="AI2898">
        <v>2896</v>
      </c>
      <c r="AJ2898" t="s">
        <v>350</v>
      </c>
      <c r="AK2898" s="22" t="s">
        <v>52</v>
      </c>
      <c r="AL2898" s="22" t="s">
        <v>384</v>
      </c>
      <c r="AM2898" s="22">
        <v>2896</v>
      </c>
    </row>
    <row r="2899" spans="1:39" x14ac:dyDescent="0.25">
      <c r="A2899" s="22" t="s">
        <v>39</v>
      </c>
      <c r="B2899" t="s">
        <v>300</v>
      </c>
      <c r="C2899">
        <v>2021</v>
      </c>
      <c r="D2899" s="22" t="s">
        <v>41</v>
      </c>
      <c r="E2899" s="22" t="s">
        <v>42</v>
      </c>
      <c r="F2899">
        <v>1200</v>
      </c>
      <c r="G2899" t="s">
        <v>301</v>
      </c>
      <c r="H2899" t="s">
        <v>44</v>
      </c>
      <c r="I2899" s="22">
        <v>15991</v>
      </c>
      <c r="J2899">
        <v>600</v>
      </c>
      <c r="K2899" t="s">
        <v>381</v>
      </c>
      <c r="L2899" s="22" t="s">
        <v>382</v>
      </c>
      <c r="M2899" s="1">
        <v>44463</v>
      </c>
      <c r="N2899" s="22" t="s">
        <v>412</v>
      </c>
      <c r="O2899" t="s">
        <v>413</v>
      </c>
      <c r="P2899" s="1">
        <v>44463</v>
      </c>
      <c r="Q2899" t="s">
        <v>413</v>
      </c>
      <c r="R2899">
        <v>9</v>
      </c>
      <c r="U2899" s="22">
        <v>3980.52</v>
      </c>
      <c r="V2899" s="22">
        <v>3980.52</v>
      </c>
      <c r="X2899">
        <v>29031</v>
      </c>
      <c r="Y2899">
        <v>26000</v>
      </c>
      <c r="Z2899" t="s">
        <v>296</v>
      </c>
      <c r="AA2899" t="s">
        <v>297</v>
      </c>
      <c r="AB2899" t="s">
        <v>298</v>
      </c>
      <c r="AC2899" t="s">
        <v>299</v>
      </c>
      <c r="AD2899" t="s">
        <v>349</v>
      </c>
      <c r="AG2899" s="22" t="s">
        <v>50</v>
      </c>
      <c r="AI2899">
        <v>2897</v>
      </c>
      <c r="AJ2899" t="s">
        <v>350</v>
      </c>
      <c r="AK2899" s="22" t="s">
        <v>52</v>
      </c>
      <c r="AL2899" s="22" t="s">
        <v>384</v>
      </c>
      <c r="AM2899" s="22">
        <v>2897</v>
      </c>
    </row>
    <row r="2900" spans="1:39" x14ac:dyDescent="0.25">
      <c r="A2900" s="22" t="s">
        <v>39</v>
      </c>
      <c r="B2900" t="s">
        <v>253</v>
      </c>
      <c r="C2900">
        <v>2021</v>
      </c>
      <c r="D2900" s="22" t="s">
        <v>41</v>
      </c>
      <c r="E2900" s="22" t="s">
        <v>42</v>
      </c>
      <c r="F2900">
        <v>1600</v>
      </c>
      <c r="G2900" t="s">
        <v>254</v>
      </c>
      <c r="H2900" t="s">
        <v>44</v>
      </c>
      <c r="J2900">
        <v>800</v>
      </c>
      <c r="K2900" t="s">
        <v>414</v>
      </c>
      <c r="L2900" s="22" t="s">
        <v>415</v>
      </c>
      <c r="M2900" s="1">
        <v>44197</v>
      </c>
      <c r="N2900" s="22" t="s">
        <v>416</v>
      </c>
      <c r="O2900" t="s">
        <v>417</v>
      </c>
      <c r="P2900" s="1">
        <v>44197</v>
      </c>
      <c r="Q2900" t="s">
        <v>417</v>
      </c>
      <c r="R2900">
        <v>0</v>
      </c>
      <c r="U2900" s="22">
        <v>2027956.07</v>
      </c>
      <c r="V2900" s="22">
        <v>2027956.07</v>
      </c>
      <c r="X2900">
        <v>26859</v>
      </c>
      <c r="AD2900" t="s">
        <v>418</v>
      </c>
      <c r="AG2900" s="22" t="s">
        <v>50</v>
      </c>
      <c r="AI2900">
        <v>2898</v>
      </c>
      <c r="AJ2900" t="s">
        <v>51</v>
      </c>
      <c r="AK2900" s="22" t="s">
        <v>52</v>
      </c>
      <c r="AL2900" s="22" t="s">
        <v>419</v>
      </c>
      <c r="AM2900" s="22">
        <v>2898</v>
      </c>
    </row>
    <row r="2901" spans="1:39" x14ac:dyDescent="0.25">
      <c r="A2901" s="22" t="s">
        <v>39</v>
      </c>
      <c r="B2901" t="s">
        <v>130</v>
      </c>
      <c r="C2901">
        <v>2021</v>
      </c>
      <c r="D2901" s="22" t="s">
        <v>41</v>
      </c>
      <c r="E2901" s="22" t="s">
        <v>42</v>
      </c>
      <c r="F2901">
        <v>1610</v>
      </c>
      <c r="G2901" t="s">
        <v>131</v>
      </c>
      <c r="H2901" t="s">
        <v>44</v>
      </c>
      <c r="J2901">
        <v>800</v>
      </c>
      <c r="K2901" t="s">
        <v>414</v>
      </c>
      <c r="L2901" s="22" t="s">
        <v>415</v>
      </c>
      <c r="M2901" s="1">
        <v>44197</v>
      </c>
      <c r="N2901" s="22" t="s">
        <v>416</v>
      </c>
      <c r="O2901" t="s">
        <v>417</v>
      </c>
      <c r="P2901" s="1">
        <v>44197</v>
      </c>
      <c r="Q2901" t="s">
        <v>417</v>
      </c>
      <c r="R2901">
        <v>0</v>
      </c>
      <c r="U2901" s="22">
        <v>-1673654.63</v>
      </c>
      <c r="W2901" s="22">
        <v>1673654.63</v>
      </c>
      <c r="X2901">
        <v>26860</v>
      </c>
      <c r="AD2901" t="s">
        <v>418</v>
      </c>
      <c r="AG2901" s="22" t="s">
        <v>56</v>
      </c>
      <c r="AI2901">
        <v>2899</v>
      </c>
      <c r="AJ2901" t="s">
        <v>51</v>
      </c>
      <c r="AK2901" s="22" t="s">
        <v>52</v>
      </c>
      <c r="AL2901" s="22" t="s">
        <v>419</v>
      </c>
      <c r="AM2901" s="22">
        <v>2899</v>
      </c>
    </row>
    <row r="2902" spans="1:39" x14ac:dyDescent="0.25">
      <c r="A2902" s="22" t="s">
        <v>39</v>
      </c>
      <c r="B2902" t="s">
        <v>239</v>
      </c>
      <c r="C2902">
        <v>2021</v>
      </c>
      <c r="D2902" s="22" t="s">
        <v>41</v>
      </c>
      <c r="E2902" s="22" t="s">
        <v>42</v>
      </c>
      <c r="F2902">
        <v>1651</v>
      </c>
      <c r="G2902" t="s">
        <v>240</v>
      </c>
      <c r="H2902" t="s">
        <v>44</v>
      </c>
      <c r="J2902">
        <v>800</v>
      </c>
      <c r="K2902" t="s">
        <v>414</v>
      </c>
      <c r="L2902" s="22" t="s">
        <v>415</v>
      </c>
      <c r="M2902" s="1">
        <v>44197</v>
      </c>
      <c r="N2902" s="22" t="s">
        <v>416</v>
      </c>
      <c r="O2902" t="s">
        <v>417</v>
      </c>
      <c r="P2902" s="1">
        <v>44197</v>
      </c>
      <c r="Q2902" t="s">
        <v>417</v>
      </c>
      <c r="R2902">
        <v>0</v>
      </c>
      <c r="U2902" s="22">
        <v>400883.89</v>
      </c>
      <c r="V2902" s="22">
        <v>400883.89</v>
      </c>
      <c r="X2902">
        <v>26861</v>
      </c>
      <c r="AD2902" t="s">
        <v>418</v>
      </c>
      <c r="AG2902" s="22" t="s">
        <v>50</v>
      </c>
      <c r="AI2902">
        <v>2900</v>
      </c>
      <c r="AJ2902" t="s">
        <v>51</v>
      </c>
      <c r="AK2902" s="22" t="s">
        <v>52</v>
      </c>
      <c r="AL2902" s="22" t="s">
        <v>419</v>
      </c>
      <c r="AM2902" s="22">
        <v>2900</v>
      </c>
    </row>
    <row r="2903" spans="1:39" x14ac:dyDescent="0.25">
      <c r="A2903" s="22" t="s">
        <v>39</v>
      </c>
      <c r="B2903" t="s">
        <v>241</v>
      </c>
      <c r="C2903">
        <v>2021</v>
      </c>
      <c r="D2903" s="22" t="s">
        <v>41</v>
      </c>
      <c r="E2903" s="22" t="s">
        <v>42</v>
      </c>
      <c r="F2903">
        <v>1652</v>
      </c>
      <c r="G2903" t="s">
        <v>242</v>
      </c>
      <c r="H2903" t="s">
        <v>44</v>
      </c>
      <c r="J2903">
        <v>800</v>
      </c>
      <c r="K2903" t="s">
        <v>414</v>
      </c>
      <c r="L2903" s="22" t="s">
        <v>415</v>
      </c>
      <c r="M2903" s="1">
        <v>44197</v>
      </c>
      <c r="N2903" s="22" t="s">
        <v>416</v>
      </c>
      <c r="O2903" t="s">
        <v>417</v>
      </c>
      <c r="P2903" s="1">
        <v>44197</v>
      </c>
      <c r="Q2903" t="s">
        <v>417</v>
      </c>
      <c r="R2903">
        <v>0</v>
      </c>
      <c r="U2903" s="22">
        <v>-400883.89</v>
      </c>
      <c r="W2903" s="22">
        <v>400883.89</v>
      </c>
      <c r="X2903">
        <v>26862</v>
      </c>
      <c r="AD2903" t="s">
        <v>418</v>
      </c>
      <c r="AG2903" s="22" t="s">
        <v>56</v>
      </c>
      <c r="AI2903">
        <v>2901</v>
      </c>
      <c r="AJ2903" t="s">
        <v>51</v>
      </c>
      <c r="AK2903" s="22" t="s">
        <v>52</v>
      </c>
      <c r="AL2903" s="22" t="s">
        <v>419</v>
      </c>
      <c r="AM2903" s="22">
        <v>2901</v>
      </c>
    </row>
    <row r="2904" spans="1:39" x14ac:dyDescent="0.25">
      <c r="A2904" s="22" t="s">
        <v>39</v>
      </c>
      <c r="B2904" t="s">
        <v>293</v>
      </c>
      <c r="C2904">
        <v>2021</v>
      </c>
      <c r="D2904" s="22" t="s">
        <v>41</v>
      </c>
      <c r="E2904" s="22" t="s">
        <v>42</v>
      </c>
      <c r="F2904">
        <v>1690</v>
      </c>
      <c r="G2904" t="s">
        <v>294</v>
      </c>
      <c r="H2904" t="s">
        <v>44</v>
      </c>
      <c r="J2904">
        <v>800</v>
      </c>
      <c r="K2904" t="s">
        <v>414</v>
      </c>
      <c r="L2904" s="22" t="s">
        <v>415</v>
      </c>
      <c r="M2904" s="1">
        <v>44197</v>
      </c>
      <c r="N2904" s="22" t="s">
        <v>416</v>
      </c>
      <c r="O2904" t="s">
        <v>417</v>
      </c>
      <c r="P2904" s="1">
        <v>44197</v>
      </c>
      <c r="Q2904" t="s">
        <v>417</v>
      </c>
      <c r="R2904">
        <v>0</v>
      </c>
      <c r="U2904" s="22">
        <v>-321642</v>
      </c>
      <c r="W2904" s="22">
        <v>321642</v>
      </c>
      <c r="X2904">
        <v>26863</v>
      </c>
      <c r="AD2904" t="s">
        <v>418</v>
      </c>
      <c r="AG2904" s="22" t="s">
        <v>56</v>
      </c>
      <c r="AI2904">
        <v>2902</v>
      </c>
      <c r="AJ2904" t="s">
        <v>51</v>
      </c>
      <c r="AK2904" s="22" t="s">
        <v>52</v>
      </c>
      <c r="AL2904" s="22" t="s">
        <v>419</v>
      </c>
      <c r="AM2904" s="22">
        <v>2902</v>
      </c>
    </row>
    <row r="2905" spans="1:39" x14ac:dyDescent="0.25">
      <c r="A2905" s="22" t="s">
        <v>39</v>
      </c>
      <c r="B2905" t="s">
        <v>278</v>
      </c>
      <c r="C2905">
        <v>2021</v>
      </c>
      <c r="D2905" s="22" t="s">
        <v>41</v>
      </c>
      <c r="E2905" s="22" t="s">
        <v>42</v>
      </c>
      <c r="F2905">
        <v>1695</v>
      </c>
      <c r="G2905" t="s">
        <v>279</v>
      </c>
      <c r="H2905" t="s">
        <v>44</v>
      </c>
      <c r="J2905">
        <v>800</v>
      </c>
      <c r="K2905" t="s">
        <v>414</v>
      </c>
      <c r="L2905" s="22" t="s">
        <v>415</v>
      </c>
      <c r="M2905" s="1">
        <v>44197</v>
      </c>
      <c r="N2905" s="22" t="s">
        <v>416</v>
      </c>
      <c r="O2905" t="s">
        <v>417</v>
      </c>
      <c r="P2905" s="1">
        <v>44197</v>
      </c>
      <c r="Q2905" t="s">
        <v>417</v>
      </c>
      <c r="R2905">
        <v>0</v>
      </c>
      <c r="U2905" s="22">
        <v>-32659.439999999999</v>
      </c>
      <c r="W2905" s="22">
        <v>32659.439999999999</v>
      </c>
      <c r="X2905">
        <v>26864</v>
      </c>
      <c r="AD2905" t="s">
        <v>418</v>
      </c>
      <c r="AG2905" s="22" t="s">
        <v>56</v>
      </c>
      <c r="AI2905">
        <v>2903</v>
      </c>
      <c r="AJ2905" t="s">
        <v>51</v>
      </c>
      <c r="AK2905" s="22" t="s">
        <v>52</v>
      </c>
      <c r="AL2905" s="22" t="s">
        <v>419</v>
      </c>
      <c r="AM2905" s="22">
        <v>2903</v>
      </c>
    </row>
    <row r="2906" spans="1:39" x14ac:dyDescent="0.25">
      <c r="A2906" s="22" t="s">
        <v>39</v>
      </c>
      <c r="B2906" t="s">
        <v>420</v>
      </c>
      <c r="C2906">
        <v>2021</v>
      </c>
      <c r="D2906" s="22" t="s">
        <v>41</v>
      </c>
      <c r="E2906" s="22" t="s">
        <v>42</v>
      </c>
      <c r="F2906">
        <v>9999</v>
      </c>
      <c r="G2906" t="s">
        <v>421</v>
      </c>
      <c r="H2906" t="s">
        <v>93</v>
      </c>
      <c r="J2906">
        <v>800</v>
      </c>
      <c r="K2906" t="s">
        <v>414</v>
      </c>
      <c r="L2906" s="22" t="s">
        <v>415</v>
      </c>
      <c r="M2906" s="1">
        <v>44531</v>
      </c>
      <c r="N2906" s="22" t="s">
        <v>422</v>
      </c>
      <c r="O2906" t="s">
        <v>423</v>
      </c>
      <c r="P2906" s="1">
        <v>44561</v>
      </c>
      <c r="Q2906" t="s">
        <v>423</v>
      </c>
      <c r="R2906">
        <v>12</v>
      </c>
      <c r="U2906" s="22">
        <v>112019.51</v>
      </c>
      <c r="V2906" s="22">
        <v>112019.51</v>
      </c>
      <c r="X2906">
        <v>49989</v>
      </c>
      <c r="AD2906" t="s">
        <v>363</v>
      </c>
      <c r="AG2906" s="22" t="s">
        <v>50</v>
      </c>
      <c r="AI2906">
        <v>2904</v>
      </c>
      <c r="AJ2906" t="s">
        <v>364</v>
      </c>
      <c r="AK2906" s="22" t="s">
        <v>269</v>
      </c>
      <c r="AL2906" s="22" t="s">
        <v>419</v>
      </c>
      <c r="AM2906" s="22">
        <v>2904</v>
      </c>
    </row>
    <row r="2907" spans="1:39" x14ac:dyDescent="0.25">
      <c r="A2907" s="22" t="s">
        <v>39</v>
      </c>
      <c r="B2907" t="s">
        <v>424</v>
      </c>
      <c r="C2907">
        <v>2021</v>
      </c>
      <c r="D2907" s="22" t="s">
        <v>41</v>
      </c>
      <c r="E2907" s="22" t="s">
        <v>42</v>
      </c>
      <c r="F2907">
        <v>550</v>
      </c>
      <c r="G2907" t="s">
        <v>425</v>
      </c>
      <c r="H2907" t="s">
        <v>44</v>
      </c>
      <c r="J2907">
        <v>800</v>
      </c>
      <c r="K2907" t="s">
        <v>414</v>
      </c>
      <c r="L2907" s="22" t="s">
        <v>415</v>
      </c>
      <c r="M2907" s="1">
        <v>44531</v>
      </c>
      <c r="N2907" s="22" t="s">
        <v>422</v>
      </c>
      <c r="O2907" t="s">
        <v>423</v>
      </c>
      <c r="P2907" s="1">
        <v>44561</v>
      </c>
      <c r="Q2907" t="s">
        <v>423</v>
      </c>
      <c r="R2907">
        <v>12</v>
      </c>
      <c r="U2907" s="22">
        <v>-112019.51</v>
      </c>
      <c r="W2907" s="22">
        <v>112019.51</v>
      </c>
      <c r="X2907">
        <v>49990</v>
      </c>
      <c r="AD2907" t="s">
        <v>363</v>
      </c>
      <c r="AG2907" s="22" t="s">
        <v>56</v>
      </c>
      <c r="AI2907">
        <v>2905</v>
      </c>
      <c r="AJ2907" t="s">
        <v>364</v>
      </c>
      <c r="AK2907" s="22" t="s">
        <v>57</v>
      </c>
      <c r="AL2907" s="22" t="s">
        <v>419</v>
      </c>
      <c r="AM2907" s="22">
        <v>2905</v>
      </c>
    </row>
    <row r="2908" spans="1:39" x14ac:dyDescent="0.25">
      <c r="A2908" s="22" t="s">
        <v>39</v>
      </c>
      <c r="B2908" t="s">
        <v>426</v>
      </c>
      <c r="C2908">
        <v>2021</v>
      </c>
      <c r="D2908" s="22" t="s">
        <v>41</v>
      </c>
      <c r="E2908" s="22" t="s">
        <v>42</v>
      </c>
      <c r="F2908">
        <v>170</v>
      </c>
      <c r="G2908" t="s">
        <v>427</v>
      </c>
      <c r="H2908" t="s">
        <v>44</v>
      </c>
      <c r="J2908">
        <v>900</v>
      </c>
      <c r="K2908" t="s">
        <v>428</v>
      </c>
      <c r="L2908" s="22" t="s">
        <v>415</v>
      </c>
      <c r="M2908" s="1">
        <v>44197</v>
      </c>
      <c r="N2908" s="22" t="s">
        <v>429</v>
      </c>
      <c r="O2908" t="s">
        <v>430</v>
      </c>
      <c r="P2908" s="1">
        <v>44197</v>
      </c>
      <c r="Q2908" t="s">
        <v>431</v>
      </c>
      <c r="R2908">
        <v>0</v>
      </c>
      <c r="U2908" s="22">
        <v>75000</v>
      </c>
      <c r="V2908" s="22">
        <v>75000</v>
      </c>
      <c r="X2908">
        <v>29032</v>
      </c>
      <c r="AD2908" t="s">
        <v>418</v>
      </c>
      <c r="AG2908" s="22" t="s">
        <v>50</v>
      </c>
      <c r="AI2908">
        <v>2906</v>
      </c>
      <c r="AJ2908" t="s">
        <v>51</v>
      </c>
      <c r="AK2908" s="22" t="s">
        <v>57</v>
      </c>
      <c r="AL2908" s="22" t="s">
        <v>432</v>
      </c>
      <c r="AM2908" s="22">
        <v>2906</v>
      </c>
    </row>
    <row r="2909" spans="1:39" x14ac:dyDescent="0.25">
      <c r="A2909" s="22" t="s">
        <v>39</v>
      </c>
      <c r="B2909" t="s">
        <v>54</v>
      </c>
      <c r="C2909">
        <v>2021</v>
      </c>
      <c r="D2909" s="22" t="s">
        <v>41</v>
      </c>
      <c r="E2909" s="22" t="s">
        <v>42</v>
      </c>
      <c r="F2909">
        <v>171</v>
      </c>
      <c r="G2909" t="s">
        <v>55</v>
      </c>
      <c r="H2909" t="s">
        <v>44</v>
      </c>
      <c r="J2909">
        <v>900</v>
      </c>
      <c r="K2909" t="s">
        <v>428</v>
      </c>
      <c r="L2909" s="22" t="s">
        <v>415</v>
      </c>
      <c r="M2909" s="1">
        <v>44197</v>
      </c>
      <c r="N2909" s="22" t="s">
        <v>429</v>
      </c>
      <c r="O2909" t="s">
        <v>430</v>
      </c>
      <c r="P2909" s="1">
        <v>44197</v>
      </c>
      <c r="Q2909" t="s">
        <v>431</v>
      </c>
      <c r="R2909">
        <v>0</v>
      </c>
      <c r="U2909" s="22">
        <v>-18750</v>
      </c>
      <c r="W2909" s="22">
        <v>18750</v>
      </c>
      <c r="X2909">
        <v>29033</v>
      </c>
      <c r="AD2909" t="s">
        <v>418</v>
      </c>
      <c r="AG2909" s="22" t="s">
        <v>56</v>
      </c>
      <c r="AI2909">
        <v>2907</v>
      </c>
      <c r="AJ2909" t="s">
        <v>51</v>
      </c>
      <c r="AK2909" s="22" t="s">
        <v>57</v>
      </c>
      <c r="AL2909" s="22" t="s">
        <v>432</v>
      </c>
      <c r="AM2909" s="22">
        <v>2907</v>
      </c>
    </row>
    <row r="2910" spans="1:39" x14ac:dyDescent="0.25">
      <c r="A2910" s="22" t="s">
        <v>39</v>
      </c>
      <c r="B2910" t="s">
        <v>433</v>
      </c>
      <c r="C2910">
        <v>2021</v>
      </c>
      <c r="D2910" s="22" t="s">
        <v>41</v>
      </c>
      <c r="E2910" s="22" t="s">
        <v>42</v>
      </c>
      <c r="F2910">
        <v>200</v>
      </c>
      <c r="G2910" t="s">
        <v>434</v>
      </c>
      <c r="H2910" t="s">
        <v>44</v>
      </c>
      <c r="J2910">
        <v>900</v>
      </c>
      <c r="K2910" t="s">
        <v>428</v>
      </c>
      <c r="L2910" s="22" t="s">
        <v>415</v>
      </c>
      <c r="M2910" s="1">
        <v>44197</v>
      </c>
      <c r="N2910" s="22" t="s">
        <v>429</v>
      </c>
      <c r="O2910" t="s">
        <v>430</v>
      </c>
      <c r="P2910" s="1">
        <v>44197</v>
      </c>
      <c r="Q2910" t="s">
        <v>431</v>
      </c>
      <c r="R2910">
        <v>0</v>
      </c>
      <c r="U2910" s="22">
        <v>165750</v>
      </c>
      <c r="V2910" s="22">
        <v>165750</v>
      </c>
      <c r="X2910">
        <v>29034</v>
      </c>
      <c r="AD2910" t="s">
        <v>418</v>
      </c>
      <c r="AG2910" s="22" t="s">
        <v>50</v>
      </c>
      <c r="AI2910">
        <v>2908</v>
      </c>
      <c r="AJ2910" t="s">
        <v>51</v>
      </c>
      <c r="AK2910" s="22" t="s">
        <v>57</v>
      </c>
      <c r="AL2910" s="22" t="s">
        <v>432</v>
      </c>
      <c r="AM2910" s="22">
        <v>2908</v>
      </c>
    </row>
    <row r="2911" spans="1:39" x14ac:dyDescent="0.25">
      <c r="A2911" s="22" t="s">
        <v>39</v>
      </c>
      <c r="B2911" t="s">
        <v>435</v>
      </c>
      <c r="C2911">
        <v>2021</v>
      </c>
      <c r="D2911" s="22" t="s">
        <v>41</v>
      </c>
      <c r="E2911" s="22" t="s">
        <v>42</v>
      </c>
      <c r="F2911">
        <v>210</v>
      </c>
      <c r="G2911" t="s">
        <v>436</v>
      </c>
      <c r="H2911" t="s">
        <v>44</v>
      </c>
      <c r="J2911">
        <v>900</v>
      </c>
      <c r="K2911" t="s">
        <v>428</v>
      </c>
      <c r="L2911" s="22" t="s">
        <v>415</v>
      </c>
      <c r="M2911" s="1">
        <v>44197</v>
      </c>
      <c r="N2911" s="22" t="s">
        <v>429</v>
      </c>
      <c r="O2911" t="s">
        <v>430</v>
      </c>
      <c r="P2911" s="1">
        <v>44197</v>
      </c>
      <c r="Q2911" t="s">
        <v>431</v>
      </c>
      <c r="R2911">
        <v>0</v>
      </c>
      <c r="U2911" s="22">
        <v>138485</v>
      </c>
      <c r="V2911" s="22">
        <v>138485</v>
      </c>
      <c r="X2911">
        <v>29035</v>
      </c>
      <c r="AD2911" t="s">
        <v>418</v>
      </c>
      <c r="AG2911" s="22" t="s">
        <v>50</v>
      </c>
      <c r="AI2911">
        <v>2909</v>
      </c>
      <c r="AJ2911" t="s">
        <v>51</v>
      </c>
      <c r="AK2911" s="22" t="s">
        <v>57</v>
      </c>
      <c r="AL2911" s="22" t="s">
        <v>432</v>
      </c>
      <c r="AM2911" s="22">
        <v>2909</v>
      </c>
    </row>
    <row r="2912" spans="1:39" x14ac:dyDescent="0.25">
      <c r="A2912" s="22" t="s">
        <v>39</v>
      </c>
      <c r="B2912" t="s">
        <v>58</v>
      </c>
      <c r="C2912">
        <v>2021</v>
      </c>
      <c r="D2912" s="22" t="s">
        <v>41</v>
      </c>
      <c r="E2912" s="22" t="s">
        <v>42</v>
      </c>
      <c r="F2912">
        <v>211</v>
      </c>
      <c r="G2912" t="s">
        <v>59</v>
      </c>
      <c r="H2912" t="s">
        <v>44</v>
      </c>
      <c r="J2912">
        <v>900</v>
      </c>
      <c r="K2912" t="s">
        <v>428</v>
      </c>
      <c r="L2912" s="22" t="s">
        <v>415</v>
      </c>
      <c r="M2912" s="1">
        <v>44197</v>
      </c>
      <c r="N2912" s="22" t="s">
        <v>429</v>
      </c>
      <c r="O2912" t="s">
        <v>430</v>
      </c>
      <c r="P2912" s="1">
        <v>44197</v>
      </c>
      <c r="Q2912" t="s">
        <v>431</v>
      </c>
      <c r="R2912">
        <v>0</v>
      </c>
      <c r="U2912" s="22">
        <v>-60914</v>
      </c>
      <c r="W2912" s="22">
        <v>60914</v>
      </c>
      <c r="X2912">
        <v>29036</v>
      </c>
      <c r="AD2912" t="s">
        <v>418</v>
      </c>
      <c r="AG2912" s="22" t="s">
        <v>56</v>
      </c>
      <c r="AI2912">
        <v>2910</v>
      </c>
      <c r="AJ2912" t="s">
        <v>51</v>
      </c>
      <c r="AK2912" s="22" t="s">
        <v>57</v>
      </c>
      <c r="AL2912" s="22" t="s">
        <v>432</v>
      </c>
      <c r="AM2912" s="22">
        <v>2910</v>
      </c>
    </row>
    <row r="2913" spans="1:39" x14ac:dyDescent="0.25">
      <c r="A2913" s="22" t="s">
        <v>39</v>
      </c>
      <c r="B2913" t="s">
        <v>60</v>
      </c>
      <c r="C2913">
        <v>2021</v>
      </c>
      <c r="D2913" s="22" t="s">
        <v>41</v>
      </c>
      <c r="E2913" s="22" t="s">
        <v>42</v>
      </c>
      <c r="F2913">
        <v>230</v>
      </c>
      <c r="G2913" t="s">
        <v>61</v>
      </c>
      <c r="H2913" t="s">
        <v>44</v>
      </c>
      <c r="J2913">
        <v>900</v>
      </c>
      <c r="K2913" t="s">
        <v>428</v>
      </c>
      <c r="L2913" s="22" t="s">
        <v>415</v>
      </c>
      <c r="M2913" s="1">
        <v>44197</v>
      </c>
      <c r="N2913" s="22" t="s">
        <v>429</v>
      </c>
      <c r="O2913" t="s">
        <v>430</v>
      </c>
      <c r="P2913" s="1">
        <v>44197</v>
      </c>
      <c r="Q2913" t="s">
        <v>431</v>
      </c>
      <c r="R2913">
        <v>0</v>
      </c>
      <c r="U2913" s="22">
        <v>208465</v>
      </c>
      <c r="V2913" s="22">
        <v>208465</v>
      </c>
      <c r="X2913">
        <v>29037</v>
      </c>
      <c r="AD2913" t="s">
        <v>418</v>
      </c>
      <c r="AG2913" s="22" t="s">
        <v>50</v>
      </c>
      <c r="AI2913">
        <v>2911</v>
      </c>
      <c r="AJ2913" t="s">
        <v>51</v>
      </c>
      <c r="AK2913" s="22" t="s">
        <v>57</v>
      </c>
      <c r="AL2913" s="22" t="s">
        <v>432</v>
      </c>
      <c r="AM2913" s="22">
        <v>2911</v>
      </c>
    </row>
    <row r="2914" spans="1:39" x14ac:dyDescent="0.25">
      <c r="A2914" s="22" t="s">
        <v>39</v>
      </c>
      <c r="B2914" t="s">
        <v>62</v>
      </c>
      <c r="C2914">
        <v>2021</v>
      </c>
      <c r="D2914" s="22" t="s">
        <v>41</v>
      </c>
      <c r="E2914" s="22" t="s">
        <v>42</v>
      </c>
      <c r="F2914">
        <v>231</v>
      </c>
      <c r="G2914" t="s">
        <v>63</v>
      </c>
      <c r="H2914" t="s">
        <v>44</v>
      </c>
      <c r="J2914">
        <v>900</v>
      </c>
      <c r="K2914" t="s">
        <v>428</v>
      </c>
      <c r="L2914" s="22" t="s">
        <v>415</v>
      </c>
      <c r="M2914" s="1">
        <v>44197</v>
      </c>
      <c r="N2914" s="22" t="s">
        <v>429</v>
      </c>
      <c r="O2914" t="s">
        <v>430</v>
      </c>
      <c r="P2914" s="1">
        <v>44197</v>
      </c>
      <c r="Q2914" t="s">
        <v>431</v>
      </c>
      <c r="R2914">
        <v>0</v>
      </c>
      <c r="U2914" s="22">
        <v>-126594.02</v>
      </c>
      <c r="W2914" s="22">
        <v>126594.02</v>
      </c>
      <c r="X2914">
        <v>29038</v>
      </c>
      <c r="AD2914" t="s">
        <v>418</v>
      </c>
      <c r="AG2914" s="22" t="s">
        <v>56</v>
      </c>
      <c r="AI2914">
        <v>2912</v>
      </c>
      <c r="AJ2914" t="s">
        <v>51</v>
      </c>
      <c r="AK2914" s="22" t="s">
        <v>57</v>
      </c>
      <c r="AL2914" s="22" t="s">
        <v>432</v>
      </c>
      <c r="AM2914" s="22">
        <v>2912</v>
      </c>
    </row>
    <row r="2915" spans="1:39" x14ac:dyDescent="0.25">
      <c r="A2915" s="22" t="s">
        <v>39</v>
      </c>
      <c r="B2915" t="s">
        <v>64</v>
      </c>
      <c r="C2915">
        <v>2021</v>
      </c>
      <c r="D2915" s="22" t="s">
        <v>41</v>
      </c>
      <c r="E2915" s="22" t="s">
        <v>42</v>
      </c>
      <c r="F2915">
        <v>240</v>
      </c>
      <c r="G2915" t="s">
        <v>65</v>
      </c>
      <c r="H2915" t="s">
        <v>44</v>
      </c>
      <c r="J2915">
        <v>900</v>
      </c>
      <c r="K2915" t="s">
        <v>428</v>
      </c>
      <c r="L2915" s="22" t="s">
        <v>415</v>
      </c>
      <c r="M2915" s="1">
        <v>44197</v>
      </c>
      <c r="N2915" s="22" t="s">
        <v>429</v>
      </c>
      <c r="O2915" t="s">
        <v>430</v>
      </c>
      <c r="P2915" s="1">
        <v>44197</v>
      </c>
      <c r="Q2915" t="s">
        <v>431</v>
      </c>
      <c r="R2915">
        <v>0</v>
      </c>
      <c r="U2915" s="22">
        <v>35456</v>
      </c>
      <c r="V2915" s="22">
        <v>35456</v>
      </c>
      <c r="X2915">
        <v>29039</v>
      </c>
      <c r="AD2915" t="s">
        <v>418</v>
      </c>
      <c r="AG2915" s="22" t="s">
        <v>50</v>
      </c>
      <c r="AI2915">
        <v>2913</v>
      </c>
      <c r="AJ2915" t="s">
        <v>51</v>
      </c>
      <c r="AK2915" s="22" t="s">
        <v>57</v>
      </c>
      <c r="AL2915" s="22" t="s">
        <v>432</v>
      </c>
      <c r="AM2915" s="22">
        <v>2913</v>
      </c>
    </row>
    <row r="2916" spans="1:39" x14ac:dyDescent="0.25">
      <c r="A2916" s="22" t="s">
        <v>39</v>
      </c>
      <c r="B2916" t="s">
        <v>66</v>
      </c>
      <c r="C2916">
        <v>2021</v>
      </c>
      <c r="D2916" s="22" t="s">
        <v>41</v>
      </c>
      <c r="E2916" s="22" t="s">
        <v>42</v>
      </c>
      <c r="F2916">
        <v>241</v>
      </c>
      <c r="G2916" t="s">
        <v>67</v>
      </c>
      <c r="H2916" t="s">
        <v>44</v>
      </c>
      <c r="J2916">
        <v>900</v>
      </c>
      <c r="K2916" t="s">
        <v>428</v>
      </c>
      <c r="L2916" s="22" t="s">
        <v>415</v>
      </c>
      <c r="M2916" s="1">
        <v>44197</v>
      </c>
      <c r="N2916" s="22" t="s">
        <v>429</v>
      </c>
      <c r="O2916" t="s">
        <v>430</v>
      </c>
      <c r="P2916" s="1">
        <v>44197</v>
      </c>
      <c r="Q2916" t="s">
        <v>431</v>
      </c>
      <c r="R2916">
        <v>0</v>
      </c>
      <c r="U2916" s="22">
        <v>-15627.5</v>
      </c>
      <c r="W2916" s="22">
        <v>15627.5</v>
      </c>
      <c r="X2916">
        <v>29040</v>
      </c>
      <c r="AD2916" t="s">
        <v>418</v>
      </c>
      <c r="AG2916" s="22" t="s">
        <v>56</v>
      </c>
      <c r="AI2916">
        <v>2914</v>
      </c>
      <c r="AJ2916" t="s">
        <v>51</v>
      </c>
      <c r="AK2916" s="22" t="s">
        <v>57</v>
      </c>
      <c r="AL2916" s="22" t="s">
        <v>432</v>
      </c>
      <c r="AM2916" s="22">
        <v>2914</v>
      </c>
    </row>
    <row r="2917" spans="1:39" x14ac:dyDescent="0.25">
      <c r="A2917" s="22" t="s">
        <v>39</v>
      </c>
      <c r="B2917" t="s">
        <v>437</v>
      </c>
      <c r="C2917">
        <v>2021</v>
      </c>
      <c r="D2917" s="22" t="s">
        <v>41</v>
      </c>
      <c r="E2917" s="22" t="s">
        <v>42</v>
      </c>
      <c r="F2917">
        <v>270</v>
      </c>
      <c r="G2917" t="s">
        <v>438</v>
      </c>
      <c r="H2917" t="s">
        <v>44</v>
      </c>
      <c r="J2917">
        <v>900</v>
      </c>
      <c r="K2917" t="s">
        <v>428</v>
      </c>
      <c r="L2917" s="22" t="s">
        <v>415</v>
      </c>
      <c r="M2917" s="1">
        <v>44197</v>
      </c>
      <c r="N2917" s="22" t="s">
        <v>429</v>
      </c>
      <c r="O2917" t="s">
        <v>430</v>
      </c>
      <c r="P2917" s="1">
        <v>44197</v>
      </c>
      <c r="Q2917" t="s">
        <v>431</v>
      </c>
      <c r="R2917">
        <v>0</v>
      </c>
      <c r="U2917" s="22">
        <v>68918</v>
      </c>
      <c r="V2917" s="22">
        <v>68918</v>
      </c>
      <c r="X2917">
        <v>29041</v>
      </c>
      <c r="AD2917" t="s">
        <v>418</v>
      </c>
      <c r="AG2917" s="22" t="s">
        <v>50</v>
      </c>
      <c r="AI2917">
        <v>2915</v>
      </c>
      <c r="AJ2917" t="s">
        <v>51</v>
      </c>
      <c r="AK2917" s="22" t="s">
        <v>57</v>
      </c>
      <c r="AL2917" s="22" t="s">
        <v>432</v>
      </c>
      <c r="AM2917" s="22">
        <v>2915</v>
      </c>
    </row>
    <row r="2918" spans="1:39" x14ac:dyDescent="0.25">
      <c r="A2918" s="22" t="s">
        <v>39</v>
      </c>
      <c r="B2918" t="s">
        <v>68</v>
      </c>
      <c r="C2918">
        <v>2021</v>
      </c>
      <c r="D2918" s="22" t="s">
        <v>41</v>
      </c>
      <c r="E2918" s="22" t="s">
        <v>42</v>
      </c>
      <c r="F2918">
        <v>271</v>
      </c>
      <c r="G2918" t="s">
        <v>69</v>
      </c>
      <c r="H2918" t="s">
        <v>44</v>
      </c>
      <c r="J2918">
        <v>900</v>
      </c>
      <c r="K2918" t="s">
        <v>428</v>
      </c>
      <c r="L2918" s="22" t="s">
        <v>415</v>
      </c>
      <c r="M2918" s="1">
        <v>44197</v>
      </c>
      <c r="N2918" s="22" t="s">
        <v>429</v>
      </c>
      <c r="O2918" t="s">
        <v>430</v>
      </c>
      <c r="P2918" s="1">
        <v>44197</v>
      </c>
      <c r="Q2918" t="s">
        <v>431</v>
      </c>
      <c r="R2918">
        <v>0</v>
      </c>
      <c r="U2918" s="22">
        <v>-39620.559999999998</v>
      </c>
      <c r="W2918" s="22">
        <v>39620.559999999998</v>
      </c>
      <c r="X2918">
        <v>29042</v>
      </c>
      <c r="AD2918" t="s">
        <v>418</v>
      </c>
      <c r="AG2918" s="22" t="s">
        <v>56</v>
      </c>
      <c r="AI2918">
        <v>2916</v>
      </c>
      <c r="AJ2918" t="s">
        <v>51</v>
      </c>
      <c r="AK2918" s="22" t="s">
        <v>57</v>
      </c>
      <c r="AL2918" s="22" t="s">
        <v>432</v>
      </c>
      <c r="AM2918" s="22">
        <v>2916</v>
      </c>
    </row>
    <row r="2919" spans="1:39" x14ac:dyDescent="0.25">
      <c r="A2919" s="22" t="s">
        <v>39</v>
      </c>
      <c r="B2919" t="s">
        <v>439</v>
      </c>
      <c r="C2919">
        <v>2021</v>
      </c>
      <c r="D2919" s="22" t="s">
        <v>41</v>
      </c>
      <c r="E2919" s="22" t="s">
        <v>42</v>
      </c>
      <c r="F2919">
        <v>470</v>
      </c>
      <c r="G2919" t="s">
        <v>440</v>
      </c>
      <c r="H2919" t="s">
        <v>44</v>
      </c>
      <c r="J2919">
        <v>900</v>
      </c>
      <c r="K2919" t="s">
        <v>428</v>
      </c>
      <c r="L2919" s="22" t="s">
        <v>415</v>
      </c>
      <c r="M2919" s="1">
        <v>44197</v>
      </c>
      <c r="N2919" s="22" t="s">
        <v>429</v>
      </c>
      <c r="O2919" t="s">
        <v>430</v>
      </c>
      <c r="P2919" s="1">
        <v>44197</v>
      </c>
      <c r="Q2919" t="s">
        <v>431</v>
      </c>
      <c r="R2919">
        <v>0</v>
      </c>
      <c r="U2919" s="22">
        <v>15000</v>
      </c>
      <c r="V2919" s="22">
        <v>15000</v>
      </c>
      <c r="X2919">
        <v>29043</v>
      </c>
      <c r="AD2919" t="s">
        <v>418</v>
      </c>
      <c r="AG2919" s="22" t="s">
        <v>50</v>
      </c>
      <c r="AI2919">
        <v>2917</v>
      </c>
      <c r="AJ2919" t="s">
        <v>51</v>
      </c>
      <c r="AK2919" s="22" t="s">
        <v>57</v>
      </c>
      <c r="AL2919" s="22" t="s">
        <v>432</v>
      </c>
      <c r="AM2919" s="22">
        <v>2917</v>
      </c>
    </row>
    <row r="2920" spans="1:39" x14ac:dyDescent="0.25">
      <c r="A2920" s="22" t="s">
        <v>39</v>
      </c>
      <c r="B2920" t="s">
        <v>441</v>
      </c>
      <c r="C2920">
        <v>2021</v>
      </c>
      <c r="D2920" s="22" t="s">
        <v>41</v>
      </c>
      <c r="E2920" s="22" t="s">
        <v>42</v>
      </c>
      <c r="F2920">
        <v>500</v>
      </c>
      <c r="G2920" t="s">
        <v>442</v>
      </c>
      <c r="H2920" t="s">
        <v>44</v>
      </c>
      <c r="J2920">
        <v>900</v>
      </c>
      <c r="K2920" t="s">
        <v>428</v>
      </c>
      <c r="L2920" s="22" t="s">
        <v>415</v>
      </c>
      <c r="M2920" s="1">
        <v>44197</v>
      </c>
      <c r="N2920" s="22" t="s">
        <v>429</v>
      </c>
      <c r="O2920" t="s">
        <v>430</v>
      </c>
      <c r="P2920" s="1">
        <v>44197</v>
      </c>
      <c r="Q2920" t="s">
        <v>431</v>
      </c>
      <c r="R2920">
        <v>0</v>
      </c>
      <c r="U2920" s="22">
        <v>-18000</v>
      </c>
      <c r="W2920" s="22">
        <v>18000</v>
      </c>
      <c r="X2920">
        <v>29044</v>
      </c>
      <c r="AD2920" t="s">
        <v>418</v>
      </c>
      <c r="AG2920" s="22" t="s">
        <v>56</v>
      </c>
      <c r="AI2920">
        <v>2918</v>
      </c>
      <c r="AJ2920" t="s">
        <v>51</v>
      </c>
      <c r="AK2920" s="22" t="s">
        <v>57</v>
      </c>
      <c r="AL2920" s="22" t="s">
        <v>432</v>
      </c>
      <c r="AM2920" s="22">
        <v>2918</v>
      </c>
    </row>
    <row r="2921" spans="1:39" x14ac:dyDescent="0.25">
      <c r="A2921" s="22" t="s">
        <v>39</v>
      </c>
      <c r="B2921" t="s">
        <v>424</v>
      </c>
      <c r="C2921">
        <v>2021</v>
      </c>
      <c r="D2921" s="22" t="s">
        <v>41</v>
      </c>
      <c r="E2921" s="22" t="s">
        <v>42</v>
      </c>
      <c r="F2921">
        <v>550</v>
      </c>
      <c r="G2921" t="s">
        <v>425</v>
      </c>
      <c r="H2921" t="s">
        <v>44</v>
      </c>
      <c r="J2921">
        <v>900</v>
      </c>
      <c r="K2921" t="s">
        <v>428</v>
      </c>
      <c r="L2921" s="22" t="s">
        <v>415</v>
      </c>
      <c r="M2921" s="1">
        <v>44197</v>
      </c>
      <c r="N2921" s="22" t="s">
        <v>429</v>
      </c>
      <c r="O2921" t="s">
        <v>430</v>
      </c>
      <c r="P2921" s="1">
        <v>44197</v>
      </c>
      <c r="Q2921" t="s">
        <v>431</v>
      </c>
      <c r="R2921">
        <v>0</v>
      </c>
      <c r="U2921" s="22">
        <v>-159349.15</v>
      </c>
      <c r="W2921" s="22">
        <v>159349.15</v>
      </c>
      <c r="X2921">
        <v>29045</v>
      </c>
      <c r="AD2921" t="s">
        <v>418</v>
      </c>
      <c r="AG2921" s="22" t="s">
        <v>56</v>
      </c>
      <c r="AI2921">
        <v>2919</v>
      </c>
      <c r="AJ2921" t="s">
        <v>51</v>
      </c>
      <c r="AK2921" s="22" t="s">
        <v>57</v>
      </c>
      <c r="AL2921" s="22" t="s">
        <v>432</v>
      </c>
      <c r="AM2921" s="22">
        <v>2919</v>
      </c>
    </row>
    <row r="2922" spans="1:39" x14ac:dyDescent="0.25">
      <c r="A2922" s="22" t="s">
        <v>39</v>
      </c>
      <c r="B2922" t="s">
        <v>70</v>
      </c>
      <c r="C2922">
        <v>2021</v>
      </c>
      <c r="D2922" s="22" t="s">
        <v>41</v>
      </c>
      <c r="E2922" s="22" t="s">
        <v>42</v>
      </c>
      <c r="F2922">
        <v>700</v>
      </c>
      <c r="G2922" t="s">
        <v>71</v>
      </c>
      <c r="H2922" t="s">
        <v>44</v>
      </c>
      <c r="J2922">
        <v>900</v>
      </c>
      <c r="K2922" t="s">
        <v>428</v>
      </c>
      <c r="L2922" s="22" t="s">
        <v>415</v>
      </c>
      <c r="M2922" s="1">
        <v>44197</v>
      </c>
      <c r="N2922" s="22" t="s">
        <v>429</v>
      </c>
      <c r="O2922" t="s">
        <v>430</v>
      </c>
      <c r="P2922" s="1">
        <v>44197</v>
      </c>
      <c r="Q2922" t="s">
        <v>431</v>
      </c>
      <c r="R2922">
        <v>0</v>
      </c>
      <c r="U2922" s="22">
        <v>-51544</v>
      </c>
      <c r="W2922" s="22">
        <v>51544</v>
      </c>
      <c r="X2922">
        <v>29046</v>
      </c>
      <c r="AD2922" t="s">
        <v>418</v>
      </c>
      <c r="AG2922" s="22" t="s">
        <v>56</v>
      </c>
      <c r="AI2922">
        <v>2920</v>
      </c>
      <c r="AJ2922" t="s">
        <v>51</v>
      </c>
      <c r="AK2922" s="22" t="s">
        <v>57</v>
      </c>
      <c r="AL2922" s="22" t="s">
        <v>432</v>
      </c>
      <c r="AM2922" s="22">
        <v>2920</v>
      </c>
    </row>
    <row r="2923" spans="1:39" x14ac:dyDescent="0.25">
      <c r="A2923" s="22" t="s">
        <v>39</v>
      </c>
      <c r="B2923" t="s">
        <v>443</v>
      </c>
      <c r="C2923">
        <v>2021</v>
      </c>
      <c r="D2923" s="22" t="s">
        <v>41</v>
      </c>
      <c r="E2923" s="22" t="s">
        <v>42</v>
      </c>
      <c r="F2923">
        <v>730</v>
      </c>
      <c r="G2923" t="s">
        <v>444</v>
      </c>
      <c r="H2923" t="s">
        <v>44</v>
      </c>
      <c r="J2923">
        <v>900</v>
      </c>
      <c r="K2923" t="s">
        <v>428</v>
      </c>
      <c r="L2923" s="22" t="s">
        <v>415</v>
      </c>
      <c r="M2923" s="1">
        <v>44197</v>
      </c>
      <c r="N2923" s="22" t="s">
        <v>429</v>
      </c>
      <c r="O2923" t="s">
        <v>430</v>
      </c>
      <c r="P2923" s="1">
        <v>44197</v>
      </c>
      <c r="Q2923" t="s">
        <v>431</v>
      </c>
      <c r="R2923">
        <v>0</v>
      </c>
      <c r="U2923" s="22">
        <v>-7769</v>
      </c>
      <c r="W2923" s="22">
        <v>7769</v>
      </c>
      <c r="X2923">
        <v>29047</v>
      </c>
      <c r="AD2923" t="s">
        <v>418</v>
      </c>
      <c r="AG2923" s="22" t="s">
        <v>56</v>
      </c>
      <c r="AI2923">
        <v>2921</v>
      </c>
      <c r="AJ2923" t="s">
        <v>51</v>
      </c>
      <c r="AK2923" s="22" t="s">
        <v>57</v>
      </c>
      <c r="AL2923" s="22" t="s">
        <v>432</v>
      </c>
      <c r="AM2923" s="22">
        <v>2921</v>
      </c>
    </row>
    <row r="2924" spans="1:39" x14ac:dyDescent="0.25">
      <c r="A2924" s="22" t="s">
        <v>39</v>
      </c>
      <c r="B2924" t="s">
        <v>72</v>
      </c>
      <c r="C2924">
        <v>2021</v>
      </c>
      <c r="D2924" s="22" t="s">
        <v>41</v>
      </c>
      <c r="E2924" s="22" t="s">
        <v>42</v>
      </c>
      <c r="F2924">
        <v>760</v>
      </c>
      <c r="G2924" t="s">
        <v>73</v>
      </c>
      <c r="H2924" t="s">
        <v>44</v>
      </c>
      <c r="J2924">
        <v>900</v>
      </c>
      <c r="K2924" t="s">
        <v>428</v>
      </c>
      <c r="L2924" s="22" t="s">
        <v>415</v>
      </c>
      <c r="M2924" s="1">
        <v>44197</v>
      </c>
      <c r="N2924" s="22" t="s">
        <v>429</v>
      </c>
      <c r="O2924" t="s">
        <v>430</v>
      </c>
      <c r="P2924" s="1">
        <v>44197</v>
      </c>
      <c r="Q2924" t="s">
        <v>431</v>
      </c>
      <c r="R2924">
        <v>0</v>
      </c>
      <c r="U2924" s="22">
        <v>-30000.080000000002</v>
      </c>
      <c r="W2924" s="22">
        <v>30000.080000000002</v>
      </c>
      <c r="X2924">
        <v>29048</v>
      </c>
      <c r="AD2924" t="s">
        <v>418</v>
      </c>
      <c r="AG2924" s="22" t="s">
        <v>56</v>
      </c>
      <c r="AI2924">
        <v>2922</v>
      </c>
      <c r="AJ2924" t="s">
        <v>51</v>
      </c>
      <c r="AK2924" s="22" t="s">
        <v>57</v>
      </c>
      <c r="AL2924" s="22" t="s">
        <v>432</v>
      </c>
      <c r="AM2924" s="22">
        <v>2922</v>
      </c>
    </row>
    <row r="2925" spans="1:39" x14ac:dyDescent="0.25">
      <c r="A2925" s="22" t="s">
        <v>39</v>
      </c>
      <c r="B2925" t="s">
        <v>445</v>
      </c>
      <c r="C2925">
        <v>2021</v>
      </c>
      <c r="D2925" s="22" t="s">
        <v>41</v>
      </c>
      <c r="E2925" s="22" t="s">
        <v>42</v>
      </c>
      <c r="F2925">
        <v>840</v>
      </c>
      <c r="G2925" t="s">
        <v>446</v>
      </c>
      <c r="H2925" t="s">
        <v>44</v>
      </c>
      <c r="J2925">
        <v>900</v>
      </c>
      <c r="K2925" t="s">
        <v>428</v>
      </c>
      <c r="L2925" s="22" t="s">
        <v>415</v>
      </c>
      <c r="M2925" s="1">
        <v>44197</v>
      </c>
      <c r="N2925" s="22" t="s">
        <v>429</v>
      </c>
      <c r="O2925" t="s">
        <v>430</v>
      </c>
      <c r="P2925" s="1">
        <v>44197</v>
      </c>
      <c r="Q2925" t="s">
        <v>431</v>
      </c>
      <c r="R2925">
        <v>0</v>
      </c>
      <c r="U2925" s="22">
        <v>-150000</v>
      </c>
      <c r="W2925" s="22">
        <v>150000</v>
      </c>
      <c r="X2925">
        <v>29049</v>
      </c>
      <c r="AD2925" t="s">
        <v>418</v>
      </c>
      <c r="AG2925" s="22" t="s">
        <v>56</v>
      </c>
      <c r="AI2925">
        <v>2923</v>
      </c>
      <c r="AJ2925" t="s">
        <v>51</v>
      </c>
      <c r="AK2925" s="22" t="s">
        <v>57</v>
      </c>
      <c r="AL2925" s="22" t="s">
        <v>432</v>
      </c>
      <c r="AM2925" s="22">
        <v>2923</v>
      </c>
    </row>
    <row r="2926" spans="1:39" x14ac:dyDescent="0.25">
      <c r="A2926" s="22" t="s">
        <v>39</v>
      </c>
      <c r="B2926" t="s">
        <v>74</v>
      </c>
      <c r="C2926">
        <v>2021</v>
      </c>
      <c r="D2926" s="22" t="s">
        <v>41</v>
      </c>
      <c r="E2926" s="22" t="s">
        <v>42</v>
      </c>
      <c r="F2926">
        <v>841</v>
      </c>
      <c r="G2926" t="s">
        <v>75</v>
      </c>
      <c r="H2926" t="s">
        <v>44</v>
      </c>
      <c r="J2926">
        <v>900</v>
      </c>
      <c r="K2926" t="s">
        <v>428</v>
      </c>
      <c r="L2926" s="22" t="s">
        <v>415</v>
      </c>
      <c r="M2926" s="1">
        <v>44197</v>
      </c>
      <c r="N2926" s="22" t="s">
        <v>429</v>
      </c>
      <c r="O2926" t="s">
        <v>430</v>
      </c>
      <c r="P2926" s="1">
        <v>44197</v>
      </c>
      <c r="Q2926" t="s">
        <v>431</v>
      </c>
      <c r="R2926">
        <v>0</v>
      </c>
      <c r="U2926" s="22">
        <v>88000</v>
      </c>
      <c r="V2926" s="22">
        <v>88000</v>
      </c>
      <c r="X2926">
        <v>29050</v>
      </c>
      <c r="AD2926" t="s">
        <v>418</v>
      </c>
      <c r="AG2926" s="22" t="s">
        <v>50</v>
      </c>
      <c r="AI2926">
        <v>2924</v>
      </c>
      <c r="AJ2926" t="s">
        <v>51</v>
      </c>
      <c r="AK2926" s="22" t="s">
        <v>57</v>
      </c>
      <c r="AL2926" s="22" t="s">
        <v>432</v>
      </c>
      <c r="AM2926" s="22">
        <v>2924</v>
      </c>
    </row>
    <row r="2927" spans="1:39" x14ac:dyDescent="0.25">
      <c r="A2927" s="22" t="s">
        <v>39</v>
      </c>
      <c r="B2927" t="s">
        <v>447</v>
      </c>
      <c r="C2927">
        <v>2021</v>
      </c>
      <c r="D2927" s="22" t="s">
        <v>41</v>
      </c>
      <c r="E2927" s="22" t="s">
        <v>42</v>
      </c>
      <c r="F2927">
        <v>860</v>
      </c>
      <c r="G2927" t="s">
        <v>448</v>
      </c>
      <c r="H2927" t="s">
        <v>44</v>
      </c>
      <c r="J2927">
        <v>900</v>
      </c>
      <c r="K2927" t="s">
        <v>428</v>
      </c>
      <c r="L2927" s="22" t="s">
        <v>415</v>
      </c>
      <c r="M2927" s="1">
        <v>44197</v>
      </c>
      <c r="N2927" s="22" t="s">
        <v>429</v>
      </c>
      <c r="O2927" t="s">
        <v>430</v>
      </c>
      <c r="P2927" s="1">
        <v>44197</v>
      </c>
      <c r="Q2927" t="s">
        <v>431</v>
      </c>
      <c r="R2927">
        <v>0</v>
      </c>
      <c r="U2927" s="22">
        <v>-95000</v>
      </c>
      <c r="W2927" s="22">
        <v>95000</v>
      </c>
      <c r="X2927">
        <v>29051</v>
      </c>
      <c r="AD2927" t="s">
        <v>418</v>
      </c>
      <c r="AG2927" s="22" t="s">
        <v>56</v>
      </c>
      <c r="AI2927">
        <v>2925</v>
      </c>
      <c r="AJ2927" t="s">
        <v>51</v>
      </c>
      <c r="AK2927" s="22" t="s">
        <v>57</v>
      </c>
      <c r="AL2927" s="22" t="s">
        <v>432</v>
      </c>
      <c r="AM2927" s="22">
        <v>2925</v>
      </c>
    </row>
    <row r="2928" spans="1:39" x14ac:dyDescent="0.25">
      <c r="A2928" s="22" t="s">
        <v>39</v>
      </c>
      <c r="B2928" t="s">
        <v>76</v>
      </c>
      <c r="C2928">
        <v>2021</v>
      </c>
      <c r="D2928" s="22" t="s">
        <v>41</v>
      </c>
      <c r="E2928" s="22" t="s">
        <v>42</v>
      </c>
      <c r="F2928">
        <v>861</v>
      </c>
      <c r="G2928" t="s">
        <v>77</v>
      </c>
      <c r="H2928" t="s">
        <v>44</v>
      </c>
      <c r="J2928">
        <v>900</v>
      </c>
      <c r="K2928" t="s">
        <v>428</v>
      </c>
      <c r="L2928" s="22" t="s">
        <v>415</v>
      </c>
      <c r="M2928" s="1">
        <v>44197</v>
      </c>
      <c r="N2928" s="22" t="s">
        <v>429</v>
      </c>
      <c r="O2928" t="s">
        <v>430</v>
      </c>
      <c r="P2928" s="1">
        <v>44197</v>
      </c>
      <c r="Q2928" t="s">
        <v>431</v>
      </c>
      <c r="R2928">
        <v>0</v>
      </c>
      <c r="U2928" s="22">
        <v>15250</v>
      </c>
      <c r="V2928" s="22">
        <v>15250</v>
      </c>
      <c r="X2928">
        <v>29052</v>
      </c>
      <c r="AD2928" t="s">
        <v>418</v>
      </c>
      <c r="AG2928" s="22" t="s">
        <v>50</v>
      </c>
      <c r="AI2928">
        <v>2926</v>
      </c>
      <c r="AJ2928" t="s">
        <v>51</v>
      </c>
      <c r="AK2928" s="22" t="s">
        <v>57</v>
      </c>
      <c r="AL2928" s="22" t="s">
        <v>432</v>
      </c>
      <c r="AM2928" s="22">
        <v>2926</v>
      </c>
    </row>
    <row r="2929" spans="1:39" x14ac:dyDescent="0.25">
      <c r="A2929" s="22" t="s">
        <v>39</v>
      </c>
      <c r="B2929" t="s">
        <v>449</v>
      </c>
      <c r="C2929">
        <v>2021</v>
      </c>
      <c r="D2929" s="22" t="s">
        <v>41</v>
      </c>
      <c r="E2929" s="22" t="s">
        <v>42</v>
      </c>
      <c r="F2929">
        <v>880</v>
      </c>
      <c r="G2929" t="s">
        <v>450</v>
      </c>
      <c r="H2929" t="s">
        <v>44</v>
      </c>
      <c r="J2929">
        <v>900</v>
      </c>
      <c r="K2929" t="s">
        <v>428</v>
      </c>
      <c r="L2929" s="22" t="s">
        <v>415</v>
      </c>
      <c r="M2929" s="1">
        <v>44197</v>
      </c>
      <c r="N2929" s="22" t="s">
        <v>429</v>
      </c>
      <c r="O2929" t="s">
        <v>430</v>
      </c>
      <c r="P2929" s="1">
        <v>44197</v>
      </c>
      <c r="Q2929" t="s">
        <v>431</v>
      </c>
      <c r="R2929">
        <v>0</v>
      </c>
      <c r="U2929" s="22">
        <v>-80000</v>
      </c>
      <c r="W2929" s="22">
        <v>80000</v>
      </c>
      <c r="X2929">
        <v>29053</v>
      </c>
      <c r="AD2929" t="s">
        <v>418</v>
      </c>
      <c r="AG2929" s="22" t="s">
        <v>56</v>
      </c>
      <c r="AI2929">
        <v>2927</v>
      </c>
      <c r="AJ2929" t="s">
        <v>51</v>
      </c>
      <c r="AK2929" s="22" t="s">
        <v>57</v>
      </c>
      <c r="AL2929" s="22" t="s">
        <v>432</v>
      </c>
      <c r="AM2929" s="22">
        <v>2927</v>
      </c>
    </row>
    <row r="2930" spans="1:39" x14ac:dyDescent="0.25">
      <c r="A2930" s="22" t="s">
        <v>39</v>
      </c>
      <c r="B2930" t="s">
        <v>78</v>
      </c>
      <c r="C2930">
        <v>2021</v>
      </c>
      <c r="D2930" s="22" t="s">
        <v>41</v>
      </c>
      <c r="E2930" s="22" t="s">
        <v>42</v>
      </c>
      <c r="F2930">
        <v>881</v>
      </c>
      <c r="G2930" t="s">
        <v>79</v>
      </c>
      <c r="H2930" t="s">
        <v>44</v>
      </c>
      <c r="J2930">
        <v>900</v>
      </c>
      <c r="K2930" t="s">
        <v>428</v>
      </c>
      <c r="L2930" s="22" t="s">
        <v>415</v>
      </c>
      <c r="M2930" s="1">
        <v>44197</v>
      </c>
      <c r="N2930" s="22" t="s">
        <v>429</v>
      </c>
      <c r="O2930" t="s">
        <v>430</v>
      </c>
      <c r="P2930" s="1">
        <v>44197</v>
      </c>
      <c r="Q2930" t="s">
        <v>431</v>
      </c>
      <c r="R2930">
        <v>0</v>
      </c>
      <c r="U2930" s="22">
        <v>47750</v>
      </c>
      <c r="V2930" s="22">
        <v>47750</v>
      </c>
      <c r="X2930">
        <v>29054</v>
      </c>
      <c r="AD2930" t="s">
        <v>418</v>
      </c>
      <c r="AG2930" s="22" t="s">
        <v>50</v>
      </c>
      <c r="AI2930">
        <v>2928</v>
      </c>
      <c r="AJ2930" t="s">
        <v>51</v>
      </c>
      <c r="AK2930" s="22" t="s">
        <v>57</v>
      </c>
      <c r="AL2930" s="22" t="s">
        <v>432</v>
      </c>
      <c r="AM2930" s="22">
        <v>2928</v>
      </c>
    </row>
    <row r="2931" spans="1:39" x14ac:dyDescent="0.25">
      <c r="A2931" s="22" t="s">
        <v>39</v>
      </c>
      <c r="B2931" t="s">
        <v>451</v>
      </c>
      <c r="C2931">
        <v>2021</v>
      </c>
      <c r="D2931" s="22" t="s">
        <v>41</v>
      </c>
      <c r="E2931" s="22" t="s">
        <v>42</v>
      </c>
      <c r="F2931">
        <v>1000</v>
      </c>
      <c r="G2931" t="s">
        <v>452</v>
      </c>
      <c r="H2931" t="s">
        <v>44</v>
      </c>
      <c r="J2931">
        <v>900</v>
      </c>
      <c r="K2931" t="s">
        <v>428</v>
      </c>
      <c r="L2931" s="22" t="s">
        <v>415</v>
      </c>
      <c r="M2931" s="1">
        <v>44197</v>
      </c>
      <c r="N2931" s="22" t="s">
        <v>429</v>
      </c>
      <c r="O2931" t="s">
        <v>430</v>
      </c>
      <c r="P2931" s="1">
        <v>44197</v>
      </c>
      <c r="Q2931" t="s">
        <v>431</v>
      </c>
      <c r="R2931">
        <v>0</v>
      </c>
      <c r="U2931" s="22">
        <v>3570</v>
      </c>
      <c r="V2931" s="22">
        <v>3570</v>
      </c>
      <c r="X2931">
        <v>29055</v>
      </c>
      <c r="AD2931" t="s">
        <v>418</v>
      </c>
      <c r="AG2931" s="22" t="s">
        <v>50</v>
      </c>
      <c r="AI2931">
        <v>2929</v>
      </c>
      <c r="AJ2931" t="s">
        <v>51</v>
      </c>
      <c r="AK2931" s="22" t="s">
        <v>52</v>
      </c>
      <c r="AL2931" s="22" t="s">
        <v>432</v>
      </c>
      <c r="AM2931" s="22">
        <v>2929</v>
      </c>
    </row>
    <row r="2932" spans="1:39" x14ac:dyDescent="0.25">
      <c r="A2932" s="22" t="s">
        <v>39</v>
      </c>
      <c r="B2932" t="s">
        <v>40</v>
      </c>
      <c r="C2932">
        <v>2021</v>
      </c>
      <c r="D2932" s="22" t="s">
        <v>41</v>
      </c>
      <c r="E2932" s="22" t="s">
        <v>42</v>
      </c>
      <c r="F2932">
        <v>1100</v>
      </c>
      <c r="G2932" t="s">
        <v>43</v>
      </c>
      <c r="H2932" t="s">
        <v>44</v>
      </c>
      <c r="J2932">
        <v>900</v>
      </c>
      <c r="K2932" t="s">
        <v>428</v>
      </c>
      <c r="L2932" s="22" t="s">
        <v>415</v>
      </c>
      <c r="M2932" s="1">
        <v>44197</v>
      </c>
      <c r="N2932" s="22" t="s">
        <v>429</v>
      </c>
      <c r="O2932" t="s">
        <v>430</v>
      </c>
      <c r="P2932" s="1">
        <v>44197</v>
      </c>
      <c r="Q2932" t="s">
        <v>431</v>
      </c>
      <c r="R2932">
        <v>0</v>
      </c>
      <c r="U2932" s="22">
        <v>-43900.67</v>
      </c>
      <c r="W2932" s="22">
        <v>43900.67</v>
      </c>
      <c r="X2932">
        <v>29056</v>
      </c>
      <c r="AD2932" t="s">
        <v>418</v>
      </c>
      <c r="AG2932" s="22" t="s">
        <v>56</v>
      </c>
      <c r="AI2932">
        <v>2930</v>
      </c>
      <c r="AJ2932" t="s">
        <v>51</v>
      </c>
      <c r="AK2932" s="22" t="s">
        <v>52</v>
      </c>
      <c r="AL2932" s="22" t="s">
        <v>432</v>
      </c>
      <c r="AM2932" s="22">
        <v>2930</v>
      </c>
    </row>
    <row r="2933" spans="1:39" x14ac:dyDescent="0.25">
      <c r="A2933" s="22" t="s">
        <v>39</v>
      </c>
      <c r="B2933" t="s">
        <v>453</v>
      </c>
      <c r="C2933">
        <v>2021</v>
      </c>
      <c r="D2933" s="22" t="s">
        <v>41</v>
      </c>
      <c r="E2933" s="22" t="s">
        <v>42</v>
      </c>
      <c r="F2933">
        <v>1170</v>
      </c>
      <c r="G2933" t="s">
        <v>454</v>
      </c>
      <c r="H2933" t="s">
        <v>44</v>
      </c>
      <c r="J2933">
        <v>900</v>
      </c>
      <c r="K2933" t="s">
        <v>428</v>
      </c>
      <c r="L2933" s="22" t="s">
        <v>415</v>
      </c>
      <c r="M2933" s="1">
        <v>44197</v>
      </c>
      <c r="N2933" s="22" t="s">
        <v>429</v>
      </c>
      <c r="O2933" t="s">
        <v>430</v>
      </c>
      <c r="P2933" s="1">
        <v>44197</v>
      </c>
      <c r="Q2933" t="s">
        <v>431</v>
      </c>
      <c r="R2933">
        <v>0</v>
      </c>
      <c r="U2933" s="22">
        <v>55000</v>
      </c>
      <c r="V2933" s="22">
        <v>55000</v>
      </c>
      <c r="X2933">
        <v>29057</v>
      </c>
      <c r="AD2933" t="s">
        <v>418</v>
      </c>
      <c r="AG2933" s="22" t="s">
        <v>50</v>
      </c>
      <c r="AI2933">
        <v>2931</v>
      </c>
      <c r="AJ2933" t="s">
        <v>51</v>
      </c>
      <c r="AK2933" s="22" t="s">
        <v>52</v>
      </c>
      <c r="AL2933" s="22" t="s">
        <v>432</v>
      </c>
      <c r="AM2933" s="22">
        <v>2931</v>
      </c>
    </row>
    <row r="2934" spans="1:39" x14ac:dyDescent="0.25">
      <c r="A2934" s="22" t="s">
        <v>39</v>
      </c>
      <c r="B2934" t="s">
        <v>300</v>
      </c>
      <c r="C2934">
        <v>2021</v>
      </c>
      <c r="D2934" s="22" t="s">
        <v>41</v>
      </c>
      <c r="E2934" s="22" t="s">
        <v>42</v>
      </c>
      <c r="F2934">
        <v>1200</v>
      </c>
      <c r="G2934" t="s">
        <v>301</v>
      </c>
      <c r="H2934" t="s">
        <v>44</v>
      </c>
      <c r="J2934">
        <v>900</v>
      </c>
      <c r="K2934" t="s">
        <v>428</v>
      </c>
      <c r="L2934" s="22" t="s">
        <v>415</v>
      </c>
      <c r="M2934" s="1">
        <v>44197</v>
      </c>
      <c r="N2934" s="22" t="s">
        <v>429</v>
      </c>
      <c r="O2934" t="s">
        <v>430</v>
      </c>
      <c r="P2934" s="1">
        <v>44197</v>
      </c>
      <c r="Q2934" t="s">
        <v>431</v>
      </c>
      <c r="R2934">
        <v>0</v>
      </c>
      <c r="U2934" s="22">
        <v>146734</v>
      </c>
      <c r="V2934" s="22">
        <v>146734</v>
      </c>
      <c r="X2934">
        <v>29058</v>
      </c>
      <c r="AD2934" t="s">
        <v>418</v>
      </c>
      <c r="AG2934" s="22" t="s">
        <v>50</v>
      </c>
      <c r="AI2934">
        <v>2932</v>
      </c>
      <c r="AJ2934" t="s">
        <v>51</v>
      </c>
      <c r="AK2934" s="22" t="s">
        <v>52</v>
      </c>
      <c r="AL2934" s="22" t="s">
        <v>432</v>
      </c>
      <c r="AM2934" s="22">
        <v>2932</v>
      </c>
    </row>
    <row r="2935" spans="1:39" x14ac:dyDescent="0.25">
      <c r="A2935" s="22" t="s">
        <v>39</v>
      </c>
      <c r="B2935" t="s">
        <v>82</v>
      </c>
      <c r="C2935">
        <v>2021</v>
      </c>
      <c r="D2935" s="22" t="s">
        <v>41</v>
      </c>
      <c r="E2935" s="22" t="s">
        <v>42</v>
      </c>
      <c r="F2935">
        <v>1360</v>
      </c>
      <c r="G2935" t="s">
        <v>83</v>
      </c>
      <c r="H2935" t="s">
        <v>44</v>
      </c>
      <c r="J2935">
        <v>900</v>
      </c>
      <c r="K2935" t="s">
        <v>428</v>
      </c>
      <c r="L2935" s="22" t="s">
        <v>415</v>
      </c>
      <c r="M2935" s="1">
        <v>44197</v>
      </c>
      <c r="N2935" s="22" t="s">
        <v>429</v>
      </c>
      <c r="O2935" t="s">
        <v>430</v>
      </c>
      <c r="P2935" s="1">
        <v>44197</v>
      </c>
      <c r="Q2935" t="s">
        <v>431</v>
      </c>
      <c r="R2935">
        <v>0</v>
      </c>
      <c r="U2935" s="22">
        <v>6912</v>
      </c>
      <c r="V2935" s="22">
        <v>6912</v>
      </c>
      <c r="X2935">
        <v>29059</v>
      </c>
      <c r="AD2935" t="s">
        <v>418</v>
      </c>
      <c r="AG2935" s="22" t="s">
        <v>50</v>
      </c>
      <c r="AI2935">
        <v>2933</v>
      </c>
      <c r="AJ2935" t="s">
        <v>51</v>
      </c>
      <c r="AK2935" s="22" t="s">
        <v>52</v>
      </c>
      <c r="AL2935" s="22" t="s">
        <v>432</v>
      </c>
      <c r="AM2935" s="22">
        <v>2933</v>
      </c>
    </row>
    <row r="2936" spans="1:39" x14ac:dyDescent="0.25">
      <c r="A2936" s="22" t="s">
        <v>39</v>
      </c>
      <c r="B2936" t="s">
        <v>365</v>
      </c>
      <c r="C2936">
        <v>2021</v>
      </c>
      <c r="D2936" s="22" t="s">
        <v>41</v>
      </c>
      <c r="E2936" s="22" t="s">
        <v>42</v>
      </c>
      <c r="F2936">
        <v>1420</v>
      </c>
      <c r="G2936" t="s">
        <v>366</v>
      </c>
      <c r="H2936" t="s">
        <v>44</v>
      </c>
      <c r="J2936">
        <v>900</v>
      </c>
      <c r="K2936" t="s">
        <v>428</v>
      </c>
      <c r="L2936" s="22" t="s">
        <v>415</v>
      </c>
      <c r="M2936" s="1">
        <v>44197</v>
      </c>
      <c r="N2936" s="22" t="s">
        <v>429</v>
      </c>
      <c r="O2936" t="s">
        <v>430</v>
      </c>
      <c r="P2936" s="1">
        <v>44197</v>
      </c>
      <c r="Q2936" t="s">
        <v>431</v>
      </c>
      <c r="R2936">
        <v>0</v>
      </c>
      <c r="U2936" s="22">
        <v>-65704</v>
      </c>
      <c r="W2936" s="22">
        <v>65704</v>
      </c>
      <c r="X2936">
        <v>29060</v>
      </c>
      <c r="AD2936" t="s">
        <v>418</v>
      </c>
      <c r="AG2936" s="22" t="s">
        <v>56</v>
      </c>
      <c r="AI2936">
        <v>2934</v>
      </c>
      <c r="AJ2936" t="s">
        <v>51</v>
      </c>
      <c r="AK2936" s="22" t="s">
        <v>52</v>
      </c>
      <c r="AL2936" s="22" t="s">
        <v>432</v>
      </c>
      <c r="AM2936" s="22">
        <v>2934</v>
      </c>
    </row>
    <row r="2937" spans="1:39" x14ac:dyDescent="0.25">
      <c r="A2937" s="22" t="s">
        <v>39</v>
      </c>
      <c r="B2937" t="s">
        <v>291</v>
      </c>
      <c r="C2937">
        <v>2021</v>
      </c>
      <c r="D2937" s="22" t="s">
        <v>41</v>
      </c>
      <c r="E2937" s="22" t="s">
        <v>42</v>
      </c>
      <c r="F2937">
        <v>1500</v>
      </c>
      <c r="G2937" t="s">
        <v>292</v>
      </c>
      <c r="H2937" t="s">
        <v>44</v>
      </c>
      <c r="J2937">
        <v>900</v>
      </c>
      <c r="K2937" t="s">
        <v>428</v>
      </c>
      <c r="L2937" s="22" t="s">
        <v>415</v>
      </c>
      <c r="M2937" s="1">
        <v>44197</v>
      </c>
      <c r="N2937" s="22" t="s">
        <v>429</v>
      </c>
      <c r="O2937" t="s">
        <v>430</v>
      </c>
      <c r="P2937" s="1">
        <v>44197</v>
      </c>
      <c r="Q2937" t="s">
        <v>431</v>
      </c>
      <c r="R2937">
        <v>0</v>
      </c>
      <c r="U2937" s="22">
        <v>-86552</v>
      </c>
      <c r="W2937" s="22">
        <v>86552</v>
      </c>
      <c r="X2937">
        <v>29061</v>
      </c>
      <c r="AD2937" t="s">
        <v>418</v>
      </c>
      <c r="AG2937" s="22" t="s">
        <v>56</v>
      </c>
      <c r="AI2937">
        <v>2935</v>
      </c>
      <c r="AJ2937" t="s">
        <v>51</v>
      </c>
      <c r="AK2937" s="22" t="s">
        <v>52</v>
      </c>
      <c r="AL2937" s="22" t="s">
        <v>432</v>
      </c>
      <c r="AM2937" s="22">
        <v>2935</v>
      </c>
    </row>
    <row r="2938" spans="1:39" x14ac:dyDescent="0.25">
      <c r="A2938" s="22" t="s">
        <v>39</v>
      </c>
      <c r="B2938" t="s">
        <v>253</v>
      </c>
      <c r="C2938">
        <v>2021</v>
      </c>
      <c r="D2938" s="22" t="s">
        <v>41</v>
      </c>
      <c r="E2938" s="22" t="s">
        <v>42</v>
      </c>
      <c r="F2938">
        <v>1600</v>
      </c>
      <c r="G2938" t="s">
        <v>254</v>
      </c>
      <c r="H2938" t="s">
        <v>44</v>
      </c>
      <c r="J2938">
        <v>900</v>
      </c>
      <c r="K2938" t="s">
        <v>428</v>
      </c>
      <c r="L2938" s="22" t="s">
        <v>415</v>
      </c>
      <c r="M2938" s="1">
        <v>44197</v>
      </c>
      <c r="N2938" s="22" t="s">
        <v>429</v>
      </c>
      <c r="O2938" t="s">
        <v>430</v>
      </c>
      <c r="P2938" s="1">
        <v>44197</v>
      </c>
      <c r="Q2938" t="s">
        <v>431</v>
      </c>
      <c r="R2938">
        <v>0</v>
      </c>
      <c r="U2938" s="22">
        <v>-2027956.07</v>
      </c>
      <c r="W2938" s="22">
        <v>2027956.07</v>
      </c>
      <c r="X2938">
        <v>29062</v>
      </c>
      <c r="AD2938" t="s">
        <v>418</v>
      </c>
      <c r="AG2938" s="22" t="s">
        <v>56</v>
      </c>
      <c r="AI2938">
        <v>2936</v>
      </c>
      <c r="AJ2938" t="s">
        <v>51</v>
      </c>
      <c r="AK2938" s="22" t="s">
        <v>52</v>
      </c>
      <c r="AL2938" s="22" t="s">
        <v>432</v>
      </c>
      <c r="AM2938" s="22">
        <v>2936</v>
      </c>
    </row>
    <row r="2939" spans="1:39" x14ac:dyDescent="0.25">
      <c r="A2939" s="22" t="s">
        <v>39</v>
      </c>
      <c r="B2939" t="s">
        <v>130</v>
      </c>
      <c r="C2939">
        <v>2021</v>
      </c>
      <c r="D2939" s="22" t="s">
        <v>41</v>
      </c>
      <c r="E2939" s="22" t="s">
        <v>42</v>
      </c>
      <c r="F2939">
        <v>1610</v>
      </c>
      <c r="G2939" t="s">
        <v>131</v>
      </c>
      <c r="H2939" t="s">
        <v>44</v>
      </c>
      <c r="J2939">
        <v>900</v>
      </c>
      <c r="K2939" t="s">
        <v>428</v>
      </c>
      <c r="L2939" s="22" t="s">
        <v>415</v>
      </c>
      <c r="M2939" s="1">
        <v>44197</v>
      </c>
      <c r="N2939" s="22" t="s">
        <v>429</v>
      </c>
      <c r="O2939" t="s">
        <v>430</v>
      </c>
      <c r="P2939" s="1">
        <v>44197</v>
      </c>
      <c r="Q2939" t="s">
        <v>431</v>
      </c>
      <c r="R2939">
        <v>0</v>
      </c>
      <c r="U2939" s="22">
        <v>1676774.05</v>
      </c>
      <c r="V2939" s="22">
        <v>1676774.05</v>
      </c>
      <c r="X2939">
        <v>29063</v>
      </c>
      <c r="AD2939" t="s">
        <v>418</v>
      </c>
      <c r="AG2939" s="22" t="s">
        <v>50</v>
      </c>
      <c r="AI2939">
        <v>2937</v>
      </c>
      <c r="AJ2939" t="s">
        <v>51</v>
      </c>
      <c r="AK2939" s="22" t="s">
        <v>52</v>
      </c>
      <c r="AL2939" s="22" t="s">
        <v>432</v>
      </c>
      <c r="AM2939" s="22">
        <v>2937</v>
      </c>
    </row>
    <row r="2940" spans="1:39" x14ac:dyDescent="0.25">
      <c r="A2940" s="22" t="s">
        <v>39</v>
      </c>
      <c r="B2940" t="s">
        <v>239</v>
      </c>
      <c r="C2940">
        <v>2021</v>
      </c>
      <c r="D2940" s="22" t="s">
        <v>41</v>
      </c>
      <c r="E2940" s="22" t="s">
        <v>42</v>
      </c>
      <c r="F2940">
        <v>1651</v>
      </c>
      <c r="G2940" t="s">
        <v>240</v>
      </c>
      <c r="H2940" t="s">
        <v>44</v>
      </c>
      <c r="J2940">
        <v>900</v>
      </c>
      <c r="K2940" t="s">
        <v>428</v>
      </c>
      <c r="L2940" s="22" t="s">
        <v>415</v>
      </c>
      <c r="M2940" s="1">
        <v>44197</v>
      </c>
      <c r="N2940" s="22" t="s">
        <v>429</v>
      </c>
      <c r="O2940" t="s">
        <v>430</v>
      </c>
      <c r="P2940" s="1">
        <v>44197</v>
      </c>
      <c r="Q2940" t="s">
        <v>431</v>
      </c>
      <c r="R2940">
        <v>0</v>
      </c>
      <c r="U2940" s="22">
        <v>-400883.89</v>
      </c>
      <c r="W2940" s="22">
        <v>400883.89</v>
      </c>
      <c r="X2940">
        <v>29064</v>
      </c>
      <c r="AD2940" t="s">
        <v>418</v>
      </c>
      <c r="AG2940" s="22" t="s">
        <v>56</v>
      </c>
      <c r="AI2940">
        <v>2938</v>
      </c>
      <c r="AJ2940" t="s">
        <v>51</v>
      </c>
      <c r="AK2940" s="22" t="s">
        <v>52</v>
      </c>
      <c r="AL2940" s="22" t="s">
        <v>432</v>
      </c>
      <c r="AM2940" s="22">
        <v>2938</v>
      </c>
    </row>
    <row r="2941" spans="1:39" x14ac:dyDescent="0.25">
      <c r="A2941" s="22" t="s">
        <v>39</v>
      </c>
      <c r="B2941" t="s">
        <v>241</v>
      </c>
      <c r="C2941">
        <v>2021</v>
      </c>
      <c r="D2941" s="22" t="s">
        <v>41</v>
      </c>
      <c r="E2941" s="22" t="s">
        <v>42</v>
      </c>
      <c r="F2941">
        <v>1652</v>
      </c>
      <c r="G2941" t="s">
        <v>242</v>
      </c>
      <c r="H2941" t="s">
        <v>44</v>
      </c>
      <c r="J2941">
        <v>900</v>
      </c>
      <c r="K2941" t="s">
        <v>428</v>
      </c>
      <c r="L2941" s="22" t="s">
        <v>415</v>
      </c>
      <c r="M2941" s="1">
        <v>44197</v>
      </c>
      <c r="N2941" s="22" t="s">
        <v>429</v>
      </c>
      <c r="O2941" t="s">
        <v>430</v>
      </c>
      <c r="P2941" s="1">
        <v>44197</v>
      </c>
      <c r="Q2941" t="s">
        <v>431</v>
      </c>
      <c r="R2941">
        <v>0</v>
      </c>
      <c r="U2941" s="22">
        <v>400883.89</v>
      </c>
      <c r="V2941" s="22">
        <v>400883.89</v>
      </c>
      <c r="X2941">
        <v>29065</v>
      </c>
      <c r="AD2941" t="s">
        <v>418</v>
      </c>
      <c r="AG2941" s="22" t="s">
        <v>50</v>
      </c>
      <c r="AI2941">
        <v>2939</v>
      </c>
      <c r="AJ2941" t="s">
        <v>51</v>
      </c>
      <c r="AK2941" s="22" t="s">
        <v>52</v>
      </c>
      <c r="AL2941" s="22" t="s">
        <v>432</v>
      </c>
      <c r="AM2941" s="22">
        <v>2939</v>
      </c>
    </row>
    <row r="2942" spans="1:39" x14ac:dyDescent="0.25">
      <c r="A2942" s="22" t="s">
        <v>39</v>
      </c>
      <c r="B2942" t="s">
        <v>293</v>
      </c>
      <c r="C2942">
        <v>2021</v>
      </c>
      <c r="D2942" s="22" t="s">
        <v>41</v>
      </c>
      <c r="E2942" s="22" t="s">
        <v>42</v>
      </c>
      <c r="F2942">
        <v>1690</v>
      </c>
      <c r="G2942" t="s">
        <v>294</v>
      </c>
      <c r="H2942" t="s">
        <v>44</v>
      </c>
      <c r="J2942">
        <v>900</v>
      </c>
      <c r="K2942" t="s">
        <v>428</v>
      </c>
      <c r="L2942" s="22" t="s">
        <v>415</v>
      </c>
      <c r="M2942" s="1">
        <v>44197</v>
      </c>
      <c r="N2942" s="22" t="s">
        <v>429</v>
      </c>
      <c r="O2942" t="s">
        <v>430</v>
      </c>
      <c r="P2942" s="1">
        <v>44197</v>
      </c>
      <c r="Q2942" t="s">
        <v>431</v>
      </c>
      <c r="R2942">
        <v>0</v>
      </c>
      <c r="U2942" s="22">
        <v>321642</v>
      </c>
      <c r="V2942" s="22">
        <v>321642</v>
      </c>
      <c r="X2942">
        <v>29066</v>
      </c>
      <c r="AD2942" t="s">
        <v>418</v>
      </c>
      <c r="AG2942" s="22" t="s">
        <v>50</v>
      </c>
      <c r="AI2942">
        <v>2940</v>
      </c>
      <c r="AJ2942" t="s">
        <v>51</v>
      </c>
      <c r="AK2942" s="22" t="s">
        <v>52</v>
      </c>
      <c r="AL2942" s="22" t="s">
        <v>432</v>
      </c>
      <c r="AM2942" s="22">
        <v>2940</v>
      </c>
    </row>
    <row r="2943" spans="1:39" x14ac:dyDescent="0.25">
      <c r="A2943" s="22" t="s">
        <v>39</v>
      </c>
      <c r="B2943" t="s">
        <v>377</v>
      </c>
      <c r="C2943">
        <v>2021</v>
      </c>
      <c r="D2943" s="22" t="s">
        <v>41</v>
      </c>
      <c r="E2943" s="22" t="s">
        <v>42</v>
      </c>
      <c r="F2943">
        <v>1700</v>
      </c>
      <c r="G2943" t="s">
        <v>378</v>
      </c>
      <c r="H2943" t="s">
        <v>44</v>
      </c>
      <c r="J2943">
        <v>900</v>
      </c>
      <c r="K2943" t="s">
        <v>428</v>
      </c>
      <c r="L2943" s="22" t="s">
        <v>415</v>
      </c>
      <c r="M2943" s="1">
        <v>44197</v>
      </c>
      <c r="N2943" s="22" t="s">
        <v>429</v>
      </c>
      <c r="O2943" t="s">
        <v>430</v>
      </c>
      <c r="P2943" s="1">
        <v>44197</v>
      </c>
      <c r="Q2943" t="s">
        <v>431</v>
      </c>
      <c r="R2943">
        <v>0</v>
      </c>
      <c r="U2943" s="22">
        <v>-26570</v>
      </c>
      <c r="W2943" s="22">
        <v>26570</v>
      </c>
      <c r="X2943">
        <v>29067</v>
      </c>
      <c r="AD2943" t="s">
        <v>418</v>
      </c>
      <c r="AG2943" s="22" t="s">
        <v>56</v>
      </c>
      <c r="AI2943">
        <v>2941</v>
      </c>
      <c r="AJ2943" t="s">
        <v>51</v>
      </c>
      <c r="AK2943" s="22" t="s">
        <v>52</v>
      </c>
      <c r="AL2943" s="22" t="s">
        <v>432</v>
      </c>
      <c r="AM2943" s="22">
        <v>2941</v>
      </c>
    </row>
    <row r="2944" spans="1:39" x14ac:dyDescent="0.25">
      <c r="A2944" s="22" t="s">
        <v>39</v>
      </c>
      <c r="B2944" t="s">
        <v>375</v>
      </c>
      <c r="C2944">
        <v>2021</v>
      </c>
      <c r="D2944" s="22" t="s">
        <v>41</v>
      </c>
      <c r="E2944" s="22" t="s">
        <v>42</v>
      </c>
      <c r="F2944">
        <v>1710</v>
      </c>
      <c r="G2944" t="s">
        <v>376</v>
      </c>
      <c r="H2944" t="s">
        <v>44</v>
      </c>
      <c r="J2944">
        <v>900</v>
      </c>
      <c r="K2944" t="s">
        <v>428</v>
      </c>
      <c r="L2944" s="22" t="s">
        <v>415</v>
      </c>
      <c r="M2944" s="1">
        <v>44197</v>
      </c>
      <c r="N2944" s="22" t="s">
        <v>429</v>
      </c>
      <c r="O2944" t="s">
        <v>430</v>
      </c>
      <c r="P2944" s="1">
        <v>44197</v>
      </c>
      <c r="Q2944" t="s">
        <v>431</v>
      </c>
      <c r="R2944">
        <v>0</v>
      </c>
      <c r="U2944" s="22">
        <v>-14511</v>
      </c>
      <c r="W2944" s="22">
        <v>14511</v>
      </c>
      <c r="X2944">
        <v>29068</v>
      </c>
      <c r="AD2944" t="s">
        <v>418</v>
      </c>
      <c r="AG2944" s="22" t="s">
        <v>56</v>
      </c>
      <c r="AI2944">
        <v>2942</v>
      </c>
      <c r="AJ2944" t="s">
        <v>51</v>
      </c>
      <c r="AK2944" s="22" t="s">
        <v>52</v>
      </c>
      <c r="AL2944" s="22" t="s">
        <v>432</v>
      </c>
      <c r="AM2944" s="22">
        <v>2942</v>
      </c>
    </row>
    <row r="2945" spans="1:39" x14ac:dyDescent="0.25">
      <c r="A2945" s="22" t="s">
        <v>39</v>
      </c>
      <c r="B2945" t="s">
        <v>373</v>
      </c>
      <c r="C2945">
        <v>2021</v>
      </c>
      <c r="D2945" s="22" t="s">
        <v>41</v>
      </c>
      <c r="E2945" s="22" t="s">
        <v>42</v>
      </c>
      <c r="F2945">
        <v>1790</v>
      </c>
      <c r="G2945" t="s">
        <v>374</v>
      </c>
      <c r="H2945" t="s">
        <v>44</v>
      </c>
      <c r="J2945">
        <v>900</v>
      </c>
      <c r="K2945" t="s">
        <v>428</v>
      </c>
      <c r="L2945" s="22" t="s">
        <v>415</v>
      </c>
      <c r="M2945" s="1">
        <v>44197</v>
      </c>
      <c r="N2945" s="22" t="s">
        <v>429</v>
      </c>
      <c r="O2945" t="s">
        <v>430</v>
      </c>
      <c r="P2945" s="1">
        <v>44197</v>
      </c>
      <c r="Q2945" t="s">
        <v>431</v>
      </c>
      <c r="R2945">
        <v>0</v>
      </c>
      <c r="U2945" s="22">
        <v>-3157</v>
      </c>
      <c r="W2945" s="22">
        <v>3157</v>
      </c>
      <c r="X2945">
        <v>29069</v>
      </c>
      <c r="AD2945" t="s">
        <v>418</v>
      </c>
      <c r="AG2945" s="22" t="s">
        <v>56</v>
      </c>
      <c r="AI2945">
        <v>2943</v>
      </c>
      <c r="AJ2945" t="s">
        <v>51</v>
      </c>
      <c r="AK2945" s="22" t="s">
        <v>52</v>
      </c>
      <c r="AL2945" s="22" t="s">
        <v>432</v>
      </c>
      <c r="AM2945" s="22">
        <v>2943</v>
      </c>
    </row>
    <row r="2946" spans="1:39" x14ac:dyDescent="0.25">
      <c r="A2946" s="22" t="s">
        <v>39</v>
      </c>
      <c r="B2946" t="s">
        <v>371</v>
      </c>
      <c r="C2946">
        <v>2021</v>
      </c>
      <c r="D2946" s="22" t="s">
        <v>41</v>
      </c>
      <c r="E2946" s="22" t="s">
        <v>42</v>
      </c>
      <c r="F2946">
        <v>1800</v>
      </c>
      <c r="G2946" t="s">
        <v>372</v>
      </c>
      <c r="H2946" t="s">
        <v>44</v>
      </c>
      <c r="J2946">
        <v>900</v>
      </c>
      <c r="K2946" t="s">
        <v>428</v>
      </c>
      <c r="L2946" s="22" t="s">
        <v>415</v>
      </c>
      <c r="M2946" s="1">
        <v>44197</v>
      </c>
      <c r="N2946" s="22" t="s">
        <v>429</v>
      </c>
      <c r="O2946" t="s">
        <v>430</v>
      </c>
      <c r="P2946" s="1">
        <v>44197</v>
      </c>
      <c r="Q2946" t="s">
        <v>431</v>
      </c>
      <c r="R2946">
        <v>0</v>
      </c>
      <c r="U2946" s="22">
        <v>-7714</v>
      </c>
      <c r="W2946" s="22">
        <v>7714</v>
      </c>
      <c r="X2946">
        <v>29070</v>
      </c>
      <c r="AD2946" t="s">
        <v>418</v>
      </c>
      <c r="AG2946" s="22" t="s">
        <v>56</v>
      </c>
      <c r="AI2946">
        <v>2944</v>
      </c>
      <c r="AJ2946" t="s">
        <v>51</v>
      </c>
      <c r="AK2946" s="22" t="s">
        <v>52</v>
      </c>
      <c r="AL2946" s="22" t="s">
        <v>432</v>
      </c>
      <c r="AM2946" s="22">
        <v>2944</v>
      </c>
    </row>
    <row r="2947" spans="1:39" x14ac:dyDescent="0.25">
      <c r="A2947" s="22" t="s">
        <v>39</v>
      </c>
      <c r="B2947" t="s">
        <v>369</v>
      </c>
      <c r="C2947">
        <v>2021</v>
      </c>
      <c r="D2947" s="22" t="s">
        <v>41</v>
      </c>
      <c r="E2947" s="22" t="s">
        <v>42</v>
      </c>
      <c r="F2947">
        <v>1940</v>
      </c>
      <c r="G2947" t="s">
        <v>370</v>
      </c>
      <c r="H2947" t="s">
        <v>44</v>
      </c>
      <c r="J2947">
        <v>900</v>
      </c>
      <c r="K2947" t="s">
        <v>428</v>
      </c>
      <c r="L2947" s="22" t="s">
        <v>415</v>
      </c>
      <c r="M2947" s="1">
        <v>44197</v>
      </c>
      <c r="N2947" s="22" t="s">
        <v>429</v>
      </c>
      <c r="O2947" t="s">
        <v>430</v>
      </c>
      <c r="P2947" s="1">
        <v>44197</v>
      </c>
      <c r="Q2947" t="s">
        <v>431</v>
      </c>
      <c r="R2947">
        <v>0</v>
      </c>
      <c r="U2947" s="22">
        <v>-9325</v>
      </c>
      <c r="W2947" s="22">
        <v>9325</v>
      </c>
      <c r="X2947">
        <v>29071</v>
      </c>
      <c r="AD2947" t="s">
        <v>418</v>
      </c>
      <c r="AG2947" s="22" t="s">
        <v>56</v>
      </c>
      <c r="AI2947">
        <v>2945</v>
      </c>
      <c r="AJ2947" t="s">
        <v>51</v>
      </c>
      <c r="AK2947" s="22" t="s">
        <v>52</v>
      </c>
      <c r="AL2947" s="22" t="s">
        <v>432</v>
      </c>
      <c r="AM2947" s="22">
        <v>2945</v>
      </c>
    </row>
    <row r="2948" spans="1:39" x14ac:dyDescent="0.25">
      <c r="A2948" s="22" t="s">
        <v>39</v>
      </c>
      <c r="B2948" t="s">
        <v>367</v>
      </c>
      <c r="C2948">
        <v>2021</v>
      </c>
      <c r="D2948" s="22" t="s">
        <v>41</v>
      </c>
      <c r="E2948" s="22" t="s">
        <v>42</v>
      </c>
      <c r="F2948">
        <v>1950</v>
      </c>
      <c r="G2948" t="s">
        <v>368</v>
      </c>
      <c r="H2948" t="s">
        <v>44</v>
      </c>
      <c r="J2948">
        <v>900</v>
      </c>
      <c r="K2948" t="s">
        <v>428</v>
      </c>
      <c r="L2948" s="22" t="s">
        <v>415</v>
      </c>
      <c r="M2948" s="1">
        <v>44197</v>
      </c>
      <c r="N2948" s="22" t="s">
        <v>429</v>
      </c>
      <c r="O2948" t="s">
        <v>430</v>
      </c>
      <c r="P2948" s="1">
        <v>44197</v>
      </c>
      <c r="Q2948" t="s">
        <v>431</v>
      </c>
      <c r="R2948">
        <v>0</v>
      </c>
      <c r="U2948" s="22">
        <v>-9741</v>
      </c>
      <c r="W2948" s="22">
        <v>9741</v>
      </c>
      <c r="X2948">
        <v>29072</v>
      </c>
      <c r="AD2948" t="s">
        <v>418</v>
      </c>
      <c r="AG2948" s="22" t="s">
        <v>56</v>
      </c>
      <c r="AI2948">
        <v>2946</v>
      </c>
      <c r="AJ2948" t="s">
        <v>51</v>
      </c>
      <c r="AK2948" s="22" t="s">
        <v>52</v>
      </c>
      <c r="AL2948" s="22" t="s">
        <v>432</v>
      </c>
      <c r="AM2948" s="22">
        <v>2946</v>
      </c>
    </row>
    <row r="2949" spans="1:39" x14ac:dyDescent="0.25">
      <c r="A2949" s="22" t="s">
        <v>39</v>
      </c>
      <c r="B2949" t="s">
        <v>379</v>
      </c>
      <c r="C2949">
        <v>2021</v>
      </c>
      <c r="D2949" s="22" t="s">
        <v>41</v>
      </c>
      <c r="E2949" s="22" t="s">
        <v>42</v>
      </c>
      <c r="F2949">
        <v>1990</v>
      </c>
      <c r="G2949" t="s">
        <v>380</v>
      </c>
      <c r="H2949" t="s">
        <v>44</v>
      </c>
      <c r="J2949">
        <v>900</v>
      </c>
      <c r="K2949" t="s">
        <v>428</v>
      </c>
      <c r="L2949" s="22" t="s">
        <v>415</v>
      </c>
      <c r="M2949" s="1">
        <v>44197</v>
      </c>
      <c r="N2949" s="22" t="s">
        <v>429</v>
      </c>
      <c r="O2949" t="s">
        <v>430</v>
      </c>
      <c r="P2949" s="1">
        <v>44197</v>
      </c>
      <c r="Q2949" t="s">
        <v>431</v>
      </c>
      <c r="R2949">
        <v>0</v>
      </c>
      <c r="U2949" s="22">
        <v>-24750</v>
      </c>
      <c r="W2949" s="22">
        <v>24750</v>
      </c>
      <c r="X2949">
        <v>29073</v>
      </c>
      <c r="AD2949" t="s">
        <v>418</v>
      </c>
      <c r="AG2949" s="22" t="s">
        <v>56</v>
      </c>
      <c r="AI2949">
        <v>2947</v>
      </c>
      <c r="AJ2949" t="s">
        <v>51</v>
      </c>
      <c r="AK2949" s="22" t="s">
        <v>52</v>
      </c>
      <c r="AL2949" s="22" t="s">
        <v>432</v>
      </c>
      <c r="AM2949" s="22">
        <v>2947</v>
      </c>
    </row>
    <row r="2950" spans="1:39" x14ac:dyDescent="0.25">
      <c r="A2950" s="22" t="s">
        <v>39</v>
      </c>
      <c r="B2950" t="s">
        <v>86</v>
      </c>
      <c r="C2950">
        <v>2021</v>
      </c>
      <c r="D2950" s="22" t="s">
        <v>41</v>
      </c>
      <c r="E2950" s="22" t="s">
        <v>42</v>
      </c>
      <c r="F2950">
        <v>3000</v>
      </c>
      <c r="G2950" t="s">
        <v>87</v>
      </c>
      <c r="H2950" t="s">
        <v>44</v>
      </c>
      <c r="J2950">
        <v>900</v>
      </c>
      <c r="K2950" t="s">
        <v>428</v>
      </c>
      <c r="L2950" s="22" t="s">
        <v>415</v>
      </c>
      <c r="M2950" s="1">
        <v>44197</v>
      </c>
      <c r="N2950" s="22" t="s">
        <v>429</v>
      </c>
      <c r="O2950" t="s">
        <v>430</v>
      </c>
      <c r="P2950" s="1">
        <v>44197</v>
      </c>
      <c r="Q2950" t="s">
        <v>431</v>
      </c>
      <c r="R2950">
        <v>0</v>
      </c>
      <c r="U2950" s="22">
        <v>40885</v>
      </c>
      <c r="V2950" s="22">
        <v>40885</v>
      </c>
      <c r="X2950">
        <v>29074</v>
      </c>
      <c r="AD2950" t="s">
        <v>418</v>
      </c>
      <c r="AG2950" s="22" t="s">
        <v>50</v>
      </c>
      <c r="AI2950">
        <v>2948</v>
      </c>
      <c r="AJ2950" t="s">
        <v>51</v>
      </c>
      <c r="AK2950" s="22" t="s">
        <v>88</v>
      </c>
      <c r="AL2950" s="22" t="s">
        <v>432</v>
      </c>
      <c r="AM2950" s="22">
        <v>2948</v>
      </c>
    </row>
    <row r="2951" spans="1:39" x14ac:dyDescent="0.25">
      <c r="A2951" s="22" t="s">
        <v>39</v>
      </c>
      <c r="B2951" t="s">
        <v>89</v>
      </c>
      <c r="C2951">
        <v>2021</v>
      </c>
      <c r="D2951" s="22" t="s">
        <v>41</v>
      </c>
      <c r="E2951" s="22" t="s">
        <v>42</v>
      </c>
      <c r="F2951">
        <v>3800</v>
      </c>
      <c r="G2951" t="s">
        <v>90</v>
      </c>
      <c r="H2951" t="s">
        <v>44</v>
      </c>
      <c r="J2951">
        <v>900</v>
      </c>
      <c r="K2951" t="s">
        <v>428</v>
      </c>
      <c r="L2951" s="22" t="s">
        <v>415</v>
      </c>
      <c r="M2951" s="1">
        <v>44197</v>
      </c>
      <c r="N2951" s="22" t="s">
        <v>429</v>
      </c>
      <c r="O2951" t="s">
        <v>430</v>
      </c>
      <c r="P2951" s="1">
        <v>44197</v>
      </c>
      <c r="Q2951" t="s">
        <v>431</v>
      </c>
      <c r="R2951">
        <v>0</v>
      </c>
      <c r="U2951" s="22">
        <v>63458</v>
      </c>
      <c r="V2951" s="22">
        <v>63458</v>
      </c>
      <c r="X2951">
        <v>29075</v>
      </c>
      <c r="AD2951" t="s">
        <v>418</v>
      </c>
      <c r="AG2951" s="22" t="s">
        <v>50</v>
      </c>
      <c r="AI2951">
        <v>2949</v>
      </c>
      <c r="AJ2951" t="s">
        <v>51</v>
      </c>
      <c r="AK2951" s="22" t="s">
        <v>88</v>
      </c>
      <c r="AL2951" s="22" t="s">
        <v>432</v>
      </c>
      <c r="AM2951" s="22">
        <v>2949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72808-326A-492A-ADB7-762D53B11DFD}">
  <sheetPr>
    <tabColor rgb="FFC5CB26"/>
  </sheetPr>
  <dimension ref="A1:K2705"/>
  <sheetViews>
    <sheetView topLeftCell="A70" workbookViewId="0">
      <pane xSplit="1" topLeftCell="B1" activePane="topRight" state="frozen"/>
      <selection pane="topRight" activeCell="B13" sqref="B13"/>
    </sheetView>
  </sheetViews>
  <sheetFormatPr defaultRowHeight="15" x14ac:dyDescent="0.25"/>
  <cols>
    <col min="1" max="1" width="45.28515625" bestFit="1" customWidth="1"/>
    <col min="2" max="2" width="19.28515625" style="22" bestFit="1" customWidth="1"/>
    <col min="3" max="8" width="24.7109375" style="22" bestFit="1" customWidth="1"/>
    <col min="9" max="9" width="20.28515625" style="22" bestFit="1" customWidth="1"/>
    <col min="10" max="10" width="20.140625" style="22" bestFit="1" customWidth="1"/>
    <col min="11" max="12" width="19.7109375" bestFit="1" customWidth="1"/>
  </cols>
  <sheetData>
    <row r="1" spans="1:11" x14ac:dyDescent="0.25">
      <c r="A1" s="21" t="str">
        <f>HYPERLINK("#Inhoudsopgave!A1", "Ga naar inhoudsopgave")</f>
        <v>Ga naar inhoudsopgave</v>
      </c>
    </row>
    <row r="2" spans="1:11" x14ac:dyDescent="0.25">
      <c r="A2" s="20" t="s">
        <v>0</v>
      </c>
      <c r="B2" s="23" t="s">
        <v>39</v>
      </c>
    </row>
    <row r="3" spans="1:11" s="17" customFormat="1" x14ac:dyDescent="0.25">
      <c r="A3"/>
      <c r="B3" s="22"/>
      <c r="C3" s="22"/>
      <c r="D3" s="22"/>
      <c r="E3" s="22"/>
      <c r="F3" s="22"/>
      <c r="G3" s="22"/>
      <c r="H3" s="22"/>
      <c r="I3" s="22"/>
      <c r="J3" s="22"/>
    </row>
    <row r="4" spans="1:11" x14ac:dyDescent="0.25">
      <c r="A4" s="2"/>
      <c r="B4" s="6"/>
      <c r="C4" s="24" t="s">
        <v>7</v>
      </c>
      <c r="D4" s="29" t="s">
        <v>500</v>
      </c>
      <c r="E4" s="33"/>
      <c r="F4" s="33"/>
      <c r="G4" s="33"/>
      <c r="H4" s="33"/>
      <c r="I4" s="33"/>
      <c r="J4" s="33"/>
      <c r="K4" s="35"/>
    </row>
    <row r="5" spans="1:11" x14ac:dyDescent="0.25">
      <c r="A5" s="18"/>
      <c r="B5" s="52"/>
      <c r="C5" s="25" t="s">
        <v>44</v>
      </c>
      <c r="D5" s="30"/>
      <c r="E5" s="30"/>
      <c r="F5" s="15" t="s">
        <v>93</v>
      </c>
      <c r="G5" s="53"/>
      <c r="H5" s="53"/>
      <c r="I5" s="15" t="s">
        <v>502</v>
      </c>
      <c r="J5" s="15" t="s">
        <v>503</v>
      </c>
      <c r="K5" s="54" t="s">
        <v>504</v>
      </c>
    </row>
    <row r="6" spans="1:11" x14ac:dyDescent="0.25">
      <c r="A6" s="14" t="s">
        <v>1</v>
      </c>
      <c r="B6" s="5" t="s">
        <v>37</v>
      </c>
      <c r="C6" s="26" t="s">
        <v>499</v>
      </c>
      <c r="D6" s="46" t="s">
        <v>501</v>
      </c>
      <c r="E6" s="31" t="s">
        <v>497</v>
      </c>
      <c r="F6" s="2" t="s">
        <v>499</v>
      </c>
      <c r="G6" s="46" t="s">
        <v>501</v>
      </c>
      <c r="H6" s="46" t="s">
        <v>497</v>
      </c>
      <c r="I6" s="49"/>
      <c r="J6" s="49"/>
      <c r="K6" s="55"/>
    </row>
    <row r="7" spans="1:11" x14ac:dyDescent="0.25">
      <c r="A7" s="2" t="s">
        <v>426</v>
      </c>
      <c r="B7" s="2" t="s">
        <v>432</v>
      </c>
      <c r="C7" s="26">
        <v>75000</v>
      </c>
      <c r="D7" s="31"/>
      <c r="E7" s="31">
        <v>75000</v>
      </c>
      <c r="F7" s="26"/>
      <c r="G7" s="31"/>
      <c r="H7" s="31"/>
      <c r="I7" s="26">
        <v>75000</v>
      </c>
      <c r="J7" s="26"/>
      <c r="K7" s="38">
        <v>75000</v>
      </c>
    </row>
    <row r="8" spans="1:11" x14ac:dyDescent="0.25">
      <c r="A8" s="2" t="s">
        <v>54</v>
      </c>
      <c r="B8" s="2" t="s">
        <v>53</v>
      </c>
      <c r="C8" s="26"/>
      <c r="D8" s="31">
        <v>3750</v>
      </c>
      <c r="E8" s="31">
        <v>-3750</v>
      </c>
      <c r="F8" s="26"/>
      <c r="G8" s="31"/>
      <c r="H8" s="31"/>
      <c r="I8" s="26"/>
      <c r="J8" s="26">
        <v>3750</v>
      </c>
      <c r="K8" s="38">
        <v>-3750</v>
      </c>
    </row>
    <row r="9" spans="1:11" x14ac:dyDescent="0.25">
      <c r="A9" s="18"/>
      <c r="B9" s="9" t="s">
        <v>432</v>
      </c>
      <c r="C9" s="27"/>
      <c r="D9" s="22">
        <v>18750</v>
      </c>
      <c r="E9" s="22">
        <v>-18750</v>
      </c>
      <c r="F9" s="27"/>
      <c r="I9" s="27"/>
      <c r="J9" s="27">
        <v>18750</v>
      </c>
      <c r="K9" s="39">
        <v>-18750</v>
      </c>
    </row>
    <row r="10" spans="1:11" x14ac:dyDescent="0.25">
      <c r="A10" s="2" t="s">
        <v>433</v>
      </c>
      <c r="B10" s="2" t="s">
        <v>432</v>
      </c>
      <c r="C10" s="26">
        <v>165750</v>
      </c>
      <c r="D10" s="31"/>
      <c r="E10" s="31">
        <v>165750</v>
      </c>
      <c r="F10" s="26"/>
      <c r="G10" s="31"/>
      <c r="H10" s="31"/>
      <c r="I10" s="26">
        <v>165750</v>
      </c>
      <c r="J10" s="26"/>
      <c r="K10" s="38">
        <v>165750</v>
      </c>
    </row>
    <row r="11" spans="1:11" x14ac:dyDescent="0.25">
      <c r="A11" s="2" t="s">
        <v>435</v>
      </c>
      <c r="B11" s="2" t="s">
        <v>432</v>
      </c>
      <c r="C11" s="26">
        <v>138485</v>
      </c>
      <c r="D11" s="31"/>
      <c r="E11" s="31">
        <v>138485</v>
      </c>
      <c r="F11" s="26"/>
      <c r="G11" s="31"/>
      <c r="H11" s="31"/>
      <c r="I11" s="26">
        <v>138485</v>
      </c>
      <c r="J11" s="26"/>
      <c r="K11" s="38">
        <v>138485</v>
      </c>
    </row>
    <row r="12" spans="1:11" x14ac:dyDescent="0.25">
      <c r="A12" s="2" t="s">
        <v>58</v>
      </c>
      <c r="B12" s="2" t="s">
        <v>53</v>
      </c>
      <c r="C12" s="26"/>
      <c r="D12" s="31">
        <v>5520</v>
      </c>
      <c r="E12" s="31">
        <v>-5520</v>
      </c>
      <c r="F12" s="26"/>
      <c r="G12" s="31"/>
      <c r="H12" s="31"/>
      <c r="I12" s="26"/>
      <c r="J12" s="26">
        <v>5520</v>
      </c>
      <c r="K12" s="38">
        <v>-5520</v>
      </c>
    </row>
    <row r="13" spans="1:11" x14ac:dyDescent="0.25">
      <c r="A13" s="18"/>
      <c r="B13" s="9" t="s">
        <v>432</v>
      </c>
      <c r="C13" s="27"/>
      <c r="D13" s="22">
        <v>60914</v>
      </c>
      <c r="E13" s="22">
        <v>-60914</v>
      </c>
      <c r="F13" s="27"/>
      <c r="I13" s="27"/>
      <c r="J13" s="27">
        <v>60914</v>
      </c>
      <c r="K13" s="39">
        <v>-60914</v>
      </c>
    </row>
    <row r="14" spans="1:11" x14ac:dyDescent="0.25">
      <c r="A14" s="2" t="s">
        <v>60</v>
      </c>
      <c r="B14" s="2" t="s">
        <v>53</v>
      </c>
      <c r="C14" s="26">
        <v>20000</v>
      </c>
      <c r="D14" s="31"/>
      <c r="E14" s="31">
        <v>20000</v>
      </c>
      <c r="F14" s="26"/>
      <c r="G14" s="31"/>
      <c r="H14" s="31"/>
      <c r="I14" s="26">
        <v>20000</v>
      </c>
      <c r="J14" s="26"/>
      <c r="K14" s="38">
        <v>20000</v>
      </c>
    </row>
    <row r="15" spans="1:11" x14ac:dyDescent="0.25">
      <c r="A15" s="18"/>
      <c r="B15" s="9" t="s">
        <v>432</v>
      </c>
      <c r="C15" s="27">
        <v>208465</v>
      </c>
      <c r="E15" s="22">
        <v>208465</v>
      </c>
      <c r="F15" s="27"/>
      <c r="I15" s="27">
        <v>208465</v>
      </c>
      <c r="J15" s="27"/>
      <c r="K15" s="39">
        <v>208465</v>
      </c>
    </row>
    <row r="16" spans="1:11" x14ac:dyDescent="0.25">
      <c r="A16" s="2" t="s">
        <v>62</v>
      </c>
      <c r="B16" s="2" t="s">
        <v>53</v>
      </c>
      <c r="C16" s="26"/>
      <c r="D16" s="31">
        <v>23284.019999999993</v>
      </c>
      <c r="E16" s="31">
        <v>-23284.019999999993</v>
      </c>
      <c r="F16" s="26"/>
      <c r="G16" s="31"/>
      <c r="H16" s="31"/>
      <c r="I16" s="26"/>
      <c r="J16" s="26">
        <v>23284.019999999993</v>
      </c>
      <c r="K16" s="38">
        <v>-23284.019999999993</v>
      </c>
    </row>
    <row r="17" spans="1:11" x14ac:dyDescent="0.25">
      <c r="A17" s="18"/>
      <c r="B17" s="9" t="s">
        <v>432</v>
      </c>
      <c r="C17" s="27"/>
      <c r="D17" s="22">
        <v>126594.02</v>
      </c>
      <c r="E17" s="22">
        <v>-126594.02</v>
      </c>
      <c r="F17" s="27"/>
      <c r="I17" s="27"/>
      <c r="J17" s="27">
        <v>126594.02</v>
      </c>
      <c r="K17" s="39">
        <v>-126594.02</v>
      </c>
    </row>
    <row r="18" spans="1:11" x14ac:dyDescent="0.25">
      <c r="A18" s="2" t="s">
        <v>64</v>
      </c>
      <c r="B18" s="2" t="s">
        <v>53</v>
      </c>
      <c r="C18" s="26">
        <v>8750</v>
      </c>
      <c r="D18" s="31">
        <v>7500</v>
      </c>
      <c r="E18" s="31">
        <v>1250</v>
      </c>
      <c r="F18" s="26"/>
      <c r="G18" s="31"/>
      <c r="H18" s="31"/>
      <c r="I18" s="26">
        <v>8750</v>
      </c>
      <c r="J18" s="26">
        <v>7500</v>
      </c>
      <c r="K18" s="38">
        <v>1250</v>
      </c>
    </row>
    <row r="19" spans="1:11" x14ac:dyDescent="0.25">
      <c r="A19" s="18"/>
      <c r="B19" s="9" t="s">
        <v>432</v>
      </c>
      <c r="C19" s="27">
        <v>35456</v>
      </c>
      <c r="E19" s="22">
        <v>35456</v>
      </c>
      <c r="F19" s="27"/>
      <c r="I19" s="27">
        <v>35456</v>
      </c>
      <c r="J19" s="27"/>
      <c r="K19" s="39">
        <v>35456</v>
      </c>
    </row>
    <row r="20" spans="1:11" x14ac:dyDescent="0.25">
      <c r="A20" s="2" t="s">
        <v>66</v>
      </c>
      <c r="B20" s="2" t="s">
        <v>53</v>
      </c>
      <c r="C20" s="26">
        <v>2500</v>
      </c>
      <c r="D20" s="31">
        <v>8667.5000000000018</v>
      </c>
      <c r="E20" s="31">
        <v>-6167.5</v>
      </c>
      <c r="F20" s="26"/>
      <c r="G20" s="31"/>
      <c r="H20" s="31"/>
      <c r="I20" s="26">
        <v>2500</v>
      </c>
      <c r="J20" s="26">
        <v>8667.5000000000018</v>
      </c>
      <c r="K20" s="38">
        <v>-6167.5</v>
      </c>
    </row>
    <row r="21" spans="1:11" x14ac:dyDescent="0.25">
      <c r="A21" s="18"/>
      <c r="B21" s="9" t="s">
        <v>432</v>
      </c>
      <c r="C21" s="27"/>
      <c r="D21" s="22">
        <v>15627.5</v>
      </c>
      <c r="E21" s="22">
        <v>-15627.5</v>
      </c>
      <c r="F21" s="27"/>
      <c r="I21" s="27"/>
      <c r="J21" s="27">
        <v>15627.5</v>
      </c>
      <c r="K21" s="39">
        <v>-15627.5</v>
      </c>
    </row>
    <row r="22" spans="1:11" x14ac:dyDescent="0.25">
      <c r="A22" s="2" t="s">
        <v>437</v>
      </c>
      <c r="B22" s="2" t="s">
        <v>432</v>
      </c>
      <c r="C22" s="26">
        <v>68918</v>
      </c>
      <c r="D22" s="31"/>
      <c r="E22" s="31">
        <v>68918</v>
      </c>
      <c r="F22" s="26"/>
      <c r="G22" s="31"/>
      <c r="H22" s="31"/>
      <c r="I22" s="26">
        <v>68918</v>
      </c>
      <c r="J22" s="26"/>
      <c r="K22" s="38">
        <v>68918</v>
      </c>
    </row>
    <row r="23" spans="1:11" x14ac:dyDescent="0.25">
      <c r="A23" s="2" t="s">
        <v>68</v>
      </c>
      <c r="B23" s="2" t="s">
        <v>53</v>
      </c>
      <c r="C23" s="26"/>
      <c r="D23" s="31">
        <v>15529.560000000005</v>
      </c>
      <c r="E23" s="31">
        <v>-15529.560000000005</v>
      </c>
      <c r="F23" s="26"/>
      <c r="G23" s="31"/>
      <c r="H23" s="31"/>
      <c r="I23" s="26"/>
      <c r="J23" s="26">
        <v>15529.560000000005</v>
      </c>
      <c r="K23" s="38">
        <v>-15529.560000000005</v>
      </c>
    </row>
    <row r="24" spans="1:11" x14ac:dyDescent="0.25">
      <c r="A24" s="18"/>
      <c r="B24" s="9" t="s">
        <v>432</v>
      </c>
      <c r="C24" s="27"/>
      <c r="D24" s="22">
        <v>39620.559999999998</v>
      </c>
      <c r="E24" s="22">
        <v>-39620.559999999998</v>
      </c>
      <c r="F24" s="27"/>
      <c r="I24" s="27"/>
      <c r="J24" s="27">
        <v>39620.559999999998</v>
      </c>
      <c r="K24" s="39">
        <v>-39620.559999999998</v>
      </c>
    </row>
    <row r="25" spans="1:11" x14ac:dyDescent="0.25">
      <c r="A25" s="2" t="s">
        <v>439</v>
      </c>
      <c r="B25" s="2" t="s">
        <v>432</v>
      </c>
      <c r="C25" s="26">
        <v>15000</v>
      </c>
      <c r="D25" s="31"/>
      <c r="E25" s="31">
        <v>15000</v>
      </c>
      <c r="F25" s="26"/>
      <c r="G25" s="31"/>
      <c r="H25" s="31"/>
      <c r="I25" s="26">
        <v>15000</v>
      </c>
      <c r="J25" s="26"/>
      <c r="K25" s="38">
        <v>15000</v>
      </c>
    </row>
    <row r="26" spans="1:11" x14ac:dyDescent="0.25">
      <c r="A26" s="2" t="s">
        <v>441</v>
      </c>
      <c r="B26" s="2" t="s">
        <v>432</v>
      </c>
      <c r="C26" s="26"/>
      <c r="D26" s="31">
        <v>18000</v>
      </c>
      <c r="E26" s="31">
        <v>-18000</v>
      </c>
      <c r="F26" s="26"/>
      <c r="G26" s="31"/>
      <c r="H26" s="31"/>
      <c r="I26" s="26"/>
      <c r="J26" s="26">
        <v>18000</v>
      </c>
      <c r="K26" s="38">
        <v>-18000</v>
      </c>
    </row>
    <row r="27" spans="1:11" x14ac:dyDescent="0.25">
      <c r="A27" s="2" t="s">
        <v>424</v>
      </c>
      <c r="B27" s="2" t="s">
        <v>419</v>
      </c>
      <c r="C27" s="26"/>
      <c r="D27" s="31">
        <v>112019.51</v>
      </c>
      <c r="E27" s="31">
        <v>-112019.51</v>
      </c>
      <c r="F27" s="26"/>
      <c r="G27" s="31"/>
      <c r="H27" s="31"/>
      <c r="I27" s="26"/>
      <c r="J27" s="26">
        <v>112019.51</v>
      </c>
      <c r="K27" s="38">
        <v>-112019.51</v>
      </c>
    </row>
    <row r="28" spans="1:11" x14ac:dyDescent="0.25">
      <c r="A28" s="18"/>
      <c r="B28" s="9" t="s">
        <v>432</v>
      </c>
      <c r="C28" s="27"/>
      <c r="D28" s="22">
        <v>159349.15</v>
      </c>
      <c r="E28" s="22">
        <v>-159349.15</v>
      </c>
      <c r="F28" s="27"/>
      <c r="I28" s="27"/>
      <c r="J28" s="27">
        <v>159349.15</v>
      </c>
      <c r="K28" s="39">
        <v>-159349.15</v>
      </c>
    </row>
    <row r="29" spans="1:11" x14ac:dyDescent="0.25">
      <c r="A29" s="2" t="s">
        <v>70</v>
      </c>
      <c r="B29" s="2" t="s">
        <v>53</v>
      </c>
      <c r="C29" s="26"/>
      <c r="D29" s="31">
        <v>4500</v>
      </c>
      <c r="E29" s="31">
        <v>-4500</v>
      </c>
      <c r="F29" s="26"/>
      <c r="G29" s="31"/>
      <c r="H29" s="31"/>
      <c r="I29" s="26"/>
      <c r="J29" s="26">
        <v>4500</v>
      </c>
      <c r="K29" s="38">
        <v>-4500</v>
      </c>
    </row>
    <row r="30" spans="1:11" x14ac:dyDescent="0.25">
      <c r="A30" s="18"/>
      <c r="B30" s="9" t="s">
        <v>432</v>
      </c>
      <c r="C30" s="27"/>
      <c r="D30" s="22">
        <v>51544</v>
      </c>
      <c r="E30" s="22">
        <v>-51544</v>
      </c>
      <c r="F30" s="27"/>
      <c r="I30" s="27"/>
      <c r="J30" s="27">
        <v>51544</v>
      </c>
      <c r="K30" s="39">
        <v>-51544</v>
      </c>
    </row>
    <row r="31" spans="1:11" x14ac:dyDescent="0.25">
      <c r="A31" s="2" t="s">
        <v>443</v>
      </c>
      <c r="B31" s="2" t="s">
        <v>432</v>
      </c>
      <c r="C31" s="26"/>
      <c r="D31" s="31">
        <v>7769</v>
      </c>
      <c r="E31" s="31">
        <v>-7769</v>
      </c>
      <c r="F31" s="26"/>
      <c r="G31" s="31"/>
      <c r="H31" s="31"/>
      <c r="I31" s="26"/>
      <c r="J31" s="26">
        <v>7769</v>
      </c>
      <c r="K31" s="38">
        <v>-7769</v>
      </c>
    </row>
    <row r="32" spans="1:11" x14ac:dyDescent="0.25">
      <c r="A32" s="2" t="s">
        <v>72</v>
      </c>
      <c r="B32" s="2" t="s">
        <v>53</v>
      </c>
      <c r="C32" s="26"/>
      <c r="D32" s="31">
        <v>10000.08</v>
      </c>
      <c r="E32" s="31">
        <v>-10000.08</v>
      </c>
      <c r="F32" s="26"/>
      <c r="G32" s="31"/>
      <c r="H32" s="31"/>
      <c r="I32" s="26"/>
      <c r="J32" s="26">
        <v>10000.08</v>
      </c>
      <c r="K32" s="38">
        <v>-10000.08</v>
      </c>
    </row>
    <row r="33" spans="1:11" x14ac:dyDescent="0.25">
      <c r="A33" s="18"/>
      <c r="B33" s="9" t="s">
        <v>432</v>
      </c>
      <c r="C33" s="27"/>
      <c r="D33" s="22">
        <v>30000.080000000002</v>
      </c>
      <c r="E33" s="22">
        <v>-30000.080000000002</v>
      </c>
      <c r="F33" s="27"/>
      <c r="I33" s="27"/>
      <c r="J33" s="27">
        <v>30000.080000000002</v>
      </c>
      <c r="K33" s="39">
        <v>-30000.080000000002</v>
      </c>
    </row>
    <row r="34" spans="1:11" x14ac:dyDescent="0.25">
      <c r="A34" s="2" t="s">
        <v>445</v>
      </c>
      <c r="B34" s="2" t="s">
        <v>432</v>
      </c>
      <c r="C34" s="26"/>
      <c r="D34" s="31">
        <v>150000</v>
      </c>
      <c r="E34" s="31">
        <v>-150000</v>
      </c>
      <c r="F34" s="26"/>
      <c r="G34" s="31"/>
      <c r="H34" s="31"/>
      <c r="I34" s="26"/>
      <c r="J34" s="26">
        <v>150000</v>
      </c>
      <c r="K34" s="38">
        <v>-150000</v>
      </c>
    </row>
    <row r="35" spans="1:11" x14ac:dyDescent="0.25">
      <c r="A35" s="2" t="s">
        <v>74</v>
      </c>
      <c r="B35" s="2" t="s">
        <v>53</v>
      </c>
      <c r="C35" s="26">
        <v>8000</v>
      </c>
      <c r="D35" s="31"/>
      <c r="E35" s="31">
        <v>8000</v>
      </c>
      <c r="F35" s="26"/>
      <c r="G35" s="31"/>
      <c r="H35" s="31"/>
      <c r="I35" s="26">
        <v>8000</v>
      </c>
      <c r="J35" s="26"/>
      <c r="K35" s="38">
        <v>8000</v>
      </c>
    </row>
    <row r="36" spans="1:11" x14ac:dyDescent="0.25">
      <c r="A36" s="18"/>
      <c r="B36" s="9" t="s">
        <v>432</v>
      </c>
      <c r="C36" s="27">
        <v>88000</v>
      </c>
      <c r="E36" s="22">
        <v>88000</v>
      </c>
      <c r="F36" s="27"/>
      <c r="I36" s="27">
        <v>88000</v>
      </c>
      <c r="J36" s="27"/>
      <c r="K36" s="39">
        <v>88000</v>
      </c>
    </row>
    <row r="37" spans="1:11" x14ac:dyDescent="0.25">
      <c r="A37" s="2" t="s">
        <v>447</v>
      </c>
      <c r="B37" s="2" t="s">
        <v>432</v>
      </c>
      <c r="C37" s="26"/>
      <c r="D37" s="31">
        <v>95000</v>
      </c>
      <c r="E37" s="31">
        <v>-95000</v>
      </c>
      <c r="F37" s="26"/>
      <c r="G37" s="31"/>
      <c r="H37" s="31"/>
      <c r="I37" s="26"/>
      <c r="J37" s="26">
        <v>95000</v>
      </c>
      <c r="K37" s="38">
        <v>-95000</v>
      </c>
    </row>
    <row r="38" spans="1:11" x14ac:dyDescent="0.25">
      <c r="A38" s="2" t="s">
        <v>76</v>
      </c>
      <c r="B38" s="2" t="s">
        <v>53</v>
      </c>
      <c r="C38" s="26">
        <v>5000</v>
      </c>
      <c r="D38" s="31"/>
      <c r="E38" s="31">
        <v>5000</v>
      </c>
      <c r="F38" s="26"/>
      <c r="G38" s="31"/>
      <c r="H38" s="31"/>
      <c r="I38" s="26">
        <v>5000</v>
      </c>
      <c r="J38" s="26"/>
      <c r="K38" s="38">
        <v>5000</v>
      </c>
    </row>
    <row r="39" spans="1:11" x14ac:dyDescent="0.25">
      <c r="A39" s="18"/>
      <c r="B39" s="9" t="s">
        <v>432</v>
      </c>
      <c r="C39" s="27">
        <v>15250</v>
      </c>
      <c r="E39" s="22">
        <v>15250</v>
      </c>
      <c r="F39" s="27"/>
      <c r="I39" s="27">
        <v>15250</v>
      </c>
      <c r="J39" s="27"/>
      <c r="K39" s="39">
        <v>15250</v>
      </c>
    </row>
    <row r="40" spans="1:11" x14ac:dyDescent="0.25">
      <c r="A40" s="2" t="s">
        <v>449</v>
      </c>
      <c r="B40" s="2" t="s">
        <v>432</v>
      </c>
      <c r="C40" s="26"/>
      <c r="D40" s="31">
        <v>80000</v>
      </c>
      <c r="E40" s="31">
        <v>-80000</v>
      </c>
      <c r="F40" s="26"/>
      <c r="G40" s="31"/>
      <c r="H40" s="31"/>
      <c r="I40" s="26"/>
      <c r="J40" s="26">
        <v>80000</v>
      </c>
      <c r="K40" s="38">
        <v>-80000</v>
      </c>
    </row>
    <row r="41" spans="1:11" x14ac:dyDescent="0.25">
      <c r="A41" s="2" t="s">
        <v>78</v>
      </c>
      <c r="B41" s="2" t="s">
        <v>53</v>
      </c>
      <c r="C41" s="26">
        <v>12000</v>
      </c>
      <c r="D41" s="31"/>
      <c r="E41" s="31">
        <v>12000</v>
      </c>
      <c r="F41" s="26"/>
      <c r="G41" s="31"/>
      <c r="H41" s="31"/>
      <c r="I41" s="26">
        <v>12000</v>
      </c>
      <c r="J41" s="26"/>
      <c r="K41" s="38">
        <v>12000</v>
      </c>
    </row>
    <row r="42" spans="1:11" x14ac:dyDescent="0.25">
      <c r="A42" s="18"/>
      <c r="B42" s="9" t="s">
        <v>432</v>
      </c>
      <c r="C42" s="27">
        <v>47750</v>
      </c>
      <c r="E42" s="22">
        <v>47750</v>
      </c>
      <c r="F42" s="27"/>
      <c r="I42" s="27">
        <v>47750</v>
      </c>
      <c r="J42" s="27"/>
      <c r="K42" s="39">
        <v>47750</v>
      </c>
    </row>
    <row r="43" spans="1:11" x14ac:dyDescent="0.25">
      <c r="A43" s="2" t="s">
        <v>451</v>
      </c>
      <c r="B43" s="2" t="s">
        <v>432</v>
      </c>
      <c r="C43" s="26">
        <v>3570</v>
      </c>
      <c r="D43" s="31"/>
      <c r="E43" s="31">
        <v>3570</v>
      </c>
      <c r="F43" s="26"/>
      <c r="G43" s="31"/>
      <c r="H43" s="31"/>
      <c r="I43" s="26">
        <v>3570</v>
      </c>
      <c r="J43" s="26"/>
      <c r="K43" s="38">
        <v>3570</v>
      </c>
    </row>
    <row r="44" spans="1:11" x14ac:dyDescent="0.25">
      <c r="A44" s="2" t="s">
        <v>40</v>
      </c>
      <c r="B44" s="2" t="s">
        <v>53</v>
      </c>
      <c r="C44" s="26">
        <v>17894149.013599999</v>
      </c>
      <c r="D44" s="31">
        <v>16809233.645600021</v>
      </c>
      <c r="E44" s="31">
        <v>1084915.3679999991</v>
      </c>
      <c r="F44" s="26"/>
      <c r="G44" s="31"/>
      <c r="H44" s="31"/>
      <c r="I44" s="26">
        <v>17894149.013599999</v>
      </c>
      <c r="J44" s="26">
        <v>16809233.645600021</v>
      </c>
      <c r="K44" s="38">
        <v>1084915.3679999991</v>
      </c>
    </row>
    <row r="45" spans="1:11" x14ac:dyDescent="0.25">
      <c r="A45" s="18"/>
      <c r="B45" s="9" t="s">
        <v>432</v>
      </c>
      <c r="C45" s="27"/>
      <c r="D45" s="22">
        <v>43900.67</v>
      </c>
      <c r="E45" s="22">
        <v>-43900.67</v>
      </c>
      <c r="F45" s="27"/>
      <c r="I45" s="27"/>
      <c r="J45" s="27">
        <v>43900.67</v>
      </c>
      <c r="K45" s="39">
        <v>-43900.67</v>
      </c>
    </row>
    <row r="46" spans="1:11" x14ac:dyDescent="0.25">
      <c r="A46" s="2" t="s">
        <v>453</v>
      </c>
      <c r="B46" s="2" t="s">
        <v>432</v>
      </c>
      <c r="C46" s="26">
        <v>55000</v>
      </c>
      <c r="D46" s="31"/>
      <c r="E46" s="31">
        <v>55000</v>
      </c>
      <c r="F46" s="26"/>
      <c r="G46" s="31"/>
      <c r="H46" s="31"/>
      <c r="I46" s="26">
        <v>55000</v>
      </c>
      <c r="J46" s="26"/>
      <c r="K46" s="38">
        <v>55000</v>
      </c>
    </row>
    <row r="47" spans="1:11" x14ac:dyDescent="0.25">
      <c r="A47" s="2" t="s">
        <v>300</v>
      </c>
      <c r="B47" s="2" t="s">
        <v>53</v>
      </c>
      <c r="C47" s="26"/>
      <c r="D47" s="31">
        <v>77166.95</v>
      </c>
      <c r="E47" s="31">
        <v>-77166.95</v>
      </c>
      <c r="F47" s="26"/>
      <c r="G47" s="31"/>
      <c r="H47" s="31"/>
      <c r="I47" s="26"/>
      <c r="J47" s="26">
        <v>77166.95</v>
      </c>
      <c r="K47" s="38">
        <v>-77166.95</v>
      </c>
    </row>
    <row r="48" spans="1:11" x14ac:dyDescent="0.25">
      <c r="A48" s="18"/>
      <c r="B48" s="9" t="s">
        <v>384</v>
      </c>
      <c r="C48" s="27">
        <v>94086.27</v>
      </c>
      <c r="E48" s="22">
        <v>94086.27</v>
      </c>
      <c r="F48" s="27"/>
      <c r="I48" s="27">
        <v>94086.27</v>
      </c>
      <c r="J48" s="27"/>
      <c r="K48" s="39">
        <v>94086.27</v>
      </c>
    </row>
    <row r="49" spans="1:11" x14ac:dyDescent="0.25">
      <c r="A49" s="18"/>
      <c r="B49" s="9" t="s">
        <v>432</v>
      </c>
      <c r="C49" s="27">
        <v>146734</v>
      </c>
      <c r="E49" s="22">
        <v>146734</v>
      </c>
      <c r="F49" s="27"/>
      <c r="I49" s="27">
        <v>146734</v>
      </c>
      <c r="J49" s="27"/>
      <c r="K49" s="39">
        <v>146734</v>
      </c>
    </row>
    <row r="50" spans="1:11" x14ac:dyDescent="0.25">
      <c r="A50" s="2" t="s">
        <v>80</v>
      </c>
      <c r="B50" s="2" t="s">
        <v>53</v>
      </c>
      <c r="C50" s="26">
        <v>34044.156000000003</v>
      </c>
      <c r="D50" s="31"/>
      <c r="E50" s="31">
        <v>34044.156000000003</v>
      </c>
      <c r="F50" s="26"/>
      <c r="G50" s="31"/>
      <c r="H50" s="31"/>
      <c r="I50" s="26">
        <v>34044.156000000003</v>
      </c>
      <c r="J50" s="26"/>
      <c r="K50" s="38">
        <v>34044.156000000003</v>
      </c>
    </row>
    <row r="51" spans="1:11" x14ac:dyDescent="0.25">
      <c r="A51" s="2" t="s">
        <v>82</v>
      </c>
      <c r="B51" s="2" t="s">
        <v>53</v>
      </c>
      <c r="C51" s="26">
        <v>1877.3859999999997</v>
      </c>
      <c r="D51" s="31"/>
      <c r="E51" s="31">
        <v>1877.3859999999997</v>
      </c>
      <c r="F51" s="26"/>
      <c r="G51" s="31"/>
      <c r="H51" s="31"/>
      <c r="I51" s="26">
        <v>1877.3859999999997</v>
      </c>
      <c r="J51" s="26"/>
      <c r="K51" s="38">
        <v>1877.3859999999997</v>
      </c>
    </row>
    <row r="52" spans="1:11" x14ac:dyDescent="0.25">
      <c r="A52" s="18"/>
      <c r="B52" s="9" t="s">
        <v>432</v>
      </c>
      <c r="C52" s="27">
        <v>6912</v>
      </c>
      <c r="E52" s="22">
        <v>6912</v>
      </c>
      <c r="F52" s="27"/>
      <c r="I52" s="27">
        <v>6912</v>
      </c>
      <c r="J52" s="27"/>
      <c r="K52" s="39">
        <v>6912</v>
      </c>
    </row>
    <row r="53" spans="1:11" x14ac:dyDescent="0.25">
      <c r="A53" s="2" t="s">
        <v>365</v>
      </c>
      <c r="B53" s="2" t="s">
        <v>53</v>
      </c>
      <c r="C53" s="26"/>
      <c r="D53" s="31">
        <v>3200</v>
      </c>
      <c r="E53" s="31">
        <v>-3200</v>
      </c>
      <c r="F53" s="26"/>
      <c r="G53" s="31"/>
      <c r="H53" s="31"/>
      <c r="I53" s="26"/>
      <c r="J53" s="26">
        <v>3200</v>
      </c>
      <c r="K53" s="38">
        <v>-3200</v>
      </c>
    </row>
    <row r="54" spans="1:11" x14ac:dyDescent="0.25">
      <c r="A54" s="18"/>
      <c r="B54" s="9" t="s">
        <v>432</v>
      </c>
      <c r="C54" s="27"/>
      <c r="D54" s="22">
        <v>65704</v>
      </c>
      <c r="E54" s="22">
        <v>-65704</v>
      </c>
      <c r="F54" s="27"/>
      <c r="I54" s="27"/>
      <c r="J54" s="27">
        <v>65704</v>
      </c>
      <c r="K54" s="39">
        <v>-65704</v>
      </c>
    </row>
    <row r="55" spans="1:11" x14ac:dyDescent="0.25">
      <c r="A55" s="2" t="s">
        <v>291</v>
      </c>
      <c r="B55" s="2" t="s">
        <v>53</v>
      </c>
      <c r="C55" s="26"/>
      <c r="D55" s="31">
        <v>186567.66</v>
      </c>
      <c r="E55" s="31">
        <v>-186567.66</v>
      </c>
      <c r="F55" s="26"/>
      <c r="G55" s="31"/>
      <c r="H55" s="31"/>
      <c r="I55" s="26"/>
      <c r="J55" s="26">
        <v>186567.66</v>
      </c>
      <c r="K55" s="38">
        <v>-186567.66</v>
      </c>
    </row>
    <row r="56" spans="1:11" x14ac:dyDescent="0.25">
      <c r="A56" s="18"/>
      <c r="B56" s="9" t="s">
        <v>432</v>
      </c>
      <c r="C56" s="27"/>
      <c r="D56" s="22">
        <v>86552</v>
      </c>
      <c r="E56" s="22">
        <v>-86552</v>
      </c>
      <c r="F56" s="27"/>
      <c r="I56" s="27"/>
      <c r="J56" s="27">
        <v>86552</v>
      </c>
      <c r="K56" s="39">
        <v>-86552</v>
      </c>
    </row>
    <row r="57" spans="1:11" x14ac:dyDescent="0.25">
      <c r="A57" s="2" t="s">
        <v>84</v>
      </c>
      <c r="B57" s="2" t="s">
        <v>53</v>
      </c>
      <c r="C57" s="26">
        <v>11096.190999999999</v>
      </c>
      <c r="D57" s="31"/>
      <c r="E57" s="31">
        <v>11096.190999999999</v>
      </c>
      <c r="F57" s="26"/>
      <c r="G57" s="31"/>
      <c r="H57" s="31"/>
      <c r="I57" s="26">
        <v>11096.190999999999</v>
      </c>
      <c r="J57" s="26"/>
      <c r="K57" s="38">
        <v>11096.190999999999</v>
      </c>
    </row>
    <row r="58" spans="1:11" x14ac:dyDescent="0.25">
      <c r="A58" s="2" t="s">
        <v>253</v>
      </c>
      <c r="B58" s="2" t="s">
        <v>53</v>
      </c>
      <c r="C58" s="26"/>
      <c r="D58" s="31">
        <v>2203053.0000000005</v>
      </c>
      <c r="E58" s="31">
        <v>-2203053.0000000005</v>
      </c>
      <c r="F58" s="26"/>
      <c r="G58" s="31"/>
      <c r="H58" s="31"/>
      <c r="I58" s="26"/>
      <c r="J58" s="26">
        <v>2203053.0000000005</v>
      </c>
      <c r="K58" s="38">
        <v>-2203053.0000000005</v>
      </c>
    </row>
    <row r="59" spans="1:11" x14ac:dyDescent="0.25">
      <c r="A59" s="18"/>
      <c r="B59" s="9" t="s">
        <v>384</v>
      </c>
      <c r="C59" s="27"/>
      <c r="D59" s="22">
        <v>15022.169999999998</v>
      </c>
      <c r="E59" s="22">
        <v>-15022.169999999998</v>
      </c>
      <c r="F59" s="27"/>
      <c r="I59" s="27"/>
      <c r="J59" s="27">
        <v>15022.169999999998</v>
      </c>
      <c r="K59" s="39">
        <v>-15022.169999999998</v>
      </c>
    </row>
    <row r="60" spans="1:11" x14ac:dyDescent="0.25">
      <c r="A60" s="18"/>
      <c r="B60" s="9" t="s">
        <v>419</v>
      </c>
      <c r="C60" s="27">
        <v>2027956.07</v>
      </c>
      <c r="E60" s="22">
        <v>2027956.07</v>
      </c>
      <c r="F60" s="27"/>
      <c r="I60" s="27">
        <v>2027956.07</v>
      </c>
      <c r="J60" s="27"/>
      <c r="K60" s="39">
        <v>2027956.07</v>
      </c>
    </row>
    <row r="61" spans="1:11" x14ac:dyDescent="0.25">
      <c r="A61" s="18"/>
      <c r="B61" s="9" t="s">
        <v>432</v>
      </c>
      <c r="C61" s="27"/>
      <c r="D61" s="22">
        <v>2027956.07</v>
      </c>
      <c r="E61" s="22">
        <v>-2027956.07</v>
      </c>
      <c r="F61" s="27"/>
      <c r="I61" s="27"/>
      <c r="J61" s="27">
        <v>2027956.07</v>
      </c>
      <c r="K61" s="39">
        <v>-2027956.07</v>
      </c>
    </row>
    <row r="62" spans="1:11" x14ac:dyDescent="0.25">
      <c r="A62" s="2" t="s">
        <v>130</v>
      </c>
      <c r="B62" s="2" t="s">
        <v>53</v>
      </c>
      <c r="C62" s="26">
        <v>1888409.6500000004</v>
      </c>
      <c r="D62" s="31">
        <v>4155.8500000000004</v>
      </c>
      <c r="E62" s="31">
        <v>1884253.8000000003</v>
      </c>
      <c r="F62" s="26"/>
      <c r="G62" s="31"/>
      <c r="H62" s="31"/>
      <c r="I62" s="26">
        <v>1888409.6500000004</v>
      </c>
      <c r="J62" s="26">
        <v>4155.8500000000004</v>
      </c>
      <c r="K62" s="38">
        <v>1884253.8000000003</v>
      </c>
    </row>
    <row r="63" spans="1:11" x14ac:dyDescent="0.25">
      <c r="A63" s="18"/>
      <c r="B63" s="9" t="s">
        <v>419</v>
      </c>
      <c r="C63" s="27"/>
      <c r="D63" s="22">
        <v>1673654.63</v>
      </c>
      <c r="E63" s="22">
        <v>-1673654.63</v>
      </c>
      <c r="F63" s="27"/>
      <c r="I63" s="27"/>
      <c r="J63" s="27">
        <v>1673654.63</v>
      </c>
      <c r="K63" s="39">
        <v>-1673654.63</v>
      </c>
    </row>
    <row r="64" spans="1:11" x14ac:dyDescent="0.25">
      <c r="A64" s="18"/>
      <c r="B64" s="9" t="s">
        <v>432</v>
      </c>
      <c r="C64" s="27">
        <v>1676774.05</v>
      </c>
      <c r="E64" s="22">
        <v>1676774.05</v>
      </c>
      <c r="F64" s="27"/>
      <c r="I64" s="27">
        <v>1676774.05</v>
      </c>
      <c r="J64" s="27"/>
      <c r="K64" s="39">
        <v>1676774.05</v>
      </c>
    </row>
    <row r="65" spans="1:11" x14ac:dyDescent="0.25">
      <c r="A65" s="2" t="s">
        <v>259</v>
      </c>
      <c r="B65" s="2" t="s">
        <v>53</v>
      </c>
      <c r="C65" s="26">
        <v>0</v>
      </c>
      <c r="D65" s="31"/>
      <c r="E65" s="31">
        <v>0</v>
      </c>
      <c r="F65" s="26"/>
      <c r="G65" s="31"/>
      <c r="H65" s="31"/>
      <c r="I65" s="26">
        <v>0</v>
      </c>
      <c r="J65" s="26"/>
      <c r="K65" s="38">
        <v>0</v>
      </c>
    </row>
    <row r="66" spans="1:11" x14ac:dyDescent="0.25">
      <c r="A66" s="2" t="s">
        <v>239</v>
      </c>
      <c r="B66" s="2" t="s">
        <v>53</v>
      </c>
      <c r="C66" s="26"/>
      <c r="D66" s="31">
        <v>421923.99</v>
      </c>
      <c r="E66" s="31">
        <v>-421923.99</v>
      </c>
      <c r="F66" s="26"/>
      <c r="G66" s="31"/>
      <c r="H66" s="31"/>
      <c r="I66" s="26"/>
      <c r="J66" s="26">
        <v>421923.99</v>
      </c>
      <c r="K66" s="38">
        <v>-421923.99</v>
      </c>
    </row>
    <row r="67" spans="1:11" x14ac:dyDescent="0.25">
      <c r="A67" s="18"/>
      <c r="B67" s="9" t="s">
        <v>419</v>
      </c>
      <c r="C67" s="27">
        <v>400883.89</v>
      </c>
      <c r="E67" s="22">
        <v>400883.89</v>
      </c>
      <c r="F67" s="27"/>
      <c r="I67" s="27">
        <v>400883.89</v>
      </c>
      <c r="J67" s="27"/>
      <c r="K67" s="39">
        <v>400883.89</v>
      </c>
    </row>
    <row r="68" spans="1:11" x14ac:dyDescent="0.25">
      <c r="A68" s="18"/>
      <c r="B68" s="9" t="s">
        <v>432</v>
      </c>
      <c r="C68" s="27"/>
      <c r="D68" s="22">
        <v>400883.89</v>
      </c>
      <c r="E68" s="22">
        <v>-400883.89</v>
      </c>
      <c r="F68" s="27"/>
      <c r="I68" s="27"/>
      <c r="J68" s="27">
        <v>400883.89</v>
      </c>
      <c r="K68" s="39">
        <v>-400883.89</v>
      </c>
    </row>
    <row r="69" spans="1:11" x14ac:dyDescent="0.25">
      <c r="A69" s="2" t="s">
        <v>241</v>
      </c>
      <c r="B69" s="2" t="s">
        <v>53</v>
      </c>
      <c r="C69" s="26">
        <v>421923.99</v>
      </c>
      <c r="D69" s="31"/>
      <c r="E69" s="31">
        <v>421923.99</v>
      </c>
      <c r="F69" s="26"/>
      <c r="G69" s="31"/>
      <c r="H69" s="31"/>
      <c r="I69" s="26">
        <v>421923.99</v>
      </c>
      <c r="J69" s="26"/>
      <c r="K69" s="38">
        <v>421923.99</v>
      </c>
    </row>
    <row r="70" spans="1:11" x14ac:dyDescent="0.25">
      <c r="A70" s="18"/>
      <c r="B70" s="9" t="s">
        <v>419</v>
      </c>
      <c r="C70" s="27"/>
      <c r="D70" s="22">
        <v>400883.89</v>
      </c>
      <c r="E70" s="22">
        <v>-400883.89</v>
      </c>
      <c r="F70" s="27"/>
      <c r="I70" s="27"/>
      <c r="J70" s="27">
        <v>400883.89</v>
      </c>
      <c r="K70" s="39">
        <v>-400883.89</v>
      </c>
    </row>
    <row r="71" spans="1:11" x14ac:dyDescent="0.25">
      <c r="A71" s="18"/>
      <c r="B71" s="9" t="s">
        <v>432</v>
      </c>
      <c r="C71" s="27">
        <v>400883.89</v>
      </c>
      <c r="E71" s="22">
        <v>400883.89</v>
      </c>
      <c r="F71" s="27"/>
      <c r="I71" s="27">
        <v>400883.89</v>
      </c>
      <c r="J71" s="27"/>
      <c r="K71" s="39">
        <v>400883.89</v>
      </c>
    </row>
    <row r="72" spans="1:11" x14ac:dyDescent="0.25">
      <c r="A72" s="2" t="s">
        <v>265</v>
      </c>
      <c r="B72" s="2" t="s">
        <v>53</v>
      </c>
      <c r="C72" s="26">
        <v>0</v>
      </c>
      <c r="D72" s="31"/>
      <c r="E72" s="31">
        <v>0</v>
      </c>
      <c r="F72" s="26"/>
      <c r="G72" s="31"/>
      <c r="H72" s="31"/>
      <c r="I72" s="26">
        <v>0</v>
      </c>
      <c r="J72" s="26"/>
      <c r="K72" s="38">
        <v>0</v>
      </c>
    </row>
    <row r="73" spans="1:11" x14ac:dyDescent="0.25">
      <c r="A73" s="2" t="s">
        <v>293</v>
      </c>
      <c r="B73" s="2" t="s">
        <v>53</v>
      </c>
      <c r="C73" s="26">
        <v>291928.86</v>
      </c>
      <c r="D73" s="31"/>
      <c r="E73" s="31">
        <v>291928.86</v>
      </c>
      <c r="F73" s="26"/>
      <c r="G73" s="31"/>
      <c r="H73" s="31"/>
      <c r="I73" s="26">
        <v>291928.86</v>
      </c>
      <c r="J73" s="26"/>
      <c r="K73" s="38">
        <v>291928.86</v>
      </c>
    </row>
    <row r="74" spans="1:11" x14ac:dyDescent="0.25">
      <c r="A74" s="18"/>
      <c r="B74" s="9" t="s">
        <v>419</v>
      </c>
      <c r="C74" s="27"/>
      <c r="D74" s="22">
        <v>321642</v>
      </c>
      <c r="E74" s="22">
        <v>-321642</v>
      </c>
      <c r="F74" s="27"/>
      <c r="I74" s="27"/>
      <c r="J74" s="27">
        <v>321642</v>
      </c>
      <c r="K74" s="39">
        <v>-321642</v>
      </c>
    </row>
    <row r="75" spans="1:11" x14ac:dyDescent="0.25">
      <c r="A75" s="18"/>
      <c r="B75" s="9" t="s">
        <v>432</v>
      </c>
      <c r="C75" s="27">
        <v>321642</v>
      </c>
      <c r="E75" s="22">
        <v>321642</v>
      </c>
      <c r="F75" s="27"/>
      <c r="I75" s="27">
        <v>321642</v>
      </c>
      <c r="J75" s="27"/>
      <c r="K75" s="39">
        <v>321642</v>
      </c>
    </row>
    <row r="76" spans="1:11" x14ac:dyDescent="0.25">
      <c r="A76" s="2" t="s">
        <v>278</v>
      </c>
      <c r="B76" s="2" t="s">
        <v>53</v>
      </c>
      <c r="C76" s="26">
        <v>55334.05</v>
      </c>
      <c r="D76" s="31"/>
      <c r="E76" s="31">
        <v>55334.05</v>
      </c>
      <c r="F76" s="26"/>
      <c r="G76" s="31"/>
      <c r="H76" s="31"/>
      <c r="I76" s="26">
        <v>55334.05</v>
      </c>
      <c r="J76" s="26"/>
      <c r="K76" s="38">
        <v>55334.05</v>
      </c>
    </row>
    <row r="77" spans="1:11" x14ac:dyDescent="0.25">
      <c r="A77" s="18"/>
      <c r="B77" s="9" t="s">
        <v>419</v>
      </c>
      <c r="C77" s="27"/>
      <c r="D77" s="22">
        <v>32659.439999999999</v>
      </c>
      <c r="E77" s="22">
        <v>-32659.439999999999</v>
      </c>
      <c r="F77" s="27"/>
      <c r="I77" s="27"/>
      <c r="J77" s="27">
        <v>32659.439999999999</v>
      </c>
      <c r="K77" s="39">
        <v>-32659.439999999999</v>
      </c>
    </row>
    <row r="78" spans="1:11" x14ac:dyDescent="0.25">
      <c r="A78" s="2" t="s">
        <v>377</v>
      </c>
      <c r="B78" s="2" t="s">
        <v>53</v>
      </c>
      <c r="C78" s="26"/>
      <c r="D78" s="31">
        <v>1980</v>
      </c>
      <c r="E78" s="31">
        <v>-1980</v>
      </c>
      <c r="F78" s="26"/>
      <c r="G78" s="31"/>
      <c r="H78" s="31"/>
      <c r="I78" s="26"/>
      <c r="J78" s="26">
        <v>1980</v>
      </c>
      <c r="K78" s="38">
        <v>-1980</v>
      </c>
    </row>
    <row r="79" spans="1:11" x14ac:dyDescent="0.25">
      <c r="A79" s="18"/>
      <c r="B79" s="9" t="s">
        <v>432</v>
      </c>
      <c r="C79" s="27"/>
      <c r="D79" s="22">
        <v>26570</v>
      </c>
      <c r="E79" s="22">
        <v>-26570</v>
      </c>
      <c r="F79" s="27"/>
      <c r="I79" s="27"/>
      <c r="J79" s="27">
        <v>26570</v>
      </c>
      <c r="K79" s="39">
        <v>-26570</v>
      </c>
    </row>
    <row r="80" spans="1:11" x14ac:dyDescent="0.25">
      <c r="A80" s="2" t="s">
        <v>375</v>
      </c>
      <c r="B80" s="2" t="s">
        <v>53</v>
      </c>
      <c r="C80" s="26"/>
      <c r="D80" s="31">
        <v>1245</v>
      </c>
      <c r="E80" s="31">
        <v>-1245</v>
      </c>
      <c r="F80" s="26"/>
      <c r="G80" s="31"/>
      <c r="H80" s="31"/>
      <c r="I80" s="26"/>
      <c r="J80" s="26">
        <v>1245</v>
      </c>
      <c r="K80" s="38">
        <v>-1245</v>
      </c>
    </row>
    <row r="81" spans="1:11" x14ac:dyDescent="0.25">
      <c r="A81" s="18"/>
      <c r="B81" s="9" t="s">
        <v>432</v>
      </c>
      <c r="C81" s="27"/>
      <c r="D81" s="22">
        <v>14511</v>
      </c>
      <c r="E81" s="22">
        <v>-14511</v>
      </c>
      <c r="F81" s="27"/>
      <c r="I81" s="27"/>
      <c r="J81" s="27">
        <v>14511</v>
      </c>
      <c r="K81" s="39">
        <v>-14511</v>
      </c>
    </row>
    <row r="82" spans="1:11" x14ac:dyDescent="0.25">
      <c r="A82" s="2" t="s">
        <v>373</v>
      </c>
      <c r="B82" s="2" t="s">
        <v>53</v>
      </c>
      <c r="C82" s="26"/>
      <c r="D82" s="31">
        <v>489</v>
      </c>
      <c r="E82" s="31">
        <v>-489</v>
      </c>
      <c r="F82" s="26"/>
      <c r="G82" s="31"/>
      <c r="H82" s="31"/>
      <c r="I82" s="26"/>
      <c r="J82" s="26">
        <v>489</v>
      </c>
      <c r="K82" s="38">
        <v>-489</v>
      </c>
    </row>
    <row r="83" spans="1:11" x14ac:dyDescent="0.25">
      <c r="A83" s="18"/>
      <c r="B83" s="9" t="s">
        <v>432</v>
      </c>
      <c r="C83" s="27"/>
      <c r="D83" s="22">
        <v>3157</v>
      </c>
      <c r="E83" s="22">
        <v>-3157</v>
      </c>
      <c r="F83" s="27"/>
      <c r="I83" s="27"/>
      <c r="J83" s="27">
        <v>3157</v>
      </c>
      <c r="K83" s="39">
        <v>-3157</v>
      </c>
    </row>
    <row r="84" spans="1:11" x14ac:dyDescent="0.25">
      <c r="A84" s="2" t="s">
        <v>371</v>
      </c>
      <c r="B84" s="2" t="s">
        <v>53</v>
      </c>
      <c r="C84" s="26"/>
      <c r="D84" s="31">
        <v>1155</v>
      </c>
      <c r="E84" s="31">
        <v>-1155</v>
      </c>
      <c r="F84" s="26"/>
      <c r="G84" s="31"/>
      <c r="H84" s="31"/>
      <c r="I84" s="26"/>
      <c r="J84" s="26">
        <v>1155</v>
      </c>
      <c r="K84" s="38">
        <v>-1155</v>
      </c>
    </row>
    <row r="85" spans="1:11" x14ac:dyDescent="0.25">
      <c r="A85" s="18"/>
      <c r="B85" s="9" t="s">
        <v>432</v>
      </c>
      <c r="C85" s="27"/>
      <c r="D85" s="22">
        <v>7714</v>
      </c>
      <c r="E85" s="22">
        <v>-7714</v>
      </c>
      <c r="F85" s="27"/>
      <c r="I85" s="27"/>
      <c r="J85" s="27">
        <v>7714</v>
      </c>
      <c r="K85" s="39">
        <v>-7714</v>
      </c>
    </row>
    <row r="86" spans="1:11" x14ac:dyDescent="0.25">
      <c r="A86" s="2" t="s">
        <v>369</v>
      </c>
      <c r="B86" s="2" t="s">
        <v>53</v>
      </c>
      <c r="C86" s="26"/>
      <c r="D86" s="31">
        <v>825</v>
      </c>
      <c r="E86" s="31">
        <v>-825</v>
      </c>
      <c r="F86" s="26"/>
      <c r="G86" s="31"/>
      <c r="H86" s="31"/>
      <c r="I86" s="26"/>
      <c r="J86" s="26">
        <v>825</v>
      </c>
      <c r="K86" s="38">
        <v>-825</v>
      </c>
    </row>
    <row r="87" spans="1:11" x14ac:dyDescent="0.25">
      <c r="A87" s="18"/>
      <c r="B87" s="9" t="s">
        <v>432</v>
      </c>
      <c r="C87" s="27"/>
      <c r="D87" s="22">
        <v>9325</v>
      </c>
      <c r="E87" s="22">
        <v>-9325</v>
      </c>
      <c r="F87" s="27"/>
      <c r="I87" s="27"/>
      <c r="J87" s="27">
        <v>9325</v>
      </c>
      <c r="K87" s="39">
        <v>-9325</v>
      </c>
    </row>
    <row r="88" spans="1:11" x14ac:dyDescent="0.25">
      <c r="A88" s="2" t="s">
        <v>367</v>
      </c>
      <c r="B88" s="2" t="s">
        <v>53</v>
      </c>
      <c r="C88" s="26">
        <v>514</v>
      </c>
      <c r="D88" s="31"/>
      <c r="E88" s="31">
        <v>514</v>
      </c>
      <c r="F88" s="26"/>
      <c r="G88" s="31"/>
      <c r="H88" s="31"/>
      <c r="I88" s="26">
        <v>514</v>
      </c>
      <c r="J88" s="26"/>
      <c r="K88" s="38">
        <v>514</v>
      </c>
    </row>
    <row r="89" spans="1:11" x14ac:dyDescent="0.25">
      <c r="A89" s="18"/>
      <c r="B89" s="9" t="s">
        <v>432</v>
      </c>
      <c r="C89" s="27"/>
      <c r="D89" s="22">
        <v>9741</v>
      </c>
      <c r="E89" s="22">
        <v>-9741</v>
      </c>
      <c r="F89" s="27"/>
      <c r="I89" s="27"/>
      <c r="J89" s="27">
        <v>9741</v>
      </c>
      <c r="K89" s="39">
        <v>-9741</v>
      </c>
    </row>
    <row r="90" spans="1:11" x14ac:dyDescent="0.25">
      <c r="A90" s="2" t="s">
        <v>379</v>
      </c>
      <c r="B90" s="2" t="s">
        <v>53</v>
      </c>
      <c r="C90" s="26"/>
      <c r="D90" s="31">
        <v>250</v>
      </c>
      <c r="E90" s="31">
        <v>-250</v>
      </c>
      <c r="F90" s="26"/>
      <c r="G90" s="31"/>
      <c r="H90" s="31"/>
      <c r="I90" s="26"/>
      <c r="J90" s="26">
        <v>250</v>
      </c>
      <c r="K90" s="38">
        <v>-250</v>
      </c>
    </row>
    <row r="91" spans="1:11" x14ac:dyDescent="0.25">
      <c r="A91" s="18"/>
      <c r="B91" s="9" t="s">
        <v>432</v>
      </c>
      <c r="C91" s="27"/>
      <c r="D91" s="22">
        <v>24750</v>
      </c>
      <c r="E91" s="22">
        <v>-24750</v>
      </c>
      <c r="F91" s="27"/>
      <c r="I91" s="27"/>
      <c r="J91" s="27">
        <v>24750</v>
      </c>
      <c r="K91" s="39">
        <v>-24750</v>
      </c>
    </row>
    <row r="92" spans="1:11" x14ac:dyDescent="0.25">
      <c r="A92" s="2" t="s">
        <v>86</v>
      </c>
      <c r="B92" s="2" t="s">
        <v>53</v>
      </c>
      <c r="C92" s="26">
        <v>14094.66</v>
      </c>
      <c r="D92" s="31">
        <v>15704.812999999998</v>
      </c>
      <c r="E92" s="31">
        <v>-1610.1530000000012</v>
      </c>
      <c r="F92" s="26"/>
      <c r="G92" s="31"/>
      <c r="H92" s="31"/>
      <c r="I92" s="26">
        <v>14094.66</v>
      </c>
      <c r="J92" s="26">
        <v>15704.812999999998</v>
      </c>
      <c r="K92" s="38">
        <v>-1610.1530000000012</v>
      </c>
    </row>
    <row r="93" spans="1:11" x14ac:dyDescent="0.25">
      <c r="A93" s="18"/>
      <c r="B93" s="9" t="s">
        <v>432</v>
      </c>
      <c r="C93" s="27">
        <v>40885</v>
      </c>
      <c r="E93" s="22">
        <v>40885</v>
      </c>
      <c r="F93" s="27"/>
      <c r="I93" s="27">
        <v>40885</v>
      </c>
      <c r="J93" s="27"/>
      <c r="K93" s="39">
        <v>40885</v>
      </c>
    </row>
    <row r="94" spans="1:11" x14ac:dyDescent="0.25">
      <c r="A94" s="2" t="s">
        <v>89</v>
      </c>
      <c r="B94" s="2" t="s">
        <v>53</v>
      </c>
      <c r="C94" s="26">
        <v>25289.170000000002</v>
      </c>
      <c r="D94" s="31">
        <v>13034.614</v>
      </c>
      <c r="E94" s="31">
        <v>12254.556</v>
      </c>
      <c r="F94" s="26"/>
      <c r="G94" s="31"/>
      <c r="H94" s="31"/>
      <c r="I94" s="26">
        <v>25289.170000000002</v>
      </c>
      <c r="J94" s="26">
        <v>13034.614</v>
      </c>
      <c r="K94" s="38">
        <v>12254.556</v>
      </c>
    </row>
    <row r="95" spans="1:11" x14ac:dyDescent="0.25">
      <c r="A95" s="18"/>
      <c r="B95" s="9" t="s">
        <v>432</v>
      </c>
      <c r="C95" s="27">
        <v>63458</v>
      </c>
      <c r="E95" s="22">
        <v>63458</v>
      </c>
      <c r="F95" s="27"/>
      <c r="I95" s="27">
        <v>63458</v>
      </c>
      <c r="J95" s="27"/>
      <c r="K95" s="39">
        <v>63458</v>
      </c>
    </row>
    <row r="96" spans="1:11" x14ac:dyDescent="0.25">
      <c r="A96" s="2" t="s">
        <v>91</v>
      </c>
      <c r="B96" s="2" t="s">
        <v>53</v>
      </c>
      <c r="C96" s="26"/>
      <c r="D96" s="31"/>
      <c r="E96" s="31"/>
      <c r="F96" s="26">
        <v>1633959.4750000001</v>
      </c>
      <c r="G96" s="31"/>
      <c r="H96" s="31">
        <v>1633959.4750000001</v>
      </c>
      <c r="I96" s="26">
        <v>1633959.4750000001</v>
      </c>
      <c r="J96" s="26"/>
      <c r="K96" s="38">
        <v>1633959.4750000001</v>
      </c>
    </row>
    <row r="97" spans="1:11" x14ac:dyDescent="0.25">
      <c r="A97" s="2" t="s">
        <v>95</v>
      </c>
      <c r="B97" s="2" t="s">
        <v>53</v>
      </c>
      <c r="C97" s="26"/>
      <c r="D97" s="31"/>
      <c r="E97" s="31"/>
      <c r="F97" s="26">
        <v>3006.7979999999998</v>
      </c>
      <c r="G97" s="31"/>
      <c r="H97" s="31">
        <v>3006.7979999999998</v>
      </c>
      <c r="I97" s="26">
        <v>3006.7979999999998</v>
      </c>
      <c r="J97" s="26"/>
      <c r="K97" s="38">
        <v>3006.7979999999998</v>
      </c>
    </row>
    <row r="98" spans="1:11" x14ac:dyDescent="0.25">
      <c r="A98" s="2" t="s">
        <v>97</v>
      </c>
      <c r="B98" s="2" t="s">
        <v>53</v>
      </c>
      <c r="C98" s="26"/>
      <c r="D98" s="31"/>
      <c r="E98" s="31"/>
      <c r="F98" s="26">
        <v>130521.72</v>
      </c>
      <c r="G98" s="31"/>
      <c r="H98" s="31">
        <v>130521.72</v>
      </c>
      <c r="I98" s="26">
        <v>130521.72</v>
      </c>
      <c r="J98" s="26"/>
      <c r="K98" s="38">
        <v>130521.72</v>
      </c>
    </row>
    <row r="99" spans="1:11" x14ac:dyDescent="0.25">
      <c r="A99" s="2" t="s">
        <v>99</v>
      </c>
      <c r="B99" s="2" t="s">
        <v>53</v>
      </c>
      <c r="C99" s="26"/>
      <c r="D99" s="31"/>
      <c r="E99" s="31"/>
      <c r="F99" s="26"/>
      <c r="G99" s="31">
        <v>59550.815000000002</v>
      </c>
      <c r="H99" s="31">
        <v>-59550.815000000002</v>
      </c>
      <c r="I99" s="26"/>
      <c r="J99" s="26">
        <v>59550.815000000002</v>
      </c>
      <c r="K99" s="38">
        <v>-59550.815000000002</v>
      </c>
    </row>
    <row r="100" spans="1:11" x14ac:dyDescent="0.25">
      <c r="A100" s="2" t="s">
        <v>101</v>
      </c>
      <c r="B100" s="2" t="s">
        <v>53</v>
      </c>
      <c r="C100" s="26"/>
      <c r="D100" s="31"/>
      <c r="E100" s="31"/>
      <c r="F100" s="26">
        <v>164141.12740000003</v>
      </c>
      <c r="G100" s="31"/>
      <c r="H100" s="31">
        <v>164141.12740000003</v>
      </c>
      <c r="I100" s="26">
        <v>164141.12740000003</v>
      </c>
      <c r="J100" s="26"/>
      <c r="K100" s="38">
        <v>164141.12740000003</v>
      </c>
    </row>
    <row r="101" spans="1:11" x14ac:dyDescent="0.25">
      <c r="A101" s="2" t="s">
        <v>103</v>
      </c>
      <c r="B101" s="2" t="s">
        <v>53</v>
      </c>
      <c r="C101" s="26"/>
      <c r="D101" s="31"/>
      <c r="E101" s="31"/>
      <c r="F101" s="26">
        <v>75559.106899999999</v>
      </c>
      <c r="G101" s="31"/>
      <c r="H101" s="31">
        <v>75559.106899999999</v>
      </c>
      <c r="I101" s="26">
        <v>75559.106899999999</v>
      </c>
      <c r="J101" s="26"/>
      <c r="K101" s="38">
        <v>75559.106899999999</v>
      </c>
    </row>
    <row r="102" spans="1:11" x14ac:dyDescent="0.25">
      <c r="A102" s="2" t="s">
        <v>105</v>
      </c>
      <c r="B102" s="2" t="s">
        <v>53</v>
      </c>
      <c r="C102" s="26"/>
      <c r="D102" s="31"/>
      <c r="E102" s="31"/>
      <c r="F102" s="26">
        <v>5052.66</v>
      </c>
      <c r="G102" s="31"/>
      <c r="H102" s="31">
        <v>5052.66</v>
      </c>
      <c r="I102" s="26">
        <v>5052.66</v>
      </c>
      <c r="J102" s="26"/>
      <c r="K102" s="38">
        <v>5052.66</v>
      </c>
    </row>
    <row r="103" spans="1:11" x14ac:dyDescent="0.25">
      <c r="A103" s="2" t="s">
        <v>107</v>
      </c>
      <c r="B103" s="2" t="s">
        <v>53</v>
      </c>
      <c r="C103" s="26"/>
      <c r="D103" s="31"/>
      <c r="E103" s="31"/>
      <c r="F103" s="26">
        <v>43527.211299999995</v>
      </c>
      <c r="G103" s="31"/>
      <c r="H103" s="31">
        <v>43527.211299999995</v>
      </c>
      <c r="I103" s="26">
        <v>43527.211299999995</v>
      </c>
      <c r="J103" s="26"/>
      <c r="K103" s="38">
        <v>43527.211299999995</v>
      </c>
    </row>
    <row r="104" spans="1:11" x14ac:dyDescent="0.25">
      <c r="A104" s="2" t="s">
        <v>280</v>
      </c>
      <c r="B104" s="2" t="s">
        <v>53</v>
      </c>
      <c r="C104" s="26"/>
      <c r="D104" s="31"/>
      <c r="E104" s="31"/>
      <c r="F104" s="26">
        <v>4500</v>
      </c>
      <c r="G104" s="31"/>
      <c r="H104" s="31">
        <v>4500</v>
      </c>
      <c r="I104" s="26">
        <v>4500</v>
      </c>
      <c r="J104" s="26"/>
      <c r="K104" s="38">
        <v>4500</v>
      </c>
    </row>
    <row r="105" spans="1:11" x14ac:dyDescent="0.25">
      <c r="A105" s="2" t="s">
        <v>109</v>
      </c>
      <c r="B105" s="2" t="s">
        <v>53</v>
      </c>
      <c r="C105" s="26"/>
      <c r="D105" s="31"/>
      <c r="E105" s="31"/>
      <c r="F105" s="26">
        <v>3750</v>
      </c>
      <c r="G105" s="31"/>
      <c r="H105" s="31">
        <v>3750</v>
      </c>
      <c r="I105" s="26">
        <v>3750</v>
      </c>
      <c r="J105" s="26"/>
      <c r="K105" s="38">
        <v>3750</v>
      </c>
    </row>
    <row r="106" spans="1:11" x14ac:dyDescent="0.25">
      <c r="A106" s="2" t="s">
        <v>111</v>
      </c>
      <c r="B106" s="2" t="s">
        <v>53</v>
      </c>
      <c r="C106" s="26"/>
      <c r="D106" s="31"/>
      <c r="E106" s="31"/>
      <c r="F106" s="26">
        <v>5520</v>
      </c>
      <c r="G106" s="31"/>
      <c r="H106" s="31">
        <v>5520</v>
      </c>
      <c r="I106" s="26">
        <v>5520</v>
      </c>
      <c r="J106" s="26"/>
      <c r="K106" s="38">
        <v>5520</v>
      </c>
    </row>
    <row r="107" spans="1:11" x14ac:dyDescent="0.25">
      <c r="A107" s="2" t="s">
        <v>113</v>
      </c>
      <c r="B107" s="2" t="s">
        <v>53</v>
      </c>
      <c r="C107" s="26"/>
      <c r="D107" s="31"/>
      <c r="E107" s="31"/>
      <c r="F107" s="26">
        <v>23284.019999999993</v>
      </c>
      <c r="G107" s="31"/>
      <c r="H107" s="31">
        <v>23284.019999999993</v>
      </c>
      <c r="I107" s="26">
        <v>23284.019999999993</v>
      </c>
      <c r="J107" s="26"/>
      <c r="K107" s="38">
        <v>23284.019999999993</v>
      </c>
    </row>
    <row r="108" spans="1:11" x14ac:dyDescent="0.25">
      <c r="A108" s="2" t="s">
        <v>115</v>
      </c>
      <c r="B108" s="2" t="s">
        <v>53</v>
      </c>
      <c r="C108" s="26"/>
      <c r="D108" s="31"/>
      <c r="E108" s="31"/>
      <c r="F108" s="26">
        <v>8667.5000000000018</v>
      </c>
      <c r="G108" s="31"/>
      <c r="H108" s="31">
        <v>8667.5000000000018</v>
      </c>
      <c r="I108" s="26">
        <v>8667.5000000000018</v>
      </c>
      <c r="J108" s="26"/>
      <c r="K108" s="38">
        <v>8667.5000000000018</v>
      </c>
    </row>
    <row r="109" spans="1:11" x14ac:dyDescent="0.25">
      <c r="A109" s="2" t="s">
        <v>117</v>
      </c>
      <c r="B109" s="2" t="s">
        <v>53</v>
      </c>
      <c r="C109" s="26"/>
      <c r="D109" s="31"/>
      <c r="E109" s="31"/>
      <c r="F109" s="26">
        <v>15529.560000000005</v>
      </c>
      <c r="G109" s="31"/>
      <c r="H109" s="31">
        <v>15529.560000000005</v>
      </c>
      <c r="I109" s="26">
        <v>15529.560000000005</v>
      </c>
      <c r="J109" s="26"/>
      <c r="K109" s="38">
        <v>15529.560000000005</v>
      </c>
    </row>
    <row r="110" spans="1:11" x14ac:dyDescent="0.25">
      <c r="A110" s="2" t="s">
        <v>119</v>
      </c>
      <c r="B110" s="2" t="s">
        <v>53</v>
      </c>
      <c r="C110" s="26"/>
      <c r="D110" s="31"/>
      <c r="E110" s="31"/>
      <c r="F110" s="26">
        <v>5763.3700000000008</v>
      </c>
      <c r="G110" s="31"/>
      <c r="H110" s="31">
        <v>5763.3700000000008</v>
      </c>
      <c r="I110" s="26">
        <v>5763.3700000000008</v>
      </c>
      <c r="J110" s="26"/>
      <c r="K110" s="38">
        <v>5763.3700000000008</v>
      </c>
    </row>
    <row r="111" spans="1:11" x14ac:dyDescent="0.25">
      <c r="A111" s="2" t="s">
        <v>121</v>
      </c>
      <c r="B111" s="2" t="s">
        <v>53</v>
      </c>
      <c r="C111" s="26"/>
      <c r="D111" s="31"/>
      <c r="E111" s="31"/>
      <c r="F111" s="26">
        <v>2015.5149999999999</v>
      </c>
      <c r="G111" s="31"/>
      <c r="H111" s="31">
        <v>2015.5149999999999</v>
      </c>
      <c r="I111" s="26">
        <v>2015.5149999999999</v>
      </c>
      <c r="J111" s="26"/>
      <c r="K111" s="38">
        <v>2015.5149999999999</v>
      </c>
    </row>
    <row r="112" spans="1:11" x14ac:dyDescent="0.25">
      <c r="A112" s="2" t="s">
        <v>123</v>
      </c>
      <c r="B112" s="2" t="s">
        <v>53</v>
      </c>
      <c r="C112" s="26"/>
      <c r="D112" s="31"/>
      <c r="E112" s="31"/>
      <c r="F112" s="26">
        <v>16519.043000000001</v>
      </c>
      <c r="G112" s="31"/>
      <c r="H112" s="31">
        <v>16519.043000000001</v>
      </c>
      <c r="I112" s="26">
        <v>16519.043000000001</v>
      </c>
      <c r="J112" s="26"/>
      <c r="K112" s="38">
        <v>16519.043000000001</v>
      </c>
    </row>
    <row r="113" spans="1:11" x14ac:dyDescent="0.25">
      <c r="A113" s="2" t="s">
        <v>125</v>
      </c>
      <c r="B113" s="2" t="s">
        <v>53</v>
      </c>
      <c r="C113" s="26"/>
      <c r="D113" s="31"/>
      <c r="E113" s="31"/>
      <c r="F113" s="26">
        <v>1134.2055999999998</v>
      </c>
      <c r="G113" s="31"/>
      <c r="H113" s="31">
        <v>1134.2055999999998</v>
      </c>
      <c r="I113" s="26">
        <v>1134.2055999999998</v>
      </c>
      <c r="J113" s="26"/>
      <c r="K113" s="38">
        <v>1134.2055999999998</v>
      </c>
    </row>
    <row r="114" spans="1:11" x14ac:dyDescent="0.25">
      <c r="A114" s="2" t="s">
        <v>128</v>
      </c>
      <c r="B114" s="2" t="s">
        <v>53</v>
      </c>
      <c r="C114" s="26"/>
      <c r="D114" s="31"/>
      <c r="E114" s="31"/>
      <c r="F114" s="26">
        <v>17492.537</v>
      </c>
      <c r="G114" s="31"/>
      <c r="H114" s="31">
        <v>17492.537</v>
      </c>
      <c r="I114" s="26">
        <v>17492.537</v>
      </c>
      <c r="J114" s="26"/>
      <c r="K114" s="38">
        <v>17492.537</v>
      </c>
    </row>
    <row r="115" spans="1:11" x14ac:dyDescent="0.25">
      <c r="A115" s="2" t="s">
        <v>132</v>
      </c>
      <c r="B115" s="2" t="s">
        <v>53</v>
      </c>
      <c r="C115" s="26"/>
      <c r="D115" s="31"/>
      <c r="E115" s="31"/>
      <c r="F115" s="26">
        <v>24678.590100000009</v>
      </c>
      <c r="G115" s="31"/>
      <c r="H115" s="31">
        <v>24678.590100000009</v>
      </c>
      <c r="I115" s="26">
        <v>24678.590100000009</v>
      </c>
      <c r="J115" s="26"/>
      <c r="K115" s="38">
        <v>24678.590100000009</v>
      </c>
    </row>
    <row r="116" spans="1:11" x14ac:dyDescent="0.25">
      <c r="A116" s="2" t="s">
        <v>134</v>
      </c>
      <c r="B116" s="2" t="s">
        <v>53</v>
      </c>
      <c r="C116" s="26"/>
      <c r="D116" s="31"/>
      <c r="E116" s="31"/>
      <c r="F116" s="26">
        <v>1619.0749000000001</v>
      </c>
      <c r="G116" s="31"/>
      <c r="H116" s="31">
        <v>1619.0749000000001</v>
      </c>
      <c r="I116" s="26">
        <v>1619.0749000000001</v>
      </c>
      <c r="J116" s="26"/>
      <c r="K116" s="38">
        <v>1619.0749000000001</v>
      </c>
    </row>
    <row r="117" spans="1:11" x14ac:dyDescent="0.25">
      <c r="A117" s="2" t="s">
        <v>136</v>
      </c>
      <c r="B117" s="2" t="s">
        <v>53</v>
      </c>
      <c r="C117" s="26"/>
      <c r="D117" s="31"/>
      <c r="E117" s="31"/>
      <c r="F117" s="26">
        <v>14848.596</v>
      </c>
      <c r="G117" s="31"/>
      <c r="H117" s="31">
        <v>14848.596</v>
      </c>
      <c r="I117" s="26">
        <v>14848.596</v>
      </c>
      <c r="J117" s="26"/>
      <c r="K117" s="38">
        <v>14848.596</v>
      </c>
    </row>
    <row r="118" spans="1:11" x14ac:dyDescent="0.25">
      <c r="A118" s="2" t="s">
        <v>138</v>
      </c>
      <c r="B118" s="2" t="s">
        <v>53</v>
      </c>
      <c r="C118" s="26"/>
      <c r="D118" s="31"/>
      <c r="E118" s="31"/>
      <c r="F118" s="26">
        <v>10000.08</v>
      </c>
      <c r="G118" s="31"/>
      <c r="H118" s="31">
        <v>10000.08</v>
      </c>
      <c r="I118" s="26">
        <v>10000.08</v>
      </c>
      <c r="J118" s="26"/>
      <c r="K118" s="38">
        <v>10000.08</v>
      </c>
    </row>
    <row r="119" spans="1:11" x14ac:dyDescent="0.25">
      <c r="A119" s="2" t="s">
        <v>140</v>
      </c>
      <c r="B119" s="2" t="s">
        <v>53</v>
      </c>
      <c r="C119" s="26"/>
      <c r="D119" s="31"/>
      <c r="E119" s="31"/>
      <c r="F119" s="26">
        <v>13224.854800000001</v>
      </c>
      <c r="G119" s="31"/>
      <c r="H119" s="31">
        <v>13224.854800000001</v>
      </c>
      <c r="I119" s="26">
        <v>13224.854800000001</v>
      </c>
      <c r="J119" s="26"/>
      <c r="K119" s="38">
        <v>13224.854800000001</v>
      </c>
    </row>
    <row r="120" spans="1:11" x14ac:dyDescent="0.25">
      <c r="A120" s="2" t="s">
        <v>142</v>
      </c>
      <c r="B120" s="2" t="s">
        <v>53</v>
      </c>
      <c r="C120" s="26"/>
      <c r="D120" s="31"/>
      <c r="E120" s="31"/>
      <c r="F120" s="26">
        <v>2348.71</v>
      </c>
      <c r="G120" s="31"/>
      <c r="H120" s="31">
        <v>2348.71</v>
      </c>
      <c r="I120" s="26">
        <v>2348.71</v>
      </c>
      <c r="J120" s="26"/>
      <c r="K120" s="38">
        <v>2348.71</v>
      </c>
    </row>
    <row r="121" spans="1:11" x14ac:dyDescent="0.25">
      <c r="A121" s="2" t="s">
        <v>144</v>
      </c>
      <c r="B121" s="2" t="s">
        <v>53</v>
      </c>
      <c r="C121" s="26"/>
      <c r="D121" s="31"/>
      <c r="E121" s="31"/>
      <c r="F121" s="26">
        <v>687.048</v>
      </c>
      <c r="G121" s="31"/>
      <c r="H121" s="31">
        <v>687.048</v>
      </c>
      <c r="I121" s="26">
        <v>687.048</v>
      </c>
      <c r="J121" s="26"/>
      <c r="K121" s="38">
        <v>687.048</v>
      </c>
    </row>
    <row r="122" spans="1:11" x14ac:dyDescent="0.25">
      <c r="A122" s="2" t="s">
        <v>146</v>
      </c>
      <c r="B122" s="2" t="s">
        <v>53</v>
      </c>
      <c r="C122" s="26"/>
      <c r="D122" s="31"/>
      <c r="E122" s="31"/>
      <c r="F122" s="26">
        <v>793.79399999999998</v>
      </c>
      <c r="G122" s="31"/>
      <c r="H122" s="31">
        <v>793.79399999999998</v>
      </c>
      <c r="I122" s="26">
        <v>793.79399999999998</v>
      </c>
      <c r="J122" s="26"/>
      <c r="K122" s="38">
        <v>793.79399999999998</v>
      </c>
    </row>
    <row r="123" spans="1:11" x14ac:dyDescent="0.25">
      <c r="A123" s="2" t="s">
        <v>148</v>
      </c>
      <c r="B123" s="2" t="s">
        <v>53</v>
      </c>
      <c r="C123" s="26"/>
      <c r="D123" s="31"/>
      <c r="E123" s="31"/>
      <c r="F123" s="26">
        <v>10282.486999999999</v>
      </c>
      <c r="G123" s="31"/>
      <c r="H123" s="31">
        <v>10282.486999999999</v>
      </c>
      <c r="I123" s="26">
        <v>10282.486999999999</v>
      </c>
      <c r="J123" s="26"/>
      <c r="K123" s="38">
        <v>10282.486999999999</v>
      </c>
    </row>
    <row r="124" spans="1:11" x14ac:dyDescent="0.25">
      <c r="A124" s="2" t="s">
        <v>150</v>
      </c>
      <c r="B124" s="2" t="s">
        <v>53</v>
      </c>
      <c r="C124" s="26"/>
      <c r="D124" s="31"/>
      <c r="E124" s="31"/>
      <c r="F124" s="26">
        <v>9252.2520000000004</v>
      </c>
      <c r="G124" s="31"/>
      <c r="H124" s="31">
        <v>9252.2520000000004</v>
      </c>
      <c r="I124" s="26">
        <v>9252.2520000000004</v>
      </c>
      <c r="J124" s="26"/>
      <c r="K124" s="38">
        <v>9252.2520000000004</v>
      </c>
    </row>
    <row r="125" spans="1:11" x14ac:dyDescent="0.25">
      <c r="A125" s="2" t="s">
        <v>152</v>
      </c>
      <c r="B125" s="2" t="s">
        <v>53</v>
      </c>
      <c r="C125" s="26"/>
      <c r="D125" s="31"/>
      <c r="E125" s="31"/>
      <c r="F125" s="26">
        <v>8078.183</v>
      </c>
      <c r="G125" s="31"/>
      <c r="H125" s="31">
        <v>8078.183</v>
      </c>
      <c r="I125" s="26">
        <v>8078.183</v>
      </c>
      <c r="J125" s="26"/>
      <c r="K125" s="38">
        <v>8078.183</v>
      </c>
    </row>
    <row r="126" spans="1:11" x14ac:dyDescent="0.25">
      <c r="A126" s="2" t="s">
        <v>154</v>
      </c>
      <c r="B126" s="2" t="s">
        <v>53</v>
      </c>
      <c r="C126" s="26"/>
      <c r="D126" s="31"/>
      <c r="E126" s="31"/>
      <c r="F126" s="26">
        <v>4746.9560000000001</v>
      </c>
      <c r="G126" s="31"/>
      <c r="H126" s="31">
        <v>4746.9560000000001</v>
      </c>
      <c r="I126" s="26">
        <v>4746.9560000000001</v>
      </c>
      <c r="J126" s="26"/>
      <c r="K126" s="38">
        <v>4746.9560000000001</v>
      </c>
    </row>
    <row r="127" spans="1:11" x14ac:dyDescent="0.25">
      <c r="A127" s="2" t="s">
        <v>156</v>
      </c>
      <c r="B127" s="2" t="s">
        <v>53</v>
      </c>
      <c r="C127" s="26"/>
      <c r="D127" s="31"/>
      <c r="E127" s="31"/>
      <c r="F127" s="26">
        <v>4054.0520000000001</v>
      </c>
      <c r="G127" s="31"/>
      <c r="H127" s="31">
        <v>4054.0520000000001</v>
      </c>
      <c r="I127" s="26">
        <v>4054.0520000000001</v>
      </c>
      <c r="J127" s="26"/>
      <c r="K127" s="38">
        <v>4054.0520000000001</v>
      </c>
    </row>
    <row r="128" spans="1:11" x14ac:dyDescent="0.25">
      <c r="A128" s="2" t="s">
        <v>158</v>
      </c>
      <c r="B128" s="2" t="s">
        <v>53</v>
      </c>
      <c r="C128" s="26"/>
      <c r="D128" s="31"/>
      <c r="E128" s="31"/>
      <c r="F128" s="26">
        <v>1326.61</v>
      </c>
      <c r="G128" s="31"/>
      <c r="H128" s="31">
        <v>1326.61</v>
      </c>
      <c r="I128" s="26">
        <v>1326.61</v>
      </c>
      <c r="J128" s="26"/>
      <c r="K128" s="38">
        <v>1326.61</v>
      </c>
    </row>
    <row r="129" spans="1:11" x14ac:dyDescent="0.25">
      <c r="A129" s="2" t="s">
        <v>160</v>
      </c>
      <c r="B129" s="2" t="s">
        <v>53</v>
      </c>
      <c r="C129" s="26"/>
      <c r="D129" s="31"/>
      <c r="E129" s="31"/>
      <c r="F129" s="26">
        <v>26505.366000000005</v>
      </c>
      <c r="G129" s="31"/>
      <c r="H129" s="31">
        <v>26505.366000000005</v>
      </c>
      <c r="I129" s="26">
        <v>26505.366000000005</v>
      </c>
      <c r="J129" s="26"/>
      <c r="K129" s="38">
        <v>26505.366000000005</v>
      </c>
    </row>
    <row r="130" spans="1:11" x14ac:dyDescent="0.25">
      <c r="A130" s="2" t="s">
        <v>162</v>
      </c>
      <c r="B130" s="2" t="s">
        <v>53</v>
      </c>
      <c r="C130" s="26"/>
      <c r="D130" s="31"/>
      <c r="E130" s="31"/>
      <c r="F130" s="26">
        <v>2155.0370000000003</v>
      </c>
      <c r="G130" s="31"/>
      <c r="H130" s="31">
        <v>2155.0370000000003</v>
      </c>
      <c r="I130" s="26">
        <v>2155.0370000000003</v>
      </c>
      <c r="J130" s="26"/>
      <c r="K130" s="38">
        <v>2155.0370000000003</v>
      </c>
    </row>
    <row r="131" spans="1:11" x14ac:dyDescent="0.25">
      <c r="A131" s="2" t="s">
        <v>164</v>
      </c>
      <c r="B131" s="2" t="s">
        <v>53</v>
      </c>
      <c r="C131" s="26"/>
      <c r="D131" s="31"/>
      <c r="E131" s="31"/>
      <c r="F131" s="26">
        <v>1623.2739999999999</v>
      </c>
      <c r="G131" s="31"/>
      <c r="H131" s="31">
        <v>1623.2739999999999</v>
      </c>
      <c r="I131" s="26">
        <v>1623.2739999999999</v>
      </c>
      <c r="J131" s="26"/>
      <c r="K131" s="38">
        <v>1623.2739999999999</v>
      </c>
    </row>
    <row r="132" spans="1:11" x14ac:dyDescent="0.25">
      <c r="A132" s="2" t="s">
        <v>166</v>
      </c>
      <c r="B132" s="2" t="s">
        <v>53</v>
      </c>
      <c r="C132" s="26"/>
      <c r="D132" s="31"/>
      <c r="E132" s="31"/>
      <c r="F132" s="26">
        <v>5849.771999999999</v>
      </c>
      <c r="G132" s="31"/>
      <c r="H132" s="31">
        <v>5849.771999999999</v>
      </c>
      <c r="I132" s="26">
        <v>5849.771999999999</v>
      </c>
      <c r="J132" s="26"/>
      <c r="K132" s="38">
        <v>5849.771999999999</v>
      </c>
    </row>
    <row r="133" spans="1:11" x14ac:dyDescent="0.25">
      <c r="A133" s="2" t="s">
        <v>168</v>
      </c>
      <c r="B133" s="2" t="s">
        <v>53</v>
      </c>
      <c r="C133" s="26"/>
      <c r="D133" s="31"/>
      <c r="E133" s="31"/>
      <c r="F133" s="26">
        <v>31060.287999999997</v>
      </c>
      <c r="G133" s="31"/>
      <c r="H133" s="31">
        <v>31060.287999999997</v>
      </c>
      <c r="I133" s="26">
        <v>31060.287999999997</v>
      </c>
      <c r="J133" s="26"/>
      <c r="K133" s="38">
        <v>31060.287999999997</v>
      </c>
    </row>
    <row r="134" spans="1:11" x14ac:dyDescent="0.25">
      <c r="A134" s="2" t="s">
        <v>170</v>
      </c>
      <c r="B134" s="2" t="s">
        <v>53</v>
      </c>
      <c r="C134" s="26"/>
      <c r="D134" s="31"/>
      <c r="E134" s="31"/>
      <c r="F134" s="26">
        <v>80871.799999999988</v>
      </c>
      <c r="G134" s="31"/>
      <c r="H134" s="31">
        <v>80871.799999999988</v>
      </c>
      <c r="I134" s="26">
        <v>80871.799999999988</v>
      </c>
      <c r="J134" s="26"/>
      <c r="K134" s="38">
        <v>80871.799999999988</v>
      </c>
    </row>
    <row r="135" spans="1:11" x14ac:dyDescent="0.25">
      <c r="A135" s="2" t="s">
        <v>172</v>
      </c>
      <c r="B135" s="2" t="s">
        <v>53</v>
      </c>
      <c r="C135" s="26"/>
      <c r="D135" s="31"/>
      <c r="E135" s="31"/>
      <c r="F135" s="26">
        <v>4710.366</v>
      </c>
      <c r="G135" s="31"/>
      <c r="H135" s="31">
        <v>4710.366</v>
      </c>
      <c r="I135" s="26">
        <v>4710.366</v>
      </c>
      <c r="J135" s="26"/>
      <c r="K135" s="38">
        <v>4710.366</v>
      </c>
    </row>
    <row r="136" spans="1:11" x14ac:dyDescent="0.25">
      <c r="A136" s="2" t="s">
        <v>174</v>
      </c>
      <c r="B136" s="2" t="s">
        <v>53</v>
      </c>
      <c r="C136" s="26"/>
      <c r="D136" s="31"/>
      <c r="E136" s="31"/>
      <c r="F136" s="26">
        <v>878.11000000000013</v>
      </c>
      <c r="G136" s="31"/>
      <c r="H136" s="31">
        <v>878.11000000000013</v>
      </c>
      <c r="I136" s="26">
        <v>878.11000000000013</v>
      </c>
      <c r="J136" s="26"/>
      <c r="K136" s="38">
        <v>878.11000000000013</v>
      </c>
    </row>
    <row r="137" spans="1:11" x14ac:dyDescent="0.25">
      <c r="A137" s="2" t="s">
        <v>176</v>
      </c>
      <c r="B137" s="2" t="s">
        <v>53</v>
      </c>
      <c r="C137" s="26"/>
      <c r="D137" s="31"/>
      <c r="E137" s="31"/>
      <c r="F137" s="26">
        <v>4779.103000000001</v>
      </c>
      <c r="G137" s="31"/>
      <c r="H137" s="31">
        <v>4779.103000000001</v>
      </c>
      <c r="I137" s="26">
        <v>4779.103000000001</v>
      </c>
      <c r="J137" s="26"/>
      <c r="K137" s="38">
        <v>4779.103000000001</v>
      </c>
    </row>
    <row r="138" spans="1:11" x14ac:dyDescent="0.25">
      <c r="A138" s="2" t="s">
        <v>178</v>
      </c>
      <c r="B138" s="2" t="s">
        <v>53</v>
      </c>
      <c r="C138" s="26"/>
      <c r="D138" s="31"/>
      <c r="E138" s="31"/>
      <c r="F138" s="26">
        <v>4448.9259999999995</v>
      </c>
      <c r="G138" s="31"/>
      <c r="H138" s="31">
        <v>4448.9259999999995</v>
      </c>
      <c r="I138" s="26">
        <v>4448.9259999999995</v>
      </c>
      <c r="J138" s="26"/>
      <c r="K138" s="38">
        <v>4448.9259999999995</v>
      </c>
    </row>
    <row r="139" spans="1:11" x14ac:dyDescent="0.25">
      <c r="A139" s="2" t="s">
        <v>180</v>
      </c>
      <c r="B139" s="2" t="s">
        <v>53</v>
      </c>
      <c r="C139" s="26"/>
      <c r="D139" s="31"/>
      <c r="E139" s="31"/>
      <c r="F139" s="26">
        <v>2828.9</v>
      </c>
      <c r="G139" s="31"/>
      <c r="H139" s="31">
        <v>2828.9</v>
      </c>
      <c r="I139" s="26">
        <v>2828.9</v>
      </c>
      <c r="J139" s="26"/>
      <c r="K139" s="38">
        <v>2828.9</v>
      </c>
    </row>
    <row r="140" spans="1:11" x14ac:dyDescent="0.25">
      <c r="A140" s="2" t="s">
        <v>182</v>
      </c>
      <c r="B140" s="2" t="s">
        <v>53</v>
      </c>
      <c r="C140" s="26"/>
      <c r="D140" s="31"/>
      <c r="E140" s="31"/>
      <c r="F140" s="26">
        <v>2547.1010000000001</v>
      </c>
      <c r="G140" s="31"/>
      <c r="H140" s="31">
        <v>2547.1010000000001</v>
      </c>
      <c r="I140" s="26">
        <v>2547.1010000000001</v>
      </c>
      <c r="J140" s="26"/>
      <c r="K140" s="38">
        <v>2547.1010000000001</v>
      </c>
    </row>
    <row r="141" spans="1:11" x14ac:dyDescent="0.25">
      <c r="A141" s="2" t="s">
        <v>184</v>
      </c>
      <c r="B141" s="2" t="s">
        <v>53</v>
      </c>
      <c r="C141" s="26"/>
      <c r="D141" s="31"/>
      <c r="E141" s="31"/>
      <c r="F141" s="26">
        <v>2227.7325999999998</v>
      </c>
      <c r="G141" s="31"/>
      <c r="H141" s="31">
        <v>2227.7325999999998</v>
      </c>
      <c r="I141" s="26">
        <v>2227.7325999999998</v>
      </c>
      <c r="J141" s="26"/>
      <c r="K141" s="38">
        <v>2227.7325999999998</v>
      </c>
    </row>
    <row r="142" spans="1:11" x14ac:dyDescent="0.25">
      <c r="A142" s="2" t="s">
        <v>186</v>
      </c>
      <c r="B142" s="2" t="s">
        <v>53</v>
      </c>
      <c r="C142" s="26"/>
      <c r="D142" s="31"/>
      <c r="E142" s="31"/>
      <c r="F142" s="26">
        <v>2673.2439999999997</v>
      </c>
      <c r="G142" s="31"/>
      <c r="H142" s="31">
        <v>2673.2439999999997</v>
      </c>
      <c r="I142" s="26">
        <v>2673.2439999999997</v>
      </c>
      <c r="J142" s="26"/>
      <c r="K142" s="38">
        <v>2673.2439999999997</v>
      </c>
    </row>
    <row r="143" spans="1:11" x14ac:dyDescent="0.25">
      <c r="A143" s="2" t="s">
        <v>188</v>
      </c>
      <c r="B143" s="2" t="s">
        <v>53</v>
      </c>
      <c r="C143" s="26"/>
      <c r="D143" s="31"/>
      <c r="E143" s="31"/>
      <c r="F143" s="26">
        <v>370.51000000000005</v>
      </c>
      <c r="G143" s="31"/>
      <c r="H143" s="31">
        <v>370.51000000000005</v>
      </c>
      <c r="I143" s="26">
        <v>370.51000000000005</v>
      </c>
      <c r="J143" s="26"/>
      <c r="K143" s="38">
        <v>370.51000000000005</v>
      </c>
    </row>
    <row r="144" spans="1:11" x14ac:dyDescent="0.25">
      <c r="A144" s="2" t="s">
        <v>190</v>
      </c>
      <c r="B144" s="2" t="s">
        <v>53</v>
      </c>
      <c r="C144" s="26"/>
      <c r="D144" s="31"/>
      <c r="E144" s="31"/>
      <c r="F144" s="26">
        <v>1618.463</v>
      </c>
      <c r="G144" s="31"/>
      <c r="H144" s="31">
        <v>1618.463</v>
      </c>
      <c r="I144" s="26">
        <v>1618.463</v>
      </c>
      <c r="J144" s="26"/>
      <c r="K144" s="38">
        <v>1618.463</v>
      </c>
    </row>
    <row r="145" spans="1:11" x14ac:dyDescent="0.25">
      <c r="A145" s="2" t="s">
        <v>192</v>
      </c>
      <c r="B145" s="2" t="s">
        <v>53</v>
      </c>
      <c r="C145" s="26"/>
      <c r="D145" s="31"/>
      <c r="E145" s="31"/>
      <c r="F145" s="26">
        <v>6713.8499999999985</v>
      </c>
      <c r="G145" s="31"/>
      <c r="H145" s="31">
        <v>6713.8499999999985</v>
      </c>
      <c r="I145" s="26">
        <v>6713.8499999999985</v>
      </c>
      <c r="J145" s="26"/>
      <c r="K145" s="38">
        <v>6713.8499999999985</v>
      </c>
    </row>
    <row r="146" spans="1:11" x14ac:dyDescent="0.25">
      <c r="A146" s="2" t="s">
        <v>194</v>
      </c>
      <c r="B146" s="2" t="s">
        <v>53</v>
      </c>
      <c r="C146" s="26"/>
      <c r="D146" s="31"/>
      <c r="E146" s="31"/>
      <c r="F146" s="26">
        <v>22566.003000000004</v>
      </c>
      <c r="G146" s="31"/>
      <c r="H146" s="31">
        <v>22566.003000000004</v>
      </c>
      <c r="I146" s="26">
        <v>22566.003000000004</v>
      </c>
      <c r="J146" s="26"/>
      <c r="K146" s="38">
        <v>22566.003000000004</v>
      </c>
    </row>
    <row r="147" spans="1:11" x14ac:dyDescent="0.25">
      <c r="A147" s="2" t="s">
        <v>196</v>
      </c>
      <c r="B147" s="2" t="s">
        <v>53</v>
      </c>
      <c r="C147" s="26"/>
      <c r="D147" s="31"/>
      <c r="E147" s="31"/>
      <c r="F147" s="26">
        <v>1754.6489999999999</v>
      </c>
      <c r="G147" s="31"/>
      <c r="H147" s="31">
        <v>1754.6489999999999</v>
      </c>
      <c r="I147" s="26">
        <v>1754.6489999999999</v>
      </c>
      <c r="J147" s="26"/>
      <c r="K147" s="38">
        <v>1754.6489999999999</v>
      </c>
    </row>
    <row r="148" spans="1:11" x14ac:dyDescent="0.25">
      <c r="A148" s="2" t="s">
        <v>198</v>
      </c>
      <c r="B148" s="2" t="s">
        <v>53</v>
      </c>
      <c r="C148" s="26"/>
      <c r="D148" s="31"/>
      <c r="E148" s="31"/>
      <c r="F148" s="26">
        <v>16996.457999999999</v>
      </c>
      <c r="G148" s="31"/>
      <c r="H148" s="31">
        <v>16996.457999999999</v>
      </c>
      <c r="I148" s="26">
        <v>16996.457999999999</v>
      </c>
      <c r="J148" s="26"/>
      <c r="K148" s="38">
        <v>16996.457999999999</v>
      </c>
    </row>
    <row r="149" spans="1:11" x14ac:dyDescent="0.25">
      <c r="A149" s="2" t="s">
        <v>200</v>
      </c>
      <c r="B149" s="2" t="s">
        <v>53</v>
      </c>
      <c r="C149" s="26"/>
      <c r="D149" s="31"/>
      <c r="E149" s="31"/>
      <c r="F149" s="26">
        <v>7525.4740000000002</v>
      </c>
      <c r="G149" s="31"/>
      <c r="H149" s="31">
        <v>7525.4740000000002</v>
      </c>
      <c r="I149" s="26">
        <v>7525.4740000000002</v>
      </c>
      <c r="J149" s="26"/>
      <c r="K149" s="38">
        <v>7525.4740000000002</v>
      </c>
    </row>
    <row r="150" spans="1:11" x14ac:dyDescent="0.25">
      <c r="A150" s="2" t="s">
        <v>202</v>
      </c>
      <c r="B150" s="2" t="s">
        <v>53</v>
      </c>
      <c r="C150" s="26"/>
      <c r="D150" s="31"/>
      <c r="E150" s="31"/>
      <c r="F150" s="26">
        <v>4826.3629999999985</v>
      </c>
      <c r="G150" s="31"/>
      <c r="H150" s="31">
        <v>4826.3629999999985</v>
      </c>
      <c r="I150" s="26">
        <v>4826.3629999999985</v>
      </c>
      <c r="J150" s="26"/>
      <c r="K150" s="38">
        <v>4826.3629999999985</v>
      </c>
    </row>
    <row r="151" spans="1:11" x14ac:dyDescent="0.25">
      <c r="A151" s="2" t="s">
        <v>204</v>
      </c>
      <c r="B151" s="2" t="s">
        <v>53</v>
      </c>
      <c r="C151" s="26"/>
      <c r="D151" s="31"/>
      <c r="E151" s="31"/>
      <c r="F151" s="26">
        <v>1855.4479999999999</v>
      </c>
      <c r="G151" s="31"/>
      <c r="H151" s="31">
        <v>1855.4479999999999</v>
      </c>
      <c r="I151" s="26">
        <v>1855.4479999999999</v>
      </c>
      <c r="J151" s="26"/>
      <c r="K151" s="38">
        <v>1855.4479999999999</v>
      </c>
    </row>
    <row r="152" spans="1:11" x14ac:dyDescent="0.25">
      <c r="A152" s="2" t="s">
        <v>206</v>
      </c>
      <c r="B152" s="2" t="s">
        <v>53</v>
      </c>
      <c r="C152" s="26"/>
      <c r="D152" s="31"/>
      <c r="E152" s="31"/>
      <c r="F152" s="26">
        <v>553.351</v>
      </c>
      <c r="G152" s="31"/>
      <c r="H152" s="31">
        <v>553.351</v>
      </c>
      <c r="I152" s="26">
        <v>553.351</v>
      </c>
      <c r="J152" s="26"/>
      <c r="K152" s="38">
        <v>553.351</v>
      </c>
    </row>
    <row r="153" spans="1:11" x14ac:dyDescent="0.25">
      <c r="A153" s="2" t="s">
        <v>208</v>
      </c>
      <c r="B153" s="2" t="s">
        <v>53</v>
      </c>
      <c r="C153" s="26"/>
      <c r="D153" s="31"/>
      <c r="E153" s="31"/>
      <c r="F153" s="26">
        <v>25995.493999999992</v>
      </c>
      <c r="G153" s="31"/>
      <c r="H153" s="31">
        <v>25995.493999999992</v>
      </c>
      <c r="I153" s="26">
        <v>25995.493999999992</v>
      </c>
      <c r="J153" s="26"/>
      <c r="K153" s="38">
        <v>25995.493999999992</v>
      </c>
    </row>
    <row r="154" spans="1:11" x14ac:dyDescent="0.25">
      <c r="A154" s="2" t="s">
        <v>210</v>
      </c>
      <c r="B154" s="2" t="s">
        <v>53</v>
      </c>
      <c r="C154" s="26"/>
      <c r="D154" s="31"/>
      <c r="E154" s="31"/>
      <c r="F154" s="26">
        <v>8407.0750000000007</v>
      </c>
      <c r="G154" s="31"/>
      <c r="H154" s="31">
        <v>8407.0750000000007</v>
      </c>
      <c r="I154" s="26">
        <v>8407.0750000000007</v>
      </c>
      <c r="J154" s="26"/>
      <c r="K154" s="38">
        <v>8407.0750000000007</v>
      </c>
    </row>
    <row r="155" spans="1:11" x14ac:dyDescent="0.25">
      <c r="A155" s="2" t="s">
        <v>212</v>
      </c>
      <c r="B155" s="2" t="s">
        <v>53</v>
      </c>
      <c r="C155" s="26"/>
      <c r="D155" s="31"/>
      <c r="E155" s="31"/>
      <c r="F155" s="26">
        <v>9012.3729999999996</v>
      </c>
      <c r="G155" s="31"/>
      <c r="H155" s="31">
        <v>9012.3729999999996</v>
      </c>
      <c r="I155" s="26">
        <v>9012.3729999999996</v>
      </c>
      <c r="J155" s="26"/>
      <c r="K155" s="38">
        <v>9012.3729999999996</v>
      </c>
    </row>
    <row r="156" spans="1:11" x14ac:dyDescent="0.25">
      <c r="A156" s="2" t="s">
        <v>214</v>
      </c>
      <c r="B156" s="2" t="s">
        <v>53</v>
      </c>
      <c r="C156" s="26"/>
      <c r="D156" s="31"/>
      <c r="E156" s="31"/>
      <c r="F156" s="26">
        <v>2646.2249999999999</v>
      </c>
      <c r="G156" s="31"/>
      <c r="H156" s="31">
        <v>2646.2249999999999</v>
      </c>
      <c r="I156" s="26">
        <v>2646.2249999999999</v>
      </c>
      <c r="J156" s="26"/>
      <c r="K156" s="38">
        <v>2646.2249999999999</v>
      </c>
    </row>
    <row r="157" spans="1:11" x14ac:dyDescent="0.25">
      <c r="A157" s="2" t="s">
        <v>216</v>
      </c>
      <c r="B157" s="2" t="s">
        <v>53</v>
      </c>
      <c r="C157" s="26"/>
      <c r="D157" s="31"/>
      <c r="E157" s="31"/>
      <c r="F157" s="26">
        <v>98000</v>
      </c>
      <c r="G157" s="31"/>
      <c r="H157" s="31">
        <v>98000</v>
      </c>
      <c r="I157" s="26">
        <v>98000</v>
      </c>
      <c r="J157" s="26"/>
      <c r="K157" s="38">
        <v>98000</v>
      </c>
    </row>
    <row r="158" spans="1:11" x14ac:dyDescent="0.25">
      <c r="A158" s="2" t="s">
        <v>218</v>
      </c>
      <c r="B158" s="2" t="s">
        <v>53</v>
      </c>
      <c r="C158" s="26"/>
      <c r="D158" s="31"/>
      <c r="E158" s="31"/>
      <c r="F158" s="26">
        <v>1769.7090000000001</v>
      </c>
      <c r="G158" s="31"/>
      <c r="H158" s="31">
        <v>1769.7090000000001</v>
      </c>
      <c r="I158" s="26">
        <v>1769.7090000000001</v>
      </c>
      <c r="J158" s="26"/>
      <c r="K158" s="38">
        <v>1769.7090000000001</v>
      </c>
    </row>
    <row r="159" spans="1:11" x14ac:dyDescent="0.25">
      <c r="A159" s="2" t="s">
        <v>220</v>
      </c>
      <c r="B159" s="2" t="s">
        <v>53</v>
      </c>
      <c r="C159" s="26"/>
      <c r="D159" s="31"/>
      <c r="E159" s="31"/>
      <c r="F159" s="26"/>
      <c r="G159" s="31">
        <v>3145.17</v>
      </c>
      <c r="H159" s="31">
        <v>-3145.17</v>
      </c>
      <c r="I159" s="26"/>
      <c r="J159" s="26">
        <v>3145.17</v>
      </c>
      <c r="K159" s="38">
        <v>-3145.17</v>
      </c>
    </row>
    <row r="160" spans="1:11" x14ac:dyDescent="0.25">
      <c r="A160" s="2" t="s">
        <v>222</v>
      </c>
      <c r="B160" s="2" t="s">
        <v>53</v>
      </c>
      <c r="C160" s="26"/>
      <c r="D160" s="31"/>
      <c r="E160" s="31"/>
      <c r="F160" s="26"/>
      <c r="G160" s="31">
        <v>1137.81</v>
      </c>
      <c r="H160" s="31">
        <v>-1137.81</v>
      </c>
      <c r="I160" s="26"/>
      <c r="J160" s="26">
        <v>1137.81</v>
      </c>
      <c r="K160" s="38">
        <v>-1137.81</v>
      </c>
    </row>
    <row r="161" spans="1:11" x14ac:dyDescent="0.25">
      <c r="A161" s="2" t="s">
        <v>224</v>
      </c>
      <c r="B161" s="2" t="s">
        <v>53</v>
      </c>
      <c r="C161" s="26"/>
      <c r="D161" s="31"/>
      <c r="E161" s="31"/>
      <c r="F161" s="26"/>
      <c r="G161" s="31">
        <v>2344.3540000000003</v>
      </c>
      <c r="H161" s="31">
        <v>-2344.3540000000003</v>
      </c>
      <c r="I161" s="26"/>
      <c r="J161" s="26">
        <v>2344.3540000000003</v>
      </c>
      <c r="K161" s="38">
        <v>-2344.3540000000003</v>
      </c>
    </row>
    <row r="162" spans="1:11" x14ac:dyDescent="0.25">
      <c r="A162" s="2" t="s">
        <v>226</v>
      </c>
      <c r="B162" s="2" t="s">
        <v>53</v>
      </c>
      <c r="C162" s="26"/>
      <c r="D162" s="31"/>
      <c r="E162" s="31"/>
      <c r="F162" s="26">
        <v>4431.7299999999996</v>
      </c>
      <c r="G162" s="31"/>
      <c r="H162" s="31">
        <v>4431.7299999999996</v>
      </c>
      <c r="I162" s="26">
        <v>4431.7299999999996</v>
      </c>
      <c r="J162" s="26"/>
      <c r="K162" s="38">
        <v>4431.7299999999996</v>
      </c>
    </row>
    <row r="163" spans="1:11" x14ac:dyDescent="0.25">
      <c r="A163" s="2" t="s">
        <v>228</v>
      </c>
      <c r="B163" s="2" t="s">
        <v>53</v>
      </c>
      <c r="C163" s="26"/>
      <c r="D163" s="31"/>
      <c r="E163" s="31"/>
      <c r="F163" s="26">
        <v>7301.5250000000005</v>
      </c>
      <c r="G163" s="31"/>
      <c r="H163" s="31">
        <v>7301.5250000000005</v>
      </c>
      <c r="I163" s="26">
        <v>7301.5250000000005</v>
      </c>
      <c r="J163" s="26"/>
      <c r="K163" s="38">
        <v>7301.5250000000005</v>
      </c>
    </row>
    <row r="164" spans="1:11" x14ac:dyDescent="0.25">
      <c r="A164" s="2" t="s">
        <v>230</v>
      </c>
      <c r="B164" s="2" t="s">
        <v>53</v>
      </c>
      <c r="C164" s="26"/>
      <c r="D164" s="31"/>
      <c r="E164" s="31"/>
      <c r="F164" s="26">
        <v>2582.8039999999996</v>
      </c>
      <c r="G164" s="31"/>
      <c r="H164" s="31">
        <v>2582.8039999999996</v>
      </c>
      <c r="I164" s="26">
        <v>2582.8039999999996</v>
      </c>
      <c r="J164" s="26"/>
      <c r="K164" s="38">
        <v>2582.8039999999996</v>
      </c>
    </row>
    <row r="165" spans="1:11" x14ac:dyDescent="0.25">
      <c r="A165" s="2" t="s">
        <v>232</v>
      </c>
      <c r="B165" s="2" t="s">
        <v>53</v>
      </c>
      <c r="C165" s="26"/>
      <c r="D165" s="31"/>
      <c r="E165" s="31"/>
      <c r="F165" s="26">
        <v>9612452.510400001</v>
      </c>
      <c r="G165" s="31"/>
      <c r="H165" s="31">
        <v>9612452.510400001</v>
      </c>
      <c r="I165" s="26">
        <v>9612452.510400001</v>
      </c>
      <c r="J165" s="26"/>
      <c r="K165" s="38">
        <v>9612452.510400001</v>
      </c>
    </row>
    <row r="166" spans="1:11" x14ac:dyDescent="0.25">
      <c r="A166" s="2" t="s">
        <v>237</v>
      </c>
      <c r="B166" s="2" t="s">
        <v>53</v>
      </c>
      <c r="C166" s="26"/>
      <c r="D166" s="31"/>
      <c r="E166" s="31"/>
      <c r="F166" s="26">
        <v>2220652.5826000003</v>
      </c>
      <c r="G166" s="31"/>
      <c r="H166" s="31">
        <v>2220652.5826000003</v>
      </c>
      <c r="I166" s="26">
        <v>2220652.5826000003</v>
      </c>
      <c r="J166" s="26"/>
      <c r="K166" s="38">
        <v>2220652.5826000003</v>
      </c>
    </row>
    <row r="167" spans="1:11" x14ac:dyDescent="0.25">
      <c r="A167" s="2" t="s">
        <v>243</v>
      </c>
      <c r="B167" s="2" t="s">
        <v>53</v>
      </c>
      <c r="C167" s="26"/>
      <c r="D167" s="31"/>
      <c r="E167" s="31"/>
      <c r="F167" s="26">
        <v>3246.0360000000001</v>
      </c>
      <c r="G167" s="31"/>
      <c r="H167" s="31">
        <v>3246.0360000000001</v>
      </c>
      <c r="I167" s="26">
        <v>3246.0360000000001</v>
      </c>
      <c r="J167" s="26"/>
      <c r="K167" s="38">
        <v>3246.0360000000001</v>
      </c>
    </row>
    <row r="168" spans="1:11" x14ac:dyDescent="0.25">
      <c r="A168" s="2" t="s">
        <v>245</v>
      </c>
      <c r="B168" s="2" t="s">
        <v>53</v>
      </c>
      <c r="C168" s="26"/>
      <c r="D168" s="31"/>
      <c r="E168" s="31"/>
      <c r="F168" s="26">
        <v>18214.379000000001</v>
      </c>
      <c r="G168" s="31">
        <v>15136.286</v>
      </c>
      <c r="H168" s="31">
        <v>3078.0929999999989</v>
      </c>
      <c r="I168" s="26">
        <v>18214.379000000001</v>
      </c>
      <c r="J168" s="26">
        <v>15136.286</v>
      </c>
      <c r="K168" s="38">
        <v>3078.0929999999989</v>
      </c>
    </row>
    <row r="169" spans="1:11" x14ac:dyDescent="0.25">
      <c r="A169" s="2" t="s">
        <v>247</v>
      </c>
      <c r="B169" s="2" t="s">
        <v>53</v>
      </c>
      <c r="C169" s="26"/>
      <c r="D169" s="31"/>
      <c r="E169" s="31"/>
      <c r="F169" s="26">
        <v>12587.109</v>
      </c>
      <c r="G169" s="31">
        <v>21872.91</v>
      </c>
      <c r="H169" s="31">
        <v>-9285.8009999999977</v>
      </c>
      <c r="I169" s="26">
        <v>12587.109</v>
      </c>
      <c r="J169" s="26">
        <v>21872.91</v>
      </c>
      <c r="K169" s="38">
        <v>-9285.8009999999977</v>
      </c>
    </row>
    <row r="170" spans="1:11" x14ac:dyDescent="0.25">
      <c r="A170" s="2" t="s">
        <v>250</v>
      </c>
      <c r="B170" s="2" t="s">
        <v>53</v>
      </c>
      <c r="C170" s="26"/>
      <c r="D170" s="31"/>
      <c r="E170" s="31"/>
      <c r="F170" s="26"/>
      <c r="G170" s="31">
        <v>11595015.9</v>
      </c>
      <c r="H170" s="31">
        <v>-11595015.9</v>
      </c>
      <c r="I170" s="26"/>
      <c r="J170" s="26">
        <v>11595015.9</v>
      </c>
      <c r="K170" s="38">
        <v>-11595015.9</v>
      </c>
    </row>
    <row r="171" spans="1:11" x14ac:dyDescent="0.25">
      <c r="A171" s="18"/>
      <c r="B171" s="9" t="s">
        <v>384</v>
      </c>
      <c r="C171" s="27"/>
      <c r="F171" s="27"/>
      <c r="G171" s="22">
        <v>1079094.0999999999</v>
      </c>
      <c r="H171" s="22">
        <v>-1079094.0999999999</v>
      </c>
      <c r="I171" s="27"/>
      <c r="J171" s="27">
        <v>1079094.0999999999</v>
      </c>
      <c r="K171" s="39">
        <v>-1079094.0999999999</v>
      </c>
    </row>
    <row r="172" spans="1:11" x14ac:dyDescent="0.25">
      <c r="A172" s="2" t="s">
        <v>257</v>
      </c>
      <c r="B172" s="2" t="s">
        <v>53</v>
      </c>
      <c r="C172" s="26"/>
      <c r="D172" s="31"/>
      <c r="E172" s="31"/>
      <c r="F172" s="26"/>
      <c r="G172" s="31">
        <v>2347088.0460000001</v>
      </c>
      <c r="H172" s="31">
        <v>-2347088.0460000001</v>
      </c>
      <c r="I172" s="26"/>
      <c r="J172" s="26">
        <v>2347088.0460000001</v>
      </c>
      <c r="K172" s="38">
        <v>-2347088.0460000001</v>
      </c>
    </row>
    <row r="173" spans="1:11" x14ac:dyDescent="0.25">
      <c r="A173" s="2" t="s">
        <v>263</v>
      </c>
      <c r="B173" s="2" t="s">
        <v>53</v>
      </c>
      <c r="C173" s="26"/>
      <c r="D173" s="31"/>
      <c r="E173" s="31"/>
      <c r="F173" s="26"/>
      <c r="G173" s="31">
        <v>411611.97000000003</v>
      </c>
      <c r="H173" s="31">
        <v>-411611.97000000003</v>
      </c>
      <c r="I173" s="26"/>
      <c r="J173" s="26">
        <v>411611.97000000003</v>
      </c>
      <c r="K173" s="38">
        <v>-411611.97000000003</v>
      </c>
    </row>
    <row r="174" spans="1:11" x14ac:dyDescent="0.25">
      <c r="A174" s="2" t="s">
        <v>267</v>
      </c>
      <c r="B174" s="2" t="s">
        <v>53</v>
      </c>
      <c r="C174" s="26"/>
      <c r="D174" s="31"/>
      <c r="E174" s="31"/>
      <c r="F174" s="26"/>
      <c r="G174" s="31">
        <v>3975.7799999999997</v>
      </c>
      <c r="H174" s="31">
        <v>-3975.7799999999997</v>
      </c>
      <c r="I174" s="26"/>
      <c r="J174" s="26">
        <v>3975.7799999999997</v>
      </c>
      <c r="K174" s="38">
        <v>-3975.7799999999997</v>
      </c>
    </row>
    <row r="175" spans="1:11" x14ac:dyDescent="0.25">
      <c r="A175" s="2" t="s">
        <v>270</v>
      </c>
      <c r="B175" s="2" t="s">
        <v>53</v>
      </c>
      <c r="C175" s="26"/>
      <c r="D175" s="31"/>
      <c r="E175" s="31"/>
      <c r="F175" s="26">
        <v>3200.4910000000004</v>
      </c>
      <c r="G175" s="31"/>
      <c r="H175" s="31">
        <v>3200.4910000000004</v>
      </c>
      <c r="I175" s="26">
        <v>3200.4910000000004</v>
      </c>
      <c r="J175" s="26"/>
      <c r="K175" s="38">
        <v>3200.4910000000004</v>
      </c>
    </row>
    <row r="176" spans="1:11" x14ac:dyDescent="0.25">
      <c r="A176" s="2" t="s">
        <v>272</v>
      </c>
      <c r="B176" s="2" t="s">
        <v>53</v>
      </c>
      <c r="C176" s="26"/>
      <c r="D176" s="31"/>
      <c r="E176" s="31"/>
      <c r="F176" s="26">
        <v>1803.7339999999999</v>
      </c>
      <c r="G176" s="31"/>
      <c r="H176" s="31">
        <v>1803.7339999999999</v>
      </c>
      <c r="I176" s="26">
        <v>1803.7339999999999</v>
      </c>
      <c r="J176" s="26"/>
      <c r="K176" s="38">
        <v>1803.7339999999999</v>
      </c>
    </row>
    <row r="177" spans="1:11" x14ac:dyDescent="0.25">
      <c r="A177" s="2" t="s">
        <v>274</v>
      </c>
      <c r="B177" s="2" t="s">
        <v>53</v>
      </c>
      <c r="C177" s="26"/>
      <c r="D177" s="31"/>
      <c r="E177" s="31"/>
      <c r="F177" s="26">
        <v>80668.930000000008</v>
      </c>
      <c r="G177" s="31">
        <v>31727</v>
      </c>
      <c r="H177" s="31">
        <v>48941.93</v>
      </c>
      <c r="I177" s="26">
        <v>80668.930000000008</v>
      </c>
      <c r="J177" s="26">
        <v>31727</v>
      </c>
      <c r="K177" s="38">
        <v>48941.93</v>
      </c>
    </row>
    <row r="178" spans="1:11" x14ac:dyDescent="0.25">
      <c r="A178" s="2" t="s">
        <v>276</v>
      </c>
      <c r="B178" s="2" t="s">
        <v>53</v>
      </c>
      <c r="C178" s="26"/>
      <c r="D178" s="31"/>
      <c r="E178" s="31"/>
      <c r="F178" s="26">
        <v>165.75</v>
      </c>
      <c r="G178" s="31">
        <v>532.98559999999998</v>
      </c>
      <c r="H178" s="31">
        <v>-367.23559999999998</v>
      </c>
      <c r="I178" s="26">
        <v>165.75</v>
      </c>
      <c r="J178" s="26">
        <v>532.98559999999998</v>
      </c>
      <c r="K178" s="38">
        <v>-367.23559999999998</v>
      </c>
    </row>
    <row r="179" spans="1:11" x14ac:dyDescent="0.25">
      <c r="A179" s="2" t="s">
        <v>420</v>
      </c>
      <c r="B179" s="2" t="s">
        <v>419</v>
      </c>
      <c r="C179" s="26"/>
      <c r="D179" s="31"/>
      <c r="E179" s="31"/>
      <c r="F179" s="26">
        <v>112019.51</v>
      </c>
      <c r="G179" s="31"/>
      <c r="H179" s="31">
        <v>112019.51</v>
      </c>
      <c r="I179" s="26">
        <v>112019.51</v>
      </c>
      <c r="J179" s="26"/>
      <c r="K179" s="38">
        <v>112019.51</v>
      </c>
    </row>
    <row r="180" spans="1:11" x14ac:dyDescent="0.25">
      <c r="A180" s="3" t="s">
        <v>498</v>
      </c>
      <c r="B180" s="19"/>
      <c r="C180" s="28">
        <v>26791770.296599999</v>
      </c>
      <c r="D180" s="32">
        <v>25948550.262600027</v>
      </c>
      <c r="E180" s="32">
        <v>843220.03399999917</v>
      </c>
      <c r="F180" s="28">
        <v>14728982.692600001</v>
      </c>
      <c r="G180" s="32">
        <v>15572233.126600001</v>
      </c>
      <c r="H180" s="32">
        <v>-843250.43399999931</v>
      </c>
      <c r="I180" s="28">
        <v>41520752.989199989</v>
      </c>
      <c r="J180" s="28">
        <v>41520783.389200024</v>
      </c>
      <c r="K180" s="23">
        <v>-30.399999997403938</v>
      </c>
    </row>
    <row r="181" spans="1:11" x14ac:dyDescent="0.25">
      <c r="B181"/>
      <c r="C181"/>
      <c r="D181"/>
      <c r="E181"/>
      <c r="F181"/>
      <c r="G181"/>
      <c r="H181"/>
      <c r="I181"/>
      <c r="J181"/>
    </row>
    <row r="182" spans="1:11" x14ac:dyDescent="0.25">
      <c r="B182"/>
      <c r="C182"/>
      <c r="D182"/>
      <c r="E182"/>
      <c r="F182"/>
      <c r="G182"/>
      <c r="H182"/>
      <c r="I182"/>
      <c r="J182"/>
    </row>
    <row r="183" spans="1:11" x14ac:dyDescent="0.25">
      <c r="B183"/>
      <c r="C183"/>
      <c r="D183"/>
      <c r="E183"/>
      <c r="F183"/>
      <c r="G183"/>
      <c r="H183"/>
      <c r="I183"/>
      <c r="J183"/>
    </row>
    <row r="184" spans="1:11" x14ac:dyDescent="0.25">
      <c r="B184"/>
      <c r="C184"/>
      <c r="D184"/>
      <c r="E184"/>
      <c r="F184"/>
      <c r="G184"/>
      <c r="H184"/>
      <c r="I184"/>
      <c r="J184"/>
    </row>
    <row r="185" spans="1:11" x14ac:dyDescent="0.25">
      <c r="B185"/>
      <c r="C185"/>
      <c r="D185"/>
      <c r="E185"/>
      <c r="F185"/>
      <c r="G185"/>
      <c r="H185"/>
      <c r="I185"/>
      <c r="J185"/>
    </row>
    <row r="186" spans="1:11" x14ac:dyDescent="0.25">
      <c r="B186"/>
      <c r="C186"/>
      <c r="D186"/>
      <c r="E186"/>
      <c r="F186"/>
      <c r="G186"/>
      <c r="H186"/>
      <c r="I186"/>
      <c r="J186"/>
    </row>
    <row r="187" spans="1:11" x14ac:dyDescent="0.25">
      <c r="B187"/>
      <c r="C187"/>
      <c r="D187"/>
      <c r="E187"/>
      <c r="F187"/>
      <c r="G187"/>
      <c r="H187"/>
      <c r="I187"/>
      <c r="J187"/>
    </row>
    <row r="188" spans="1:11" x14ac:dyDescent="0.25">
      <c r="B188"/>
      <c r="C188"/>
      <c r="D188"/>
      <c r="E188"/>
      <c r="F188"/>
      <c r="G188"/>
      <c r="H188"/>
      <c r="I188"/>
      <c r="J188"/>
    </row>
    <row r="189" spans="1:11" x14ac:dyDescent="0.25">
      <c r="B189"/>
      <c r="C189"/>
      <c r="D189"/>
      <c r="E189"/>
      <c r="F189"/>
      <c r="G189"/>
      <c r="H189"/>
      <c r="I189"/>
      <c r="J189"/>
    </row>
    <row r="190" spans="1:11" x14ac:dyDescent="0.25">
      <c r="B190"/>
      <c r="C190"/>
      <c r="D190"/>
      <c r="E190"/>
      <c r="F190"/>
      <c r="G190"/>
      <c r="H190"/>
      <c r="I190"/>
      <c r="J190"/>
    </row>
    <row r="191" spans="1:11" x14ac:dyDescent="0.25">
      <c r="B191"/>
      <c r="C191"/>
      <c r="D191"/>
      <c r="E191"/>
      <c r="F191"/>
      <c r="G191"/>
      <c r="H191"/>
      <c r="I191"/>
      <c r="J191"/>
    </row>
    <row r="192" spans="1:11" x14ac:dyDescent="0.25">
      <c r="B192"/>
      <c r="C192"/>
      <c r="D192"/>
      <c r="E192"/>
      <c r="F192"/>
      <c r="G192"/>
      <c r="H192"/>
      <c r="I192"/>
      <c r="J192"/>
    </row>
    <row r="193" spans="2:10" x14ac:dyDescent="0.25">
      <c r="B193"/>
      <c r="C193"/>
      <c r="D193"/>
      <c r="E193"/>
      <c r="F193"/>
      <c r="G193"/>
      <c r="H193"/>
      <c r="I193"/>
      <c r="J193"/>
    </row>
    <row r="194" spans="2:10" x14ac:dyDescent="0.25">
      <c r="B194"/>
      <c r="C194"/>
      <c r="D194"/>
      <c r="E194"/>
      <c r="F194"/>
      <c r="G194"/>
      <c r="H194"/>
      <c r="I194"/>
      <c r="J194"/>
    </row>
    <row r="195" spans="2:10" x14ac:dyDescent="0.25">
      <c r="B195"/>
      <c r="C195"/>
      <c r="D195"/>
      <c r="E195"/>
      <c r="F195"/>
      <c r="G195"/>
      <c r="H195"/>
      <c r="I195"/>
      <c r="J195"/>
    </row>
    <row r="196" spans="2:10" x14ac:dyDescent="0.25">
      <c r="B196"/>
      <c r="C196"/>
      <c r="D196"/>
      <c r="E196"/>
      <c r="F196"/>
      <c r="G196"/>
      <c r="H196"/>
      <c r="I196"/>
      <c r="J196"/>
    </row>
    <row r="197" spans="2:10" x14ac:dyDescent="0.25">
      <c r="B197"/>
      <c r="C197"/>
      <c r="D197"/>
      <c r="E197"/>
      <c r="F197"/>
      <c r="G197"/>
      <c r="H197"/>
      <c r="I197"/>
      <c r="J197"/>
    </row>
    <row r="198" spans="2:10" x14ac:dyDescent="0.25">
      <c r="B198"/>
      <c r="C198"/>
      <c r="D198"/>
      <c r="E198"/>
      <c r="F198"/>
      <c r="G198"/>
      <c r="H198"/>
      <c r="I198"/>
      <c r="J198"/>
    </row>
    <row r="199" spans="2:10" x14ac:dyDescent="0.25">
      <c r="B199"/>
      <c r="C199"/>
      <c r="D199"/>
      <c r="E199"/>
      <c r="F199"/>
      <c r="G199"/>
      <c r="H199"/>
      <c r="I199"/>
      <c r="J199"/>
    </row>
    <row r="200" spans="2:10" x14ac:dyDescent="0.25">
      <c r="B200"/>
      <c r="C200"/>
      <c r="D200"/>
      <c r="E200"/>
      <c r="F200"/>
      <c r="G200"/>
      <c r="H200"/>
      <c r="I200"/>
      <c r="J200"/>
    </row>
    <row r="201" spans="2:10" x14ac:dyDescent="0.25">
      <c r="B201"/>
      <c r="C201"/>
      <c r="D201"/>
      <c r="E201"/>
      <c r="F201"/>
      <c r="G201"/>
      <c r="H201"/>
      <c r="I201"/>
      <c r="J201"/>
    </row>
    <row r="202" spans="2:10" x14ac:dyDescent="0.25">
      <c r="B202"/>
      <c r="C202"/>
      <c r="D202"/>
      <c r="E202"/>
      <c r="F202"/>
      <c r="G202"/>
      <c r="H202"/>
      <c r="I202"/>
      <c r="J202"/>
    </row>
    <row r="203" spans="2:10" x14ac:dyDescent="0.25">
      <c r="B203"/>
      <c r="C203"/>
      <c r="D203"/>
      <c r="E203"/>
      <c r="F203"/>
      <c r="G203"/>
      <c r="H203"/>
      <c r="I203"/>
      <c r="J203"/>
    </row>
    <row r="204" spans="2:10" x14ac:dyDescent="0.25">
      <c r="B204"/>
      <c r="C204"/>
      <c r="D204"/>
      <c r="E204"/>
      <c r="F204"/>
      <c r="G204"/>
      <c r="H204"/>
      <c r="I204"/>
      <c r="J204"/>
    </row>
    <row r="205" spans="2:10" x14ac:dyDescent="0.25">
      <c r="B205"/>
      <c r="C205"/>
      <c r="D205"/>
      <c r="E205"/>
      <c r="F205"/>
      <c r="G205"/>
      <c r="H205"/>
      <c r="I205"/>
      <c r="J205"/>
    </row>
    <row r="206" spans="2:10" x14ac:dyDescent="0.25">
      <c r="B206"/>
      <c r="C206"/>
      <c r="D206"/>
      <c r="E206"/>
      <c r="F206"/>
      <c r="G206"/>
      <c r="H206"/>
      <c r="I206"/>
      <c r="J206"/>
    </row>
    <row r="207" spans="2:10" x14ac:dyDescent="0.25">
      <c r="B207"/>
      <c r="C207"/>
      <c r="D207"/>
      <c r="E207"/>
      <c r="F207"/>
      <c r="G207"/>
      <c r="H207"/>
      <c r="I207"/>
      <c r="J207"/>
    </row>
    <row r="208" spans="2:10" x14ac:dyDescent="0.25">
      <c r="B208"/>
      <c r="C208"/>
      <c r="D208"/>
      <c r="E208"/>
      <c r="F208"/>
      <c r="G208"/>
      <c r="H208"/>
      <c r="I208"/>
      <c r="J208"/>
    </row>
    <row r="209" spans="2:10" x14ac:dyDescent="0.25">
      <c r="B209"/>
      <c r="C209"/>
      <c r="D209"/>
      <c r="E209"/>
      <c r="F209"/>
      <c r="G209"/>
      <c r="H209"/>
      <c r="I209"/>
      <c r="J209"/>
    </row>
    <row r="210" spans="2:10" x14ac:dyDescent="0.25">
      <c r="B210"/>
      <c r="C210"/>
      <c r="D210"/>
      <c r="E210"/>
      <c r="F210"/>
      <c r="G210"/>
      <c r="H210"/>
      <c r="I210"/>
      <c r="J210"/>
    </row>
    <row r="211" spans="2:10" x14ac:dyDescent="0.25">
      <c r="B211"/>
      <c r="C211"/>
      <c r="D211"/>
      <c r="E211"/>
      <c r="F211"/>
      <c r="G211"/>
      <c r="H211"/>
      <c r="I211"/>
      <c r="J211"/>
    </row>
    <row r="212" spans="2:10" x14ac:dyDescent="0.25">
      <c r="B212"/>
      <c r="C212"/>
      <c r="D212"/>
      <c r="E212"/>
      <c r="F212"/>
      <c r="G212"/>
      <c r="H212"/>
      <c r="I212"/>
      <c r="J212"/>
    </row>
    <row r="213" spans="2:10" x14ac:dyDescent="0.25">
      <c r="B213"/>
      <c r="C213"/>
      <c r="D213"/>
      <c r="E213"/>
      <c r="F213"/>
      <c r="G213"/>
      <c r="H213"/>
      <c r="I213"/>
      <c r="J213"/>
    </row>
    <row r="214" spans="2:10" x14ac:dyDescent="0.25">
      <c r="B214"/>
      <c r="C214"/>
      <c r="D214"/>
      <c r="E214"/>
      <c r="F214"/>
      <c r="G214"/>
      <c r="H214"/>
      <c r="I214"/>
      <c r="J214"/>
    </row>
    <row r="215" spans="2:10" x14ac:dyDescent="0.25">
      <c r="B215"/>
      <c r="C215"/>
      <c r="D215"/>
      <c r="E215"/>
      <c r="F215"/>
      <c r="G215"/>
      <c r="H215"/>
      <c r="I215"/>
      <c r="J215"/>
    </row>
    <row r="216" spans="2:10" x14ac:dyDescent="0.25">
      <c r="B216"/>
      <c r="C216"/>
      <c r="D216"/>
      <c r="E216"/>
      <c r="F216"/>
      <c r="G216"/>
      <c r="H216"/>
      <c r="I216"/>
      <c r="J216"/>
    </row>
    <row r="217" spans="2:10" x14ac:dyDescent="0.25">
      <c r="B217"/>
      <c r="C217"/>
      <c r="D217"/>
      <c r="E217"/>
      <c r="F217"/>
      <c r="G217"/>
      <c r="H217"/>
      <c r="I217"/>
      <c r="J217"/>
    </row>
    <row r="218" spans="2:10" x14ac:dyDescent="0.25">
      <c r="B218"/>
      <c r="C218"/>
      <c r="D218"/>
      <c r="E218"/>
      <c r="F218"/>
      <c r="G218"/>
      <c r="H218"/>
      <c r="I218"/>
      <c r="J218"/>
    </row>
    <row r="219" spans="2:10" x14ac:dyDescent="0.25">
      <c r="B219"/>
      <c r="C219"/>
      <c r="D219"/>
      <c r="E219"/>
      <c r="F219"/>
      <c r="G219"/>
      <c r="H219"/>
      <c r="I219"/>
      <c r="J219"/>
    </row>
    <row r="220" spans="2:10" x14ac:dyDescent="0.25">
      <c r="B220"/>
      <c r="C220"/>
      <c r="D220"/>
      <c r="E220"/>
      <c r="F220"/>
      <c r="G220"/>
      <c r="H220"/>
      <c r="I220"/>
      <c r="J220"/>
    </row>
    <row r="221" spans="2:10" x14ac:dyDescent="0.25">
      <c r="B221"/>
      <c r="C221"/>
      <c r="D221"/>
      <c r="E221"/>
      <c r="F221"/>
      <c r="G221"/>
      <c r="H221"/>
      <c r="I221"/>
      <c r="J221"/>
    </row>
    <row r="222" spans="2:10" x14ac:dyDescent="0.25">
      <c r="B222"/>
      <c r="C222"/>
      <c r="D222"/>
      <c r="E222"/>
      <c r="F222"/>
      <c r="G222"/>
      <c r="H222"/>
      <c r="I222"/>
      <c r="J222"/>
    </row>
    <row r="223" spans="2:10" x14ac:dyDescent="0.25">
      <c r="B223"/>
      <c r="C223"/>
      <c r="D223"/>
      <c r="E223"/>
      <c r="F223"/>
      <c r="G223"/>
      <c r="H223"/>
      <c r="I223"/>
      <c r="J223"/>
    </row>
    <row r="224" spans="2:10" x14ac:dyDescent="0.25">
      <c r="B224"/>
      <c r="C224"/>
      <c r="D224"/>
      <c r="E224"/>
      <c r="F224"/>
      <c r="G224"/>
      <c r="H224"/>
      <c r="I224"/>
      <c r="J224"/>
    </row>
    <row r="225" spans="2:10" x14ac:dyDescent="0.25">
      <c r="B225"/>
      <c r="C225"/>
      <c r="D225"/>
      <c r="E225"/>
      <c r="F225"/>
      <c r="G225"/>
      <c r="H225"/>
      <c r="I225"/>
      <c r="J225"/>
    </row>
    <row r="226" spans="2:10" x14ac:dyDescent="0.25">
      <c r="B226"/>
      <c r="C226"/>
      <c r="D226"/>
      <c r="E226"/>
      <c r="F226"/>
      <c r="G226"/>
      <c r="H226"/>
      <c r="I226"/>
      <c r="J226"/>
    </row>
    <row r="227" spans="2:10" x14ac:dyDescent="0.25">
      <c r="B227"/>
      <c r="C227"/>
      <c r="D227"/>
      <c r="E227"/>
      <c r="F227"/>
      <c r="G227"/>
      <c r="H227"/>
      <c r="I227"/>
      <c r="J227"/>
    </row>
    <row r="228" spans="2:10" x14ac:dyDescent="0.25">
      <c r="B228"/>
      <c r="C228"/>
      <c r="D228"/>
      <c r="E228"/>
      <c r="F228"/>
      <c r="G228"/>
      <c r="H228"/>
      <c r="I228"/>
      <c r="J228"/>
    </row>
    <row r="229" spans="2:10" x14ac:dyDescent="0.25">
      <c r="B229"/>
      <c r="C229"/>
      <c r="D229"/>
      <c r="E229"/>
      <c r="F229"/>
      <c r="G229"/>
      <c r="H229"/>
      <c r="I229"/>
      <c r="J229"/>
    </row>
    <row r="230" spans="2:10" x14ac:dyDescent="0.25">
      <c r="B230"/>
      <c r="C230"/>
      <c r="D230"/>
      <c r="E230"/>
      <c r="F230"/>
      <c r="G230"/>
      <c r="H230"/>
      <c r="I230"/>
      <c r="J230"/>
    </row>
    <row r="231" spans="2:10" x14ac:dyDescent="0.25">
      <c r="B231"/>
      <c r="C231"/>
      <c r="D231"/>
      <c r="E231"/>
      <c r="F231"/>
      <c r="G231"/>
      <c r="H231"/>
      <c r="I231"/>
      <c r="J231"/>
    </row>
    <row r="232" spans="2:10" x14ac:dyDescent="0.25">
      <c r="B232"/>
      <c r="C232"/>
      <c r="D232"/>
      <c r="E232"/>
      <c r="F232"/>
      <c r="G232"/>
      <c r="H232"/>
      <c r="I232"/>
      <c r="J232"/>
    </row>
    <row r="233" spans="2:10" x14ac:dyDescent="0.25">
      <c r="B233"/>
      <c r="C233"/>
      <c r="D233"/>
      <c r="E233"/>
      <c r="F233"/>
      <c r="G233"/>
      <c r="H233"/>
      <c r="I233"/>
      <c r="J233"/>
    </row>
    <row r="234" spans="2:10" x14ac:dyDescent="0.25">
      <c r="B234"/>
      <c r="C234"/>
      <c r="D234"/>
      <c r="E234"/>
      <c r="F234"/>
      <c r="G234"/>
      <c r="H234"/>
      <c r="I234"/>
      <c r="J234"/>
    </row>
    <row r="235" spans="2:10" x14ac:dyDescent="0.25">
      <c r="B235"/>
      <c r="C235"/>
      <c r="D235"/>
      <c r="E235"/>
      <c r="F235"/>
      <c r="G235"/>
      <c r="H235"/>
      <c r="I235"/>
      <c r="J235"/>
    </row>
    <row r="236" spans="2:10" x14ac:dyDescent="0.25">
      <c r="B236"/>
      <c r="C236"/>
      <c r="D236"/>
      <c r="E236"/>
      <c r="F236"/>
      <c r="G236"/>
      <c r="H236"/>
      <c r="I236"/>
      <c r="J236"/>
    </row>
    <row r="237" spans="2:10" x14ac:dyDescent="0.25">
      <c r="B237"/>
      <c r="C237"/>
      <c r="D237"/>
      <c r="E237"/>
      <c r="F237"/>
      <c r="G237"/>
      <c r="H237"/>
      <c r="I237"/>
      <c r="J237"/>
    </row>
    <row r="238" spans="2:10" x14ac:dyDescent="0.25">
      <c r="B238"/>
      <c r="C238"/>
      <c r="D238"/>
      <c r="E238"/>
      <c r="F238"/>
      <c r="G238"/>
      <c r="H238"/>
      <c r="I238"/>
      <c r="J238"/>
    </row>
    <row r="239" spans="2:10" x14ac:dyDescent="0.25">
      <c r="B239"/>
      <c r="C239"/>
      <c r="D239"/>
      <c r="E239"/>
      <c r="F239"/>
      <c r="G239"/>
      <c r="H239"/>
      <c r="I239"/>
      <c r="J239"/>
    </row>
    <row r="240" spans="2:10" x14ac:dyDescent="0.25">
      <c r="B240"/>
      <c r="C240"/>
      <c r="D240"/>
      <c r="E240"/>
      <c r="F240"/>
      <c r="G240"/>
      <c r="H240"/>
      <c r="I240"/>
      <c r="J240"/>
    </row>
    <row r="241" spans="2:10" x14ac:dyDescent="0.25">
      <c r="B241"/>
      <c r="C241"/>
      <c r="D241"/>
      <c r="E241"/>
      <c r="F241"/>
      <c r="G241"/>
      <c r="H241"/>
      <c r="I241"/>
      <c r="J241"/>
    </row>
    <row r="242" spans="2:10" x14ac:dyDescent="0.25">
      <c r="B242"/>
      <c r="C242"/>
      <c r="D242"/>
      <c r="E242"/>
      <c r="F242"/>
      <c r="G242"/>
      <c r="H242"/>
      <c r="I242"/>
      <c r="J242"/>
    </row>
    <row r="243" spans="2:10" x14ac:dyDescent="0.25">
      <c r="B243"/>
      <c r="C243"/>
      <c r="D243"/>
      <c r="E243"/>
      <c r="F243"/>
      <c r="G243"/>
      <c r="H243"/>
      <c r="I243"/>
      <c r="J243"/>
    </row>
    <row r="244" spans="2:10" x14ac:dyDescent="0.25">
      <c r="B244"/>
      <c r="C244"/>
      <c r="D244"/>
      <c r="E244"/>
      <c r="F244"/>
      <c r="G244"/>
      <c r="H244"/>
      <c r="I244"/>
      <c r="J244"/>
    </row>
    <row r="245" spans="2:10" x14ac:dyDescent="0.25">
      <c r="B245"/>
      <c r="C245"/>
      <c r="D245"/>
      <c r="E245"/>
      <c r="F245"/>
      <c r="G245"/>
      <c r="H245"/>
      <c r="I245"/>
      <c r="J245"/>
    </row>
    <row r="246" spans="2:10" x14ac:dyDescent="0.25">
      <c r="B246"/>
      <c r="C246"/>
      <c r="D246"/>
      <c r="E246"/>
      <c r="F246"/>
      <c r="G246"/>
      <c r="H246"/>
      <c r="I246"/>
      <c r="J246"/>
    </row>
    <row r="247" spans="2:10" x14ac:dyDescent="0.25">
      <c r="B247"/>
      <c r="C247"/>
      <c r="D247"/>
      <c r="E247"/>
      <c r="F247"/>
      <c r="G247"/>
      <c r="H247"/>
      <c r="I247"/>
      <c r="J247"/>
    </row>
    <row r="248" spans="2:10" x14ac:dyDescent="0.25">
      <c r="B248"/>
      <c r="C248"/>
      <c r="D248"/>
      <c r="E248"/>
      <c r="F248"/>
      <c r="G248"/>
      <c r="H248"/>
      <c r="I248"/>
      <c r="J248"/>
    </row>
    <row r="249" spans="2:10" x14ac:dyDescent="0.25">
      <c r="B249"/>
      <c r="C249"/>
      <c r="D249"/>
      <c r="E249"/>
      <c r="F249"/>
      <c r="G249"/>
      <c r="H249"/>
      <c r="I249"/>
      <c r="J249"/>
    </row>
    <row r="250" spans="2:10" x14ac:dyDescent="0.25">
      <c r="B250"/>
      <c r="C250"/>
      <c r="D250"/>
      <c r="E250"/>
      <c r="F250"/>
      <c r="G250"/>
      <c r="H250"/>
      <c r="I250"/>
      <c r="J250"/>
    </row>
    <row r="251" spans="2:10" x14ac:dyDescent="0.25">
      <c r="B251"/>
      <c r="C251"/>
      <c r="D251"/>
      <c r="E251"/>
      <c r="F251"/>
      <c r="G251"/>
      <c r="H251"/>
      <c r="I251"/>
      <c r="J251"/>
    </row>
    <row r="252" spans="2:10" x14ac:dyDescent="0.25">
      <c r="B252"/>
      <c r="C252"/>
      <c r="D252"/>
      <c r="E252"/>
      <c r="F252"/>
      <c r="G252"/>
      <c r="H252"/>
      <c r="I252"/>
      <c r="J252"/>
    </row>
    <row r="253" spans="2:10" x14ac:dyDescent="0.25">
      <c r="B253"/>
      <c r="C253"/>
      <c r="D253"/>
      <c r="E253"/>
      <c r="F253"/>
      <c r="G253"/>
      <c r="H253"/>
      <c r="I253"/>
      <c r="J253"/>
    </row>
    <row r="254" spans="2:10" x14ac:dyDescent="0.25">
      <c r="B254"/>
      <c r="C254"/>
      <c r="D254"/>
      <c r="E254"/>
      <c r="F254"/>
      <c r="G254"/>
      <c r="H254"/>
      <c r="I254"/>
      <c r="J254"/>
    </row>
    <row r="255" spans="2:10" x14ac:dyDescent="0.25">
      <c r="B255"/>
      <c r="C255"/>
      <c r="D255"/>
      <c r="E255"/>
      <c r="F255"/>
      <c r="G255"/>
      <c r="H255"/>
      <c r="I255"/>
      <c r="J255"/>
    </row>
    <row r="256" spans="2:10" x14ac:dyDescent="0.25">
      <c r="B256"/>
      <c r="C256"/>
      <c r="D256"/>
      <c r="E256"/>
      <c r="F256"/>
      <c r="G256"/>
      <c r="H256"/>
      <c r="I256"/>
      <c r="J256"/>
    </row>
    <row r="257" spans="2:10" x14ac:dyDescent="0.25">
      <c r="B257"/>
      <c r="C257"/>
      <c r="D257"/>
      <c r="E257"/>
      <c r="F257"/>
      <c r="G257"/>
      <c r="H257"/>
      <c r="I257"/>
      <c r="J257"/>
    </row>
    <row r="258" spans="2:10" x14ac:dyDescent="0.25">
      <c r="B258"/>
      <c r="C258"/>
      <c r="D258"/>
      <c r="E258"/>
      <c r="F258"/>
      <c r="G258"/>
      <c r="H258"/>
      <c r="I258"/>
      <c r="J258"/>
    </row>
    <row r="259" spans="2:10" x14ac:dyDescent="0.25">
      <c r="B259"/>
      <c r="C259"/>
      <c r="D259"/>
      <c r="E259"/>
      <c r="F259"/>
      <c r="G259"/>
      <c r="H259"/>
      <c r="I259"/>
      <c r="J259"/>
    </row>
    <row r="260" spans="2:10" x14ac:dyDescent="0.25">
      <c r="B260"/>
      <c r="C260"/>
      <c r="D260"/>
      <c r="E260"/>
      <c r="F260"/>
      <c r="G260"/>
      <c r="H260"/>
      <c r="I260"/>
      <c r="J260"/>
    </row>
    <row r="261" spans="2:10" x14ac:dyDescent="0.25">
      <c r="B261"/>
      <c r="C261"/>
      <c r="D261"/>
      <c r="E261"/>
      <c r="F261"/>
      <c r="G261"/>
      <c r="H261"/>
      <c r="I261"/>
      <c r="J261"/>
    </row>
    <row r="262" spans="2:10" x14ac:dyDescent="0.25">
      <c r="B262"/>
      <c r="C262"/>
      <c r="D262"/>
      <c r="E262"/>
      <c r="F262"/>
      <c r="G262"/>
      <c r="H262"/>
      <c r="I262"/>
      <c r="J262"/>
    </row>
    <row r="263" spans="2:10" x14ac:dyDescent="0.25">
      <c r="B263"/>
      <c r="C263"/>
      <c r="D263"/>
      <c r="E263"/>
      <c r="F263"/>
      <c r="G263"/>
      <c r="H263"/>
      <c r="I263"/>
      <c r="J263"/>
    </row>
    <row r="264" spans="2:10" x14ac:dyDescent="0.25">
      <c r="B264"/>
      <c r="C264"/>
      <c r="D264"/>
      <c r="E264"/>
      <c r="F264"/>
      <c r="G264"/>
      <c r="H264"/>
      <c r="I264"/>
      <c r="J264"/>
    </row>
    <row r="265" spans="2:10" x14ac:dyDescent="0.25">
      <c r="B265"/>
      <c r="C265"/>
      <c r="D265"/>
      <c r="E265"/>
      <c r="F265"/>
      <c r="G265"/>
      <c r="H265"/>
      <c r="I265"/>
      <c r="J265"/>
    </row>
    <row r="266" spans="2:10" x14ac:dyDescent="0.25">
      <c r="B266"/>
      <c r="C266"/>
      <c r="D266"/>
      <c r="E266"/>
      <c r="F266"/>
      <c r="G266"/>
      <c r="H266"/>
      <c r="I266"/>
      <c r="J266"/>
    </row>
    <row r="267" spans="2:10" x14ac:dyDescent="0.25">
      <c r="B267"/>
      <c r="C267"/>
      <c r="D267"/>
      <c r="E267"/>
      <c r="F267"/>
      <c r="G267"/>
      <c r="H267"/>
      <c r="I267"/>
      <c r="J267"/>
    </row>
    <row r="268" spans="2:10" x14ac:dyDescent="0.25">
      <c r="B268"/>
      <c r="C268"/>
      <c r="D268"/>
      <c r="E268"/>
      <c r="F268"/>
      <c r="G268"/>
      <c r="H268"/>
      <c r="I268"/>
      <c r="J268"/>
    </row>
    <row r="269" spans="2:10" x14ac:dyDescent="0.25">
      <c r="B269"/>
      <c r="C269"/>
      <c r="D269"/>
      <c r="E269"/>
      <c r="F269"/>
      <c r="G269"/>
      <c r="H269"/>
      <c r="I269"/>
      <c r="J269"/>
    </row>
    <row r="270" spans="2:10" x14ac:dyDescent="0.25">
      <c r="B270"/>
      <c r="C270"/>
      <c r="D270"/>
      <c r="E270"/>
      <c r="F270"/>
      <c r="G270"/>
      <c r="H270"/>
      <c r="I270"/>
      <c r="J270"/>
    </row>
    <row r="271" spans="2:10" x14ac:dyDescent="0.25">
      <c r="B271"/>
      <c r="C271"/>
      <c r="D271"/>
      <c r="E271"/>
      <c r="F271"/>
      <c r="G271"/>
      <c r="H271"/>
      <c r="I271"/>
      <c r="J271"/>
    </row>
    <row r="272" spans="2:10" x14ac:dyDescent="0.25">
      <c r="B272"/>
      <c r="C272"/>
      <c r="D272"/>
      <c r="E272"/>
      <c r="F272"/>
      <c r="G272"/>
      <c r="H272"/>
      <c r="I272"/>
      <c r="J272"/>
    </row>
    <row r="273" spans="2:10" x14ac:dyDescent="0.25">
      <c r="B273"/>
      <c r="C273"/>
      <c r="D273"/>
      <c r="E273"/>
      <c r="F273"/>
      <c r="G273"/>
      <c r="H273"/>
      <c r="I273"/>
      <c r="J273"/>
    </row>
    <row r="274" spans="2:10" x14ac:dyDescent="0.25">
      <c r="B274"/>
      <c r="C274"/>
      <c r="D274"/>
      <c r="E274"/>
      <c r="F274"/>
      <c r="G274"/>
      <c r="H274"/>
      <c r="I274"/>
      <c r="J274"/>
    </row>
    <row r="275" spans="2:10" x14ac:dyDescent="0.25">
      <c r="B275"/>
      <c r="C275"/>
      <c r="D275"/>
      <c r="E275"/>
      <c r="F275"/>
      <c r="G275"/>
      <c r="H275"/>
      <c r="I275"/>
      <c r="J275"/>
    </row>
    <row r="276" spans="2:10" x14ac:dyDescent="0.25">
      <c r="B276"/>
      <c r="C276"/>
      <c r="D276"/>
      <c r="E276"/>
      <c r="F276"/>
      <c r="G276"/>
      <c r="H276"/>
      <c r="I276"/>
      <c r="J276"/>
    </row>
    <row r="277" spans="2:10" x14ac:dyDescent="0.25">
      <c r="B277"/>
      <c r="C277"/>
      <c r="D277"/>
      <c r="E277"/>
      <c r="F277"/>
      <c r="G277"/>
      <c r="H277"/>
      <c r="I277"/>
      <c r="J277"/>
    </row>
    <row r="278" spans="2:10" x14ac:dyDescent="0.25">
      <c r="B278"/>
      <c r="C278"/>
      <c r="D278"/>
      <c r="E278"/>
      <c r="F278"/>
      <c r="G278"/>
      <c r="H278"/>
      <c r="I278"/>
      <c r="J278"/>
    </row>
    <row r="279" spans="2:10" x14ac:dyDescent="0.25">
      <c r="B279"/>
      <c r="C279"/>
      <c r="D279"/>
      <c r="E279"/>
      <c r="F279"/>
      <c r="G279"/>
      <c r="H279"/>
      <c r="I279"/>
      <c r="J279"/>
    </row>
    <row r="280" spans="2:10" x14ac:dyDescent="0.25">
      <c r="B280"/>
      <c r="C280"/>
      <c r="D280"/>
      <c r="E280"/>
      <c r="F280"/>
      <c r="G280"/>
      <c r="H280"/>
      <c r="I280"/>
      <c r="J280"/>
    </row>
    <row r="281" spans="2:10" x14ac:dyDescent="0.25">
      <c r="B281"/>
      <c r="C281"/>
      <c r="D281"/>
      <c r="E281"/>
      <c r="F281"/>
      <c r="G281"/>
      <c r="H281"/>
      <c r="I281"/>
      <c r="J281"/>
    </row>
    <row r="282" spans="2:10" x14ac:dyDescent="0.25">
      <c r="B282"/>
      <c r="C282"/>
      <c r="D282"/>
      <c r="E282"/>
      <c r="F282"/>
      <c r="G282"/>
      <c r="H282"/>
      <c r="I282"/>
      <c r="J282"/>
    </row>
    <row r="283" spans="2:10" x14ac:dyDescent="0.25">
      <c r="B283"/>
      <c r="C283"/>
      <c r="D283"/>
      <c r="E283"/>
      <c r="F283"/>
      <c r="G283"/>
      <c r="H283"/>
      <c r="I283"/>
      <c r="J283"/>
    </row>
    <row r="284" spans="2:10" x14ac:dyDescent="0.25">
      <c r="B284"/>
      <c r="C284"/>
      <c r="D284"/>
      <c r="E284"/>
      <c r="F284"/>
      <c r="G284"/>
      <c r="H284"/>
      <c r="I284"/>
      <c r="J284"/>
    </row>
    <row r="285" spans="2:10" x14ac:dyDescent="0.25">
      <c r="B285"/>
      <c r="C285"/>
      <c r="D285"/>
      <c r="E285"/>
      <c r="F285"/>
      <c r="G285"/>
      <c r="H285"/>
      <c r="I285"/>
      <c r="J285"/>
    </row>
    <row r="286" spans="2:10" x14ac:dyDescent="0.25">
      <c r="B286"/>
      <c r="C286"/>
      <c r="D286"/>
      <c r="E286"/>
      <c r="F286"/>
      <c r="G286"/>
      <c r="H286"/>
      <c r="I286"/>
      <c r="J286"/>
    </row>
    <row r="287" spans="2:10" x14ac:dyDescent="0.25">
      <c r="B287"/>
      <c r="C287"/>
      <c r="D287"/>
      <c r="E287"/>
      <c r="F287"/>
      <c r="G287"/>
      <c r="H287"/>
      <c r="I287"/>
      <c r="J287"/>
    </row>
    <row r="288" spans="2:10" x14ac:dyDescent="0.25">
      <c r="B288"/>
      <c r="C288"/>
      <c r="D288"/>
      <c r="E288"/>
      <c r="F288"/>
      <c r="G288"/>
      <c r="H288"/>
      <c r="I288"/>
      <c r="J288"/>
    </row>
    <row r="289" spans="2:10" x14ac:dyDescent="0.25">
      <c r="B289"/>
      <c r="C289"/>
      <c r="D289"/>
      <c r="E289"/>
      <c r="F289"/>
      <c r="G289"/>
      <c r="H289"/>
      <c r="I289"/>
      <c r="J289"/>
    </row>
    <row r="290" spans="2:10" x14ac:dyDescent="0.25">
      <c r="B290"/>
      <c r="C290"/>
      <c r="D290"/>
      <c r="E290"/>
      <c r="F290"/>
      <c r="G290"/>
      <c r="H290"/>
      <c r="I290"/>
      <c r="J290"/>
    </row>
    <row r="291" spans="2:10" x14ac:dyDescent="0.25">
      <c r="B291"/>
      <c r="C291"/>
      <c r="D291"/>
      <c r="E291"/>
      <c r="F291"/>
      <c r="G291"/>
      <c r="H291"/>
      <c r="I291"/>
      <c r="J291"/>
    </row>
    <row r="292" spans="2:10" x14ac:dyDescent="0.25">
      <c r="B292"/>
      <c r="C292"/>
      <c r="D292"/>
      <c r="E292"/>
      <c r="F292"/>
      <c r="G292"/>
      <c r="H292"/>
      <c r="I292"/>
      <c r="J292"/>
    </row>
    <row r="293" spans="2:10" x14ac:dyDescent="0.25">
      <c r="B293"/>
      <c r="C293"/>
      <c r="D293"/>
      <c r="E293"/>
      <c r="F293"/>
      <c r="G293"/>
      <c r="H293"/>
      <c r="I293"/>
      <c r="J293"/>
    </row>
    <row r="294" spans="2:10" x14ac:dyDescent="0.25">
      <c r="B294"/>
      <c r="C294"/>
      <c r="D294"/>
      <c r="E294"/>
      <c r="F294"/>
      <c r="G294"/>
      <c r="H294"/>
      <c r="I294"/>
      <c r="J294"/>
    </row>
    <row r="295" spans="2:10" x14ac:dyDescent="0.25">
      <c r="B295"/>
      <c r="C295"/>
      <c r="D295"/>
      <c r="E295"/>
      <c r="F295"/>
      <c r="G295"/>
      <c r="H295"/>
      <c r="I295"/>
      <c r="J295"/>
    </row>
    <row r="296" spans="2:10" x14ac:dyDescent="0.25">
      <c r="B296"/>
      <c r="C296"/>
      <c r="D296"/>
      <c r="E296"/>
      <c r="F296"/>
      <c r="G296"/>
      <c r="H296"/>
      <c r="I296"/>
      <c r="J296"/>
    </row>
    <row r="297" spans="2:10" x14ac:dyDescent="0.25">
      <c r="B297"/>
      <c r="C297"/>
      <c r="D297"/>
      <c r="E297"/>
      <c r="F297"/>
      <c r="G297"/>
      <c r="H297"/>
      <c r="I297"/>
      <c r="J297"/>
    </row>
    <row r="298" spans="2:10" x14ac:dyDescent="0.25">
      <c r="B298"/>
      <c r="C298"/>
      <c r="D298"/>
      <c r="E298"/>
      <c r="F298"/>
      <c r="G298"/>
      <c r="H298"/>
      <c r="I298"/>
      <c r="J298"/>
    </row>
    <row r="299" spans="2:10" x14ac:dyDescent="0.25">
      <c r="B299"/>
      <c r="C299"/>
      <c r="D299"/>
      <c r="E299"/>
      <c r="F299"/>
      <c r="G299"/>
      <c r="H299"/>
      <c r="I299"/>
      <c r="J299"/>
    </row>
    <row r="300" spans="2:10" x14ac:dyDescent="0.25">
      <c r="B300"/>
      <c r="C300"/>
      <c r="D300"/>
      <c r="E300"/>
      <c r="F300"/>
      <c r="G300"/>
      <c r="H300"/>
      <c r="I300"/>
      <c r="J300"/>
    </row>
    <row r="301" spans="2:10" x14ac:dyDescent="0.25">
      <c r="B301"/>
      <c r="C301"/>
      <c r="D301"/>
      <c r="E301"/>
      <c r="F301"/>
      <c r="G301"/>
      <c r="H301"/>
      <c r="I301"/>
      <c r="J301"/>
    </row>
    <row r="302" spans="2:10" x14ac:dyDescent="0.25">
      <c r="B302"/>
      <c r="C302"/>
      <c r="D302"/>
      <c r="E302"/>
      <c r="F302"/>
      <c r="G302"/>
      <c r="H302"/>
      <c r="I302"/>
      <c r="J302"/>
    </row>
    <row r="303" spans="2:10" x14ac:dyDescent="0.25">
      <c r="B303"/>
      <c r="C303"/>
      <c r="D303"/>
      <c r="E303"/>
      <c r="F303"/>
      <c r="G303"/>
      <c r="H303"/>
      <c r="I303"/>
      <c r="J303"/>
    </row>
    <row r="304" spans="2:10" x14ac:dyDescent="0.25">
      <c r="B304"/>
      <c r="C304"/>
      <c r="D304"/>
      <c r="E304"/>
      <c r="F304"/>
      <c r="G304"/>
      <c r="H304"/>
      <c r="I304"/>
      <c r="J304"/>
    </row>
    <row r="305" spans="2:10" x14ac:dyDescent="0.25">
      <c r="B305"/>
      <c r="C305"/>
      <c r="D305"/>
      <c r="E305"/>
      <c r="F305"/>
      <c r="G305"/>
      <c r="H305"/>
      <c r="I305"/>
      <c r="J305"/>
    </row>
    <row r="306" spans="2:10" x14ac:dyDescent="0.25">
      <c r="B306"/>
      <c r="C306"/>
      <c r="D306"/>
      <c r="E306"/>
      <c r="F306"/>
      <c r="G306"/>
      <c r="H306"/>
      <c r="I306"/>
      <c r="J306"/>
    </row>
    <row r="307" spans="2:10" x14ac:dyDescent="0.25">
      <c r="B307"/>
      <c r="C307"/>
      <c r="D307"/>
      <c r="E307"/>
      <c r="F307"/>
      <c r="G307"/>
      <c r="H307"/>
      <c r="I307"/>
      <c r="J307"/>
    </row>
    <row r="308" spans="2:10" x14ac:dyDescent="0.25">
      <c r="B308"/>
      <c r="C308"/>
      <c r="D308"/>
      <c r="E308"/>
      <c r="F308"/>
      <c r="G308"/>
      <c r="H308"/>
      <c r="I308"/>
      <c r="J308"/>
    </row>
    <row r="309" spans="2:10" x14ac:dyDescent="0.25">
      <c r="B309"/>
      <c r="C309"/>
      <c r="D309"/>
      <c r="E309"/>
      <c r="F309"/>
      <c r="G309"/>
      <c r="H309"/>
      <c r="I309"/>
      <c r="J309"/>
    </row>
    <row r="310" spans="2:10" x14ac:dyDescent="0.25">
      <c r="B310"/>
      <c r="C310"/>
      <c r="D310"/>
      <c r="E310"/>
      <c r="F310"/>
      <c r="G310"/>
      <c r="H310"/>
      <c r="I310"/>
      <c r="J310"/>
    </row>
    <row r="311" spans="2:10" x14ac:dyDescent="0.25">
      <c r="B311"/>
      <c r="C311"/>
      <c r="D311"/>
      <c r="E311"/>
      <c r="F311"/>
      <c r="G311"/>
      <c r="H311"/>
      <c r="I311"/>
      <c r="J311"/>
    </row>
    <row r="312" spans="2:10" x14ac:dyDescent="0.25">
      <c r="B312"/>
      <c r="C312"/>
      <c r="D312"/>
      <c r="E312"/>
      <c r="F312"/>
      <c r="G312"/>
      <c r="H312"/>
      <c r="I312"/>
      <c r="J312"/>
    </row>
    <row r="313" spans="2:10" x14ac:dyDescent="0.25">
      <c r="B313"/>
      <c r="C313"/>
      <c r="D313"/>
      <c r="E313"/>
      <c r="F313"/>
      <c r="G313"/>
      <c r="H313"/>
      <c r="I313"/>
      <c r="J313"/>
    </row>
    <row r="314" spans="2:10" x14ac:dyDescent="0.25">
      <c r="B314"/>
      <c r="C314"/>
      <c r="D314"/>
      <c r="E314"/>
      <c r="F314"/>
      <c r="G314"/>
      <c r="H314"/>
      <c r="I314"/>
      <c r="J314"/>
    </row>
    <row r="315" spans="2:10" x14ac:dyDescent="0.25">
      <c r="B315"/>
      <c r="C315"/>
      <c r="D315"/>
      <c r="E315"/>
      <c r="F315"/>
      <c r="G315"/>
      <c r="H315"/>
      <c r="I315"/>
      <c r="J315"/>
    </row>
    <row r="316" spans="2:10" x14ac:dyDescent="0.25">
      <c r="B316"/>
      <c r="C316"/>
      <c r="D316"/>
      <c r="E316"/>
      <c r="F316"/>
      <c r="G316"/>
      <c r="H316"/>
      <c r="I316"/>
      <c r="J316"/>
    </row>
    <row r="317" spans="2:10" x14ac:dyDescent="0.25">
      <c r="B317"/>
      <c r="C317"/>
      <c r="D317"/>
      <c r="E317"/>
      <c r="F317"/>
      <c r="G317"/>
      <c r="H317"/>
      <c r="I317"/>
      <c r="J317"/>
    </row>
    <row r="318" spans="2:10" x14ac:dyDescent="0.25">
      <c r="B318"/>
      <c r="C318"/>
      <c r="D318"/>
      <c r="E318"/>
      <c r="F318"/>
      <c r="G318"/>
      <c r="H318"/>
      <c r="I318"/>
      <c r="J318"/>
    </row>
    <row r="319" spans="2:10" x14ac:dyDescent="0.25">
      <c r="B319"/>
      <c r="C319"/>
      <c r="D319"/>
      <c r="E319"/>
      <c r="F319"/>
      <c r="G319"/>
      <c r="H319"/>
      <c r="I319"/>
      <c r="J319"/>
    </row>
    <row r="320" spans="2:10" x14ac:dyDescent="0.25">
      <c r="B320"/>
      <c r="C320"/>
      <c r="D320"/>
      <c r="E320"/>
      <c r="F320"/>
      <c r="G320"/>
      <c r="H320"/>
      <c r="I320"/>
      <c r="J320"/>
    </row>
    <row r="321" spans="2:10" x14ac:dyDescent="0.25">
      <c r="B321"/>
      <c r="C321"/>
      <c r="D321"/>
      <c r="E321"/>
      <c r="F321"/>
      <c r="G321"/>
      <c r="H321"/>
      <c r="I321"/>
      <c r="J321"/>
    </row>
    <row r="322" spans="2:10" x14ac:dyDescent="0.25">
      <c r="B322"/>
      <c r="C322"/>
      <c r="D322"/>
      <c r="E322"/>
      <c r="F322"/>
      <c r="G322"/>
      <c r="H322"/>
      <c r="I322"/>
      <c r="J322"/>
    </row>
    <row r="323" spans="2:10" x14ac:dyDescent="0.25">
      <c r="B323"/>
      <c r="C323"/>
      <c r="D323"/>
      <c r="E323"/>
      <c r="F323"/>
      <c r="G323"/>
      <c r="H323"/>
      <c r="I323"/>
      <c r="J323"/>
    </row>
    <row r="324" spans="2:10" x14ac:dyDescent="0.25">
      <c r="B324"/>
      <c r="C324"/>
      <c r="D324"/>
      <c r="E324"/>
      <c r="F324"/>
      <c r="G324"/>
      <c r="H324"/>
      <c r="I324"/>
      <c r="J324"/>
    </row>
    <row r="325" spans="2:10" x14ac:dyDescent="0.25">
      <c r="B325"/>
      <c r="C325"/>
      <c r="D325"/>
      <c r="E325"/>
      <c r="F325"/>
      <c r="G325"/>
      <c r="H325"/>
      <c r="I325"/>
      <c r="J325"/>
    </row>
    <row r="326" spans="2:10" x14ac:dyDescent="0.25">
      <c r="B326"/>
      <c r="C326"/>
      <c r="D326"/>
      <c r="E326"/>
      <c r="F326"/>
      <c r="G326"/>
      <c r="H326"/>
      <c r="I326"/>
      <c r="J326"/>
    </row>
    <row r="327" spans="2:10" x14ac:dyDescent="0.25">
      <c r="B327"/>
      <c r="C327"/>
      <c r="D327"/>
      <c r="E327"/>
      <c r="F327"/>
      <c r="G327"/>
      <c r="H327"/>
      <c r="I327"/>
      <c r="J327"/>
    </row>
    <row r="328" spans="2:10" x14ac:dyDescent="0.25">
      <c r="B328"/>
      <c r="C328"/>
      <c r="D328"/>
      <c r="E328"/>
      <c r="F328"/>
      <c r="G328"/>
      <c r="H328"/>
      <c r="I328"/>
      <c r="J328"/>
    </row>
    <row r="329" spans="2:10" x14ac:dyDescent="0.25">
      <c r="B329"/>
      <c r="C329"/>
      <c r="D329"/>
      <c r="E329"/>
      <c r="F329"/>
      <c r="G329"/>
      <c r="H329"/>
      <c r="I329"/>
      <c r="J329"/>
    </row>
    <row r="330" spans="2:10" x14ac:dyDescent="0.25">
      <c r="B330"/>
      <c r="C330"/>
      <c r="D330"/>
      <c r="E330"/>
      <c r="F330"/>
      <c r="G330"/>
      <c r="H330"/>
      <c r="I330"/>
      <c r="J330"/>
    </row>
    <row r="331" spans="2:10" x14ac:dyDescent="0.25">
      <c r="B331"/>
      <c r="C331"/>
      <c r="D331"/>
      <c r="E331"/>
      <c r="F331"/>
      <c r="G331"/>
      <c r="H331"/>
      <c r="I331"/>
      <c r="J331"/>
    </row>
    <row r="332" spans="2:10" x14ac:dyDescent="0.25">
      <c r="B332"/>
      <c r="C332"/>
      <c r="D332"/>
      <c r="E332"/>
      <c r="F332"/>
      <c r="G332"/>
      <c r="H332"/>
      <c r="I332"/>
      <c r="J332"/>
    </row>
    <row r="333" spans="2:10" x14ac:dyDescent="0.25">
      <c r="B333"/>
      <c r="C333"/>
      <c r="D333"/>
      <c r="E333"/>
      <c r="F333"/>
      <c r="G333"/>
      <c r="H333"/>
      <c r="I333"/>
      <c r="J333"/>
    </row>
    <row r="334" spans="2:10" x14ac:dyDescent="0.25">
      <c r="B334"/>
      <c r="C334"/>
      <c r="D334"/>
      <c r="E334"/>
      <c r="F334"/>
      <c r="G334"/>
      <c r="H334"/>
      <c r="I334"/>
      <c r="J334"/>
    </row>
    <row r="335" spans="2:10" x14ac:dyDescent="0.25">
      <c r="B335"/>
      <c r="C335"/>
      <c r="D335"/>
      <c r="E335"/>
      <c r="F335"/>
      <c r="G335"/>
      <c r="H335"/>
      <c r="I335"/>
      <c r="J335"/>
    </row>
    <row r="336" spans="2:10" x14ac:dyDescent="0.25">
      <c r="B336"/>
      <c r="C336"/>
      <c r="D336"/>
      <c r="E336"/>
      <c r="F336"/>
      <c r="G336"/>
      <c r="H336"/>
      <c r="I336"/>
      <c r="J336"/>
    </row>
    <row r="337" spans="2:10" x14ac:dyDescent="0.25">
      <c r="B337"/>
      <c r="C337"/>
      <c r="D337"/>
      <c r="E337"/>
      <c r="F337"/>
      <c r="G337"/>
      <c r="H337"/>
      <c r="I337"/>
      <c r="J337"/>
    </row>
    <row r="338" spans="2:10" x14ac:dyDescent="0.25">
      <c r="B338"/>
      <c r="C338"/>
      <c r="D338"/>
      <c r="E338"/>
      <c r="F338"/>
      <c r="G338"/>
      <c r="H338"/>
      <c r="I338"/>
      <c r="J338"/>
    </row>
    <row r="339" spans="2:10" x14ac:dyDescent="0.25">
      <c r="B339"/>
      <c r="C339"/>
      <c r="D339"/>
      <c r="E339"/>
      <c r="F339"/>
      <c r="G339"/>
      <c r="H339"/>
      <c r="I339"/>
      <c r="J339"/>
    </row>
    <row r="340" spans="2:10" x14ac:dyDescent="0.25">
      <c r="B340"/>
      <c r="C340"/>
      <c r="D340"/>
      <c r="E340"/>
      <c r="F340"/>
      <c r="G340"/>
      <c r="H340"/>
      <c r="I340"/>
      <c r="J340"/>
    </row>
    <row r="341" spans="2:10" x14ac:dyDescent="0.25">
      <c r="B341"/>
      <c r="C341"/>
      <c r="D341"/>
      <c r="E341"/>
      <c r="F341"/>
      <c r="G341"/>
      <c r="H341"/>
      <c r="I341"/>
      <c r="J341"/>
    </row>
    <row r="342" spans="2:10" x14ac:dyDescent="0.25">
      <c r="B342"/>
      <c r="C342"/>
      <c r="D342"/>
      <c r="E342"/>
      <c r="F342"/>
      <c r="G342"/>
      <c r="H342"/>
      <c r="I342"/>
      <c r="J342"/>
    </row>
    <row r="343" spans="2:10" x14ac:dyDescent="0.25">
      <c r="B343"/>
      <c r="C343"/>
      <c r="D343"/>
      <c r="E343"/>
      <c r="F343"/>
      <c r="G343"/>
      <c r="H343"/>
      <c r="I343"/>
      <c r="J343"/>
    </row>
    <row r="344" spans="2:10" x14ac:dyDescent="0.25">
      <c r="B344"/>
      <c r="C344"/>
      <c r="D344"/>
      <c r="E344"/>
      <c r="F344"/>
      <c r="G344"/>
      <c r="H344"/>
      <c r="I344"/>
      <c r="J344"/>
    </row>
    <row r="345" spans="2:10" x14ac:dyDescent="0.25">
      <c r="B345"/>
      <c r="C345"/>
      <c r="D345"/>
      <c r="E345"/>
      <c r="F345"/>
      <c r="G345"/>
      <c r="H345"/>
      <c r="I345"/>
      <c r="J345"/>
    </row>
    <row r="346" spans="2:10" x14ac:dyDescent="0.25">
      <c r="B346"/>
      <c r="C346"/>
      <c r="D346"/>
      <c r="E346"/>
      <c r="F346"/>
      <c r="G346"/>
      <c r="H346"/>
      <c r="I346"/>
      <c r="J346"/>
    </row>
    <row r="347" spans="2:10" x14ac:dyDescent="0.25">
      <c r="B347"/>
      <c r="C347"/>
      <c r="D347"/>
      <c r="E347"/>
      <c r="F347"/>
      <c r="G347"/>
      <c r="H347"/>
      <c r="I347"/>
      <c r="J347"/>
    </row>
    <row r="348" spans="2:10" x14ac:dyDescent="0.25">
      <c r="B348"/>
      <c r="C348"/>
      <c r="D348"/>
      <c r="E348"/>
      <c r="F348"/>
      <c r="G348"/>
      <c r="H348"/>
      <c r="I348"/>
      <c r="J348"/>
    </row>
    <row r="349" spans="2:10" x14ac:dyDescent="0.25">
      <c r="B349"/>
      <c r="C349"/>
      <c r="D349"/>
      <c r="E349"/>
      <c r="F349"/>
      <c r="G349"/>
      <c r="H349"/>
      <c r="I349"/>
      <c r="J349"/>
    </row>
    <row r="350" spans="2:10" x14ac:dyDescent="0.25">
      <c r="B350"/>
      <c r="C350"/>
      <c r="D350"/>
      <c r="E350"/>
      <c r="F350"/>
      <c r="G350"/>
      <c r="H350"/>
      <c r="I350"/>
      <c r="J350"/>
    </row>
    <row r="351" spans="2:10" x14ac:dyDescent="0.25">
      <c r="B351"/>
      <c r="C351"/>
      <c r="D351"/>
      <c r="E351"/>
      <c r="F351"/>
      <c r="G351"/>
      <c r="H351"/>
      <c r="I351"/>
      <c r="J351"/>
    </row>
    <row r="352" spans="2:10" x14ac:dyDescent="0.25">
      <c r="B352"/>
      <c r="C352"/>
      <c r="D352"/>
      <c r="E352"/>
      <c r="F352"/>
      <c r="G352"/>
      <c r="H352"/>
      <c r="I352"/>
      <c r="J352"/>
    </row>
    <row r="353" spans="2:10" x14ac:dyDescent="0.25">
      <c r="B353"/>
      <c r="C353"/>
      <c r="D353"/>
      <c r="E353"/>
      <c r="F353"/>
      <c r="G353"/>
      <c r="H353"/>
      <c r="I353"/>
      <c r="J353"/>
    </row>
    <row r="354" spans="2:10" x14ac:dyDescent="0.25">
      <c r="B354"/>
      <c r="C354"/>
      <c r="D354"/>
      <c r="E354"/>
      <c r="F354"/>
      <c r="G354"/>
      <c r="H354"/>
      <c r="I354"/>
      <c r="J354"/>
    </row>
    <row r="355" spans="2:10" x14ac:dyDescent="0.25">
      <c r="B355"/>
      <c r="C355"/>
      <c r="D355"/>
      <c r="E355"/>
      <c r="F355"/>
      <c r="G355"/>
      <c r="H355"/>
      <c r="I355"/>
      <c r="J355"/>
    </row>
    <row r="356" spans="2:10" x14ac:dyDescent="0.25">
      <c r="B356"/>
      <c r="C356"/>
      <c r="D356"/>
      <c r="E356"/>
      <c r="F356"/>
      <c r="G356"/>
      <c r="H356"/>
      <c r="I356"/>
      <c r="J356"/>
    </row>
    <row r="357" spans="2:10" x14ac:dyDescent="0.25">
      <c r="B357"/>
      <c r="C357"/>
      <c r="D357"/>
      <c r="E357"/>
      <c r="F357"/>
      <c r="G357"/>
      <c r="H357"/>
      <c r="I357"/>
      <c r="J357"/>
    </row>
    <row r="358" spans="2:10" x14ac:dyDescent="0.25">
      <c r="B358"/>
      <c r="C358"/>
      <c r="D358"/>
      <c r="E358"/>
      <c r="F358"/>
      <c r="G358"/>
      <c r="H358"/>
      <c r="I358"/>
      <c r="J358"/>
    </row>
    <row r="359" spans="2:10" x14ac:dyDescent="0.25">
      <c r="B359"/>
      <c r="C359"/>
      <c r="D359"/>
      <c r="E359"/>
      <c r="F359"/>
      <c r="G359"/>
      <c r="H359"/>
      <c r="I359"/>
      <c r="J359"/>
    </row>
    <row r="360" spans="2:10" x14ac:dyDescent="0.25">
      <c r="B360"/>
      <c r="C360"/>
      <c r="D360"/>
      <c r="E360"/>
      <c r="F360"/>
      <c r="G360"/>
      <c r="H360"/>
      <c r="I360"/>
      <c r="J360"/>
    </row>
    <row r="361" spans="2:10" x14ac:dyDescent="0.25">
      <c r="B361"/>
      <c r="C361"/>
      <c r="D361"/>
      <c r="E361"/>
      <c r="F361"/>
      <c r="G361"/>
      <c r="H361"/>
      <c r="I361"/>
      <c r="J361"/>
    </row>
    <row r="362" spans="2:10" x14ac:dyDescent="0.25">
      <c r="B362"/>
      <c r="C362"/>
      <c r="D362"/>
      <c r="E362"/>
      <c r="F362"/>
      <c r="G362"/>
      <c r="H362"/>
      <c r="I362"/>
      <c r="J362"/>
    </row>
    <row r="363" spans="2:10" x14ac:dyDescent="0.25">
      <c r="B363"/>
      <c r="C363"/>
      <c r="D363"/>
      <c r="E363"/>
      <c r="F363"/>
      <c r="G363"/>
      <c r="H363"/>
      <c r="I363"/>
      <c r="J363"/>
    </row>
    <row r="364" spans="2:10" x14ac:dyDescent="0.25">
      <c r="B364"/>
      <c r="C364"/>
      <c r="D364"/>
      <c r="E364"/>
      <c r="F364"/>
      <c r="G364"/>
      <c r="H364"/>
      <c r="I364"/>
      <c r="J364"/>
    </row>
    <row r="365" spans="2:10" x14ac:dyDescent="0.25">
      <c r="B365"/>
      <c r="C365"/>
      <c r="D365"/>
      <c r="E365"/>
      <c r="F365"/>
      <c r="G365"/>
      <c r="H365"/>
      <c r="I365"/>
      <c r="J365"/>
    </row>
    <row r="366" spans="2:10" x14ac:dyDescent="0.25">
      <c r="B366"/>
      <c r="C366"/>
      <c r="D366"/>
      <c r="E366"/>
      <c r="F366"/>
      <c r="G366"/>
      <c r="H366"/>
      <c r="I366"/>
      <c r="J366"/>
    </row>
    <row r="367" spans="2:10" x14ac:dyDescent="0.25">
      <c r="B367"/>
      <c r="C367"/>
      <c r="D367"/>
      <c r="E367"/>
      <c r="F367"/>
      <c r="G367"/>
      <c r="H367"/>
      <c r="I367"/>
      <c r="J367"/>
    </row>
    <row r="368" spans="2:10" x14ac:dyDescent="0.25">
      <c r="B368"/>
      <c r="C368"/>
      <c r="D368"/>
      <c r="E368"/>
      <c r="F368"/>
      <c r="G368"/>
      <c r="H368"/>
      <c r="I368"/>
      <c r="J368"/>
    </row>
    <row r="369" spans="2:10" x14ac:dyDescent="0.25">
      <c r="B369"/>
      <c r="C369"/>
      <c r="D369"/>
      <c r="E369"/>
      <c r="F369"/>
      <c r="G369"/>
      <c r="H369"/>
      <c r="I369"/>
      <c r="J369"/>
    </row>
    <row r="370" spans="2:10" x14ac:dyDescent="0.25">
      <c r="B370"/>
      <c r="C370"/>
      <c r="D370"/>
      <c r="E370"/>
      <c r="F370"/>
      <c r="G370"/>
      <c r="H370"/>
      <c r="I370"/>
      <c r="J370"/>
    </row>
    <row r="371" spans="2:10" x14ac:dyDescent="0.25">
      <c r="B371"/>
      <c r="C371"/>
      <c r="D371"/>
      <c r="E371"/>
      <c r="F371"/>
      <c r="G371"/>
      <c r="H371"/>
      <c r="I371"/>
      <c r="J371"/>
    </row>
    <row r="372" spans="2:10" x14ac:dyDescent="0.25">
      <c r="B372"/>
      <c r="C372"/>
      <c r="D372"/>
      <c r="E372"/>
      <c r="F372"/>
      <c r="G372"/>
      <c r="H372"/>
      <c r="I372"/>
      <c r="J372"/>
    </row>
    <row r="373" spans="2:10" x14ac:dyDescent="0.25">
      <c r="B373"/>
      <c r="C373"/>
      <c r="D373"/>
      <c r="E373"/>
      <c r="F373"/>
      <c r="G373"/>
      <c r="H373"/>
      <c r="I373"/>
      <c r="J373"/>
    </row>
    <row r="374" spans="2:10" x14ac:dyDescent="0.25">
      <c r="B374"/>
      <c r="C374"/>
      <c r="D374"/>
      <c r="E374"/>
      <c r="F374"/>
      <c r="G374"/>
      <c r="H374"/>
      <c r="I374"/>
      <c r="J374"/>
    </row>
    <row r="375" spans="2:10" x14ac:dyDescent="0.25">
      <c r="B375"/>
      <c r="C375"/>
      <c r="D375"/>
      <c r="E375"/>
      <c r="F375"/>
      <c r="G375"/>
      <c r="H375"/>
      <c r="I375"/>
      <c r="J375"/>
    </row>
    <row r="376" spans="2:10" x14ac:dyDescent="0.25">
      <c r="B376"/>
      <c r="C376"/>
      <c r="D376"/>
      <c r="E376"/>
      <c r="F376"/>
      <c r="G376"/>
      <c r="H376"/>
      <c r="I376"/>
      <c r="J376"/>
    </row>
    <row r="377" spans="2:10" x14ac:dyDescent="0.25">
      <c r="B377"/>
      <c r="C377"/>
      <c r="D377"/>
      <c r="E377"/>
      <c r="F377"/>
      <c r="G377"/>
      <c r="H377"/>
      <c r="I377"/>
      <c r="J377"/>
    </row>
    <row r="378" spans="2:10" x14ac:dyDescent="0.25">
      <c r="B378"/>
      <c r="C378"/>
      <c r="D378"/>
      <c r="E378"/>
      <c r="F378"/>
      <c r="G378"/>
      <c r="H378"/>
      <c r="I378"/>
      <c r="J378"/>
    </row>
    <row r="379" spans="2:10" x14ac:dyDescent="0.25">
      <c r="B379"/>
      <c r="C379"/>
      <c r="D379"/>
      <c r="E379"/>
      <c r="F379"/>
      <c r="G379"/>
      <c r="H379"/>
      <c r="I379"/>
      <c r="J379"/>
    </row>
    <row r="380" spans="2:10" x14ac:dyDescent="0.25">
      <c r="B380"/>
      <c r="C380"/>
      <c r="D380"/>
      <c r="E380"/>
      <c r="F380"/>
      <c r="G380"/>
      <c r="H380"/>
      <c r="I380"/>
      <c r="J380"/>
    </row>
    <row r="381" spans="2:10" x14ac:dyDescent="0.25">
      <c r="B381"/>
      <c r="C381"/>
      <c r="D381"/>
      <c r="E381"/>
      <c r="F381"/>
      <c r="G381"/>
      <c r="H381"/>
      <c r="I381"/>
      <c r="J381"/>
    </row>
    <row r="382" spans="2:10" x14ac:dyDescent="0.25">
      <c r="B382"/>
      <c r="C382"/>
      <c r="D382"/>
      <c r="E382"/>
      <c r="F382"/>
      <c r="G382"/>
      <c r="H382"/>
      <c r="I382"/>
      <c r="J382"/>
    </row>
    <row r="383" spans="2:10" x14ac:dyDescent="0.25">
      <c r="B383"/>
      <c r="C383"/>
      <c r="D383"/>
      <c r="E383"/>
      <c r="F383"/>
      <c r="G383"/>
      <c r="H383"/>
      <c r="I383"/>
      <c r="J383"/>
    </row>
    <row r="384" spans="2:10" x14ac:dyDescent="0.25">
      <c r="B384"/>
      <c r="C384"/>
      <c r="D384"/>
      <c r="E384"/>
      <c r="F384"/>
      <c r="G384"/>
      <c r="H384"/>
      <c r="I384"/>
      <c r="J384"/>
    </row>
    <row r="385" spans="2:10" x14ac:dyDescent="0.25">
      <c r="B385"/>
      <c r="C385"/>
      <c r="D385"/>
      <c r="E385"/>
      <c r="F385"/>
      <c r="G385"/>
      <c r="H385"/>
      <c r="I385"/>
      <c r="J385"/>
    </row>
    <row r="386" spans="2:10" x14ac:dyDescent="0.25">
      <c r="B386"/>
      <c r="C386"/>
      <c r="D386"/>
      <c r="E386"/>
      <c r="F386"/>
      <c r="G386"/>
      <c r="H386"/>
      <c r="I386"/>
      <c r="J386"/>
    </row>
    <row r="387" spans="2:10" x14ac:dyDescent="0.25">
      <c r="B387"/>
      <c r="C387"/>
      <c r="D387"/>
      <c r="E387"/>
      <c r="F387"/>
      <c r="G387"/>
      <c r="H387"/>
      <c r="I387"/>
      <c r="J387"/>
    </row>
    <row r="388" spans="2:10" x14ac:dyDescent="0.25">
      <c r="B388"/>
      <c r="C388"/>
      <c r="D388"/>
      <c r="E388"/>
      <c r="F388"/>
      <c r="G388"/>
      <c r="H388"/>
      <c r="I388"/>
      <c r="J388"/>
    </row>
    <row r="389" spans="2:10" x14ac:dyDescent="0.25">
      <c r="B389"/>
      <c r="C389"/>
      <c r="D389"/>
      <c r="E389"/>
      <c r="F389"/>
      <c r="G389"/>
      <c r="H389"/>
      <c r="I389"/>
      <c r="J389"/>
    </row>
    <row r="390" spans="2:10" x14ac:dyDescent="0.25">
      <c r="B390"/>
      <c r="C390"/>
      <c r="D390"/>
      <c r="E390"/>
      <c r="F390"/>
      <c r="G390"/>
      <c r="H390"/>
      <c r="I390"/>
      <c r="J390"/>
    </row>
    <row r="391" spans="2:10" x14ac:dyDescent="0.25">
      <c r="B391"/>
      <c r="C391"/>
      <c r="D391"/>
      <c r="E391"/>
      <c r="F391"/>
      <c r="G391"/>
      <c r="H391"/>
      <c r="I391"/>
      <c r="J391"/>
    </row>
    <row r="392" spans="2:10" x14ac:dyDescent="0.25">
      <c r="B392"/>
      <c r="C392"/>
      <c r="D392"/>
      <c r="E392"/>
      <c r="F392"/>
      <c r="G392"/>
      <c r="H392"/>
      <c r="I392"/>
      <c r="J392"/>
    </row>
    <row r="393" spans="2:10" x14ac:dyDescent="0.25">
      <c r="B393"/>
      <c r="C393"/>
      <c r="D393"/>
      <c r="E393"/>
      <c r="F393"/>
      <c r="G393"/>
      <c r="H393"/>
      <c r="I393"/>
      <c r="J393"/>
    </row>
    <row r="394" spans="2:10" x14ac:dyDescent="0.25">
      <c r="B394"/>
      <c r="C394"/>
      <c r="D394"/>
      <c r="E394"/>
      <c r="F394"/>
      <c r="G394"/>
      <c r="H394"/>
      <c r="I394"/>
      <c r="J394"/>
    </row>
    <row r="395" spans="2:10" x14ac:dyDescent="0.25">
      <c r="B395"/>
      <c r="C395"/>
      <c r="D395"/>
      <c r="E395"/>
      <c r="F395"/>
      <c r="G395"/>
      <c r="H395"/>
      <c r="I395"/>
      <c r="J395"/>
    </row>
    <row r="396" spans="2:10" x14ac:dyDescent="0.25">
      <c r="B396"/>
      <c r="C396"/>
      <c r="D396"/>
      <c r="E396"/>
      <c r="F396"/>
      <c r="G396"/>
      <c r="H396"/>
      <c r="I396"/>
      <c r="J396"/>
    </row>
    <row r="397" spans="2:10" x14ac:dyDescent="0.25">
      <c r="B397"/>
      <c r="C397"/>
      <c r="D397"/>
      <c r="E397"/>
      <c r="F397"/>
      <c r="G397"/>
      <c r="H397"/>
      <c r="I397"/>
      <c r="J397"/>
    </row>
    <row r="398" spans="2:10" x14ac:dyDescent="0.25">
      <c r="B398"/>
      <c r="C398"/>
      <c r="D398"/>
      <c r="E398"/>
      <c r="F398"/>
      <c r="G398"/>
      <c r="H398"/>
      <c r="I398"/>
      <c r="J398"/>
    </row>
    <row r="399" spans="2:10" x14ac:dyDescent="0.25">
      <c r="B399"/>
      <c r="C399"/>
      <c r="D399"/>
      <c r="E399"/>
      <c r="F399"/>
      <c r="G399"/>
      <c r="H399"/>
      <c r="I399"/>
      <c r="J399"/>
    </row>
    <row r="400" spans="2:10" x14ac:dyDescent="0.25">
      <c r="B400"/>
      <c r="C400"/>
      <c r="D400"/>
      <c r="E400"/>
      <c r="F400"/>
      <c r="G400"/>
      <c r="H400"/>
      <c r="I400"/>
      <c r="J400"/>
    </row>
    <row r="401" spans="2:10" x14ac:dyDescent="0.25">
      <c r="B401"/>
      <c r="C401"/>
      <c r="D401"/>
      <c r="E401"/>
      <c r="F401"/>
      <c r="G401"/>
      <c r="H401"/>
      <c r="I401"/>
      <c r="J401"/>
    </row>
    <row r="402" spans="2:10" x14ac:dyDescent="0.25">
      <c r="B402"/>
      <c r="C402"/>
      <c r="D402"/>
      <c r="E402"/>
      <c r="F402"/>
      <c r="G402"/>
      <c r="H402"/>
      <c r="I402"/>
      <c r="J402"/>
    </row>
    <row r="403" spans="2:10" x14ac:dyDescent="0.25">
      <c r="B403"/>
      <c r="C403"/>
      <c r="D403"/>
      <c r="E403"/>
      <c r="F403"/>
      <c r="G403"/>
      <c r="H403"/>
      <c r="I403"/>
      <c r="J403"/>
    </row>
    <row r="404" spans="2:10" x14ac:dyDescent="0.25">
      <c r="B404"/>
      <c r="C404"/>
      <c r="D404"/>
      <c r="E404"/>
      <c r="F404"/>
      <c r="G404"/>
      <c r="H404"/>
      <c r="I404"/>
      <c r="J404"/>
    </row>
    <row r="405" spans="2:10" x14ac:dyDescent="0.25">
      <c r="B405"/>
      <c r="C405"/>
      <c r="D405"/>
      <c r="E405"/>
      <c r="F405"/>
      <c r="G405"/>
      <c r="H405"/>
      <c r="I405"/>
      <c r="J405"/>
    </row>
    <row r="406" spans="2:10" x14ac:dyDescent="0.25">
      <c r="B406"/>
      <c r="C406"/>
      <c r="D406"/>
      <c r="E406"/>
      <c r="F406"/>
      <c r="G406"/>
      <c r="H406"/>
      <c r="I406"/>
      <c r="J406"/>
    </row>
    <row r="407" spans="2:10" x14ac:dyDescent="0.25">
      <c r="B407"/>
      <c r="C407"/>
      <c r="D407"/>
      <c r="E407"/>
      <c r="F407"/>
      <c r="G407"/>
      <c r="H407"/>
      <c r="I407"/>
      <c r="J407"/>
    </row>
    <row r="408" spans="2:10" x14ac:dyDescent="0.25">
      <c r="B408"/>
      <c r="C408"/>
      <c r="D408"/>
      <c r="E408"/>
      <c r="F408"/>
      <c r="G408"/>
      <c r="H408"/>
      <c r="I408"/>
      <c r="J408"/>
    </row>
    <row r="409" spans="2:10" x14ac:dyDescent="0.25">
      <c r="B409"/>
      <c r="C409"/>
      <c r="D409"/>
      <c r="E409"/>
      <c r="F409"/>
      <c r="G409"/>
      <c r="H409"/>
      <c r="I409"/>
      <c r="J409"/>
    </row>
    <row r="410" spans="2:10" x14ac:dyDescent="0.25">
      <c r="B410"/>
      <c r="C410"/>
      <c r="D410"/>
      <c r="E410"/>
      <c r="F410"/>
      <c r="G410"/>
      <c r="H410"/>
      <c r="I410"/>
      <c r="J410"/>
    </row>
    <row r="411" spans="2:10" x14ac:dyDescent="0.25">
      <c r="B411"/>
      <c r="C411"/>
      <c r="D411"/>
      <c r="E411"/>
      <c r="F411"/>
      <c r="G411"/>
      <c r="H411"/>
      <c r="I411"/>
      <c r="J411"/>
    </row>
    <row r="412" spans="2:10" x14ac:dyDescent="0.25">
      <c r="B412"/>
      <c r="C412"/>
      <c r="D412"/>
      <c r="E412"/>
      <c r="F412"/>
      <c r="G412"/>
      <c r="H412"/>
      <c r="I412"/>
      <c r="J412"/>
    </row>
    <row r="413" spans="2:10" x14ac:dyDescent="0.25">
      <c r="B413"/>
      <c r="C413"/>
      <c r="D413"/>
      <c r="E413"/>
      <c r="F413"/>
      <c r="G413"/>
      <c r="H413"/>
      <c r="I413"/>
      <c r="J413"/>
    </row>
    <row r="414" spans="2:10" x14ac:dyDescent="0.25">
      <c r="B414"/>
      <c r="C414"/>
      <c r="D414"/>
      <c r="E414"/>
      <c r="F414"/>
      <c r="G414"/>
      <c r="H414"/>
      <c r="I414"/>
      <c r="J414"/>
    </row>
    <row r="415" spans="2:10" x14ac:dyDescent="0.25">
      <c r="B415"/>
      <c r="C415"/>
      <c r="D415"/>
      <c r="E415"/>
      <c r="F415"/>
      <c r="G415"/>
      <c r="H415"/>
      <c r="I415"/>
      <c r="J415"/>
    </row>
    <row r="416" spans="2:10" x14ac:dyDescent="0.25">
      <c r="B416"/>
      <c r="C416"/>
      <c r="D416"/>
      <c r="E416"/>
      <c r="F416"/>
      <c r="G416"/>
      <c r="H416"/>
      <c r="I416"/>
      <c r="J416"/>
    </row>
    <row r="417" spans="2:10" x14ac:dyDescent="0.25">
      <c r="B417"/>
      <c r="C417"/>
      <c r="D417"/>
      <c r="E417"/>
      <c r="F417"/>
      <c r="G417"/>
      <c r="H417"/>
      <c r="I417"/>
      <c r="J417"/>
    </row>
    <row r="418" spans="2:10" x14ac:dyDescent="0.25">
      <c r="B418"/>
      <c r="C418"/>
      <c r="D418"/>
      <c r="E418"/>
      <c r="F418"/>
      <c r="G418"/>
      <c r="H418"/>
      <c r="I418"/>
      <c r="J418"/>
    </row>
    <row r="419" spans="2:10" x14ac:dyDescent="0.25">
      <c r="B419"/>
      <c r="C419"/>
      <c r="D419"/>
      <c r="E419"/>
      <c r="F419"/>
      <c r="G419"/>
      <c r="H419"/>
      <c r="I419"/>
      <c r="J419"/>
    </row>
    <row r="420" spans="2:10" x14ac:dyDescent="0.25">
      <c r="B420"/>
      <c r="C420"/>
      <c r="D420"/>
      <c r="E420"/>
      <c r="F420"/>
      <c r="G420"/>
      <c r="H420"/>
      <c r="I420"/>
      <c r="J420"/>
    </row>
    <row r="421" spans="2:10" x14ac:dyDescent="0.25">
      <c r="B421"/>
      <c r="C421"/>
      <c r="D421"/>
      <c r="E421"/>
      <c r="F421"/>
      <c r="G421"/>
      <c r="H421"/>
      <c r="I421"/>
      <c r="J421"/>
    </row>
    <row r="422" spans="2:10" x14ac:dyDescent="0.25">
      <c r="B422"/>
      <c r="C422"/>
      <c r="D422"/>
      <c r="E422"/>
      <c r="F422"/>
      <c r="G422"/>
      <c r="H422"/>
      <c r="I422"/>
      <c r="J422"/>
    </row>
    <row r="423" spans="2:10" x14ac:dyDescent="0.25">
      <c r="B423"/>
      <c r="C423"/>
      <c r="D423"/>
      <c r="E423"/>
      <c r="F423"/>
      <c r="G423"/>
      <c r="H423"/>
      <c r="I423"/>
      <c r="J423"/>
    </row>
    <row r="424" spans="2:10" x14ac:dyDescent="0.25">
      <c r="B424"/>
      <c r="C424"/>
      <c r="D424"/>
      <c r="E424"/>
      <c r="F424"/>
      <c r="G424"/>
      <c r="H424"/>
      <c r="I424"/>
      <c r="J424"/>
    </row>
    <row r="425" spans="2:10" x14ac:dyDescent="0.25">
      <c r="B425"/>
      <c r="C425"/>
      <c r="D425"/>
      <c r="E425"/>
      <c r="F425"/>
      <c r="G425"/>
      <c r="H425"/>
      <c r="I425"/>
      <c r="J425"/>
    </row>
    <row r="426" spans="2:10" x14ac:dyDescent="0.25">
      <c r="B426"/>
      <c r="C426"/>
      <c r="D426"/>
      <c r="E426"/>
      <c r="F426"/>
      <c r="G426"/>
      <c r="H426"/>
      <c r="I426"/>
      <c r="J426"/>
    </row>
    <row r="427" spans="2:10" x14ac:dyDescent="0.25">
      <c r="B427"/>
      <c r="C427"/>
      <c r="D427"/>
      <c r="E427"/>
      <c r="F427"/>
      <c r="G427"/>
      <c r="H427"/>
      <c r="I427"/>
      <c r="J427"/>
    </row>
    <row r="428" spans="2:10" x14ac:dyDescent="0.25">
      <c r="B428"/>
      <c r="C428"/>
      <c r="D428"/>
      <c r="E428"/>
      <c r="F428"/>
      <c r="G428"/>
      <c r="H428"/>
      <c r="I428"/>
      <c r="J428"/>
    </row>
    <row r="429" spans="2:10" x14ac:dyDescent="0.25">
      <c r="B429"/>
      <c r="C429"/>
      <c r="D429"/>
      <c r="E429"/>
      <c r="F429"/>
      <c r="G429"/>
      <c r="H429"/>
      <c r="I429"/>
      <c r="J429"/>
    </row>
    <row r="430" spans="2:10" x14ac:dyDescent="0.25">
      <c r="B430"/>
      <c r="C430"/>
      <c r="D430"/>
      <c r="E430"/>
      <c r="F430"/>
      <c r="G430"/>
      <c r="H430"/>
      <c r="I430"/>
      <c r="J430"/>
    </row>
    <row r="431" spans="2:10" x14ac:dyDescent="0.25">
      <c r="B431"/>
      <c r="C431"/>
      <c r="D431"/>
      <c r="E431"/>
      <c r="F431"/>
      <c r="G431"/>
      <c r="H431"/>
      <c r="I431"/>
      <c r="J431"/>
    </row>
    <row r="432" spans="2:10" x14ac:dyDescent="0.25">
      <c r="B432"/>
      <c r="C432"/>
      <c r="D432"/>
      <c r="E432"/>
      <c r="F432"/>
      <c r="G432"/>
      <c r="H432"/>
      <c r="I432"/>
      <c r="J432"/>
    </row>
    <row r="433" spans="2:10" x14ac:dyDescent="0.25">
      <c r="B433"/>
      <c r="C433"/>
      <c r="D433"/>
      <c r="E433"/>
      <c r="F433"/>
      <c r="G433"/>
      <c r="H433"/>
      <c r="I433"/>
      <c r="J433"/>
    </row>
    <row r="434" spans="2:10" x14ac:dyDescent="0.25">
      <c r="B434"/>
      <c r="C434"/>
      <c r="D434"/>
      <c r="E434"/>
      <c r="F434"/>
      <c r="G434"/>
      <c r="H434"/>
      <c r="I434"/>
      <c r="J434"/>
    </row>
    <row r="435" spans="2:10" x14ac:dyDescent="0.25">
      <c r="B435"/>
      <c r="C435"/>
      <c r="D435"/>
      <c r="E435"/>
      <c r="F435"/>
      <c r="G435"/>
      <c r="H435"/>
      <c r="I435"/>
      <c r="J435"/>
    </row>
    <row r="436" spans="2:10" x14ac:dyDescent="0.25">
      <c r="B436"/>
      <c r="C436"/>
      <c r="D436"/>
      <c r="E436"/>
      <c r="F436"/>
      <c r="G436"/>
      <c r="H436"/>
      <c r="I436"/>
      <c r="J436"/>
    </row>
    <row r="437" spans="2:10" x14ac:dyDescent="0.25">
      <c r="B437"/>
      <c r="C437"/>
      <c r="D437"/>
      <c r="E437"/>
      <c r="F437"/>
      <c r="G437"/>
      <c r="H437"/>
      <c r="I437"/>
      <c r="J437"/>
    </row>
    <row r="438" spans="2:10" x14ac:dyDescent="0.25">
      <c r="B438"/>
      <c r="C438"/>
      <c r="D438"/>
      <c r="E438"/>
      <c r="F438"/>
      <c r="G438"/>
      <c r="H438"/>
      <c r="I438"/>
      <c r="J438"/>
    </row>
    <row r="439" spans="2:10" x14ac:dyDescent="0.25">
      <c r="B439"/>
      <c r="C439"/>
      <c r="D439"/>
      <c r="E439"/>
      <c r="F439"/>
      <c r="G439"/>
      <c r="H439"/>
      <c r="I439"/>
      <c r="J439"/>
    </row>
    <row r="440" spans="2:10" x14ac:dyDescent="0.25">
      <c r="B440"/>
      <c r="C440"/>
      <c r="D440"/>
      <c r="E440"/>
      <c r="F440"/>
      <c r="G440"/>
      <c r="H440"/>
      <c r="I440"/>
      <c r="J440"/>
    </row>
    <row r="441" spans="2:10" x14ac:dyDescent="0.25">
      <c r="B441"/>
      <c r="C441"/>
      <c r="D441"/>
      <c r="E441"/>
      <c r="F441"/>
      <c r="G441"/>
      <c r="H441"/>
      <c r="I441"/>
      <c r="J441"/>
    </row>
    <row r="442" spans="2:10" x14ac:dyDescent="0.25">
      <c r="B442"/>
      <c r="C442"/>
      <c r="D442"/>
      <c r="E442"/>
      <c r="F442"/>
      <c r="G442"/>
      <c r="H442"/>
      <c r="I442"/>
      <c r="J442"/>
    </row>
    <row r="443" spans="2:10" x14ac:dyDescent="0.25">
      <c r="B443"/>
      <c r="C443"/>
      <c r="D443"/>
      <c r="E443"/>
      <c r="F443"/>
      <c r="G443"/>
      <c r="H443"/>
      <c r="I443"/>
      <c r="J443"/>
    </row>
    <row r="444" spans="2:10" x14ac:dyDescent="0.25">
      <c r="B444"/>
      <c r="C444"/>
      <c r="D444"/>
      <c r="E444"/>
      <c r="F444"/>
      <c r="G444"/>
      <c r="H444"/>
      <c r="I444"/>
      <c r="J444"/>
    </row>
    <row r="445" spans="2:10" x14ac:dyDescent="0.25">
      <c r="B445"/>
      <c r="C445"/>
      <c r="D445"/>
      <c r="E445"/>
      <c r="F445"/>
      <c r="G445"/>
      <c r="H445"/>
      <c r="I445"/>
      <c r="J445"/>
    </row>
    <row r="446" spans="2:10" x14ac:dyDescent="0.25">
      <c r="B446"/>
      <c r="C446"/>
      <c r="D446"/>
      <c r="E446"/>
      <c r="F446"/>
      <c r="G446"/>
      <c r="H446"/>
      <c r="I446"/>
      <c r="J446"/>
    </row>
    <row r="447" spans="2:10" x14ac:dyDescent="0.25">
      <c r="B447"/>
      <c r="C447"/>
      <c r="D447"/>
      <c r="E447"/>
      <c r="F447"/>
      <c r="G447"/>
      <c r="H447"/>
      <c r="I447"/>
      <c r="J447"/>
    </row>
    <row r="448" spans="2:10" x14ac:dyDescent="0.25">
      <c r="B448"/>
      <c r="C448"/>
      <c r="D448"/>
      <c r="E448"/>
      <c r="F448"/>
      <c r="G448"/>
      <c r="H448"/>
      <c r="I448"/>
      <c r="J448"/>
    </row>
    <row r="449" spans="2:10" x14ac:dyDescent="0.25">
      <c r="B449"/>
      <c r="C449"/>
      <c r="D449"/>
      <c r="E449"/>
      <c r="F449"/>
      <c r="G449"/>
      <c r="H449"/>
      <c r="I449"/>
      <c r="J449"/>
    </row>
    <row r="450" spans="2:10" x14ac:dyDescent="0.25">
      <c r="B450"/>
      <c r="C450"/>
      <c r="D450"/>
      <c r="E450"/>
      <c r="F450"/>
      <c r="G450"/>
      <c r="H450"/>
      <c r="I450"/>
      <c r="J450"/>
    </row>
    <row r="451" spans="2:10" x14ac:dyDescent="0.25">
      <c r="B451"/>
      <c r="C451"/>
      <c r="D451"/>
      <c r="E451"/>
      <c r="F451"/>
      <c r="G451"/>
      <c r="H451"/>
      <c r="I451"/>
      <c r="J451"/>
    </row>
    <row r="452" spans="2:10" x14ac:dyDescent="0.25">
      <c r="B452"/>
      <c r="C452"/>
      <c r="D452"/>
      <c r="E452"/>
      <c r="F452"/>
      <c r="G452"/>
      <c r="H452"/>
      <c r="I452"/>
      <c r="J452"/>
    </row>
    <row r="453" spans="2:10" x14ac:dyDescent="0.25">
      <c r="B453"/>
      <c r="C453"/>
      <c r="D453"/>
      <c r="E453"/>
      <c r="F453"/>
      <c r="G453"/>
      <c r="H453"/>
      <c r="I453"/>
      <c r="J453"/>
    </row>
    <row r="454" spans="2:10" x14ac:dyDescent="0.25">
      <c r="B454"/>
      <c r="C454"/>
      <c r="D454"/>
      <c r="E454"/>
      <c r="F454"/>
      <c r="G454"/>
      <c r="H454"/>
      <c r="I454"/>
      <c r="J454"/>
    </row>
    <row r="455" spans="2:10" x14ac:dyDescent="0.25">
      <c r="B455"/>
      <c r="C455"/>
      <c r="D455"/>
      <c r="E455"/>
      <c r="F455"/>
      <c r="G455"/>
      <c r="H455"/>
      <c r="I455"/>
      <c r="J455"/>
    </row>
    <row r="456" spans="2:10" x14ac:dyDescent="0.25">
      <c r="B456"/>
      <c r="C456"/>
      <c r="D456"/>
      <c r="E456"/>
      <c r="F456"/>
      <c r="G456"/>
      <c r="H456"/>
      <c r="I456"/>
      <c r="J456"/>
    </row>
    <row r="457" spans="2:10" x14ac:dyDescent="0.25">
      <c r="B457"/>
      <c r="C457"/>
      <c r="D457"/>
      <c r="E457"/>
      <c r="F457"/>
      <c r="G457"/>
      <c r="H457"/>
      <c r="I457"/>
      <c r="J457"/>
    </row>
    <row r="458" spans="2:10" x14ac:dyDescent="0.25">
      <c r="B458"/>
      <c r="C458"/>
      <c r="D458"/>
      <c r="E458"/>
      <c r="F458"/>
      <c r="G458"/>
      <c r="H458"/>
      <c r="I458"/>
      <c r="J458"/>
    </row>
    <row r="459" spans="2:10" x14ac:dyDescent="0.25">
      <c r="B459"/>
      <c r="C459"/>
      <c r="D459"/>
      <c r="E459"/>
      <c r="F459"/>
      <c r="G459"/>
      <c r="H459"/>
      <c r="I459"/>
      <c r="J459"/>
    </row>
    <row r="460" spans="2:10" x14ac:dyDescent="0.25">
      <c r="B460"/>
      <c r="C460"/>
      <c r="D460"/>
      <c r="E460"/>
      <c r="F460"/>
      <c r="G460"/>
      <c r="H460"/>
      <c r="I460"/>
      <c r="J460"/>
    </row>
    <row r="461" spans="2:10" x14ac:dyDescent="0.25">
      <c r="B461"/>
      <c r="C461"/>
      <c r="D461"/>
      <c r="E461"/>
      <c r="F461"/>
      <c r="G461"/>
      <c r="H461"/>
      <c r="I461"/>
      <c r="J461"/>
    </row>
    <row r="462" spans="2:10" x14ac:dyDescent="0.25">
      <c r="B462"/>
      <c r="C462"/>
      <c r="D462"/>
      <c r="E462"/>
      <c r="F462"/>
      <c r="G462"/>
      <c r="H462"/>
      <c r="I462"/>
      <c r="J462"/>
    </row>
    <row r="463" spans="2:10" x14ac:dyDescent="0.25">
      <c r="B463"/>
      <c r="C463"/>
      <c r="D463"/>
      <c r="E463"/>
      <c r="F463"/>
      <c r="G463"/>
      <c r="H463"/>
      <c r="I463"/>
      <c r="J463"/>
    </row>
    <row r="464" spans="2:10" x14ac:dyDescent="0.25">
      <c r="B464"/>
      <c r="C464"/>
      <c r="D464"/>
      <c r="E464"/>
      <c r="F464"/>
      <c r="G464"/>
      <c r="H464"/>
      <c r="I464"/>
      <c r="J464"/>
    </row>
    <row r="465" spans="2:10" x14ac:dyDescent="0.25">
      <c r="B465"/>
      <c r="C465"/>
      <c r="D465"/>
      <c r="E465"/>
      <c r="F465"/>
      <c r="G465"/>
      <c r="H465"/>
      <c r="I465"/>
      <c r="J465"/>
    </row>
    <row r="466" spans="2:10" x14ac:dyDescent="0.25">
      <c r="B466"/>
      <c r="C466"/>
      <c r="D466"/>
      <c r="E466"/>
      <c r="F466"/>
      <c r="G466"/>
      <c r="H466"/>
      <c r="I466"/>
      <c r="J466"/>
    </row>
    <row r="467" spans="2:10" x14ac:dyDescent="0.25">
      <c r="B467"/>
      <c r="C467"/>
      <c r="D467"/>
      <c r="E467"/>
      <c r="F467"/>
      <c r="G467"/>
      <c r="H467"/>
      <c r="I467"/>
      <c r="J467"/>
    </row>
    <row r="468" spans="2:10" x14ac:dyDescent="0.25">
      <c r="B468"/>
      <c r="C468"/>
      <c r="D468"/>
      <c r="E468"/>
      <c r="F468"/>
      <c r="G468"/>
      <c r="H468"/>
      <c r="I468"/>
      <c r="J468"/>
    </row>
    <row r="469" spans="2:10" x14ac:dyDescent="0.25">
      <c r="B469"/>
      <c r="C469"/>
      <c r="D469"/>
      <c r="E469"/>
      <c r="F469"/>
      <c r="G469"/>
      <c r="H469"/>
      <c r="I469"/>
      <c r="J469"/>
    </row>
    <row r="470" spans="2:10" x14ac:dyDescent="0.25">
      <c r="B470"/>
      <c r="C470"/>
      <c r="D470"/>
      <c r="E470"/>
      <c r="F470"/>
      <c r="G470"/>
      <c r="H470"/>
      <c r="I470"/>
      <c r="J470"/>
    </row>
    <row r="471" spans="2:10" x14ac:dyDescent="0.25">
      <c r="B471"/>
      <c r="C471"/>
      <c r="D471"/>
      <c r="E471"/>
      <c r="F471"/>
      <c r="G471"/>
      <c r="H471"/>
      <c r="I471"/>
      <c r="J471"/>
    </row>
    <row r="472" spans="2:10" x14ac:dyDescent="0.25">
      <c r="B472"/>
      <c r="C472"/>
      <c r="D472"/>
      <c r="E472"/>
      <c r="F472"/>
      <c r="G472"/>
      <c r="H472"/>
      <c r="I472"/>
      <c r="J472"/>
    </row>
    <row r="473" spans="2:10" x14ac:dyDescent="0.25">
      <c r="B473"/>
      <c r="C473"/>
      <c r="D473"/>
      <c r="E473"/>
      <c r="F473"/>
      <c r="G473"/>
      <c r="H473"/>
      <c r="I473"/>
      <c r="J473"/>
    </row>
    <row r="474" spans="2:10" x14ac:dyDescent="0.25">
      <c r="B474"/>
      <c r="C474"/>
      <c r="D474"/>
      <c r="E474"/>
      <c r="F474"/>
      <c r="G474"/>
      <c r="H474"/>
      <c r="I474"/>
      <c r="J474"/>
    </row>
    <row r="475" spans="2:10" x14ac:dyDescent="0.25">
      <c r="B475"/>
      <c r="C475"/>
      <c r="D475"/>
      <c r="E475"/>
      <c r="F475"/>
      <c r="G475"/>
      <c r="H475"/>
      <c r="I475"/>
      <c r="J475"/>
    </row>
    <row r="476" spans="2:10" x14ac:dyDescent="0.25">
      <c r="B476"/>
      <c r="C476"/>
      <c r="D476"/>
      <c r="E476"/>
      <c r="F476"/>
      <c r="G476"/>
      <c r="H476"/>
      <c r="I476"/>
      <c r="J476"/>
    </row>
    <row r="477" spans="2:10" x14ac:dyDescent="0.25">
      <c r="B477"/>
      <c r="C477"/>
      <c r="D477"/>
      <c r="E477"/>
      <c r="F477"/>
      <c r="G477"/>
      <c r="H477"/>
      <c r="I477"/>
      <c r="J477"/>
    </row>
    <row r="478" spans="2:10" x14ac:dyDescent="0.25">
      <c r="B478"/>
      <c r="C478"/>
      <c r="D478"/>
      <c r="E478"/>
      <c r="F478"/>
      <c r="G478"/>
      <c r="H478"/>
      <c r="I478"/>
      <c r="J478"/>
    </row>
    <row r="479" spans="2:10" x14ac:dyDescent="0.25">
      <c r="B479"/>
      <c r="C479"/>
      <c r="D479"/>
      <c r="E479"/>
      <c r="F479"/>
      <c r="G479"/>
      <c r="H479"/>
      <c r="I479"/>
      <c r="J479"/>
    </row>
    <row r="480" spans="2:10" x14ac:dyDescent="0.25">
      <c r="B480"/>
      <c r="C480"/>
      <c r="D480"/>
      <c r="E480"/>
      <c r="F480"/>
      <c r="G480"/>
      <c r="H480"/>
      <c r="I480"/>
      <c r="J480"/>
    </row>
    <row r="481" spans="2:10" x14ac:dyDescent="0.25">
      <c r="B481"/>
      <c r="C481"/>
      <c r="D481"/>
      <c r="E481"/>
      <c r="F481"/>
      <c r="G481"/>
      <c r="H481"/>
      <c r="I481"/>
      <c r="J481"/>
    </row>
    <row r="482" spans="2:10" x14ac:dyDescent="0.25">
      <c r="B482"/>
      <c r="C482"/>
      <c r="D482"/>
      <c r="E482"/>
      <c r="F482"/>
      <c r="G482"/>
      <c r="H482"/>
      <c r="I482"/>
      <c r="J482"/>
    </row>
    <row r="483" spans="2:10" x14ac:dyDescent="0.25">
      <c r="B483"/>
      <c r="C483"/>
      <c r="D483"/>
      <c r="E483"/>
      <c r="F483"/>
      <c r="G483"/>
      <c r="H483"/>
      <c r="I483"/>
      <c r="J483"/>
    </row>
    <row r="484" spans="2:10" x14ac:dyDescent="0.25">
      <c r="B484"/>
      <c r="C484"/>
      <c r="D484"/>
      <c r="E484"/>
      <c r="F484"/>
      <c r="G484"/>
      <c r="H484"/>
      <c r="I484"/>
      <c r="J484"/>
    </row>
    <row r="485" spans="2:10" x14ac:dyDescent="0.25">
      <c r="B485"/>
      <c r="C485"/>
      <c r="D485"/>
      <c r="E485"/>
      <c r="F485"/>
      <c r="G485"/>
      <c r="H485"/>
      <c r="I485"/>
      <c r="J485"/>
    </row>
    <row r="486" spans="2:10" x14ac:dyDescent="0.25">
      <c r="B486"/>
      <c r="C486"/>
      <c r="D486"/>
      <c r="E486"/>
      <c r="F486"/>
      <c r="G486"/>
      <c r="H486"/>
      <c r="I486"/>
      <c r="J486"/>
    </row>
    <row r="487" spans="2:10" x14ac:dyDescent="0.25">
      <c r="B487"/>
      <c r="C487"/>
      <c r="D487"/>
      <c r="E487"/>
      <c r="F487"/>
      <c r="G487"/>
      <c r="H487"/>
      <c r="I487"/>
      <c r="J487"/>
    </row>
    <row r="488" spans="2:10" x14ac:dyDescent="0.25">
      <c r="B488"/>
      <c r="C488"/>
      <c r="D488"/>
      <c r="E488"/>
      <c r="F488"/>
      <c r="G488"/>
      <c r="H488"/>
      <c r="I488"/>
      <c r="J488"/>
    </row>
    <row r="489" spans="2:10" x14ac:dyDescent="0.25">
      <c r="B489"/>
      <c r="C489"/>
      <c r="D489"/>
      <c r="E489"/>
      <c r="F489"/>
      <c r="G489"/>
      <c r="H489"/>
      <c r="I489"/>
      <c r="J489"/>
    </row>
    <row r="490" spans="2:10" x14ac:dyDescent="0.25">
      <c r="B490"/>
      <c r="C490"/>
      <c r="D490"/>
      <c r="E490"/>
      <c r="F490"/>
      <c r="G490"/>
      <c r="H490"/>
      <c r="I490"/>
      <c r="J490"/>
    </row>
    <row r="491" spans="2:10" x14ac:dyDescent="0.25">
      <c r="B491"/>
      <c r="C491"/>
      <c r="D491"/>
      <c r="E491"/>
      <c r="F491"/>
      <c r="G491"/>
      <c r="H491"/>
      <c r="I491"/>
      <c r="J491"/>
    </row>
    <row r="492" spans="2:10" x14ac:dyDescent="0.25">
      <c r="B492"/>
      <c r="C492"/>
      <c r="D492"/>
      <c r="E492"/>
      <c r="F492"/>
      <c r="G492"/>
      <c r="H492"/>
      <c r="I492"/>
      <c r="J492"/>
    </row>
    <row r="493" spans="2:10" x14ac:dyDescent="0.25">
      <c r="B493"/>
      <c r="C493"/>
      <c r="D493"/>
      <c r="E493"/>
      <c r="F493"/>
      <c r="G493"/>
      <c r="H493"/>
      <c r="I493"/>
      <c r="J493"/>
    </row>
    <row r="494" spans="2:10" x14ac:dyDescent="0.25">
      <c r="B494"/>
      <c r="C494"/>
      <c r="D494"/>
      <c r="E494"/>
      <c r="F494"/>
      <c r="G494"/>
      <c r="H494"/>
      <c r="I494"/>
      <c r="J494"/>
    </row>
    <row r="495" spans="2:10" x14ac:dyDescent="0.25">
      <c r="B495"/>
      <c r="C495"/>
      <c r="D495"/>
      <c r="E495"/>
      <c r="F495"/>
      <c r="G495"/>
      <c r="H495"/>
      <c r="I495"/>
      <c r="J495"/>
    </row>
    <row r="496" spans="2:10" x14ac:dyDescent="0.25">
      <c r="B496"/>
      <c r="C496"/>
      <c r="D496"/>
      <c r="E496"/>
      <c r="F496"/>
      <c r="G496"/>
      <c r="H496"/>
      <c r="I496"/>
      <c r="J496"/>
    </row>
    <row r="497" spans="2:10" x14ac:dyDescent="0.25">
      <c r="B497"/>
      <c r="C497"/>
      <c r="D497"/>
      <c r="E497"/>
      <c r="F497"/>
      <c r="G497"/>
      <c r="H497"/>
      <c r="I497"/>
      <c r="J497"/>
    </row>
    <row r="498" spans="2:10" x14ac:dyDescent="0.25">
      <c r="B498"/>
      <c r="C498"/>
      <c r="D498"/>
      <c r="E498"/>
      <c r="F498"/>
      <c r="G498"/>
      <c r="H498"/>
      <c r="I498"/>
      <c r="J498"/>
    </row>
    <row r="499" spans="2:10" x14ac:dyDescent="0.25">
      <c r="B499"/>
      <c r="C499"/>
      <c r="D499"/>
      <c r="E499"/>
      <c r="F499"/>
      <c r="G499"/>
      <c r="H499"/>
      <c r="I499"/>
      <c r="J499"/>
    </row>
    <row r="500" spans="2:10" x14ac:dyDescent="0.25">
      <c r="B500"/>
      <c r="C500"/>
      <c r="D500"/>
      <c r="E500"/>
      <c r="F500"/>
      <c r="G500"/>
      <c r="H500"/>
      <c r="I500"/>
      <c r="J500"/>
    </row>
    <row r="501" spans="2:10" x14ac:dyDescent="0.25">
      <c r="B501"/>
      <c r="C501"/>
      <c r="D501"/>
      <c r="E501"/>
      <c r="F501"/>
      <c r="G501"/>
      <c r="H501"/>
      <c r="I501"/>
      <c r="J501"/>
    </row>
    <row r="502" spans="2:10" x14ac:dyDescent="0.25">
      <c r="B502"/>
      <c r="C502"/>
      <c r="D502"/>
      <c r="E502"/>
      <c r="F502"/>
      <c r="G502"/>
      <c r="H502"/>
      <c r="I502"/>
      <c r="J502"/>
    </row>
    <row r="503" spans="2:10" x14ac:dyDescent="0.25">
      <c r="B503"/>
      <c r="C503"/>
      <c r="D503"/>
      <c r="E503"/>
      <c r="F503"/>
      <c r="G503"/>
      <c r="H503"/>
      <c r="I503"/>
      <c r="J503"/>
    </row>
    <row r="504" spans="2:10" x14ac:dyDescent="0.25">
      <c r="B504"/>
      <c r="C504"/>
      <c r="D504"/>
      <c r="E504"/>
      <c r="F504"/>
      <c r="G504"/>
      <c r="H504"/>
      <c r="I504"/>
      <c r="J504"/>
    </row>
    <row r="505" spans="2:10" x14ac:dyDescent="0.25">
      <c r="B505"/>
      <c r="C505"/>
      <c r="D505"/>
      <c r="E505"/>
      <c r="F505"/>
      <c r="G505"/>
      <c r="H505"/>
      <c r="I505"/>
      <c r="J505"/>
    </row>
    <row r="506" spans="2:10" x14ac:dyDescent="0.25">
      <c r="B506"/>
      <c r="C506"/>
      <c r="D506"/>
      <c r="E506"/>
      <c r="F506"/>
      <c r="G506"/>
      <c r="H506"/>
      <c r="I506"/>
      <c r="J506"/>
    </row>
    <row r="507" spans="2:10" x14ac:dyDescent="0.25">
      <c r="B507"/>
      <c r="C507"/>
      <c r="D507"/>
      <c r="E507"/>
      <c r="F507"/>
      <c r="G507"/>
      <c r="H507"/>
      <c r="I507"/>
      <c r="J507"/>
    </row>
    <row r="508" spans="2:10" x14ac:dyDescent="0.25">
      <c r="B508"/>
      <c r="C508"/>
      <c r="D508"/>
      <c r="E508"/>
      <c r="F508"/>
      <c r="G508"/>
      <c r="H508"/>
      <c r="I508"/>
      <c r="J508"/>
    </row>
    <row r="509" spans="2:10" x14ac:dyDescent="0.25">
      <c r="B509"/>
      <c r="C509"/>
      <c r="D509"/>
      <c r="E509"/>
      <c r="F509"/>
      <c r="G509"/>
      <c r="H509"/>
      <c r="I509"/>
      <c r="J509"/>
    </row>
    <row r="510" spans="2:10" x14ac:dyDescent="0.25">
      <c r="B510"/>
      <c r="C510"/>
      <c r="D510"/>
      <c r="E510"/>
      <c r="F510"/>
      <c r="G510"/>
      <c r="H510"/>
      <c r="I510"/>
      <c r="J510"/>
    </row>
    <row r="511" spans="2:10" x14ac:dyDescent="0.25">
      <c r="B511"/>
      <c r="C511"/>
      <c r="D511"/>
      <c r="E511"/>
      <c r="F511"/>
      <c r="G511"/>
      <c r="H511"/>
      <c r="I511"/>
      <c r="J511"/>
    </row>
    <row r="512" spans="2:10" x14ac:dyDescent="0.25">
      <c r="B512"/>
      <c r="C512"/>
      <c r="D512"/>
      <c r="E512"/>
      <c r="F512"/>
      <c r="G512"/>
      <c r="H512"/>
      <c r="I512"/>
      <c r="J512"/>
    </row>
    <row r="513" spans="2:10" x14ac:dyDescent="0.25">
      <c r="B513"/>
      <c r="C513"/>
      <c r="D513"/>
      <c r="E513"/>
      <c r="F513"/>
      <c r="G513"/>
      <c r="H513"/>
      <c r="I513"/>
      <c r="J513"/>
    </row>
    <row r="514" spans="2:10" x14ac:dyDescent="0.25">
      <c r="B514"/>
      <c r="C514"/>
      <c r="D514"/>
      <c r="E514"/>
      <c r="F514"/>
      <c r="G514"/>
      <c r="H514"/>
      <c r="I514"/>
      <c r="J514"/>
    </row>
    <row r="515" spans="2:10" x14ac:dyDescent="0.25">
      <c r="B515"/>
      <c r="C515"/>
      <c r="D515"/>
      <c r="E515"/>
      <c r="F515"/>
      <c r="G515"/>
      <c r="H515"/>
      <c r="I515"/>
      <c r="J515"/>
    </row>
    <row r="516" spans="2:10" x14ac:dyDescent="0.25">
      <c r="B516"/>
      <c r="C516"/>
      <c r="D516"/>
      <c r="E516"/>
      <c r="F516"/>
      <c r="G516"/>
      <c r="H516"/>
      <c r="I516"/>
      <c r="J516"/>
    </row>
    <row r="517" spans="2:10" x14ac:dyDescent="0.25">
      <c r="B517"/>
      <c r="C517"/>
      <c r="D517"/>
      <c r="E517"/>
      <c r="F517"/>
      <c r="G517"/>
      <c r="H517"/>
      <c r="I517"/>
      <c r="J517"/>
    </row>
    <row r="518" spans="2:10" x14ac:dyDescent="0.25">
      <c r="B518"/>
      <c r="C518"/>
      <c r="D518"/>
      <c r="E518"/>
      <c r="F518"/>
      <c r="G518"/>
      <c r="H518"/>
      <c r="I518"/>
      <c r="J518"/>
    </row>
    <row r="519" spans="2:10" x14ac:dyDescent="0.25">
      <c r="B519"/>
      <c r="C519"/>
      <c r="D519"/>
      <c r="E519"/>
      <c r="F519"/>
      <c r="G519"/>
      <c r="H519"/>
      <c r="I519"/>
      <c r="J519"/>
    </row>
    <row r="520" spans="2:10" x14ac:dyDescent="0.25">
      <c r="B520"/>
      <c r="C520"/>
      <c r="D520"/>
      <c r="E520"/>
      <c r="F520"/>
      <c r="G520"/>
      <c r="H520"/>
      <c r="I520"/>
      <c r="J520"/>
    </row>
    <row r="521" spans="2:10" x14ac:dyDescent="0.25">
      <c r="B521"/>
      <c r="C521"/>
      <c r="D521"/>
      <c r="E521"/>
      <c r="F521"/>
      <c r="G521"/>
      <c r="H521"/>
      <c r="I521"/>
      <c r="J521"/>
    </row>
    <row r="522" spans="2:10" x14ac:dyDescent="0.25">
      <c r="B522"/>
      <c r="C522"/>
      <c r="D522"/>
      <c r="E522"/>
      <c r="F522"/>
      <c r="G522"/>
      <c r="H522"/>
      <c r="I522"/>
      <c r="J522"/>
    </row>
    <row r="523" spans="2:10" x14ac:dyDescent="0.25">
      <c r="B523"/>
      <c r="C523"/>
      <c r="D523"/>
      <c r="E523"/>
      <c r="F523"/>
      <c r="G523"/>
      <c r="H523"/>
      <c r="I523"/>
      <c r="J523"/>
    </row>
    <row r="524" spans="2:10" x14ac:dyDescent="0.25">
      <c r="B524"/>
      <c r="C524"/>
      <c r="D524"/>
      <c r="E524"/>
      <c r="F524"/>
      <c r="G524"/>
      <c r="H524"/>
      <c r="I524"/>
      <c r="J524"/>
    </row>
    <row r="525" spans="2:10" x14ac:dyDescent="0.25">
      <c r="B525"/>
      <c r="C525"/>
      <c r="D525"/>
      <c r="E525"/>
      <c r="F525"/>
      <c r="G525"/>
      <c r="H525"/>
      <c r="I525"/>
      <c r="J525"/>
    </row>
    <row r="526" spans="2:10" x14ac:dyDescent="0.25">
      <c r="B526"/>
      <c r="C526"/>
      <c r="D526"/>
      <c r="E526"/>
      <c r="F526"/>
      <c r="G526"/>
      <c r="H526"/>
      <c r="I526"/>
      <c r="J526"/>
    </row>
    <row r="527" spans="2:10" x14ac:dyDescent="0.25">
      <c r="B527"/>
      <c r="C527"/>
      <c r="D527"/>
      <c r="E527"/>
      <c r="F527"/>
      <c r="G527"/>
      <c r="H527"/>
      <c r="I527"/>
      <c r="J527"/>
    </row>
    <row r="528" spans="2:10" x14ac:dyDescent="0.25">
      <c r="B528"/>
      <c r="C528"/>
      <c r="D528"/>
      <c r="E528"/>
      <c r="F528"/>
      <c r="G528"/>
      <c r="H528"/>
      <c r="I528"/>
      <c r="J528"/>
    </row>
    <row r="529" spans="2:10" x14ac:dyDescent="0.25">
      <c r="B529"/>
      <c r="C529"/>
      <c r="D529"/>
      <c r="E529"/>
      <c r="F529"/>
      <c r="G529"/>
      <c r="H529"/>
      <c r="I529"/>
      <c r="J529"/>
    </row>
    <row r="530" spans="2:10" x14ac:dyDescent="0.25">
      <c r="B530"/>
      <c r="C530"/>
      <c r="D530"/>
      <c r="E530"/>
      <c r="F530"/>
      <c r="G530"/>
      <c r="H530"/>
      <c r="I530"/>
      <c r="J530"/>
    </row>
    <row r="531" spans="2:10" x14ac:dyDescent="0.25">
      <c r="B531"/>
      <c r="C531"/>
      <c r="D531"/>
      <c r="E531"/>
      <c r="F531"/>
      <c r="G531"/>
      <c r="H531"/>
      <c r="I531"/>
      <c r="J531"/>
    </row>
    <row r="532" spans="2:10" x14ac:dyDescent="0.25">
      <c r="B532"/>
      <c r="C532"/>
      <c r="D532"/>
      <c r="E532"/>
      <c r="F532"/>
      <c r="G532"/>
      <c r="H532"/>
      <c r="I532"/>
      <c r="J532"/>
    </row>
    <row r="533" spans="2:10" x14ac:dyDescent="0.25">
      <c r="B533"/>
      <c r="C533"/>
      <c r="D533"/>
      <c r="E533"/>
      <c r="F533"/>
      <c r="G533"/>
      <c r="H533"/>
      <c r="I533"/>
      <c r="J533"/>
    </row>
    <row r="534" spans="2:10" x14ac:dyDescent="0.25">
      <c r="B534"/>
      <c r="C534"/>
      <c r="D534"/>
      <c r="E534"/>
      <c r="F534"/>
      <c r="G534"/>
      <c r="H534"/>
      <c r="I534"/>
      <c r="J534"/>
    </row>
    <row r="535" spans="2:10" x14ac:dyDescent="0.25">
      <c r="B535"/>
      <c r="C535"/>
      <c r="D535"/>
      <c r="E535"/>
      <c r="F535"/>
      <c r="G535"/>
      <c r="H535"/>
      <c r="I535"/>
      <c r="J535"/>
    </row>
    <row r="536" spans="2:10" x14ac:dyDescent="0.25">
      <c r="B536"/>
      <c r="C536"/>
      <c r="D536"/>
      <c r="E536"/>
      <c r="F536"/>
      <c r="G536"/>
      <c r="H536"/>
      <c r="I536"/>
      <c r="J536"/>
    </row>
    <row r="537" spans="2:10" x14ac:dyDescent="0.25">
      <c r="B537"/>
      <c r="C537"/>
      <c r="D537"/>
      <c r="E537"/>
      <c r="F537"/>
      <c r="G537"/>
      <c r="H537"/>
      <c r="I537"/>
      <c r="J537"/>
    </row>
    <row r="538" spans="2:10" x14ac:dyDescent="0.25">
      <c r="B538"/>
      <c r="C538"/>
      <c r="D538"/>
      <c r="E538"/>
      <c r="F538"/>
      <c r="G538"/>
      <c r="H538"/>
      <c r="I538"/>
      <c r="J538"/>
    </row>
    <row r="539" spans="2:10" x14ac:dyDescent="0.25">
      <c r="B539"/>
      <c r="C539"/>
      <c r="D539"/>
      <c r="E539"/>
      <c r="F539"/>
      <c r="G539"/>
      <c r="H539"/>
      <c r="I539"/>
      <c r="J539"/>
    </row>
    <row r="540" spans="2:10" x14ac:dyDescent="0.25">
      <c r="B540"/>
      <c r="C540"/>
      <c r="D540"/>
      <c r="E540"/>
      <c r="F540"/>
      <c r="G540"/>
      <c r="H540"/>
      <c r="I540"/>
      <c r="J540"/>
    </row>
    <row r="541" spans="2:10" x14ac:dyDescent="0.25">
      <c r="B541"/>
      <c r="C541"/>
      <c r="D541"/>
      <c r="E541"/>
      <c r="F541"/>
      <c r="G541"/>
      <c r="H541"/>
      <c r="I541"/>
      <c r="J541"/>
    </row>
    <row r="542" spans="2:10" x14ac:dyDescent="0.25">
      <c r="B542"/>
      <c r="C542"/>
      <c r="D542"/>
      <c r="E542"/>
      <c r="F542"/>
      <c r="G542"/>
      <c r="H542"/>
      <c r="I542"/>
      <c r="J542"/>
    </row>
    <row r="543" spans="2:10" x14ac:dyDescent="0.25">
      <c r="B543"/>
      <c r="C543"/>
      <c r="D543"/>
      <c r="E543"/>
      <c r="F543"/>
      <c r="G543"/>
      <c r="H543"/>
      <c r="I543"/>
      <c r="J543"/>
    </row>
    <row r="544" spans="2:10" x14ac:dyDescent="0.25">
      <c r="B544"/>
      <c r="C544"/>
      <c r="D544"/>
      <c r="E544"/>
      <c r="F544"/>
      <c r="G544"/>
      <c r="H544"/>
      <c r="I544"/>
      <c r="J544"/>
    </row>
    <row r="545" spans="2:10" x14ac:dyDescent="0.25">
      <c r="B545"/>
      <c r="C545"/>
      <c r="D545"/>
      <c r="E545"/>
      <c r="F545"/>
      <c r="G545"/>
      <c r="H545"/>
      <c r="I545"/>
      <c r="J545"/>
    </row>
    <row r="546" spans="2:10" x14ac:dyDescent="0.25">
      <c r="B546"/>
      <c r="C546"/>
      <c r="D546"/>
      <c r="E546"/>
      <c r="F546"/>
      <c r="G546"/>
      <c r="H546"/>
      <c r="I546"/>
      <c r="J546"/>
    </row>
    <row r="547" spans="2:10" x14ac:dyDescent="0.25">
      <c r="B547"/>
      <c r="C547"/>
      <c r="D547"/>
      <c r="E547"/>
      <c r="F547"/>
      <c r="G547"/>
      <c r="H547"/>
      <c r="I547"/>
      <c r="J547"/>
    </row>
    <row r="548" spans="2:10" x14ac:dyDescent="0.25">
      <c r="B548"/>
      <c r="C548"/>
      <c r="D548"/>
      <c r="E548"/>
      <c r="F548"/>
      <c r="G548"/>
      <c r="H548"/>
      <c r="I548"/>
      <c r="J548"/>
    </row>
    <row r="549" spans="2:10" x14ac:dyDescent="0.25">
      <c r="B549"/>
      <c r="C549"/>
      <c r="D549"/>
      <c r="E549"/>
      <c r="F549"/>
      <c r="G549"/>
      <c r="H549"/>
      <c r="I549"/>
      <c r="J549"/>
    </row>
    <row r="550" spans="2:10" x14ac:dyDescent="0.25">
      <c r="B550"/>
      <c r="C550"/>
      <c r="D550"/>
      <c r="E550"/>
      <c r="F550"/>
      <c r="G550"/>
      <c r="H550"/>
      <c r="I550"/>
      <c r="J550"/>
    </row>
    <row r="551" spans="2:10" x14ac:dyDescent="0.25">
      <c r="B551"/>
      <c r="C551"/>
      <c r="D551"/>
      <c r="E551"/>
      <c r="F551"/>
      <c r="G551"/>
      <c r="H551"/>
      <c r="I551"/>
      <c r="J551"/>
    </row>
    <row r="552" spans="2:10" x14ac:dyDescent="0.25">
      <c r="B552"/>
      <c r="C552"/>
      <c r="D552"/>
      <c r="E552"/>
      <c r="F552"/>
      <c r="G552"/>
      <c r="H552"/>
      <c r="I552"/>
      <c r="J552"/>
    </row>
    <row r="553" spans="2:10" x14ac:dyDescent="0.25">
      <c r="B553"/>
      <c r="C553"/>
      <c r="D553"/>
      <c r="E553"/>
      <c r="F553"/>
      <c r="G553"/>
      <c r="H553"/>
      <c r="I553"/>
      <c r="J553"/>
    </row>
    <row r="554" spans="2:10" x14ac:dyDescent="0.25">
      <c r="B554"/>
      <c r="C554"/>
      <c r="D554"/>
      <c r="E554"/>
      <c r="F554"/>
      <c r="G554"/>
      <c r="H554"/>
      <c r="I554"/>
      <c r="J554"/>
    </row>
    <row r="555" spans="2:10" x14ac:dyDescent="0.25">
      <c r="B555"/>
      <c r="C555"/>
      <c r="D555"/>
      <c r="E555"/>
      <c r="F555"/>
      <c r="G555"/>
      <c r="H555"/>
      <c r="I555"/>
      <c r="J555"/>
    </row>
    <row r="556" spans="2:10" x14ac:dyDescent="0.25">
      <c r="B556"/>
      <c r="C556"/>
      <c r="D556"/>
      <c r="E556"/>
      <c r="F556"/>
      <c r="G556"/>
      <c r="H556"/>
      <c r="I556"/>
      <c r="J556"/>
    </row>
    <row r="557" spans="2:10" x14ac:dyDescent="0.25">
      <c r="B557"/>
      <c r="C557"/>
      <c r="D557"/>
      <c r="E557"/>
      <c r="F557"/>
      <c r="G557"/>
      <c r="H557"/>
      <c r="I557"/>
      <c r="J557"/>
    </row>
    <row r="558" spans="2:10" x14ac:dyDescent="0.25">
      <c r="B558"/>
      <c r="C558"/>
      <c r="D558"/>
      <c r="E558"/>
      <c r="F558"/>
      <c r="G558"/>
      <c r="H558"/>
      <c r="I558"/>
      <c r="J558"/>
    </row>
    <row r="559" spans="2:10" x14ac:dyDescent="0.25">
      <c r="B559"/>
      <c r="C559"/>
      <c r="D559"/>
      <c r="E559"/>
      <c r="F559"/>
      <c r="G559"/>
      <c r="H559"/>
      <c r="I559"/>
      <c r="J559"/>
    </row>
    <row r="560" spans="2:10" x14ac:dyDescent="0.25">
      <c r="B560"/>
      <c r="C560"/>
      <c r="D560"/>
      <c r="E560"/>
      <c r="F560"/>
      <c r="G560"/>
      <c r="H560"/>
      <c r="I560"/>
      <c r="J560"/>
    </row>
    <row r="561" spans="2:10" x14ac:dyDescent="0.25">
      <c r="B561"/>
      <c r="C561"/>
      <c r="D561"/>
      <c r="E561"/>
      <c r="F561"/>
      <c r="G561"/>
      <c r="H561"/>
      <c r="I561"/>
      <c r="J561"/>
    </row>
    <row r="562" spans="2:10" x14ac:dyDescent="0.25">
      <c r="B562"/>
      <c r="C562"/>
      <c r="D562"/>
      <c r="E562"/>
      <c r="F562"/>
      <c r="G562"/>
      <c r="H562"/>
      <c r="I562"/>
      <c r="J562"/>
    </row>
    <row r="563" spans="2:10" x14ac:dyDescent="0.25">
      <c r="B563"/>
      <c r="C563"/>
      <c r="D563"/>
      <c r="E563"/>
      <c r="F563"/>
      <c r="G563"/>
      <c r="H563"/>
      <c r="I563"/>
      <c r="J563"/>
    </row>
    <row r="564" spans="2:10" x14ac:dyDescent="0.25">
      <c r="B564"/>
      <c r="C564"/>
      <c r="D564"/>
      <c r="E564"/>
      <c r="F564"/>
      <c r="G564"/>
      <c r="H564"/>
      <c r="I564"/>
      <c r="J564"/>
    </row>
    <row r="565" spans="2:10" x14ac:dyDescent="0.25">
      <c r="B565"/>
      <c r="C565"/>
      <c r="D565"/>
      <c r="E565"/>
      <c r="F565"/>
      <c r="G565"/>
      <c r="H565"/>
      <c r="I565"/>
      <c r="J565"/>
    </row>
    <row r="566" spans="2:10" x14ac:dyDescent="0.25">
      <c r="B566"/>
      <c r="C566"/>
      <c r="D566"/>
      <c r="E566"/>
      <c r="F566"/>
      <c r="G566"/>
      <c r="H566"/>
      <c r="I566"/>
      <c r="J566"/>
    </row>
    <row r="567" spans="2:10" x14ac:dyDescent="0.25">
      <c r="B567"/>
      <c r="C567"/>
      <c r="D567"/>
      <c r="E567"/>
      <c r="F567"/>
      <c r="G567"/>
      <c r="H567"/>
      <c r="I567"/>
      <c r="J567"/>
    </row>
    <row r="568" spans="2:10" x14ac:dyDescent="0.25">
      <c r="B568"/>
      <c r="C568"/>
      <c r="D568"/>
      <c r="E568"/>
      <c r="F568"/>
      <c r="G568"/>
      <c r="H568"/>
      <c r="I568"/>
      <c r="J568"/>
    </row>
    <row r="569" spans="2:10" x14ac:dyDescent="0.25">
      <c r="B569"/>
      <c r="C569"/>
      <c r="D569"/>
      <c r="E569"/>
      <c r="F569"/>
      <c r="G569"/>
      <c r="H569"/>
      <c r="I569"/>
      <c r="J569"/>
    </row>
    <row r="570" spans="2:10" x14ac:dyDescent="0.25">
      <c r="B570"/>
      <c r="C570"/>
      <c r="D570"/>
      <c r="E570"/>
      <c r="F570"/>
      <c r="G570"/>
      <c r="H570"/>
      <c r="I570"/>
      <c r="J570"/>
    </row>
    <row r="571" spans="2:10" x14ac:dyDescent="0.25">
      <c r="B571"/>
      <c r="C571"/>
      <c r="D571"/>
      <c r="E571"/>
      <c r="F571"/>
      <c r="G571"/>
      <c r="H571"/>
      <c r="I571"/>
      <c r="J571"/>
    </row>
    <row r="572" spans="2:10" x14ac:dyDescent="0.25">
      <c r="B572"/>
      <c r="C572"/>
      <c r="D572"/>
      <c r="E572"/>
      <c r="F572"/>
      <c r="G572"/>
      <c r="H572"/>
      <c r="I572"/>
      <c r="J572"/>
    </row>
    <row r="573" spans="2:10" x14ac:dyDescent="0.25">
      <c r="B573"/>
      <c r="C573"/>
      <c r="D573"/>
      <c r="E573"/>
      <c r="F573"/>
      <c r="G573"/>
      <c r="H573"/>
      <c r="I573"/>
      <c r="J573"/>
    </row>
    <row r="574" spans="2:10" x14ac:dyDescent="0.25">
      <c r="B574"/>
      <c r="C574"/>
      <c r="D574"/>
      <c r="E574"/>
      <c r="F574"/>
      <c r="G574"/>
      <c r="H574"/>
      <c r="I574"/>
      <c r="J574"/>
    </row>
    <row r="575" spans="2:10" x14ac:dyDescent="0.25">
      <c r="B575"/>
      <c r="C575"/>
      <c r="D575"/>
      <c r="E575"/>
      <c r="F575"/>
      <c r="G575"/>
      <c r="H575"/>
      <c r="I575"/>
      <c r="J575"/>
    </row>
    <row r="576" spans="2:10" x14ac:dyDescent="0.25">
      <c r="B576"/>
      <c r="C576"/>
      <c r="D576"/>
      <c r="E576"/>
      <c r="F576"/>
      <c r="G576"/>
      <c r="H576"/>
      <c r="I576"/>
      <c r="J576"/>
    </row>
    <row r="577" spans="2:10" x14ac:dyDescent="0.25">
      <c r="B577"/>
      <c r="C577"/>
      <c r="D577"/>
      <c r="E577"/>
      <c r="F577"/>
      <c r="G577"/>
      <c r="H577"/>
      <c r="I577"/>
      <c r="J577"/>
    </row>
    <row r="578" spans="2:10" x14ac:dyDescent="0.25">
      <c r="B578"/>
      <c r="C578"/>
      <c r="D578"/>
      <c r="E578"/>
      <c r="F578"/>
      <c r="G578"/>
      <c r="H578"/>
      <c r="I578"/>
      <c r="J578"/>
    </row>
    <row r="579" spans="2:10" x14ac:dyDescent="0.25">
      <c r="B579"/>
      <c r="C579"/>
      <c r="D579"/>
      <c r="E579"/>
      <c r="F579"/>
      <c r="G579"/>
      <c r="H579"/>
      <c r="I579"/>
      <c r="J579"/>
    </row>
    <row r="580" spans="2:10" x14ac:dyDescent="0.25">
      <c r="B580"/>
      <c r="C580"/>
      <c r="D580"/>
      <c r="E580"/>
      <c r="F580"/>
      <c r="G580"/>
      <c r="H580"/>
      <c r="I580"/>
      <c r="J580"/>
    </row>
    <row r="581" spans="2:10" x14ac:dyDescent="0.25">
      <c r="B581"/>
      <c r="C581"/>
      <c r="D581"/>
      <c r="E581"/>
      <c r="F581"/>
      <c r="G581"/>
      <c r="H581"/>
      <c r="I581"/>
      <c r="J581"/>
    </row>
    <row r="582" spans="2:10" x14ac:dyDescent="0.25">
      <c r="B582"/>
      <c r="C582"/>
      <c r="D582"/>
      <c r="E582"/>
      <c r="F582"/>
      <c r="G582"/>
      <c r="H582"/>
      <c r="I582"/>
      <c r="J582"/>
    </row>
    <row r="583" spans="2:10" x14ac:dyDescent="0.25">
      <c r="B583"/>
      <c r="C583"/>
      <c r="D583"/>
      <c r="E583"/>
      <c r="F583"/>
      <c r="G583"/>
      <c r="H583"/>
      <c r="I583"/>
      <c r="J583"/>
    </row>
    <row r="584" spans="2:10" x14ac:dyDescent="0.25">
      <c r="B584"/>
      <c r="C584"/>
      <c r="D584"/>
      <c r="E584"/>
      <c r="F584"/>
      <c r="G584"/>
      <c r="H584"/>
      <c r="I584"/>
      <c r="J584"/>
    </row>
    <row r="585" spans="2:10" x14ac:dyDescent="0.25">
      <c r="B585"/>
      <c r="C585"/>
      <c r="D585"/>
      <c r="E585"/>
      <c r="F585"/>
      <c r="G585"/>
      <c r="H585"/>
      <c r="I585"/>
      <c r="J585"/>
    </row>
    <row r="586" spans="2:10" x14ac:dyDescent="0.25">
      <c r="B586"/>
      <c r="C586"/>
      <c r="D586"/>
      <c r="E586"/>
      <c r="F586"/>
      <c r="G586"/>
      <c r="H586"/>
      <c r="I586"/>
      <c r="J586"/>
    </row>
    <row r="587" spans="2:10" x14ac:dyDescent="0.25">
      <c r="B587"/>
      <c r="C587"/>
      <c r="D587"/>
      <c r="E587"/>
      <c r="F587"/>
      <c r="G587"/>
      <c r="H587"/>
      <c r="I587"/>
      <c r="J587"/>
    </row>
    <row r="588" spans="2:10" x14ac:dyDescent="0.25">
      <c r="B588"/>
      <c r="C588"/>
      <c r="D588"/>
      <c r="E588"/>
      <c r="F588"/>
      <c r="G588"/>
      <c r="H588"/>
      <c r="I588"/>
      <c r="J588"/>
    </row>
    <row r="589" spans="2:10" x14ac:dyDescent="0.25">
      <c r="B589"/>
      <c r="C589"/>
      <c r="D589"/>
      <c r="E589"/>
      <c r="F589"/>
      <c r="G589"/>
      <c r="H589"/>
      <c r="I589"/>
      <c r="J589"/>
    </row>
    <row r="590" spans="2:10" x14ac:dyDescent="0.25">
      <c r="B590"/>
      <c r="C590"/>
      <c r="D590"/>
      <c r="E590"/>
      <c r="F590"/>
      <c r="G590"/>
      <c r="H590"/>
      <c r="I590"/>
      <c r="J590"/>
    </row>
    <row r="591" spans="2:10" x14ac:dyDescent="0.25">
      <c r="B591"/>
      <c r="C591"/>
      <c r="D591"/>
      <c r="E591"/>
      <c r="F591"/>
      <c r="G591"/>
      <c r="H591"/>
      <c r="I591"/>
      <c r="J591"/>
    </row>
    <row r="592" spans="2:10" x14ac:dyDescent="0.25">
      <c r="B592"/>
      <c r="C592"/>
      <c r="D592"/>
      <c r="E592"/>
      <c r="F592"/>
      <c r="G592"/>
      <c r="H592"/>
      <c r="I592"/>
      <c r="J592"/>
    </row>
    <row r="593" spans="2:10" x14ac:dyDescent="0.25">
      <c r="B593"/>
      <c r="C593"/>
      <c r="D593"/>
      <c r="E593"/>
      <c r="F593"/>
      <c r="G593"/>
      <c r="H593"/>
      <c r="I593"/>
      <c r="J593"/>
    </row>
    <row r="594" spans="2:10" x14ac:dyDescent="0.25">
      <c r="B594"/>
      <c r="C594"/>
      <c r="D594"/>
      <c r="E594"/>
      <c r="F594"/>
      <c r="G594"/>
      <c r="H594"/>
      <c r="I594"/>
      <c r="J594"/>
    </row>
    <row r="595" spans="2:10" x14ac:dyDescent="0.25">
      <c r="B595"/>
      <c r="C595"/>
      <c r="D595"/>
      <c r="E595"/>
      <c r="F595"/>
      <c r="G595"/>
      <c r="H595"/>
      <c r="I595"/>
      <c r="J595"/>
    </row>
    <row r="596" spans="2:10" x14ac:dyDescent="0.25">
      <c r="B596"/>
      <c r="C596"/>
      <c r="D596"/>
      <c r="E596"/>
      <c r="F596"/>
      <c r="G596"/>
      <c r="H596"/>
      <c r="I596"/>
      <c r="J596"/>
    </row>
    <row r="597" spans="2:10" x14ac:dyDescent="0.25">
      <c r="B597"/>
      <c r="C597"/>
      <c r="D597"/>
      <c r="E597"/>
      <c r="F597"/>
      <c r="G597"/>
      <c r="H597"/>
      <c r="I597"/>
      <c r="J597"/>
    </row>
    <row r="598" spans="2:10" x14ac:dyDescent="0.25">
      <c r="B598"/>
      <c r="C598"/>
      <c r="D598"/>
      <c r="E598"/>
      <c r="F598"/>
      <c r="G598"/>
      <c r="H598"/>
      <c r="I598"/>
      <c r="J598"/>
    </row>
    <row r="599" spans="2:10" x14ac:dyDescent="0.25">
      <c r="B599"/>
      <c r="C599"/>
      <c r="D599"/>
      <c r="E599"/>
      <c r="F599"/>
      <c r="G599"/>
      <c r="H599"/>
      <c r="I599"/>
      <c r="J599"/>
    </row>
    <row r="600" spans="2:10" x14ac:dyDescent="0.25">
      <c r="B600"/>
      <c r="C600"/>
      <c r="D600"/>
      <c r="E600"/>
      <c r="F600"/>
      <c r="G600"/>
      <c r="H600"/>
      <c r="I600"/>
      <c r="J600"/>
    </row>
    <row r="601" spans="2:10" x14ac:dyDescent="0.25">
      <c r="B601"/>
      <c r="C601"/>
      <c r="D601"/>
      <c r="E601"/>
      <c r="F601"/>
      <c r="G601"/>
      <c r="H601"/>
      <c r="I601"/>
      <c r="J601"/>
    </row>
    <row r="602" spans="2:10" x14ac:dyDescent="0.25">
      <c r="B602"/>
      <c r="C602"/>
      <c r="D602"/>
      <c r="E602"/>
      <c r="F602"/>
      <c r="G602"/>
      <c r="H602"/>
      <c r="I602"/>
      <c r="J602"/>
    </row>
    <row r="603" spans="2:10" x14ac:dyDescent="0.25">
      <c r="B603"/>
      <c r="C603"/>
      <c r="D603"/>
      <c r="E603"/>
      <c r="F603"/>
      <c r="G603"/>
      <c r="H603"/>
      <c r="I603"/>
      <c r="J603"/>
    </row>
    <row r="604" spans="2:10" x14ac:dyDescent="0.25">
      <c r="B604"/>
      <c r="C604"/>
      <c r="D604"/>
      <c r="E604"/>
      <c r="F604"/>
      <c r="G604"/>
      <c r="H604"/>
      <c r="I604"/>
      <c r="J604"/>
    </row>
    <row r="605" spans="2:10" x14ac:dyDescent="0.25">
      <c r="B605"/>
      <c r="C605"/>
      <c r="D605"/>
      <c r="E605"/>
      <c r="F605"/>
      <c r="G605"/>
      <c r="H605"/>
      <c r="I605"/>
      <c r="J605"/>
    </row>
    <row r="606" spans="2:10" x14ac:dyDescent="0.25">
      <c r="B606"/>
      <c r="C606"/>
      <c r="D606"/>
      <c r="E606"/>
      <c r="F606"/>
      <c r="G606"/>
      <c r="H606"/>
      <c r="I606"/>
      <c r="J606"/>
    </row>
    <row r="607" spans="2:10" x14ac:dyDescent="0.25">
      <c r="B607"/>
      <c r="C607"/>
      <c r="D607"/>
      <c r="E607"/>
      <c r="F607"/>
      <c r="G607"/>
      <c r="H607"/>
      <c r="I607"/>
      <c r="J607"/>
    </row>
    <row r="608" spans="2:10" x14ac:dyDescent="0.25">
      <c r="B608"/>
      <c r="C608"/>
      <c r="D608"/>
      <c r="E608"/>
      <c r="F608"/>
      <c r="G608"/>
      <c r="H608"/>
      <c r="I608"/>
      <c r="J608"/>
    </row>
    <row r="609" spans="2:10" x14ac:dyDescent="0.25">
      <c r="B609"/>
      <c r="C609"/>
      <c r="D609"/>
      <c r="E609"/>
      <c r="F609"/>
      <c r="G609"/>
      <c r="H609"/>
      <c r="I609"/>
      <c r="J609"/>
    </row>
    <row r="610" spans="2:10" x14ac:dyDescent="0.25">
      <c r="B610"/>
      <c r="C610"/>
      <c r="D610"/>
      <c r="E610"/>
      <c r="F610"/>
      <c r="G610"/>
      <c r="H610"/>
      <c r="I610"/>
      <c r="J610"/>
    </row>
    <row r="611" spans="2:10" x14ac:dyDescent="0.25">
      <c r="B611"/>
      <c r="C611"/>
      <c r="D611"/>
      <c r="E611"/>
      <c r="F611"/>
      <c r="G611"/>
      <c r="H611"/>
      <c r="I611"/>
      <c r="J611"/>
    </row>
    <row r="612" spans="2:10" x14ac:dyDescent="0.25">
      <c r="B612"/>
      <c r="C612"/>
      <c r="D612"/>
      <c r="E612"/>
      <c r="F612"/>
      <c r="G612"/>
      <c r="H612"/>
      <c r="I612"/>
      <c r="J612"/>
    </row>
    <row r="613" spans="2:10" x14ac:dyDescent="0.25">
      <c r="B613"/>
      <c r="C613"/>
      <c r="D613"/>
      <c r="E613"/>
      <c r="F613"/>
      <c r="G613"/>
      <c r="H613"/>
      <c r="I613"/>
      <c r="J613"/>
    </row>
    <row r="614" spans="2:10" x14ac:dyDescent="0.25">
      <c r="B614"/>
      <c r="C614"/>
      <c r="D614"/>
      <c r="E614"/>
      <c r="F614"/>
      <c r="G614"/>
      <c r="H614"/>
      <c r="I614"/>
      <c r="J614"/>
    </row>
    <row r="615" spans="2:10" x14ac:dyDescent="0.25">
      <c r="B615"/>
      <c r="C615"/>
      <c r="D615"/>
      <c r="E615"/>
      <c r="F615"/>
      <c r="G615"/>
      <c r="H615"/>
      <c r="I615"/>
      <c r="J615"/>
    </row>
    <row r="616" spans="2:10" x14ac:dyDescent="0.25">
      <c r="B616"/>
      <c r="C616"/>
      <c r="D616"/>
      <c r="E616"/>
      <c r="F616"/>
      <c r="G616"/>
      <c r="H616"/>
      <c r="I616"/>
      <c r="J616"/>
    </row>
    <row r="617" spans="2:10" x14ac:dyDescent="0.25">
      <c r="B617"/>
      <c r="C617"/>
      <c r="D617"/>
      <c r="E617"/>
      <c r="F617"/>
      <c r="G617"/>
      <c r="H617"/>
      <c r="I617"/>
      <c r="J617"/>
    </row>
    <row r="618" spans="2:10" x14ac:dyDescent="0.25">
      <c r="B618"/>
      <c r="C618"/>
      <c r="D618"/>
      <c r="E618"/>
      <c r="F618"/>
      <c r="G618"/>
      <c r="H618"/>
      <c r="I618"/>
      <c r="J618"/>
    </row>
    <row r="619" spans="2:10" x14ac:dyDescent="0.25">
      <c r="B619"/>
      <c r="C619"/>
      <c r="D619"/>
      <c r="E619"/>
      <c r="F619"/>
      <c r="G619"/>
      <c r="H619"/>
      <c r="I619"/>
      <c r="J619"/>
    </row>
    <row r="620" spans="2:10" x14ac:dyDescent="0.25">
      <c r="B620"/>
      <c r="C620"/>
      <c r="D620"/>
      <c r="E620"/>
      <c r="F620"/>
      <c r="G620"/>
      <c r="H620"/>
      <c r="I620"/>
      <c r="J620"/>
    </row>
    <row r="621" spans="2:10" x14ac:dyDescent="0.25">
      <c r="B621"/>
      <c r="C621"/>
      <c r="D621"/>
      <c r="E621"/>
      <c r="F621"/>
      <c r="G621"/>
      <c r="H621"/>
      <c r="I621"/>
      <c r="J621"/>
    </row>
    <row r="622" spans="2:10" x14ac:dyDescent="0.25">
      <c r="B622"/>
      <c r="C622"/>
      <c r="D622"/>
      <c r="E622"/>
      <c r="F622"/>
      <c r="G622"/>
      <c r="H622"/>
      <c r="I622"/>
      <c r="J622"/>
    </row>
    <row r="623" spans="2:10" x14ac:dyDescent="0.25">
      <c r="B623"/>
      <c r="C623"/>
      <c r="D623"/>
      <c r="E623"/>
      <c r="F623"/>
      <c r="G623"/>
      <c r="H623"/>
      <c r="I623"/>
      <c r="J623"/>
    </row>
    <row r="624" spans="2:10" x14ac:dyDescent="0.25">
      <c r="B624"/>
      <c r="C624"/>
      <c r="D624"/>
      <c r="E624"/>
      <c r="F624"/>
      <c r="G624"/>
      <c r="H624"/>
      <c r="I624"/>
      <c r="J624"/>
    </row>
    <row r="625" spans="2:10" x14ac:dyDescent="0.25">
      <c r="B625"/>
      <c r="C625"/>
      <c r="D625"/>
      <c r="E625"/>
      <c r="F625"/>
      <c r="G625"/>
      <c r="H625"/>
      <c r="I625"/>
      <c r="J625"/>
    </row>
    <row r="626" spans="2:10" x14ac:dyDescent="0.25">
      <c r="B626"/>
      <c r="C626"/>
      <c r="D626"/>
      <c r="E626"/>
      <c r="F626"/>
      <c r="G626"/>
      <c r="H626"/>
      <c r="I626"/>
      <c r="J626"/>
    </row>
    <row r="627" spans="2:10" x14ac:dyDescent="0.25">
      <c r="B627"/>
      <c r="C627"/>
      <c r="D627"/>
      <c r="E627"/>
      <c r="F627"/>
      <c r="G627"/>
      <c r="H627"/>
      <c r="I627"/>
      <c r="J627"/>
    </row>
    <row r="628" spans="2:10" x14ac:dyDescent="0.25">
      <c r="B628"/>
      <c r="C628"/>
      <c r="D628"/>
      <c r="E628"/>
      <c r="F628"/>
      <c r="G628"/>
      <c r="H628"/>
      <c r="I628"/>
      <c r="J628"/>
    </row>
    <row r="629" spans="2:10" x14ac:dyDescent="0.25">
      <c r="B629"/>
      <c r="C629"/>
      <c r="D629"/>
      <c r="E629"/>
      <c r="F629"/>
      <c r="G629"/>
      <c r="H629"/>
      <c r="I629"/>
      <c r="J629"/>
    </row>
    <row r="630" spans="2:10" x14ac:dyDescent="0.25">
      <c r="B630"/>
      <c r="C630"/>
      <c r="D630"/>
      <c r="E630"/>
      <c r="F630"/>
      <c r="G630"/>
      <c r="H630"/>
      <c r="I630"/>
      <c r="J630"/>
    </row>
    <row r="631" spans="2:10" x14ac:dyDescent="0.25">
      <c r="B631"/>
      <c r="C631"/>
      <c r="D631"/>
      <c r="E631"/>
      <c r="F631"/>
      <c r="G631"/>
      <c r="H631"/>
      <c r="I631"/>
      <c r="J631"/>
    </row>
    <row r="632" spans="2:10" x14ac:dyDescent="0.25">
      <c r="B632"/>
      <c r="C632"/>
      <c r="D632"/>
      <c r="E632"/>
      <c r="F632"/>
      <c r="G632"/>
      <c r="H632"/>
      <c r="I632"/>
      <c r="J632"/>
    </row>
    <row r="633" spans="2:10" x14ac:dyDescent="0.25">
      <c r="B633"/>
      <c r="C633"/>
      <c r="D633"/>
      <c r="E633"/>
      <c r="F633"/>
      <c r="G633"/>
      <c r="H633"/>
      <c r="I633"/>
      <c r="J633"/>
    </row>
    <row r="634" spans="2:10" x14ac:dyDescent="0.25">
      <c r="B634"/>
      <c r="C634"/>
      <c r="D634"/>
      <c r="E634"/>
      <c r="F634"/>
      <c r="G634"/>
      <c r="H634"/>
      <c r="I634"/>
      <c r="J634"/>
    </row>
    <row r="635" spans="2:10" x14ac:dyDescent="0.25">
      <c r="B635"/>
      <c r="C635"/>
      <c r="D635"/>
      <c r="E635"/>
      <c r="F635"/>
      <c r="G635"/>
      <c r="H635"/>
      <c r="I635"/>
      <c r="J635"/>
    </row>
    <row r="636" spans="2:10" x14ac:dyDescent="0.25">
      <c r="B636"/>
      <c r="C636"/>
      <c r="D636"/>
      <c r="E636"/>
      <c r="F636"/>
      <c r="G636"/>
      <c r="H636"/>
      <c r="I636"/>
      <c r="J636"/>
    </row>
    <row r="637" spans="2:10" x14ac:dyDescent="0.25">
      <c r="B637"/>
      <c r="C637"/>
      <c r="D637"/>
      <c r="E637"/>
      <c r="F637"/>
      <c r="G637"/>
      <c r="H637"/>
      <c r="I637"/>
      <c r="J637"/>
    </row>
    <row r="638" spans="2:10" x14ac:dyDescent="0.25">
      <c r="B638"/>
      <c r="C638"/>
      <c r="D638"/>
      <c r="E638"/>
      <c r="F638"/>
      <c r="G638"/>
      <c r="H638"/>
      <c r="I638"/>
      <c r="J638"/>
    </row>
    <row r="639" spans="2:10" x14ac:dyDescent="0.25">
      <c r="B639"/>
      <c r="C639"/>
      <c r="D639"/>
      <c r="E639"/>
      <c r="F639"/>
      <c r="G639"/>
      <c r="H639"/>
      <c r="I639"/>
      <c r="J639"/>
    </row>
    <row r="640" spans="2:10" x14ac:dyDescent="0.25">
      <c r="B640"/>
      <c r="C640"/>
      <c r="D640"/>
      <c r="E640"/>
      <c r="F640"/>
      <c r="G640"/>
      <c r="H640"/>
      <c r="I640"/>
      <c r="J640"/>
    </row>
    <row r="641" spans="2:10" x14ac:dyDescent="0.25">
      <c r="B641"/>
      <c r="C641"/>
      <c r="D641"/>
      <c r="E641"/>
      <c r="F641"/>
      <c r="G641"/>
      <c r="H641"/>
      <c r="I641"/>
      <c r="J641"/>
    </row>
    <row r="642" spans="2:10" x14ac:dyDescent="0.25">
      <c r="B642"/>
      <c r="C642"/>
      <c r="D642"/>
      <c r="E642"/>
      <c r="F642"/>
      <c r="G642"/>
      <c r="H642"/>
      <c r="I642"/>
      <c r="J642"/>
    </row>
    <row r="643" spans="2:10" x14ac:dyDescent="0.25">
      <c r="B643"/>
      <c r="C643"/>
      <c r="D643"/>
      <c r="E643"/>
      <c r="F643"/>
      <c r="G643"/>
      <c r="H643"/>
      <c r="I643"/>
      <c r="J643"/>
    </row>
    <row r="644" spans="2:10" x14ac:dyDescent="0.25">
      <c r="B644"/>
      <c r="C644"/>
      <c r="D644"/>
      <c r="E644"/>
      <c r="F644"/>
      <c r="G644"/>
      <c r="H644"/>
      <c r="I644"/>
      <c r="J644"/>
    </row>
    <row r="645" spans="2:10" x14ac:dyDescent="0.25">
      <c r="B645"/>
      <c r="C645"/>
      <c r="D645"/>
      <c r="E645"/>
      <c r="F645"/>
      <c r="G645"/>
      <c r="H645"/>
      <c r="I645"/>
      <c r="J645"/>
    </row>
    <row r="646" spans="2:10" x14ac:dyDescent="0.25">
      <c r="B646"/>
      <c r="C646"/>
      <c r="D646"/>
      <c r="E646"/>
      <c r="F646"/>
      <c r="G646"/>
      <c r="H646"/>
      <c r="I646"/>
      <c r="J646"/>
    </row>
    <row r="647" spans="2:10" x14ac:dyDescent="0.25">
      <c r="B647"/>
      <c r="C647"/>
      <c r="D647"/>
      <c r="E647"/>
      <c r="F647"/>
      <c r="G647"/>
      <c r="H647"/>
      <c r="I647"/>
      <c r="J647"/>
    </row>
    <row r="648" spans="2:10" x14ac:dyDescent="0.25">
      <c r="B648"/>
      <c r="C648"/>
      <c r="D648"/>
      <c r="E648"/>
      <c r="F648"/>
      <c r="G648"/>
      <c r="H648"/>
      <c r="I648"/>
      <c r="J648"/>
    </row>
    <row r="649" spans="2:10" x14ac:dyDescent="0.25">
      <c r="B649"/>
      <c r="C649"/>
      <c r="D649"/>
      <c r="E649"/>
      <c r="F649"/>
      <c r="G649"/>
      <c r="H649"/>
      <c r="I649"/>
      <c r="J649"/>
    </row>
    <row r="650" spans="2:10" x14ac:dyDescent="0.25">
      <c r="B650"/>
      <c r="C650"/>
      <c r="D650"/>
      <c r="E650"/>
      <c r="F650"/>
      <c r="G650"/>
      <c r="H650"/>
      <c r="I650"/>
      <c r="J650"/>
    </row>
    <row r="651" spans="2:10" x14ac:dyDescent="0.25">
      <c r="B651"/>
      <c r="C651"/>
      <c r="D651"/>
      <c r="E651"/>
      <c r="F651"/>
      <c r="G651"/>
      <c r="H651"/>
      <c r="I651"/>
      <c r="J651"/>
    </row>
    <row r="652" spans="2:10" x14ac:dyDescent="0.25">
      <c r="B652"/>
      <c r="C652"/>
      <c r="D652"/>
      <c r="E652"/>
      <c r="F652"/>
      <c r="G652"/>
      <c r="H652"/>
      <c r="I652"/>
      <c r="J652"/>
    </row>
    <row r="653" spans="2:10" x14ac:dyDescent="0.25">
      <c r="B653"/>
      <c r="C653"/>
      <c r="D653"/>
      <c r="E653"/>
      <c r="F653"/>
      <c r="G653"/>
      <c r="H653"/>
      <c r="I653"/>
      <c r="J653"/>
    </row>
    <row r="654" spans="2:10" x14ac:dyDescent="0.25">
      <c r="B654"/>
      <c r="C654"/>
      <c r="D654"/>
      <c r="E654"/>
      <c r="F654"/>
      <c r="G654"/>
      <c r="H654"/>
      <c r="I654"/>
      <c r="J654"/>
    </row>
    <row r="655" spans="2:10" x14ac:dyDescent="0.25">
      <c r="B655"/>
      <c r="C655"/>
      <c r="D655"/>
      <c r="E655"/>
      <c r="F655"/>
      <c r="G655"/>
      <c r="H655"/>
      <c r="I655"/>
      <c r="J655"/>
    </row>
    <row r="656" spans="2:10" x14ac:dyDescent="0.25">
      <c r="B656"/>
      <c r="C656"/>
      <c r="D656"/>
      <c r="E656"/>
      <c r="F656"/>
      <c r="G656"/>
      <c r="H656"/>
      <c r="I656"/>
      <c r="J656"/>
    </row>
    <row r="657" spans="2:10" x14ac:dyDescent="0.25">
      <c r="B657"/>
      <c r="C657"/>
      <c r="D657"/>
      <c r="E657"/>
      <c r="F657"/>
      <c r="G657"/>
      <c r="H657"/>
      <c r="I657"/>
      <c r="J657"/>
    </row>
    <row r="658" spans="2:10" x14ac:dyDescent="0.25">
      <c r="B658"/>
      <c r="C658"/>
      <c r="D658"/>
      <c r="E658"/>
      <c r="F658"/>
      <c r="G658"/>
      <c r="H658"/>
      <c r="I658"/>
      <c r="J658"/>
    </row>
    <row r="659" spans="2:10" x14ac:dyDescent="0.25">
      <c r="B659"/>
      <c r="C659"/>
      <c r="D659"/>
      <c r="E659"/>
      <c r="F659"/>
      <c r="G659"/>
      <c r="H659"/>
      <c r="I659"/>
      <c r="J659"/>
    </row>
    <row r="660" spans="2:10" x14ac:dyDescent="0.25">
      <c r="B660"/>
      <c r="C660"/>
      <c r="D660"/>
      <c r="E660"/>
      <c r="F660"/>
      <c r="G660"/>
      <c r="H660"/>
      <c r="I660"/>
      <c r="J660"/>
    </row>
    <row r="661" spans="2:10" x14ac:dyDescent="0.25">
      <c r="B661"/>
      <c r="C661"/>
      <c r="D661"/>
      <c r="E661"/>
      <c r="F661"/>
      <c r="G661"/>
      <c r="H661"/>
      <c r="I661"/>
      <c r="J661"/>
    </row>
    <row r="662" spans="2:10" x14ac:dyDescent="0.25">
      <c r="B662"/>
      <c r="C662"/>
      <c r="D662"/>
      <c r="E662"/>
      <c r="F662"/>
      <c r="G662"/>
      <c r="H662"/>
      <c r="I662"/>
      <c r="J662"/>
    </row>
    <row r="663" spans="2:10" x14ac:dyDescent="0.25">
      <c r="B663"/>
      <c r="C663"/>
      <c r="D663"/>
      <c r="E663"/>
      <c r="F663"/>
      <c r="G663"/>
      <c r="H663"/>
      <c r="I663"/>
      <c r="J663"/>
    </row>
    <row r="664" spans="2:10" x14ac:dyDescent="0.25">
      <c r="B664"/>
      <c r="C664"/>
      <c r="D664"/>
      <c r="E664"/>
      <c r="F664"/>
      <c r="G664"/>
      <c r="H664"/>
      <c r="I664"/>
      <c r="J664"/>
    </row>
    <row r="665" spans="2:10" x14ac:dyDescent="0.25">
      <c r="B665"/>
      <c r="C665"/>
      <c r="D665"/>
      <c r="E665"/>
      <c r="F665"/>
      <c r="G665"/>
      <c r="H665"/>
      <c r="I665"/>
      <c r="J665"/>
    </row>
    <row r="666" spans="2:10" x14ac:dyDescent="0.25">
      <c r="B666"/>
      <c r="C666"/>
      <c r="D666"/>
      <c r="E666"/>
      <c r="F666"/>
      <c r="G666"/>
      <c r="H666"/>
      <c r="I666"/>
      <c r="J666"/>
    </row>
    <row r="667" spans="2:10" x14ac:dyDescent="0.25">
      <c r="B667"/>
      <c r="C667"/>
      <c r="D667"/>
      <c r="E667"/>
      <c r="F667"/>
      <c r="G667"/>
      <c r="H667"/>
      <c r="I667"/>
      <c r="J667"/>
    </row>
    <row r="668" spans="2:10" x14ac:dyDescent="0.25">
      <c r="B668"/>
      <c r="C668"/>
      <c r="D668"/>
      <c r="E668"/>
      <c r="F668"/>
      <c r="G668"/>
      <c r="H668"/>
      <c r="I668"/>
      <c r="J668"/>
    </row>
    <row r="669" spans="2:10" x14ac:dyDescent="0.25">
      <c r="B669"/>
      <c r="C669"/>
      <c r="D669"/>
      <c r="E669"/>
      <c r="F669"/>
      <c r="G669"/>
      <c r="H669"/>
      <c r="I669"/>
      <c r="J669"/>
    </row>
    <row r="670" spans="2:10" x14ac:dyDescent="0.25">
      <c r="B670"/>
      <c r="C670"/>
      <c r="D670"/>
      <c r="E670"/>
      <c r="F670"/>
      <c r="G670"/>
      <c r="H670"/>
      <c r="I670"/>
      <c r="J670"/>
    </row>
    <row r="671" spans="2:10" x14ac:dyDescent="0.25">
      <c r="B671"/>
      <c r="C671"/>
      <c r="D671"/>
      <c r="E671"/>
      <c r="F671"/>
      <c r="G671"/>
      <c r="H671"/>
      <c r="I671"/>
      <c r="J671"/>
    </row>
    <row r="672" spans="2:10" x14ac:dyDescent="0.25">
      <c r="B672"/>
      <c r="C672"/>
      <c r="D672"/>
      <c r="E672"/>
      <c r="F672"/>
      <c r="G672"/>
      <c r="H672"/>
      <c r="I672"/>
      <c r="J672"/>
    </row>
    <row r="673" spans="2:10" x14ac:dyDescent="0.25">
      <c r="B673"/>
      <c r="C673"/>
      <c r="D673"/>
      <c r="E673"/>
      <c r="F673"/>
      <c r="G673"/>
      <c r="H673"/>
      <c r="I673"/>
      <c r="J673"/>
    </row>
    <row r="674" spans="2:10" x14ac:dyDescent="0.25">
      <c r="B674"/>
      <c r="C674"/>
      <c r="D674"/>
      <c r="E674"/>
      <c r="F674"/>
      <c r="G674"/>
      <c r="H674"/>
      <c r="I674"/>
      <c r="J674"/>
    </row>
    <row r="675" spans="2:10" x14ac:dyDescent="0.25">
      <c r="B675"/>
      <c r="C675"/>
      <c r="D675"/>
      <c r="E675"/>
      <c r="F675"/>
      <c r="G675"/>
      <c r="H675"/>
      <c r="I675"/>
      <c r="J675"/>
    </row>
    <row r="676" spans="2:10" x14ac:dyDescent="0.25">
      <c r="B676"/>
      <c r="C676"/>
      <c r="D676"/>
      <c r="E676"/>
      <c r="F676"/>
      <c r="G676"/>
      <c r="H676"/>
      <c r="I676"/>
      <c r="J676"/>
    </row>
    <row r="677" spans="2:10" x14ac:dyDescent="0.25">
      <c r="B677"/>
      <c r="C677"/>
      <c r="D677"/>
      <c r="E677"/>
      <c r="F677"/>
      <c r="G677"/>
      <c r="H677"/>
      <c r="I677"/>
      <c r="J677"/>
    </row>
    <row r="678" spans="2:10" x14ac:dyDescent="0.25">
      <c r="B678"/>
      <c r="C678"/>
      <c r="D678"/>
      <c r="E678"/>
      <c r="F678"/>
      <c r="G678"/>
      <c r="H678"/>
      <c r="I678"/>
      <c r="J678"/>
    </row>
    <row r="679" spans="2:10" x14ac:dyDescent="0.25">
      <c r="B679"/>
      <c r="C679"/>
      <c r="D679"/>
      <c r="E679"/>
      <c r="F679"/>
      <c r="G679"/>
      <c r="H679"/>
      <c r="I679"/>
      <c r="J679"/>
    </row>
    <row r="680" spans="2:10" x14ac:dyDescent="0.25">
      <c r="B680"/>
      <c r="C680"/>
      <c r="D680"/>
      <c r="E680"/>
      <c r="F680"/>
      <c r="G680"/>
      <c r="H680"/>
      <c r="I680"/>
      <c r="J680"/>
    </row>
    <row r="681" spans="2:10" x14ac:dyDescent="0.25">
      <c r="B681"/>
      <c r="C681"/>
      <c r="D681"/>
      <c r="E681"/>
      <c r="F681"/>
      <c r="G681"/>
      <c r="H681"/>
      <c r="I681"/>
      <c r="J681"/>
    </row>
    <row r="682" spans="2:10" x14ac:dyDescent="0.25">
      <c r="B682"/>
      <c r="C682"/>
      <c r="D682"/>
      <c r="E682"/>
      <c r="F682"/>
      <c r="G682"/>
      <c r="H682"/>
      <c r="I682"/>
      <c r="J682"/>
    </row>
    <row r="683" spans="2:10" x14ac:dyDescent="0.25">
      <c r="B683"/>
      <c r="C683"/>
      <c r="D683"/>
      <c r="E683"/>
      <c r="F683"/>
      <c r="G683"/>
      <c r="H683"/>
      <c r="I683"/>
      <c r="J683"/>
    </row>
    <row r="684" spans="2:10" x14ac:dyDescent="0.25">
      <c r="B684"/>
      <c r="C684"/>
      <c r="D684"/>
      <c r="E684"/>
      <c r="F684"/>
      <c r="G684"/>
      <c r="H684"/>
      <c r="I684"/>
      <c r="J684"/>
    </row>
    <row r="685" spans="2:10" x14ac:dyDescent="0.25">
      <c r="B685"/>
      <c r="C685"/>
      <c r="D685"/>
      <c r="E685"/>
      <c r="F685"/>
      <c r="G685"/>
      <c r="H685"/>
      <c r="I685"/>
      <c r="J685"/>
    </row>
    <row r="686" spans="2:10" x14ac:dyDescent="0.25">
      <c r="B686"/>
      <c r="C686"/>
      <c r="D686"/>
      <c r="E686"/>
      <c r="F686"/>
      <c r="G686"/>
      <c r="H686"/>
      <c r="I686"/>
      <c r="J686"/>
    </row>
    <row r="687" spans="2:10" x14ac:dyDescent="0.25">
      <c r="B687"/>
      <c r="C687"/>
      <c r="D687"/>
      <c r="E687"/>
      <c r="F687"/>
      <c r="G687"/>
      <c r="H687"/>
      <c r="I687"/>
      <c r="J687"/>
    </row>
    <row r="688" spans="2:10" x14ac:dyDescent="0.25">
      <c r="B688"/>
      <c r="C688"/>
      <c r="D688"/>
      <c r="E688"/>
      <c r="F688"/>
      <c r="G688"/>
      <c r="H688"/>
      <c r="I688"/>
      <c r="J688"/>
    </row>
    <row r="689" spans="2:10" x14ac:dyDescent="0.25">
      <c r="B689"/>
      <c r="C689"/>
      <c r="D689"/>
      <c r="E689"/>
      <c r="F689"/>
      <c r="G689"/>
      <c r="H689"/>
      <c r="I689"/>
      <c r="J689"/>
    </row>
    <row r="690" spans="2:10" x14ac:dyDescent="0.25">
      <c r="B690"/>
      <c r="C690"/>
      <c r="D690"/>
      <c r="E690"/>
      <c r="F690"/>
      <c r="G690"/>
      <c r="H690"/>
      <c r="I690"/>
      <c r="J690"/>
    </row>
    <row r="691" spans="2:10" x14ac:dyDescent="0.25">
      <c r="B691"/>
      <c r="C691"/>
      <c r="D691"/>
      <c r="E691"/>
      <c r="F691"/>
      <c r="G691"/>
      <c r="H691"/>
      <c r="I691"/>
      <c r="J691"/>
    </row>
    <row r="692" spans="2:10" x14ac:dyDescent="0.25">
      <c r="B692"/>
      <c r="C692"/>
      <c r="D692"/>
      <c r="E692"/>
      <c r="F692"/>
      <c r="G692"/>
      <c r="H692"/>
      <c r="I692"/>
      <c r="J692"/>
    </row>
    <row r="693" spans="2:10" x14ac:dyDescent="0.25">
      <c r="B693"/>
      <c r="C693"/>
      <c r="D693"/>
      <c r="E693"/>
      <c r="F693"/>
      <c r="G693"/>
      <c r="H693"/>
      <c r="I693"/>
      <c r="J693"/>
    </row>
    <row r="694" spans="2:10" x14ac:dyDescent="0.25">
      <c r="B694"/>
      <c r="C694"/>
      <c r="D694"/>
      <c r="E694"/>
      <c r="F694"/>
      <c r="G694"/>
      <c r="H694"/>
      <c r="I694"/>
      <c r="J694"/>
    </row>
    <row r="695" spans="2:10" x14ac:dyDescent="0.25">
      <c r="B695"/>
      <c r="C695"/>
      <c r="D695"/>
      <c r="E695"/>
      <c r="F695"/>
      <c r="G695"/>
      <c r="H695"/>
      <c r="I695"/>
      <c r="J695"/>
    </row>
    <row r="696" spans="2:10" x14ac:dyDescent="0.25">
      <c r="B696"/>
      <c r="C696"/>
      <c r="D696"/>
      <c r="E696"/>
      <c r="F696"/>
      <c r="G696"/>
      <c r="H696"/>
      <c r="I696"/>
      <c r="J696"/>
    </row>
    <row r="697" spans="2:10" x14ac:dyDescent="0.25">
      <c r="B697"/>
      <c r="C697"/>
      <c r="D697"/>
      <c r="E697"/>
      <c r="F697"/>
      <c r="G697"/>
      <c r="H697"/>
      <c r="I697"/>
      <c r="J697"/>
    </row>
    <row r="698" spans="2:10" x14ac:dyDescent="0.25">
      <c r="B698"/>
      <c r="C698"/>
      <c r="D698"/>
      <c r="E698"/>
      <c r="F698"/>
      <c r="G698"/>
      <c r="H698"/>
      <c r="I698"/>
      <c r="J698"/>
    </row>
    <row r="699" spans="2:10" x14ac:dyDescent="0.25">
      <c r="B699"/>
      <c r="C699"/>
      <c r="D699"/>
      <c r="E699"/>
      <c r="F699"/>
      <c r="G699"/>
      <c r="H699"/>
      <c r="I699"/>
      <c r="J699"/>
    </row>
    <row r="700" spans="2:10" x14ac:dyDescent="0.25">
      <c r="B700"/>
      <c r="C700"/>
      <c r="D700"/>
      <c r="E700"/>
      <c r="F700"/>
      <c r="G700"/>
      <c r="H700"/>
      <c r="I700"/>
      <c r="J700"/>
    </row>
    <row r="701" spans="2:10" x14ac:dyDescent="0.25">
      <c r="B701"/>
      <c r="C701"/>
      <c r="D701"/>
      <c r="E701"/>
      <c r="F701"/>
      <c r="G701"/>
      <c r="H701"/>
      <c r="I701"/>
      <c r="J701"/>
    </row>
    <row r="702" spans="2:10" x14ac:dyDescent="0.25">
      <c r="B702"/>
      <c r="C702"/>
      <c r="D702"/>
      <c r="E702"/>
      <c r="F702"/>
      <c r="G702"/>
      <c r="H702"/>
      <c r="I702"/>
      <c r="J702"/>
    </row>
    <row r="703" spans="2:10" x14ac:dyDescent="0.25">
      <c r="B703"/>
      <c r="C703"/>
      <c r="D703"/>
      <c r="E703"/>
      <c r="F703"/>
      <c r="G703"/>
      <c r="H703"/>
      <c r="I703"/>
      <c r="J703"/>
    </row>
    <row r="704" spans="2:10" x14ac:dyDescent="0.25">
      <c r="B704"/>
      <c r="C704"/>
      <c r="D704"/>
      <c r="E704"/>
      <c r="F704"/>
      <c r="G704"/>
      <c r="H704"/>
      <c r="I704"/>
      <c r="J704"/>
    </row>
    <row r="705" spans="2:10" x14ac:dyDescent="0.25">
      <c r="B705"/>
      <c r="C705"/>
      <c r="D705"/>
      <c r="E705"/>
      <c r="F705"/>
      <c r="G705"/>
      <c r="H705"/>
      <c r="I705"/>
      <c r="J705"/>
    </row>
    <row r="706" spans="2:10" x14ac:dyDescent="0.25">
      <c r="B706"/>
      <c r="C706"/>
      <c r="D706"/>
      <c r="E706"/>
      <c r="F706"/>
      <c r="G706"/>
      <c r="H706"/>
      <c r="I706"/>
      <c r="J706"/>
    </row>
    <row r="707" spans="2:10" x14ac:dyDescent="0.25">
      <c r="B707"/>
      <c r="C707"/>
      <c r="D707"/>
      <c r="E707"/>
      <c r="F707"/>
      <c r="G707"/>
      <c r="H707"/>
      <c r="I707"/>
      <c r="J707"/>
    </row>
    <row r="708" spans="2:10" x14ac:dyDescent="0.25">
      <c r="B708"/>
      <c r="C708"/>
      <c r="D708"/>
      <c r="E708"/>
      <c r="F708"/>
      <c r="G708"/>
      <c r="H708"/>
      <c r="I708"/>
      <c r="J708"/>
    </row>
    <row r="709" spans="2:10" x14ac:dyDescent="0.25">
      <c r="B709"/>
      <c r="C709"/>
      <c r="D709"/>
      <c r="E709"/>
      <c r="F709"/>
      <c r="G709"/>
      <c r="H709"/>
      <c r="I709"/>
      <c r="J709"/>
    </row>
    <row r="710" spans="2:10" x14ac:dyDescent="0.25">
      <c r="B710"/>
      <c r="C710"/>
      <c r="D710"/>
      <c r="E710"/>
      <c r="F710"/>
      <c r="G710"/>
      <c r="H710"/>
      <c r="I710"/>
      <c r="J710"/>
    </row>
    <row r="711" spans="2:10" x14ac:dyDescent="0.25">
      <c r="B711"/>
      <c r="C711"/>
      <c r="D711"/>
      <c r="E711"/>
      <c r="F711"/>
      <c r="G711"/>
      <c r="H711"/>
      <c r="I711"/>
      <c r="J711"/>
    </row>
    <row r="712" spans="2:10" x14ac:dyDescent="0.25">
      <c r="B712"/>
      <c r="C712"/>
      <c r="D712"/>
      <c r="E712"/>
      <c r="F712"/>
      <c r="G712"/>
      <c r="H712"/>
      <c r="I712"/>
      <c r="J712"/>
    </row>
    <row r="713" spans="2:10" x14ac:dyDescent="0.25">
      <c r="B713"/>
      <c r="C713"/>
      <c r="D713"/>
      <c r="E713"/>
      <c r="F713"/>
      <c r="G713"/>
      <c r="H713"/>
      <c r="I713"/>
      <c r="J713"/>
    </row>
    <row r="714" spans="2:10" x14ac:dyDescent="0.25">
      <c r="B714"/>
      <c r="C714"/>
      <c r="D714"/>
      <c r="E714"/>
      <c r="F714"/>
      <c r="G714"/>
      <c r="H714"/>
      <c r="I714"/>
      <c r="J714"/>
    </row>
    <row r="715" spans="2:10" x14ac:dyDescent="0.25">
      <c r="B715"/>
      <c r="C715"/>
      <c r="D715"/>
      <c r="E715"/>
      <c r="F715"/>
      <c r="G715"/>
      <c r="H715"/>
      <c r="I715"/>
      <c r="J715"/>
    </row>
    <row r="716" spans="2:10" x14ac:dyDescent="0.25">
      <c r="B716"/>
      <c r="C716"/>
      <c r="D716"/>
      <c r="E716"/>
      <c r="F716"/>
      <c r="G716"/>
      <c r="H716"/>
      <c r="I716"/>
      <c r="J716"/>
    </row>
    <row r="717" spans="2:10" x14ac:dyDescent="0.25">
      <c r="B717"/>
      <c r="C717"/>
      <c r="D717"/>
      <c r="E717"/>
      <c r="F717"/>
      <c r="G717"/>
      <c r="H717"/>
      <c r="I717"/>
      <c r="J717"/>
    </row>
    <row r="718" spans="2:10" x14ac:dyDescent="0.25">
      <c r="B718"/>
      <c r="C718"/>
      <c r="D718"/>
      <c r="E718"/>
      <c r="F718"/>
      <c r="G718"/>
      <c r="H718"/>
      <c r="I718"/>
      <c r="J718"/>
    </row>
    <row r="719" spans="2:10" x14ac:dyDescent="0.25">
      <c r="B719"/>
      <c r="C719"/>
      <c r="D719"/>
      <c r="E719"/>
      <c r="F719"/>
      <c r="G719"/>
      <c r="H719"/>
      <c r="I719"/>
      <c r="J719"/>
    </row>
    <row r="720" spans="2:10" x14ac:dyDescent="0.25">
      <c r="B720"/>
      <c r="C720"/>
      <c r="D720"/>
      <c r="E720"/>
      <c r="F720"/>
      <c r="G720"/>
      <c r="H720"/>
      <c r="I720"/>
      <c r="J720"/>
    </row>
    <row r="721" spans="2:10" x14ac:dyDescent="0.25">
      <c r="B721"/>
      <c r="C721"/>
      <c r="D721"/>
      <c r="E721"/>
      <c r="F721"/>
      <c r="G721"/>
      <c r="H721"/>
      <c r="I721"/>
      <c r="J721"/>
    </row>
    <row r="722" spans="2:10" x14ac:dyDescent="0.25">
      <c r="B722"/>
      <c r="C722"/>
      <c r="D722"/>
      <c r="E722"/>
      <c r="F722"/>
      <c r="G722"/>
      <c r="H722"/>
      <c r="I722"/>
      <c r="J722"/>
    </row>
    <row r="723" spans="2:10" x14ac:dyDescent="0.25">
      <c r="B723"/>
      <c r="C723"/>
      <c r="D723"/>
      <c r="E723"/>
      <c r="F723"/>
      <c r="G723"/>
      <c r="H723"/>
      <c r="I723"/>
      <c r="J723"/>
    </row>
    <row r="724" spans="2:10" x14ac:dyDescent="0.25">
      <c r="B724"/>
      <c r="C724"/>
      <c r="D724"/>
      <c r="E724"/>
      <c r="F724"/>
      <c r="G724"/>
      <c r="H724"/>
      <c r="I724"/>
      <c r="J724"/>
    </row>
    <row r="725" spans="2:10" x14ac:dyDescent="0.25">
      <c r="B725"/>
      <c r="C725"/>
      <c r="D725"/>
      <c r="E725"/>
      <c r="F725"/>
      <c r="G725"/>
      <c r="H725"/>
      <c r="I725"/>
      <c r="J725"/>
    </row>
    <row r="726" spans="2:10" x14ac:dyDescent="0.25">
      <c r="B726"/>
      <c r="C726"/>
      <c r="D726"/>
      <c r="E726"/>
      <c r="F726"/>
      <c r="G726"/>
      <c r="H726"/>
      <c r="I726"/>
      <c r="J726"/>
    </row>
    <row r="727" spans="2:10" x14ac:dyDescent="0.25">
      <c r="B727"/>
      <c r="C727"/>
      <c r="D727"/>
      <c r="E727"/>
      <c r="F727"/>
      <c r="G727"/>
      <c r="H727"/>
      <c r="I727"/>
      <c r="J727"/>
    </row>
    <row r="728" spans="2:10" x14ac:dyDescent="0.25">
      <c r="B728"/>
      <c r="C728"/>
      <c r="D728"/>
      <c r="E728"/>
      <c r="F728"/>
      <c r="G728"/>
      <c r="H728"/>
      <c r="I728"/>
      <c r="J728"/>
    </row>
    <row r="729" spans="2:10" x14ac:dyDescent="0.25">
      <c r="B729"/>
      <c r="C729"/>
      <c r="D729"/>
      <c r="E729"/>
      <c r="F729"/>
      <c r="G729"/>
      <c r="H729"/>
      <c r="I729"/>
      <c r="J729"/>
    </row>
    <row r="730" spans="2:10" x14ac:dyDescent="0.25">
      <c r="B730"/>
      <c r="C730"/>
      <c r="D730"/>
      <c r="E730"/>
      <c r="F730"/>
      <c r="G730"/>
      <c r="H730"/>
      <c r="I730"/>
      <c r="J730"/>
    </row>
    <row r="731" spans="2:10" x14ac:dyDescent="0.25">
      <c r="B731"/>
      <c r="C731"/>
      <c r="D731"/>
      <c r="E731"/>
      <c r="F731"/>
      <c r="G731"/>
      <c r="H731"/>
      <c r="I731"/>
      <c r="J731"/>
    </row>
    <row r="732" spans="2:10" x14ac:dyDescent="0.25">
      <c r="B732"/>
      <c r="C732"/>
      <c r="D732"/>
      <c r="E732"/>
      <c r="F732"/>
      <c r="G732"/>
      <c r="H732"/>
      <c r="I732"/>
      <c r="J732"/>
    </row>
    <row r="733" spans="2:10" x14ac:dyDescent="0.25">
      <c r="B733"/>
      <c r="C733"/>
      <c r="D733"/>
      <c r="E733"/>
      <c r="F733"/>
      <c r="G733"/>
      <c r="H733"/>
      <c r="I733"/>
      <c r="J733"/>
    </row>
    <row r="734" spans="2:10" x14ac:dyDescent="0.25">
      <c r="B734"/>
      <c r="C734"/>
      <c r="D734"/>
      <c r="E734"/>
      <c r="F734"/>
      <c r="G734"/>
      <c r="H734"/>
      <c r="I734"/>
      <c r="J734"/>
    </row>
    <row r="735" spans="2:10" x14ac:dyDescent="0.25">
      <c r="B735"/>
      <c r="C735"/>
      <c r="D735"/>
      <c r="E735"/>
      <c r="F735"/>
      <c r="G735"/>
      <c r="H735"/>
      <c r="I735"/>
      <c r="J735"/>
    </row>
    <row r="736" spans="2:10" x14ac:dyDescent="0.25">
      <c r="B736"/>
      <c r="C736"/>
      <c r="D736"/>
      <c r="E736"/>
      <c r="F736"/>
      <c r="G736"/>
      <c r="H736"/>
      <c r="I736"/>
      <c r="J736"/>
    </row>
    <row r="737" spans="2:10" x14ac:dyDescent="0.25">
      <c r="B737"/>
      <c r="C737"/>
      <c r="D737"/>
      <c r="E737"/>
      <c r="F737"/>
      <c r="G737"/>
      <c r="H737"/>
      <c r="I737"/>
      <c r="J737"/>
    </row>
    <row r="738" spans="2:10" x14ac:dyDescent="0.25">
      <c r="B738"/>
      <c r="C738"/>
      <c r="D738"/>
      <c r="E738"/>
      <c r="F738"/>
      <c r="G738"/>
      <c r="H738"/>
      <c r="I738"/>
      <c r="J738"/>
    </row>
    <row r="739" spans="2:10" x14ac:dyDescent="0.25">
      <c r="B739"/>
      <c r="C739"/>
      <c r="D739"/>
      <c r="E739"/>
      <c r="F739"/>
      <c r="G739"/>
      <c r="H739"/>
      <c r="I739"/>
      <c r="J739"/>
    </row>
    <row r="740" spans="2:10" x14ac:dyDescent="0.25">
      <c r="B740"/>
      <c r="C740"/>
      <c r="D740"/>
      <c r="E740"/>
      <c r="F740"/>
      <c r="G740"/>
      <c r="H740"/>
      <c r="I740"/>
      <c r="J740"/>
    </row>
    <row r="741" spans="2:10" x14ac:dyDescent="0.25">
      <c r="B741"/>
      <c r="C741"/>
      <c r="D741"/>
      <c r="E741"/>
      <c r="F741"/>
      <c r="G741"/>
      <c r="H741"/>
      <c r="I741"/>
      <c r="J741"/>
    </row>
    <row r="742" spans="2:10" x14ac:dyDescent="0.25">
      <c r="B742"/>
      <c r="C742"/>
      <c r="D742"/>
      <c r="E742"/>
      <c r="F742"/>
      <c r="G742"/>
      <c r="H742"/>
      <c r="I742"/>
      <c r="J742"/>
    </row>
    <row r="743" spans="2:10" x14ac:dyDescent="0.25">
      <c r="B743"/>
      <c r="C743"/>
      <c r="D743"/>
      <c r="E743"/>
      <c r="F743"/>
      <c r="G743"/>
      <c r="H743"/>
      <c r="I743"/>
      <c r="J743"/>
    </row>
    <row r="744" spans="2:10" x14ac:dyDescent="0.25">
      <c r="B744"/>
      <c r="C744"/>
      <c r="D744"/>
      <c r="E744"/>
      <c r="F744"/>
      <c r="G744"/>
      <c r="H744"/>
      <c r="I744"/>
      <c r="J744"/>
    </row>
    <row r="745" spans="2:10" x14ac:dyDescent="0.25">
      <c r="B745"/>
      <c r="C745"/>
      <c r="D745"/>
      <c r="E745"/>
      <c r="F745"/>
      <c r="G745"/>
      <c r="H745"/>
      <c r="I745"/>
      <c r="J745"/>
    </row>
    <row r="746" spans="2:10" x14ac:dyDescent="0.25">
      <c r="B746"/>
      <c r="C746"/>
      <c r="D746"/>
      <c r="E746"/>
      <c r="F746"/>
      <c r="G746"/>
      <c r="H746"/>
      <c r="I746"/>
      <c r="J746"/>
    </row>
    <row r="747" spans="2:10" x14ac:dyDescent="0.25">
      <c r="B747"/>
      <c r="C747"/>
      <c r="D747"/>
      <c r="E747"/>
      <c r="F747"/>
      <c r="G747"/>
      <c r="H747"/>
      <c r="I747"/>
      <c r="J747"/>
    </row>
    <row r="748" spans="2:10" x14ac:dyDescent="0.25">
      <c r="B748"/>
      <c r="C748"/>
      <c r="D748"/>
      <c r="E748"/>
      <c r="F748"/>
      <c r="G748"/>
      <c r="H748"/>
      <c r="I748"/>
      <c r="J748"/>
    </row>
    <row r="749" spans="2:10" x14ac:dyDescent="0.25">
      <c r="B749"/>
      <c r="C749"/>
      <c r="D749"/>
      <c r="E749"/>
      <c r="F749"/>
      <c r="G749"/>
      <c r="H749"/>
      <c r="I749"/>
      <c r="J749"/>
    </row>
    <row r="750" spans="2:10" x14ac:dyDescent="0.25">
      <c r="B750"/>
      <c r="C750"/>
      <c r="D750"/>
      <c r="E750"/>
      <c r="F750"/>
      <c r="G750"/>
      <c r="H750"/>
      <c r="I750"/>
      <c r="J750"/>
    </row>
    <row r="751" spans="2:10" x14ac:dyDescent="0.25">
      <c r="B751"/>
      <c r="C751"/>
      <c r="D751"/>
      <c r="E751"/>
      <c r="F751"/>
      <c r="G751"/>
      <c r="H751"/>
      <c r="I751"/>
      <c r="J751"/>
    </row>
    <row r="752" spans="2:10" x14ac:dyDescent="0.25">
      <c r="B752"/>
      <c r="C752"/>
      <c r="D752"/>
      <c r="E752"/>
      <c r="F752"/>
      <c r="G752"/>
      <c r="H752"/>
      <c r="I752"/>
      <c r="J752"/>
    </row>
    <row r="753" spans="2:10" x14ac:dyDescent="0.25">
      <c r="B753"/>
      <c r="C753"/>
      <c r="D753"/>
      <c r="E753"/>
      <c r="F753"/>
      <c r="G753"/>
      <c r="H753"/>
      <c r="I753"/>
      <c r="J753"/>
    </row>
    <row r="754" spans="2:10" x14ac:dyDescent="0.25">
      <c r="B754"/>
      <c r="C754"/>
      <c r="D754"/>
      <c r="E754"/>
      <c r="F754"/>
      <c r="G754"/>
      <c r="H754"/>
      <c r="I754"/>
      <c r="J754"/>
    </row>
    <row r="755" spans="2:10" x14ac:dyDescent="0.25">
      <c r="B755"/>
      <c r="C755"/>
      <c r="D755"/>
      <c r="E755"/>
      <c r="F755"/>
      <c r="G755"/>
      <c r="H755"/>
      <c r="I755"/>
      <c r="J755"/>
    </row>
    <row r="756" spans="2:10" x14ac:dyDescent="0.25">
      <c r="B756"/>
      <c r="C756"/>
      <c r="D756"/>
      <c r="E756"/>
      <c r="F756"/>
      <c r="G756"/>
      <c r="H756"/>
      <c r="I756"/>
      <c r="J756"/>
    </row>
    <row r="757" spans="2:10" x14ac:dyDescent="0.25">
      <c r="B757"/>
      <c r="C757"/>
      <c r="D757"/>
      <c r="E757"/>
      <c r="F757"/>
      <c r="G757"/>
      <c r="H757"/>
      <c r="I757"/>
      <c r="J757"/>
    </row>
    <row r="758" spans="2:10" x14ac:dyDescent="0.25">
      <c r="B758"/>
      <c r="C758"/>
      <c r="D758"/>
      <c r="E758"/>
      <c r="F758"/>
      <c r="G758"/>
      <c r="H758"/>
      <c r="I758"/>
      <c r="J758"/>
    </row>
    <row r="759" spans="2:10" x14ac:dyDescent="0.25">
      <c r="B759"/>
      <c r="C759"/>
      <c r="D759"/>
      <c r="E759"/>
      <c r="F759"/>
      <c r="G759"/>
      <c r="H759"/>
      <c r="I759"/>
      <c r="J759"/>
    </row>
    <row r="760" spans="2:10" x14ac:dyDescent="0.25">
      <c r="B760"/>
      <c r="C760"/>
      <c r="D760"/>
      <c r="E760"/>
      <c r="F760"/>
      <c r="G760"/>
      <c r="H760"/>
      <c r="I760"/>
      <c r="J760"/>
    </row>
    <row r="761" spans="2:10" x14ac:dyDescent="0.25">
      <c r="B761"/>
      <c r="C761"/>
      <c r="D761"/>
      <c r="E761"/>
      <c r="F761"/>
      <c r="G761"/>
      <c r="H761"/>
      <c r="I761"/>
      <c r="J761"/>
    </row>
    <row r="762" spans="2:10" x14ac:dyDescent="0.25">
      <c r="B762"/>
      <c r="C762"/>
      <c r="D762"/>
      <c r="E762"/>
      <c r="F762"/>
      <c r="G762"/>
      <c r="H762"/>
      <c r="I762"/>
      <c r="J762"/>
    </row>
    <row r="763" spans="2:10" x14ac:dyDescent="0.25">
      <c r="B763"/>
      <c r="C763"/>
      <c r="D763"/>
      <c r="E763"/>
      <c r="F763"/>
      <c r="G763"/>
      <c r="H763"/>
      <c r="I763"/>
      <c r="J763"/>
    </row>
    <row r="764" spans="2:10" x14ac:dyDescent="0.25">
      <c r="B764"/>
      <c r="C764"/>
      <c r="D764"/>
      <c r="E764"/>
      <c r="F764"/>
      <c r="G764"/>
      <c r="H764"/>
      <c r="I764"/>
      <c r="J764"/>
    </row>
    <row r="765" spans="2:10" x14ac:dyDescent="0.25">
      <c r="B765"/>
      <c r="C765"/>
      <c r="D765"/>
      <c r="E765"/>
      <c r="F765"/>
      <c r="G765"/>
      <c r="H765"/>
      <c r="I765"/>
      <c r="J765"/>
    </row>
    <row r="766" spans="2:10" x14ac:dyDescent="0.25">
      <c r="B766"/>
      <c r="C766"/>
      <c r="D766"/>
      <c r="E766"/>
      <c r="F766"/>
      <c r="G766"/>
      <c r="H766"/>
      <c r="I766"/>
      <c r="J766"/>
    </row>
    <row r="767" spans="2:10" x14ac:dyDescent="0.25">
      <c r="B767"/>
      <c r="C767"/>
      <c r="D767"/>
      <c r="E767"/>
      <c r="F767"/>
      <c r="G767"/>
      <c r="H767"/>
      <c r="I767"/>
      <c r="J767"/>
    </row>
    <row r="768" spans="2:10" x14ac:dyDescent="0.25">
      <c r="B768"/>
      <c r="C768"/>
      <c r="D768"/>
      <c r="E768"/>
      <c r="F768"/>
      <c r="G768"/>
      <c r="H768"/>
      <c r="I768"/>
      <c r="J768"/>
    </row>
    <row r="769" spans="2:10" x14ac:dyDescent="0.25">
      <c r="B769"/>
      <c r="C769"/>
      <c r="D769"/>
      <c r="E769"/>
      <c r="F769"/>
      <c r="G769"/>
      <c r="H769"/>
      <c r="I769"/>
      <c r="J769"/>
    </row>
    <row r="770" spans="2:10" x14ac:dyDescent="0.25">
      <c r="B770"/>
      <c r="C770"/>
      <c r="D770"/>
      <c r="E770"/>
      <c r="F770"/>
      <c r="G770"/>
      <c r="H770"/>
      <c r="I770"/>
      <c r="J770"/>
    </row>
    <row r="771" spans="2:10" x14ac:dyDescent="0.25">
      <c r="B771"/>
      <c r="C771"/>
      <c r="D771"/>
      <c r="E771"/>
      <c r="F771"/>
      <c r="G771"/>
      <c r="H771"/>
      <c r="I771"/>
      <c r="J771"/>
    </row>
    <row r="772" spans="2:10" x14ac:dyDescent="0.25">
      <c r="B772"/>
      <c r="C772"/>
      <c r="D772"/>
      <c r="E772"/>
      <c r="F772"/>
      <c r="G772"/>
      <c r="H772"/>
      <c r="I772"/>
      <c r="J772"/>
    </row>
    <row r="773" spans="2:10" x14ac:dyDescent="0.25">
      <c r="B773"/>
      <c r="C773"/>
      <c r="D773"/>
      <c r="E773"/>
      <c r="F773"/>
      <c r="G773"/>
      <c r="H773"/>
      <c r="I773"/>
      <c r="J773"/>
    </row>
    <row r="774" spans="2:10" x14ac:dyDescent="0.25">
      <c r="B774"/>
      <c r="C774"/>
      <c r="D774"/>
      <c r="E774"/>
      <c r="F774"/>
      <c r="G774"/>
      <c r="H774"/>
      <c r="I774"/>
      <c r="J774"/>
    </row>
    <row r="775" spans="2:10" x14ac:dyDescent="0.25">
      <c r="B775"/>
      <c r="C775"/>
      <c r="D775"/>
      <c r="E775"/>
      <c r="F775"/>
      <c r="G775"/>
      <c r="H775"/>
      <c r="I775"/>
      <c r="J775"/>
    </row>
    <row r="776" spans="2:10" x14ac:dyDescent="0.25">
      <c r="B776"/>
      <c r="C776"/>
      <c r="D776"/>
      <c r="E776"/>
      <c r="F776"/>
      <c r="G776"/>
      <c r="H776"/>
      <c r="I776"/>
      <c r="J776"/>
    </row>
    <row r="777" spans="2:10" x14ac:dyDescent="0.25">
      <c r="B777"/>
      <c r="C777"/>
      <c r="D777"/>
      <c r="E777"/>
      <c r="F777"/>
      <c r="G777"/>
      <c r="H777"/>
      <c r="I777"/>
      <c r="J777"/>
    </row>
    <row r="778" spans="2:10" x14ac:dyDescent="0.25">
      <c r="B778"/>
      <c r="C778"/>
      <c r="D778"/>
      <c r="E778"/>
      <c r="F778"/>
      <c r="G778"/>
      <c r="H778"/>
      <c r="I778"/>
      <c r="J778"/>
    </row>
    <row r="779" spans="2:10" x14ac:dyDescent="0.25">
      <c r="B779"/>
      <c r="C779"/>
      <c r="D779"/>
      <c r="E779"/>
      <c r="F779"/>
      <c r="G779"/>
      <c r="H779"/>
      <c r="I779"/>
      <c r="J779"/>
    </row>
    <row r="780" spans="2:10" x14ac:dyDescent="0.25">
      <c r="B780"/>
      <c r="C780"/>
      <c r="D780"/>
      <c r="E780"/>
      <c r="F780"/>
      <c r="G780"/>
      <c r="H780"/>
      <c r="I780"/>
      <c r="J780"/>
    </row>
    <row r="781" spans="2:10" x14ac:dyDescent="0.25">
      <c r="B781"/>
      <c r="C781"/>
      <c r="D781"/>
      <c r="E781"/>
      <c r="F781"/>
      <c r="G781"/>
      <c r="H781"/>
      <c r="I781"/>
      <c r="J781"/>
    </row>
    <row r="782" spans="2:10" x14ac:dyDescent="0.25">
      <c r="B782"/>
      <c r="C782"/>
      <c r="D782"/>
      <c r="E782"/>
      <c r="F782"/>
      <c r="G782"/>
      <c r="H782"/>
      <c r="I782"/>
      <c r="J782"/>
    </row>
    <row r="783" spans="2:10" x14ac:dyDescent="0.25">
      <c r="B783"/>
      <c r="C783"/>
      <c r="D783"/>
      <c r="E783"/>
      <c r="F783"/>
      <c r="G783"/>
      <c r="H783"/>
      <c r="I783"/>
      <c r="J783"/>
    </row>
    <row r="784" spans="2:10" x14ac:dyDescent="0.25">
      <c r="B784"/>
      <c r="C784"/>
      <c r="D784"/>
      <c r="E784"/>
      <c r="F784"/>
      <c r="G784"/>
      <c r="H784"/>
      <c r="I784"/>
      <c r="J784"/>
    </row>
    <row r="785" spans="2:10" x14ac:dyDescent="0.25">
      <c r="B785"/>
      <c r="C785"/>
      <c r="D785"/>
      <c r="E785"/>
      <c r="F785"/>
      <c r="G785"/>
      <c r="H785"/>
      <c r="I785"/>
      <c r="J785"/>
    </row>
    <row r="786" spans="2:10" x14ac:dyDescent="0.25">
      <c r="B786"/>
      <c r="C786"/>
      <c r="D786"/>
      <c r="E786"/>
      <c r="F786"/>
      <c r="G786"/>
      <c r="H786"/>
      <c r="I786"/>
      <c r="J786"/>
    </row>
    <row r="787" spans="2:10" x14ac:dyDescent="0.25">
      <c r="B787"/>
      <c r="C787"/>
      <c r="D787"/>
      <c r="E787"/>
      <c r="F787"/>
      <c r="G787"/>
      <c r="H787"/>
      <c r="I787"/>
      <c r="J787"/>
    </row>
    <row r="788" spans="2:10" x14ac:dyDescent="0.25">
      <c r="B788"/>
      <c r="C788"/>
      <c r="D788"/>
      <c r="E788"/>
      <c r="F788"/>
      <c r="G788"/>
      <c r="H788"/>
      <c r="I788"/>
      <c r="J788"/>
    </row>
    <row r="789" spans="2:10" x14ac:dyDescent="0.25">
      <c r="B789"/>
      <c r="C789"/>
      <c r="D789"/>
      <c r="E789"/>
      <c r="F789"/>
      <c r="G789"/>
      <c r="H789"/>
      <c r="I789"/>
      <c r="J789"/>
    </row>
    <row r="790" spans="2:10" x14ac:dyDescent="0.25">
      <c r="B790"/>
      <c r="C790"/>
      <c r="D790"/>
      <c r="E790"/>
      <c r="F790"/>
      <c r="G790"/>
      <c r="H790"/>
      <c r="I790"/>
      <c r="J790"/>
    </row>
    <row r="791" spans="2:10" x14ac:dyDescent="0.25">
      <c r="B791"/>
      <c r="C791"/>
      <c r="D791"/>
      <c r="E791"/>
      <c r="F791"/>
      <c r="G791"/>
      <c r="H791"/>
      <c r="I791"/>
      <c r="J791"/>
    </row>
    <row r="792" spans="2:10" x14ac:dyDescent="0.25">
      <c r="B792"/>
      <c r="C792"/>
      <c r="D792"/>
      <c r="E792"/>
      <c r="F792"/>
      <c r="G792"/>
      <c r="H792"/>
      <c r="I792"/>
      <c r="J792"/>
    </row>
    <row r="793" spans="2:10" x14ac:dyDescent="0.25">
      <c r="B793"/>
      <c r="C793"/>
      <c r="D793"/>
      <c r="E793"/>
      <c r="F793"/>
      <c r="G793"/>
      <c r="H793"/>
      <c r="I793"/>
      <c r="J793"/>
    </row>
    <row r="794" spans="2:10" x14ac:dyDescent="0.25">
      <c r="B794"/>
      <c r="C794"/>
      <c r="D794"/>
      <c r="E794"/>
      <c r="F794"/>
      <c r="G794"/>
      <c r="H794"/>
      <c r="I794"/>
      <c r="J794"/>
    </row>
    <row r="795" spans="2:10" x14ac:dyDescent="0.25">
      <c r="B795"/>
      <c r="C795"/>
      <c r="D795"/>
      <c r="E795"/>
      <c r="F795"/>
      <c r="G795"/>
      <c r="H795"/>
      <c r="I795"/>
      <c r="J795"/>
    </row>
    <row r="796" spans="2:10" x14ac:dyDescent="0.25">
      <c r="B796"/>
      <c r="C796"/>
      <c r="D796"/>
      <c r="E796"/>
      <c r="F796"/>
      <c r="G796"/>
      <c r="H796"/>
      <c r="I796"/>
      <c r="J796"/>
    </row>
    <row r="797" spans="2:10" x14ac:dyDescent="0.25">
      <c r="B797"/>
      <c r="C797"/>
      <c r="D797"/>
      <c r="E797"/>
      <c r="F797"/>
      <c r="G797"/>
      <c r="H797"/>
      <c r="I797"/>
      <c r="J797"/>
    </row>
    <row r="798" spans="2:10" x14ac:dyDescent="0.25">
      <c r="B798"/>
      <c r="C798"/>
      <c r="D798"/>
      <c r="E798"/>
      <c r="F798"/>
      <c r="G798"/>
      <c r="H798"/>
      <c r="I798"/>
      <c r="J798"/>
    </row>
    <row r="799" spans="2:10" x14ac:dyDescent="0.25">
      <c r="B799"/>
      <c r="C799"/>
      <c r="D799"/>
      <c r="E799"/>
      <c r="F799"/>
      <c r="G799"/>
      <c r="H799"/>
      <c r="I799"/>
      <c r="J799"/>
    </row>
    <row r="800" spans="2:10" x14ac:dyDescent="0.25">
      <c r="B800"/>
      <c r="C800"/>
      <c r="D800"/>
      <c r="E800"/>
      <c r="F800"/>
      <c r="G800"/>
      <c r="H800"/>
      <c r="I800"/>
      <c r="J800"/>
    </row>
    <row r="801" spans="2:10" x14ac:dyDescent="0.25">
      <c r="B801"/>
      <c r="C801"/>
      <c r="D801"/>
      <c r="E801"/>
      <c r="F801"/>
      <c r="G801"/>
      <c r="H801"/>
      <c r="I801"/>
      <c r="J801"/>
    </row>
    <row r="802" spans="2:10" x14ac:dyDescent="0.25">
      <c r="B802"/>
      <c r="C802"/>
      <c r="D802"/>
      <c r="E802"/>
      <c r="F802"/>
      <c r="G802"/>
      <c r="H802"/>
      <c r="I802"/>
      <c r="J802"/>
    </row>
    <row r="803" spans="2:10" x14ac:dyDescent="0.25">
      <c r="B803"/>
      <c r="C803"/>
      <c r="D803"/>
      <c r="E803"/>
      <c r="F803"/>
      <c r="G803"/>
      <c r="H803"/>
      <c r="I803"/>
      <c r="J803"/>
    </row>
    <row r="804" spans="2:10" x14ac:dyDescent="0.25">
      <c r="B804"/>
      <c r="C804"/>
      <c r="D804"/>
      <c r="E804"/>
      <c r="F804"/>
      <c r="G804"/>
      <c r="H804"/>
      <c r="I804"/>
      <c r="J804"/>
    </row>
    <row r="805" spans="2:10" x14ac:dyDescent="0.25">
      <c r="B805"/>
      <c r="C805"/>
      <c r="D805"/>
      <c r="E805"/>
      <c r="F805"/>
      <c r="G805"/>
      <c r="H805"/>
      <c r="I805"/>
      <c r="J805"/>
    </row>
    <row r="806" spans="2:10" x14ac:dyDescent="0.25">
      <c r="B806"/>
      <c r="C806"/>
      <c r="D806"/>
      <c r="E806"/>
      <c r="F806"/>
      <c r="G806"/>
      <c r="H806"/>
      <c r="I806"/>
      <c r="J806"/>
    </row>
    <row r="807" spans="2:10" x14ac:dyDescent="0.25">
      <c r="B807"/>
      <c r="C807"/>
      <c r="D807"/>
      <c r="E807"/>
      <c r="F807"/>
      <c r="G807"/>
      <c r="H807"/>
      <c r="I807"/>
      <c r="J807"/>
    </row>
    <row r="808" spans="2:10" x14ac:dyDescent="0.25">
      <c r="B808"/>
      <c r="C808"/>
      <c r="D808"/>
      <c r="E808"/>
      <c r="F808"/>
      <c r="G808"/>
      <c r="H808"/>
      <c r="I808"/>
      <c r="J808"/>
    </row>
    <row r="809" spans="2:10" x14ac:dyDescent="0.25">
      <c r="B809"/>
      <c r="C809"/>
      <c r="D809"/>
      <c r="E809"/>
      <c r="F809"/>
      <c r="G809"/>
      <c r="H809"/>
      <c r="I809"/>
      <c r="J809"/>
    </row>
    <row r="810" spans="2:10" x14ac:dyDescent="0.25">
      <c r="B810"/>
      <c r="C810"/>
      <c r="D810"/>
      <c r="E810"/>
      <c r="F810"/>
      <c r="G810"/>
      <c r="H810"/>
      <c r="I810"/>
      <c r="J810"/>
    </row>
    <row r="811" spans="2:10" x14ac:dyDescent="0.25">
      <c r="B811"/>
      <c r="C811"/>
      <c r="D811"/>
      <c r="E811"/>
      <c r="F811"/>
      <c r="G811"/>
      <c r="H811"/>
      <c r="I811"/>
      <c r="J811"/>
    </row>
    <row r="812" spans="2:10" x14ac:dyDescent="0.25">
      <c r="B812"/>
      <c r="C812"/>
      <c r="D812"/>
      <c r="E812"/>
      <c r="F812"/>
      <c r="G812"/>
      <c r="H812"/>
      <c r="I812"/>
      <c r="J812"/>
    </row>
    <row r="813" spans="2:10" x14ac:dyDescent="0.25">
      <c r="B813"/>
      <c r="C813"/>
      <c r="D813"/>
      <c r="E813"/>
      <c r="F813"/>
      <c r="G813"/>
      <c r="H813"/>
      <c r="I813"/>
      <c r="J813"/>
    </row>
    <row r="814" spans="2:10" x14ac:dyDescent="0.25">
      <c r="B814"/>
      <c r="C814"/>
      <c r="D814"/>
      <c r="E814"/>
      <c r="F814"/>
      <c r="G814"/>
      <c r="H814"/>
      <c r="I814"/>
      <c r="J814"/>
    </row>
    <row r="815" spans="2:10" x14ac:dyDescent="0.25">
      <c r="B815"/>
      <c r="C815"/>
      <c r="D815"/>
      <c r="E815"/>
      <c r="F815"/>
      <c r="G815"/>
      <c r="H815"/>
      <c r="I815"/>
      <c r="J815"/>
    </row>
    <row r="816" spans="2:10" x14ac:dyDescent="0.25">
      <c r="B816"/>
      <c r="C816"/>
      <c r="D816"/>
      <c r="E816"/>
      <c r="F816"/>
      <c r="G816"/>
      <c r="H816"/>
      <c r="I816"/>
      <c r="J816"/>
    </row>
    <row r="817" spans="2:10" x14ac:dyDescent="0.25">
      <c r="B817"/>
      <c r="C817"/>
      <c r="D817"/>
      <c r="E817"/>
      <c r="F817"/>
      <c r="G817"/>
      <c r="H817"/>
      <c r="I817"/>
      <c r="J817"/>
    </row>
    <row r="818" spans="2:10" x14ac:dyDescent="0.25">
      <c r="B818"/>
      <c r="C818"/>
      <c r="D818"/>
      <c r="E818"/>
      <c r="F818"/>
      <c r="G818"/>
      <c r="H818"/>
      <c r="I818"/>
      <c r="J818"/>
    </row>
    <row r="819" spans="2:10" x14ac:dyDescent="0.25">
      <c r="B819"/>
      <c r="C819"/>
      <c r="D819"/>
      <c r="E819"/>
      <c r="F819"/>
      <c r="G819"/>
      <c r="H819"/>
      <c r="I819"/>
      <c r="J819"/>
    </row>
    <row r="820" spans="2:10" x14ac:dyDescent="0.25">
      <c r="B820"/>
      <c r="C820"/>
      <c r="D820"/>
      <c r="E820"/>
      <c r="F820"/>
      <c r="G820"/>
      <c r="H820"/>
      <c r="I820"/>
      <c r="J820"/>
    </row>
    <row r="821" spans="2:10" x14ac:dyDescent="0.25">
      <c r="B821"/>
      <c r="C821"/>
      <c r="D821"/>
      <c r="E821"/>
      <c r="F821"/>
      <c r="G821"/>
      <c r="H821"/>
      <c r="I821"/>
      <c r="J821"/>
    </row>
    <row r="822" spans="2:10" x14ac:dyDescent="0.25">
      <c r="B822"/>
      <c r="C822"/>
      <c r="D822"/>
      <c r="E822"/>
      <c r="F822"/>
      <c r="G822"/>
      <c r="H822"/>
      <c r="I822"/>
      <c r="J822"/>
    </row>
    <row r="823" spans="2:10" x14ac:dyDescent="0.25">
      <c r="B823"/>
      <c r="C823"/>
      <c r="D823"/>
      <c r="E823"/>
      <c r="F823"/>
      <c r="G823"/>
      <c r="H823"/>
      <c r="I823"/>
      <c r="J823"/>
    </row>
    <row r="824" spans="2:10" x14ac:dyDescent="0.25">
      <c r="B824"/>
      <c r="C824"/>
      <c r="D824"/>
      <c r="E824"/>
      <c r="F824"/>
      <c r="G824"/>
      <c r="H824"/>
      <c r="I824"/>
      <c r="J824"/>
    </row>
    <row r="825" spans="2:10" x14ac:dyDescent="0.25">
      <c r="B825"/>
      <c r="C825"/>
      <c r="D825"/>
      <c r="E825"/>
      <c r="F825"/>
      <c r="G825"/>
      <c r="H825"/>
      <c r="I825"/>
      <c r="J825"/>
    </row>
    <row r="826" spans="2:10" x14ac:dyDescent="0.25">
      <c r="B826"/>
      <c r="C826"/>
      <c r="D826"/>
      <c r="E826"/>
      <c r="F826"/>
      <c r="G826"/>
      <c r="H826"/>
      <c r="I826"/>
      <c r="J826"/>
    </row>
    <row r="827" spans="2:10" x14ac:dyDescent="0.25">
      <c r="B827"/>
      <c r="C827"/>
      <c r="D827"/>
      <c r="E827"/>
      <c r="F827"/>
      <c r="G827"/>
      <c r="H827"/>
      <c r="I827"/>
      <c r="J827"/>
    </row>
    <row r="828" spans="2:10" x14ac:dyDescent="0.25">
      <c r="B828"/>
      <c r="C828"/>
      <c r="D828"/>
      <c r="E828"/>
      <c r="F828"/>
      <c r="G828"/>
      <c r="H828"/>
      <c r="I828"/>
      <c r="J828"/>
    </row>
    <row r="829" spans="2:10" x14ac:dyDescent="0.25">
      <c r="B829"/>
      <c r="C829"/>
      <c r="D829"/>
      <c r="E829"/>
      <c r="F829"/>
      <c r="G829"/>
      <c r="H829"/>
      <c r="I829"/>
      <c r="J829"/>
    </row>
    <row r="830" spans="2:10" x14ac:dyDescent="0.25">
      <c r="B830"/>
      <c r="C830"/>
      <c r="D830"/>
      <c r="E830"/>
      <c r="F830"/>
      <c r="G830"/>
      <c r="H830"/>
      <c r="I830"/>
      <c r="J830"/>
    </row>
    <row r="831" spans="2:10" x14ac:dyDescent="0.25">
      <c r="B831"/>
      <c r="C831"/>
      <c r="D831"/>
      <c r="E831"/>
      <c r="F831"/>
      <c r="G831"/>
      <c r="H831"/>
      <c r="I831"/>
      <c r="J831"/>
    </row>
    <row r="832" spans="2:10" x14ac:dyDescent="0.25">
      <c r="B832"/>
      <c r="C832"/>
      <c r="D832"/>
      <c r="E832"/>
      <c r="F832"/>
      <c r="G832"/>
      <c r="H832"/>
      <c r="I832"/>
      <c r="J832"/>
    </row>
    <row r="833" spans="2:10" x14ac:dyDescent="0.25">
      <c r="B833"/>
      <c r="C833"/>
      <c r="D833"/>
      <c r="E833"/>
      <c r="F833"/>
      <c r="G833"/>
      <c r="H833"/>
      <c r="I833"/>
      <c r="J833"/>
    </row>
    <row r="834" spans="2:10" x14ac:dyDescent="0.25">
      <c r="B834"/>
      <c r="C834"/>
      <c r="D834"/>
      <c r="E834"/>
      <c r="F834"/>
      <c r="G834"/>
      <c r="H834"/>
      <c r="I834"/>
      <c r="J834"/>
    </row>
    <row r="835" spans="2:10" x14ac:dyDescent="0.25">
      <c r="B835"/>
      <c r="C835"/>
      <c r="D835"/>
      <c r="E835"/>
      <c r="F835"/>
      <c r="G835"/>
      <c r="H835"/>
      <c r="I835"/>
      <c r="J835"/>
    </row>
    <row r="836" spans="2:10" x14ac:dyDescent="0.25">
      <c r="B836"/>
      <c r="C836"/>
      <c r="D836"/>
      <c r="E836"/>
      <c r="F836"/>
      <c r="G836"/>
      <c r="H836"/>
      <c r="I836"/>
      <c r="J836"/>
    </row>
    <row r="837" spans="2:10" x14ac:dyDescent="0.25">
      <c r="B837"/>
      <c r="C837"/>
      <c r="D837"/>
      <c r="E837"/>
      <c r="F837"/>
      <c r="G837"/>
      <c r="H837"/>
      <c r="I837"/>
      <c r="J837"/>
    </row>
    <row r="838" spans="2:10" x14ac:dyDescent="0.25">
      <c r="B838"/>
      <c r="C838"/>
      <c r="D838"/>
      <c r="E838"/>
      <c r="F838"/>
      <c r="G838"/>
      <c r="H838"/>
      <c r="I838"/>
      <c r="J838"/>
    </row>
    <row r="839" spans="2:10" x14ac:dyDescent="0.25">
      <c r="B839"/>
      <c r="C839"/>
      <c r="D839"/>
      <c r="E839"/>
      <c r="F839"/>
      <c r="G839"/>
      <c r="H839"/>
      <c r="I839"/>
      <c r="J839"/>
    </row>
    <row r="840" spans="2:10" x14ac:dyDescent="0.25">
      <c r="B840"/>
      <c r="C840"/>
      <c r="D840"/>
      <c r="E840"/>
      <c r="F840"/>
      <c r="G840"/>
      <c r="H840"/>
      <c r="I840"/>
      <c r="J840"/>
    </row>
    <row r="841" spans="2:10" x14ac:dyDescent="0.25">
      <c r="B841"/>
      <c r="C841"/>
      <c r="D841"/>
      <c r="E841"/>
      <c r="F841"/>
      <c r="G841"/>
      <c r="H841"/>
      <c r="I841"/>
      <c r="J841"/>
    </row>
    <row r="842" spans="2:10" x14ac:dyDescent="0.25">
      <c r="B842"/>
      <c r="C842"/>
      <c r="D842"/>
      <c r="E842"/>
      <c r="F842"/>
      <c r="G842"/>
      <c r="H842"/>
      <c r="I842"/>
      <c r="J842"/>
    </row>
    <row r="843" spans="2:10" x14ac:dyDescent="0.25">
      <c r="B843"/>
      <c r="C843"/>
      <c r="D843"/>
      <c r="E843"/>
      <c r="F843"/>
      <c r="G843"/>
      <c r="H843"/>
      <c r="I843"/>
      <c r="J843"/>
    </row>
    <row r="844" spans="2:10" x14ac:dyDescent="0.25">
      <c r="B844"/>
      <c r="C844"/>
      <c r="D844"/>
      <c r="E844"/>
      <c r="F844"/>
      <c r="G844"/>
      <c r="H844"/>
      <c r="I844"/>
      <c r="J844"/>
    </row>
    <row r="845" spans="2:10" x14ac:dyDescent="0.25">
      <c r="B845"/>
      <c r="C845"/>
      <c r="D845"/>
      <c r="E845"/>
      <c r="F845"/>
      <c r="G845"/>
      <c r="H845"/>
      <c r="I845"/>
      <c r="J845"/>
    </row>
    <row r="846" spans="2:10" x14ac:dyDescent="0.25">
      <c r="B846"/>
      <c r="C846"/>
      <c r="D846"/>
      <c r="E846"/>
      <c r="F846"/>
      <c r="G846"/>
      <c r="H846"/>
      <c r="I846"/>
      <c r="J846"/>
    </row>
    <row r="847" spans="2:10" x14ac:dyDescent="0.25">
      <c r="B847"/>
      <c r="C847"/>
      <c r="D847"/>
      <c r="E847"/>
      <c r="F847"/>
      <c r="G847"/>
      <c r="H847"/>
      <c r="I847"/>
      <c r="J847"/>
    </row>
    <row r="848" spans="2:10" x14ac:dyDescent="0.25">
      <c r="B848"/>
      <c r="C848"/>
      <c r="D848"/>
      <c r="E848"/>
      <c r="F848"/>
      <c r="G848"/>
      <c r="H848"/>
      <c r="I848"/>
      <c r="J848"/>
    </row>
    <row r="849" spans="2:10" x14ac:dyDescent="0.25">
      <c r="B849"/>
      <c r="C849"/>
      <c r="D849"/>
      <c r="E849"/>
      <c r="F849"/>
      <c r="G849"/>
      <c r="H849"/>
      <c r="I849"/>
      <c r="J849"/>
    </row>
    <row r="850" spans="2:10" x14ac:dyDescent="0.25">
      <c r="B850"/>
      <c r="C850"/>
      <c r="D850"/>
      <c r="E850"/>
      <c r="F850"/>
      <c r="G850"/>
      <c r="H850"/>
      <c r="I850"/>
      <c r="J850"/>
    </row>
    <row r="851" spans="2:10" x14ac:dyDescent="0.25">
      <c r="B851"/>
      <c r="C851"/>
      <c r="D851"/>
      <c r="E851"/>
      <c r="F851"/>
      <c r="G851"/>
      <c r="H851"/>
      <c r="I851"/>
      <c r="J851"/>
    </row>
    <row r="852" spans="2:10" x14ac:dyDescent="0.25">
      <c r="B852"/>
      <c r="C852"/>
      <c r="D852"/>
      <c r="E852"/>
      <c r="F852"/>
      <c r="G852"/>
      <c r="H852"/>
      <c r="I852"/>
      <c r="J852"/>
    </row>
    <row r="853" spans="2:10" x14ac:dyDescent="0.25">
      <c r="B853"/>
      <c r="C853"/>
      <c r="D853"/>
      <c r="E853"/>
      <c r="F853"/>
      <c r="G853"/>
      <c r="H853"/>
      <c r="I853"/>
      <c r="J853"/>
    </row>
    <row r="854" spans="2:10" x14ac:dyDescent="0.25">
      <c r="B854"/>
      <c r="C854"/>
      <c r="D854"/>
      <c r="E854"/>
      <c r="F854"/>
      <c r="G854"/>
      <c r="H854"/>
      <c r="I854"/>
      <c r="J854"/>
    </row>
    <row r="855" spans="2:10" x14ac:dyDescent="0.25">
      <c r="B855"/>
      <c r="C855"/>
      <c r="D855"/>
      <c r="E855"/>
      <c r="F855"/>
      <c r="G855"/>
      <c r="H855"/>
      <c r="I855"/>
      <c r="J855"/>
    </row>
    <row r="856" spans="2:10" x14ac:dyDescent="0.25">
      <c r="B856"/>
      <c r="C856"/>
      <c r="D856"/>
      <c r="E856"/>
      <c r="F856"/>
      <c r="G856"/>
      <c r="H856"/>
      <c r="I856"/>
      <c r="J856"/>
    </row>
    <row r="857" spans="2:10" x14ac:dyDescent="0.25">
      <c r="B857"/>
      <c r="C857"/>
      <c r="D857"/>
      <c r="E857"/>
      <c r="F857"/>
      <c r="G857"/>
      <c r="H857"/>
      <c r="I857"/>
      <c r="J857"/>
    </row>
    <row r="858" spans="2:10" x14ac:dyDescent="0.25">
      <c r="B858"/>
      <c r="C858"/>
      <c r="D858"/>
      <c r="E858"/>
      <c r="F858"/>
      <c r="G858"/>
      <c r="H858"/>
      <c r="I858"/>
      <c r="J858"/>
    </row>
    <row r="859" spans="2:10" x14ac:dyDescent="0.25">
      <c r="B859"/>
      <c r="C859"/>
      <c r="D859"/>
      <c r="E859"/>
      <c r="F859"/>
      <c r="G859"/>
      <c r="H859"/>
      <c r="I859"/>
      <c r="J859"/>
    </row>
    <row r="860" spans="2:10" x14ac:dyDescent="0.25">
      <c r="B860"/>
      <c r="C860"/>
      <c r="D860"/>
      <c r="E860"/>
      <c r="F860"/>
      <c r="G860"/>
      <c r="H860"/>
      <c r="I860"/>
      <c r="J860"/>
    </row>
    <row r="861" spans="2:10" x14ac:dyDescent="0.25">
      <c r="B861"/>
      <c r="C861"/>
      <c r="D861"/>
      <c r="E861"/>
      <c r="F861"/>
      <c r="G861"/>
      <c r="H861"/>
      <c r="I861"/>
      <c r="J861"/>
    </row>
    <row r="862" spans="2:10" x14ac:dyDescent="0.25">
      <c r="B862"/>
      <c r="C862"/>
      <c r="D862"/>
      <c r="E862"/>
      <c r="F862"/>
      <c r="G862"/>
      <c r="H862"/>
      <c r="I862"/>
      <c r="J862"/>
    </row>
    <row r="863" spans="2:10" x14ac:dyDescent="0.25">
      <c r="B863"/>
      <c r="C863"/>
      <c r="D863"/>
      <c r="E863"/>
      <c r="F863"/>
      <c r="G863"/>
      <c r="H863"/>
      <c r="I863"/>
      <c r="J863"/>
    </row>
    <row r="864" spans="2:10" x14ac:dyDescent="0.25">
      <c r="B864"/>
      <c r="C864"/>
      <c r="D864"/>
      <c r="E864"/>
      <c r="F864"/>
      <c r="G864"/>
      <c r="H864"/>
      <c r="I864"/>
      <c r="J864"/>
    </row>
    <row r="865" spans="2:10" x14ac:dyDescent="0.25">
      <c r="B865"/>
      <c r="C865"/>
      <c r="D865"/>
      <c r="E865"/>
      <c r="F865"/>
      <c r="G865"/>
      <c r="H865"/>
      <c r="I865"/>
      <c r="J865"/>
    </row>
    <row r="866" spans="2:10" x14ac:dyDescent="0.25">
      <c r="B866"/>
      <c r="C866"/>
      <c r="D866"/>
      <c r="E866"/>
      <c r="F866"/>
      <c r="G866"/>
      <c r="H866"/>
      <c r="I866"/>
      <c r="J866"/>
    </row>
    <row r="867" spans="2:10" x14ac:dyDescent="0.25">
      <c r="B867"/>
      <c r="C867"/>
      <c r="D867"/>
      <c r="E867"/>
      <c r="F867"/>
      <c r="G867"/>
      <c r="H867"/>
      <c r="I867"/>
      <c r="J867"/>
    </row>
    <row r="868" spans="2:10" x14ac:dyDescent="0.25">
      <c r="B868"/>
      <c r="C868"/>
      <c r="D868"/>
      <c r="E868"/>
      <c r="F868"/>
      <c r="G868"/>
      <c r="H868"/>
      <c r="I868"/>
      <c r="J868"/>
    </row>
    <row r="869" spans="2:10" x14ac:dyDescent="0.25">
      <c r="B869"/>
      <c r="C869"/>
      <c r="D869"/>
      <c r="E869"/>
      <c r="F869"/>
      <c r="G869"/>
      <c r="H869"/>
      <c r="I869"/>
      <c r="J869"/>
    </row>
    <row r="870" spans="2:10" x14ac:dyDescent="0.25">
      <c r="B870"/>
      <c r="C870"/>
      <c r="D870"/>
      <c r="E870"/>
      <c r="F870"/>
      <c r="G870"/>
      <c r="H870"/>
      <c r="I870"/>
      <c r="J870"/>
    </row>
    <row r="871" spans="2:10" x14ac:dyDescent="0.25">
      <c r="B871"/>
      <c r="C871"/>
      <c r="D871"/>
      <c r="E871"/>
      <c r="F871"/>
      <c r="G871"/>
      <c r="H871"/>
      <c r="I871"/>
      <c r="J871"/>
    </row>
    <row r="872" spans="2:10" x14ac:dyDescent="0.25">
      <c r="B872"/>
      <c r="C872"/>
      <c r="D872"/>
      <c r="E872"/>
      <c r="F872"/>
      <c r="G872"/>
      <c r="H872"/>
      <c r="I872"/>
      <c r="J872"/>
    </row>
    <row r="873" spans="2:10" x14ac:dyDescent="0.25">
      <c r="B873"/>
      <c r="C873"/>
      <c r="D873"/>
      <c r="E873"/>
      <c r="F873"/>
      <c r="G873"/>
      <c r="H873"/>
      <c r="I873"/>
      <c r="J873"/>
    </row>
    <row r="874" spans="2:10" x14ac:dyDescent="0.25">
      <c r="B874"/>
      <c r="C874"/>
      <c r="D874"/>
      <c r="E874"/>
      <c r="F874"/>
      <c r="G874"/>
      <c r="H874"/>
      <c r="I874"/>
      <c r="J874"/>
    </row>
    <row r="875" spans="2:10" x14ac:dyDescent="0.25">
      <c r="B875"/>
      <c r="C875"/>
      <c r="D875"/>
      <c r="E875"/>
      <c r="F875"/>
      <c r="G875"/>
      <c r="H875"/>
      <c r="I875"/>
      <c r="J875"/>
    </row>
    <row r="876" spans="2:10" x14ac:dyDescent="0.25">
      <c r="B876"/>
      <c r="C876"/>
      <c r="D876"/>
      <c r="E876"/>
      <c r="F876"/>
      <c r="G876"/>
      <c r="H876"/>
      <c r="I876"/>
      <c r="J876"/>
    </row>
    <row r="877" spans="2:10" x14ac:dyDescent="0.25">
      <c r="B877"/>
      <c r="C877"/>
      <c r="D877"/>
      <c r="E877"/>
      <c r="F877"/>
      <c r="G877"/>
      <c r="H877"/>
      <c r="I877"/>
      <c r="J877"/>
    </row>
    <row r="878" spans="2:10" x14ac:dyDescent="0.25">
      <c r="B878"/>
      <c r="C878"/>
      <c r="D878"/>
      <c r="E878"/>
      <c r="F878"/>
      <c r="G878"/>
      <c r="H878"/>
      <c r="I878"/>
      <c r="J878"/>
    </row>
    <row r="879" spans="2:10" x14ac:dyDescent="0.25">
      <c r="B879"/>
      <c r="C879"/>
      <c r="D879"/>
      <c r="E879"/>
      <c r="F879"/>
      <c r="G879"/>
      <c r="H879"/>
      <c r="I879"/>
      <c r="J879"/>
    </row>
    <row r="880" spans="2:10" x14ac:dyDescent="0.25">
      <c r="B880"/>
      <c r="C880"/>
      <c r="D880"/>
      <c r="E880"/>
      <c r="F880"/>
      <c r="G880"/>
      <c r="H880"/>
      <c r="I880"/>
      <c r="J880"/>
    </row>
    <row r="881" spans="2:10" x14ac:dyDescent="0.25">
      <c r="B881"/>
      <c r="C881"/>
      <c r="D881"/>
      <c r="E881"/>
      <c r="F881"/>
      <c r="G881"/>
      <c r="H881"/>
      <c r="I881"/>
      <c r="J881"/>
    </row>
    <row r="882" spans="2:10" x14ac:dyDescent="0.25">
      <c r="B882"/>
      <c r="C882"/>
      <c r="D882"/>
      <c r="E882"/>
      <c r="F882"/>
      <c r="G882"/>
      <c r="H882"/>
      <c r="I882"/>
      <c r="J882"/>
    </row>
    <row r="883" spans="2:10" x14ac:dyDescent="0.25">
      <c r="B883"/>
      <c r="C883"/>
      <c r="D883"/>
      <c r="E883"/>
      <c r="F883"/>
      <c r="G883"/>
      <c r="H883"/>
      <c r="I883"/>
      <c r="J883"/>
    </row>
    <row r="884" spans="2:10" x14ac:dyDescent="0.25">
      <c r="B884"/>
      <c r="C884"/>
      <c r="D884"/>
      <c r="E884"/>
      <c r="F884"/>
      <c r="G884"/>
      <c r="H884"/>
      <c r="I884"/>
      <c r="J884"/>
    </row>
    <row r="885" spans="2:10" x14ac:dyDescent="0.25">
      <c r="B885"/>
      <c r="C885"/>
      <c r="D885"/>
      <c r="E885"/>
      <c r="F885"/>
      <c r="G885"/>
      <c r="H885"/>
      <c r="I885"/>
      <c r="J885"/>
    </row>
    <row r="886" spans="2:10" x14ac:dyDescent="0.25">
      <c r="B886"/>
      <c r="C886"/>
      <c r="D886"/>
      <c r="E886"/>
      <c r="F886"/>
      <c r="G886"/>
      <c r="H886"/>
      <c r="I886"/>
      <c r="J886"/>
    </row>
    <row r="887" spans="2:10" x14ac:dyDescent="0.25">
      <c r="B887"/>
      <c r="C887"/>
      <c r="D887"/>
      <c r="E887"/>
      <c r="F887"/>
      <c r="G887"/>
      <c r="H887"/>
      <c r="I887"/>
      <c r="J887"/>
    </row>
    <row r="888" spans="2:10" x14ac:dyDescent="0.25">
      <c r="B888"/>
      <c r="C888"/>
      <c r="D888"/>
      <c r="E888"/>
      <c r="F888"/>
      <c r="G888"/>
      <c r="H888"/>
      <c r="I888"/>
      <c r="J888"/>
    </row>
    <row r="889" spans="2:10" x14ac:dyDescent="0.25">
      <c r="B889"/>
      <c r="C889"/>
      <c r="D889"/>
      <c r="E889"/>
      <c r="F889"/>
      <c r="G889"/>
      <c r="H889"/>
      <c r="I889"/>
      <c r="J889"/>
    </row>
    <row r="890" spans="2:10" x14ac:dyDescent="0.25">
      <c r="B890"/>
      <c r="C890"/>
      <c r="D890"/>
      <c r="E890"/>
      <c r="F890"/>
      <c r="G890"/>
      <c r="H890"/>
      <c r="I890"/>
      <c r="J890"/>
    </row>
    <row r="891" spans="2:10" x14ac:dyDescent="0.25">
      <c r="B891"/>
      <c r="C891"/>
      <c r="D891"/>
      <c r="E891"/>
      <c r="F891"/>
      <c r="G891"/>
      <c r="H891"/>
      <c r="I891"/>
      <c r="J891"/>
    </row>
    <row r="892" spans="2:10" x14ac:dyDescent="0.25">
      <c r="B892"/>
      <c r="C892"/>
      <c r="D892"/>
      <c r="E892"/>
      <c r="F892"/>
      <c r="G892"/>
      <c r="H892"/>
      <c r="I892"/>
      <c r="J892"/>
    </row>
    <row r="893" spans="2:10" x14ac:dyDescent="0.25">
      <c r="B893"/>
      <c r="C893"/>
      <c r="D893"/>
      <c r="E893"/>
      <c r="F893"/>
      <c r="G893"/>
      <c r="H893"/>
      <c r="I893"/>
      <c r="J893"/>
    </row>
    <row r="894" spans="2:10" x14ac:dyDescent="0.25">
      <c r="B894"/>
      <c r="C894"/>
      <c r="D894"/>
      <c r="E894"/>
      <c r="F894"/>
      <c r="G894"/>
      <c r="H894"/>
      <c r="I894"/>
      <c r="J894"/>
    </row>
    <row r="895" spans="2:10" x14ac:dyDescent="0.25">
      <c r="B895"/>
      <c r="C895"/>
      <c r="D895"/>
      <c r="E895"/>
      <c r="F895"/>
      <c r="G895"/>
      <c r="H895"/>
      <c r="I895"/>
      <c r="J895"/>
    </row>
    <row r="896" spans="2:10" x14ac:dyDescent="0.25">
      <c r="B896"/>
      <c r="C896"/>
      <c r="D896"/>
      <c r="E896"/>
      <c r="F896"/>
      <c r="G896"/>
      <c r="H896"/>
      <c r="I896"/>
      <c r="J896"/>
    </row>
    <row r="897" spans="2:10" x14ac:dyDescent="0.25">
      <c r="B897"/>
      <c r="C897"/>
      <c r="D897"/>
      <c r="E897"/>
      <c r="F897"/>
      <c r="G897"/>
      <c r="H897"/>
      <c r="I897"/>
      <c r="J897"/>
    </row>
    <row r="898" spans="2:10" x14ac:dyDescent="0.25">
      <c r="B898"/>
      <c r="C898"/>
      <c r="D898"/>
      <c r="E898"/>
      <c r="F898"/>
      <c r="G898"/>
      <c r="H898"/>
      <c r="I898"/>
      <c r="J898"/>
    </row>
    <row r="899" spans="2:10" x14ac:dyDescent="0.25">
      <c r="B899"/>
      <c r="C899"/>
      <c r="D899"/>
      <c r="E899"/>
      <c r="F899"/>
      <c r="G899"/>
      <c r="H899"/>
      <c r="I899"/>
      <c r="J899"/>
    </row>
    <row r="900" spans="2:10" x14ac:dyDescent="0.25">
      <c r="B900"/>
      <c r="C900"/>
      <c r="D900"/>
      <c r="E900"/>
      <c r="F900"/>
      <c r="G900"/>
      <c r="H900"/>
      <c r="I900"/>
      <c r="J900"/>
    </row>
    <row r="901" spans="2:10" x14ac:dyDescent="0.25">
      <c r="B901"/>
      <c r="C901"/>
      <c r="D901"/>
      <c r="E901"/>
      <c r="F901"/>
      <c r="G901"/>
      <c r="H901"/>
      <c r="I901"/>
      <c r="J901"/>
    </row>
    <row r="902" spans="2:10" x14ac:dyDescent="0.25">
      <c r="B902"/>
      <c r="C902"/>
      <c r="D902"/>
      <c r="E902"/>
      <c r="F902"/>
      <c r="G902"/>
      <c r="H902"/>
      <c r="I902"/>
      <c r="J902"/>
    </row>
    <row r="903" spans="2:10" x14ac:dyDescent="0.25">
      <c r="B903"/>
      <c r="C903"/>
      <c r="D903"/>
      <c r="E903"/>
      <c r="F903"/>
      <c r="G903"/>
      <c r="H903"/>
      <c r="I903"/>
      <c r="J903"/>
    </row>
    <row r="904" spans="2:10" x14ac:dyDescent="0.25">
      <c r="B904"/>
      <c r="C904"/>
      <c r="D904"/>
      <c r="E904"/>
      <c r="F904"/>
      <c r="G904"/>
      <c r="H904"/>
      <c r="I904"/>
      <c r="J904"/>
    </row>
    <row r="905" spans="2:10" x14ac:dyDescent="0.25">
      <c r="B905"/>
      <c r="C905"/>
      <c r="D905"/>
      <c r="E905"/>
      <c r="F905"/>
      <c r="G905"/>
      <c r="H905"/>
      <c r="I905"/>
      <c r="J905"/>
    </row>
    <row r="906" spans="2:10" x14ac:dyDescent="0.25">
      <c r="B906"/>
      <c r="C906"/>
      <c r="D906"/>
      <c r="E906"/>
      <c r="F906"/>
      <c r="G906"/>
      <c r="H906"/>
      <c r="I906"/>
      <c r="J906"/>
    </row>
    <row r="907" spans="2:10" x14ac:dyDescent="0.25">
      <c r="B907"/>
      <c r="C907"/>
      <c r="D907"/>
      <c r="E907"/>
      <c r="F907"/>
      <c r="G907"/>
      <c r="H907"/>
      <c r="I907"/>
      <c r="J907"/>
    </row>
    <row r="908" spans="2:10" x14ac:dyDescent="0.25">
      <c r="B908"/>
      <c r="C908"/>
      <c r="D908"/>
      <c r="E908"/>
      <c r="F908"/>
      <c r="G908"/>
      <c r="H908"/>
      <c r="I908"/>
      <c r="J908"/>
    </row>
    <row r="909" spans="2:10" x14ac:dyDescent="0.25">
      <c r="B909"/>
      <c r="C909"/>
      <c r="D909"/>
      <c r="E909"/>
      <c r="F909"/>
      <c r="G909"/>
      <c r="H909"/>
      <c r="I909"/>
      <c r="J909"/>
    </row>
    <row r="910" spans="2:10" x14ac:dyDescent="0.25">
      <c r="B910"/>
      <c r="C910"/>
      <c r="D910"/>
      <c r="E910"/>
      <c r="F910"/>
      <c r="G910"/>
      <c r="H910"/>
      <c r="I910"/>
      <c r="J910"/>
    </row>
    <row r="911" spans="2:10" x14ac:dyDescent="0.25">
      <c r="B911"/>
      <c r="C911"/>
      <c r="D911"/>
      <c r="E911"/>
      <c r="F911"/>
      <c r="G911"/>
      <c r="H911"/>
      <c r="I911"/>
      <c r="J911"/>
    </row>
    <row r="912" spans="2:10" x14ac:dyDescent="0.25">
      <c r="B912"/>
      <c r="C912"/>
      <c r="D912"/>
      <c r="E912"/>
      <c r="F912"/>
      <c r="G912"/>
      <c r="H912"/>
      <c r="I912"/>
      <c r="J912"/>
    </row>
    <row r="913" spans="2:10" x14ac:dyDescent="0.25">
      <c r="B913"/>
      <c r="C913"/>
      <c r="D913"/>
      <c r="E913"/>
      <c r="F913"/>
      <c r="G913"/>
      <c r="H913"/>
      <c r="I913"/>
      <c r="J913"/>
    </row>
    <row r="914" spans="2:10" x14ac:dyDescent="0.25">
      <c r="B914"/>
      <c r="C914"/>
      <c r="D914"/>
      <c r="E914"/>
      <c r="F914"/>
      <c r="G914"/>
      <c r="H914"/>
      <c r="I914"/>
      <c r="J914"/>
    </row>
    <row r="915" spans="2:10" x14ac:dyDescent="0.25">
      <c r="B915"/>
      <c r="C915"/>
      <c r="D915"/>
      <c r="E915"/>
      <c r="F915"/>
      <c r="G915"/>
      <c r="H915"/>
      <c r="I915"/>
      <c r="J915"/>
    </row>
    <row r="916" spans="2:10" x14ac:dyDescent="0.25">
      <c r="B916"/>
      <c r="C916"/>
      <c r="D916"/>
      <c r="E916"/>
      <c r="F916"/>
      <c r="G916"/>
      <c r="H916"/>
      <c r="I916"/>
      <c r="J916"/>
    </row>
    <row r="917" spans="2:10" x14ac:dyDescent="0.25">
      <c r="B917"/>
      <c r="C917"/>
      <c r="D917"/>
      <c r="E917"/>
      <c r="F917"/>
      <c r="G917"/>
      <c r="H917"/>
      <c r="I917"/>
      <c r="J917"/>
    </row>
    <row r="918" spans="2:10" x14ac:dyDescent="0.25">
      <c r="B918"/>
      <c r="C918"/>
      <c r="D918"/>
      <c r="E918"/>
      <c r="F918"/>
      <c r="G918"/>
      <c r="H918"/>
      <c r="I918"/>
      <c r="J918"/>
    </row>
    <row r="919" spans="2:10" x14ac:dyDescent="0.25">
      <c r="B919"/>
      <c r="C919"/>
      <c r="D919"/>
      <c r="E919"/>
      <c r="F919"/>
      <c r="G919"/>
      <c r="H919"/>
      <c r="I919"/>
      <c r="J919"/>
    </row>
    <row r="920" spans="2:10" x14ac:dyDescent="0.25">
      <c r="B920"/>
      <c r="C920"/>
      <c r="D920"/>
      <c r="E920"/>
      <c r="F920"/>
      <c r="G920"/>
      <c r="H920"/>
      <c r="I920"/>
      <c r="J920"/>
    </row>
    <row r="921" spans="2:10" x14ac:dyDescent="0.25">
      <c r="B921"/>
      <c r="C921"/>
      <c r="D921"/>
      <c r="E921"/>
      <c r="F921"/>
      <c r="G921"/>
      <c r="H921"/>
      <c r="I921"/>
      <c r="J921"/>
    </row>
    <row r="922" spans="2:10" x14ac:dyDescent="0.25">
      <c r="B922"/>
      <c r="C922"/>
      <c r="D922"/>
      <c r="E922"/>
      <c r="F922"/>
      <c r="G922"/>
      <c r="H922"/>
      <c r="I922"/>
      <c r="J922"/>
    </row>
    <row r="923" spans="2:10" x14ac:dyDescent="0.25">
      <c r="B923"/>
      <c r="C923"/>
      <c r="D923"/>
      <c r="E923"/>
      <c r="F923"/>
      <c r="G923"/>
      <c r="H923"/>
      <c r="I923"/>
      <c r="J923"/>
    </row>
    <row r="924" spans="2:10" x14ac:dyDescent="0.25">
      <c r="B924"/>
      <c r="C924"/>
      <c r="D924"/>
      <c r="E924"/>
      <c r="F924"/>
      <c r="G924"/>
      <c r="H924"/>
      <c r="I924"/>
      <c r="J924"/>
    </row>
    <row r="925" spans="2:10" x14ac:dyDescent="0.25">
      <c r="B925"/>
      <c r="C925"/>
      <c r="D925"/>
      <c r="E925"/>
      <c r="F925"/>
      <c r="G925"/>
      <c r="H925"/>
      <c r="I925"/>
      <c r="J925"/>
    </row>
    <row r="926" spans="2:10" x14ac:dyDescent="0.25">
      <c r="B926"/>
      <c r="C926"/>
      <c r="D926"/>
      <c r="E926"/>
      <c r="F926"/>
      <c r="G926"/>
      <c r="H926"/>
      <c r="I926"/>
      <c r="J926"/>
    </row>
    <row r="927" spans="2:10" x14ac:dyDescent="0.25">
      <c r="B927"/>
      <c r="C927"/>
      <c r="D927"/>
      <c r="E927"/>
      <c r="F927"/>
      <c r="G927"/>
      <c r="H927"/>
      <c r="I927"/>
      <c r="J927"/>
    </row>
    <row r="928" spans="2:10" x14ac:dyDescent="0.25">
      <c r="B928"/>
      <c r="C928"/>
      <c r="D928"/>
      <c r="E928"/>
      <c r="F928"/>
      <c r="G928"/>
      <c r="H928"/>
      <c r="I928"/>
      <c r="J928"/>
    </row>
    <row r="929" spans="2:10" x14ac:dyDescent="0.25">
      <c r="B929"/>
      <c r="C929"/>
      <c r="D929"/>
      <c r="E929"/>
      <c r="F929"/>
      <c r="G929"/>
      <c r="H929"/>
      <c r="I929"/>
      <c r="J929"/>
    </row>
    <row r="930" spans="2:10" x14ac:dyDescent="0.25">
      <c r="B930"/>
      <c r="C930"/>
      <c r="D930"/>
      <c r="E930"/>
      <c r="F930"/>
      <c r="G930"/>
      <c r="H930"/>
      <c r="I930"/>
      <c r="J930"/>
    </row>
    <row r="931" spans="2:10" x14ac:dyDescent="0.25">
      <c r="B931"/>
      <c r="C931"/>
      <c r="D931"/>
      <c r="E931"/>
      <c r="F931"/>
      <c r="G931"/>
      <c r="H931"/>
      <c r="I931"/>
      <c r="J931"/>
    </row>
    <row r="932" spans="2:10" x14ac:dyDescent="0.25">
      <c r="B932"/>
      <c r="C932"/>
      <c r="D932"/>
      <c r="E932"/>
      <c r="F932"/>
      <c r="G932"/>
      <c r="H932"/>
      <c r="I932"/>
      <c r="J932"/>
    </row>
    <row r="933" spans="2:10" x14ac:dyDescent="0.25">
      <c r="B933"/>
      <c r="C933"/>
      <c r="D933"/>
      <c r="E933"/>
      <c r="F933"/>
      <c r="G933"/>
      <c r="H933"/>
      <c r="I933"/>
      <c r="J933"/>
    </row>
    <row r="934" spans="2:10" x14ac:dyDescent="0.25">
      <c r="B934"/>
      <c r="C934"/>
      <c r="D934"/>
      <c r="E934"/>
      <c r="F934"/>
      <c r="G934"/>
      <c r="H934"/>
      <c r="I934"/>
      <c r="J934"/>
    </row>
    <row r="935" spans="2:10" x14ac:dyDescent="0.25">
      <c r="B935"/>
      <c r="C935"/>
      <c r="D935"/>
      <c r="E935"/>
      <c r="F935"/>
      <c r="G935"/>
      <c r="H935"/>
      <c r="I935"/>
      <c r="J935"/>
    </row>
    <row r="936" spans="2:10" x14ac:dyDescent="0.25">
      <c r="B936"/>
      <c r="C936"/>
      <c r="D936"/>
      <c r="E936"/>
      <c r="F936"/>
      <c r="G936"/>
      <c r="H936"/>
      <c r="I936"/>
      <c r="J936"/>
    </row>
    <row r="937" spans="2:10" x14ac:dyDescent="0.25">
      <c r="B937"/>
      <c r="C937"/>
      <c r="D937"/>
      <c r="E937"/>
      <c r="F937"/>
      <c r="G937"/>
      <c r="H937"/>
      <c r="I937"/>
      <c r="J937"/>
    </row>
    <row r="938" spans="2:10" x14ac:dyDescent="0.25">
      <c r="B938"/>
      <c r="C938"/>
      <c r="D938"/>
      <c r="E938"/>
      <c r="F938"/>
      <c r="G938"/>
      <c r="H938"/>
      <c r="I938"/>
      <c r="J938"/>
    </row>
    <row r="939" spans="2:10" x14ac:dyDescent="0.25">
      <c r="B939"/>
      <c r="C939"/>
      <c r="D939"/>
      <c r="E939"/>
      <c r="F939"/>
      <c r="G939"/>
      <c r="H939"/>
      <c r="I939"/>
      <c r="J939"/>
    </row>
    <row r="940" spans="2:10" x14ac:dyDescent="0.25">
      <c r="B940"/>
      <c r="C940"/>
      <c r="D940"/>
      <c r="E940"/>
      <c r="F940"/>
      <c r="G940"/>
      <c r="H940"/>
      <c r="I940"/>
      <c r="J940"/>
    </row>
    <row r="941" spans="2:10" x14ac:dyDescent="0.25">
      <c r="B941"/>
      <c r="C941"/>
      <c r="D941"/>
      <c r="E941"/>
      <c r="F941"/>
      <c r="G941"/>
      <c r="H941"/>
      <c r="I941"/>
      <c r="J941"/>
    </row>
    <row r="942" spans="2:10" x14ac:dyDescent="0.25">
      <c r="B942"/>
      <c r="C942"/>
      <c r="D942"/>
      <c r="E942"/>
      <c r="F942"/>
      <c r="G942"/>
      <c r="H942"/>
      <c r="I942"/>
      <c r="J942"/>
    </row>
    <row r="943" spans="2:10" x14ac:dyDescent="0.25">
      <c r="B943"/>
      <c r="C943"/>
      <c r="D943"/>
      <c r="E943"/>
      <c r="F943"/>
      <c r="G943"/>
      <c r="H943"/>
      <c r="I943"/>
      <c r="J943"/>
    </row>
    <row r="944" spans="2:10" x14ac:dyDescent="0.25">
      <c r="B944"/>
      <c r="C944"/>
      <c r="D944"/>
      <c r="E944"/>
      <c r="F944"/>
      <c r="G944"/>
      <c r="H944"/>
      <c r="I944"/>
      <c r="J944"/>
    </row>
    <row r="945" spans="2:10" x14ac:dyDescent="0.25">
      <c r="B945"/>
      <c r="C945"/>
      <c r="D945"/>
      <c r="E945"/>
      <c r="F945"/>
      <c r="G945"/>
      <c r="H945"/>
      <c r="I945"/>
      <c r="J945"/>
    </row>
    <row r="946" spans="2:10" x14ac:dyDescent="0.25">
      <c r="B946"/>
      <c r="C946"/>
      <c r="D946"/>
      <c r="E946"/>
      <c r="F946"/>
      <c r="G946"/>
      <c r="H946"/>
      <c r="I946"/>
      <c r="J946"/>
    </row>
    <row r="947" spans="2:10" x14ac:dyDescent="0.25">
      <c r="B947"/>
      <c r="C947"/>
      <c r="D947"/>
      <c r="E947"/>
      <c r="F947"/>
      <c r="G947"/>
      <c r="H947"/>
      <c r="I947"/>
      <c r="J947"/>
    </row>
    <row r="948" spans="2:10" x14ac:dyDescent="0.25">
      <c r="B948"/>
      <c r="C948"/>
      <c r="D948"/>
      <c r="E948"/>
      <c r="F948"/>
      <c r="G948"/>
      <c r="H948"/>
      <c r="I948"/>
      <c r="J948"/>
    </row>
    <row r="949" spans="2:10" x14ac:dyDescent="0.25">
      <c r="B949"/>
      <c r="C949"/>
      <c r="D949"/>
      <c r="E949"/>
      <c r="F949"/>
      <c r="G949"/>
      <c r="H949"/>
      <c r="I949"/>
      <c r="J949"/>
    </row>
    <row r="950" spans="2:10" x14ac:dyDescent="0.25">
      <c r="B950"/>
      <c r="C950"/>
      <c r="D950"/>
      <c r="E950"/>
      <c r="F950"/>
      <c r="G950"/>
      <c r="H950"/>
      <c r="I950"/>
      <c r="J950"/>
    </row>
    <row r="951" spans="2:10" x14ac:dyDescent="0.25">
      <c r="B951"/>
      <c r="C951"/>
      <c r="D951"/>
      <c r="E951"/>
      <c r="F951"/>
      <c r="G951"/>
      <c r="H951"/>
      <c r="I951"/>
      <c r="J951"/>
    </row>
    <row r="952" spans="2:10" x14ac:dyDescent="0.25">
      <c r="B952"/>
      <c r="C952"/>
      <c r="D952"/>
      <c r="E952"/>
      <c r="F952"/>
      <c r="G952"/>
      <c r="H952"/>
      <c r="I952"/>
      <c r="J952"/>
    </row>
    <row r="953" spans="2:10" x14ac:dyDescent="0.25">
      <c r="B953"/>
      <c r="C953"/>
      <c r="D953"/>
      <c r="E953"/>
      <c r="F953"/>
      <c r="G953"/>
      <c r="H953"/>
      <c r="I953"/>
      <c r="J953"/>
    </row>
    <row r="954" spans="2:10" x14ac:dyDescent="0.25">
      <c r="B954"/>
      <c r="C954"/>
      <c r="D954"/>
      <c r="E954"/>
      <c r="F954"/>
      <c r="G954"/>
      <c r="H954"/>
      <c r="I954"/>
      <c r="J954"/>
    </row>
    <row r="955" spans="2:10" x14ac:dyDescent="0.25">
      <c r="B955"/>
      <c r="C955"/>
      <c r="D955"/>
      <c r="E955"/>
      <c r="F955"/>
      <c r="G955"/>
      <c r="H955"/>
      <c r="I955"/>
      <c r="J955"/>
    </row>
    <row r="956" spans="2:10" x14ac:dyDescent="0.25">
      <c r="B956"/>
      <c r="C956"/>
      <c r="D956"/>
      <c r="E956"/>
      <c r="F956"/>
      <c r="G956"/>
      <c r="H956"/>
      <c r="I956"/>
      <c r="J956"/>
    </row>
    <row r="957" spans="2:10" x14ac:dyDescent="0.25">
      <c r="B957"/>
      <c r="C957"/>
      <c r="D957"/>
      <c r="E957"/>
      <c r="F957"/>
      <c r="G957"/>
      <c r="H957"/>
      <c r="I957"/>
      <c r="J957"/>
    </row>
    <row r="958" spans="2:10" x14ac:dyDescent="0.25">
      <c r="B958"/>
      <c r="C958"/>
      <c r="D958"/>
      <c r="E958"/>
      <c r="F958"/>
      <c r="G958"/>
      <c r="H958"/>
      <c r="I958"/>
      <c r="J958"/>
    </row>
    <row r="959" spans="2:10" x14ac:dyDescent="0.25">
      <c r="B959"/>
      <c r="C959"/>
      <c r="D959"/>
      <c r="E959"/>
      <c r="F959"/>
      <c r="G959"/>
      <c r="H959"/>
      <c r="I959"/>
      <c r="J959"/>
    </row>
    <row r="960" spans="2:10" x14ac:dyDescent="0.25">
      <c r="B960"/>
      <c r="C960"/>
      <c r="D960"/>
      <c r="E960"/>
      <c r="F960"/>
      <c r="G960"/>
      <c r="H960"/>
      <c r="I960"/>
      <c r="J960"/>
    </row>
    <row r="961" spans="2:10" x14ac:dyDescent="0.25">
      <c r="B961"/>
      <c r="C961"/>
      <c r="D961"/>
      <c r="E961"/>
      <c r="F961"/>
      <c r="G961"/>
      <c r="H961"/>
      <c r="I961"/>
      <c r="J961"/>
    </row>
    <row r="962" spans="2:10" x14ac:dyDescent="0.25">
      <c r="B962"/>
      <c r="C962"/>
      <c r="D962"/>
      <c r="E962"/>
      <c r="F962"/>
      <c r="G962"/>
      <c r="H962"/>
      <c r="I962"/>
      <c r="J962"/>
    </row>
    <row r="963" spans="2:10" x14ac:dyDescent="0.25">
      <c r="B963"/>
      <c r="C963"/>
      <c r="D963"/>
      <c r="E963"/>
      <c r="F963"/>
      <c r="G963"/>
      <c r="H963"/>
      <c r="I963"/>
      <c r="J963"/>
    </row>
    <row r="964" spans="2:10" x14ac:dyDescent="0.25">
      <c r="B964"/>
      <c r="C964"/>
      <c r="D964"/>
      <c r="E964"/>
      <c r="F964"/>
      <c r="G964"/>
      <c r="H964"/>
      <c r="I964"/>
      <c r="J964"/>
    </row>
    <row r="965" spans="2:10" x14ac:dyDescent="0.25">
      <c r="B965"/>
      <c r="C965"/>
      <c r="D965"/>
      <c r="E965"/>
      <c r="F965"/>
      <c r="G965"/>
      <c r="H965"/>
      <c r="I965"/>
      <c r="J965"/>
    </row>
    <row r="966" spans="2:10" x14ac:dyDescent="0.25">
      <c r="B966"/>
      <c r="C966"/>
      <c r="D966"/>
      <c r="E966"/>
      <c r="F966"/>
      <c r="G966"/>
      <c r="H966"/>
      <c r="I966"/>
      <c r="J966"/>
    </row>
    <row r="967" spans="2:10" x14ac:dyDescent="0.25">
      <c r="B967"/>
      <c r="C967"/>
      <c r="D967"/>
      <c r="E967"/>
      <c r="F967"/>
      <c r="G967"/>
      <c r="H967"/>
      <c r="I967"/>
      <c r="J967"/>
    </row>
    <row r="968" spans="2:10" x14ac:dyDescent="0.25">
      <c r="B968"/>
      <c r="C968"/>
      <c r="D968"/>
      <c r="E968"/>
      <c r="F968"/>
      <c r="G968"/>
      <c r="H968"/>
      <c r="I968"/>
      <c r="J968"/>
    </row>
    <row r="969" spans="2:10" x14ac:dyDescent="0.25">
      <c r="B969"/>
      <c r="C969"/>
      <c r="D969"/>
      <c r="E969"/>
      <c r="F969"/>
      <c r="G969"/>
      <c r="H969"/>
      <c r="I969"/>
      <c r="J969"/>
    </row>
    <row r="970" spans="2:10" x14ac:dyDescent="0.25">
      <c r="B970"/>
      <c r="C970"/>
      <c r="D970"/>
      <c r="E970"/>
      <c r="F970"/>
      <c r="G970"/>
      <c r="H970"/>
      <c r="I970"/>
      <c r="J970"/>
    </row>
    <row r="971" spans="2:10" x14ac:dyDescent="0.25">
      <c r="B971"/>
      <c r="C971"/>
      <c r="D971"/>
      <c r="E971"/>
      <c r="F971"/>
      <c r="G971"/>
      <c r="H971"/>
      <c r="I971"/>
      <c r="J971"/>
    </row>
    <row r="972" spans="2:10" x14ac:dyDescent="0.25">
      <c r="B972"/>
      <c r="C972"/>
      <c r="D972"/>
      <c r="E972"/>
      <c r="F972"/>
      <c r="G972"/>
      <c r="H972"/>
      <c r="I972"/>
      <c r="J972"/>
    </row>
    <row r="973" spans="2:10" x14ac:dyDescent="0.25">
      <c r="B973"/>
      <c r="C973"/>
      <c r="D973"/>
      <c r="E973"/>
      <c r="F973"/>
      <c r="G973"/>
      <c r="H973"/>
      <c r="I973"/>
      <c r="J973"/>
    </row>
    <row r="974" spans="2:10" x14ac:dyDescent="0.25">
      <c r="B974"/>
      <c r="C974"/>
      <c r="D974"/>
      <c r="E974"/>
      <c r="F974"/>
      <c r="G974"/>
      <c r="H974"/>
      <c r="I974"/>
      <c r="J974"/>
    </row>
    <row r="975" spans="2:10" x14ac:dyDescent="0.25">
      <c r="B975"/>
      <c r="C975"/>
      <c r="D975"/>
      <c r="E975"/>
      <c r="F975"/>
      <c r="G975"/>
      <c r="H975"/>
      <c r="I975"/>
      <c r="J975"/>
    </row>
    <row r="976" spans="2:10" x14ac:dyDescent="0.25">
      <c r="B976"/>
      <c r="C976"/>
      <c r="D976"/>
      <c r="E976"/>
      <c r="F976"/>
      <c r="G976"/>
      <c r="H976"/>
      <c r="I976"/>
      <c r="J976"/>
    </row>
    <row r="977" spans="2:10" x14ac:dyDescent="0.25">
      <c r="B977"/>
      <c r="C977"/>
      <c r="D977"/>
      <c r="E977"/>
      <c r="F977"/>
      <c r="G977"/>
      <c r="H977"/>
      <c r="I977"/>
      <c r="J977"/>
    </row>
    <row r="978" spans="2:10" x14ac:dyDescent="0.25">
      <c r="B978"/>
      <c r="C978"/>
      <c r="D978"/>
      <c r="E978"/>
      <c r="F978"/>
      <c r="G978"/>
      <c r="H978"/>
      <c r="I978"/>
      <c r="J978"/>
    </row>
    <row r="979" spans="2:10" x14ac:dyDescent="0.25">
      <c r="B979"/>
      <c r="C979"/>
      <c r="D979"/>
      <c r="E979"/>
      <c r="F979"/>
      <c r="G979"/>
      <c r="H979"/>
      <c r="I979"/>
      <c r="J979"/>
    </row>
    <row r="980" spans="2:10" x14ac:dyDescent="0.25">
      <c r="B980"/>
      <c r="C980"/>
      <c r="D980"/>
      <c r="E980"/>
      <c r="F980"/>
      <c r="G980"/>
      <c r="H980"/>
      <c r="I980"/>
      <c r="J980"/>
    </row>
    <row r="981" spans="2:10" x14ac:dyDescent="0.25">
      <c r="B981"/>
      <c r="C981"/>
      <c r="D981"/>
      <c r="E981"/>
      <c r="F981"/>
      <c r="G981"/>
      <c r="H981"/>
      <c r="I981"/>
      <c r="J981"/>
    </row>
    <row r="982" spans="2:10" x14ac:dyDescent="0.25">
      <c r="B982"/>
      <c r="C982"/>
      <c r="D982"/>
      <c r="E982"/>
      <c r="F982"/>
      <c r="G982"/>
      <c r="H982"/>
      <c r="I982"/>
      <c r="J982"/>
    </row>
    <row r="983" spans="2:10" x14ac:dyDescent="0.25">
      <c r="B983"/>
      <c r="C983"/>
      <c r="D983"/>
      <c r="E983"/>
      <c r="F983"/>
      <c r="G983"/>
      <c r="H983"/>
      <c r="I983"/>
      <c r="J983"/>
    </row>
    <row r="984" spans="2:10" x14ac:dyDescent="0.25">
      <c r="B984"/>
      <c r="C984"/>
      <c r="D984"/>
      <c r="E984"/>
      <c r="F984"/>
      <c r="G984"/>
      <c r="H984"/>
      <c r="I984"/>
      <c r="J984"/>
    </row>
    <row r="985" spans="2:10" x14ac:dyDescent="0.25">
      <c r="B985"/>
      <c r="C985"/>
      <c r="D985"/>
      <c r="E985"/>
      <c r="F985"/>
      <c r="G985"/>
      <c r="H985"/>
      <c r="I985"/>
      <c r="J985"/>
    </row>
    <row r="986" spans="2:10" x14ac:dyDescent="0.25">
      <c r="B986"/>
      <c r="C986"/>
      <c r="D986"/>
      <c r="E986"/>
      <c r="F986"/>
      <c r="G986"/>
      <c r="H986"/>
      <c r="I986"/>
      <c r="J986"/>
    </row>
    <row r="987" spans="2:10" x14ac:dyDescent="0.25">
      <c r="B987"/>
      <c r="C987"/>
      <c r="D987"/>
      <c r="E987"/>
      <c r="F987"/>
      <c r="G987"/>
      <c r="H987"/>
      <c r="I987"/>
      <c r="J987"/>
    </row>
    <row r="988" spans="2:10" x14ac:dyDescent="0.25">
      <c r="B988"/>
      <c r="C988"/>
      <c r="D988"/>
      <c r="E988"/>
      <c r="F988"/>
      <c r="G988"/>
      <c r="H988"/>
      <c r="I988"/>
      <c r="J988"/>
    </row>
    <row r="989" spans="2:10" x14ac:dyDescent="0.25">
      <c r="B989"/>
      <c r="C989"/>
      <c r="D989"/>
      <c r="E989"/>
      <c r="F989"/>
      <c r="G989"/>
      <c r="H989"/>
      <c r="I989"/>
      <c r="J989"/>
    </row>
    <row r="990" spans="2:10" x14ac:dyDescent="0.25">
      <c r="B990"/>
      <c r="C990"/>
      <c r="D990"/>
      <c r="E990"/>
      <c r="F990"/>
      <c r="G990"/>
      <c r="H990"/>
      <c r="I990"/>
      <c r="J990"/>
    </row>
    <row r="991" spans="2:10" x14ac:dyDescent="0.25">
      <c r="B991"/>
      <c r="C991"/>
      <c r="D991"/>
      <c r="E991"/>
      <c r="F991"/>
      <c r="G991"/>
      <c r="H991"/>
      <c r="I991"/>
      <c r="J991"/>
    </row>
    <row r="992" spans="2:10" x14ac:dyDescent="0.25">
      <c r="B992"/>
      <c r="C992"/>
      <c r="D992"/>
      <c r="E992"/>
      <c r="F992"/>
      <c r="G992"/>
      <c r="H992"/>
      <c r="I992"/>
      <c r="J992"/>
    </row>
    <row r="993" spans="2:10" x14ac:dyDescent="0.25">
      <c r="B993"/>
      <c r="C993"/>
      <c r="D993"/>
      <c r="E993"/>
      <c r="F993"/>
      <c r="G993"/>
      <c r="H993"/>
      <c r="I993"/>
      <c r="J993"/>
    </row>
    <row r="994" spans="2:10" x14ac:dyDescent="0.25">
      <c r="B994"/>
      <c r="C994"/>
      <c r="D994"/>
      <c r="E994"/>
      <c r="F994"/>
      <c r="G994"/>
      <c r="H994"/>
      <c r="I994"/>
      <c r="J994"/>
    </row>
    <row r="995" spans="2:10" x14ac:dyDescent="0.25">
      <c r="B995"/>
      <c r="C995"/>
      <c r="D995"/>
      <c r="E995"/>
      <c r="F995"/>
      <c r="G995"/>
      <c r="H995"/>
      <c r="I995"/>
      <c r="J995"/>
    </row>
    <row r="996" spans="2:10" x14ac:dyDescent="0.25">
      <c r="B996"/>
      <c r="C996"/>
      <c r="D996"/>
      <c r="E996"/>
      <c r="F996"/>
      <c r="G996"/>
      <c r="H996"/>
      <c r="I996"/>
      <c r="J996"/>
    </row>
    <row r="997" spans="2:10" x14ac:dyDescent="0.25">
      <c r="B997"/>
      <c r="C997"/>
      <c r="D997"/>
      <c r="E997"/>
      <c r="F997"/>
      <c r="G997"/>
      <c r="H997"/>
      <c r="I997"/>
      <c r="J997"/>
    </row>
    <row r="998" spans="2:10" x14ac:dyDescent="0.25">
      <c r="B998"/>
      <c r="C998"/>
      <c r="D998"/>
      <c r="E998"/>
      <c r="F998"/>
      <c r="G998"/>
      <c r="H998"/>
      <c r="I998"/>
      <c r="J998"/>
    </row>
    <row r="999" spans="2:10" x14ac:dyDescent="0.25">
      <c r="B999"/>
      <c r="C999"/>
      <c r="D999"/>
      <c r="E999"/>
      <c r="F999"/>
      <c r="G999"/>
      <c r="H999"/>
      <c r="I999"/>
      <c r="J999"/>
    </row>
    <row r="1000" spans="2:10" x14ac:dyDescent="0.25">
      <c r="B1000"/>
      <c r="C1000"/>
      <c r="D1000"/>
      <c r="E1000"/>
      <c r="F1000"/>
      <c r="G1000"/>
      <c r="H1000"/>
      <c r="I1000"/>
      <c r="J1000"/>
    </row>
    <row r="1001" spans="2:10" x14ac:dyDescent="0.25">
      <c r="B1001"/>
      <c r="C1001"/>
      <c r="D1001"/>
      <c r="E1001"/>
      <c r="F1001"/>
      <c r="G1001"/>
      <c r="H1001"/>
      <c r="I1001"/>
      <c r="J1001"/>
    </row>
    <row r="1002" spans="2:10" x14ac:dyDescent="0.25">
      <c r="B1002"/>
      <c r="C1002"/>
      <c r="D1002"/>
      <c r="E1002"/>
      <c r="F1002"/>
      <c r="G1002"/>
      <c r="H1002"/>
      <c r="I1002"/>
      <c r="J1002"/>
    </row>
    <row r="1003" spans="2:10" x14ac:dyDescent="0.25">
      <c r="B1003"/>
      <c r="C1003"/>
      <c r="D1003"/>
      <c r="E1003"/>
      <c r="F1003"/>
      <c r="G1003"/>
      <c r="H1003"/>
      <c r="I1003"/>
      <c r="J1003"/>
    </row>
    <row r="1004" spans="2:10" x14ac:dyDescent="0.25">
      <c r="B1004"/>
      <c r="C1004"/>
      <c r="D1004"/>
      <c r="E1004"/>
      <c r="F1004"/>
      <c r="G1004"/>
      <c r="H1004"/>
      <c r="I1004"/>
      <c r="J1004"/>
    </row>
    <row r="1005" spans="2:10" x14ac:dyDescent="0.25">
      <c r="B1005"/>
      <c r="C1005"/>
      <c r="D1005"/>
      <c r="E1005"/>
      <c r="F1005"/>
      <c r="G1005"/>
      <c r="H1005"/>
      <c r="I1005"/>
      <c r="J1005"/>
    </row>
    <row r="1006" spans="2:10" x14ac:dyDescent="0.25">
      <c r="B1006"/>
      <c r="C1006"/>
      <c r="D1006"/>
      <c r="E1006"/>
      <c r="F1006"/>
      <c r="G1006"/>
      <c r="H1006"/>
      <c r="I1006"/>
      <c r="J1006"/>
    </row>
    <row r="1007" spans="2:10" x14ac:dyDescent="0.25">
      <c r="B1007"/>
      <c r="C1007"/>
      <c r="D1007"/>
      <c r="E1007"/>
      <c r="F1007"/>
      <c r="G1007"/>
      <c r="H1007"/>
      <c r="I1007"/>
      <c r="J1007"/>
    </row>
    <row r="1008" spans="2:10" x14ac:dyDescent="0.25">
      <c r="B1008"/>
      <c r="C1008"/>
      <c r="D1008"/>
      <c r="E1008"/>
      <c r="F1008"/>
      <c r="G1008"/>
      <c r="H1008"/>
      <c r="I1008"/>
      <c r="J1008"/>
    </row>
    <row r="1009" spans="2:10" x14ac:dyDescent="0.25">
      <c r="B1009"/>
      <c r="C1009"/>
      <c r="D1009"/>
      <c r="E1009"/>
      <c r="F1009"/>
      <c r="G1009"/>
      <c r="H1009"/>
      <c r="I1009"/>
      <c r="J1009"/>
    </row>
    <row r="1010" spans="2:10" x14ac:dyDescent="0.25">
      <c r="B1010"/>
      <c r="C1010"/>
      <c r="D1010"/>
      <c r="E1010"/>
      <c r="F1010"/>
      <c r="G1010"/>
      <c r="H1010"/>
      <c r="I1010"/>
      <c r="J1010"/>
    </row>
    <row r="1011" spans="2:10" x14ac:dyDescent="0.25">
      <c r="B1011"/>
      <c r="C1011"/>
      <c r="D1011"/>
      <c r="E1011"/>
      <c r="F1011"/>
      <c r="G1011"/>
      <c r="H1011"/>
      <c r="I1011"/>
      <c r="J1011"/>
    </row>
    <row r="1012" spans="2:10" x14ac:dyDescent="0.25">
      <c r="B1012"/>
      <c r="C1012"/>
      <c r="D1012"/>
      <c r="E1012"/>
      <c r="F1012"/>
      <c r="G1012"/>
      <c r="H1012"/>
      <c r="I1012"/>
      <c r="J1012"/>
    </row>
    <row r="1013" spans="2:10" x14ac:dyDescent="0.25">
      <c r="B1013"/>
      <c r="C1013"/>
      <c r="D1013"/>
      <c r="E1013"/>
      <c r="F1013"/>
      <c r="G1013"/>
      <c r="H1013"/>
      <c r="I1013"/>
      <c r="J1013"/>
    </row>
    <row r="1014" spans="2:10" x14ac:dyDescent="0.25">
      <c r="B1014"/>
      <c r="C1014"/>
      <c r="D1014"/>
      <c r="E1014"/>
      <c r="F1014"/>
      <c r="G1014"/>
      <c r="H1014"/>
      <c r="I1014"/>
      <c r="J1014"/>
    </row>
    <row r="1015" spans="2:10" x14ac:dyDescent="0.25">
      <c r="B1015"/>
      <c r="C1015"/>
      <c r="D1015"/>
      <c r="E1015"/>
      <c r="F1015"/>
      <c r="G1015"/>
      <c r="H1015"/>
      <c r="I1015"/>
      <c r="J1015"/>
    </row>
    <row r="1016" spans="2:10" x14ac:dyDescent="0.25">
      <c r="B1016"/>
      <c r="C1016"/>
      <c r="D1016"/>
      <c r="E1016"/>
      <c r="F1016"/>
      <c r="G1016"/>
      <c r="H1016"/>
      <c r="I1016"/>
      <c r="J1016"/>
    </row>
    <row r="1017" spans="2:10" x14ac:dyDescent="0.25">
      <c r="B1017"/>
      <c r="C1017"/>
      <c r="D1017"/>
      <c r="E1017"/>
      <c r="F1017"/>
      <c r="G1017"/>
      <c r="H1017"/>
      <c r="I1017"/>
      <c r="J1017"/>
    </row>
    <row r="1018" spans="2:10" x14ac:dyDescent="0.25">
      <c r="B1018"/>
      <c r="C1018"/>
      <c r="D1018"/>
      <c r="E1018"/>
      <c r="F1018"/>
      <c r="G1018"/>
      <c r="H1018"/>
      <c r="I1018"/>
      <c r="J1018"/>
    </row>
    <row r="1019" spans="2:10" x14ac:dyDescent="0.25">
      <c r="B1019"/>
      <c r="C1019"/>
      <c r="D1019"/>
      <c r="E1019"/>
      <c r="F1019"/>
      <c r="G1019"/>
      <c r="H1019"/>
      <c r="I1019"/>
      <c r="J1019"/>
    </row>
    <row r="1020" spans="2:10" x14ac:dyDescent="0.25">
      <c r="B1020"/>
      <c r="C1020"/>
      <c r="D1020"/>
      <c r="E1020"/>
      <c r="F1020"/>
      <c r="G1020"/>
      <c r="H1020"/>
      <c r="I1020"/>
      <c r="J1020"/>
    </row>
    <row r="1021" spans="2:10" x14ac:dyDescent="0.25">
      <c r="B1021"/>
      <c r="C1021"/>
      <c r="D1021"/>
      <c r="E1021"/>
      <c r="F1021"/>
      <c r="G1021"/>
      <c r="H1021"/>
      <c r="I1021"/>
      <c r="J1021"/>
    </row>
    <row r="1022" spans="2:10" x14ac:dyDescent="0.25">
      <c r="B1022"/>
      <c r="C1022"/>
      <c r="D1022"/>
      <c r="E1022"/>
      <c r="F1022"/>
      <c r="G1022"/>
      <c r="H1022"/>
      <c r="I1022"/>
      <c r="J1022"/>
    </row>
    <row r="1023" spans="2:10" x14ac:dyDescent="0.25">
      <c r="B1023"/>
      <c r="C1023"/>
      <c r="D1023"/>
      <c r="E1023"/>
      <c r="F1023"/>
      <c r="G1023"/>
      <c r="H1023"/>
      <c r="I1023"/>
      <c r="J1023"/>
    </row>
    <row r="1024" spans="2:10" x14ac:dyDescent="0.25">
      <c r="B1024"/>
      <c r="C1024"/>
      <c r="D1024"/>
      <c r="E1024"/>
      <c r="F1024"/>
      <c r="G1024"/>
      <c r="H1024"/>
      <c r="I1024"/>
      <c r="J1024"/>
    </row>
    <row r="1025" spans="2:10" x14ac:dyDescent="0.25">
      <c r="B1025"/>
      <c r="C1025"/>
      <c r="D1025"/>
      <c r="E1025"/>
      <c r="F1025"/>
      <c r="G1025"/>
      <c r="H1025"/>
      <c r="I1025"/>
      <c r="J1025"/>
    </row>
    <row r="1026" spans="2:10" x14ac:dyDescent="0.25">
      <c r="B1026"/>
      <c r="C1026"/>
      <c r="D1026"/>
      <c r="E1026"/>
      <c r="F1026"/>
      <c r="G1026"/>
      <c r="H1026"/>
      <c r="I1026"/>
      <c r="J1026"/>
    </row>
    <row r="1027" spans="2:10" x14ac:dyDescent="0.25">
      <c r="B1027"/>
      <c r="C1027"/>
      <c r="D1027"/>
      <c r="E1027"/>
      <c r="F1027"/>
      <c r="G1027"/>
      <c r="H1027"/>
      <c r="I1027"/>
      <c r="J1027"/>
    </row>
    <row r="1028" spans="2:10" x14ac:dyDescent="0.25">
      <c r="B1028"/>
      <c r="C1028"/>
      <c r="D1028"/>
      <c r="E1028"/>
      <c r="F1028"/>
      <c r="G1028"/>
      <c r="H1028"/>
      <c r="I1028"/>
      <c r="J1028"/>
    </row>
    <row r="1029" spans="2:10" x14ac:dyDescent="0.25">
      <c r="B1029"/>
      <c r="C1029"/>
      <c r="D1029"/>
      <c r="E1029"/>
      <c r="F1029"/>
      <c r="G1029"/>
      <c r="H1029"/>
      <c r="I1029"/>
      <c r="J1029"/>
    </row>
    <row r="1030" spans="2:10" x14ac:dyDescent="0.25">
      <c r="B1030"/>
      <c r="C1030"/>
      <c r="D1030"/>
      <c r="E1030"/>
      <c r="F1030"/>
      <c r="G1030"/>
      <c r="H1030"/>
      <c r="I1030"/>
      <c r="J1030"/>
    </row>
    <row r="1031" spans="2:10" x14ac:dyDescent="0.25">
      <c r="B1031"/>
      <c r="C1031"/>
      <c r="D1031"/>
      <c r="E1031"/>
      <c r="F1031"/>
      <c r="G1031"/>
      <c r="H1031"/>
      <c r="I1031"/>
      <c r="J1031"/>
    </row>
    <row r="1032" spans="2:10" x14ac:dyDescent="0.25">
      <c r="B1032"/>
      <c r="C1032"/>
      <c r="D1032"/>
      <c r="E1032"/>
      <c r="F1032"/>
      <c r="G1032"/>
      <c r="H1032"/>
      <c r="I1032"/>
      <c r="J1032"/>
    </row>
    <row r="1033" spans="2:10" x14ac:dyDescent="0.25">
      <c r="B1033"/>
      <c r="C1033"/>
      <c r="D1033"/>
      <c r="E1033"/>
      <c r="F1033"/>
      <c r="G1033"/>
      <c r="H1033"/>
      <c r="I1033"/>
      <c r="J1033"/>
    </row>
    <row r="1034" spans="2:10" x14ac:dyDescent="0.25">
      <c r="B1034"/>
      <c r="C1034"/>
      <c r="D1034"/>
      <c r="E1034"/>
      <c r="F1034"/>
      <c r="G1034"/>
      <c r="H1034"/>
      <c r="I1034"/>
      <c r="J1034"/>
    </row>
    <row r="1035" spans="2:10" x14ac:dyDescent="0.25">
      <c r="B1035"/>
      <c r="C1035"/>
      <c r="D1035"/>
      <c r="E1035"/>
      <c r="F1035"/>
      <c r="G1035"/>
      <c r="H1035"/>
      <c r="I1035"/>
      <c r="J1035"/>
    </row>
    <row r="1036" spans="2:10" x14ac:dyDescent="0.25">
      <c r="B1036"/>
      <c r="C1036"/>
      <c r="D1036"/>
      <c r="E1036"/>
      <c r="F1036"/>
      <c r="G1036"/>
      <c r="H1036"/>
      <c r="I1036"/>
      <c r="J1036"/>
    </row>
    <row r="1037" spans="2:10" x14ac:dyDescent="0.25">
      <c r="B1037"/>
      <c r="C1037"/>
      <c r="D1037"/>
      <c r="E1037"/>
      <c r="F1037"/>
      <c r="G1037"/>
      <c r="H1037"/>
      <c r="I1037"/>
      <c r="J1037"/>
    </row>
    <row r="1038" spans="2:10" x14ac:dyDescent="0.25">
      <c r="B1038"/>
      <c r="C1038"/>
      <c r="D1038"/>
      <c r="E1038"/>
      <c r="F1038"/>
      <c r="G1038"/>
      <c r="H1038"/>
      <c r="I1038"/>
      <c r="J1038"/>
    </row>
    <row r="1039" spans="2:10" x14ac:dyDescent="0.25">
      <c r="B1039"/>
      <c r="C1039"/>
      <c r="D1039"/>
      <c r="E1039"/>
      <c r="F1039"/>
      <c r="G1039"/>
      <c r="H1039"/>
      <c r="I1039"/>
      <c r="J1039"/>
    </row>
    <row r="1040" spans="2:10" x14ac:dyDescent="0.25">
      <c r="B1040"/>
      <c r="C1040"/>
      <c r="D1040"/>
      <c r="E1040"/>
      <c r="F1040"/>
      <c r="G1040"/>
      <c r="H1040"/>
      <c r="I1040"/>
      <c r="J1040"/>
    </row>
    <row r="1041" spans="2:10" x14ac:dyDescent="0.25">
      <c r="B1041"/>
      <c r="C1041"/>
      <c r="D1041"/>
      <c r="E1041"/>
      <c r="F1041"/>
      <c r="G1041"/>
      <c r="H1041"/>
      <c r="I1041"/>
      <c r="J1041"/>
    </row>
    <row r="1042" spans="2:10" x14ac:dyDescent="0.25">
      <c r="B1042"/>
      <c r="C1042"/>
      <c r="D1042"/>
      <c r="E1042"/>
      <c r="F1042"/>
      <c r="G1042"/>
      <c r="H1042"/>
      <c r="I1042"/>
      <c r="J1042"/>
    </row>
    <row r="1043" spans="2:10" x14ac:dyDescent="0.25">
      <c r="B1043"/>
      <c r="C1043"/>
      <c r="D1043"/>
      <c r="E1043"/>
      <c r="F1043"/>
      <c r="G1043"/>
      <c r="H1043"/>
      <c r="I1043"/>
      <c r="J1043"/>
    </row>
    <row r="1044" spans="2:10" x14ac:dyDescent="0.25">
      <c r="B1044"/>
      <c r="C1044"/>
      <c r="D1044"/>
      <c r="E1044"/>
      <c r="F1044"/>
      <c r="G1044"/>
      <c r="H1044"/>
      <c r="I1044"/>
      <c r="J1044"/>
    </row>
    <row r="1045" spans="2:10" x14ac:dyDescent="0.25">
      <c r="B1045"/>
      <c r="C1045"/>
      <c r="D1045"/>
      <c r="E1045"/>
      <c r="F1045"/>
      <c r="G1045"/>
      <c r="H1045"/>
      <c r="I1045"/>
      <c r="J1045"/>
    </row>
    <row r="1046" spans="2:10" x14ac:dyDescent="0.25">
      <c r="B1046"/>
      <c r="C1046"/>
      <c r="D1046"/>
      <c r="E1046"/>
      <c r="F1046"/>
      <c r="G1046"/>
      <c r="H1046"/>
      <c r="I1046"/>
      <c r="J1046"/>
    </row>
    <row r="1047" spans="2:10" x14ac:dyDescent="0.25">
      <c r="B1047"/>
      <c r="C1047"/>
      <c r="D1047"/>
      <c r="E1047"/>
      <c r="F1047"/>
      <c r="G1047"/>
      <c r="H1047"/>
      <c r="I1047"/>
      <c r="J1047"/>
    </row>
    <row r="1048" spans="2:10" x14ac:dyDescent="0.25">
      <c r="B1048"/>
      <c r="C1048"/>
      <c r="D1048"/>
      <c r="E1048"/>
      <c r="F1048"/>
      <c r="G1048"/>
      <c r="H1048"/>
      <c r="I1048"/>
      <c r="J1048"/>
    </row>
    <row r="1049" spans="2:10" x14ac:dyDescent="0.25">
      <c r="B1049"/>
      <c r="C1049"/>
      <c r="D1049"/>
      <c r="E1049"/>
      <c r="F1049"/>
      <c r="G1049"/>
      <c r="H1049"/>
      <c r="I1049"/>
      <c r="J1049"/>
    </row>
    <row r="1050" spans="2:10" x14ac:dyDescent="0.25">
      <c r="B1050"/>
      <c r="C1050"/>
      <c r="D1050"/>
      <c r="E1050"/>
      <c r="F1050"/>
      <c r="G1050"/>
      <c r="H1050"/>
      <c r="I1050"/>
      <c r="J1050"/>
    </row>
    <row r="1051" spans="2:10" x14ac:dyDescent="0.25">
      <c r="B1051"/>
      <c r="C1051"/>
      <c r="D1051"/>
      <c r="E1051"/>
      <c r="F1051"/>
      <c r="G1051"/>
      <c r="H1051"/>
      <c r="I1051"/>
      <c r="J1051"/>
    </row>
    <row r="1052" spans="2:10" x14ac:dyDescent="0.25">
      <c r="B1052"/>
      <c r="C1052"/>
      <c r="D1052"/>
      <c r="E1052"/>
      <c r="F1052"/>
      <c r="G1052"/>
      <c r="H1052"/>
      <c r="I1052"/>
      <c r="J1052"/>
    </row>
    <row r="1053" spans="2:10" x14ac:dyDescent="0.25">
      <c r="B1053"/>
      <c r="C1053"/>
      <c r="D1053"/>
      <c r="E1053"/>
      <c r="F1053"/>
      <c r="G1053"/>
      <c r="H1053"/>
      <c r="I1053"/>
      <c r="J1053"/>
    </row>
    <row r="1054" spans="2:10" x14ac:dyDescent="0.25">
      <c r="B1054"/>
      <c r="C1054"/>
      <c r="D1054"/>
      <c r="E1054"/>
      <c r="F1054"/>
      <c r="G1054"/>
      <c r="H1054"/>
      <c r="I1054"/>
      <c r="J1054"/>
    </row>
    <row r="1055" spans="2:10" x14ac:dyDescent="0.25">
      <c r="B1055"/>
      <c r="C1055"/>
      <c r="D1055"/>
      <c r="E1055"/>
      <c r="F1055"/>
      <c r="G1055"/>
      <c r="H1055"/>
      <c r="I1055"/>
      <c r="J1055"/>
    </row>
    <row r="1056" spans="2:10" x14ac:dyDescent="0.25">
      <c r="B1056"/>
      <c r="C1056"/>
      <c r="D1056"/>
      <c r="E1056"/>
      <c r="F1056"/>
      <c r="G1056"/>
      <c r="H1056"/>
      <c r="I1056"/>
      <c r="J1056"/>
    </row>
    <row r="1057" spans="2:10" x14ac:dyDescent="0.25">
      <c r="B1057"/>
      <c r="C1057"/>
      <c r="D1057"/>
      <c r="E1057"/>
      <c r="F1057"/>
      <c r="G1057"/>
      <c r="H1057"/>
      <c r="I1057"/>
      <c r="J1057"/>
    </row>
    <row r="1058" spans="2:10" x14ac:dyDescent="0.25">
      <c r="B1058"/>
      <c r="C1058"/>
      <c r="D1058"/>
      <c r="E1058"/>
      <c r="F1058"/>
      <c r="G1058"/>
      <c r="H1058"/>
      <c r="I1058"/>
      <c r="J1058"/>
    </row>
    <row r="1059" spans="2:10" x14ac:dyDescent="0.25">
      <c r="B1059"/>
      <c r="C1059"/>
      <c r="D1059"/>
      <c r="E1059"/>
      <c r="F1059"/>
      <c r="G1059"/>
      <c r="H1059"/>
      <c r="I1059"/>
      <c r="J1059"/>
    </row>
    <row r="1060" spans="2:10" x14ac:dyDescent="0.25">
      <c r="B1060"/>
      <c r="C1060"/>
      <c r="D1060"/>
      <c r="E1060"/>
      <c r="F1060"/>
      <c r="G1060"/>
      <c r="H1060"/>
      <c r="I1060"/>
      <c r="J1060"/>
    </row>
    <row r="1061" spans="2:10" x14ac:dyDescent="0.25">
      <c r="B1061"/>
      <c r="C1061"/>
      <c r="D1061"/>
      <c r="E1061"/>
      <c r="F1061"/>
      <c r="G1061"/>
      <c r="H1061"/>
      <c r="I1061"/>
      <c r="J1061"/>
    </row>
    <row r="1062" spans="2:10" x14ac:dyDescent="0.25">
      <c r="B1062"/>
      <c r="C1062"/>
      <c r="D1062"/>
      <c r="E1062"/>
      <c r="F1062"/>
      <c r="G1062"/>
      <c r="H1062"/>
      <c r="I1062"/>
      <c r="J1062"/>
    </row>
    <row r="1063" spans="2:10" x14ac:dyDescent="0.25">
      <c r="B1063"/>
      <c r="C1063"/>
      <c r="D1063"/>
      <c r="E1063"/>
      <c r="F1063"/>
      <c r="G1063"/>
      <c r="H1063"/>
      <c r="I1063"/>
      <c r="J1063"/>
    </row>
    <row r="1064" spans="2:10" x14ac:dyDescent="0.25">
      <c r="B1064"/>
      <c r="C1064"/>
      <c r="D1064"/>
      <c r="E1064"/>
      <c r="F1064"/>
      <c r="G1064"/>
      <c r="H1064"/>
      <c r="I1064"/>
      <c r="J1064"/>
    </row>
    <row r="1065" spans="2:10" x14ac:dyDescent="0.25">
      <c r="B1065"/>
      <c r="C1065"/>
      <c r="D1065"/>
      <c r="E1065"/>
      <c r="F1065"/>
      <c r="G1065"/>
      <c r="H1065"/>
      <c r="I1065"/>
      <c r="J1065"/>
    </row>
    <row r="1066" spans="2:10" x14ac:dyDescent="0.25">
      <c r="B1066"/>
      <c r="C1066"/>
      <c r="D1066"/>
      <c r="E1066"/>
      <c r="F1066"/>
      <c r="G1066"/>
      <c r="H1066"/>
      <c r="I1066"/>
      <c r="J1066"/>
    </row>
    <row r="1067" spans="2:10" x14ac:dyDescent="0.25">
      <c r="B1067"/>
      <c r="C1067"/>
      <c r="D1067"/>
      <c r="E1067"/>
      <c r="F1067"/>
      <c r="G1067"/>
      <c r="H1067"/>
      <c r="I1067"/>
      <c r="J1067"/>
    </row>
    <row r="1068" spans="2:10" x14ac:dyDescent="0.25">
      <c r="B1068"/>
      <c r="C1068"/>
      <c r="D1068"/>
      <c r="E1068"/>
      <c r="F1068"/>
      <c r="G1068"/>
      <c r="H1068"/>
      <c r="I1068"/>
      <c r="J1068"/>
    </row>
    <row r="1069" spans="2:10" x14ac:dyDescent="0.25">
      <c r="B1069"/>
      <c r="C1069"/>
      <c r="D1069"/>
      <c r="E1069"/>
      <c r="F1069"/>
      <c r="G1069"/>
      <c r="H1069"/>
      <c r="I1069"/>
      <c r="J1069"/>
    </row>
    <row r="1070" spans="2:10" x14ac:dyDescent="0.25">
      <c r="B1070"/>
      <c r="C1070"/>
      <c r="D1070"/>
      <c r="E1070"/>
      <c r="F1070"/>
      <c r="G1070"/>
      <c r="H1070"/>
      <c r="I1070"/>
      <c r="J1070"/>
    </row>
    <row r="1071" spans="2:10" x14ac:dyDescent="0.25">
      <c r="B1071"/>
      <c r="C1071"/>
      <c r="D1071"/>
      <c r="E1071"/>
      <c r="F1071"/>
      <c r="G1071"/>
      <c r="H1071"/>
      <c r="I1071"/>
      <c r="J1071"/>
    </row>
    <row r="1072" spans="2:10" x14ac:dyDescent="0.25">
      <c r="B1072"/>
      <c r="C1072"/>
      <c r="D1072"/>
      <c r="E1072"/>
      <c r="F1072"/>
      <c r="G1072"/>
      <c r="H1072"/>
      <c r="I1072"/>
      <c r="J1072"/>
    </row>
    <row r="1073" spans="2:10" x14ac:dyDescent="0.25">
      <c r="B1073"/>
      <c r="C1073"/>
      <c r="D1073"/>
      <c r="E1073"/>
      <c r="F1073"/>
      <c r="G1073"/>
      <c r="H1073"/>
      <c r="I1073"/>
      <c r="J1073"/>
    </row>
    <row r="1074" spans="2:10" x14ac:dyDescent="0.25">
      <c r="B1074"/>
      <c r="C1074"/>
      <c r="D1074"/>
      <c r="E1074"/>
      <c r="F1074"/>
      <c r="G1074"/>
      <c r="H1074"/>
      <c r="I1074"/>
      <c r="J1074"/>
    </row>
    <row r="1075" spans="2:10" x14ac:dyDescent="0.25">
      <c r="B1075"/>
      <c r="C1075"/>
      <c r="D1075"/>
      <c r="E1075"/>
      <c r="F1075"/>
      <c r="G1075"/>
      <c r="H1075"/>
      <c r="I1075"/>
      <c r="J1075"/>
    </row>
    <row r="1076" spans="2:10" x14ac:dyDescent="0.25">
      <c r="B1076"/>
      <c r="C1076"/>
      <c r="D1076"/>
      <c r="E1076"/>
      <c r="F1076"/>
      <c r="G1076"/>
      <c r="H1076"/>
      <c r="I1076"/>
      <c r="J1076"/>
    </row>
    <row r="1077" spans="2:10" x14ac:dyDescent="0.25">
      <c r="B1077"/>
      <c r="C1077"/>
      <c r="D1077"/>
      <c r="E1077"/>
      <c r="F1077"/>
      <c r="G1077"/>
      <c r="H1077"/>
      <c r="I1077"/>
      <c r="J1077"/>
    </row>
    <row r="1078" spans="2:10" x14ac:dyDescent="0.25">
      <c r="B1078"/>
      <c r="C1078"/>
      <c r="D1078"/>
      <c r="E1078"/>
      <c r="F1078"/>
      <c r="G1078"/>
      <c r="H1078"/>
      <c r="I1078"/>
      <c r="J1078"/>
    </row>
    <row r="1079" spans="2:10" x14ac:dyDescent="0.25">
      <c r="B1079"/>
      <c r="C1079"/>
      <c r="D1079"/>
      <c r="E1079"/>
      <c r="F1079"/>
      <c r="G1079"/>
      <c r="H1079"/>
      <c r="I1079"/>
      <c r="J1079"/>
    </row>
    <row r="1080" spans="2:10" x14ac:dyDescent="0.25">
      <c r="B1080"/>
      <c r="C1080"/>
      <c r="D1080"/>
      <c r="E1080"/>
      <c r="F1080"/>
      <c r="G1080"/>
      <c r="H1080"/>
      <c r="I1080"/>
      <c r="J1080"/>
    </row>
    <row r="1081" spans="2:10" x14ac:dyDescent="0.25">
      <c r="B1081"/>
      <c r="C1081"/>
      <c r="D1081"/>
      <c r="E1081"/>
      <c r="F1081"/>
      <c r="G1081"/>
      <c r="H1081"/>
      <c r="I1081"/>
      <c r="J1081"/>
    </row>
    <row r="1082" spans="2:10" x14ac:dyDescent="0.25">
      <c r="B1082"/>
      <c r="C1082"/>
      <c r="D1082"/>
      <c r="E1082"/>
      <c r="F1082"/>
      <c r="G1082"/>
      <c r="H1082"/>
      <c r="I1082"/>
      <c r="J1082"/>
    </row>
    <row r="1083" spans="2:10" x14ac:dyDescent="0.25">
      <c r="B1083"/>
      <c r="C1083"/>
      <c r="D1083"/>
      <c r="E1083"/>
      <c r="F1083"/>
      <c r="G1083"/>
      <c r="H1083"/>
      <c r="I1083"/>
      <c r="J1083"/>
    </row>
    <row r="1084" spans="2:10" x14ac:dyDescent="0.25">
      <c r="B1084"/>
      <c r="C1084"/>
      <c r="D1084"/>
      <c r="E1084"/>
      <c r="F1084"/>
      <c r="G1084"/>
      <c r="H1084"/>
      <c r="I1084"/>
      <c r="J1084"/>
    </row>
    <row r="1085" spans="2:10" x14ac:dyDescent="0.25">
      <c r="B1085"/>
      <c r="C1085"/>
      <c r="D1085"/>
      <c r="E1085"/>
      <c r="F1085"/>
      <c r="G1085"/>
      <c r="H1085"/>
      <c r="I1085"/>
      <c r="J1085"/>
    </row>
    <row r="1086" spans="2:10" x14ac:dyDescent="0.25">
      <c r="B1086"/>
      <c r="C1086"/>
      <c r="D1086"/>
      <c r="E1086"/>
      <c r="F1086"/>
      <c r="G1086"/>
      <c r="H1086"/>
      <c r="I1086"/>
      <c r="J1086"/>
    </row>
    <row r="1087" spans="2:10" x14ac:dyDescent="0.25">
      <c r="B1087"/>
      <c r="C1087"/>
      <c r="D1087"/>
      <c r="E1087"/>
      <c r="F1087"/>
      <c r="G1087"/>
      <c r="H1087"/>
      <c r="I1087"/>
      <c r="J1087"/>
    </row>
    <row r="1088" spans="2:10" x14ac:dyDescent="0.25">
      <c r="B1088"/>
      <c r="C1088"/>
      <c r="D1088"/>
      <c r="E1088"/>
      <c r="F1088"/>
      <c r="G1088"/>
      <c r="H1088"/>
      <c r="I1088"/>
      <c r="J1088"/>
    </row>
    <row r="1089" spans="2:10" x14ac:dyDescent="0.25">
      <c r="B1089"/>
      <c r="C1089"/>
      <c r="D1089"/>
      <c r="E1089"/>
      <c r="F1089"/>
      <c r="G1089"/>
      <c r="H1089"/>
      <c r="I1089"/>
      <c r="J1089"/>
    </row>
    <row r="1090" spans="2:10" x14ac:dyDescent="0.25">
      <c r="B1090"/>
      <c r="C1090"/>
      <c r="D1090"/>
      <c r="E1090"/>
      <c r="F1090"/>
      <c r="G1090"/>
      <c r="H1090"/>
      <c r="I1090"/>
      <c r="J1090"/>
    </row>
    <row r="1091" spans="2:10" x14ac:dyDescent="0.25">
      <c r="B1091"/>
      <c r="C1091"/>
      <c r="D1091"/>
      <c r="E1091"/>
      <c r="F1091"/>
      <c r="G1091"/>
      <c r="H1091"/>
      <c r="I1091"/>
      <c r="J1091"/>
    </row>
    <row r="1092" spans="2:10" x14ac:dyDescent="0.25">
      <c r="B1092"/>
      <c r="C1092"/>
      <c r="D1092"/>
      <c r="E1092"/>
      <c r="F1092"/>
      <c r="G1092"/>
      <c r="H1092"/>
      <c r="I1092"/>
      <c r="J1092"/>
    </row>
    <row r="1093" spans="2:10" x14ac:dyDescent="0.25">
      <c r="B1093"/>
      <c r="C1093"/>
      <c r="D1093"/>
      <c r="E1093"/>
      <c r="F1093"/>
      <c r="G1093"/>
      <c r="H1093"/>
      <c r="I1093"/>
      <c r="J1093"/>
    </row>
    <row r="1094" spans="2:10" x14ac:dyDescent="0.25">
      <c r="B1094"/>
      <c r="C1094"/>
      <c r="D1094"/>
      <c r="E1094"/>
      <c r="F1094"/>
      <c r="G1094"/>
      <c r="H1094"/>
      <c r="I1094"/>
      <c r="J1094"/>
    </row>
    <row r="1095" spans="2:10" x14ac:dyDescent="0.25">
      <c r="B1095"/>
      <c r="C1095"/>
      <c r="D1095"/>
      <c r="E1095"/>
      <c r="F1095"/>
      <c r="G1095"/>
      <c r="H1095"/>
      <c r="I1095"/>
      <c r="J1095"/>
    </row>
    <row r="1096" spans="2:10" x14ac:dyDescent="0.25">
      <c r="B1096"/>
      <c r="C1096"/>
      <c r="D1096"/>
      <c r="E1096"/>
      <c r="F1096"/>
      <c r="G1096"/>
      <c r="H1096"/>
      <c r="I1096"/>
      <c r="J1096"/>
    </row>
    <row r="1097" spans="2:10" x14ac:dyDescent="0.25">
      <c r="B1097"/>
      <c r="C1097"/>
      <c r="D1097"/>
      <c r="E1097"/>
      <c r="F1097"/>
      <c r="G1097"/>
      <c r="H1097"/>
      <c r="I1097"/>
      <c r="J1097"/>
    </row>
    <row r="1098" spans="2:10" x14ac:dyDescent="0.25">
      <c r="B1098"/>
      <c r="C1098"/>
      <c r="D1098"/>
      <c r="E1098"/>
      <c r="F1098"/>
      <c r="G1098"/>
      <c r="H1098"/>
      <c r="I1098"/>
      <c r="J1098"/>
    </row>
    <row r="1099" spans="2:10" x14ac:dyDescent="0.25">
      <c r="B1099"/>
      <c r="C1099"/>
      <c r="D1099"/>
      <c r="E1099"/>
      <c r="F1099"/>
      <c r="G1099"/>
      <c r="H1099"/>
      <c r="I1099"/>
      <c r="J1099"/>
    </row>
    <row r="1100" spans="2:10" x14ac:dyDescent="0.25">
      <c r="B1100"/>
      <c r="C1100"/>
      <c r="D1100"/>
      <c r="E1100"/>
      <c r="F1100"/>
      <c r="G1100"/>
      <c r="H1100"/>
      <c r="I1100"/>
      <c r="J1100"/>
    </row>
    <row r="1101" spans="2:10" x14ac:dyDescent="0.25">
      <c r="B1101"/>
      <c r="C1101"/>
      <c r="D1101"/>
      <c r="E1101"/>
      <c r="F1101"/>
      <c r="G1101"/>
      <c r="H1101"/>
      <c r="I1101"/>
      <c r="J1101"/>
    </row>
    <row r="1102" spans="2:10" x14ac:dyDescent="0.25">
      <c r="B1102"/>
      <c r="C1102"/>
      <c r="D1102"/>
      <c r="E1102"/>
      <c r="F1102"/>
      <c r="G1102"/>
      <c r="H1102"/>
      <c r="I1102"/>
      <c r="J1102"/>
    </row>
    <row r="1103" spans="2:10" x14ac:dyDescent="0.25">
      <c r="B1103"/>
      <c r="C1103"/>
      <c r="D1103"/>
      <c r="E1103"/>
      <c r="F1103"/>
      <c r="G1103"/>
      <c r="H1103"/>
      <c r="I1103"/>
      <c r="J1103"/>
    </row>
    <row r="1104" spans="2:10" x14ac:dyDescent="0.25">
      <c r="B1104"/>
      <c r="C1104"/>
      <c r="D1104"/>
      <c r="E1104"/>
      <c r="F1104"/>
      <c r="G1104"/>
      <c r="H1104"/>
      <c r="I1104"/>
      <c r="J1104"/>
    </row>
    <row r="1105" spans="2:10" x14ac:dyDescent="0.25">
      <c r="B1105"/>
      <c r="C1105"/>
      <c r="D1105"/>
      <c r="E1105"/>
      <c r="F1105"/>
      <c r="G1105"/>
      <c r="H1105"/>
      <c r="I1105"/>
      <c r="J1105"/>
    </row>
    <row r="1106" spans="2:10" x14ac:dyDescent="0.25">
      <c r="B1106"/>
      <c r="C1106"/>
      <c r="D1106"/>
      <c r="E1106"/>
      <c r="F1106"/>
      <c r="G1106"/>
      <c r="H1106"/>
      <c r="I1106"/>
      <c r="J1106"/>
    </row>
    <row r="1107" spans="2:10" x14ac:dyDescent="0.25">
      <c r="B1107"/>
      <c r="C1107"/>
      <c r="D1107"/>
      <c r="E1107"/>
      <c r="F1107"/>
      <c r="G1107"/>
      <c r="H1107"/>
      <c r="I1107"/>
      <c r="J1107"/>
    </row>
    <row r="1108" spans="2:10" x14ac:dyDescent="0.25">
      <c r="B1108"/>
      <c r="C1108"/>
      <c r="D1108"/>
      <c r="E1108"/>
      <c r="F1108"/>
      <c r="G1108"/>
      <c r="H1108"/>
      <c r="I1108"/>
      <c r="J1108"/>
    </row>
    <row r="1109" spans="2:10" x14ac:dyDescent="0.25">
      <c r="B1109"/>
      <c r="C1109"/>
      <c r="D1109"/>
      <c r="E1109"/>
      <c r="F1109"/>
      <c r="G1109"/>
      <c r="H1109"/>
      <c r="I1109"/>
      <c r="J1109"/>
    </row>
    <row r="1110" spans="2:10" x14ac:dyDescent="0.25">
      <c r="B1110"/>
      <c r="C1110"/>
      <c r="D1110"/>
      <c r="E1110"/>
      <c r="F1110"/>
      <c r="G1110"/>
      <c r="H1110"/>
      <c r="I1110"/>
      <c r="J1110"/>
    </row>
    <row r="1111" spans="2:10" x14ac:dyDescent="0.25">
      <c r="B1111"/>
      <c r="C1111"/>
      <c r="D1111"/>
      <c r="E1111"/>
      <c r="F1111"/>
      <c r="G1111"/>
      <c r="H1111"/>
      <c r="I1111"/>
      <c r="J1111"/>
    </row>
    <row r="1112" spans="2:10" x14ac:dyDescent="0.25">
      <c r="B1112"/>
      <c r="C1112"/>
      <c r="D1112"/>
      <c r="E1112"/>
      <c r="F1112"/>
      <c r="G1112"/>
      <c r="H1112"/>
      <c r="I1112"/>
      <c r="J1112"/>
    </row>
    <row r="1113" spans="2:10" x14ac:dyDescent="0.25">
      <c r="B1113"/>
      <c r="C1113"/>
      <c r="D1113"/>
      <c r="E1113"/>
      <c r="F1113"/>
      <c r="G1113"/>
      <c r="H1113"/>
      <c r="I1113"/>
      <c r="J1113"/>
    </row>
    <row r="1114" spans="2:10" x14ac:dyDescent="0.25">
      <c r="B1114"/>
      <c r="C1114"/>
      <c r="D1114"/>
      <c r="E1114"/>
      <c r="F1114"/>
      <c r="G1114"/>
      <c r="H1114"/>
      <c r="I1114"/>
      <c r="J1114"/>
    </row>
    <row r="1115" spans="2:10" x14ac:dyDescent="0.25">
      <c r="B1115"/>
      <c r="C1115"/>
      <c r="D1115"/>
      <c r="E1115"/>
      <c r="F1115"/>
      <c r="G1115"/>
      <c r="H1115"/>
      <c r="I1115"/>
      <c r="J1115"/>
    </row>
    <row r="1116" spans="2:10" x14ac:dyDescent="0.25">
      <c r="B1116"/>
      <c r="C1116"/>
      <c r="D1116"/>
      <c r="E1116"/>
      <c r="F1116"/>
      <c r="G1116"/>
      <c r="H1116"/>
      <c r="I1116"/>
      <c r="J1116"/>
    </row>
    <row r="1117" spans="2:10" x14ac:dyDescent="0.25">
      <c r="B1117"/>
      <c r="C1117"/>
      <c r="D1117"/>
      <c r="E1117"/>
      <c r="F1117"/>
      <c r="G1117"/>
      <c r="H1117"/>
      <c r="I1117"/>
      <c r="J1117"/>
    </row>
    <row r="1118" spans="2:10" x14ac:dyDescent="0.25">
      <c r="B1118"/>
      <c r="C1118"/>
      <c r="D1118"/>
      <c r="E1118"/>
      <c r="F1118"/>
      <c r="G1118"/>
      <c r="H1118"/>
      <c r="I1118"/>
      <c r="J1118"/>
    </row>
    <row r="1119" spans="2:10" x14ac:dyDescent="0.25">
      <c r="B1119"/>
      <c r="C1119"/>
      <c r="D1119"/>
      <c r="E1119"/>
      <c r="F1119"/>
      <c r="G1119"/>
      <c r="H1119"/>
      <c r="I1119"/>
      <c r="J1119"/>
    </row>
    <row r="1120" spans="2:10" x14ac:dyDescent="0.25">
      <c r="B1120"/>
      <c r="C1120"/>
      <c r="D1120"/>
      <c r="E1120"/>
      <c r="F1120"/>
      <c r="G1120"/>
      <c r="H1120"/>
      <c r="I1120"/>
      <c r="J1120"/>
    </row>
    <row r="1121" spans="2:10" x14ac:dyDescent="0.25">
      <c r="B1121"/>
      <c r="C1121"/>
      <c r="D1121"/>
      <c r="E1121"/>
      <c r="F1121"/>
      <c r="G1121"/>
      <c r="H1121"/>
      <c r="I1121"/>
      <c r="J1121"/>
    </row>
    <row r="1122" spans="2:10" x14ac:dyDescent="0.25">
      <c r="B1122"/>
      <c r="C1122"/>
      <c r="D1122"/>
      <c r="E1122"/>
      <c r="F1122"/>
      <c r="G1122"/>
      <c r="H1122"/>
      <c r="I1122"/>
      <c r="J1122"/>
    </row>
    <row r="1123" spans="2:10" x14ac:dyDescent="0.25">
      <c r="B1123"/>
      <c r="C1123"/>
      <c r="D1123"/>
      <c r="E1123"/>
      <c r="F1123"/>
      <c r="G1123"/>
      <c r="H1123"/>
      <c r="I1123"/>
      <c r="J1123"/>
    </row>
    <row r="1124" spans="2:10" x14ac:dyDescent="0.25">
      <c r="B1124"/>
      <c r="C1124"/>
      <c r="D1124"/>
      <c r="E1124"/>
      <c r="F1124"/>
      <c r="G1124"/>
      <c r="H1124"/>
      <c r="I1124"/>
      <c r="J1124"/>
    </row>
    <row r="1125" spans="2:10" x14ac:dyDescent="0.25">
      <c r="B1125"/>
      <c r="C1125"/>
      <c r="D1125"/>
      <c r="E1125"/>
      <c r="F1125"/>
      <c r="G1125"/>
      <c r="H1125"/>
      <c r="I1125"/>
      <c r="J1125"/>
    </row>
    <row r="1126" spans="2:10" x14ac:dyDescent="0.25">
      <c r="B1126"/>
      <c r="C1126"/>
      <c r="D1126"/>
      <c r="E1126"/>
      <c r="F1126"/>
      <c r="G1126"/>
      <c r="H1126"/>
      <c r="I1126"/>
      <c r="J1126"/>
    </row>
    <row r="1127" spans="2:10" x14ac:dyDescent="0.25">
      <c r="B1127"/>
      <c r="C1127"/>
      <c r="D1127"/>
      <c r="E1127"/>
      <c r="F1127"/>
      <c r="G1127"/>
      <c r="H1127"/>
      <c r="I1127"/>
      <c r="J1127"/>
    </row>
    <row r="1128" spans="2:10" x14ac:dyDescent="0.25">
      <c r="B1128"/>
      <c r="C1128"/>
      <c r="D1128"/>
      <c r="E1128"/>
      <c r="F1128"/>
      <c r="G1128"/>
      <c r="H1128"/>
      <c r="I1128"/>
      <c r="J1128"/>
    </row>
    <row r="1129" spans="2:10" x14ac:dyDescent="0.25">
      <c r="B1129"/>
      <c r="C1129"/>
      <c r="D1129"/>
      <c r="E1129"/>
      <c r="F1129"/>
      <c r="G1129"/>
      <c r="H1129"/>
      <c r="I1129"/>
      <c r="J1129"/>
    </row>
    <row r="1130" spans="2:10" x14ac:dyDescent="0.25">
      <c r="B1130"/>
      <c r="C1130"/>
      <c r="D1130"/>
      <c r="E1130"/>
      <c r="F1130"/>
      <c r="G1130"/>
      <c r="H1130"/>
      <c r="I1130"/>
      <c r="J1130"/>
    </row>
    <row r="1131" spans="2:10" x14ac:dyDescent="0.25">
      <c r="B1131"/>
      <c r="C1131"/>
      <c r="D1131"/>
      <c r="E1131"/>
      <c r="F1131"/>
      <c r="G1131"/>
      <c r="H1131"/>
      <c r="I1131"/>
      <c r="J1131"/>
    </row>
    <row r="1132" spans="2:10" x14ac:dyDescent="0.25">
      <c r="B1132"/>
      <c r="C1132"/>
      <c r="D1132"/>
      <c r="E1132"/>
      <c r="F1132"/>
      <c r="G1132"/>
      <c r="H1132"/>
      <c r="I1132"/>
      <c r="J1132"/>
    </row>
    <row r="1133" spans="2:10" x14ac:dyDescent="0.25">
      <c r="B1133"/>
      <c r="C1133"/>
      <c r="D1133"/>
      <c r="E1133"/>
      <c r="F1133"/>
      <c r="G1133"/>
      <c r="H1133"/>
      <c r="I1133"/>
      <c r="J1133"/>
    </row>
    <row r="1134" spans="2:10" x14ac:dyDescent="0.25">
      <c r="B1134"/>
      <c r="C1134"/>
      <c r="D1134"/>
      <c r="E1134"/>
      <c r="F1134"/>
      <c r="G1134"/>
      <c r="H1134"/>
      <c r="I1134"/>
      <c r="J1134"/>
    </row>
    <row r="1135" spans="2:10" x14ac:dyDescent="0.25">
      <c r="B1135"/>
      <c r="C1135"/>
      <c r="D1135"/>
      <c r="E1135"/>
      <c r="F1135"/>
      <c r="G1135"/>
      <c r="H1135"/>
      <c r="I1135"/>
      <c r="J1135"/>
    </row>
    <row r="1136" spans="2:10" x14ac:dyDescent="0.25">
      <c r="B1136"/>
      <c r="C1136"/>
      <c r="D1136"/>
      <c r="E1136"/>
      <c r="F1136"/>
      <c r="G1136"/>
      <c r="H1136"/>
      <c r="I1136"/>
      <c r="J1136"/>
    </row>
    <row r="1137" spans="2:10" x14ac:dyDescent="0.25">
      <c r="B1137"/>
      <c r="C1137"/>
      <c r="D1137"/>
      <c r="E1137"/>
      <c r="F1137"/>
      <c r="G1137"/>
      <c r="H1137"/>
      <c r="I1137"/>
      <c r="J1137"/>
    </row>
    <row r="1138" spans="2:10" x14ac:dyDescent="0.25">
      <c r="B1138"/>
      <c r="C1138"/>
      <c r="D1138"/>
      <c r="E1138"/>
      <c r="F1138"/>
      <c r="G1138"/>
      <c r="H1138"/>
      <c r="I1138"/>
      <c r="J1138"/>
    </row>
    <row r="1139" spans="2:10" x14ac:dyDescent="0.25">
      <c r="B1139"/>
      <c r="C1139"/>
      <c r="D1139"/>
      <c r="E1139"/>
      <c r="F1139"/>
      <c r="G1139"/>
      <c r="H1139"/>
      <c r="I1139"/>
      <c r="J1139"/>
    </row>
    <row r="1140" spans="2:10" x14ac:dyDescent="0.25">
      <c r="B1140"/>
      <c r="C1140"/>
      <c r="D1140"/>
      <c r="E1140"/>
      <c r="F1140"/>
      <c r="G1140"/>
      <c r="H1140"/>
      <c r="I1140"/>
      <c r="J1140"/>
    </row>
    <row r="1141" spans="2:10" x14ac:dyDescent="0.25">
      <c r="B1141"/>
      <c r="C1141"/>
      <c r="D1141"/>
      <c r="E1141"/>
      <c r="F1141"/>
      <c r="G1141"/>
      <c r="H1141"/>
      <c r="I1141"/>
      <c r="J1141"/>
    </row>
    <row r="1142" spans="2:10" x14ac:dyDescent="0.25">
      <c r="B1142"/>
      <c r="C1142"/>
      <c r="D1142"/>
      <c r="E1142"/>
      <c r="F1142"/>
      <c r="G1142"/>
      <c r="H1142"/>
      <c r="I1142"/>
      <c r="J1142"/>
    </row>
    <row r="1143" spans="2:10" x14ac:dyDescent="0.25">
      <c r="B1143"/>
      <c r="C1143"/>
      <c r="D1143"/>
      <c r="E1143"/>
      <c r="F1143"/>
      <c r="G1143"/>
      <c r="H1143"/>
      <c r="I1143"/>
      <c r="J1143"/>
    </row>
    <row r="1144" spans="2:10" x14ac:dyDescent="0.25">
      <c r="B1144"/>
      <c r="C1144"/>
      <c r="D1144"/>
      <c r="E1144"/>
      <c r="F1144"/>
      <c r="G1144"/>
      <c r="H1144"/>
      <c r="I1144"/>
      <c r="J1144"/>
    </row>
    <row r="1145" spans="2:10" x14ac:dyDescent="0.25">
      <c r="B1145"/>
      <c r="C1145"/>
      <c r="D1145"/>
      <c r="E1145"/>
      <c r="F1145"/>
      <c r="G1145"/>
      <c r="H1145"/>
      <c r="I1145"/>
      <c r="J1145"/>
    </row>
    <row r="1146" spans="2:10" x14ac:dyDescent="0.25">
      <c r="B1146"/>
      <c r="C1146"/>
      <c r="D1146"/>
      <c r="E1146"/>
      <c r="F1146"/>
      <c r="G1146"/>
      <c r="H1146"/>
      <c r="I1146"/>
      <c r="J1146"/>
    </row>
    <row r="1147" spans="2:10" x14ac:dyDescent="0.25">
      <c r="B1147"/>
      <c r="C1147"/>
      <c r="D1147"/>
      <c r="E1147"/>
      <c r="F1147"/>
      <c r="G1147"/>
      <c r="H1147"/>
      <c r="I1147"/>
      <c r="J1147"/>
    </row>
    <row r="1148" spans="2:10" x14ac:dyDescent="0.25">
      <c r="B1148"/>
      <c r="C1148"/>
      <c r="D1148"/>
      <c r="E1148"/>
      <c r="F1148"/>
      <c r="G1148"/>
      <c r="H1148"/>
      <c r="I1148"/>
      <c r="J1148"/>
    </row>
    <row r="1149" spans="2:10" x14ac:dyDescent="0.25">
      <c r="B1149"/>
      <c r="C1149"/>
      <c r="D1149"/>
      <c r="E1149"/>
      <c r="F1149"/>
      <c r="G1149"/>
      <c r="H1149"/>
      <c r="I1149"/>
      <c r="J1149"/>
    </row>
    <row r="1150" spans="2:10" x14ac:dyDescent="0.25">
      <c r="B1150"/>
      <c r="C1150"/>
      <c r="D1150"/>
      <c r="E1150"/>
      <c r="F1150"/>
      <c r="G1150"/>
      <c r="H1150"/>
      <c r="I1150"/>
      <c r="J1150"/>
    </row>
    <row r="1151" spans="2:10" x14ac:dyDescent="0.25">
      <c r="B1151"/>
      <c r="C1151"/>
      <c r="D1151"/>
      <c r="E1151"/>
      <c r="F1151"/>
      <c r="G1151"/>
      <c r="H1151"/>
      <c r="I1151"/>
      <c r="J1151"/>
    </row>
    <row r="1152" spans="2:10" x14ac:dyDescent="0.25">
      <c r="B1152"/>
      <c r="C1152"/>
      <c r="D1152"/>
      <c r="E1152"/>
      <c r="F1152"/>
      <c r="G1152"/>
      <c r="H1152"/>
      <c r="I1152"/>
      <c r="J1152"/>
    </row>
    <row r="1153" spans="2:10" x14ac:dyDescent="0.25">
      <c r="B1153"/>
      <c r="C1153"/>
      <c r="D1153"/>
      <c r="E1153"/>
      <c r="F1153"/>
      <c r="G1153"/>
      <c r="H1153"/>
      <c r="I1153"/>
      <c r="J1153"/>
    </row>
    <row r="1154" spans="2:10" x14ac:dyDescent="0.25">
      <c r="B1154"/>
      <c r="C1154"/>
      <c r="D1154"/>
      <c r="E1154"/>
      <c r="F1154"/>
      <c r="G1154"/>
      <c r="H1154"/>
      <c r="I1154"/>
      <c r="J1154"/>
    </row>
    <row r="1155" spans="2:10" x14ac:dyDescent="0.25">
      <c r="B1155"/>
      <c r="C1155"/>
      <c r="D1155"/>
      <c r="E1155"/>
      <c r="F1155"/>
      <c r="G1155"/>
      <c r="H1155"/>
      <c r="I1155"/>
      <c r="J1155"/>
    </row>
    <row r="1156" spans="2:10" x14ac:dyDescent="0.25">
      <c r="B1156"/>
      <c r="C1156"/>
      <c r="D1156"/>
      <c r="E1156"/>
      <c r="F1156"/>
      <c r="G1156"/>
      <c r="H1156"/>
      <c r="I1156"/>
      <c r="J1156"/>
    </row>
    <row r="1157" spans="2:10" x14ac:dyDescent="0.25">
      <c r="B1157"/>
      <c r="C1157"/>
      <c r="D1157"/>
      <c r="E1157"/>
      <c r="F1157"/>
      <c r="G1157"/>
      <c r="H1157"/>
      <c r="I1157"/>
      <c r="J1157"/>
    </row>
    <row r="1158" spans="2:10" x14ac:dyDescent="0.25">
      <c r="B1158"/>
      <c r="C1158"/>
      <c r="D1158"/>
      <c r="E1158"/>
      <c r="F1158"/>
      <c r="G1158"/>
      <c r="H1158"/>
      <c r="I1158"/>
      <c r="J1158"/>
    </row>
    <row r="1159" spans="2:10" x14ac:dyDescent="0.25">
      <c r="B1159"/>
      <c r="C1159"/>
      <c r="D1159"/>
      <c r="E1159"/>
      <c r="F1159"/>
      <c r="G1159"/>
      <c r="H1159"/>
      <c r="I1159"/>
      <c r="J1159"/>
    </row>
    <row r="1160" spans="2:10" x14ac:dyDescent="0.25">
      <c r="B1160"/>
      <c r="C1160"/>
      <c r="D1160"/>
      <c r="E1160"/>
      <c r="F1160"/>
      <c r="G1160"/>
      <c r="H1160"/>
      <c r="I1160"/>
      <c r="J1160"/>
    </row>
    <row r="1161" spans="2:10" x14ac:dyDescent="0.25">
      <c r="B1161"/>
      <c r="C1161"/>
      <c r="D1161"/>
      <c r="E1161"/>
      <c r="F1161"/>
      <c r="G1161"/>
      <c r="H1161"/>
      <c r="I1161"/>
      <c r="J1161"/>
    </row>
    <row r="1162" spans="2:10" x14ac:dyDescent="0.25">
      <c r="B1162"/>
      <c r="C1162"/>
      <c r="D1162"/>
      <c r="E1162"/>
      <c r="F1162"/>
      <c r="G1162"/>
      <c r="H1162"/>
      <c r="I1162"/>
      <c r="J1162"/>
    </row>
    <row r="1163" spans="2:10" x14ac:dyDescent="0.25">
      <c r="B1163"/>
      <c r="C1163"/>
      <c r="D1163"/>
      <c r="E1163"/>
      <c r="F1163"/>
      <c r="G1163"/>
      <c r="H1163"/>
      <c r="I1163"/>
      <c r="J1163"/>
    </row>
    <row r="1164" spans="2:10" x14ac:dyDescent="0.25">
      <c r="B1164"/>
      <c r="C1164"/>
      <c r="D1164"/>
      <c r="E1164"/>
      <c r="F1164"/>
      <c r="G1164"/>
      <c r="H1164"/>
      <c r="I1164"/>
      <c r="J1164"/>
    </row>
    <row r="1165" spans="2:10" x14ac:dyDescent="0.25">
      <c r="B1165"/>
      <c r="C1165"/>
      <c r="D1165"/>
      <c r="E1165"/>
      <c r="F1165"/>
      <c r="G1165"/>
      <c r="H1165"/>
      <c r="I1165"/>
      <c r="J1165"/>
    </row>
    <row r="1166" spans="2:10" x14ac:dyDescent="0.25">
      <c r="B1166"/>
      <c r="C1166"/>
      <c r="D1166"/>
      <c r="E1166"/>
      <c r="F1166"/>
      <c r="G1166"/>
      <c r="H1166"/>
      <c r="I1166"/>
      <c r="J1166"/>
    </row>
    <row r="1167" spans="2:10" x14ac:dyDescent="0.25">
      <c r="B1167"/>
      <c r="C1167"/>
      <c r="D1167"/>
      <c r="E1167"/>
      <c r="F1167"/>
      <c r="G1167"/>
      <c r="H1167"/>
      <c r="I1167"/>
      <c r="J1167"/>
    </row>
    <row r="1168" spans="2:10" x14ac:dyDescent="0.25">
      <c r="B1168"/>
      <c r="C1168"/>
      <c r="D1168"/>
      <c r="E1168"/>
      <c r="F1168"/>
      <c r="G1168"/>
      <c r="H1168"/>
      <c r="I1168"/>
      <c r="J1168"/>
    </row>
    <row r="1169" spans="2:10" x14ac:dyDescent="0.25">
      <c r="B1169"/>
      <c r="C1169"/>
      <c r="D1169"/>
      <c r="E1169"/>
      <c r="F1169"/>
      <c r="G1169"/>
      <c r="H1169"/>
      <c r="I1169"/>
      <c r="J1169"/>
    </row>
    <row r="1170" spans="2:10" x14ac:dyDescent="0.25">
      <c r="B1170"/>
      <c r="C1170"/>
      <c r="D1170"/>
      <c r="E1170"/>
      <c r="F1170"/>
      <c r="G1170"/>
      <c r="H1170"/>
      <c r="I1170"/>
      <c r="J1170"/>
    </row>
    <row r="1171" spans="2:10" x14ac:dyDescent="0.25">
      <c r="B1171"/>
      <c r="C1171"/>
      <c r="D1171"/>
      <c r="E1171"/>
      <c r="F1171"/>
      <c r="G1171"/>
      <c r="H1171"/>
      <c r="I1171"/>
      <c r="J1171"/>
    </row>
    <row r="1172" spans="2:10" x14ac:dyDescent="0.25">
      <c r="B1172"/>
      <c r="C1172"/>
      <c r="D1172"/>
      <c r="E1172"/>
      <c r="F1172"/>
      <c r="G1172"/>
      <c r="H1172"/>
      <c r="I1172"/>
      <c r="J1172"/>
    </row>
    <row r="1173" spans="2:10" x14ac:dyDescent="0.25">
      <c r="B1173"/>
      <c r="C1173"/>
      <c r="D1173"/>
      <c r="E1173"/>
      <c r="F1173"/>
      <c r="G1173"/>
      <c r="H1173"/>
      <c r="I1173"/>
      <c r="J1173"/>
    </row>
    <row r="1174" spans="2:10" x14ac:dyDescent="0.25">
      <c r="B1174"/>
      <c r="C1174"/>
      <c r="D1174"/>
      <c r="E1174"/>
      <c r="F1174"/>
      <c r="G1174"/>
      <c r="H1174"/>
      <c r="I1174"/>
      <c r="J1174"/>
    </row>
    <row r="1175" spans="2:10" x14ac:dyDescent="0.25">
      <c r="B1175"/>
      <c r="C1175"/>
      <c r="D1175"/>
      <c r="E1175"/>
      <c r="F1175"/>
      <c r="G1175"/>
      <c r="H1175"/>
      <c r="I1175"/>
      <c r="J1175"/>
    </row>
    <row r="1176" spans="2:10" x14ac:dyDescent="0.25">
      <c r="B1176"/>
      <c r="C1176"/>
      <c r="D1176"/>
      <c r="E1176"/>
      <c r="F1176"/>
      <c r="G1176"/>
      <c r="H1176"/>
      <c r="I1176"/>
      <c r="J1176"/>
    </row>
    <row r="1177" spans="2:10" x14ac:dyDescent="0.25">
      <c r="B1177"/>
      <c r="C1177"/>
      <c r="D1177"/>
      <c r="E1177"/>
      <c r="F1177"/>
      <c r="G1177"/>
      <c r="H1177"/>
      <c r="I1177"/>
      <c r="J1177"/>
    </row>
    <row r="1178" spans="2:10" x14ac:dyDescent="0.25">
      <c r="B1178"/>
      <c r="C1178"/>
      <c r="D1178"/>
      <c r="E1178"/>
      <c r="F1178"/>
      <c r="G1178"/>
      <c r="H1178"/>
      <c r="I1178"/>
      <c r="J1178"/>
    </row>
    <row r="1179" spans="2:10" x14ac:dyDescent="0.25">
      <c r="B1179"/>
      <c r="C1179"/>
      <c r="D1179"/>
      <c r="E1179"/>
      <c r="F1179"/>
      <c r="G1179"/>
      <c r="H1179"/>
      <c r="I1179"/>
      <c r="J1179"/>
    </row>
    <row r="1180" spans="2:10" x14ac:dyDescent="0.25">
      <c r="B1180"/>
      <c r="C1180"/>
      <c r="D1180"/>
      <c r="E1180"/>
      <c r="F1180"/>
      <c r="G1180"/>
      <c r="H1180"/>
      <c r="I1180"/>
      <c r="J1180"/>
    </row>
    <row r="1181" spans="2:10" x14ac:dyDescent="0.25">
      <c r="B1181"/>
      <c r="C1181"/>
      <c r="D1181"/>
      <c r="E1181"/>
      <c r="F1181"/>
      <c r="G1181"/>
      <c r="H1181"/>
      <c r="I1181"/>
      <c r="J1181"/>
    </row>
    <row r="1182" spans="2:10" x14ac:dyDescent="0.25">
      <c r="B1182"/>
      <c r="C1182"/>
      <c r="D1182"/>
      <c r="E1182"/>
      <c r="F1182"/>
      <c r="G1182"/>
      <c r="H1182"/>
      <c r="I1182"/>
      <c r="J1182"/>
    </row>
    <row r="1183" spans="2:10" x14ac:dyDescent="0.25">
      <c r="B1183"/>
      <c r="C1183"/>
      <c r="D1183"/>
      <c r="E1183"/>
      <c r="F1183"/>
      <c r="G1183"/>
      <c r="H1183"/>
      <c r="I1183"/>
      <c r="J1183"/>
    </row>
    <row r="1184" spans="2:10" x14ac:dyDescent="0.25">
      <c r="B1184"/>
      <c r="C1184"/>
      <c r="D1184"/>
      <c r="E1184"/>
      <c r="F1184"/>
      <c r="G1184"/>
      <c r="H1184"/>
      <c r="I1184"/>
      <c r="J1184"/>
    </row>
    <row r="1185" spans="2:10" x14ac:dyDescent="0.25">
      <c r="B1185"/>
      <c r="C1185"/>
      <c r="D1185"/>
      <c r="E1185"/>
      <c r="F1185"/>
      <c r="G1185"/>
      <c r="H1185"/>
      <c r="I1185"/>
      <c r="J1185"/>
    </row>
    <row r="1186" spans="2:10" x14ac:dyDescent="0.25">
      <c r="B1186"/>
      <c r="C1186"/>
      <c r="D1186"/>
      <c r="E1186"/>
      <c r="F1186"/>
      <c r="G1186"/>
      <c r="H1186"/>
      <c r="I1186"/>
      <c r="J1186"/>
    </row>
    <row r="1187" spans="2:10" x14ac:dyDescent="0.25">
      <c r="B1187"/>
      <c r="C1187"/>
      <c r="D1187"/>
      <c r="E1187"/>
      <c r="F1187"/>
      <c r="G1187"/>
      <c r="H1187"/>
      <c r="I1187"/>
      <c r="J1187"/>
    </row>
    <row r="1188" spans="2:10" x14ac:dyDescent="0.25">
      <c r="B1188"/>
      <c r="C1188"/>
      <c r="D1188"/>
      <c r="E1188"/>
      <c r="F1188"/>
      <c r="G1188"/>
      <c r="H1188"/>
      <c r="I1188"/>
      <c r="J1188"/>
    </row>
    <row r="1189" spans="2:10" x14ac:dyDescent="0.25">
      <c r="B1189"/>
      <c r="C1189"/>
      <c r="D1189"/>
      <c r="E1189"/>
      <c r="F1189"/>
      <c r="G1189"/>
      <c r="H1189"/>
      <c r="I1189"/>
      <c r="J1189"/>
    </row>
    <row r="1190" spans="2:10" x14ac:dyDescent="0.25">
      <c r="B1190"/>
      <c r="C1190"/>
      <c r="D1190"/>
      <c r="E1190"/>
      <c r="F1190"/>
      <c r="G1190"/>
      <c r="H1190"/>
      <c r="I1190"/>
      <c r="J1190"/>
    </row>
    <row r="1191" spans="2:10" x14ac:dyDescent="0.25">
      <c r="B1191"/>
      <c r="C1191"/>
      <c r="D1191"/>
      <c r="E1191"/>
      <c r="F1191"/>
      <c r="G1191"/>
      <c r="H1191"/>
      <c r="I1191"/>
      <c r="J1191"/>
    </row>
    <row r="1192" spans="2:10" x14ac:dyDescent="0.25">
      <c r="B1192"/>
      <c r="C1192"/>
      <c r="D1192"/>
      <c r="E1192"/>
      <c r="F1192"/>
      <c r="G1192"/>
      <c r="H1192"/>
      <c r="I1192"/>
      <c r="J1192"/>
    </row>
    <row r="1193" spans="2:10" x14ac:dyDescent="0.25">
      <c r="B1193"/>
      <c r="C1193"/>
      <c r="D1193"/>
      <c r="E1193"/>
      <c r="F1193"/>
      <c r="G1193"/>
      <c r="H1193"/>
      <c r="I1193"/>
      <c r="J1193"/>
    </row>
    <row r="1194" spans="2:10" x14ac:dyDescent="0.25">
      <c r="B1194"/>
      <c r="C1194"/>
      <c r="D1194"/>
      <c r="E1194"/>
      <c r="F1194"/>
      <c r="G1194"/>
      <c r="H1194"/>
      <c r="I1194"/>
      <c r="J1194"/>
    </row>
    <row r="1195" spans="2:10" x14ac:dyDescent="0.25">
      <c r="B1195"/>
      <c r="C1195"/>
      <c r="D1195"/>
      <c r="E1195"/>
      <c r="F1195"/>
      <c r="G1195"/>
      <c r="H1195"/>
      <c r="I1195"/>
      <c r="J1195"/>
    </row>
    <row r="1196" spans="2:10" x14ac:dyDescent="0.25">
      <c r="B1196"/>
      <c r="C1196"/>
      <c r="D1196"/>
      <c r="E1196"/>
      <c r="F1196"/>
      <c r="G1196"/>
      <c r="H1196"/>
      <c r="I1196"/>
      <c r="J1196"/>
    </row>
    <row r="1197" spans="2:10" x14ac:dyDescent="0.25">
      <c r="B1197"/>
      <c r="C1197"/>
      <c r="D1197"/>
      <c r="E1197"/>
      <c r="F1197"/>
      <c r="G1197"/>
      <c r="H1197"/>
      <c r="I1197"/>
      <c r="J1197"/>
    </row>
    <row r="1198" spans="2:10" x14ac:dyDescent="0.25">
      <c r="B1198"/>
      <c r="C1198"/>
      <c r="D1198"/>
      <c r="E1198"/>
      <c r="F1198"/>
      <c r="G1198"/>
      <c r="H1198"/>
      <c r="I1198"/>
      <c r="J1198"/>
    </row>
    <row r="1199" spans="2:10" x14ac:dyDescent="0.25">
      <c r="B1199"/>
      <c r="C1199"/>
      <c r="D1199"/>
      <c r="E1199"/>
      <c r="F1199"/>
      <c r="G1199"/>
      <c r="H1199"/>
      <c r="I1199"/>
      <c r="J1199"/>
    </row>
    <row r="1200" spans="2:10" x14ac:dyDescent="0.25">
      <c r="B1200"/>
      <c r="C1200"/>
      <c r="D1200"/>
      <c r="E1200"/>
      <c r="F1200"/>
      <c r="G1200"/>
      <c r="H1200"/>
      <c r="I1200"/>
      <c r="J1200"/>
    </row>
    <row r="1201" spans="2:10" x14ac:dyDescent="0.25">
      <c r="B1201"/>
      <c r="C1201"/>
      <c r="D1201"/>
      <c r="E1201"/>
      <c r="F1201"/>
      <c r="G1201"/>
      <c r="H1201"/>
      <c r="I1201"/>
      <c r="J1201"/>
    </row>
    <row r="1202" spans="2:10" x14ac:dyDescent="0.25">
      <c r="B1202"/>
      <c r="C1202"/>
      <c r="D1202"/>
      <c r="E1202"/>
      <c r="F1202"/>
      <c r="G1202"/>
      <c r="H1202"/>
      <c r="I1202"/>
      <c r="J1202"/>
    </row>
    <row r="1203" spans="2:10" x14ac:dyDescent="0.25">
      <c r="B1203"/>
      <c r="C1203"/>
      <c r="D1203"/>
      <c r="E1203"/>
      <c r="F1203"/>
      <c r="G1203"/>
      <c r="H1203"/>
      <c r="I1203"/>
      <c r="J1203"/>
    </row>
    <row r="1204" spans="2:10" x14ac:dyDescent="0.25">
      <c r="B1204"/>
      <c r="C1204"/>
      <c r="D1204"/>
      <c r="E1204"/>
      <c r="F1204"/>
      <c r="G1204"/>
      <c r="H1204"/>
      <c r="I1204"/>
      <c r="J1204"/>
    </row>
    <row r="1205" spans="2:10" x14ac:dyDescent="0.25">
      <c r="B1205"/>
      <c r="C1205"/>
      <c r="D1205"/>
      <c r="E1205"/>
      <c r="F1205"/>
      <c r="G1205"/>
      <c r="H1205"/>
      <c r="I1205"/>
      <c r="J1205"/>
    </row>
    <row r="1206" spans="2:10" x14ac:dyDescent="0.25">
      <c r="B1206"/>
      <c r="C1206"/>
      <c r="D1206"/>
      <c r="E1206"/>
      <c r="F1206"/>
      <c r="G1206"/>
      <c r="H1206"/>
      <c r="I1206"/>
      <c r="J1206"/>
    </row>
    <row r="1207" spans="2:10" x14ac:dyDescent="0.25">
      <c r="B1207"/>
      <c r="C1207"/>
      <c r="D1207"/>
      <c r="E1207"/>
      <c r="F1207"/>
      <c r="G1207"/>
      <c r="H1207"/>
      <c r="I1207"/>
      <c r="J1207"/>
    </row>
    <row r="1208" spans="2:10" x14ac:dyDescent="0.25">
      <c r="B1208"/>
      <c r="C1208"/>
      <c r="D1208"/>
      <c r="E1208"/>
      <c r="F1208"/>
      <c r="G1208"/>
      <c r="H1208"/>
      <c r="I1208"/>
      <c r="J1208"/>
    </row>
    <row r="1209" spans="2:10" x14ac:dyDescent="0.25">
      <c r="B1209"/>
      <c r="C1209"/>
      <c r="D1209"/>
      <c r="E1209"/>
      <c r="F1209"/>
      <c r="G1209"/>
      <c r="H1209"/>
      <c r="I1209"/>
      <c r="J1209"/>
    </row>
    <row r="1210" spans="2:10" x14ac:dyDescent="0.25">
      <c r="B1210"/>
      <c r="C1210"/>
      <c r="D1210"/>
      <c r="E1210"/>
      <c r="F1210"/>
      <c r="G1210"/>
      <c r="H1210"/>
      <c r="I1210"/>
      <c r="J1210"/>
    </row>
    <row r="1211" spans="2:10" x14ac:dyDescent="0.25">
      <c r="B1211"/>
      <c r="C1211"/>
      <c r="D1211"/>
      <c r="E1211"/>
      <c r="F1211"/>
      <c r="G1211"/>
      <c r="H1211"/>
      <c r="I1211"/>
      <c r="J1211"/>
    </row>
    <row r="1212" spans="2:10" x14ac:dyDescent="0.25">
      <c r="B1212"/>
      <c r="C1212"/>
      <c r="D1212"/>
      <c r="E1212"/>
      <c r="F1212"/>
      <c r="G1212"/>
      <c r="H1212"/>
      <c r="I1212"/>
      <c r="J1212"/>
    </row>
    <row r="1213" spans="2:10" x14ac:dyDescent="0.25">
      <c r="B1213"/>
      <c r="C1213"/>
      <c r="D1213"/>
      <c r="E1213"/>
      <c r="F1213"/>
      <c r="G1213"/>
      <c r="H1213"/>
      <c r="I1213"/>
      <c r="J1213"/>
    </row>
    <row r="1214" spans="2:10" x14ac:dyDescent="0.25">
      <c r="B1214"/>
      <c r="C1214"/>
      <c r="D1214"/>
      <c r="E1214"/>
      <c r="F1214"/>
      <c r="G1214"/>
      <c r="H1214"/>
      <c r="I1214"/>
      <c r="J1214"/>
    </row>
    <row r="1215" spans="2:10" x14ac:dyDescent="0.25">
      <c r="B1215"/>
      <c r="C1215"/>
      <c r="D1215"/>
      <c r="E1215"/>
      <c r="F1215"/>
      <c r="G1215"/>
      <c r="H1215"/>
      <c r="I1215"/>
      <c r="J1215"/>
    </row>
    <row r="1216" spans="2:10" x14ac:dyDescent="0.25">
      <c r="B1216"/>
      <c r="C1216"/>
      <c r="D1216"/>
      <c r="E1216"/>
      <c r="F1216"/>
      <c r="G1216"/>
      <c r="H1216"/>
      <c r="I1216"/>
      <c r="J1216"/>
    </row>
    <row r="1217" spans="2:10" x14ac:dyDescent="0.25">
      <c r="B1217"/>
      <c r="C1217"/>
      <c r="D1217"/>
      <c r="E1217"/>
      <c r="F1217"/>
      <c r="G1217"/>
      <c r="H1217"/>
      <c r="I1217"/>
      <c r="J1217"/>
    </row>
    <row r="1218" spans="2:10" x14ac:dyDescent="0.25">
      <c r="B1218"/>
      <c r="C1218"/>
      <c r="D1218"/>
      <c r="E1218"/>
      <c r="F1218"/>
      <c r="G1218"/>
      <c r="H1218"/>
      <c r="I1218"/>
      <c r="J1218"/>
    </row>
    <row r="1219" spans="2:10" x14ac:dyDescent="0.25">
      <c r="B1219"/>
      <c r="C1219"/>
      <c r="D1219"/>
      <c r="E1219"/>
      <c r="F1219"/>
      <c r="G1219"/>
      <c r="H1219"/>
      <c r="I1219"/>
      <c r="J1219"/>
    </row>
    <row r="1220" spans="2:10" x14ac:dyDescent="0.25">
      <c r="B1220"/>
      <c r="C1220"/>
      <c r="D1220"/>
      <c r="E1220"/>
      <c r="F1220"/>
      <c r="G1220"/>
      <c r="H1220"/>
      <c r="I1220"/>
      <c r="J1220"/>
    </row>
    <row r="1221" spans="2:10" x14ac:dyDescent="0.25">
      <c r="B1221"/>
      <c r="C1221"/>
      <c r="D1221"/>
      <c r="E1221"/>
      <c r="F1221"/>
      <c r="G1221"/>
      <c r="H1221"/>
      <c r="I1221"/>
      <c r="J1221"/>
    </row>
    <row r="1222" spans="2:10" x14ac:dyDescent="0.25">
      <c r="B1222"/>
      <c r="C1222"/>
      <c r="D1222"/>
      <c r="E1222"/>
      <c r="F1222"/>
      <c r="G1222"/>
      <c r="H1222"/>
      <c r="I1222"/>
      <c r="J1222"/>
    </row>
    <row r="1223" spans="2:10" x14ac:dyDescent="0.25">
      <c r="B1223"/>
      <c r="C1223"/>
      <c r="D1223"/>
      <c r="E1223"/>
      <c r="F1223"/>
      <c r="G1223"/>
      <c r="H1223"/>
      <c r="I1223"/>
      <c r="J1223"/>
    </row>
    <row r="1224" spans="2:10" x14ac:dyDescent="0.25">
      <c r="B1224"/>
      <c r="C1224"/>
      <c r="D1224"/>
      <c r="E1224"/>
      <c r="F1224"/>
      <c r="G1224"/>
      <c r="H1224"/>
      <c r="I1224"/>
      <c r="J1224"/>
    </row>
    <row r="1225" spans="2:10" x14ac:dyDescent="0.25">
      <c r="B1225"/>
      <c r="C1225"/>
      <c r="D1225"/>
      <c r="E1225"/>
      <c r="F1225"/>
      <c r="G1225"/>
      <c r="H1225"/>
      <c r="I1225"/>
      <c r="J1225"/>
    </row>
    <row r="1226" spans="2:10" x14ac:dyDescent="0.25">
      <c r="B1226"/>
      <c r="C1226"/>
      <c r="D1226"/>
      <c r="E1226"/>
      <c r="F1226"/>
      <c r="G1226"/>
      <c r="H1226"/>
      <c r="I1226"/>
      <c r="J1226"/>
    </row>
    <row r="1227" spans="2:10" x14ac:dyDescent="0.25">
      <c r="B1227"/>
      <c r="C1227"/>
      <c r="D1227"/>
      <c r="E1227"/>
      <c r="F1227"/>
      <c r="G1227"/>
      <c r="H1227"/>
      <c r="I1227"/>
      <c r="J1227"/>
    </row>
    <row r="1228" spans="2:10" x14ac:dyDescent="0.25">
      <c r="B1228"/>
      <c r="C1228"/>
      <c r="D1228"/>
      <c r="E1228"/>
      <c r="F1228"/>
      <c r="G1228"/>
      <c r="H1228"/>
      <c r="I1228"/>
      <c r="J1228"/>
    </row>
    <row r="1229" spans="2:10" x14ac:dyDescent="0.25">
      <c r="B1229"/>
      <c r="C1229"/>
      <c r="D1229"/>
      <c r="E1229"/>
      <c r="F1229"/>
      <c r="G1229"/>
      <c r="H1229"/>
      <c r="I1229"/>
      <c r="J1229"/>
    </row>
    <row r="1230" spans="2:10" x14ac:dyDescent="0.25">
      <c r="B1230"/>
      <c r="C1230"/>
      <c r="D1230"/>
      <c r="E1230"/>
      <c r="F1230"/>
      <c r="G1230"/>
      <c r="H1230"/>
      <c r="I1230"/>
      <c r="J1230"/>
    </row>
    <row r="1231" spans="2:10" x14ac:dyDescent="0.25">
      <c r="B1231"/>
      <c r="C1231"/>
      <c r="D1231"/>
      <c r="E1231"/>
      <c r="F1231"/>
      <c r="G1231"/>
      <c r="H1231"/>
      <c r="I1231"/>
      <c r="J1231"/>
    </row>
    <row r="1232" spans="2:10" x14ac:dyDescent="0.25">
      <c r="B1232"/>
      <c r="C1232"/>
      <c r="D1232"/>
      <c r="E1232"/>
      <c r="F1232"/>
      <c r="G1232"/>
      <c r="H1232"/>
      <c r="I1232"/>
      <c r="J1232"/>
    </row>
    <row r="1233" spans="2:10" x14ac:dyDescent="0.25">
      <c r="B1233"/>
      <c r="C1233"/>
      <c r="D1233"/>
      <c r="E1233"/>
      <c r="F1233"/>
      <c r="G1233"/>
      <c r="H1233"/>
      <c r="I1233"/>
      <c r="J1233"/>
    </row>
    <row r="1234" spans="2:10" x14ac:dyDescent="0.25">
      <c r="B1234"/>
      <c r="C1234"/>
      <c r="D1234"/>
      <c r="E1234"/>
      <c r="F1234"/>
      <c r="G1234"/>
      <c r="H1234"/>
      <c r="I1234"/>
      <c r="J1234"/>
    </row>
    <row r="1235" spans="2:10" x14ac:dyDescent="0.25">
      <c r="B1235"/>
      <c r="C1235"/>
      <c r="D1235"/>
      <c r="E1235"/>
      <c r="F1235"/>
      <c r="G1235"/>
      <c r="H1235"/>
      <c r="I1235"/>
      <c r="J1235"/>
    </row>
    <row r="1236" spans="2:10" x14ac:dyDescent="0.25">
      <c r="B1236"/>
      <c r="C1236"/>
      <c r="D1236"/>
      <c r="E1236"/>
      <c r="F1236"/>
      <c r="G1236"/>
      <c r="H1236"/>
      <c r="I1236"/>
      <c r="J1236"/>
    </row>
    <row r="1237" spans="2:10" x14ac:dyDescent="0.25">
      <c r="B1237"/>
      <c r="C1237"/>
      <c r="D1237"/>
      <c r="E1237"/>
      <c r="F1237"/>
      <c r="G1237"/>
      <c r="H1237"/>
      <c r="I1237"/>
      <c r="J1237"/>
    </row>
    <row r="1238" spans="2:10" x14ac:dyDescent="0.25">
      <c r="B1238"/>
      <c r="C1238"/>
      <c r="D1238"/>
      <c r="E1238"/>
      <c r="F1238"/>
      <c r="G1238"/>
      <c r="H1238"/>
      <c r="I1238"/>
      <c r="J1238"/>
    </row>
    <row r="1239" spans="2:10" x14ac:dyDescent="0.25">
      <c r="B1239"/>
      <c r="C1239"/>
      <c r="D1239"/>
      <c r="E1239"/>
      <c r="F1239"/>
      <c r="G1239"/>
      <c r="H1239"/>
      <c r="I1239"/>
      <c r="J1239"/>
    </row>
    <row r="1240" spans="2:10" x14ac:dyDescent="0.25">
      <c r="B1240"/>
      <c r="C1240"/>
      <c r="D1240"/>
      <c r="E1240"/>
      <c r="F1240"/>
      <c r="G1240"/>
      <c r="H1240"/>
      <c r="I1240"/>
      <c r="J1240"/>
    </row>
    <row r="1241" spans="2:10" x14ac:dyDescent="0.25">
      <c r="B1241"/>
      <c r="C1241"/>
      <c r="D1241"/>
      <c r="E1241"/>
      <c r="F1241"/>
      <c r="G1241"/>
      <c r="H1241"/>
      <c r="I1241"/>
      <c r="J1241"/>
    </row>
    <row r="1242" spans="2:10" x14ac:dyDescent="0.25">
      <c r="B1242"/>
      <c r="C1242"/>
      <c r="D1242"/>
      <c r="E1242"/>
      <c r="F1242"/>
      <c r="G1242"/>
      <c r="H1242"/>
      <c r="I1242"/>
      <c r="J1242"/>
    </row>
    <row r="1243" spans="2:10" x14ac:dyDescent="0.25">
      <c r="B1243"/>
      <c r="C1243"/>
      <c r="D1243"/>
      <c r="E1243"/>
      <c r="F1243"/>
      <c r="G1243"/>
      <c r="H1243"/>
      <c r="I1243"/>
      <c r="J1243"/>
    </row>
    <row r="1244" spans="2:10" x14ac:dyDescent="0.25">
      <c r="B1244"/>
      <c r="C1244"/>
      <c r="D1244"/>
      <c r="E1244"/>
      <c r="F1244"/>
      <c r="G1244"/>
      <c r="H1244"/>
      <c r="I1244"/>
      <c r="J1244"/>
    </row>
    <row r="1245" spans="2:10" x14ac:dyDescent="0.25">
      <c r="B1245"/>
      <c r="C1245"/>
      <c r="D1245"/>
      <c r="E1245"/>
      <c r="F1245"/>
      <c r="G1245"/>
      <c r="H1245"/>
      <c r="I1245"/>
      <c r="J1245"/>
    </row>
    <row r="1246" spans="2:10" x14ac:dyDescent="0.25">
      <c r="B1246"/>
      <c r="C1246"/>
      <c r="D1246"/>
      <c r="E1246"/>
      <c r="F1246"/>
      <c r="G1246"/>
      <c r="H1246"/>
      <c r="I1246"/>
      <c r="J1246"/>
    </row>
    <row r="1247" spans="2:10" x14ac:dyDescent="0.25">
      <c r="B1247"/>
      <c r="C1247"/>
      <c r="D1247"/>
      <c r="E1247"/>
      <c r="F1247"/>
      <c r="G1247"/>
      <c r="H1247"/>
      <c r="I1247"/>
      <c r="J1247"/>
    </row>
    <row r="1248" spans="2:10" x14ac:dyDescent="0.25">
      <c r="B1248"/>
      <c r="C1248"/>
      <c r="D1248"/>
      <c r="E1248"/>
      <c r="F1248"/>
      <c r="G1248"/>
      <c r="H1248"/>
      <c r="I1248"/>
      <c r="J1248"/>
    </row>
    <row r="1249" spans="2:10" x14ac:dyDescent="0.25">
      <c r="B1249"/>
      <c r="C1249"/>
      <c r="D1249"/>
      <c r="E1249"/>
      <c r="F1249"/>
      <c r="G1249"/>
      <c r="H1249"/>
      <c r="I1249"/>
      <c r="J1249"/>
    </row>
    <row r="1250" spans="2:10" x14ac:dyDescent="0.25">
      <c r="B1250"/>
      <c r="C1250"/>
      <c r="D1250"/>
      <c r="E1250"/>
      <c r="F1250"/>
      <c r="G1250"/>
      <c r="H1250"/>
      <c r="I1250"/>
      <c r="J1250"/>
    </row>
    <row r="1251" spans="2:10" x14ac:dyDescent="0.25">
      <c r="B1251"/>
      <c r="C1251"/>
      <c r="D1251"/>
      <c r="E1251"/>
      <c r="F1251"/>
      <c r="G1251"/>
      <c r="H1251"/>
      <c r="I1251"/>
      <c r="J1251"/>
    </row>
    <row r="1252" spans="2:10" x14ac:dyDescent="0.25">
      <c r="B1252"/>
      <c r="C1252"/>
      <c r="D1252"/>
      <c r="E1252"/>
      <c r="F1252"/>
      <c r="G1252"/>
      <c r="H1252"/>
      <c r="I1252"/>
      <c r="J1252"/>
    </row>
    <row r="1253" spans="2:10" x14ac:dyDescent="0.25">
      <c r="B1253"/>
      <c r="C1253"/>
      <c r="D1253"/>
      <c r="E1253"/>
      <c r="F1253"/>
      <c r="G1253"/>
      <c r="H1253"/>
      <c r="I1253"/>
      <c r="J1253"/>
    </row>
    <row r="1254" spans="2:10" x14ac:dyDescent="0.25">
      <c r="B1254"/>
      <c r="C1254"/>
      <c r="D1254"/>
      <c r="E1254"/>
      <c r="F1254"/>
      <c r="G1254"/>
      <c r="H1254"/>
      <c r="I1254"/>
      <c r="J1254"/>
    </row>
    <row r="1255" spans="2:10" x14ac:dyDescent="0.25">
      <c r="B1255"/>
      <c r="C1255"/>
      <c r="D1255"/>
      <c r="E1255"/>
      <c r="F1255"/>
      <c r="G1255"/>
      <c r="H1255"/>
      <c r="I1255"/>
      <c r="J1255"/>
    </row>
    <row r="1256" spans="2:10" x14ac:dyDescent="0.25">
      <c r="B1256"/>
      <c r="C1256"/>
      <c r="D1256"/>
      <c r="E1256"/>
      <c r="F1256"/>
      <c r="G1256"/>
      <c r="H1256"/>
      <c r="I1256"/>
      <c r="J1256"/>
    </row>
    <row r="1257" spans="2:10" x14ac:dyDescent="0.25">
      <c r="B1257"/>
      <c r="C1257"/>
      <c r="D1257"/>
      <c r="E1257"/>
      <c r="F1257"/>
      <c r="G1257"/>
      <c r="H1257"/>
      <c r="I1257"/>
      <c r="J1257"/>
    </row>
    <row r="1258" spans="2:10" x14ac:dyDescent="0.25">
      <c r="B1258"/>
      <c r="C1258"/>
      <c r="D1258"/>
      <c r="E1258"/>
      <c r="F1258"/>
      <c r="G1258"/>
      <c r="H1258"/>
      <c r="I1258"/>
      <c r="J1258"/>
    </row>
    <row r="1259" spans="2:10" x14ac:dyDescent="0.25">
      <c r="B1259"/>
      <c r="C1259"/>
      <c r="D1259"/>
      <c r="E1259"/>
      <c r="F1259"/>
      <c r="G1259"/>
      <c r="H1259"/>
      <c r="I1259"/>
      <c r="J1259"/>
    </row>
    <row r="1260" spans="2:10" x14ac:dyDescent="0.25">
      <c r="B1260"/>
      <c r="C1260"/>
      <c r="D1260"/>
      <c r="E1260"/>
      <c r="F1260"/>
      <c r="G1260"/>
      <c r="H1260"/>
      <c r="I1260"/>
      <c r="J1260"/>
    </row>
    <row r="1261" spans="2:10" x14ac:dyDescent="0.25">
      <c r="B1261"/>
      <c r="C1261"/>
      <c r="D1261"/>
      <c r="E1261"/>
      <c r="F1261"/>
      <c r="G1261"/>
      <c r="H1261"/>
      <c r="I1261"/>
      <c r="J1261"/>
    </row>
    <row r="1262" spans="2:10" x14ac:dyDescent="0.25">
      <c r="B1262"/>
      <c r="C1262"/>
      <c r="D1262"/>
      <c r="E1262"/>
      <c r="F1262"/>
      <c r="G1262"/>
      <c r="H1262"/>
      <c r="I1262"/>
      <c r="J1262"/>
    </row>
    <row r="1263" spans="2:10" x14ac:dyDescent="0.25">
      <c r="B1263"/>
      <c r="C1263"/>
      <c r="D1263"/>
      <c r="E1263"/>
      <c r="F1263"/>
      <c r="G1263"/>
      <c r="H1263"/>
      <c r="I1263"/>
      <c r="J1263"/>
    </row>
    <row r="1264" spans="2:10" x14ac:dyDescent="0.25">
      <c r="B1264"/>
      <c r="C1264"/>
      <c r="D1264"/>
      <c r="E1264"/>
      <c r="F1264"/>
      <c r="G1264"/>
      <c r="H1264"/>
      <c r="I1264"/>
      <c r="J1264"/>
    </row>
    <row r="1265" spans="2:10" x14ac:dyDescent="0.25">
      <c r="B1265"/>
      <c r="C1265"/>
      <c r="D1265"/>
      <c r="E1265"/>
      <c r="F1265"/>
      <c r="G1265"/>
      <c r="H1265"/>
      <c r="I1265"/>
      <c r="J1265"/>
    </row>
    <row r="1266" spans="2:10" x14ac:dyDescent="0.25">
      <c r="B1266"/>
      <c r="C1266"/>
      <c r="D1266"/>
      <c r="E1266"/>
      <c r="F1266"/>
      <c r="G1266"/>
      <c r="H1266"/>
      <c r="I1266"/>
      <c r="J1266"/>
    </row>
    <row r="1267" spans="2:10" x14ac:dyDescent="0.25">
      <c r="B1267"/>
      <c r="C1267"/>
      <c r="D1267"/>
      <c r="E1267"/>
      <c r="F1267"/>
      <c r="G1267"/>
      <c r="H1267"/>
      <c r="I1267"/>
      <c r="J1267"/>
    </row>
    <row r="1268" spans="2:10" x14ac:dyDescent="0.25">
      <c r="B1268"/>
      <c r="C1268"/>
      <c r="D1268"/>
      <c r="E1268"/>
      <c r="F1268"/>
      <c r="G1268"/>
      <c r="H1268"/>
      <c r="I1268"/>
      <c r="J1268"/>
    </row>
    <row r="1269" spans="2:10" x14ac:dyDescent="0.25">
      <c r="B1269"/>
      <c r="C1269"/>
      <c r="D1269"/>
      <c r="E1269"/>
      <c r="F1269"/>
      <c r="G1269"/>
      <c r="H1269"/>
      <c r="I1269"/>
      <c r="J1269"/>
    </row>
    <row r="1270" spans="2:10" x14ac:dyDescent="0.25">
      <c r="B1270"/>
      <c r="C1270"/>
      <c r="D1270"/>
      <c r="E1270"/>
      <c r="F1270"/>
      <c r="G1270"/>
      <c r="H1270"/>
      <c r="I1270"/>
      <c r="J1270"/>
    </row>
    <row r="1271" spans="2:10" x14ac:dyDescent="0.25">
      <c r="B1271"/>
      <c r="C1271"/>
      <c r="D1271"/>
      <c r="E1271"/>
      <c r="F1271"/>
      <c r="G1271"/>
      <c r="H1271"/>
      <c r="I1271"/>
      <c r="J1271"/>
    </row>
    <row r="1272" spans="2:10" x14ac:dyDescent="0.25">
      <c r="B1272"/>
      <c r="C1272"/>
      <c r="D1272"/>
      <c r="E1272"/>
      <c r="F1272"/>
      <c r="G1272"/>
      <c r="H1272"/>
      <c r="I1272"/>
      <c r="J1272"/>
    </row>
    <row r="1273" spans="2:10" x14ac:dyDescent="0.25">
      <c r="B1273"/>
      <c r="C1273"/>
      <c r="D1273"/>
      <c r="E1273"/>
      <c r="F1273"/>
      <c r="G1273"/>
      <c r="H1273"/>
      <c r="I1273"/>
      <c r="J1273"/>
    </row>
    <row r="1274" spans="2:10" x14ac:dyDescent="0.25">
      <c r="B1274"/>
      <c r="C1274"/>
      <c r="D1274"/>
      <c r="E1274"/>
      <c r="F1274"/>
      <c r="G1274"/>
      <c r="H1274"/>
      <c r="I1274"/>
      <c r="J1274"/>
    </row>
    <row r="1275" spans="2:10" x14ac:dyDescent="0.25">
      <c r="B1275"/>
      <c r="C1275"/>
      <c r="D1275"/>
      <c r="E1275"/>
      <c r="F1275"/>
      <c r="G1275"/>
      <c r="H1275"/>
      <c r="I1275"/>
      <c r="J1275"/>
    </row>
    <row r="1276" spans="2:10" x14ac:dyDescent="0.25">
      <c r="B1276"/>
      <c r="C1276"/>
      <c r="D1276"/>
      <c r="E1276"/>
      <c r="F1276"/>
      <c r="G1276"/>
      <c r="H1276"/>
      <c r="I1276"/>
      <c r="J1276"/>
    </row>
    <row r="1277" spans="2:10" x14ac:dyDescent="0.25">
      <c r="B1277"/>
      <c r="C1277"/>
      <c r="D1277"/>
      <c r="E1277"/>
      <c r="F1277"/>
      <c r="G1277"/>
      <c r="H1277"/>
      <c r="I1277"/>
      <c r="J1277"/>
    </row>
    <row r="1278" spans="2:10" x14ac:dyDescent="0.25">
      <c r="B1278"/>
      <c r="C1278"/>
      <c r="D1278"/>
      <c r="E1278"/>
      <c r="F1278"/>
      <c r="G1278"/>
      <c r="H1278"/>
      <c r="I1278"/>
      <c r="J1278"/>
    </row>
    <row r="1279" spans="2:10" x14ac:dyDescent="0.25">
      <c r="B1279"/>
      <c r="C1279"/>
      <c r="D1279"/>
      <c r="E1279"/>
      <c r="F1279"/>
      <c r="G1279"/>
      <c r="H1279"/>
      <c r="I1279"/>
      <c r="J1279"/>
    </row>
    <row r="1280" spans="2:10" x14ac:dyDescent="0.25">
      <c r="B1280"/>
      <c r="C1280"/>
      <c r="D1280"/>
      <c r="E1280"/>
      <c r="F1280"/>
      <c r="G1280"/>
      <c r="H1280"/>
      <c r="I1280"/>
      <c r="J1280"/>
    </row>
    <row r="1281" spans="2:10" x14ac:dyDescent="0.25">
      <c r="B1281"/>
      <c r="C1281"/>
      <c r="D1281"/>
      <c r="E1281"/>
      <c r="F1281"/>
      <c r="G1281"/>
      <c r="H1281"/>
      <c r="I1281"/>
      <c r="J1281"/>
    </row>
    <row r="1282" spans="2:10" x14ac:dyDescent="0.25">
      <c r="B1282"/>
      <c r="C1282"/>
      <c r="D1282"/>
      <c r="E1282"/>
      <c r="F1282"/>
      <c r="G1282"/>
      <c r="H1282"/>
      <c r="I1282"/>
      <c r="J1282"/>
    </row>
    <row r="1283" spans="2:10" x14ac:dyDescent="0.25">
      <c r="B1283"/>
      <c r="C1283"/>
      <c r="D1283"/>
      <c r="E1283"/>
      <c r="F1283"/>
      <c r="G1283"/>
      <c r="H1283"/>
      <c r="I1283"/>
      <c r="J1283"/>
    </row>
    <row r="1284" spans="2:10" x14ac:dyDescent="0.25">
      <c r="B1284"/>
      <c r="C1284"/>
      <c r="D1284"/>
      <c r="E1284"/>
      <c r="F1284"/>
      <c r="G1284"/>
      <c r="H1284"/>
      <c r="I1284"/>
      <c r="J1284"/>
    </row>
    <row r="1285" spans="2:10" x14ac:dyDescent="0.25">
      <c r="B1285"/>
      <c r="C1285"/>
      <c r="D1285"/>
      <c r="E1285"/>
      <c r="F1285"/>
      <c r="G1285"/>
      <c r="H1285"/>
      <c r="I1285"/>
      <c r="J1285"/>
    </row>
    <row r="1286" spans="2:10" x14ac:dyDescent="0.25">
      <c r="B1286"/>
      <c r="C1286"/>
      <c r="D1286"/>
      <c r="E1286"/>
      <c r="F1286"/>
      <c r="G1286"/>
      <c r="H1286"/>
      <c r="I1286"/>
      <c r="J1286"/>
    </row>
    <row r="1287" spans="2:10" x14ac:dyDescent="0.25">
      <c r="B1287"/>
      <c r="C1287"/>
      <c r="D1287"/>
      <c r="E1287"/>
      <c r="F1287"/>
      <c r="G1287"/>
      <c r="H1287"/>
      <c r="I1287"/>
      <c r="J1287"/>
    </row>
    <row r="1288" spans="2:10" x14ac:dyDescent="0.25">
      <c r="B1288"/>
      <c r="C1288"/>
      <c r="D1288"/>
      <c r="E1288"/>
      <c r="F1288"/>
      <c r="G1288"/>
      <c r="H1288"/>
      <c r="I1288"/>
      <c r="J1288"/>
    </row>
    <row r="1289" spans="2:10" x14ac:dyDescent="0.25">
      <c r="B1289"/>
      <c r="C1289"/>
      <c r="D1289"/>
      <c r="E1289"/>
      <c r="F1289"/>
      <c r="G1289"/>
      <c r="H1289"/>
      <c r="I1289"/>
      <c r="J1289"/>
    </row>
    <row r="1290" spans="2:10" x14ac:dyDescent="0.25">
      <c r="B1290"/>
      <c r="C1290"/>
      <c r="D1290"/>
      <c r="E1290"/>
      <c r="F1290"/>
      <c r="G1290"/>
      <c r="H1290"/>
      <c r="I1290"/>
      <c r="J1290"/>
    </row>
    <row r="1291" spans="2:10" x14ac:dyDescent="0.25">
      <c r="B1291"/>
      <c r="C1291"/>
      <c r="D1291"/>
      <c r="E1291"/>
      <c r="F1291"/>
      <c r="G1291"/>
      <c r="H1291"/>
      <c r="I1291"/>
      <c r="J1291"/>
    </row>
    <row r="1292" spans="2:10" x14ac:dyDescent="0.25">
      <c r="B1292"/>
      <c r="C1292"/>
      <c r="D1292"/>
      <c r="E1292"/>
      <c r="F1292"/>
      <c r="G1292"/>
      <c r="H1292"/>
      <c r="I1292"/>
      <c r="J1292"/>
    </row>
    <row r="1293" spans="2:10" x14ac:dyDescent="0.25">
      <c r="B1293"/>
      <c r="C1293"/>
      <c r="D1293"/>
      <c r="E1293"/>
      <c r="F1293"/>
      <c r="G1293"/>
      <c r="H1293"/>
      <c r="I1293"/>
      <c r="J1293"/>
    </row>
    <row r="1294" spans="2:10" x14ac:dyDescent="0.25">
      <c r="B1294"/>
      <c r="C1294"/>
      <c r="D1294"/>
      <c r="E1294"/>
      <c r="F1294"/>
      <c r="G1294"/>
      <c r="H1294"/>
      <c r="I1294"/>
      <c r="J1294"/>
    </row>
    <row r="1295" spans="2:10" x14ac:dyDescent="0.25">
      <c r="B1295"/>
      <c r="C1295"/>
      <c r="D1295"/>
      <c r="E1295"/>
      <c r="F1295"/>
      <c r="G1295"/>
      <c r="H1295"/>
      <c r="I1295"/>
      <c r="J1295"/>
    </row>
    <row r="1296" spans="2:10" x14ac:dyDescent="0.25">
      <c r="B1296"/>
      <c r="C1296"/>
      <c r="D1296"/>
      <c r="E1296"/>
      <c r="F1296"/>
      <c r="G1296"/>
      <c r="H1296"/>
      <c r="I1296"/>
      <c r="J1296"/>
    </row>
    <row r="1297" spans="2:10" x14ac:dyDescent="0.25">
      <c r="B1297"/>
      <c r="C1297"/>
      <c r="D1297"/>
      <c r="E1297"/>
      <c r="F1297"/>
      <c r="G1297"/>
      <c r="H1297"/>
      <c r="I1297"/>
      <c r="J1297"/>
    </row>
    <row r="1298" spans="2:10" x14ac:dyDescent="0.25">
      <c r="B1298"/>
      <c r="C1298"/>
      <c r="D1298"/>
      <c r="E1298"/>
      <c r="F1298"/>
      <c r="G1298"/>
      <c r="H1298"/>
      <c r="I1298"/>
      <c r="J1298"/>
    </row>
    <row r="1299" spans="2:10" x14ac:dyDescent="0.25">
      <c r="B1299"/>
      <c r="C1299"/>
      <c r="D1299"/>
      <c r="E1299"/>
      <c r="F1299"/>
      <c r="G1299"/>
      <c r="H1299"/>
      <c r="I1299"/>
      <c r="J1299"/>
    </row>
    <row r="1300" spans="2:10" x14ac:dyDescent="0.25">
      <c r="B1300"/>
      <c r="C1300"/>
      <c r="D1300"/>
      <c r="E1300"/>
      <c r="F1300"/>
      <c r="G1300"/>
      <c r="H1300"/>
      <c r="I1300"/>
      <c r="J1300"/>
    </row>
    <row r="1301" spans="2:10" x14ac:dyDescent="0.25">
      <c r="B1301"/>
      <c r="C1301"/>
      <c r="D1301"/>
      <c r="E1301"/>
      <c r="F1301"/>
      <c r="G1301"/>
      <c r="H1301"/>
      <c r="I1301"/>
      <c r="J1301"/>
    </row>
    <row r="1302" spans="2:10" x14ac:dyDescent="0.25">
      <c r="B1302"/>
      <c r="C1302"/>
      <c r="D1302"/>
      <c r="E1302"/>
      <c r="F1302"/>
      <c r="G1302"/>
      <c r="H1302"/>
      <c r="I1302"/>
      <c r="J1302"/>
    </row>
    <row r="1303" spans="2:10" x14ac:dyDescent="0.25">
      <c r="B1303"/>
      <c r="C1303"/>
      <c r="D1303"/>
      <c r="E1303"/>
      <c r="F1303"/>
      <c r="G1303"/>
      <c r="H1303"/>
      <c r="I1303"/>
      <c r="J1303"/>
    </row>
    <row r="1304" spans="2:10" x14ac:dyDescent="0.25">
      <c r="B1304"/>
      <c r="C1304"/>
      <c r="D1304"/>
      <c r="E1304"/>
      <c r="F1304"/>
      <c r="G1304"/>
      <c r="H1304"/>
      <c r="I1304"/>
      <c r="J1304"/>
    </row>
    <row r="1305" spans="2:10" x14ac:dyDescent="0.25">
      <c r="B1305"/>
      <c r="C1305"/>
      <c r="D1305"/>
      <c r="E1305"/>
      <c r="F1305"/>
      <c r="G1305"/>
      <c r="H1305"/>
      <c r="I1305"/>
      <c r="J1305"/>
    </row>
    <row r="1306" spans="2:10" x14ac:dyDescent="0.25">
      <c r="B1306"/>
      <c r="C1306"/>
      <c r="D1306"/>
      <c r="E1306"/>
      <c r="F1306"/>
      <c r="G1306"/>
      <c r="H1306"/>
      <c r="I1306"/>
      <c r="J1306"/>
    </row>
    <row r="1307" spans="2:10" x14ac:dyDescent="0.25">
      <c r="B1307"/>
      <c r="C1307"/>
      <c r="D1307"/>
      <c r="E1307"/>
      <c r="F1307"/>
      <c r="G1307"/>
      <c r="H1307"/>
      <c r="I1307"/>
      <c r="J1307"/>
    </row>
    <row r="1308" spans="2:10" x14ac:dyDescent="0.25">
      <c r="B1308"/>
      <c r="C1308"/>
      <c r="D1308"/>
      <c r="E1308"/>
      <c r="F1308"/>
      <c r="G1308"/>
      <c r="H1308"/>
      <c r="I1308"/>
      <c r="J1308"/>
    </row>
    <row r="1309" spans="2:10" x14ac:dyDescent="0.25">
      <c r="B1309"/>
      <c r="C1309"/>
      <c r="D1309"/>
      <c r="E1309"/>
      <c r="F1309"/>
      <c r="G1309"/>
      <c r="H1309"/>
      <c r="I1309"/>
      <c r="J1309"/>
    </row>
    <row r="1310" spans="2:10" x14ac:dyDescent="0.25">
      <c r="B1310"/>
      <c r="C1310"/>
      <c r="D1310"/>
      <c r="E1310"/>
      <c r="F1310"/>
      <c r="G1310"/>
      <c r="H1310"/>
      <c r="I1310"/>
      <c r="J1310"/>
    </row>
    <row r="1311" spans="2:10" x14ac:dyDescent="0.25">
      <c r="B1311"/>
      <c r="C1311"/>
      <c r="D1311"/>
      <c r="E1311"/>
      <c r="F1311"/>
      <c r="G1311"/>
      <c r="H1311"/>
      <c r="I1311"/>
      <c r="J1311"/>
    </row>
    <row r="1312" spans="2:10" x14ac:dyDescent="0.25">
      <c r="B1312"/>
      <c r="C1312"/>
      <c r="D1312"/>
      <c r="E1312"/>
      <c r="F1312"/>
      <c r="G1312"/>
      <c r="H1312"/>
      <c r="I1312"/>
      <c r="J1312"/>
    </row>
    <row r="1313" spans="2:10" x14ac:dyDescent="0.25">
      <c r="B1313"/>
      <c r="C1313"/>
      <c r="D1313"/>
      <c r="E1313"/>
      <c r="F1313"/>
      <c r="G1313"/>
      <c r="H1313"/>
      <c r="I1313"/>
      <c r="J1313"/>
    </row>
    <row r="1314" spans="2:10" x14ac:dyDescent="0.25">
      <c r="B1314"/>
      <c r="C1314"/>
      <c r="D1314"/>
      <c r="E1314"/>
      <c r="F1314"/>
      <c r="G1314"/>
      <c r="H1314"/>
      <c r="I1314"/>
      <c r="J1314"/>
    </row>
    <row r="1315" spans="2:10" x14ac:dyDescent="0.25">
      <c r="B1315"/>
      <c r="C1315"/>
      <c r="D1315"/>
      <c r="E1315"/>
      <c r="F1315"/>
      <c r="G1315"/>
      <c r="H1315"/>
      <c r="I1315"/>
      <c r="J1315"/>
    </row>
    <row r="1316" spans="2:10" x14ac:dyDescent="0.25">
      <c r="B1316"/>
      <c r="C1316"/>
      <c r="D1316"/>
      <c r="E1316"/>
      <c r="F1316"/>
      <c r="G1316"/>
      <c r="H1316"/>
      <c r="I1316"/>
      <c r="J1316"/>
    </row>
    <row r="1317" spans="2:10" x14ac:dyDescent="0.25">
      <c r="B1317"/>
      <c r="C1317"/>
      <c r="D1317"/>
      <c r="E1317"/>
      <c r="F1317"/>
      <c r="G1317"/>
      <c r="H1317"/>
      <c r="I1317"/>
      <c r="J1317"/>
    </row>
    <row r="1318" spans="2:10" x14ac:dyDescent="0.25">
      <c r="B1318"/>
      <c r="C1318"/>
      <c r="D1318"/>
      <c r="E1318"/>
      <c r="F1318"/>
      <c r="G1318"/>
      <c r="H1318"/>
      <c r="I1318"/>
      <c r="J1318"/>
    </row>
    <row r="1319" spans="2:10" x14ac:dyDescent="0.25">
      <c r="B1319"/>
      <c r="C1319"/>
      <c r="D1319"/>
      <c r="E1319"/>
      <c r="F1319"/>
      <c r="G1319"/>
      <c r="H1319"/>
      <c r="I1319"/>
      <c r="J1319"/>
    </row>
    <row r="1320" spans="2:10" x14ac:dyDescent="0.25">
      <c r="B1320"/>
      <c r="C1320"/>
      <c r="D1320"/>
      <c r="E1320"/>
      <c r="F1320"/>
      <c r="G1320"/>
      <c r="H1320"/>
      <c r="I1320"/>
      <c r="J1320"/>
    </row>
    <row r="1321" spans="2:10" x14ac:dyDescent="0.25">
      <c r="B1321"/>
      <c r="C1321"/>
      <c r="D1321"/>
      <c r="E1321"/>
      <c r="F1321"/>
      <c r="G1321"/>
      <c r="H1321"/>
      <c r="I1321"/>
      <c r="J1321"/>
    </row>
    <row r="1322" spans="2:10" x14ac:dyDescent="0.25">
      <c r="B1322"/>
      <c r="C1322"/>
      <c r="D1322"/>
      <c r="E1322"/>
      <c r="F1322"/>
      <c r="G1322"/>
      <c r="H1322"/>
      <c r="I1322"/>
      <c r="J1322"/>
    </row>
    <row r="1323" spans="2:10" x14ac:dyDescent="0.25">
      <c r="B1323"/>
      <c r="C1323"/>
      <c r="D1323"/>
      <c r="E1323"/>
      <c r="F1323"/>
      <c r="G1323"/>
      <c r="H1323"/>
      <c r="I1323"/>
      <c r="J1323"/>
    </row>
    <row r="1324" spans="2:10" x14ac:dyDescent="0.25">
      <c r="B1324"/>
      <c r="C1324"/>
      <c r="D1324"/>
      <c r="E1324"/>
      <c r="F1324"/>
      <c r="G1324"/>
      <c r="H1324"/>
      <c r="I1324"/>
      <c r="J1324"/>
    </row>
    <row r="1325" spans="2:10" x14ac:dyDescent="0.25">
      <c r="B1325"/>
      <c r="C1325"/>
      <c r="D1325"/>
      <c r="E1325"/>
      <c r="F1325"/>
      <c r="G1325"/>
      <c r="H1325"/>
      <c r="I1325"/>
      <c r="J1325"/>
    </row>
    <row r="1326" spans="2:10" x14ac:dyDescent="0.25">
      <c r="B1326"/>
      <c r="C1326"/>
      <c r="D1326"/>
      <c r="E1326"/>
      <c r="F1326"/>
      <c r="G1326"/>
      <c r="H1326"/>
      <c r="I1326"/>
      <c r="J1326"/>
    </row>
    <row r="1327" spans="2:10" x14ac:dyDescent="0.25">
      <c r="B1327"/>
      <c r="C1327"/>
      <c r="D1327"/>
      <c r="E1327"/>
      <c r="F1327"/>
      <c r="G1327"/>
      <c r="H1327"/>
      <c r="I1327"/>
      <c r="J1327"/>
    </row>
    <row r="1328" spans="2:10" x14ac:dyDescent="0.25">
      <c r="B1328"/>
      <c r="C1328"/>
      <c r="D1328"/>
      <c r="E1328"/>
      <c r="F1328"/>
      <c r="G1328"/>
      <c r="H1328"/>
      <c r="I1328"/>
      <c r="J1328"/>
    </row>
    <row r="1329" spans="2:10" x14ac:dyDescent="0.25">
      <c r="B1329"/>
      <c r="C1329"/>
      <c r="D1329"/>
      <c r="E1329"/>
      <c r="F1329"/>
      <c r="G1329"/>
      <c r="H1329"/>
      <c r="I1329"/>
      <c r="J1329"/>
    </row>
    <row r="1330" spans="2:10" x14ac:dyDescent="0.25">
      <c r="B1330"/>
      <c r="C1330"/>
      <c r="D1330"/>
      <c r="E1330"/>
      <c r="F1330"/>
      <c r="G1330"/>
      <c r="H1330"/>
      <c r="I1330"/>
      <c r="J1330"/>
    </row>
    <row r="1331" spans="2:10" x14ac:dyDescent="0.25">
      <c r="B1331"/>
      <c r="C1331"/>
      <c r="D1331"/>
      <c r="E1331"/>
      <c r="F1331"/>
      <c r="G1331"/>
      <c r="H1331"/>
      <c r="I1331"/>
      <c r="J1331"/>
    </row>
    <row r="1332" spans="2:10" x14ac:dyDescent="0.25">
      <c r="B1332"/>
      <c r="C1332"/>
      <c r="D1332"/>
      <c r="E1332"/>
      <c r="F1332"/>
      <c r="G1332"/>
      <c r="H1332"/>
      <c r="I1332"/>
      <c r="J1332"/>
    </row>
    <row r="1333" spans="2:10" x14ac:dyDescent="0.25">
      <c r="B1333"/>
      <c r="C1333"/>
      <c r="D1333"/>
      <c r="E1333"/>
      <c r="F1333"/>
      <c r="G1333"/>
      <c r="H1333"/>
      <c r="I1333"/>
      <c r="J1333"/>
    </row>
    <row r="1334" spans="2:10" x14ac:dyDescent="0.25">
      <c r="B1334"/>
      <c r="C1334"/>
      <c r="D1334"/>
      <c r="E1334"/>
      <c r="F1334"/>
      <c r="G1334"/>
      <c r="H1334"/>
      <c r="I1334"/>
      <c r="J1334"/>
    </row>
    <row r="1335" spans="2:10" x14ac:dyDescent="0.25">
      <c r="B1335"/>
      <c r="C1335"/>
      <c r="D1335"/>
      <c r="E1335"/>
      <c r="F1335"/>
      <c r="G1335"/>
      <c r="H1335"/>
      <c r="I1335"/>
      <c r="J1335"/>
    </row>
    <row r="1336" spans="2:10" x14ac:dyDescent="0.25">
      <c r="B1336"/>
      <c r="C1336"/>
      <c r="D1336"/>
      <c r="E1336"/>
      <c r="F1336"/>
      <c r="G1336"/>
      <c r="H1336"/>
      <c r="I1336"/>
      <c r="J1336"/>
    </row>
    <row r="1337" spans="2:10" x14ac:dyDescent="0.25">
      <c r="B1337"/>
      <c r="C1337"/>
      <c r="D1337"/>
      <c r="E1337"/>
      <c r="F1337"/>
      <c r="G1337"/>
      <c r="H1337"/>
      <c r="I1337"/>
      <c r="J1337"/>
    </row>
    <row r="1338" spans="2:10" x14ac:dyDescent="0.25">
      <c r="B1338"/>
      <c r="C1338"/>
      <c r="D1338"/>
      <c r="E1338"/>
      <c r="F1338"/>
      <c r="G1338"/>
      <c r="H1338"/>
      <c r="I1338"/>
      <c r="J1338"/>
    </row>
    <row r="1339" spans="2:10" x14ac:dyDescent="0.25">
      <c r="B1339"/>
      <c r="C1339"/>
      <c r="D1339"/>
      <c r="E1339"/>
      <c r="F1339"/>
      <c r="G1339"/>
      <c r="H1339"/>
      <c r="I1339"/>
      <c r="J1339"/>
    </row>
    <row r="1340" spans="2:10" x14ac:dyDescent="0.25">
      <c r="B1340"/>
      <c r="C1340"/>
      <c r="D1340"/>
      <c r="E1340"/>
      <c r="F1340"/>
      <c r="G1340"/>
      <c r="H1340"/>
      <c r="I1340"/>
      <c r="J1340"/>
    </row>
    <row r="1341" spans="2:10" x14ac:dyDescent="0.25">
      <c r="B1341"/>
      <c r="C1341"/>
      <c r="D1341"/>
      <c r="E1341"/>
      <c r="F1341"/>
      <c r="G1341"/>
      <c r="H1341"/>
      <c r="I1341"/>
      <c r="J1341"/>
    </row>
    <row r="1342" spans="2:10" x14ac:dyDescent="0.25">
      <c r="B1342"/>
      <c r="C1342"/>
      <c r="D1342"/>
      <c r="E1342"/>
      <c r="F1342"/>
      <c r="G1342"/>
      <c r="H1342"/>
      <c r="I1342"/>
      <c r="J1342"/>
    </row>
    <row r="1343" spans="2:10" x14ac:dyDescent="0.25">
      <c r="B1343"/>
      <c r="C1343"/>
      <c r="D1343"/>
      <c r="E1343"/>
      <c r="F1343"/>
      <c r="G1343"/>
      <c r="H1343"/>
      <c r="I1343"/>
      <c r="J1343"/>
    </row>
    <row r="1344" spans="2:10" x14ac:dyDescent="0.25">
      <c r="B1344"/>
      <c r="C1344"/>
      <c r="D1344"/>
      <c r="E1344"/>
      <c r="F1344"/>
      <c r="G1344"/>
      <c r="H1344"/>
      <c r="I1344"/>
      <c r="J1344"/>
    </row>
    <row r="1345" spans="2:10" x14ac:dyDescent="0.25">
      <c r="B1345"/>
      <c r="C1345"/>
      <c r="D1345"/>
      <c r="E1345"/>
      <c r="F1345"/>
      <c r="G1345"/>
      <c r="H1345"/>
      <c r="I1345"/>
      <c r="J1345"/>
    </row>
    <row r="1346" spans="2:10" x14ac:dyDescent="0.25">
      <c r="B1346"/>
      <c r="C1346"/>
      <c r="D1346"/>
      <c r="E1346"/>
      <c r="F1346"/>
      <c r="G1346"/>
      <c r="H1346"/>
      <c r="I1346"/>
      <c r="J1346"/>
    </row>
    <row r="1347" spans="2:10" x14ac:dyDescent="0.25">
      <c r="B1347"/>
      <c r="C1347"/>
      <c r="D1347"/>
      <c r="E1347"/>
      <c r="F1347"/>
      <c r="G1347"/>
      <c r="H1347"/>
      <c r="I1347"/>
      <c r="J1347"/>
    </row>
    <row r="1348" spans="2:10" x14ac:dyDescent="0.25">
      <c r="B1348"/>
      <c r="C1348"/>
      <c r="D1348"/>
      <c r="E1348"/>
      <c r="F1348"/>
      <c r="G1348"/>
      <c r="H1348"/>
      <c r="I1348"/>
      <c r="J1348"/>
    </row>
    <row r="1349" spans="2:10" x14ac:dyDescent="0.25">
      <c r="B1349"/>
      <c r="C1349"/>
      <c r="D1349"/>
      <c r="E1349"/>
      <c r="F1349"/>
      <c r="G1349"/>
      <c r="H1349"/>
      <c r="I1349"/>
      <c r="J1349"/>
    </row>
    <row r="1350" spans="2:10" x14ac:dyDescent="0.25">
      <c r="B1350"/>
      <c r="C1350"/>
      <c r="D1350"/>
      <c r="E1350"/>
      <c r="F1350"/>
      <c r="G1350"/>
      <c r="H1350"/>
      <c r="I1350"/>
      <c r="J1350"/>
    </row>
    <row r="1351" spans="2:10" x14ac:dyDescent="0.25">
      <c r="B1351"/>
      <c r="C1351"/>
      <c r="D1351"/>
      <c r="E1351"/>
      <c r="F1351"/>
      <c r="G1351"/>
      <c r="H1351"/>
      <c r="I1351"/>
      <c r="J1351"/>
    </row>
    <row r="1352" spans="2:10" x14ac:dyDescent="0.25">
      <c r="B1352"/>
      <c r="C1352"/>
      <c r="D1352"/>
      <c r="E1352"/>
      <c r="F1352"/>
      <c r="G1352"/>
      <c r="H1352"/>
      <c r="I1352"/>
      <c r="J1352"/>
    </row>
    <row r="1353" spans="2:10" x14ac:dyDescent="0.25">
      <c r="B1353"/>
      <c r="C1353"/>
      <c r="D1353"/>
      <c r="E1353"/>
      <c r="F1353"/>
      <c r="G1353"/>
      <c r="H1353"/>
      <c r="I1353"/>
      <c r="J1353"/>
    </row>
    <row r="1354" spans="2:10" x14ac:dyDescent="0.25">
      <c r="B1354"/>
      <c r="C1354"/>
      <c r="D1354"/>
      <c r="E1354"/>
      <c r="F1354"/>
      <c r="G1354"/>
      <c r="H1354"/>
      <c r="I1354"/>
      <c r="J1354"/>
    </row>
    <row r="1355" spans="2:10" x14ac:dyDescent="0.25">
      <c r="B1355"/>
      <c r="C1355"/>
      <c r="D1355"/>
      <c r="E1355"/>
      <c r="F1355"/>
      <c r="G1355"/>
      <c r="H1355"/>
      <c r="I1355"/>
      <c r="J1355"/>
    </row>
    <row r="1356" spans="2:10" x14ac:dyDescent="0.25">
      <c r="B1356"/>
      <c r="C1356"/>
      <c r="D1356"/>
      <c r="E1356"/>
      <c r="F1356"/>
      <c r="G1356"/>
      <c r="H1356"/>
      <c r="I1356"/>
      <c r="J1356"/>
    </row>
    <row r="1357" spans="2:10" x14ac:dyDescent="0.25">
      <c r="B1357"/>
      <c r="C1357"/>
      <c r="D1357"/>
      <c r="E1357"/>
      <c r="F1357"/>
      <c r="G1357"/>
      <c r="H1357"/>
      <c r="I1357"/>
      <c r="J1357"/>
    </row>
    <row r="1358" spans="2:10" x14ac:dyDescent="0.25">
      <c r="B1358"/>
      <c r="C1358"/>
      <c r="D1358"/>
      <c r="E1358"/>
      <c r="F1358"/>
      <c r="G1358"/>
      <c r="H1358"/>
      <c r="I1358"/>
      <c r="J1358"/>
    </row>
    <row r="1359" spans="2:10" x14ac:dyDescent="0.25">
      <c r="B1359"/>
      <c r="C1359"/>
      <c r="D1359"/>
      <c r="E1359"/>
      <c r="F1359"/>
      <c r="G1359"/>
      <c r="H1359"/>
      <c r="I1359"/>
      <c r="J1359"/>
    </row>
    <row r="1360" spans="2:10" x14ac:dyDescent="0.25">
      <c r="B1360"/>
      <c r="C1360"/>
      <c r="D1360"/>
      <c r="E1360"/>
      <c r="F1360"/>
      <c r="G1360"/>
      <c r="H1360"/>
      <c r="I1360"/>
      <c r="J1360"/>
    </row>
    <row r="1361" spans="2:10" x14ac:dyDescent="0.25">
      <c r="B1361"/>
      <c r="C1361"/>
      <c r="D1361"/>
      <c r="E1361"/>
      <c r="F1361"/>
      <c r="G1361"/>
      <c r="H1361"/>
      <c r="I1361"/>
      <c r="J1361"/>
    </row>
    <row r="1362" spans="2:10" x14ac:dyDescent="0.25">
      <c r="B1362"/>
      <c r="C1362"/>
      <c r="D1362"/>
      <c r="E1362"/>
      <c r="F1362"/>
      <c r="G1362"/>
      <c r="H1362"/>
      <c r="I1362"/>
      <c r="J1362"/>
    </row>
    <row r="1363" spans="2:10" x14ac:dyDescent="0.25">
      <c r="B1363"/>
      <c r="C1363"/>
      <c r="D1363"/>
      <c r="E1363"/>
      <c r="F1363"/>
      <c r="G1363"/>
      <c r="H1363"/>
      <c r="I1363"/>
      <c r="J1363"/>
    </row>
    <row r="1364" spans="2:10" x14ac:dyDescent="0.25">
      <c r="B1364"/>
      <c r="C1364"/>
      <c r="D1364"/>
      <c r="E1364"/>
      <c r="F1364"/>
      <c r="G1364"/>
      <c r="H1364"/>
      <c r="I1364"/>
      <c r="J1364"/>
    </row>
    <row r="1365" spans="2:10" x14ac:dyDescent="0.25">
      <c r="B1365"/>
      <c r="C1365"/>
      <c r="D1365"/>
      <c r="E1365"/>
      <c r="F1365"/>
      <c r="G1365"/>
      <c r="H1365"/>
      <c r="I1365"/>
      <c r="J1365"/>
    </row>
    <row r="1366" spans="2:10" x14ac:dyDescent="0.25">
      <c r="B1366"/>
      <c r="C1366"/>
      <c r="D1366"/>
      <c r="E1366"/>
      <c r="F1366"/>
      <c r="G1366"/>
      <c r="H1366"/>
      <c r="I1366"/>
      <c r="J1366"/>
    </row>
    <row r="1367" spans="2:10" x14ac:dyDescent="0.25">
      <c r="B1367"/>
      <c r="C1367"/>
      <c r="D1367"/>
      <c r="E1367"/>
      <c r="F1367"/>
      <c r="G1367"/>
      <c r="H1367"/>
      <c r="I1367"/>
      <c r="J1367"/>
    </row>
    <row r="1368" spans="2:10" x14ac:dyDescent="0.25">
      <c r="B1368"/>
      <c r="C1368"/>
      <c r="D1368"/>
      <c r="E1368"/>
      <c r="F1368"/>
      <c r="G1368"/>
      <c r="H1368"/>
      <c r="I1368"/>
      <c r="J1368"/>
    </row>
    <row r="1369" spans="2:10" x14ac:dyDescent="0.25">
      <c r="B1369"/>
      <c r="C1369"/>
      <c r="D1369"/>
      <c r="E1369"/>
      <c r="F1369"/>
      <c r="G1369"/>
      <c r="H1369"/>
      <c r="I1369"/>
      <c r="J1369"/>
    </row>
    <row r="1370" spans="2:10" x14ac:dyDescent="0.25">
      <c r="B1370"/>
      <c r="C1370"/>
      <c r="D1370"/>
      <c r="E1370"/>
      <c r="F1370"/>
      <c r="G1370"/>
      <c r="H1370"/>
      <c r="I1370"/>
      <c r="J1370"/>
    </row>
    <row r="1371" spans="2:10" x14ac:dyDescent="0.25">
      <c r="B1371"/>
      <c r="C1371"/>
      <c r="D1371"/>
      <c r="E1371"/>
      <c r="F1371"/>
      <c r="G1371"/>
      <c r="H1371"/>
      <c r="I1371"/>
      <c r="J1371"/>
    </row>
    <row r="1372" spans="2:10" x14ac:dyDescent="0.25">
      <c r="B1372"/>
      <c r="C1372"/>
      <c r="D1372"/>
      <c r="E1372"/>
      <c r="F1372"/>
      <c r="G1372"/>
      <c r="H1372"/>
      <c r="I1372"/>
      <c r="J1372"/>
    </row>
    <row r="1373" spans="2:10" x14ac:dyDescent="0.25">
      <c r="B1373"/>
      <c r="C1373"/>
      <c r="D1373"/>
      <c r="E1373"/>
      <c r="F1373"/>
      <c r="G1373"/>
      <c r="H1373"/>
      <c r="I1373"/>
      <c r="J1373"/>
    </row>
    <row r="1374" spans="2:10" x14ac:dyDescent="0.25">
      <c r="B1374"/>
      <c r="C1374"/>
      <c r="D1374"/>
      <c r="E1374"/>
      <c r="F1374"/>
      <c r="G1374"/>
      <c r="H1374"/>
      <c r="I1374"/>
      <c r="J1374"/>
    </row>
    <row r="1375" spans="2:10" x14ac:dyDescent="0.25">
      <c r="B1375"/>
      <c r="C1375"/>
      <c r="D1375"/>
      <c r="E1375"/>
      <c r="F1375"/>
      <c r="G1375"/>
      <c r="H1375"/>
      <c r="I1375"/>
      <c r="J1375"/>
    </row>
    <row r="1376" spans="2:10" x14ac:dyDescent="0.25">
      <c r="B1376"/>
      <c r="C1376"/>
      <c r="D1376"/>
      <c r="E1376"/>
      <c r="F1376"/>
      <c r="G1376"/>
      <c r="H1376"/>
      <c r="I1376"/>
      <c r="J1376"/>
    </row>
    <row r="1377" spans="2:10" x14ac:dyDescent="0.25">
      <c r="B1377"/>
      <c r="C1377"/>
      <c r="D1377"/>
      <c r="E1377"/>
      <c r="F1377"/>
      <c r="G1377"/>
      <c r="H1377"/>
      <c r="I1377"/>
      <c r="J1377"/>
    </row>
    <row r="1378" spans="2:10" x14ac:dyDescent="0.25">
      <c r="B1378"/>
      <c r="C1378"/>
      <c r="D1378"/>
      <c r="E1378"/>
      <c r="F1378"/>
      <c r="G1378"/>
      <c r="H1378"/>
      <c r="I1378"/>
      <c r="J1378"/>
    </row>
    <row r="1379" spans="2:10" x14ac:dyDescent="0.25">
      <c r="B1379"/>
      <c r="C1379"/>
      <c r="D1379"/>
      <c r="E1379"/>
      <c r="F1379"/>
      <c r="G1379"/>
      <c r="H1379"/>
      <c r="I1379"/>
      <c r="J1379"/>
    </row>
    <row r="1380" spans="2:10" x14ac:dyDescent="0.25">
      <c r="B1380"/>
      <c r="C1380"/>
      <c r="D1380"/>
      <c r="E1380"/>
      <c r="F1380"/>
      <c r="G1380"/>
      <c r="H1380"/>
      <c r="I1380"/>
      <c r="J1380"/>
    </row>
    <row r="1381" spans="2:10" x14ac:dyDescent="0.25">
      <c r="B1381"/>
      <c r="C1381"/>
      <c r="D1381"/>
      <c r="E1381"/>
      <c r="F1381"/>
      <c r="G1381"/>
      <c r="H1381"/>
      <c r="I1381"/>
      <c r="J1381"/>
    </row>
    <row r="1382" spans="2:10" x14ac:dyDescent="0.25">
      <c r="B1382"/>
      <c r="C1382"/>
      <c r="D1382"/>
      <c r="E1382"/>
      <c r="F1382"/>
      <c r="G1382"/>
      <c r="H1382"/>
      <c r="I1382"/>
      <c r="J1382"/>
    </row>
    <row r="1383" spans="2:10" x14ac:dyDescent="0.25">
      <c r="B1383"/>
      <c r="C1383"/>
      <c r="D1383"/>
      <c r="E1383"/>
      <c r="F1383"/>
      <c r="G1383"/>
      <c r="H1383"/>
      <c r="I1383"/>
      <c r="J1383"/>
    </row>
    <row r="1384" spans="2:10" x14ac:dyDescent="0.25">
      <c r="B1384"/>
      <c r="C1384"/>
      <c r="D1384"/>
      <c r="E1384"/>
      <c r="F1384"/>
      <c r="G1384"/>
      <c r="H1384"/>
      <c r="I1384"/>
      <c r="J1384"/>
    </row>
    <row r="1385" spans="2:10" x14ac:dyDescent="0.25">
      <c r="B1385"/>
      <c r="C1385"/>
      <c r="D1385"/>
      <c r="E1385"/>
      <c r="F1385"/>
      <c r="G1385"/>
      <c r="H1385"/>
      <c r="I1385"/>
      <c r="J1385"/>
    </row>
    <row r="1386" spans="2:10" x14ac:dyDescent="0.25">
      <c r="B1386"/>
      <c r="C1386"/>
      <c r="D1386"/>
      <c r="E1386"/>
      <c r="F1386"/>
      <c r="G1386"/>
      <c r="H1386"/>
      <c r="I1386"/>
      <c r="J1386"/>
    </row>
    <row r="1387" spans="2:10" x14ac:dyDescent="0.25">
      <c r="B1387"/>
      <c r="C1387"/>
      <c r="D1387"/>
      <c r="E1387"/>
      <c r="F1387"/>
      <c r="G1387"/>
      <c r="H1387"/>
      <c r="I1387"/>
      <c r="J1387"/>
    </row>
    <row r="1388" spans="2:10" x14ac:dyDescent="0.25">
      <c r="B1388"/>
      <c r="C1388"/>
      <c r="D1388"/>
      <c r="E1388"/>
      <c r="F1388"/>
      <c r="G1388"/>
      <c r="H1388"/>
      <c r="I1388"/>
      <c r="J1388"/>
    </row>
    <row r="1389" spans="2:10" x14ac:dyDescent="0.25">
      <c r="B1389"/>
      <c r="C1389"/>
      <c r="D1389"/>
      <c r="E1389"/>
      <c r="F1389"/>
      <c r="G1389"/>
      <c r="H1389"/>
      <c r="I1389"/>
      <c r="J1389"/>
    </row>
    <row r="1390" spans="2:10" x14ac:dyDescent="0.25">
      <c r="B1390"/>
      <c r="C1390"/>
      <c r="D1390"/>
      <c r="E1390"/>
      <c r="F1390"/>
      <c r="G1390"/>
      <c r="H1390"/>
      <c r="I1390"/>
      <c r="J1390"/>
    </row>
    <row r="1391" spans="2:10" x14ac:dyDescent="0.25">
      <c r="B1391"/>
      <c r="C1391"/>
      <c r="D1391"/>
      <c r="E1391"/>
      <c r="F1391"/>
      <c r="G1391"/>
      <c r="H1391"/>
      <c r="I1391"/>
      <c r="J1391"/>
    </row>
    <row r="1392" spans="2:10" x14ac:dyDescent="0.25">
      <c r="B1392"/>
      <c r="C1392"/>
      <c r="D1392"/>
      <c r="E1392"/>
      <c r="F1392"/>
      <c r="G1392"/>
      <c r="H1392"/>
      <c r="I1392"/>
      <c r="J1392"/>
    </row>
    <row r="1393" spans="2:10" x14ac:dyDescent="0.25">
      <c r="B1393"/>
      <c r="C1393"/>
      <c r="D1393"/>
      <c r="E1393"/>
      <c r="F1393"/>
      <c r="G1393"/>
      <c r="H1393"/>
      <c r="I1393"/>
      <c r="J1393"/>
    </row>
    <row r="1394" spans="2:10" x14ac:dyDescent="0.25">
      <c r="B1394"/>
      <c r="C1394"/>
      <c r="D1394"/>
      <c r="E1394"/>
      <c r="F1394"/>
      <c r="G1394"/>
      <c r="H1394"/>
      <c r="I1394"/>
      <c r="J1394"/>
    </row>
    <row r="1395" spans="2:10" x14ac:dyDescent="0.25">
      <c r="B1395"/>
      <c r="C1395"/>
      <c r="D1395"/>
      <c r="E1395"/>
      <c r="F1395"/>
      <c r="G1395"/>
      <c r="H1395"/>
      <c r="I1395"/>
      <c r="J1395"/>
    </row>
    <row r="1396" spans="2:10" x14ac:dyDescent="0.25">
      <c r="B1396"/>
      <c r="C1396"/>
      <c r="D1396"/>
      <c r="E1396"/>
      <c r="F1396"/>
      <c r="G1396"/>
      <c r="H1396"/>
      <c r="I1396"/>
      <c r="J1396"/>
    </row>
    <row r="1397" spans="2:10" x14ac:dyDescent="0.25">
      <c r="B1397"/>
      <c r="C1397"/>
      <c r="D1397"/>
      <c r="E1397"/>
      <c r="F1397"/>
      <c r="G1397"/>
      <c r="H1397"/>
      <c r="I1397"/>
      <c r="J1397"/>
    </row>
    <row r="1398" spans="2:10" x14ac:dyDescent="0.25">
      <c r="B1398"/>
      <c r="C1398"/>
      <c r="D1398"/>
      <c r="E1398"/>
      <c r="F1398"/>
      <c r="G1398"/>
      <c r="H1398"/>
      <c r="I1398"/>
      <c r="J1398"/>
    </row>
    <row r="1399" spans="2:10" x14ac:dyDescent="0.25">
      <c r="B1399"/>
      <c r="C1399"/>
      <c r="D1399"/>
      <c r="E1399"/>
      <c r="F1399"/>
      <c r="G1399"/>
      <c r="H1399"/>
      <c r="I1399"/>
      <c r="J1399"/>
    </row>
    <row r="1400" spans="2:10" x14ac:dyDescent="0.25">
      <c r="B1400"/>
      <c r="C1400"/>
      <c r="D1400"/>
      <c r="E1400"/>
      <c r="F1400"/>
      <c r="G1400"/>
      <c r="H1400"/>
      <c r="I1400"/>
      <c r="J1400"/>
    </row>
    <row r="1401" spans="2:10" x14ac:dyDescent="0.25">
      <c r="B1401"/>
      <c r="C1401"/>
      <c r="D1401"/>
      <c r="E1401"/>
      <c r="F1401"/>
      <c r="G1401"/>
      <c r="H1401"/>
      <c r="I1401"/>
      <c r="J1401"/>
    </row>
    <row r="1402" spans="2:10" x14ac:dyDescent="0.25">
      <c r="B1402"/>
      <c r="C1402"/>
      <c r="D1402"/>
      <c r="E1402"/>
      <c r="F1402"/>
      <c r="G1402"/>
      <c r="H1402"/>
      <c r="I1402"/>
      <c r="J1402"/>
    </row>
    <row r="1403" spans="2:10" x14ac:dyDescent="0.25">
      <c r="B1403"/>
      <c r="C1403"/>
      <c r="D1403"/>
      <c r="E1403"/>
      <c r="F1403"/>
      <c r="G1403"/>
      <c r="H1403"/>
      <c r="I1403"/>
      <c r="J1403"/>
    </row>
    <row r="1404" spans="2:10" x14ac:dyDescent="0.25">
      <c r="B1404"/>
      <c r="C1404"/>
      <c r="D1404"/>
      <c r="E1404"/>
      <c r="F1404"/>
      <c r="G1404"/>
      <c r="H1404"/>
      <c r="I1404"/>
      <c r="J1404"/>
    </row>
    <row r="1405" spans="2:10" x14ac:dyDescent="0.25">
      <c r="B1405"/>
      <c r="C1405"/>
      <c r="D1405"/>
      <c r="E1405"/>
      <c r="F1405"/>
      <c r="G1405"/>
      <c r="H1405"/>
      <c r="I1405"/>
      <c r="J1405"/>
    </row>
    <row r="1406" spans="2:10" x14ac:dyDescent="0.25">
      <c r="B1406"/>
      <c r="C1406"/>
      <c r="D1406"/>
      <c r="E1406"/>
      <c r="F1406"/>
      <c r="G1406"/>
      <c r="H1406"/>
      <c r="I1406"/>
      <c r="J1406"/>
    </row>
    <row r="1407" spans="2:10" x14ac:dyDescent="0.25">
      <c r="B1407"/>
      <c r="C1407"/>
      <c r="D1407"/>
      <c r="E1407"/>
      <c r="F1407"/>
      <c r="G1407"/>
      <c r="H1407"/>
      <c r="I1407"/>
      <c r="J1407"/>
    </row>
    <row r="1408" spans="2:10" x14ac:dyDescent="0.25">
      <c r="B1408"/>
      <c r="C1408"/>
      <c r="D1408"/>
      <c r="E1408"/>
      <c r="F1408"/>
      <c r="G1408"/>
      <c r="H1408"/>
      <c r="I1408"/>
      <c r="J1408"/>
    </row>
    <row r="1409" spans="2:10" x14ac:dyDescent="0.25">
      <c r="B1409"/>
      <c r="C1409"/>
      <c r="D1409"/>
      <c r="E1409"/>
      <c r="F1409"/>
      <c r="G1409"/>
      <c r="H1409"/>
      <c r="I1409"/>
      <c r="J1409"/>
    </row>
    <row r="1410" spans="2:10" x14ac:dyDescent="0.25">
      <c r="B1410"/>
      <c r="C1410"/>
      <c r="D1410"/>
      <c r="E1410"/>
      <c r="F1410"/>
      <c r="G1410"/>
      <c r="H1410"/>
      <c r="I1410"/>
      <c r="J1410"/>
    </row>
    <row r="1411" spans="2:10" x14ac:dyDescent="0.25">
      <c r="B1411"/>
      <c r="C1411"/>
      <c r="D1411"/>
      <c r="E1411"/>
      <c r="F1411"/>
      <c r="G1411"/>
      <c r="H1411"/>
      <c r="I1411"/>
      <c r="J1411"/>
    </row>
    <row r="1412" spans="2:10" x14ac:dyDescent="0.25">
      <c r="B1412"/>
      <c r="C1412"/>
      <c r="D1412"/>
      <c r="E1412"/>
      <c r="F1412"/>
      <c r="G1412"/>
      <c r="H1412"/>
      <c r="I1412"/>
      <c r="J1412"/>
    </row>
    <row r="1413" spans="2:10" x14ac:dyDescent="0.25">
      <c r="B1413"/>
      <c r="C1413"/>
      <c r="D1413"/>
      <c r="E1413"/>
      <c r="F1413"/>
      <c r="G1413"/>
      <c r="H1413"/>
      <c r="I1413"/>
      <c r="J1413"/>
    </row>
    <row r="1414" spans="2:10" x14ac:dyDescent="0.25">
      <c r="B1414"/>
      <c r="C1414"/>
      <c r="D1414"/>
      <c r="E1414"/>
      <c r="F1414"/>
      <c r="G1414"/>
      <c r="H1414"/>
      <c r="I1414"/>
      <c r="J1414"/>
    </row>
    <row r="1415" spans="2:10" x14ac:dyDescent="0.25">
      <c r="B1415"/>
      <c r="C1415"/>
      <c r="D1415"/>
      <c r="E1415"/>
      <c r="F1415"/>
      <c r="G1415"/>
      <c r="H1415"/>
      <c r="I1415"/>
      <c r="J1415"/>
    </row>
    <row r="1416" spans="2:10" x14ac:dyDescent="0.25">
      <c r="B1416"/>
      <c r="C1416"/>
      <c r="D1416"/>
      <c r="E1416"/>
      <c r="F1416"/>
      <c r="G1416"/>
      <c r="H1416"/>
      <c r="I1416"/>
      <c r="J1416"/>
    </row>
    <row r="1417" spans="2:10" x14ac:dyDescent="0.25">
      <c r="B1417"/>
      <c r="C1417"/>
      <c r="D1417"/>
      <c r="E1417"/>
      <c r="F1417"/>
      <c r="G1417"/>
      <c r="H1417"/>
      <c r="I1417"/>
      <c r="J1417"/>
    </row>
    <row r="1418" spans="2:10" x14ac:dyDescent="0.25">
      <c r="B1418"/>
      <c r="C1418"/>
      <c r="D1418"/>
      <c r="E1418"/>
      <c r="F1418"/>
      <c r="G1418"/>
      <c r="H1418"/>
      <c r="I1418"/>
      <c r="J1418"/>
    </row>
    <row r="1419" spans="2:10" x14ac:dyDescent="0.25">
      <c r="B1419"/>
      <c r="C1419"/>
      <c r="D1419"/>
      <c r="E1419"/>
      <c r="F1419"/>
      <c r="G1419"/>
      <c r="H1419"/>
      <c r="I1419"/>
      <c r="J1419"/>
    </row>
    <row r="1420" spans="2:10" x14ac:dyDescent="0.25">
      <c r="B1420"/>
      <c r="C1420"/>
      <c r="D1420"/>
      <c r="E1420"/>
      <c r="F1420"/>
      <c r="G1420"/>
      <c r="H1420"/>
      <c r="I1420"/>
      <c r="J1420"/>
    </row>
    <row r="1421" spans="2:10" x14ac:dyDescent="0.25">
      <c r="B1421"/>
      <c r="C1421"/>
      <c r="D1421"/>
      <c r="E1421"/>
      <c r="F1421"/>
      <c r="G1421"/>
      <c r="H1421"/>
      <c r="I1421"/>
      <c r="J1421"/>
    </row>
    <row r="1422" spans="2:10" x14ac:dyDescent="0.25">
      <c r="B1422"/>
      <c r="C1422"/>
      <c r="D1422"/>
      <c r="E1422"/>
      <c r="F1422"/>
      <c r="G1422"/>
      <c r="H1422"/>
      <c r="I1422"/>
      <c r="J1422"/>
    </row>
    <row r="1423" spans="2:10" x14ac:dyDescent="0.25">
      <c r="B1423"/>
      <c r="C1423"/>
      <c r="D1423"/>
      <c r="E1423"/>
      <c r="F1423"/>
      <c r="G1423"/>
      <c r="H1423"/>
      <c r="I1423"/>
      <c r="J1423"/>
    </row>
    <row r="1424" spans="2:10" x14ac:dyDescent="0.25">
      <c r="B1424"/>
      <c r="C1424"/>
      <c r="D1424"/>
      <c r="E1424"/>
      <c r="F1424"/>
      <c r="G1424"/>
      <c r="H1424"/>
      <c r="I1424"/>
      <c r="J1424"/>
    </row>
    <row r="1425" spans="2:10" x14ac:dyDescent="0.25">
      <c r="B1425"/>
      <c r="C1425"/>
      <c r="D1425"/>
      <c r="E1425"/>
      <c r="F1425"/>
      <c r="G1425"/>
      <c r="H1425"/>
      <c r="I1425"/>
      <c r="J1425"/>
    </row>
    <row r="1426" spans="2:10" x14ac:dyDescent="0.25">
      <c r="B1426"/>
      <c r="C1426"/>
      <c r="D1426"/>
      <c r="E1426"/>
      <c r="F1426"/>
      <c r="G1426"/>
      <c r="H1426"/>
      <c r="I1426"/>
      <c r="J1426"/>
    </row>
    <row r="1427" spans="2:10" x14ac:dyDescent="0.25">
      <c r="B1427"/>
      <c r="C1427"/>
      <c r="D1427"/>
      <c r="E1427"/>
      <c r="F1427"/>
      <c r="G1427"/>
      <c r="H1427"/>
      <c r="I1427"/>
      <c r="J1427"/>
    </row>
    <row r="1428" spans="2:10" x14ac:dyDescent="0.25">
      <c r="B1428"/>
      <c r="C1428"/>
      <c r="D1428"/>
      <c r="E1428"/>
      <c r="F1428"/>
      <c r="G1428"/>
      <c r="H1428"/>
      <c r="I1428"/>
      <c r="J1428"/>
    </row>
    <row r="1429" spans="2:10" x14ac:dyDescent="0.25">
      <c r="B1429"/>
      <c r="C1429"/>
      <c r="D1429"/>
      <c r="E1429"/>
      <c r="F1429"/>
      <c r="G1429"/>
      <c r="H1429"/>
      <c r="I1429"/>
      <c r="J1429"/>
    </row>
    <row r="1430" spans="2:10" x14ac:dyDescent="0.25">
      <c r="B1430"/>
      <c r="C1430"/>
      <c r="D1430"/>
      <c r="E1430"/>
      <c r="F1430"/>
      <c r="G1430"/>
      <c r="H1430"/>
      <c r="I1430"/>
      <c r="J1430"/>
    </row>
    <row r="1431" spans="2:10" x14ac:dyDescent="0.25">
      <c r="B1431"/>
      <c r="C1431"/>
      <c r="D1431"/>
      <c r="E1431"/>
      <c r="F1431"/>
      <c r="G1431"/>
      <c r="H1431"/>
      <c r="I1431"/>
      <c r="J1431"/>
    </row>
    <row r="1432" spans="2:10" x14ac:dyDescent="0.25">
      <c r="B1432"/>
      <c r="C1432"/>
      <c r="D1432"/>
      <c r="E1432"/>
      <c r="F1432"/>
      <c r="G1432"/>
      <c r="H1432"/>
      <c r="I1432"/>
      <c r="J1432"/>
    </row>
    <row r="1433" spans="2:10" x14ac:dyDescent="0.25">
      <c r="B1433"/>
      <c r="C1433"/>
      <c r="D1433"/>
      <c r="E1433"/>
      <c r="F1433"/>
      <c r="G1433"/>
      <c r="H1433"/>
      <c r="I1433"/>
      <c r="J1433"/>
    </row>
    <row r="1434" spans="2:10" x14ac:dyDescent="0.25">
      <c r="B1434"/>
      <c r="C1434"/>
      <c r="D1434"/>
      <c r="E1434"/>
      <c r="F1434"/>
      <c r="G1434"/>
      <c r="H1434"/>
      <c r="I1434"/>
      <c r="J1434"/>
    </row>
    <row r="1435" spans="2:10" x14ac:dyDescent="0.25">
      <c r="B1435"/>
      <c r="C1435"/>
      <c r="D1435"/>
      <c r="E1435"/>
      <c r="F1435"/>
      <c r="G1435"/>
      <c r="H1435"/>
      <c r="I1435"/>
      <c r="J1435"/>
    </row>
    <row r="1436" spans="2:10" x14ac:dyDescent="0.25">
      <c r="B1436"/>
      <c r="C1436"/>
      <c r="D1436"/>
      <c r="E1436"/>
      <c r="F1436"/>
      <c r="G1436"/>
      <c r="H1436"/>
      <c r="I1436"/>
      <c r="J1436"/>
    </row>
    <row r="1437" spans="2:10" x14ac:dyDescent="0.25">
      <c r="B1437"/>
      <c r="C1437"/>
      <c r="D1437"/>
      <c r="E1437"/>
      <c r="F1437"/>
      <c r="G1437"/>
      <c r="H1437"/>
      <c r="I1437"/>
      <c r="J1437"/>
    </row>
    <row r="1438" spans="2:10" x14ac:dyDescent="0.25">
      <c r="B1438"/>
      <c r="C1438"/>
      <c r="D1438"/>
      <c r="E1438"/>
      <c r="F1438"/>
      <c r="G1438"/>
      <c r="H1438"/>
      <c r="I1438"/>
      <c r="J1438"/>
    </row>
    <row r="1439" spans="2:10" x14ac:dyDescent="0.25">
      <c r="B1439"/>
      <c r="C1439"/>
      <c r="D1439"/>
      <c r="E1439"/>
      <c r="F1439"/>
      <c r="G1439"/>
      <c r="H1439"/>
      <c r="I1439"/>
      <c r="J1439"/>
    </row>
    <row r="1440" spans="2:10" x14ac:dyDescent="0.25">
      <c r="B1440"/>
      <c r="C1440"/>
      <c r="D1440"/>
      <c r="E1440"/>
      <c r="F1440"/>
      <c r="G1440"/>
      <c r="H1440"/>
      <c r="I1440"/>
      <c r="J1440"/>
    </row>
    <row r="1441" spans="2:10" x14ac:dyDescent="0.25">
      <c r="B1441"/>
      <c r="C1441"/>
      <c r="D1441"/>
      <c r="E1441"/>
      <c r="F1441"/>
      <c r="G1441"/>
      <c r="H1441"/>
      <c r="I1441"/>
      <c r="J1441"/>
    </row>
    <row r="1442" spans="2:10" x14ac:dyDescent="0.25">
      <c r="B1442"/>
      <c r="C1442"/>
      <c r="D1442"/>
      <c r="E1442"/>
      <c r="F1442"/>
      <c r="G1442"/>
      <c r="H1442"/>
      <c r="I1442"/>
      <c r="J1442"/>
    </row>
    <row r="1443" spans="2:10" x14ac:dyDescent="0.25">
      <c r="B1443"/>
      <c r="C1443"/>
      <c r="D1443"/>
      <c r="E1443"/>
      <c r="F1443"/>
      <c r="G1443"/>
      <c r="H1443"/>
      <c r="I1443"/>
      <c r="J1443"/>
    </row>
    <row r="1444" spans="2:10" x14ac:dyDescent="0.25">
      <c r="B1444"/>
      <c r="C1444"/>
      <c r="D1444"/>
      <c r="E1444"/>
      <c r="F1444"/>
      <c r="G1444"/>
      <c r="H1444"/>
      <c r="I1444"/>
      <c r="J1444"/>
    </row>
    <row r="1445" spans="2:10" x14ac:dyDescent="0.25">
      <c r="B1445"/>
      <c r="C1445"/>
      <c r="D1445"/>
      <c r="E1445"/>
      <c r="F1445"/>
      <c r="G1445"/>
      <c r="H1445"/>
      <c r="I1445"/>
      <c r="J1445"/>
    </row>
    <row r="1446" spans="2:10" x14ac:dyDescent="0.25">
      <c r="B1446"/>
      <c r="C1446"/>
      <c r="D1446"/>
      <c r="E1446"/>
      <c r="F1446"/>
      <c r="G1446"/>
      <c r="H1446"/>
      <c r="I1446"/>
      <c r="J1446"/>
    </row>
    <row r="1447" spans="2:10" x14ac:dyDescent="0.25">
      <c r="B1447"/>
      <c r="C1447"/>
      <c r="D1447"/>
      <c r="E1447"/>
      <c r="F1447"/>
      <c r="G1447"/>
      <c r="H1447"/>
      <c r="I1447"/>
      <c r="J1447"/>
    </row>
    <row r="1448" spans="2:10" x14ac:dyDescent="0.25">
      <c r="B1448"/>
      <c r="C1448"/>
      <c r="D1448"/>
      <c r="E1448"/>
      <c r="F1448"/>
      <c r="G1448"/>
      <c r="H1448"/>
      <c r="I1448"/>
      <c r="J1448"/>
    </row>
    <row r="1449" spans="2:10" x14ac:dyDescent="0.25">
      <c r="B1449"/>
      <c r="C1449"/>
      <c r="D1449"/>
      <c r="E1449"/>
      <c r="F1449"/>
      <c r="G1449"/>
      <c r="H1449"/>
      <c r="I1449"/>
      <c r="J1449"/>
    </row>
    <row r="1450" spans="2:10" x14ac:dyDescent="0.25">
      <c r="B1450"/>
      <c r="C1450"/>
      <c r="D1450"/>
      <c r="E1450"/>
      <c r="F1450"/>
      <c r="G1450"/>
      <c r="H1450"/>
      <c r="I1450"/>
      <c r="J1450"/>
    </row>
    <row r="1451" spans="2:10" x14ac:dyDescent="0.25">
      <c r="B1451"/>
      <c r="C1451"/>
      <c r="D1451"/>
      <c r="E1451"/>
      <c r="F1451"/>
      <c r="G1451"/>
      <c r="H1451"/>
      <c r="I1451"/>
      <c r="J1451"/>
    </row>
    <row r="1452" spans="2:10" x14ac:dyDescent="0.25">
      <c r="B1452"/>
      <c r="C1452"/>
      <c r="D1452"/>
      <c r="E1452"/>
      <c r="F1452"/>
      <c r="G1452"/>
      <c r="H1452"/>
      <c r="I1452"/>
      <c r="J1452"/>
    </row>
    <row r="1453" spans="2:10" x14ac:dyDescent="0.25">
      <c r="B1453"/>
      <c r="C1453"/>
      <c r="D1453"/>
      <c r="E1453"/>
      <c r="F1453"/>
      <c r="G1453"/>
      <c r="H1453"/>
      <c r="I1453"/>
      <c r="J1453"/>
    </row>
    <row r="1454" spans="2:10" x14ac:dyDescent="0.25">
      <c r="B1454"/>
      <c r="C1454"/>
      <c r="D1454"/>
      <c r="E1454"/>
      <c r="F1454"/>
      <c r="G1454"/>
      <c r="H1454"/>
      <c r="I1454"/>
      <c r="J1454"/>
    </row>
    <row r="1455" spans="2:10" x14ac:dyDescent="0.25">
      <c r="B1455"/>
      <c r="C1455"/>
      <c r="D1455"/>
      <c r="E1455"/>
      <c r="F1455"/>
      <c r="G1455"/>
      <c r="H1455"/>
      <c r="I1455"/>
      <c r="J1455"/>
    </row>
    <row r="1456" spans="2:10" x14ac:dyDescent="0.25">
      <c r="B1456"/>
      <c r="C1456"/>
      <c r="D1456"/>
      <c r="E1456"/>
      <c r="F1456"/>
      <c r="G1456"/>
      <c r="H1456"/>
      <c r="I1456"/>
      <c r="J1456"/>
    </row>
    <row r="1457" spans="2:10" x14ac:dyDescent="0.25">
      <c r="B1457"/>
      <c r="C1457"/>
      <c r="D1457"/>
      <c r="E1457"/>
      <c r="F1457"/>
      <c r="G1457"/>
      <c r="H1457"/>
      <c r="I1457"/>
      <c r="J1457"/>
    </row>
    <row r="1458" spans="2:10" x14ac:dyDescent="0.25">
      <c r="B1458"/>
      <c r="C1458"/>
      <c r="D1458"/>
      <c r="E1458"/>
      <c r="F1458"/>
      <c r="G1458"/>
      <c r="H1458"/>
      <c r="I1458"/>
      <c r="J1458"/>
    </row>
    <row r="1459" spans="2:10" x14ac:dyDescent="0.25">
      <c r="B1459"/>
      <c r="C1459"/>
      <c r="D1459"/>
      <c r="E1459"/>
      <c r="F1459"/>
      <c r="G1459"/>
      <c r="H1459"/>
      <c r="I1459"/>
      <c r="J1459"/>
    </row>
    <row r="1460" spans="2:10" x14ac:dyDescent="0.25">
      <c r="B1460"/>
      <c r="C1460"/>
      <c r="D1460"/>
      <c r="E1460"/>
      <c r="F1460"/>
      <c r="G1460"/>
      <c r="H1460"/>
      <c r="I1460"/>
      <c r="J1460"/>
    </row>
    <row r="1461" spans="2:10" x14ac:dyDescent="0.25">
      <c r="B1461"/>
      <c r="C1461"/>
      <c r="D1461"/>
      <c r="E1461"/>
      <c r="F1461"/>
      <c r="G1461"/>
      <c r="H1461"/>
      <c r="I1461"/>
      <c r="J1461"/>
    </row>
    <row r="1462" spans="2:10" x14ac:dyDescent="0.25">
      <c r="B1462"/>
      <c r="C1462"/>
      <c r="D1462"/>
      <c r="E1462"/>
      <c r="F1462"/>
      <c r="G1462"/>
      <c r="H1462"/>
      <c r="I1462"/>
      <c r="J1462"/>
    </row>
    <row r="1463" spans="2:10" x14ac:dyDescent="0.25">
      <c r="B1463"/>
      <c r="C1463"/>
      <c r="D1463"/>
      <c r="E1463"/>
      <c r="F1463"/>
      <c r="G1463"/>
      <c r="H1463"/>
      <c r="I1463"/>
      <c r="J1463"/>
    </row>
    <row r="1464" spans="2:10" x14ac:dyDescent="0.25">
      <c r="B1464"/>
      <c r="C1464"/>
      <c r="D1464"/>
      <c r="E1464"/>
      <c r="F1464"/>
      <c r="G1464"/>
      <c r="H1464"/>
      <c r="I1464"/>
      <c r="J1464"/>
    </row>
    <row r="1465" spans="2:10" x14ac:dyDescent="0.25">
      <c r="B1465"/>
      <c r="C1465"/>
      <c r="D1465"/>
      <c r="E1465"/>
      <c r="F1465"/>
      <c r="G1465"/>
      <c r="H1465"/>
      <c r="I1465"/>
      <c r="J1465"/>
    </row>
    <row r="1466" spans="2:10" x14ac:dyDescent="0.25">
      <c r="B1466"/>
      <c r="C1466"/>
      <c r="D1466"/>
      <c r="E1466"/>
      <c r="F1466"/>
      <c r="G1466"/>
      <c r="H1466"/>
      <c r="I1466"/>
      <c r="J1466"/>
    </row>
    <row r="1467" spans="2:10" x14ac:dyDescent="0.25">
      <c r="B1467"/>
      <c r="C1467"/>
      <c r="D1467"/>
      <c r="E1467"/>
      <c r="F1467"/>
      <c r="G1467"/>
      <c r="H1467"/>
      <c r="I1467"/>
      <c r="J1467"/>
    </row>
    <row r="1468" spans="2:10" x14ac:dyDescent="0.25">
      <c r="B1468"/>
      <c r="C1468"/>
      <c r="D1468"/>
      <c r="E1468"/>
      <c r="F1468"/>
      <c r="G1468"/>
      <c r="H1468"/>
      <c r="I1468"/>
      <c r="J1468"/>
    </row>
    <row r="1469" spans="2:10" x14ac:dyDescent="0.25">
      <c r="B1469"/>
      <c r="C1469"/>
      <c r="D1469"/>
      <c r="E1469"/>
      <c r="F1469"/>
      <c r="G1469"/>
      <c r="H1469"/>
      <c r="I1469"/>
      <c r="J1469"/>
    </row>
    <row r="1470" spans="2:10" x14ac:dyDescent="0.25">
      <c r="B1470"/>
      <c r="C1470"/>
      <c r="D1470"/>
      <c r="E1470"/>
      <c r="F1470"/>
      <c r="G1470"/>
      <c r="H1470"/>
      <c r="I1470"/>
      <c r="J1470"/>
    </row>
    <row r="1471" spans="2:10" x14ac:dyDescent="0.25">
      <c r="B1471"/>
      <c r="C1471"/>
      <c r="D1471"/>
      <c r="E1471"/>
      <c r="F1471"/>
      <c r="G1471"/>
      <c r="H1471"/>
      <c r="I1471"/>
      <c r="J1471"/>
    </row>
    <row r="1472" spans="2:10" x14ac:dyDescent="0.25">
      <c r="B1472"/>
      <c r="C1472"/>
      <c r="D1472"/>
      <c r="E1472"/>
      <c r="F1472"/>
      <c r="G1472"/>
      <c r="H1472"/>
      <c r="I1472"/>
      <c r="J1472"/>
    </row>
    <row r="1473" spans="2:10" x14ac:dyDescent="0.25">
      <c r="B1473"/>
      <c r="C1473"/>
      <c r="D1473"/>
      <c r="E1473"/>
      <c r="F1473"/>
      <c r="G1473"/>
      <c r="H1473"/>
      <c r="I1473"/>
      <c r="J1473"/>
    </row>
    <row r="1474" spans="2:10" x14ac:dyDescent="0.25">
      <c r="B1474"/>
      <c r="C1474"/>
      <c r="D1474"/>
      <c r="E1474"/>
      <c r="F1474"/>
      <c r="G1474"/>
      <c r="H1474"/>
      <c r="I1474"/>
      <c r="J1474"/>
    </row>
    <row r="1475" spans="2:10" x14ac:dyDescent="0.25">
      <c r="B1475"/>
      <c r="C1475"/>
      <c r="D1475"/>
      <c r="E1475"/>
      <c r="F1475"/>
      <c r="G1475"/>
      <c r="H1475"/>
      <c r="I1475"/>
      <c r="J1475"/>
    </row>
    <row r="1476" spans="2:10" x14ac:dyDescent="0.25">
      <c r="B1476"/>
      <c r="C1476"/>
      <c r="D1476"/>
      <c r="E1476"/>
      <c r="F1476"/>
      <c r="G1476"/>
      <c r="H1476"/>
      <c r="I1476"/>
      <c r="J1476"/>
    </row>
    <row r="1477" spans="2:10" x14ac:dyDescent="0.25">
      <c r="B1477"/>
      <c r="C1477"/>
      <c r="D1477"/>
      <c r="E1477"/>
      <c r="F1477"/>
      <c r="G1477"/>
      <c r="H1477"/>
      <c r="I1477"/>
      <c r="J1477"/>
    </row>
    <row r="1478" spans="2:10" x14ac:dyDescent="0.25">
      <c r="B1478"/>
      <c r="C1478"/>
      <c r="D1478"/>
      <c r="E1478"/>
      <c r="F1478"/>
      <c r="G1478"/>
      <c r="H1478"/>
      <c r="I1478"/>
      <c r="J1478"/>
    </row>
    <row r="1479" spans="2:10" x14ac:dyDescent="0.25">
      <c r="B1479"/>
      <c r="C1479"/>
      <c r="D1479"/>
      <c r="E1479"/>
      <c r="F1479"/>
      <c r="G1479"/>
      <c r="H1479"/>
      <c r="I1479"/>
      <c r="J1479"/>
    </row>
    <row r="1480" spans="2:10" x14ac:dyDescent="0.25">
      <c r="B1480"/>
      <c r="C1480"/>
      <c r="D1480"/>
      <c r="E1480"/>
      <c r="F1480"/>
      <c r="G1480"/>
      <c r="H1480"/>
      <c r="I1480"/>
      <c r="J1480"/>
    </row>
    <row r="1481" spans="2:10" x14ac:dyDescent="0.25">
      <c r="B1481"/>
      <c r="C1481"/>
      <c r="D1481"/>
      <c r="E1481"/>
      <c r="F1481"/>
      <c r="G1481"/>
      <c r="H1481"/>
      <c r="I1481"/>
      <c r="J1481"/>
    </row>
    <row r="1482" spans="2:10" x14ac:dyDescent="0.25">
      <c r="B1482"/>
      <c r="C1482"/>
      <c r="D1482"/>
      <c r="E1482"/>
      <c r="F1482"/>
      <c r="G1482"/>
      <c r="H1482"/>
      <c r="I1482"/>
      <c r="J1482"/>
    </row>
    <row r="1483" spans="2:10" x14ac:dyDescent="0.25">
      <c r="B1483"/>
      <c r="C1483"/>
      <c r="D1483"/>
      <c r="E1483"/>
      <c r="F1483"/>
      <c r="G1483"/>
      <c r="H1483"/>
      <c r="I1483"/>
      <c r="J1483"/>
    </row>
    <row r="1484" spans="2:10" x14ac:dyDescent="0.25">
      <c r="B1484"/>
      <c r="C1484"/>
      <c r="D1484"/>
      <c r="E1484"/>
      <c r="F1484"/>
      <c r="G1484"/>
      <c r="H1484"/>
      <c r="I1484"/>
      <c r="J1484"/>
    </row>
    <row r="1485" spans="2:10" x14ac:dyDescent="0.25">
      <c r="B1485"/>
      <c r="C1485"/>
      <c r="D1485"/>
      <c r="E1485"/>
      <c r="F1485"/>
      <c r="G1485"/>
      <c r="H1485"/>
      <c r="I1485"/>
      <c r="J1485"/>
    </row>
    <row r="1486" spans="2:10" x14ac:dyDescent="0.25">
      <c r="B1486"/>
      <c r="C1486"/>
      <c r="D1486"/>
      <c r="E1486"/>
      <c r="F1486"/>
      <c r="G1486"/>
      <c r="H1486"/>
      <c r="I1486"/>
      <c r="J1486"/>
    </row>
    <row r="1487" spans="2:10" x14ac:dyDescent="0.25">
      <c r="B1487"/>
      <c r="C1487"/>
      <c r="D1487"/>
      <c r="E1487"/>
      <c r="F1487"/>
      <c r="G1487"/>
      <c r="H1487"/>
      <c r="I1487"/>
      <c r="J1487"/>
    </row>
    <row r="1488" spans="2:10" x14ac:dyDescent="0.25">
      <c r="B1488"/>
      <c r="C1488"/>
      <c r="D1488"/>
      <c r="E1488"/>
      <c r="F1488"/>
      <c r="G1488"/>
      <c r="H1488"/>
      <c r="I1488"/>
      <c r="J1488"/>
    </row>
    <row r="1489" spans="2:10" x14ac:dyDescent="0.25">
      <c r="B1489"/>
      <c r="C1489"/>
      <c r="D1489"/>
      <c r="E1489"/>
      <c r="F1489"/>
      <c r="G1489"/>
      <c r="H1489"/>
      <c r="I1489"/>
      <c r="J1489"/>
    </row>
    <row r="1490" spans="2:10" x14ac:dyDescent="0.25">
      <c r="B1490"/>
      <c r="C1490"/>
      <c r="D1490"/>
      <c r="E1490"/>
      <c r="F1490"/>
      <c r="G1490"/>
      <c r="H1490"/>
      <c r="I1490"/>
      <c r="J1490"/>
    </row>
    <row r="1491" spans="2:10" x14ac:dyDescent="0.25">
      <c r="B1491"/>
      <c r="C1491"/>
      <c r="D1491"/>
      <c r="E1491"/>
      <c r="F1491"/>
      <c r="G1491"/>
      <c r="H1491"/>
      <c r="I1491"/>
      <c r="J1491"/>
    </row>
    <row r="1492" spans="2:10" x14ac:dyDescent="0.25">
      <c r="B1492"/>
      <c r="C1492"/>
      <c r="D1492"/>
      <c r="E1492"/>
      <c r="F1492"/>
      <c r="G1492"/>
      <c r="H1492"/>
      <c r="I1492"/>
      <c r="J1492"/>
    </row>
    <row r="1493" spans="2:10" x14ac:dyDescent="0.25">
      <c r="B1493"/>
      <c r="C1493"/>
      <c r="D1493"/>
      <c r="E1493"/>
      <c r="F1493"/>
      <c r="G1493"/>
      <c r="H1493"/>
      <c r="I1493"/>
      <c r="J1493"/>
    </row>
    <row r="1494" spans="2:10" x14ac:dyDescent="0.25">
      <c r="B1494"/>
      <c r="C1494"/>
      <c r="D1494"/>
      <c r="E1494"/>
      <c r="F1494"/>
      <c r="G1494"/>
      <c r="H1494"/>
      <c r="I1494"/>
      <c r="J1494"/>
    </row>
    <row r="1495" spans="2:10" x14ac:dyDescent="0.25">
      <c r="B1495"/>
      <c r="C1495"/>
      <c r="D1495"/>
      <c r="E1495"/>
      <c r="F1495"/>
      <c r="G1495"/>
      <c r="H1495"/>
      <c r="I1495"/>
      <c r="J1495"/>
    </row>
    <row r="1496" spans="2:10" x14ac:dyDescent="0.25">
      <c r="B1496"/>
      <c r="C1496"/>
      <c r="D1496"/>
      <c r="E1496"/>
      <c r="F1496"/>
      <c r="G1496"/>
      <c r="H1496"/>
      <c r="I1496"/>
      <c r="J1496"/>
    </row>
    <row r="1497" spans="2:10" x14ac:dyDescent="0.25">
      <c r="B1497"/>
      <c r="C1497"/>
      <c r="D1497"/>
      <c r="E1497"/>
      <c r="F1497"/>
      <c r="G1497"/>
      <c r="H1497"/>
      <c r="I1497"/>
      <c r="J1497"/>
    </row>
    <row r="1498" spans="2:10" x14ac:dyDescent="0.25">
      <c r="B1498"/>
      <c r="C1498"/>
      <c r="D1498"/>
      <c r="E1498"/>
      <c r="F1498"/>
      <c r="G1498"/>
      <c r="H1498"/>
      <c r="I1498"/>
      <c r="J1498"/>
    </row>
    <row r="1499" spans="2:10" x14ac:dyDescent="0.25">
      <c r="B1499"/>
      <c r="C1499"/>
      <c r="D1499"/>
      <c r="E1499"/>
      <c r="F1499"/>
      <c r="G1499"/>
      <c r="H1499"/>
      <c r="I1499"/>
      <c r="J1499"/>
    </row>
    <row r="1500" spans="2:10" x14ac:dyDescent="0.25">
      <c r="B1500"/>
      <c r="C1500"/>
      <c r="D1500"/>
      <c r="E1500"/>
      <c r="F1500"/>
      <c r="G1500"/>
      <c r="H1500"/>
      <c r="I1500"/>
      <c r="J1500"/>
    </row>
    <row r="1501" spans="2:10" x14ac:dyDescent="0.25">
      <c r="B1501"/>
      <c r="C1501"/>
      <c r="D1501"/>
      <c r="E1501"/>
      <c r="F1501"/>
      <c r="G1501"/>
      <c r="H1501"/>
      <c r="I1501"/>
      <c r="J1501"/>
    </row>
    <row r="1502" spans="2:10" x14ac:dyDescent="0.25">
      <c r="B1502"/>
      <c r="C1502"/>
      <c r="D1502"/>
      <c r="E1502"/>
      <c r="F1502"/>
      <c r="G1502"/>
      <c r="H1502"/>
      <c r="I1502"/>
      <c r="J1502"/>
    </row>
    <row r="1503" spans="2:10" x14ac:dyDescent="0.25">
      <c r="B1503"/>
      <c r="C1503"/>
      <c r="D1503"/>
      <c r="E1503"/>
      <c r="F1503"/>
      <c r="G1503"/>
      <c r="H1503"/>
      <c r="I1503"/>
      <c r="J1503"/>
    </row>
    <row r="1504" spans="2:10" x14ac:dyDescent="0.25">
      <c r="B1504"/>
      <c r="C1504"/>
      <c r="D1504"/>
      <c r="E1504"/>
      <c r="F1504"/>
      <c r="G1504"/>
      <c r="H1504"/>
      <c r="I1504"/>
      <c r="J1504"/>
    </row>
    <row r="1505" spans="2:10" x14ac:dyDescent="0.25">
      <c r="B1505"/>
      <c r="C1505"/>
      <c r="D1505"/>
      <c r="E1505"/>
      <c r="F1505"/>
      <c r="G1505"/>
      <c r="H1505"/>
      <c r="I1505"/>
      <c r="J1505"/>
    </row>
    <row r="1506" spans="2:10" x14ac:dyDescent="0.25">
      <c r="B1506"/>
      <c r="C1506"/>
      <c r="D1506"/>
      <c r="E1506"/>
      <c r="F1506"/>
      <c r="G1506"/>
      <c r="H1506"/>
      <c r="I1506"/>
      <c r="J1506"/>
    </row>
    <row r="1507" spans="2:10" x14ac:dyDescent="0.25">
      <c r="B1507"/>
      <c r="C1507"/>
      <c r="D1507"/>
      <c r="E1507"/>
      <c r="F1507"/>
      <c r="G1507"/>
      <c r="H1507"/>
      <c r="I1507"/>
      <c r="J1507"/>
    </row>
    <row r="1508" spans="2:10" x14ac:dyDescent="0.25">
      <c r="B1508"/>
      <c r="C1508"/>
      <c r="D1508"/>
      <c r="E1508"/>
      <c r="F1508"/>
      <c r="G1508"/>
      <c r="H1508"/>
      <c r="I1508"/>
      <c r="J1508"/>
    </row>
    <row r="1509" spans="2:10" x14ac:dyDescent="0.25">
      <c r="B1509"/>
      <c r="C1509"/>
      <c r="D1509"/>
      <c r="E1509"/>
      <c r="F1509"/>
      <c r="G1509"/>
      <c r="H1509"/>
      <c r="I1509"/>
      <c r="J1509"/>
    </row>
    <row r="1510" spans="2:10" x14ac:dyDescent="0.25">
      <c r="B1510"/>
      <c r="C1510"/>
      <c r="D1510"/>
      <c r="E1510"/>
      <c r="F1510"/>
      <c r="G1510"/>
      <c r="H1510"/>
      <c r="I1510"/>
      <c r="J1510"/>
    </row>
    <row r="1511" spans="2:10" x14ac:dyDescent="0.25">
      <c r="B1511"/>
      <c r="C1511"/>
      <c r="D1511"/>
      <c r="E1511"/>
      <c r="F1511"/>
      <c r="G1511"/>
      <c r="H1511"/>
      <c r="I1511"/>
      <c r="J1511"/>
    </row>
    <row r="1512" spans="2:10" x14ac:dyDescent="0.25">
      <c r="B1512"/>
      <c r="C1512"/>
      <c r="D1512"/>
      <c r="E1512"/>
      <c r="F1512"/>
      <c r="G1512"/>
      <c r="H1512"/>
      <c r="I1512"/>
      <c r="J1512"/>
    </row>
    <row r="1513" spans="2:10" x14ac:dyDescent="0.25">
      <c r="B1513"/>
      <c r="C1513"/>
      <c r="D1513"/>
      <c r="E1513"/>
      <c r="F1513"/>
      <c r="G1513"/>
      <c r="H1513"/>
      <c r="I1513"/>
      <c r="J1513"/>
    </row>
    <row r="1514" spans="2:10" x14ac:dyDescent="0.25">
      <c r="B1514"/>
      <c r="C1514"/>
      <c r="D1514"/>
      <c r="E1514"/>
      <c r="F1514"/>
      <c r="G1514"/>
      <c r="H1514"/>
      <c r="I1514"/>
      <c r="J1514"/>
    </row>
    <row r="1515" spans="2:10" x14ac:dyDescent="0.25">
      <c r="B1515"/>
      <c r="C1515"/>
      <c r="D1515"/>
      <c r="E1515"/>
      <c r="F1515"/>
      <c r="G1515"/>
      <c r="H1515"/>
      <c r="I1515"/>
      <c r="J1515"/>
    </row>
    <row r="1516" spans="2:10" x14ac:dyDescent="0.25">
      <c r="B1516"/>
      <c r="C1516"/>
      <c r="D1516"/>
      <c r="E1516"/>
      <c r="F1516"/>
      <c r="G1516"/>
      <c r="H1516"/>
      <c r="I1516"/>
      <c r="J1516"/>
    </row>
    <row r="1517" spans="2:10" x14ac:dyDescent="0.25">
      <c r="B1517"/>
      <c r="C1517"/>
      <c r="D1517"/>
      <c r="E1517"/>
      <c r="F1517"/>
      <c r="G1517"/>
      <c r="H1517"/>
      <c r="I1517"/>
      <c r="J1517"/>
    </row>
    <row r="1518" spans="2:10" x14ac:dyDescent="0.25">
      <c r="B1518"/>
      <c r="C1518"/>
      <c r="D1518"/>
      <c r="E1518"/>
      <c r="F1518"/>
      <c r="G1518"/>
      <c r="H1518"/>
      <c r="I1518"/>
      <c r="J1518"/>
    </row>
    <row r="1519" spans="2:10" x14ac:dyDescent="0.25">
      <c r="B1519"/>
      <c r="C1519"/>
      <c r="D1519"/>
      <c r="E1519"/>
      <c r="F1519"/>
      <c r="G1519"/>
      <c r="H1519"/>
      <c r="I1519"/>
      <c r="J1519"/>
    </row>
    <row r="1520" spans="2:10" x14ac:dyDescent="0.25">
      <c r="B1520"/>
      <c r="C1520"/>
      <c r="D1520"/>
      <c r="E1520"/>
      <c r="F1520"/>
      <c r="G1520"/>
      <c r="H1520"/>
      <c r="I1520"/>
      <c r="J1520"/>
    </row>
    <row r="1521" spans="2:10" x14ac:dyDescent="0.25">
      <c r="B1521"/>
      <c r="C1521"/>
      <c r="D1521"/>
      <c r="E1521"/>
      <c r="F1521"/>
      <c r="G1521"/>
      <c r="H1521"/>
      <c r="I1521"/>
      <c r="J1521"/>
    </row>
    <row r="1522" spans="2:10" x14ac:dyDescent="0.25">
      <c r="B1522"/>
      <c r="C1522"/>
      <c r="D1522"/>
      <c r="E1522"/>
      <c r="F1522"/>
      <c r="G1522"/>
      <c r="H1522"/>
      <c r="I1522"/>
      <c r="J1522"/>
    </row>
    <row r="1523" spans="2:10" x14ac:dyDescent="0.25">
      <c r="B1523"/>
      <c r="C1523"/>
      <c r="D1523"/>
      <c r="E1523"/>
      <c r="F1523"/>
      <c r="G1523"/>
      <c r="H1523"/>
      <c r="I1523"/>
      <c r="J1523"/>
    </row>
    <row r="1524" spans="2:10" x14ac:dyDescent="0.25">
      <c r="B1524"/>
      <c r="C1524"/>
      <c r="D1524"/>
      <c r="E1524"/>
      <c r="F1524"/>
      <c r="G1524"/>
      <c r="H1524"/>
      <c r="I1524"/>
      <c r="J1524"/>
    </row>
    <row r="1525" spans="2:10" x14ac:dyDescent="0.25">
      <c r="B1525"/>
      <c r="C1525"/>
      <c r="D1525"/>
      <c r="E1525"/>
      <c r="F1525"/>
      <c r="G1525"/>
      <c r="H1525"/>
      <c r="I1525"/>
      <c r="J1525"/>
    </row>
    <row r="1526" spans="2:10" x14ac:dyDescent="0.25">
      <c r="B1526"/>
      <c r="C1526"/>
      <c r="D1526"/>
      <c r="E1526"/>
      <c r="F1526"/>
      <c r="G1526"/>
      <c r="H1526"/>
      <c r="I1526"/>
      <c r="J1526"/>
    </row>
    <row r="1527" spans="2:10" x14ac:dyDescent="0.25">
      <c r="B1527"/>
      <c r="C1527"/>
      <c r="D1527"/>
      <c r="E1527"/>
      <c r="F1527"/>
      <c r="G1527"/>
      <c r="H1527"/>
      <c r="I1527"/>
      <c r="J1527"/>
    </row>
    <row r="1528" spans="2:10" x14ac:dyDescent="0.25">
      <c r="B1528"/>
      <c r="C1528"/>
      <c r="D1528"/>
      <c r="E1528"/>
      <c r="F1528"/>
      <c r="G1528"/>
      <c r="H1528"/>
      <c r="I1528"/>
      <c r="J1528"/>
    </row>
    <row r="1529" spans="2:10" x14ac:dyDescent="0.25">
      <c r="B1529"/>
      <c r="C1529"/>
      <c r="D1529"/>
      <c r="E1529"/>
      <c r="F1529"/>
      <c r="G1529"/>
      <c r="H1529"/>
      <c r="I1529"/>
      <c r="J1529"/>
    </row>
    <row r="1530" spans="2:10" x14ac:dyDescent="0.25">
      <c r="B1530"/>
      <c r="C1530"/>
      <c r="D1530"/>
      <c r="E1530"/>
      <c r="F1530"/>
      <c r="G1530"/>
      <c r="H1530"/>
      <c r="I1530"/>
      <c r="J1530"/>
    </row>
    <row r="1531" spans="2:10" x14ac:dyDescent="0.25">
      <c r="B1531"/>
      <c r="C1531"/>
      <c r="D1531"/>
      <c r="E1531"/>
      <c r="F1531"/>
      <c r="G1531"/>
      <c r="H1531"/>
      <c r="I1531"/>
      <c r="J1531"/>
    </row>
    <row r="1532" spans="2:10" x14ac:dyDescent="0.25">
      <c r="B1532"/>
      <c r="C1532"/>
      <c r="D1532"/>
      <c r="E1532"/>
      <c r="F1532"/>
      <c r="G1532"/>
      <c r="H1532"/>
      <c r="I1532"/>
      <c r="J1532"/>
    </row>
    <row r="1533" spans="2:10" x14ac:dyDescent="0.25">
      <c r="B1533"/>
      <c r="C1533"/>
      <c r="D1533"/>
      <c r="E1533"/>
      <c r="F1533"/>
      <c r="G1533"/>
      <c r="H1533"/>
      <c r="I1533"/>
      <c r="J1533"/>
    </row>
    <row r="1534" spans="2:10" x14ac:dyDescent="0.25">
      <c r="B1534"/>
      <c r="C1534"/>
      <c r="D1534"/>
      <c r="E1534"/>
      <c r="F1534"/>
      <c r="G1534"/>
      <c r="H1534"/>
      <c r="I1534"/>
      <c r="J1534"/>
    </row>
    <row r="1535" spans="2:10" x14ac:dyDescent="0.25">
      <c r="B1535"/>
      <c r="C1535"/>
      <c r="D1535"/>
      <c r="E1535"/>
      <c r="F1535"/>
      <c r="G1535"/>
      <c r="H1535"/>
      <c r="I1535"/>
      <c r="J1535"/>
    </row>
    <row r="1536" spans="2:10" x14ac:dyDescent="0.25">
      <c r="B1536"/>
      <c r="C1536"/>
      <c r="D1536"/>
      <c r="E1536"/>
      <c r="F1536"/>
      <c r="G1536"/>
      <c r="H1536"/>
      <c r="I1536"/>
      <c r="J1536"/>
    </row>
    <row r="1537" spans="2:10" x14ac:dyDescent="0.25">
      <c r="B1537"/>
      <c r="C1537"/>
      <c r="D1537"/>
      <c r="E1537"/>
      <c r="F1537"/>
      <c r="G1537"/>
      <c r="H1537"/>
      <c r="I1537"/>
      <c r="J1537"/>
    </row>
    <row r="1538" spans="2:10" x14ac:dyDescent="0.25">
      <c r="B1538"/>
      <c r="C1538"/>
      <c r="D1538"/>
      <c r="E1538"/>
      <c r="F1538"/>
      <c r="G1538"/>
      <c r="H1538"/>
      <c r="I1538"/>
      <c r="J1538"/>
    </row>
    <row r="1539" spans="2:10" x14ac:dyDescent="0.25">
      <c r="B1539"/>
      <c r="C1539"/>
      <c r="D1539"/>
      <c r="E1539"/>
      <c r="F1539"/>
      <c r="G1539"/>
      <c r="H1539"/>
      <c r="I1539"/>
      <c r="J1539"/>
    </row>
    <row r="1540" spans="2:10" x14ac:dyDescent="0.25">
      <c r="B1540"/>
      <c r="C1540"/>
      <c r="D1540"/>
      <c r="E1540"/>
      <c r="F1540"/>
      <c r="G1540"/>
      <c r="H1540"/>
      <c r="I1540"/>
      <c r="J1540"/>
    </row>
    <row r="1541" spans="2:10" x14ac:dyDescent="0.25">
      <c r="B1541"/>
      <c r="C1541"/>
      <c r="D1541"/>
      <c r="E1541"/>
      <c r="F1541"/>
      <c r="G1541"/>
      <c r="H1541"/>
      <c r="I1541"/>
      <c r="J1541"/>
    </row>
    <row r="1542" spans="2:10" x14ac:dyDescent="0.25">
      <c r="B1542"/>
      <c r="C1542"/>
      <c r="D1542"/>
      <c r="E1542"/>
      <c r="F1542"/>
      <c r="G1542"/>
      <c r="H1542"/>
      <c r="I1542"/>
      <c r="J1542"/>
    </row>
    <row r="1543" spans="2:10" x14ac:dyDescent="0.25">
      <c r="B1543"/>
      <c r="C1543"/>
      <c r="D1543"/>
      <c r="E1543"/>
      <c r="F1543"/>
      <c r="G1543"/>
      <c r="H1543"/>
      <c r="I1543"/>
      <c r="J1543"/>
    </row>
    <row r="1544" spans="2:10" x14ac:dyDescent="0.25">
      <c r="B1544"/>
      <c r="C1544"/>
      <c r="D1544"/>
      <c r="E1544"/>
      <c r="F1544"/>
      <c r="G1544"/>
      <c r="H1544"/>
      <c r="I1544"/>
      <c r="J1544"/>
    </row>
    <row r="1545" spans="2:10" x14ac:dyDescent="0.25">
      <c r="B1545"/>
      <c r="C1545"/>
      <c r="D1545"/>
      <c r="E1545"/>
      <c r="F1545"/>
      <c r="G1545"/>
      <c r="H1545"/>
      <c r="I1545"/>
      <c r="J1545"/>
    </row>
    <row r="1546" spans="2:10" x14ac:dyDescent="0.25">
      <c r="B1546"/>
      <c r="C1546"/>
      <c r="D1546"/>
      <c r="E1546"/>
      <c r="F1546"/>
      <c r="G1546"/>
      <c r="H1546"/>
      <c r="I1546"/>
      <c r="J1546"/>
    </row>
    <row r="1547" spans="2:10" x14ac:dyDescent="0.25">
      <c r="B1547"/>
      <c r="C1547"/>
      <c r="D1547"/>
      <c r="E1547"/>
      <c r="F1547"/>
      <c r="G1547"/>
      <c r="H1547"/>
      <c r="I1547"/>
      <c r="J1547"/>
    </row>
    <row r="1548" spans="2:10" x14ac:dyDescent="0.25">
      <c r="B1548"/>
      <c r="C1548"/>
      <c r="D1548"/>
      <c r="E1548"/>
      <c r="F1548"/>
      <c r="G1548"/>
      <c r="H1548"/>
      <c r="I1548"/>
      <c r="J1548"/>
    </row>
    <row r="1549" spans="2:10" x14ac:dyDescent="0.25">
      <c r="B1549"/>
      <c r="C1549"/>
      <c r="D1549"/>
      <c r="E1549"/>
      <c r="F1549"/>
      <c r="G1549"/>
      <c r="H1549"/>
      <c r="I1549"/>
      <c r="J1549"/>
    </row>
    <row r="1550" spans="2:10" x14ac:dyDescent="0.25">
      <c r="B1550"/>
      <c r="C1550"/>
      <c r="D1550"/>
      <c r="E1550"/>
      <c r="F1550"/>
      <c r="G1550"/>
      <c r="H1550"/>
      <c r="I1550"/>
      <c r="J1550"/>
    </row>
    <row r="1551" spans="2:10" x14ac:dyDescent="0.25">
      <c r="B1551"/>
      <c r="C1551"/>
      <c r="D1551"/>
      <c r="E1551"/>
      <c r="F1551"/>
      <c r="G1551"/>
      <c r="H1551"/>
      <c r="I1551"/>
      <c r="J1551"/>
    </row>
    <row r="1552" spans="2:10" x14ac:dyDescent="0.25">
      <c r="B1552"/>
      <c r="C1552"/>
      <c r="D1552"/>
      <c r="E1552"/>
      <c r="F1552"/>
      <c r="G1552"/>
      <c r="H1552"/>
      <c r="I1552"/>
      <c r="J1552"/>
    </row>
    <row r="1553" spans="2:10" x14ac:dyDescent="0.25">
      <c r="B1553"/>
      <c r="C1553"/>
      <c r="D1553"/>
      <c r="E1553"/>
      <c r="F1553"/>
      <c r="G1553"/>
      <c r="H1553"/>
      <c r="I1553"/>
      <c r="J1553"/>
    </row>
    <row r="1554" spans="2:10" x14ac:dyDescent="0.25">
      <c r="B1554"/>
      <c r="C1554"/>
      <c r="D1554"/>
      <c r="E1554"/>
      <c r="F1554"/>
      <c r="G1554"/>
      <c r="H1554"/>
      <c r="I1554"/>
      <c r="J1554"/>
    </row>
    <row r="1555" spans="2:10" x14ac:dyDescent="0.25">
      <c r="B1555"/>
      <c r="C1555"/>
      <c r="D1555"/>
      <c r="E1555"/>
      <c r="F1555"/>
      <c r="G1555"/>
      <c r="H1555"/>
      <c r="I1555"/>
      <c r="J1555"/>
    </row>
    <row r="1556" spans="2:10" x14ac:dyDescent="0.25">
      <c r="B1556"/>
      <c r="C1556"/>
      <c r="D1556"/>
      <c r="E1556"/>
      <c r="F1556"/>
      <c r="G1556"/>
      <c r="H1556"/>
      <c r="I1556"/>
      <c r="J1556"/>
    </row>
    <row r="1557" spans="2:10" x14ac:dyDescent="0.25">
      <c r="B1557"/>
      <c r="C1557"/>
      <c r="D1557"/>
      <c r="E1557"/>
      <c r="F1557"/>
      <c r="G1557"/>
      <c r="H1557"/>
      <c r="I1557"/>
      <c r="J1557"/>
    </row>
    <row r="1558" spans="2:10" x14ac:dyDescent="0.25">
      <c r="B1558"/>
      <c r="C1558"/>
      <c r="D1558"/>
      <c r="E1558"/>
      <c r="F1558"/>
      <c r="G1558"/>
      <c r="H1558"/>
      <c r="I1558"/>
      <c r="J1558"/>
    </row>
    <row r="1559" spans="2:10" x14ac:dyDescent="0.25">
      <c r="B1559"/>
      <c r="C1559"/>
      <c r="D1559"/>
      <c r="E1559"/>
      <c r="F1559"/>
      <c r="G1559"/>
      <c r="H1559"/>
      <c r="I1559"/>
      <c r="J1559"/>
    </row>
    <row r="1560" spans="2:10" x14ac:dyDescent="0.25">
      <c r="B1560"/>
      <c r="C1560"/>
      <c r="D1560"/>
      <c r="E1560"/>
      <c r="F1560"/>
      <c r="G1560"/>
      <c r="H1560"/>
      <c r="I1560"/>
      <c r="J1560"/>
    </row>
    <row r="1561" spans="2:10" x14ac:dyDescent="0.25">
      <c r="B1561"/>
      <c r="C1561"/>
      <c r="D1561"/>
      <c r="E1561"/>
      <c r="F1561"/>
      <c r="G1561"/>
      <c r="H1561"/>
      <c r="I1561"/>
      <c r="J1561"/>
    </row>
    <row r="1562" spans="2:10" x14ac:dyDescent="0.25">
      <c r="B1562"/>
      <c r="C1562"/>
      <c r="D1562"/>
      <c r="E1562"/>
      <c r="F1562"/>
      <c r="G1562"/>
      <c r="H1562"/>
      <c r="I1562"/>
      <c r="J1562"/>
    </row>
    <row r="1563" spans="2:10" x14ac:dyDescent="0.25">
      <c r="B1563"/>
      <c r="C1563"/>
      <c r="D1563"/>
      <c r="E1563"/>
      <c r="F1563"/>
      <c r="G1563"/>
      <c r="H1563"/>
      <c r="I1563"/>
      <c r="J1563"/>
    </row>
    <row r="1564" spans="2:10" x14ac:dyDescent="0.25">
      <c r="B1564"/>
      <c r="C1564"/>
      <c r="D1564"/>
      <c r="E1564"/>
      <c r="F1564"/>
      <c r="G1564"/>
      <c r="H1564"/>
      <c r="I1564"/>
      <c r="J1564"/>
    </row>
    <row r="1565" spans="2:10" x14ac:dyDescent="0.25">
      <c r="B1565"/>
      <c r="C1565"/>
      <c r="D1565"/>
      <c r="E1565"/>
      <c r="F1565"/>
      <c r="G1565"/>
      <c r="H1565"/>
      <c r="I1565"/>
      <c r="J1565"/>
    </row>
    <row r="1566" spans="2:10" x14ac:dyDescent="0.25">
      <c r="B1566"/>
      <c r="C1566"/>
      <c r="D1566"/>
      <c r="E1566"/>
      <c r="F1566"/>
      <c r="G1566"/>
      <c r="H1566"/>
      <c r="I1566"/>
      <c r="J1566"/>
    </row>
    <row r="1567" spans="2:10" x14ac:dyDescent="0.25">
      <c r="B1567"/>
      <c r="C1567"/>
      <c r="D1567"/>
      <c r="E1567"/>
      <c r="F1567"/>
      <c r="G1567"/>
      <c r="H1567"/>
      <c r="I1567"/>
      <c r="J1567"/>
    </row>
    <row r="1568" spans="2:10" x14ac:dyDescent="0.25">
      <c r="B1568"/>
      <c r="C1568"/>
      <c r="D1568"/>
      <c r="E1568"/>
      <c r="F1568"/>
      <c r="G1568"/>
      <c r="H1568"/>
      <c r="I1568"/>
      <c r="J1568"/>
    </row>
    <row r="1569" spans="2:10" x14ac:dyDescent="0.25">
      <c r="B1569"/>
      <c r="C1569"/>
      <c r="D1569"/>
      <c r="E1569"/>
      <c r="F1569"/>
      <c r="G1569"/>
      <c r="H1569"/>
      <c r="I1569"/>
      <c r="J1569"/>
    </row>
    <row r="1570" spans="2:10" x14ac:dyDescent="0.25">
      <c r="B1570"/>
      <c r="C1570"/>
      <c r="D1570"/>
      <c r="E1570"/>
      <c r="F1570"/>
      <c r="G1570"/>
      <c r="H1570"/>
      <c r="I1570"/>
      <c r="J1570"/>
    </row>
    <row r="1571" spans="2:10" x14ac:dyDescent="0.25">
      <c r="B1571"/>
      <c r="C1571"/>
      <c r="D1571"/>
      <c r="E1571"/>
      <c r="F1571"/>
      <c r="G1571"/>
      <c r="H1571"/>
      <c r="I1571"/>
      <c r="J1571"/>
    </row>
    <row r="1572" spans="2:10" x14ac:dyDescent="0.25">
      <c r="B1572"/>
      <c r="C1572"/>
      <c r="D1572"/>
      <c r="E1572"/>
      <c r="F1572"/>
      <c r="G1572"/>
      <c r="H1572"/>
      <c r="I1572"/>
      <c r="J1572"/>
    </row>
    <row r="1573" spans="2:10" x14ac:dyDescent="0.25">
      <c r="B1573"/>
      <c r="C1573"/>
      <c r="D1573"/>
      <c r="E1573"/>
      <c r="F1573"/>
      <c r="G1573"/>
      <c r="H1573"/>
      <c r="I1573"/>
      <c r="J1573"/>
    </row>
    <row r="1574" spans="2:10" x14ac:dyDescent="0.25">
      <c r="B1574"/>
      <c r="C1574"/>
      <c r="D1574"/>
      <c r="E1574"/>
      <c r="F1574"/>
      <c r="G1574"/>
      <c r="H1574"/>
      <c r="I1574"/>
      <c r="J1574"/>
    </row>
    <row r="1575" spans="2:10" x14ac:dyDescent="0.25">
      <c r="B1575"/>
      <c r="C1575"/>
      <c r="D1575"/>
      <c r="E1575"/>
      <c r="F1575"/>
      <c r="G1575"/>
      <c r="H1575"/>
      <c r="I1575"/>
      <c r="J1575"/>
    </row>
    <row r="1576" spans="2:10" x14ac:dyDescent="0.25">
      <c r="B1576"/>
      <c r="C1576"/>
      <c r="D1576"/>
      <c r="E1576"/>
      <c r="F1576"/>
      <c r="G1576"/>
      <c r="H1576"/>
      <c r="I1576"/>
      <c r="J1576"/>
    </row>
    <row r="1577" spans="2:10" x14ac:dyDescent="0.25">
      <c r="B1577"/>
      <c r="C1577"/>
      <c r="D1577"/>
      <c r="E1577"/>
      <c r="F1577"/>
      <c r="G1577"/>
      <c r="H1577"/>
      <c r="I1577"/>
      <c r="J1577"/>
    </row>
    <row r="1578" spans="2:10" x14ac:dyDescent="0.25">
      <c r="B1578"/>
      <c r="C1578"/>
      <c r="D1578"/>
      <c r="E1578"/>
      <c r="F1578"/>
      <c r="G1578"/>
      <c r="H1578"/>
      <c r="I1578"/>
      <c r="J1578"/>
    </row>
    <row r="1579" spans="2:10" x14ac:dyDescent="0.25">
      <c r="B1579"/>
      <c r="C1579"/>
      <c r="D1579"/>
      <c r="E1579"/>
      <c r="F1579"/>
      <c r="G1579"/>
      <c r="H1579"/>
      <c r="I1579"/>
      <c r="J1579"/>
    </row>
    <row r="1580" spans="2:10" x14ac:dyDescent="0.25">
      <c r="B1580"/>
      <c r="C1580"/>
      <c r="D1580"/>
      <c r="E1580"/>
      <c r="F1580"/>
      <c r="G1580"/>
      <c r="H1580"/>
      <c r="I1580"/>
      <c r="J1580"/>
    </row>
    <row r="1581" spans="2:10" x14ac:dyDescent="0.25">
      <c r="B1581"/>
      <c r="C1581"/>
      <c r="D1581"/>
      <c r="E1581"/>
      <c r="F1581"/>
      <c r="G1581"/>
      <c r="H1581"/>
      <c r="I1581"/>
      <c r="J1581"/>
    </row>
    <row r="1582" spans="2:10" x14ac:dyDescent="0.25">
      <c r="B1582"/>
      <c r="C1582"/>
      <c r="D1582"/>
      <c r="E1582"/>
      <c r="F1582"/>
      <c r="G1582"/>
      <c r="H1582"/>
      <c r="I1582"/>
      <c r="J1582"/>
    </row>
    <row r="1583" spans="2:10" x14ac:dyDescent="0.25">
      <c r="B1583"/>
      <c r="C1583"/>
      <c r="D1583"/>
      <c r="E1583"/>
      <c r="F1583"/>
      <c r="G1583"/>
      <c r="H1583"/>
      <c r="I1583"/>
      <c r="J1583"/>
    </row>
    <row r="1584" spans="2:10" x14ac:dyDescent="0.25">
      <c r="B1584"/>
      <c r="C1584"/>
      <c r="D1584"/>
      <c r="E1584"/>
      <c r="F1584"/>
      <c r="G1584"/>
      <c r="H1584"/>
      <c r="I1584"/>
      <c r="J1584"/>
    </row>
    <row r="1585" spans="2:10" x14ac:dyDescent="0.25">
      <c r="B1585"/>
      <c r="C1585"/>
      <c r="D1585"/>
      <c r="E1585"/>
      <c r="F1585"/>
      <c r="G1585"/>
      <c r="H1585"/>
      <c r="I1585"/>
      <c r="J1585"/>
    </row>
    <row r="1586" spans="2:10" x14ac:dyDescent="0.25">
      <c r="B1586"/>
      <c r="C1586"/>
      <c r="D1586"/>
      <c r="E1586"/>
      <c r="F1586"/>
      <c r="G1586"/>
      <c r="H1586"/>
      <c r="I1586"/>
      <c r="J1586"/>
    </row>
    <row r="1587" spans="2:10" x14ac:dyDescent="0.25">
      <c r="B1587"/>
      <c r="C1587"/>
      <c r="D1587"/>
      <c r="E1587"/>
      <c r="F1587"/>
      <c r="G1587"/>
      <c r="H1587"/>
      <c r="I1587"/>
      <c r="J1587"/>
    </row>
    <row r="1588" spans="2:10" x14ac:dyDescent="0.25">
      <c r="B1588"/>
      <c r="C1588"/>
      <c r="D1588"/>
      <c r="E1588"/>
      <c r="F1588"/>
      <c r="G1588"/>
      <c r="H1588"/>
      <c r="I1588"/>
      <c r="J1588"/>
    </row>
    <row r="1589" spans="2:10" x14ac:dyDescent="0.25">
      <c r="B1589"/>
      <c r="C1589"/>
      <c r="D1589"/>
      <c r="E1589"/>
      <c r="F1589"/>
      <c r="G1589"/>
      <c r="H1589"/>
      <c r="I1589"/>
      <c r="J1589"/>
    </row>
    <row r="1590" spans="2:10" x14ac:dyDescent="0.25">
      <c r="B1590"/>
      <c r="C1590"/>
      <c r="D1590"/>
      <c r="E1590"/>
      <c r="F1590"/>
      <c r="G1590"/>
      <c r="H1590"/>
      <c r="I1590"/>
      <c r="J1590"/>
    </row>
    <row r="1591" spans="2:10" x14ac:dyDescent="0.25">
      <c r="B1591"/>
      <c r="C1591"/>
      <c r="D1591"/>
      <c r="E1591"/>
      <c r="F1591"/>
      <c r="G1591"/>
      <c r="H1591"/>
      <c r="I1591"/>
      <c r="J1591"/>
    </row>
    <row r="1592" spans="2:10" x14ac:dyDescent="0.25">
      <c r="B1592"/>
      <c r="C1592"/>
      <c r="D1592"/>
      <c r="E1592"/>
      <c r="F1592"/>
      <c r="G1592"/>
      <c r="H1592"/>
      <c r="I1592"/>
      <c r="J1592"/>
    </row>
    <row r="1593" spans="2:10" x14ac:dyDescent="0.25">
      <c r="B1593"/>
      <c r="C1593"/>
      <c r="D1593"/>
      <c r="E1593"/>
      <c r="F1593"/>
      <c r="G1593"/>
      <c r="H1593"/>
      <c r="I1593"/>
      <c r="J1593"/>
    </row>
    <row r="1594" spans="2:10" x14ac:dyDescent="0.25">
      <c r="B1594"/>
      <c r="C1594"/>
      <c r="D1594"/>
      <c r="E1594"/>
      <c r="F1594"/>
      <c r="G1594"/>
      <c r="H1594"/>
      <c r="I1594"/>
      <c r="J1594"/>
    </row>
    <row r="1595" spans="2:10" x14ac:dyDescent="0.25">
      <c r="B1595"/>
      <c r="C1595"/>
      <c r="D1595"/>
      <c r="E1595"/>
      <c r="F1595"/>
      <c r="G1595"/>
      <c r="H1595"/>
      <c r="I1595"/>
      <c r="J1595"/>
    </row>
    <row r="1596" spans="2:10" x14ac:dyDescent="0.25">
      <c r="B1596"/>
      <c r="C1596"/>
      <c r="D1596"/>
      <c r="E1596"/>
      <c r="F1596"/>
      <c r="G1596"/>
      <c r="H1596"/>
      <c r="I1596"/>
      <c r="J1596"/>
    </row>
    <row r="1597" spans="2:10" x14ac:dyDescent="0.25">
      <c r="B1597"/>
      <c r="C1597"/>
      <c r="D1597"/>
      <c r="E1597"/>
      <c r="F1597"/>
      <c r="G1597"/>
      <c r="H1597"/>
      <c r="I1597"/>
      <c r="J1597"/>
    </row>
    <row r="1598" spans="2:10" x14ac:dyDescent="0.25">
      <c r="B1598"/>
      <c r="C1598"/>
      <c r="D1598"/>
      <c r="E1598"/>
      <c r="F1598"/>
      <c r="G1598"/>
      <c r="H1598"/>
      <c r="I1598"/>
      <c r="J1598"/>
    </row>
    <row r="1599" spans="2:10" x14ac:dyDescent="0.25">
      <c r="B1599"/>
      <c r="C1599"/>
      <c r="D1599"/>
      <c r="E1599"/>
      <c r="F1599"/>
      <c r="G1599"/>
      <c r="H1599"/>
      <c r="I1599"/>
      <c r="J1599"/>
    </row>
    <row r="1600" spans="2:10" x14ac:dyDescent="0.25">
      <c r="B1600"/>
      <c r="C1600"/>
      <c r="D1600"/>
      <c r="E1600"/>
      <c r="F1600"/>
      <c r="G1600"/>
      <c r="H1600"/>
      <c r="I1600"/>
      <c r="J1600"/>
    </row>
    <row r="1601" spans="2:10" x14ac:dyDescent="0.25">
      <c r="B1601"/>
      <c r="C1601"/>
      <c r="D1601"/>
      <c r="E1601"/>
      <c r="F1601"/>
      <c r="G1601"/>
      <c r="H1601"/>
      <c r="I1601"/>
      <c r="J1601"/>
    </row>
    <row r="1602" spans="2:10" x14ac:dyDescent="0.25">
      <c r="B1602"/>
      <c r="C1602"/>
      <c r="D1602"/>
      <c r="E1602"/>
      <c r="F1602"/>
      <c r="G1602"/>
      <c r="H1602"/>
      <c r="I1602"/>
      <c r="J1602"/>
    </row>
    <row r="1603" spans="2:10" x14ac:dyDescent="0.25">
      <c r="B1603"/>
      <c r="C1603"/>
      <c r="D1603"/>
      <c r="E1603"/>
      <c r="F1603"/>
      <c r="G1603"/>
      <c r="H1603"/>
      <c r="I1603"/>
      <c r="J1603"/>
    </row>
    <row r="1604" spans="2:10" x14ac:dyDescent="0.25">
      <c r="B1604"/>
      <c r="C1604"/>
      <c r="D1604"/>
      <c r="E1604"/>
      <c r="F1604"/>
      <c r="G1604"/>
      <c r="H1604"/>
      <c r="I1604"/>
      <c r="J1604"/>
    </row>
    <row r="1605" spans="2:10" x14ac:dyDescent="0.25">
      <c r="B1605"/>
      <c r="C1605"/>
      <c r="D1605"/>
      <c r="E1605"/>
      <c r="F1605"/>
      <c r="G1605"/>
      <c r="H1605"/>
      <c r="I1605"/>
      <c r="J1605"/>
    </row>
    <row r="1606" spans="2:10" x14ac:dyDescent="0.25">
      <c r="B1606"/>
      <c r="C1606"/>
      <c r="D1606"/>
      <c r="E1606"/>
      <c r="F1606"/>
      <c r="G1606"/>
      <c r="H1606"/>
      <c r="I1606"/>
      <c r="J1606"/>
    </row>
    <row r="1607" spans="2:10" x14ac:dyDescent="0.25">
      <c r="B1607"/>
      <c r="C1607"/>
      <c r="D1607"/>
      <c r="E1607"/>
      <c r="F1607"/>
      <c r="G1607"/>
      <c r="H1607"/>
      <c r="I1607"/>
      <c r="J1607"/>
    </row>
    <row r="1608" spans="2:10" x14ac:dyDescent="0.25">
      <c r="B1608"/>
      <c r="C1608"/>
      <c r="D1608"/>
      <c r="E1608"/>
      <c r="F1608"/>
      <c r="G1608"/>
      <c r="H1608"/>
      <c r="I1608"/>
      <c r="J1608"/>
    </row>
    <row r="1609" spans="2:10" x14ac:dyDescent="0.25">
      <c r="B1609"/>
      <c r="C1609"/>
      <c r="D1609"/>
      <c r="E1609"/>
      <c r="F1609"/>
      <c r="G1609"/>
      <c r="H1609"/>
      <c r="I1609"/>
      <c r="J1609"/>
    </row>
    <row r="1610" spans="2:10" x14ac:dyDescent="0.25">
      <c r="B1610"/>
      <c r="C1610"/>
      <c r="D1610"/>
      <c r="E1610"/>
      <c r="F1610"/>
      <c r="G1610"/>
      <c r="H1610"/>
      <c r="I1610"/>
      <c r="J1610"/>
    </row>
    <row r="1611" spans="2:10" x14ac:dyDescent="0.25">
      <c r="B1611"/>
      <c r="C1611"/>
      <c r="D1611"/>
      <c r="E1611"/>
      <c r="F1611"/>
      <c r="G1611"/>
      <c r="H1611"/>
      <c r="I1611"/>
      <c r="J1611"/>
    </row>
    <row r="1612" spans="2:10" x14ac:dyDescent="0.25">
      <c r="B1612"/>
      <c r="C1612"/>
      <c r="D1612"/>
      <c r="E1612"/>
      <c r="F1612"/>
      <c r="G1612"/>
      <c r="H1612"/>
      <c r="I1612"/>
      <c r="J1612"/>
    </row>
    <row r="1613" spans="2:10" x14ac:dyDescent="0.25">
      <c r="B1613"/>
      <c r="C1613"/>
      <c r="D1613"/>
      <c r="E1613"/>
      <c r="F1613"/>
      <c r="G1613"/>
      <c r="H1613"/>
      <c r="I1613"/>
      <c r="J1613"/>
    </row>
    <row r="1614" spans="2:10" x14ac:dyDescent="0.25">
      <c r="B1614"/>
      <c r="C1614"/>
      <c r="D1614"/>
      <c r="E1614"/>
      <c r="F1614"/>
      <c r="G1614"/>
      <c r="H1614"/>
      <c r="I1614"/>
      <c r="J1614"/>
    </row>
    <row r="1615" spans="2:10" x14ac:dyDescent="0.25">
      <c r="B1615"/>
      <c r="C1615"/>
      <c r="D1615"/>
      <c r="E1615"/>
      <c r="F1615"/>
      <c r="G1615"/>
      <c r="H1615"/>
      <c r="I1615"/>
      <c r="J1615"/>
    </row>
    <row r="1616" spans="2:10" x14ac:dyDescent="0.25">
      <c r="B1616"/>
      <c r="C1616"/>
      <c r="D1616"/>
      <c r="E1616"/>
      <c r="F1616"/>
      <c r="G1616"/>
      <c r="H1616"/>
      <c r="I1616"/>
      <c r="J1616"/>
    </row>
    <row r="1617" spans="2:10" x14ac:dyDescent="0.25">
      <c r="B1617"/>
      <c r="C1617"/>
      <c r="D1617"/>
      <c r="E1617"/>
      <c r="F1617"/>
      <c r="G1617"/>
      <c r="H1617"/>
      <c r="I1617"/>
      <c r="J1617"/>
    </row>
    <row r="1618" spans="2:10" x14ac:dyDescent="0.25">
      <c r="B1618"/>
      <c r="C1618"/>
      <c r="D1618"/>
      <c r="E1618"/>
      <c r="F1618"/>
      <c r="G1618"/>
      <c r="H1618"/>
      <c r="I1618"/>
      <c r="J1618"/>
    </row>
    <row r="1619" spans="2:10" x14ac:dyDescent="0.25">
      <c r="B1619"/>
      <c r="C1619"/>
      <c r="D1619"/>
      <c r="E1619"/>
      <c r="F1619"/>
      <c r="G1619"/>
      <c r="H1619"/>
      <c r="I1619"/>
      <c r="J1619"/>
    </row>
    <row r="1620" spans="2:10" x14ac:dyDescent="0.25">
      <c r="B1620"/>
      <c r="C1620"/>
      <c r="D1620"/>
      <c r="E1620"/>
      <c r="F1620"/>
      <c r="G1620"/>
      <c r="H1620"/>
      <c r="I1620"/>
      <c r="J1620"/>
    </row>
    <row r="1621" spans="2:10" x14ac:dyDescent="0.25">
      <c r="B1621"/>
      <c r="C1621"/>
      <c r="D1621"/>
      <c r="E1621"/>
      <c r="F1621"/>
      <c r="G1621"/>
      <c r="H1621"/>
      <c r="I1621"/>
      <c r="J1621"/>
    </row>
    <row r="1622" spans="2:10" x14ac:dyDescent="0.25">
      <c r="B1622"/>
      <c r="C1622"/>
      <c r="D1622"/>
      <c r="E1622"/>
      <c r="F1622"/>
      <c r="G1622"/>
      <c r="H1622"/>
      <c r="I1622"/>
      <c r="J1622"/>
    </row>
    <row r="1623" spans="2:10" x14ac:dyDescent="0.25">
      <c r="B1623"/>
      <c r="C1623"/>
      <c r="D1623"/>
      <c r="E1623"/>
      <c r="F1623"/>
      <c r="G1623"/>
      <c r="H1623"/>
      <c r="I1623"/>
      <c r="J1623"/>
    </row>
    <row r="1624" spans="2:10" x14ac:dyDescent="0.25">
      <c r="B1624"/>
      <c r="C1624"/>
      <c r="D1624"/>
      <c r="E1624"/>
      <c r="F1624"/>
      <c r="G1624"/>
      <c r="H1624"/>
      <c r="I1624"/>
      <c r="J1624"/>
    </row>
    <row r="1625" spans="2:10" x14ac:dyDescent="0.25">
      <c r="B1625"/>
      <c r="C1625"/>
      <c r="D1625"/>
      <c r="E1625"/>
      <c r="F1625"/>
      <c r="G1625"/>
      <c r="H1625"/>
      <c r="I1625"/>
      <c r="J1625"/>
    </row>
    <row r="1626" spans="2:10" x14ac:dyDescent="0.25">
      <c r="B1626"/>
      <c r="C1626"/>
      <c r="D1626"/>
      <c r="E1626"/>
      <c r="F1626"/>
      <c r="G1626"/>
      <c r="H1626"/>
      <c r="I1626"/>
      <c r="J1626"/>
    </row>
    <row r="1627" spans="2:10" x14ac:dyDescent="0.25">
      <c r="B1627"/>
      <c r="C1627"/>
      <c r="D1627"/>
      <c r="E1627"/>
      <c r="F1627"/>
      <c r="G1627"/>
      <c r="H1627"/>
      <c r="I1627"/>
      <c r="J1627"/>
    </row>
    <row r="1628" spans="2:10" x14ac:dyDescent="0.25">
      <c r="B1628"/>
      <c r="C1628"/>
      <c r="D1628"/>
      <c r="E1628"/>
      <c r="F1628"/>
      <c r="G1628"/>
      <c r="H1628"/>
      <c r="I1628"/>
      <c r="J1628"/>
    </row>
    <row r="1629" spans="2:10" x14ac:dyDescent="0.25">
      <c r="B1629"/>
      <c r="C1629"/>
      <c r="D1629"/>
      <c r="E1629"/>
      <c r="F1629"/>
      <c r="G1629"/>
      <c r="H1629"/>
      <c r="I1629"/>
      <c r="J1629"/>
    </row>
    <row r="1630" spans="2:10" x14ac:dyDescent="0.25">
      <c r="B1630"/>
      <c r="C1630"/>
      <c r="D1630"/>
      <c r="E1630"/>
      <c r="F1630"/>
      <c r="G1630"/>
      <c r="H1630"/>
      <c r="I1630"/>
      <c r="J1630"/>
    </row>
    <row r="1631" spans="2:10" x14ac:dyDescent="0.25">
      <c r="B1631"/>
      <c r="C1631"/>
      <c r="D1631"/>
      <c r="E1631"/>
      <c r="F1631"/>
      <c r="G1631"/>
      <c r="H1631"/>
      <c r="I1631"/>
      <c r="J1631"/>
    </row>
    <row r="1632" spans="2:10" x14ac:dyDescent="0.25">
      <c r="B1632"/>
      <c r="C1632"/>
      <c r="D1632"/>
      <c r="E1632"/>
      <c r="F1632"/>
      <c r="G1632"/>
      <c r="H1632"/>
      <c r="I1632"/>
      <c r="J1632"/>
    </row>
    <row r="1633" spans="2:10" x14ac:dyDescent="0.25">
      <c r="B1633"/>
      <c r="C1633"/>
      <c r="D1633"/>
      <c r="E1633"/>
      <c r="F1633"/>
      <c r="G1633"/>
      <c r="H1633"/>
      <c r="I1633"/>
      <c r="J1633"/>
    </row>
    <row r="1634" spans="2:10" x14ac:dyDescent="0.25">
      <c r="B1634"/>
      <c r="C1634"/>
      <c r="D1634"/>
      <c r="E1634"/>
      <c r="F1634"/>
      <c r="G1634"/>
      <c r="H1634"/>
      <c r="I1634"/>
      <c r="J1634"/>
    </row>
    <row r="1635" spans="2:10" x14ac:dyDescent="0.25">
      <c r="B1635"/>
      <c r="C1635"/>
      <c r="D1635"/>
      <c r="E1635"/>
      <c r="F1635"/>
      <c r="G1635"/>
      <c r="H1635"/>
      <c r="I1635"/>
      <c r="J1635"/>
    </row>
    <row r="1636" spans="2:10" x14ac:dyDescent="0.25">
      <c r="B1636"/>
      <c r="C1636"/>
      <c r="D1636"/>
      <c r="E1636"/>
      <c r="F1636"/>
      <c r="G1636"/>
      <c r="H1636"/>
      <c r="I1636"/>
      <c r="J1636"/>
    </row>
    <row r="1637" spans="2:10" x14ac:dyDescent="0.25">
      <c r="B1637"/>
      <c r="C1637"/>
      <c r="D1637"/>
      <c r="E1637"/>
      <c r="F1637"/>
      <c r="G1637"/>
      <c r="H1637"/>
      <c r="I1637"/>
      <c r="J1637"/>
    </row>
    <row r="1638" spans="2:10" x14ac:dyDescent="0.25">
      <c r="B1638"/>
      <c r="C1638"/>
      <c r="D1638"/>
      <c r="E1638"/>
      <c r="F1638"/>
      <c r="G1638"/>
      <c r="H1638"/>
      <c r="I1638"/>
      <c r="J1638"/>
    </row>
    <row r="1639" spans="2:10" x14ac:dyDescent="0.25">
      <c r="B1639"/>
      <c r="C1639"/>
      <c r="D1639"/>
      <c r="E1639"/>
      <c r="F1639"/>
      <c r="G1639"/>
      <c r="H1639"/>
      <c r="I1639"/>
      <c r="J1639"/>
    </row>
    <row r="1640" spans="2:10" x14ac:dyDescent="0.25">
      <c r="B1640"/>
      <c r="C1640"/>
      <c r="D1640"/>
      <c r="E1640"/>
      <c r="F1640"/>
      <c r="G1640"/>
      <c r="H1640"/>
      <c r="I1640"/>
      <c r="J1640"/>
    </row>
    <row r="1641" spans="2:10" x14ac:dyDescent="0.25">
      <c r="B1641"/>
      <c r="C1641"/>
      <c r="D1641"/>
      <c r="E1641"/>
      <c r="F1641"/>
      <c r="G1641"/>
      <c r="H1641"/>
      <c r="I1641"/>
      <c r="J1641"/>
    </row>
    <row r="1642" spans="2:10" x14ac:dyDescent="0.25">
      <c r="B1642"/>
      <c r="C1642"/>
      <c r="D1642"/>
      <c r="E1642"/>
      <c r="F1642"/>
      <c r="G1642"/>
      <c r="H1642"/>
      <c r="I1642"/>
      <c r="J1642"/>
    </row>
    <row r="1643" spans="2:10" x14ac:dyDescent="0.25">
      <c r="B1643"/>
      <c r="C1643"/>
      <c r="D1643"/>
      <c r="E1643"/>
      <c r="F1643"/>
      <c r="G1643"/>
      <c r="H1643"/>
      <c r="I1643"/>
      <c r="J1643"/>
    </row>
    <row r="1644" spans="2:10" x14ac:dyDescent="0.25">
      <c r="B1644"/>
      <c r="C1644"/>
      <c r="D1644"/>
      <c r="E1644"/>
      <c r="F1644"/>
      <c r="G1644"/>
      <c r="H1644"/>
      <c r="I1644"/>
      <c r="J1644"/>
    </row>
    <row r="1645" spans="2:10" x14ac:dyDescent="0.25">
      <c r="B1645"/>
      <c r="C1645"/>
      <c r="D1645"/>
      <c r="E1645"/>
      <c r="F1645"/>
      <c r="G1645"/>
      <c r="H1645"/>
      <c r="I1645"/>
      <c r="J1645"/>
    </row>
    <row r="1646" spans="2:10" x14ac:dyDescent="0.25">
      <c r="B1646"/>
      <c r="C1646"/>
      <c r="D1646"/>
      <c r="E1646"/>
      <c r="F1646"/>
      <c r="G1646"/>
      <c r="H1646"/>
      <c r="I1646"/>
      <c r="J1646"/>
    </row>
    <row r="1647" spans="2:10" x14ac:dyDescent="0.25">
      <c r="B1647"/>
      <c r="C1647"/>
      <c r="D1647"/>
      <c r="E1647"/>
      <c r="F1647"/>
      <c r="G1647"/>
      <c r="H1647"/>
      <c r="I1647"/>
      <c r="J1647"/>
    </row>
    <row r="1648" spans="2:10" x14ac:dyDescent="0.25">
      <c r="B1648"/>
      <c r="C1648"/>
      <c r="D1648"/>
      <c r="E1648"/>
      <c r="F1648"/>
      <c r="G1648"/>
      <c r="H1648"/>
      <c r="I1648"/>
      <c r="J1648"/>
    </row>
    <row r="1649" spans="2:10" x14ac:dyDescent="0.25">
      <c r="B1649"/>
      <c r="C1649"/>
      <c r="D1649"/>
      <c r="E1649"/>
      <c r="F1649"/>
      <c r="G1649"/>
      <c r="H1649"/>
      <c r="I1649"/>
      <c r="J1649"/>
    </row>
    <row r="1650" spans="2:10" x14ac:dyDescent="0.25">
      <c r="B1650"/>
      <c r="C1650"/>
      <c r="D1650"/>
      <c r="E1650"/>
      <c r="F1650"/>
      <c r="G1650"/>
      <c r="H1650"/>
      <c r="I1650"/>
      <c r="J1650"/>
    </row>
    <row r="1651" spans="2:10" x14ac:dyDescent="0.25">
      <c r="B1651"/>
      <c r="C1651"/>
      <c r="D1651"/>
      <c r="E1651"/>
      <c r="F1651"/>
      <c r="G1651"/>
      <c r="H1651"/>
      <c r="I1651"/>
      <c r="J1651"/>
    </row>
    <row r="1652" spans="2:10" x14ac:dyDescent="0.25">
      <c r="B1652"/>
      <c r="C1652"/>
      <c r="D1652"/>
      <c r="E1652"/>
      <c r="F1652"/>
      <c r="G1652"/>
      <c r="H1652"/>
      <c r="I1652"/>
      <c r="J1652"/>
    </row>
    <row r="1653" spans="2:10" x14ac:dyDescent="0.25">
      <c r="B1653"/>
      <c r="C1653"/>
      <c r="D1653"/>
      <c r="E1653"/>
      <c r="F1653"/>
      <c r="G1653"/>
      <c r="H1653"/>
      <c r="I1653"/>
      <c r="J1653"/>
    </row>
    <row r="1654" spans="2:10" x14ac:dyDescent="0.25">
      <c r="B1654"/>
      <c r="C1654"/>
      <c r="D1654"/>
      <c r="E1654"/>
      <c r="F1654"/>
      <c r="G1654"/>
      <c r="H1654"/>
      <c r="I1654"/>
      <c r="J1654"/>
    </row>
    <row r="1655" spans="2:10" x14ac:dyDescent="0.25">
      <c r="B1655"/>
      <c r="C1655"/>
      <c r="D1655"/>
      <c r="E1655"/>
      <c r="F1655"/>
      <c r="G1655"/>
      <c r="H1655"/>
      <c r="I1655"/>
      <c r="J1655"/>
    </row>
    <row r="1656" spans="2:10" x14ac:dyDescent="0.25">
      <c r="B1656"/>
      <c r="C1656"/>
      <c r="D1656"/>
      <c r="E1656"/>
      <c r="F1656"/>
      <c r="G1656"/>
      <c r="H1656"/>
      <c r="I1656"/>
      <c r="J1656"/>
    </row>
    <row r="1657" spans="2:10" x14ac:dyDescent="0.25">
      <c r="B1657"/>
      <c r="C1657"/>
      <c r="D1657"/>
      <c r="E1657"/>
      <c r="F1657"/>
      <c r="G1657"/>
      <c r="H1657"/>
      <c r="I1657"/>
      <c r="J1657"/>
    </row>
    <row r="1658" spans="2:10" x14ac:dyDescent="0.25">
      <c r="B1658"/>
      <c r="C1658"/>
      <c r="D1658"/>
      <c r="E1658"/>
      <c r="F1658"/>
      <c r="G1658"/>
      <c r="H1658"/>
      <c r="I1658"/>
      <c r="J1658"/>
    </row>
    <row r="1659" spans="2:10" x14ac:dyDescent="0.25">
      <c r="B1659"/>
      <c r="C1659"/>
      <c r="D1659"/>
      <c r="E1659"/>
      <c r="F1659"/>
      <c r="G1659"/>
      <c r="H1659"/>
      <c r="I1659"/>
      <c r="J1659"/>
    </row>
    <row r="1660" spans="2:10" x14ac:dyDescent="0.25">
      <c r="B1660"/>
      <c r="C1660"/>
      <c r="D1660"/>
      <c r="E1660"/>
      <c r="F1660"/>
      <c r="G1660"/>
      <c r="H1660"/>
      <c r="I1660"/>
      <c r="J1660"/>
    </row>
    <row r="1661" spans="2:10" x14ac:dyDescent="0.25">
      <c r="B1661"/>
      <c r="C1661"/>
      <c r="D1661"/>
      <c r="E1661"/>
      <c r="F1661"/>
      <c r="G1661"/>
      <c r="H1661"/>
      <c r="I1661"/>
      <c r="J1661"/>
    </row>
    <row r="1662" spans="2:10" x14ac:dyDescent="0.25">
      <c r="B1662"/>
      <c r="C1662"/>
      <c r="D1662"/>
      <c r="E1662"/>
      <c r="F1662"/>
      <c r="G1662"/>
      <c r="H1662"/>
      <c r="I1662"/>
      <c r="J1662"/>
    </row>
    <row r="1663" spans="2:10" x14ac:dyDescent="0.25">
      <c r="B1663"/>
      <c r="C1663"/>
      <c r="D1663"/>
      <c r="E1663"/>
      <c r="F1663"/>
      <c r="G1663"/>
      <c r="H1663"/>
      <c r="I1663"/>
      <c r="J1663"/>
    </row>
    <row r="1664" spans="2:10" x14ac:dyDescent="0.25">
      <c r="B1664"/>
      <c r="C1664"/>
      <c r="D1664"/>
      <c r="E1664"/>
      <c r="F1664"/>
      <c r="G1664"/>
      <c r="H1664"/>
      <c r="I1664"/>
      <c r="J1664"/>
    </row>
    <row r="1665" spans="2:10" x14ac:dyDescent="0.25">
      <c r="B1665"/>
      <c r="C1665"/>
      <c r="D1665"/>
      <c r="E1665"/>
      <c r="F1665"/>
      <c r="G1665"/>
      <c r="H1665"/>
      <c r="I1665"/>
      <c r="J1665"/>
    </row>
    <row r="1666" spans="2:10" x14ac:dyDescent="0.25">
      <c r="B1666"/>
      <c r="C1666"/>
      <c r="D1666"/>
      <c r="E1666"/>
      <c r="F1666"/>
      <c r="G1666"/>
      <c r="H1666"/>
      <c r="I1666"/>
      <c r="J1666"/>
    </row>
    <row r="1667" spans="2:10" x14ac:dyDescent="0.25">
      <c r="B1667"/>
      <c r="C1667"/>
      <c r="D1667"/>
      <c r="E1667"/>
      <c r="F1667"/>
      <c r="G1667"/>
      <c r="H1667"/>
      <c r="I1667"/>
      <c r="J1667"/>
    </row>
    <row r="1668" spans="2:10" x14ac:dyDescent="0.25">
      <c r="B1668"/>
      <c r="C1668"/>
      <c r="D1668"/>
      <c r="E1668"/>
      <c r="F1668"/>
      <c r="G1668"/>
      <c r="H1668"/>
      <c r="I1668"/>
      <c r="J1668"/>
    </row>
    <row r="1669" spans="2:10" x14ac:dyDescent="0.25">
      <c r="B1669"/>
      <c r="C1669"/>
      <c r="D1669"/>
      <c r="E1669"/>
      <c r="F1669"/>
      <c r="G1669"/>
      <c r="H1669"/>
      <c r="I1669"/>
      <c r="J1669"/>
    </row>
    <row r="1670" spans="2:10" x14ac:dyDescent="0.25">
      <c r="B1670"/>
      <c r="C1670"/>
      <c r="D1670"/>
      <c r="E1670"/>
      <c r="F1670"/>
      <c r="G1670"/>
      <c r="H1670"/>
      <c r="I1670"/>
      <c r="J1670"/>
    </row>
    <row r="1671" spans="2:10" x14ac:dyDescent="0.25">
      <c r="B1671"/>
      <c r="C1671"/>
      <c r="D1671"/>
      <c r="E1671"/>
      <c r="F1671"/>
      <c r="G1671"/>
      <c r="H1671"/>
      <c r="I1671"/>
      <c r="J1671"/>
    </row>
    <row r="1672" spans="2:10" x14ac:dyDescent="0.25">
      <c r="B1672"/>
      <c r="C1672"/>
      <c r="D1672"/>
      <c r="E1672"/>
      <c r="F1672"/>
      <c r="G1672"/>
      <c r="H1672"/>
      <c r="I1672"/>
      <c r="J1672"/>
    </row>
    <row r="1673" spans="2:10" x14ac:dyDescent="0.25">
      <c r="B1673"/>
      <c r="C1673"/>
      <c r="D1673"/>
      <c r="E1673"/>
      <c r="F1673"/>
      <c r="G1673"/>
      <c r="H1673"/>
      <c r="I1673"/>
      <c r="J1673"/>
    </row>
    <row r="1674" spans="2:10" x14ac:dyDescent="0.25">
      <c r="B1674"/>
      <c r="C1674"/>
      <c r="D1674"/>
      <c r="E1674"/>
      <c r="F1674"/>
      <c r="G1674"/>
      <c r="H1674"/>
      <c r="I1674"/>
      <c r="J1674"/>
    </row>
    <row r="1675" spans="2:10" x14ac:dyDescent="0.25">
      <c r="B1675"/>
      <c r="C1675"/>
      <c r="D1675"/>
      <c r="E1675"/>
      <c r="F1675"/>
      <c r="G1675"/>
      <c r="H1675"/>
      <c r="I1675"/>
      <c r="J1675"/>
    </row>
    <row r="1676" spans="2:10" x14ac:dyDescent="0.25">
      <c r="B1676"/>
      <c r="C1676"/>
      <c r="D1676"/>
      <c r="E1676"/>
      <c r="F1676"/>
      <c r="G1676"/>
      <c r="H1676"/>
      <c r="I1676"/>
      <c r="J1676"/>
    </row>
    <row r="1677" spans="2:10" x14ac:dyDescent="0.25">
      <c r="B1677"/>
      <c r="C1677"/>
      <c r="D1677"/>
      <c r="E1677"/>
      <c r="F1677"/>
      <c r="G1677"/>
      <c r="H1677"/>
      <c r="I1677"/>
      <c r="J1677"/>
    </row>
    <row r="1678" spans="2:10" x14ac:dyDescent="0.25">
      <c r="B1678"/>
      <c r="C1678"/>
      <c r="D1678"/>
      <c r="E1678"/>
      <c r="F1678"/>
      <c r="G1678"/>
      <c r="H1678"/>
      <c r="I1678"/>
      <c r="J1678"/>
    </row>
    <row r="1679" spans="2:10" x14ac:dyDescent="0.25">
      <c r="B1679"/>
      <c r="C1679"/>
      <c r="D1679"/>
      <c r="E1679"/>
      <c r="F1679"/>
      <c r="G1679"/>
      <c r="H1679"/>
      <c r="I1679"/>
      <c r="J1679"/>
    </row>
    <row r="1680" spans="2:10" x14ac:dyDescent="0.25">
      <c r="B1680"/>
      <c r="C1680"/>
      <c r="D1680"/>
      <c r="E1680"/>
      <c r="F1680"/>
      <c r="G1680"/>
      <c r="H1680"/>
      <c r="I1680"/>
      <c r="J1680"/>
    </row>
    <row r="1681" spans="2:10" x14ac:dyDescent="0.25">
      <c r="B1681"/>
      <c r="C1681"/>
      <c r="D1681"/>
      <c r="E1681"/>
      <c r="F1681"/>
      <c r="G1681"/>
      <c r="H1681"/>
      <c r="I1681"/>
      <c r="J1681"/>
    </row>
    <row r="1682" spans="2:10" x14ac:dyDescent="0.25">
      <c r="B1682"/>
      <c r="C1682"/>
      <c r="D1682"/>
      <c r="E1682"/>
      <c r="F1682"/>
      <c r="G1682"/>
      <c r="H1682"/>
      <c r="I1682"/>
      <c r="J1682"/>
    </row>
    <row r="1683" spans="2:10" x14ac:dyDescent="0.25">
      <c r="B1683"/>
      <c r="C1683"/>
      <c r="D1683"/>
      <c r="E1683"/>
      <c r="F1683"/>
      <c r="G1683"/>
      <c r="H1683"/>
      <c r="I1683"/>
      <c r="J1683"/>
    </row>
    <row r="1684" spans="2:10" x14ac:dyDescent="0.25">
      <c r="B1684"/>
      <c r="C1684"/>
      <c r="D1684"/>
      <c r="E1684"/>
      <c r="F1684"/>
      <c r="G1684"/>
      <c r="H1684"/>
      <c r="I1684"/>
      <c r="J1684"/>
    </row>
    <row r="1685" spans="2:10" x14ac:dyDescent="0.25">
      <c r="B1685"/>
      <c r="C1685"/>
      <c r="D1685"/>
      <c r="E1685"/>
      <c r="F1685"/>
      <c r="G1685"/>
      <c r="H1685"/>
      <c r="I1685"/>
      <c r="J1685"/>
    </row>
    <row r="1686" spans="2:10" x14ac:dyDescent="0.25">
      <c r="B1686"/>
      <c r="C1686"/>
      <c r="D1686"/>
      <c r="E1686"/>
      <c r="F1686"/>
      <c r="G1686"/>
      <c r="H1686"/>
      <c r="I1686"/>
      <c r="J1686"/>
    </row>
    <row r="1687" spans="2:10" x14ac:dyDescent="0.25">
      <c r="B1687"/>
      <c r="C1687"/>
      <c r="D1687"/>
      <c r="E1687"/>
      <c r="F1687"/>
      <c r="G1687"/>
      <c r="H1687"/>
      <c r="I1687"/>
      <c r="J1687"/>
    </row>
    <row r="1688" spans="2:10" x14ac:dyDescent="0.25">
      <c r="B1688"/>
      <c r="C1688"/>
      <c r="D1688"/>
      <c r="E1688"/>
      <c r="F1688"/>
      <c r="G1688"/>
      <c r="H1688"/>
      <c r="I1688"/>
      <c r="J1688"/>
    </row>
    <row r="1689" spans="2:10" x14ac:dyDescent="0.25">
      <c r="B1689"/>
      <c r="C1689"/>
      <c r="D1689"/>
      <c r="E1689"/>
      <c r="F1689"/>
      <c r="G1689"/>
      <c r="H1689"/>
      <c r="I1689"/>
      <c r="J1689"/>
    </row>
    <row r="1690" spans="2:10" x14ac:dyDescent="0.25">
      <c r="B1690"/>
      <c r="C1690"/>
      <c r="D1690"/>
      <c r="E1690"/>
      <c r="F1690"/>
      <c r="G1690"/>
      <c r="H1690"/>
      <c r="I1690"/>
      <c r="J1690"/>
    </row>
    <row r="1691" spans="2:10" x14ac:dyDescent="0.25">
      <c r="B1691"/>
      <c r="C1691"/>
      <c r="D1691"/>
      <c r="E1691"/>
      <c r="F1691"/>
      <c r="G1691"/>
      <c r="H1691"/>
      <c r="I1691"/>
      <c r="J1691"/>
    </row>
    <row r="1692" spans="2:10" x14ac:dyDescent="0.25">
      <c r="B1692"/>
      <c r="C1692"/>
      <c r="D1692"/>
      <c r="E1692"/>
      <c r="F1692"/>
      <c r="G1692"/>
      <c r="H1692"/>
      <c r="I1692"/>
      <c r="J1692"/>
    </row>
    <row r="1693" spans="2:10" x14ac:dyDescent="0.25">
      <c r="B1693"/>
      <c r="C1693"/>
      <c r="D1693"/>
      <c r="E1693"/>
      <c r="F1693"/>
      <c r="G1693"/>
      <c r="H1693"/>
      <c r="I1693"/>
      <c r="J1693"/>
    </row>
    <row r="1694" spans="2:10" x14ac:dyDescent="0.25">
      <c r="B1694"/>
      <c r="C1694"/>
      <c r="D1694"/>
      <c r="E1694"/>
      <c r="F1694"/>
      <c r="G1694"/>
      <c r="H1694"/>
      <c r="I1694"/>
      <c r="J1694"/>
    </row>
    <row r="1695" spans="2:10" x14ac:dyDescent="0.25">
      <c r="B1695"/>
      <c r="C1695"/>
      <c r="D1695"/>
      <c r="E1695"/>
      <c r="F1695"/>
      <c r="G1695"/>
      <c r="H1695"/>
      <c r="I1695"/>
      <c r="J1695"/>
    </row>
    <row r="1696" spans="2:10" x14ac:dyDescent="0.25">
      <c r="B1696"/>
      <c r="C1696"/>
      <c r="D1696"/>
      <c r="E1696"/>
      <c r="F1696"/>
      <c r="G1696"/>
      <c r="H1696"/>
      <c r="I1696"/>
      <c r="J1696"/>
    </row>
    <row r="1697" spans="2:10" x14ac:dyDescent="0.25">
      <c r="B1697"/>
      <c r="C1697"/>
      <c r="D1697"/>
      <c r="E1697"/>
      <c r="F1697"/>
      <c r="G1697"/>
      <c r="H1697"/>
      <c r="I1697"/>
      <c r="J1697"/>
    </row>
    <row r="1698" spans="2:10" x14ac:dyDescent="0.25">
      <c r="B1698"/>
      <c r="C1698"/>
      <c r="D1698"/>
      <c r="E1698"/>
      <c r="F1698"/>
      <c r="G1698"/>
      <c r="H1698"/>
      <c r="I1698"/>
      <c r="J1698"/>
    </row>
    <row r="1699" spans="2:10" x14ac:dyDescent="0.25">
      <c r="B1699"/>
      <c r="C1699"/>
      <c r="D1699"/>
      <c r="E1699"/>
      <c r="F1699"/>
      <c r="G1699"/>
      <c r="H1699"/>
      <c r="I1699"/>
      <c r="J1699"/>
    </row>
    <row r="1700" spans="2:10" x14ac:dyDescent="0.25">
      <c r="B1700"/>
      <c r="C1700"/>
      <c r="D1700"/>
      <c r="E1700"/>
      <c r="F1700"/>
      <c r="G1700"/>
      <c r="H1700"/>
      <c r="I1700"/>
      <c r="J1700"/>
    </row>
    <row r="1701" spans="2:10" x14ac:dyDescent="0.25">
      <c r="B1701"/>
      <c r="C1701"/>
      <c r="D1701"/>
      <c r="E1701"/>
      <c r="F1701"/>
      <c r="G1701"/>
      <c r="H1701"/>
      <c r="I1701"/>
      <c r="J1701"/>
    </row>
    <row r="1702" spans="2:10" x14ac:dyDescent="0.25">
      <c r="B1702"/>
      <c r="C1702"/>
      <c r="D1702"/>
      <c r="E1702"/>
      <c r="F1702"/>
      <c r="G1702"/>
      <c r="H1702"/>
      <c r="I1702"/>
      <c r="J1702"/>
    </row>
    <row r="1703" spans="2:10" x14ac:dyDescent="0.25">
      <c r="B1703"/>
      <c r="C1703"/>
      <c r="D1703"/>
      <c r="E1703"/>
      <c r="F1703"/>
      <c r="G1703"/>
      <c r="H1703"/>
      <c r="I1703"/>
      <c r="J1703"/>
    </row>
    <row r="1704" spans="2:10" x14ac:dyDescent="0.25">
      <c r="B1704"/>
      <c r="C1704"/>
      <c r="D1704"/>
      <c r="E1704"/>
      <c r="F1704"/>
      <c r="G1704"/>
      <c r="H1704"/>
      <c r="I1704"/>
      <c r="J1704"/>
    </row>
    <row r="1705" spans="2:10" x14ac:dyDescent="0.25">
      <c r="B1705"/>
      <c r="C1705"/>
      <c r="D1705"/>
      <c r="E1705"/>
      <c r="F1705"/>
      <c r="G1705"/>
      <c r="H1705"/>
      <c r="I1705"/>
      <c r="J1705"/>
    </row>
    <row r="1706" spans="2:10" x14ac:dyDescent="0.25">
      <c r="B1706"/>
      <c r="C1706"/>
      <c r="D1706"/>
      <c r="E1706"/>
      <c r="F1706"/>
      <c r="G1706"/>
      <c r="H1706"/>
      <c r="I1706"/>
      <c r="J1706"/>
    </row>
    <row r="1707" spans="2:10" x14ac:dyDescent="0.25">
      <c r="B1707"/>
      <c r="C1707"/>
      <c r="D1707"/>
      <c r="E1707"/>
      <c r="F1707"/>
      <c r="G1707"/>
      <c r="H1707"/>
      <c r="I1707"/>
      <c r="J1707"/>
    </row>
    <row r="1708" spans="2:10" x14ac:dyDescent="0.25">
      <c r="B1708"/>
      <c r="C1708"/>
      <c r="D1708"/>
      <c r="E1708"/>
      <c r="F1708"/>
      <c r="G1708"/>
      <c r="H1708"/>
      <c r="I1708"/>
      <c r="J1708"/>
    </row>
    <row r="1709" spans="2:10" x14ac:dyDescent="0.25">
      <c r="B1709"/>
      <c r="C1709"/>
      <c r="D1709"/>
      <c r="E1709"/>
      <c r="F1709"/>
      <c r="G1709"/>
      <c r="H1709"/>
      <c r="I1709"/>
      <c r="J1709"/>
    </row>
    <row r="1710" spans="2:10" x14ac:dyDescent="0.25">
      <c r="B1710"/>
      <c r="C1710"/>
      <c r="D1710"/>
      <c r="E1710"/>
      <c r="F1710"/>
      <c r="G1710"/>
      <c r="H1710"/>
      <c r="I1710"/>
      <c r="J1710"/>
    </row>
    <row r="1711" spans="2:10" x14ac:dyDescent="0.25">
      <c r="B1711"/>
      <c r="C1711"/>
      <c r="D1711"/>
      <c r="E1711"/>
      <c r="F1711"/>
      <c r="G1711"/>
      <c r="H1711"/>
      <c r="I1711"/>
      <c r="J1711"/>
    </row>
    <row r="1712" spans="2:10" x14ac:dyDescent="0.25">
      <c r="B1712"/>
      <c r="C1712"/>
      <c r="D1712"/>
      <c r="E1712"/>
      <c r="F1712"/>
      <c r="G1712"/>
      <c r="H1712"/>
      <c r="I1712"/>
      <c r="J1712"/>
    </row>
    <row r="1713" spans="2:10" x14ac:dyDescent="0.25">
      <c r="B1713"/>
      <c r="C1713"/>
      <c r="D1713"/>
      <c r="E1713"/>
      <c r="F1713"/>
      <c r="G1713"/>
      <c r="H1713"/>
      <c r="I1713"/>
      <c r="J1713"/>
    </row>
    <row r="1714" spans="2:10" x14ac:dyDescent="0.25">
      <c r="B1714"/>
      <c r="C1714"/>
      <c r="D1714"/>
      <c r="E1714"/>
      <c r="F1714"/>
      <c r="G1714"/>
      <c r="H1714"/>
      <c r="I1714"/>
      <c r="J1714"/>
    </row>
    <row r="1715" spans="2:10" x14ac:dyDescent="0.25">
      <c r="B1715"/>
      <c r="C1715"/>
      <c r="D1715"/>
      <c r="E1715"/>
      <c r="F1715"/>
      <c r="G1715"/>
      <c r="H1715"/>
      <c r="I1715"/>
      <c r="J1715"/>
    </row>
    <row r="1716" spans="2:10" x14ac:dyDescent="0.25">
      <c r="B1716"/>
      <c r="C1716"/>
      <c r="D1716"/>
      <c r="E1716"/>
      <c r="F1716"/>
      <c r="G1716"/>
      <c r="H1716"/>
      <c r="I1716"/>
      <c r="J1716"/>
    </row>
    <row r="1717" spans="2:10" x14ac:dyDescent="0.25">
      <c r="B1717"/>
      <c r="C1717"/>
      <c r="D1717"/>
      <c r="E1717"/>
      <c r="F1717"/>
      <c r="G1717"/>
      <c r="H1717"/>
      <c r="I1717"/>
      <c r="J1717"/>
    </row>
    <row r="1718" spans="2:10" x14ac:dyDescent="0.25">
      <c r="B1718"/>
      <c r="C1718"/>
      <c r="D1718"/>
      <c r="E1718"/>
      <c r="F1718"/>
      <c r="G1718"/>
      <c r="H1718"/>
      <c r="I1718"/>
      <c r="J1718"/>
    </row>
    <row r="1719" spans="2:10" x14ac:dyDescent="0.25">
      <c r="B1719"/>
      <c r="C1719"/>
      <c r="D1719"/>
      <c r="E1719"/>
      <c r="F1719"/>
      <c r="G1719"/>
      <c r="H1719"/>
      <c r="I1719"/>
      <c r="J1719"/>
    </row>
    <row r="1720" spans="2:10" x14ac:dyDescent="0.25">
      <c r="B1720"/>
      <c r="C1720"/>
      <c r="D1720"/>
      <c r="E1720"/>
      <c r="F1720"/>
      <c r="G1720"/>
      <c r="H1720"/>
      <c r="I1720"/>
      <c r="J1720"/>
    </row>
    <row r="1721" spans="2:10" x14ac:dyDescent="0.25">
      <c r="B1721"/>
      <c r="C1721"/>
      <c r="D1721"/>
      <c r="E1721"/>
      <c r="F1721"/>
      <c r="G1721"/>
      <c r="H1721"/>
      <c r="I1721"/>
      <c r="J1721"/>
    </row>
    <row r="1722" spans="2:10" x14ac:dyDescent="0.25">
      <c r="B1722"/>
      <c r="C1722"/>
      <c r="D1722"/>
      <c r="E1722"/>
      <c r="F1722"/>
      <c r="G1722"/>
      <c r="H1722"/>
      <c r="I1722"/>
      <c r="J1722"/>
    </row>
    <row r="1723" spans="2:10" x14ac:dyDescent="0.25">
      <c r="B1723"/>
      <c r="C1723"/>
      <c r="D1723"/>
      <c r="E1723"/>
      <c r="F1723"/>
      <c r="G1723"/>
      <c r="H1723"/>
      <c r="I1723"/>
      <c r="J1723"/>
    </row>
    <row r="1724" spans="2:10" x14ac:dyDescent="0.25">
      <c r="B1724"/>
      <c r="C1724"/>
      <c r="D1724"/>
      <c r="E1724"/>
      <c r="F1724"/>
      <c r="G1724"/>
      <c r="H1724"/>
      <c r="I1724"/>
      <c r="J1724"/>
    </row>
    <row r="1725" spans="2:10" x14ac:dyDescent="0.25">
      <c r="B1725"/>
      <c r="C1725"/>
      <c r="D1725"/>
      <c r="E1725"/>
      <c r="F1725"/>
      <c r="G1725"/>
      <c r="H1725"/>
      <c r="I1725"/>
      <c r="J1725"/>
    </row>
    <row r="1726" spans="2:10" x14ac:dyDescent="0.25">
      <c r="B1726"/>
      <c r="C1726"/>
      <c r="D1726"/>
      <c r="E1726"/>
      <c r="F1726"/>
      <c r="G1726"/>
      <c r="H1726"/>
      <c r="I1726"/>
      <c r="J1726"/>
    </row>
    <row r="1727" spans="2:10" x14ac:dyDescent="0.25">
      <c r="B1727"/>
      <c r="C1727"/>
      <c r="D1727"/>
      <c r="E1727"/>
      <c r="F1727"/>
      <c r="G1727"/>
      <c r="H1727"/>
      <c r="I1727"/>
      <c r="J1727"/>
    </row>
    <row r="1728" spans="2:10" x14ac:dyDescent="0.25">
      <c r="B1728"/>
      <c r="C1728"/>
      <c r="D1728"/>
      <c r="E1728"/>
      <c r="F1728"/>
      <c r="G1728"/>
      <c r="H1728"/>
      <c r="I1728"/>
      <c r="J1728"/>
    </row>
    <row r="1729" spans="2:10" x14ac:dyDescent="0.25">
      <c r="B1729"/>
      <c r="C1729"/>
      <c r="D1729"/>
      <c r="E1729"/>
      <c r="F1729"/>
      <c r="G1729"/>
      <c r="H1729"/>
      <c r="I1729"/>
      <c r="J1729"/>
    </row>
    <row r="1730" spans="2:10" x14ac:dyDescent="0.25">
      <c r="B1730"/>
      <c r="C1730"/>
      <c r="D1730"/>
      <c r="E1730"/>
      <c r="F1730"/>
      <c r="G1730"/>
      <c r="H1730"/>
      <c r="I1730"/>
      <c r="J1730"/>
    </row>
    <row r="1731" spans="2:10" x14ac:dyDescent="0.25">
      <c r="B1731"/>
      <c r="C1731"/>
      <c r="D1731"/>
      <c r="E1731"/>
      <c r="F1731"/>
      <c r="G1731"/>
      <c r="H1731"/>
      <c r="I1731"/>
      <c r="J1731"/>
    </row>
    <row r="1732" spans="2:10" x14ac:dyDescent="0.25">
      <c r="B1732"/>
      <c r="C1732"/>
      <c r="D1732"/>
      <c r="E1732"/>
      <c r="F1732"/>
      <c r="G1732"/>
      <c r="H1732"/>
      <c r="I1732"/>
      <c r="J1732"/>
    </row>
    <row r="1733" spans="2:10" x14ac:dyDescent="0.25">
      <c r="B1733"/>
      <c r="C1733"/>
      <c r="D1733"/>
      <c r="E1733"/>
      <c r="F1733"/>
      <c r="G1733"/>
      <c r="H1733"/>
      <c r="I1733"/>
      <c r="J1733"/>
    </row>
    <row r="1734" spans="2:10" x14ac:dyDescent="0.25">
      <c r="B1734"/>
      <c r="C1734"/>
      <c r="D1734"/>
      <c r="E1734"/>
      <c r="F1734"/>
      <c r="G1734"/>
      <c r="H1734"/>
      <c r="I1734"/>
      <c r="J1734"/>
    </row>
    <row r="1735" spans="2:10" x14ac:dyDescent="0.25">
      <c r="B1735"/>
      <c r="C1735"/>
      <c r="D1735"/>
      <c r="E1735"/>
      <c r="F1735"/>
      <c r="G1735"/>
      <c r="H1735"/>
      <c r="I1735"/>
      <c r="J1735"/>
    </row>
    <row r="1736" spans="2:10" x14ac:dyDescent="0.25">
      <c r="B1736"/>
      <c r="C1736"/>
      <c r="D1736"/>
      <c r="E1736"/>
      <c r="F1736"/>
      <c r="G1736"/>
      <c r="H1736"/>
      <c r="I1736"/>
      <c r="J1736"/>
    </row>
    <row r="1737" spans="2:10" x14ac:dyDescent="0.25">
      <c r="B1737"/>
      <c r="C1737"/>
      <c r="D1737"/>
      <c r="E1737"/>
      <c r="F1737"/>
      <c r="G1737"/>
      <c r="H1737"/>
      <c r="I1737"/>
      <c r="J1737"/>
    </row>
    <row r="1738" spans="2:10" x14ac:dyDescent="0.25">
      <c r="B1738"/>
      <c r="C1738"/>
      <c r="D1738"/>
      <c r="E1738"/>
      <c r="F1738"/>
      <c r="G1738"/>
      <c r="H1738"/>
      <c r="I1738"/>
      <c r="J1738"/>
    </row>
    <row r="1739" spans="2:10" x14ac:dyDescent="0.25">
      <c r="B1739"/>
      <c r="C1739"/>
      <c r="D1739"/>
      <c r="E1739"/>
      <c r="F1739"/>
      <c r="G1739"/>
      <c r="H1739"/>
      <c r="I1739"/>
      <c r="J1739"/>
    </row>
    <row r="1740" spans="2:10" x14ac:dyDescent="0.25">
      <c r="B1740"/>
      <c r="C1740"/>
      <c r="D1740"/>
      <c r="E1740"/>
      <c r="F1740"/>
      <c r="G1740"/>
      <c r="H1740"/>
      <c r="I1740"/>
      <c r="J1740"/>
    </row>
    <row r="1741" spans="2:10" x14ac:dyDescent="0.25">
      <c r="B1741"/>
      <c r="C1741"/>
      <c r="D1741"/>
      <c r="E1741"/>
      <c r="F1741"/>
      <c r="G1741"/>
      <c r="H1741"/>
      <c r="I1741"/>
      <c r="J1741"/>
    </row>
    <row r="1742" spans="2:10" x14ac:dyDescent="0.25">
      <c r="B1742"/>
      <c r="C1742"/>
      <c r="D1742"/>
      <c r="E1742"/>
      <c r="F1742"/>
      <c r="G1742"/>
      <c r="H1742"/>
      <c r="I1742"/>
      <c r="J1742"/>
    </row>
    <row r="1743" spans="2:10" x14ac:dyDescent="0.25">
      <c r="B1743"/>
      <c r="C1743"/>
      <c r="D1743"/>
      <c r="E1743"/>
      <c r="F1743"/>
      <c r="G1743"/>
      <c r="H1743"/>
      <c r="I1743"/>
      <c r="J1743"/>
    </row>
    <row r="1744" spans="2:10" x14ac:dyDescent="0.25">
      <c r="B1744"/>
      <c r="C1744"/>
      <c r="D1744"/>
      <c r="E1744"/>
      <c r="F1744"/>
      <c r="G1744"/>
      <c r="H1744"/>
      <c r="I1744"/>
      <c r="J1744"/>
    </row>
    <row r="1745" spans="2:10" x14ac:dyDescent="0.25">
      <c r="B1745"/>
      <c r="C1745"/>
      <c r="D1745"/>
      <c r="E1745"/>
      <c r="F1745"/>
      <c r="G1745"/>
      <c r="H1745"/>
      <c r="I1745"/>
      <c r="J1745"/>
    </row>
    <row r="1746" spans="2:10" x14ac:dyDescent="0.25">
      <c r="B1746"/>
      <c r="C1746"/>
      <c r="D1746"/>
      <c r="E1746"/>
      <c r="F1746"/>
      <c r="G1746"/>
      <c r="H1746"/>
      <c r="I1746"/>
      <c r="J1746"/>
    </row>
    <row r="1747" spans="2:10" x14ac:dyDescent="0.25">
      <c r="B1747"/>
      <c r="C1747"/>
      <c r="D1747"/>
      <c r="E1747"/>
      <c r="F1747"/>
      <c r="G1747"/>
      <c r="H1747"/>
      <c r="I1747"/>
      <c r="J1747"/>
    </row>
    <row r="1748" spans="2:10" x14ac:dyDescent="0.25">
      <c r="B1748"/>
      <c r="C1748"/>
      <c r="D1748"/>
      <c r="E1748"/>
      <c r="F1748"/>
      <c r="G1748"/>
      <c r="H1748"/>
      <c r="I1748"/>
      <c r="J1748"/>
    </row>
    <row r="1749" spans="2:10" x14ac:dyDescent="0.25">
      <c r="B1749"/>
      <c r="C1749"/>
      <c r="D1749"/>
      <c r="E1749"/>
      <c r="F1749"/>
      <c r="G1749"/>
      <c r="H1749"/>
      <c r="I1749"/>
      <c r="J1749"/>
    </row>
    <row r="1750" spans="2:10" x14ac:dyDescent="0.25">
      <c r="B1750"/>
      <c r="C1750"/>
      <c r="D1750"/>
      <c r="E1750"/>
      <c r="F1750"/>
      <c r="G1750"/>
      <c r="H1750"/>
      <c r="I1750"/>
      <c r="J1750"/>
    </row>
    <row r="1751" spans="2:10" x14ac:dyDescent="0.25">
      <c r="B1751"/>
      <c r="C1751"/>
      <c r="D1751"/>
      <c r="E1751"/>
      <c r="F1751"/>
      <c r="G1751"/>
      <c r="H1751"/>
      <c r="I1751"/>
      <c r="J1751"/>
    </row>
    <row r="1752" spans="2:10" x14ac:dyDescent="0.25">
      <c r="B1752"/>
      <c r="C1752"/>
      <c r="D1752"/>
      <c r="E1752"/>
      <c r="F1752"/>
      <c r="G1752"/>
      <c r="H1752"/>
      <c r="I1752"/>
      <c r="J1752"/>
    </row>
    <row r="1753" spans="2:10" x14ac:dyDescent="0.25">
      <c r="B1753"/>
      <c r="C1753"/>
      <c r="D1753"/>
      <c r="E1753"/>
      <c r="F1753"/>
      <c r="G1753"/>
      <c r="H1753"/>
      <c r="I1753"/>
      <c r="J1753"/>
    </row>
    <row r="1754" spans="2:10" x14ac:dyDescent="0.25">
      <c r="B1754"/>
      <c r="C1754"/>
      <c r="D1754"/>
      <c r="E1754"/>
      <c r="F1754"/>
      <c r="G1754"/>
      <c r="H1754"/>
      <c r="I1754"/>
      <c r="J1754"/>
    </row>
    <row r="1755" spans="2:10" x14ac:dyDescent="0.25">
      <c r="B1755"/>
      <c r="C1755"/>
      <c r="D1755"/>
      <c r="E1755"/>
      <c r="F1755"/>
      <c r="G1755"/>
      <c r="H1755"/>
      <c r="I1755"/>
      <c r="J1755"/>
    </row>
    <row r="1756" spans="2:10" x14ac:dyDescent="0.25">
      <c r="B1756"/>
      <c r="C1756"/>
      <c r="D1756"/>
      <c r="E1756"/>
      <c r="F1756"/>
      <c r="G1756"/>
      <c r="H1756"/>
      <c r="I1756"/>
      <c r="J1756"/>
    </row>
    <row r="1757" spans="2:10" x14ac:dyDescent="0.25">
      <c r="B1757"/>
      <c r="C1757"/>
      <c r="D1757"/>
      <c r="E1757"/>
      <c r="F1757"/>
      <c r="G1757"/>
      <c r="H1757"/>
      <c r="I1757"/>
      <c r="J1757"/>
    </row>
    <row r="1758" spans="2:10" x14ac:dyDescent="0.25">
      <c r="B1758"/>
      <c r="C1758"/>
      <c r="D1758"/>
      <c r="E1758"/>
      <c r="F1758"/>
      <c r="G1758"/>
      <c r="H1758"/>
      <c r="I1758"/>
      <c r="J1758"/>
    </row>
    <row r="1759" spans="2:10" x14ac:dyDescent="0.25">
      <c r="B1759"/>
      <c r="C1759"/>
      <c r="D1759"/>
      <c r="E1759"/>
      <c r="F1759"/>
      <c r="G1759"/>
      <c r="H1759"/>
      <c r="I1759"/>
      <c r="J1759"/>
    </row>
    <row r="1760" spans="2:10" x14ac:dyDescent="0.25">
      <c r="B1760"/>
      <c r="C1760"/>
      <c r="D1760"/>
      <c r="E1760"/>
      <c r="F1760"/>
      <c r="G1760"/>
      <c r="H1760"/>
      <c r="I1760"/>
      <c r="J1760"/>
    </row>
    <row r="1761" spans="2:10" x14ac:dyDescent="0.25">
      <c r="B1761"/>
      <c r="C1761"/>
      <c r="D1761"/>
      <c r="E1761"/>
      <c r="F1761"/>
      <c r="G1761"/>
      <c r="H1761"/>
      <c r="I1761"/>
      <c r="J1761"/>
    </row>
    <row r="1762" spans="2:10" x14ac:dyDescent="0.25">
      <c r="B1762"/>
      <c r="C1762"/>
      <c r="D1762"/>
      <c r="E1762"/>
      <c r="F1762"/>
      <c r="G1762"/>
      <c r="H1762"/>
      <c r="I1762"/>
      <c r="J1762"/>
    </row>
    <row r="1763" spans="2:10" x14ac:dyDescent="0.25">
      <c r="B1763"/>
      <c r="C1763"/>
      <c r="D1763"/>
      <c r="E1763"/>
      <c r="F1763"/>
      <c r="G1763"/>
      <c r="H1763"/>
      <c r="I1763"/>
      <c r="J1763"/>
    </row>
    <row r="1764" spans="2:10" x14ac:dyDescent="0.25">
      <c r="B1764"/>
      <c r="C1764"/>
      <c r="D1764"/>
      <c r="E1764"/>
      <c r="F1764"/>
      <c r="G1764"/>
      <c r="H1764"/>
      <c r="I1764"/>
      <c r="J1764"/>
    </row>
    <row r="1765" spans="2:10" x14ac:dyDescent="0.25">
      <c r="B1765"/>
      <c r="C1765"/>
      <c r="D1765"/>
      <c r="E1765"/>
      <c r="F1765"/>
      <c r="G1765"/>
      <c r="H1765"/>
      <c r="I1765"/>
      <c r="J1765"/>
    </row>
    <row r="1766" spans="2:10" x14ac:dyDescent="0.25">
      <c r="B1766"/>
      <c r="C1766"/>
      <c r="D1766"/>
      <c r="E1766"/>
      <c r="F1766"/>
      <c r="G1766"/>
      <c r="H1766"/>
      <c r="I1766"/>
      <c r="J1766"/>
    </row>
    <row r="1767" spans="2:10" x14ac:dyDescent="0.25">
      <c r="B1767"/>
      <c r="C1767"/>
      <c r="D1767"/>
      <c r="E1767"/>
      <c r="F1767"/>
      <c r="G1767"/>
      <c r="H1767"/>
      <c r="I1767"/>
      <c r="J1767"/>
    </row>
    <row r="1768" spans="2:10" x14ac:dyDescent="0.25">
      <c r="B1768"/>
      <c r="C1768"/>
      <c r="D1768"/>
      <c r="E1768"/>
      <c r="F1768"/>
      <c r="G1768"/>
      <c r="H1768"/>
      <c r="I1768"/>
      <c r="J1768"/>
    </row>
    <row r="1769" spans="2:10" x14ac:dyDescent="0.25">
      <c r="B1769"/>
      <c r="C1769"/>
      <c r="D1769"/>
      <c r="E1769"/>
      <c r="F1769"/>
      <c r="G1769"/>
      <c r="H1769"/>
      <c r="I1769"/>
      <c r="J1769"/>
    </row>
    <row r="1770" spans="2:10" x14ac:dyDescent="0.25">
      <c r="B1770"/>
      <c r="C1770"/>
      <c r="D1770"/>
      <c r="E1770"/>
      <c r="F1770"/>
      <c r="G1770"/>
      <c r="H1770"/>
      <c r="I1770"/>
      <c r="J1770"/>
    </row>
    <row r="1771" spans="2:10" x14ac:dyDescent="0.25">
      <c r="B1771"/>
      <c r="C1771"/>
      <c r="D1771"/>
      <c r="E1771"/>
      <c r="F1771"/>
      <c r="G1771"/>
      <c r="H1771"/>
      <c r="I1771"/>
      <c r="J1771"/>
    </row>
    <row r="1772" spans="2:10" x14ac:dyDescent="0.25">
      <c r="B1772"/>
      <c r="C1772"/>
      <c r="D1772"/>
      <c r="E1772"/>
      <c r="F1772"/>
      <c r="G1772"/>
      <c r="H1772"/>
      <c r="I1772"/>
      <c r="J1772"/>
    </row>
    <row r="1773" spans="2:10" x14ac:dyDescent="0.25">
      <c r="B1773"/>
      <c r="C1773"/>
      <c r="D1773"/>
      <c r="E1773"/>
      <c r="F1773"/>
      <c r="G1773"/>
      <c r="H1773"/>
      <c r="I1773"/>
      <c r="J1773"/>
    </row>
    <row r="1774" spans="2:10" x14ac:dyDescent="0.25">
      <c r="B1774"/>
      <c r="C1774"/>
      <c r="D1774"/>
      <c r="E1774"/>
      <c r="F1774"/>
      <c r="G1774"/>
      <c r="H1774"/>
      <c r="I1774"/>
      <c r="J1774"/>
    </row>
    <row r="1775" spans="2:10" x14ac:dyDescent="0.25">
      <c r="B1775"/>
      <c r="C1775"/>
      <c r="D1775"/>
      <c r="E1775"/>
      <c r="F1775"/>
      <c r="G1775"/>
      <c r="H1775"/>
      <c r="I1775"/>
      <c r="J1775"/>
    </row>
    <row r="1776" spans="2:10" x14ac:dyDescent="0.25">
      <c r="B1776"/>
      <c r="C1776"/>
      <c r="D1776"/>
      <c r="E1776"/>
      <c r="F1776"/>
      <c r="G1776"/>
      <c r="H1776"/>
      <c r="I1776"/>
      <c r="J1776"/>
    </row>
    <row r="1777" spans="2:10" x14ac:dyDescent="0.25">
      <c r="B1777"/>
      <c r="C1777"/>
      <c r="D1777"/>
      <c r="E1777"/>
      <c r="F1777"/>
      <c r="G1777"/>
      <c r="H1777"/>
      <c r="I1777"/>
      <c r="J1777"/>
    </row>
    <row r="1778" spans="2:10" x14ac:dyDescent="0.25">
      <c r="B1778"/>
      <c r="C1778"/>
      <c r="D1778"/>
      <c r="E1778"/>
      <c r="F1778"/>
      <c r="G1778"/>
      <c r="H1778"/>
      <c r="I1778"/>
      <c r="J1778"/>
    </row>
    <row r="1779" spans="2:10" x14ac:dyDescent="0.25">
      <c r="B1779"/>
      <c r="C1779"/>
      <c r="D1779"/>
      <c r="E1779"/>
      <c r="F1779"/>
      <c r="G1779"/>
      <c r="H1779"/>
      <c r="I1779"/>
      <c r="J1779"/>
    </row>
    <row r="1780" spans="2:10" x14ac:dyDescent="0.25">
      <c r="B1780"/>
      <c r="C1780"/>
      <c r="D1780"/>
      <c r="E1780"/>
      <c r="F1780"/>
      <c r="G1780"/>
      <c r="H1780"/>
      <c r="I1780"/>
      <c r="J1780"/>
    </row>
    <row r="1781" spans="2:10" x14ac:dyDescent="0.25">
      <c r="B1781"/>
      <c r="C1781"/>
      <c r="D1781"/>
      <c r="E1781"/>
      <c r="F1781"/>
      <c r="G1781"/>
      <c r="H1781"/>
      <c r="I1781"/>
      <c r="J1781"/>
    </row>
    <row r="1782" spans="2:10" x14ac:dyDescent="0.25">
      <c r="B1782"/>
      <c r="C1782"/>
      <c r="D1782"/>
      <c r="E1782"/>
      <c r="F1782"/>
      <c r="G1782"/>
      <c r="H1782"/>
      <c r="I1782"/>
      <c r="J1782"/>
    </row>
    <row r="1783" spans="2:10" x14ac:dyDescent="0.25">
      <c r="B1783"/>
      <c r="C1783"/>
      <c r="D1783"/>
      <c r="E1783"/>
      <c r="F1783"/>
      <c r="G1783"/>
      <c r="H1783"/>
      <c r="I1783"/>
      <c r="J1783"/>
    </row>
    <row r="1784" spans="2:10" x14ac:dyDescent="0.25">
      <c r="B1784"/>
      <c r="C1784"/>
      <c r="D1784"/>
      <c r="E1784"/>
      <c r="F1784"/>
      <c r="G1784"/>
      <c r="H1784"/>
      <c r="I1784"/>
      <c r="J1784"/>
    </row>
    <row r="1785" spans="2:10" x14ac:dyDescent="0.25">
      <c r="B1785"/>
      <c r="C1785"/>
      <c r="D1785"/>
      <c r="E1785"/>
      <c r="F1785"/>
      <c r="G1785"/>
      <c r="H1785"/>
      <c r="I1785"/>
      <c r="J1785"/>
    </row>
    <row r="1786" spans="2:10" x14ac:dyDescent="0.25">
      <c r="B1786"/>
      <c r="C1786"/>
      <c r="D1786"/>
      <c r="E1786"/>
      <c r="F1786"/>
      <c r="G1786"/>
      <c r="H1786"/>
      <c r="I1786"/>
      <c r="J1786"/>
    </row>
    <row r="1787" spans="2:10" x14ac:dyDescent="0.25">
      <c r="B1787"/>
      <c r="C1787"/>
      <c r="D1787"/>
      <c r="E1787"/>
      <c r="F1787"/>
      <c r="G1787"/>
      <c r="H1787"/>
      <c r="I1787"/>
      <c r="J1787"/>
    </row>
    <row r="1788" spans="2:10" x14ac:dyDescent="0.25">
      <c r="B1788"/>
      <c r="C1788"/>
      <c r="D1788"/>
      <c r="E1788"/>
      <c r="F1788"/>
      <c r="G1788"/>
      <c r="H1788"/>
      <c r="I1788"/>
      <c r="J1788"/>
    </row>
    <row r="1789" spans="2:10" x14ac:dyDescent="0.25">
      <c r="B1789"/>
      <c r="C1789"/>
      <c r="D1789"/>
      <c r="E1789"/>
      <c r="F1789"/>
      <c r="G1789"/>
      <c r="H1789"/>
      <c r="I1789"/>
      <c r="J1789"/>
    </row>
    <row r="1790" spans="2:10" x14ac:dyDescent="0.25">
      <c r="B1790"/>
      <c r="C1790"/>
      <c r="D1790"/>
      <c r="E1790"/>
      <c r="F1790"/>
      <c r="G1790"/>
      <c r="H1790"/>
      <c r="I1790"/>
      <c r="J1790"/>
    </row>
    <row r="1791" spans="2:10" x14ac:dyDescent="0.25">
      <c r="B1791"/>
      <c r="C1791"/>
      <c r="D1791"/>
      <c r="E1791"/>
      <c r="F1791"/>
      <c r="G1791"/>
      <c r="H1791"/>
      <c r="I1791"/>
      <c r="J1791"/>
    </row>
    <row r="1792" spans="2:10" x14ac:dyDescent="0.25">
      <c r="B1792"/>
      <c r="C1792"/>
      <c r="D1792"/>
      <c r="E1792"/>
      <c r="F1792"/>
      <c r="G1792"/>
      <c r="H1792"/>
      <c r="I1792"/>
      <c r="J1792"/>
    </row>
    <row r="1793" spans="2:10" x14ac:dyDescent="0.25">
      <c r="B1793"/>
      <c r="C1793"/>
      <c r="D1793"/>
      <c r="E1793"/>
      <c r="F1793"/>
      <c r="G1793"/>
      <c r="H1793"/>
      <c r="I1793"/>
      <c r="J1793"/>
    </row>
    <row r="1794" spans="2:10" x14ac:dyDescent="0.25">
      <c r="B1794"/>
      <c r="C1794"/>
      <c r="D1794"/>
      <c r="E1794"/>
      <c r="F1794"/>
      <c r="G1794"/>
      <c r="H1794"/>
      <c r="I1794"/>
      <c r="J1794"/>
    </row>
    <row r="1795" spans="2:10" x14ac:dyDescent="0.25">
      <c r="B1795"/>
      <c r="C1795"/>
      <c r="D1795"/>
      <c r="E1795"/>
      <c r="F1795"/>
      <c r="G1795"/>
      <c r="H1795"/>
      <c r="I1795"/>
      <c r="J1795"/>
    </row>
    <row r="1796" spans="2:10" x14ac:dyDescent="0.25">
      <c r="B1796"/>
      <c r="C1796"/>
      <c r="D1796"/>
      <c r="E1796"/>
      <c r="F1796"/>
      <c r="G1796"/>
      <c r="H1796"/>
      <c r="I1796"/>
      <c r="J1796"/>
    </row>
    <row r="1797" spans="2:10" x14ac:dyDescent="0.25">
      <c r="B1797"/>
      <c r="C1797"/>
      <c r="D1797"/>
      <c r="E1797"/>
      <c r="F1797"/>
      <c r="G1797"/>
      <c r="H1797"/>
      <c r="I1797"/>
      <c r="J1797"/>
    </row>
    <row r="1798" spans="2:10" x14ac:dyDescent="0.25">
      <c r="B1798"/>
      <c r="C1798"/>
      <c r="D1798"/>
      <c r="E1798"/>
      <c r="F1798"/>
      <c r="G1798"/>
      <c r="H1798"/>
      <c r="I1798"/>
      <c r="J1798"/>
    </row>
    <row r="1799" spans="2:10" x14ac:dyDescent="0.25">
      <c r="B1799"/>
      <c r="C1799"/>
      <c r="D1799"/>
      <c r="E1799"/>
      <c r="F1799"/>
      <c r="G1799"/>
      <c r="H1799"/>
      <c r="I1799"/>
      <c r="J1799"/>
    </row>
    <row r="1800" spans="2:10" x14ac:dyDescent="0.25">
      <c r="B1800"/>
      <c r="C1800"/>
      <c r="D1800"/>
      <c r="E1800"/>
      <c r="F1800"/>
      <c r="G1800"/>
      <c r="H1800"/>
      <c r="I1800"/>
      <c r="J1800"/>
    </row>
    <row r="1801" spans="2:10" x14ac:dyDescent="0.25">
      <c r="B1801"/>
      <c r="C1801"/>
      <c r="D1801"/>
      <c r="E1801"/>
      <c r="F1801"/>
      <c r="G1801"/>
      <c r="H1801"/>
      <c r="I1801"/>
      <c r="J1801"/>
    </row>
    <row r="1802" spans="2:10" x14ac:dyDescent="0.25">
      <c r="B1802"/>
      <c r="C1802"/>
      <c r="D1802"/>
      <c r="E1802"/>
      <c r="F1802"/>
      <c r="G1802"/>
      <c r="H1802"/>
      <c r="I1802"/>
      <c r="J1802"/>
    </row>
    <row r="1803" spans="2:10" x14ac:dyDescent="0.25">
      <c r="B1803"/>
      <c r="C1803"/>
      <c r="D1803"/>
      <c r="E1803"/>
      <c r="F1803"/>
      <c r="G1803"/>
      <c r="H1803"/>
      <c r="I1803"/>
      <c r="J1803"/>
    </row>
    <row r="1804" spans="2:10" x14ac:dyDescent="0.25">
      <c r="B1804"/>
      <c r="C1804"/>
      <c r="D1804"/>
      <c r="E1804"/>
      <c r="F1804"/>
      <c r="G1804"/>
      <c r="H1804"/>
      <c r="I1804"/>
      <c r="J1804"/>
    </row>
    <row r="1805" spans="2:10" x14ac:dyDescent="0.25">
      <c r="B1805"/>
      <c r="C1805"/>
      <c r="D1805"/>
      <c r="E1805"/>
      <c r="F1805"/>
      <c r="G1805"/>
      <c r="H1805"/>
      <c r="I1805"/>
      <c r="J1805"/>
    </row>
    <row r="1806" spans="2:10" x14ac:dyDescent="0.25">
      <c r="B1806"/>
      <c r="C1806"/>
      <c r="D1806"/>
      <c r="E1806"/>
      <c r="F1806"/>
      <c r="G1806"/>
      <c r="H1806"/>
      <c r="I1806"/>
      <c r="J1806"/>
    </row>
    <row r="1807" spans="2:10" x14ac:dyDescent="0.25">
      <c r="B1807"/>
      <c r="C1807"/>
      <c r="D1807"/>
      <c r="E1807"/>
      <c r="F1807"/>
      <c r="G1807"/>
      <c r="H1807"/>
      <c r="I1807"/>
      <c r="J1807"/>
    </row>
    <row r="1808" spans="2:10" x14ac:dyDescent="0.25">
      <c r="B1808"/>
      <c r="C1808"/>
      <c r="D1808"/>
      <c r="E1808"/>
      <c r="F1808"/>
      <c r="G1808"/>
      <c r="H1808"/>
      <c r="I1808"/>
      <c r="J1808"/>
    </row>
    <row r="1809" spans="2:10" x14ac:dyDescent="0.25">
      <c r="B1809"/>
      <c r="C1809"/>
      <c r="D1809"/>
      <c r="E1809"/>
      <c r="F1809"/>
      <c r="G1809"/>
      <c r="H1809"/>
      <c r="I1809"/>
      <c r="J1809"/>
    </row>
    <row r="1810" spans="2:10" x14ac:dyDescent="0.25">
      <c r="B1810"/>
      <c r="C1810"/>
      <c r="D1810"/>
      <c r="E1810"/>
      <c r="F1810"/>
      <c r="G1810"/>
      <c r="H1810"/>
      <c r="I1810"/>
      <c r="J1810"/>
    </row>
    <row r="1811" spans="2:10" x14ac:dyDescent="0.25">
      <c r="B1811"/>
      <c r="C1811"/>
      <c r="D1811"/>
      <c r="E1811"/>
      <c r="F1811"/>
      <c r="G1811"/>
      <c r="H1811"/>
      <c r="I1811"/>
      <c r="J1811"/>
    </row>
    <row r="1812" spans="2:10" x14ac:dyDescent="0.25">
      <c r="B1812"/>
      <c r="C1812"/>
      <c r="D1812"/>
      <c r="E1812"/>
      <c r="F1812"/>
      <c r="G1812"/>
      <c r="H1812"/>
      <c r="I1812"/>
      <c r="J1812"/>
    </row>
    <row r="1813" spans="2:10" x14ac:dyDescent="0.25">
      <c r="B1813"/>
      <c r="C1813"/>
      <c r="D1813"/>
      <c r="E1813"/>
      <c r="F1813"/>
      <c r="G1813"/>
      <c r="H1813"/>
      <c r="I1813"/>
      <c r="J1813"/>
    </row>
    <row r="1814" spans="2:10" x14ac:dyDescent="0.25">
      <c r="B1814"/>
      <c r="C1814"/>
      <c r="D1814"/>
      <c r="E1814"/>
      <c r="F1814"/>
      <c r="G1814"/>
      <c r="H1814"/>
      <c r="I1814"/>
      <c r="J1814"/>
    </row>
    <row r="1815" spans="2:10" x14ac:dyDescent="0.25">
      <c r="B1815"/>
      <c r="C1815"/>
      <c r="D1815"/>
      <c r="E1815"/>
      <c r="F1815"/>
      <c r="G1815"/>
      <c r="H1815"/>
      <c r="I1815"/>
      <c r="J1815"/>
    </row>
    <row r="1816" spans="2:10" x14ac:dyDescent="0.25">
      <c r="B1816"/>
      <c r="C1816"/>
      <c r="D1816"/>
      <c r="E1816"/>
      <c r="F1816"/>
      <c r="G1816"/>
      <c r="H1816"/>
      <c r="I1816"/>
      <c r="J1816"/>
    </row>
    <row r="1817" spans="2:10" x14ac:dyDescent="0.25">
      <c r="B1817"/>
      <c r="C1817"/>
      <c r="D1817"/>
      <c r="E1817"/>
      <c r="F1817"/>
      <c r="G1817"/>
      <c r="H1817"/>
      <c r="I1817"/>
      <c r="J1817"/>
    </row>
    <row r="1818" spans="2:10" x14ac:dyDescent="0.25">
      <c r="B1818"/>
      <c r="C1818"/>
      <c r="D1818"/>
      <c r="E1818"/>
      <c r="F1818"/>
      <c r="G1818"/>
      <c r="H1818"/>
      <c r="I1818"/>
      <c r="J1818"/>
    </row>
    <row r="1819" spans="2:10" x14ac:dyDescent="0.25">
      <c r="B1819"/>
      <c r="C1819"/>
      <c r="D1819"/>
      <c r="E1819"/>
      <c r="F1819"/>
      <c r="G1819"/>
      <c r="H1819"/>
      <c r="I1819"/>
      <c r="J1819"/>
    </row>
    <row r="1820" spans="2:10" x14ac:dyDescent="0.25">
      <c r="B1820"/>
      <c r="C1820"/>
      <c r="D1820"/>
      <c r="E1820"/>
      <c r="F1820"/>
      <c r="G1820"/>
      <c r="H1820"/>
      <c r="I1820"/>
      <c r="J1820"/>
    </row>
    <row r="1821" spans="2:10" x14ac:dyDescent="0.25">
      <c r="B1821"/>
      <c r="C1821"/>
      <c r="D1821"/>
      <c r="E1821"/>
      <c r="F1821"/>
      <c r="G1821"/>
      <c r="H1821"/>
      <c r="I1821"/>
      <c r="J1821"/>
    </row>
    <row r="1822" spans="2:10" x14ac:dyDescent="0.25">
      <c r="B1822"/>
      <c r="C1822"/>
      <c r="D1822"/>
      <c r="E1822"/>
      <c r="F1822"/>
      <c r="G1822"/>
      <c r="H1822"/>
      <c r="I1822"/>
      <c r="J1822"/>
    </row>
    <row r="1823" spans="2:10" x14ac:dyDescent="0.25">
      <c r="B1823"/>
      <c r="C1823"/>
      <c r="D1823"/>
      <c r="E1823"/>
      <c r="F1823"/>
      <c r="G1823"/>
      <c r="H1823"/>
      <c r="I1823"/>
      <c r="J1823"/>
    </row>
    <row r="1824" spans="2:10" x14ac:dyDescent="0.25">
      <c r="B1824"/>
      <c r="C1824"/>
      <c r="D1824"/>
      <c r="E1824"/>
      <c r="F1824"/>
      <c r="G1824"/>
      <c r="H1824"/>
      <c r="I1824"/>
      <c r="J1824"/>
    </row>
    <row r="1825" spans="2:10" x14ac:dyDescent="0.25">
      <c r="B1825"/>
      <c r="C1825"/>
      <c r="D1825"/>
      <c r="E1825"/>
      <c r="F1825"/>
      <c r="G1825"/>
      <c r="H1825"/>
      <c r="I1825"/>
      <c r="J1825"/>
    </row>
    <row r="1826" spans="2:10" x14ac:dyDescent="0.25">
      <c r="B1826"/>
      <c r="C1826"/>
      <c r="D1826"/>
      <c r="E1826"/>
      <c r="F1826"/>
      <c r="G1826"/>
      <c r="H1826"/>
      <c r="I1826"/>
      <c r="J1826"/>
    </row>
    <row r="1827" spans="2:10" x14ac:dyDescent="0.25">
      <c r="B1827"/>
      <c r="C1827"/>
      <c r="D1827"/>
      <c r="E1827"/>
      <c r="F1827"/>
      <c r="G1827"/>
      <c r="H1827"/>
      <c r="I1827"/>
      <c r="J1827"/>
    </row>
    <row r="1828" spans="2:10" x14ac:dyDescent="0.25">
      <c r="B1828"/>
      <c r="C1828"/>
      <c r="D1828"/>
      <c r="E1828"/>
      <c r="F1828"/>
      <c r="G1828"/>
      <c r="H1828"/>
      <c r="I1828"/>
      <c r="J1828"/>
    </row>
    <row r="1829" spans="2:10" x14ac:dyDescent="0.25">
      <c r="B1829"/>
      <c r="C1829"/>
      <c r="D1829"/>
      <c r="E1829"/>
      <c r="F1829"/>
      <c r="G1829"/>
      <c r="H1829"/>
      <c r="I1829"/>
      <c r="J1829"/>
    </row>
    <row r="1830" spans="2:10" x14ac:dyDescent="0.25">
      <c r="B1830"/>
      <c r="C1830"/>
      <c r="D1830"/>
      <c r="E1830"/>
      <c r="F1830"/>
      <c r="G1830"/>
      <c r="H1830"/>
      <c r="I1830"/>
      <c r="J1830"/>
    </row>
    <row r="1831" spans="2:10" x14ac:dyDescent="0.25">
      <c r="B1831"/>
      <c r="C1831"/>
      <c r="D1831"/>
      <c r="E1831"/>
      <c r="F1831"/>
      <c r="G1831"/>
      <c r="H1831"/>
      <c r="I1831"/>
      <c r="J1831"/>
    </row>
    <row r="1832" spans="2:10" x14ac:dyDescent="0.25">
      <c r="B1832"/>
      <c r="C1832"/>
      <c r="D1832"/>
      <c r="E1832"/>
      <c r="F1832"/>
      <c r="G1832"/>
      <c r="H1832"/>
      <c r="I1832"/>
      <c r="J1832"/>
    </row>
    <row r="1833" spans="2:10" x14ac:dyDescent="0.25">
      <c r="B1833"/>
      <c r="C1833"/>
      <c r="D1833"/>
      <c r="E1833"/>
      <c r="F1833"/>
      <c r="G1833"/>
      <c r="H1833"/>
      <c r="I1833"/>
      <c r="J1833"/>
    </row>
    <row r="1834" spans="2:10" x14ac:dyDescent="0.25">
      <c r="B1834"/>
      <c r="C1834"/>
      <c r="D1834"/>
      <c r="E1834"/>
      <c r="F1834"/>
      <c r="G1834"/>
      <c r="H1834"/>
      <c r="I1834"/>
      <c r="J1834"/>
    </row>
    <row r="1835" spans="2:10" x14ac:dyDescent="0.25">
      <c r="B1835"/>
      <c r="C1835"/>
      <c r="D1835"/>
      <c r="E1835"/>
      <c r="F1835"/>
      <c r="G1835"/>
      <c r="H1835"/>
      <c r="I1835"/>
      <c r="J1835"/>
    </row>
    <row r="1836" spans="2:10" x14ac:dyDescent="0.25">
      <c r="B1836"/>
      <c r="C1836"/>
      <c r="D1836"/>
      <c r="E1836"/>
      <c r="F1836"/>
      <c r="G1836"/>
      <c r="H1836"/>
      <c r="I1836"/>
      <c r="J1836"/>
    </row>
    <row r="1837" spans="2:10" x14ac:dyDescent="0.25">
      <c r="B1837"/>
      <c r="C1837"/>
      <c r="D1837"/>
      <c r="E1837"/>
      <c r="F1837"/>
      <c r="G1837"/>
      <c r="H1837"/>
      <c r="I1837"/>
      <c r="J1837"/>
    </row>
    <row r="1838" spans="2:10" x14ac:dyDescent="0.25">
      <c r="B1838"/>
      <c r="C1838"/>
      <c r="D1838"/>
      <c r="E1838"/>
      <c r="F1838"/>
      <c r="G1838"/>
      <c r="H1838"/>
      <c r="I1838"/>
      <c r="J1838"/>
    </row>
    <row r="1839" spans="2:10" x14ac:dyDescent="0.25">
      <c r="B1839"/>
      <c r="C1839"/>
      <c r="D1839"/>
      <c r="E1839"/>
      <c r="F1839"/>
      <c r="G1839"/>
      <c r="H1839"/>
      <c r="I1839"/>
      <c r="J1839"/>
    </row>
    <row r="1840" spans="2:10" x14ac:dyDescent="0.25">
      <c r="B1840"/>
      <c r="C1840"/>
      <c r="D1840"/>
      <c r="E1840"/>
      <c r="F1840"/>
      <c r="G1840"/>
      <c r="H1840"/>
      <c r="I1840"/>
      <c r="J1840"/>
    </row>
    <row r="1841" spans="2:10" x14ac:dyDescent="0.25">
      <c r="B1841"/>
      <c r="C1841"/>
      <c r="D1841"/>
      <c r="E1841"/>
      <c r="F1841"/>
      <c r="G1841"/>
      <c r="H1841"/>
      <c r="I1841"/>
      <c r="J1841"/>
    </row>
    <row r="1842" spans="2:10" x14ac:dyDescent="0.25">
      <c r="B1842"/>
      <c r="C1842"/>
      <c r="D1842"/>
      <c r="E1842"/>
      <c r="F1842"/>
      <c r="G1842"/>
      <c r="H1842"/>
      <c r="I1842"/>
      <c r="J1842"/>
    </row>
    <row r="1843" spans="2:10" x14ac:dyDescent="0.25">
      <c r="B1843"/>
      <c r="C1843"/>
      <c r="D1843"/>
      <c r="E1843"/>
      <c r="F1843"/>
      <c r="G1843"/>
      <c r="H1843"/>
      <c r="I1843"/>
      <c r="J1843"/>
    </row>
    <row r="1844" spans="2:10" x14ac:dyDescent="0.25">
      <c r="B1844"/>
      <c r="C1844"/>
      <c r="D1844"/>
      <c r="E1844"/>
      <c r="F1844"/>
      <c r="G1844"/>
      <c r="H1844"/>
      <c r="I1844"/>
      <c r="J1844"/>
    </row>
    <row r="1845" spans="2:10" x14ac:dyDescent="0.25">
      <c r="B1845"/>
      <c r="C1845"/>
      <c r="D1845"/>
      <c r="E1845"/>
      <c r="F1845"/>
      <c r="G1845"/>
      <c r="H1845"/>
      <c r="I1845"/>
      <c r="J1845"/>
    </row>
    <row r="1846" spans="2:10" x14ac:dyDescent="0.25">
      <c r="B1846"/>
      <c r="C1846"/>
      <c r="D1846"/>
      <c r="E1846"/>
      <c r="F1846"/>
      <c r="G1846"/>
      <c r="H1846"/>
      <c r="I1846"/>
      <c r="J1846"/>
    </row>
    <row r="1847" spans="2:10" x14ac:dyDescent="0.25">
      <c r="B1847"/>
      <c r="C1847"/>
      <c r="D1847"/>
      <c r="E1847"/>
      <c r="F1847"/>
      <c r="G1847"/>
      <c r="H1847"/>
      <c r="I1847"/>
      <c r="J1847"/>
    </row>
    <row r="1848" spans="2:10" x14ac:dyDescent="0.25">
      <c r="B1848"/>
      <c r="C1848"/>
      <c r="D1848"/>
      <c r="E1848"/>
      <c r="F1848"/>
      <c r="G1848"/>
      <c r="H1848"/>
      <c r="I1848"/>
      <c r="J1848"/>
    </row>
    <row r="1849" spans="2:10" x14ac:dyDescent="0.25">
      <c r="B1849"/>
      <c r="C1849"/>
      <c r="D1849"/>
      <c r="E1849"/>
      <c r="F1849"/>
      <c r="G1849"/>
      <c r="H1849"/>
      <c r="I1849"/>
      <c r="J1849"/>
    </row>
    <row r="1850" spans="2:10" x14ac:dyDescent="0.25">
      <c r="B1850"/>
      <c r="C1850"/>
      <c r="D1850"/>
      <c r="E1850"/>
      <c r="F1850"/>
      <c r="G1850"/>
      <c r="H1850"/>
      <c r="I1850"/>
      <c r="J1850"/>
    </row>
    <row r="1851" spans="2:10" x14ac:dyDescent="0.25">
      <c r="B1851"/>
      <c r="C1851"/>
      <c r="D1851"/>
      <c r="E1851"/>
      <c r="F1851"/>
      <c r="G1851"/>
      <c r="H1851"/>
      <c r="I1851"/>
      <c r="J1851"/>
    </row>
    <row r="1852" spans="2:10" x14ac:dyDescent="0.25">
      <c r="B1852"/>
      <c r="C1852"/>
      <c r="D1852"/>
      <c r="E1852"/>
      <c r="F1852"/>
      <c r="G1852"/>
      <c r="H1852"/>
      <c r="I1852"/>
      <c r="J1852"/>
    </row>
    <row r="1853" spans="2:10" x14ac:dyDescent="0.25">
      <c r="B1853"/>
      <c r="C1853"/>
      <c r="D1853"/>
      <c r="E1853"/>
      <c r="F1853"/>
      <c r="G1853"/>
      <c r="H1853"/>
      <c r="I1853"/>
      <c r="J1853"/>
    </row>
    <row r="1854" spans="2:10" x14ac:dyDescent="0.25">
      <c r="B1854"/>
      <c r="C1854"/>
      <c r="D1854"/>
      <c r="E1854"/>
      <c r="F1854"/>
      <c r="G1854"/>
      <c r="H1854"/>
      <c r="I1854"/>
      <c r="J1854"/>
    </row>
    <row r="1855" spans="2:10" x14ac:dyDescent="0.25">
      <c r="B1855"/>
      <c r="C1855"/>
      <c r="D1855"/>
      <c r="E1855"/>
      <c r="F1855"/>
      <c r="G1855"/>
      <c r="H1855"/>
      <c r="I1855"/>
      <c r="J1855"/>
    </row>
    <row r="1856" spans="2:10" x14ac:dyDescent="0.25">
      <c r="B1856"/>
      <c r="C1856"/>
      <c r="D1856"/>
      <c r="E1856"/>
      <c r="F1856"/>
      <c r="G1856"/>
      <c r="H1856"/>
      <c r="I1856"/>
      <c r="J1856"/>
    </row>
    <row r="1857" spans="2:10" x14ac:dyDescent="0.25">
      <c r="B1857"/>
      <c r="C1857"/>
      <c r="D1857"/>
      <c r="E1857"/>
      <c r="F1857"/>
      <c r="G1857"/>
      <c r="H1857"/>
      <c r="I1857"/>
      <c r="J1857"/>
    </row>
    <row r="1858" spans="2:10" x14ac:dyDescent="0.25">
      <c r="B1858"/>
      <c r="C1858"/>
      <c r="D1858"/>
      <c r="E1858"/>
      <c r="F1858"/>
      <c r="G1858"/>
      <c r="H1858"/>
      <c r="I1858"/>
      <c r="J1858"/>
    </row>
    <row r="1859" spans="2:10" x14ac:dyDescent="0.25">
      <c r="B1859"/>
      <c r="C1859"/>
      <c r="D1859"/>
      <c r="E1859"/>
      <c r="F1859"/>
      <c r="G1859"/>
      <c r="H1859"/>
      <c r="I1859"/>
      <c r="J1859"/>
    </row>
    <row r="1860" spans="2:10" x14ac:dyDescent="0.25">
      <c r="B1860"/>
      <c r="C1860"/>
      <c r="D1860"/>
      <c r="E1860"/>
      <c r="F1860"/>
      <c r="G1860"/>
      <c r="H1860"/>
      <c r="I1860"/>
      <c r="J1860"/>
    </row>
    <row r="1861" spans="2:10" x14ac:dyDescent="0.25">
      <c r="B1861"/>
      <c r="C1861"/>
      <c r="D1861"/>
      <c r="E1861"/>
      <c r="F1861"/>
      <c r="G1861"/>
      <c r="H1861"/>
      <c r="I1861"/>
      <c r="J1861"/>
    </row>
    <row r="1862" spans="2:10" x14ac:dyDescent="0.25">
      <c r="B1862"/>
      <c r="C1862"/>
      <c r="D1862"/>
      <c r="E1862"/>
      <c r="F1862"/>
      <c r="G1862"/>
      <c r="H1862"/>
      <c r="I1862"/>
      <c r="J1862"/>
    </row>
    <row r="1863" spans="2:10" x14ac:dyDescent="0.25">
      <c r="B1863"/>
      <c r="C1863"/>
      <c r="D1863"/>
      <c r="E1863"/>
      <c r="F1863"/>
      <c r="G1863"/>
      <c r="H1863"/>
      <c r="I1863"/>
      <c r="J1863"/>
    </row>
    <row r="1864" spans="2:10" x14ac:dyDescent="0.25">
      <c r="B1864"/>
      <c r="C1864"/>
      <c r="D1864"/>
      <c r="E1864"/>
      <c r="F1864"/>
      <c r="G1864"/>
      <c r="H1864"/>
      <c r="I1864"/>
      <c r="J1864"/>
    </row>
    <row r="1865" spans="2:10" x14ac:dyDescent="0.25">
      <c r="B1865"/>
      <c r="C1865"/>
      <c r="D1865"/>
      <c r="E1865"/>
      <c r="F1865"/>
      <c r="G1865"/>
      <c r="H1865"/>
      <c r="I1865"/>
      <c r="J1865"/>
    </row>
    <row r="1866" spans="2:10" x14ac:dyDescent="0.25">
      <c r="B1866"/>
      <c r="C1866"/>
      <c r="D1866"/>
      <c r="E1866"/>
      <c r="F1866"/>
      <c r="G1866"/>
      <c r="H1866"/>
      <c r="I1866"/>
      <c r="J1866"/>
    </row>
    <row r="1867" spans="2:10" x14ac:dyDescent="0.25">
      <c r="B1867"/>
      <c r="C1867"/>
      <c r="D1867"/>
      <c r="E1867"/>
      <c r="F1867"/>
      <c r="G1867"/>
      <c r="H1867"/>
      <c r="I1867"/>
      <c r="J1867"/>
    </row>
    <row r="1868" spans="2:10" x14ac:dyDescent="0.25">
      <c r="B1868"/>
      <c r="C1868"/>
      <c r="D1868"/>
      <c r="E1868"/>
      <c r="F1868"/>
      <c r="G1868"/>
      <c r="H1868"/>
      <c r="I1868"/>
      <c r="J1868"/>
    </row>
    <row r="1869" spans="2:10" x14ac:dyDescent="0.25">
      <c r="B1869"/>
      <c r="C1869"/>
      <c r="D1869"/>
      <c r="E1869"/>
      <c r="F1869"/>
      <c r="G1869"/>
      <c r="H1869"/>
      <c r="I1869"/>
      <c r="J1869"/>
    </row>
    <row r="1870" spans="2:10" x14ac:dyDescent="0.25">
      <c r="B1870"/>
      <c r="C1870"/>
      <c r="D1870"/>
      <c r="E1870"/>
      <c r="F1870"/>
      <c r="G1870"/>
      <c r="H1870"/>
      <c r="I1870"/>
      <c r="J1870"/>
    </row>
    <row r="1871" spans="2:10" x14ac:dyDescent="0.25">
      <c r="B1871"/>
      <c r="C1871"/>
      <c r="D1871"/>
      <c r="E1871"/>
      <c r="F1871"/>
      <c r="G1871"/>
      <c r="H1871"/>
      <c r="I1871"/>
      <c r="J1871"/>
    </row>
    <row r="1872" spans="2:10" x14ac:dyDescent="0.25">
      <c r="B1872"/>
      <c r="C1872"/>
      <c r="D1872"/>
      <c r="E1872"/>
      <c r="F1872"/>
      <c r="G1872"/>
      <c r="H1872"/>
      <c r="I1872"/>
      <c r="J1872"/>
    </row>
    <row r="1873" spans="2:10" x14ac:dyDescent="0.25">
      <c r="B1873"/>
      <c r="C1873"/>
      <c r="D1873"/>
      <c r="E1873"/>
      <c r="F1873"/>
      <c r="G1873"/>
      <c r="H1873"/>
      <c r="I1873"/>
      <c r="J1873"/>
    </row>
    <row r="1874" spans="2:10" x14ac:dyDescent="0.25">
      <c r="B1874"/>
      <c r="C1874"/>
      <c r="D1874"/>
      <c r="E1874"/>
      <c r="F1874"/>
      <c r="G1874"/>
      <c r="H1874"/>
      <c r="I1874"/>
      <c r="J1874"/>
    </row>
    <row r="1875" spans="2:10" x14ac:dyDescent="0.25">
      <c r="B1875"/>
      <c r="C1875"/>
      <c r="D1875"/>
      <c r="E1875"/>
      <c r="F1875"/>
      <c r="G1875"/>
      <c r="H1875"/>
      <c r="I1875"/>
      <c r="J1875"/>
    </row>
    <row r="1876" spans="2:10" x14ac:dyDescent="0.25">
      <c r="B1876"/>
      <c r="C1876"/>
      <c r="D1876"/>
      <c r="E1876"/>
      <c r="F1876"/>
      <c r="G1876"/>
      <c r="H1876"/>
      <c r="I1876"/>
      <c r="J1876"/>
    </row>
    <row r="1877" spans="2:10" x14ac:dyDescent="0.25">
      <c r="B1877"/>
      <c r="C1877"/>
      <c r="D1877"/>
      <c r="E1877"/>
      <c r="F1877"/>
      <c r="G1877"/>
      <c r="H1877"/>
      <c r="I1877"/>
      <c r="J1877"/>
    </row>
    <row r="1878" spans="2:10" x14ac:dyDescent="0.25">
      <c r="B1878"/>
      <c r="C1878"/>
      <c r="D1878"/>
      <c r="E1878"/>
      <c r="F1878"/>
      <c r="G1878"/>
      <c r="H1878"/>
      <c r="I1878"/>
      <c r="J1878"/>
    </row>
    <row r="1879" spans="2:10" x14ac:dyDescent="0.25">
      <c r="B1879"/>
      <c r="C1879"/>
      <c r="D1879"/>
      <c r="E1879"/>
      <c r="F1879"/>
      <c r="G1879"/>
      <c r="H1879"/>
      <c r="I1879"/>
      <c r="J1879"/>
    </row>
    <row r="1880" spans="2:10" x14ac:dyDescent="0.25">
      <c r="B1880"/>
      <c r="C1880"/>
      <c r="D1880"/>
      <c r="E1880"/>
      <c r="F1880"/>
      <c r="G1880"/>
      <c r="H1880"/>
      <c r="I1880"/>
      <c r="J1880"/>
    </row>
    <row r="1881" spans="2:10" x14ac:dyDescent="0.25">
      <c r="B1881"/>
      <c r="C1881"/>
      <c r="D1881"/>
      <c r="E1881"/>
      <c r="F1881"/>
      <c r="G1881"/>
      <c r="H1881"/>
      <c r="I1881"/>
      <c r="J1881"/>
    </row>
    <row r="1882" spans="2:10" x14ac:dyDescent="0.25">
      <c r="B1882"/>
      <c r="C1882"/>
      <c r="D1882"/>
      <c r="E1882"/>
      <c r="F1882"/>
      <c r="G1882"/>
      <c r="H1882"/>
      <c r="I1882"/>
      <c r="J1882"/>
    </row>
    <row r="1883" spans="2:10" x14ac:dyDescent="0.25">
      <c r="B1883"/>
      <c r="C1883"/>
      <c r="D1883"/>
      <c r="E1883"/>
      <c r="F1883"/>
      <c r="G1883"/>
      <c r="H1883"/>
      <c r="I1883"/>
      <c r="J1883"/>
    </row>
    <row r="1884" spans="2:10" x14ac:dyDescent="0.25">
      <c r="B1884"/>
      <c r="C1884"/>
      <c r="D1884"/>
      <c r="E1884"/>
      <c r="F1884"/>
      <c r="G1884"/>
      <c r="H1884"/>
      <c r="I1884"/>
      <c r="J1884"/>
    </row>
    <row r="1885" spans="2:10" x14ac:dyDescent="0.25">
      <c r="B1885"/>
      <c r="C1885"/>
      <c r="D1885"/>
      <c r="E1885"/>
      <c r="F1885"/>
      <c r="G1885"/>
      <c r="H1885"/>
      <c r="I1885"/>
      <c r="J1885"/>
    </row>
    <row r="1886" spans="2:10" x14ac:dyDescent="0.25">
      <c r="B1886"/>
      <c r="C1886"/>
      <c r="D1886"/>
      <c r="E1886"/>
      <c r="F1886"/>
      <c r="G1886"/>
      <c r="H1886"/>
      <c r="I1886"/>
      <c r="J1886"/>
    </row>
    <row r="1887" spans="2:10" x14ac:dyDescent="0.25">
      <c r="B1887"/>
      <c r="C1887"/>
      <c r="D1887"/>
      <c r="E1887"/>
      <c r="F1887"/>
      <c r="G1887"/>
      <c r="H1887"/>
      <c r="I1887"/>
      <c r="J1887"/>
    </row>
    <row r="1888" spans="2:10" x14ac:dyDescent="0.25">
      <c r="B1888"/>
      <c r="C1888"/>
      <c r="D1888"/>
      <c r="E1888"/>
      <c r="F1888"/>
      <c r="G1888"/>
      <c r="H1888"/>
      <c r="I1888"/>
      <c r="J1888"/>
    </row>
    <row r="1889" spans="2:10" x14ac:dyDescent="0.25">
      <c r="B1889"/>
      <c r="C1889"/>
      <c r="D1889"/>
      <c r="E1889"/>
      <c r="F1889"/>
      <c r="G1889"/>
      <c r="H1889"/>
      <c r="I1889"/>
      <c r="J1889"/>
    </row>
    <row r="1890" spans="2:10" x14ac:dyDescent="0.25">
      <c r="B1890"/>
      <c r="C1890"/>
      <c r="D1890"/>
      <c r="E1890"/>
      <c r="F1890"/>
      <c r="G1890"/>
      <c r="H1890"/>
      <c r="I1890"/>
      <c r="J1890"/>
    </row>
    <row r="1891" spans="2:10" x14ac:dyDescent="0.25">
      <c r="B1891"/>
      <c r="C1891"/>
      <c r="D1891"/>
      <c r="E1891"/>
      <c r="F1891"/>
      <c r="G1891"/>
      <c r="H1891"/>
      <c r="I1891"/>
      <c r="J1891"/>
    </row>
    <row r="1892" spans="2:10" x14ac:dyDescent="0.25">
      <c r="B1892"/>
      <c r="C1892"/>
      <c r="D1892"/>
      <c r="E1892"/>
      <c r="F1892"/>
      <c r="G1892"/>
      <c r="H1892"/>
      <c r="I1892"/>
      <c r="J1892"/>
    </row>
    <row r="1893" spans="2:10" x14ac:dyDescent="0.25">
      <c r="B1893"/>
      <c r="C1893"/>
      <c r="D1893"/>
      <c r="E1893"/>
      <c r="F1893"/>
      <c r="G1893"/>
      <c r="H1893"/>
      <c r="I1893"/>
      <c r="J1893"/>
    </row>
    <row r="1894" spans="2:10" x14ac:dyDescent="0.25">
      <c r="B1894"/>
      <c r="C1894"/>
      <c r="D1894"/>
      <c r="E1894"/>
      <c r="F1894"/>
      <c r="G1894"/>
      <c r="H1894"/>
      <c r="I1894"/>
      <c r="J1894"/>
    </row>
    <row r="1895" spans="2:10" x14ac:dyDescent="0.25">
      <c r="B1895"/>
      <c r="C1895"/>
      <c r="D1895"/>
      <c r="E1895"/>
      <c r="F1895"/>
      <c r="G1895"/>
      <c r="H1895"/>
      <c r="I1895"/>
      <c r="J1895"/>
    </row>
    <row r="1896" spans="2:10" x14ac:dyDescent="0.25">
      <c r="B1896"/>
      <c r="C1896"/>
      <c r="D1896"/>
      <c r="E1896"/>
      <c r="F1896"/>
      <c r="G1896"/>
      <c r="H1896"/>
      <c r="I1896"/>
      <c r="J1896"/>
    </row>
    <row r="1897" spans="2:10" x14ac:dyDescent="0.25">
      <c r="B1897"/>
      <c r="C1897"/>
      <c r="D1897"/>
      <c r="E1897"/>
      <c r="F1897"/>
      <c r="G1897"/>
      <c r="H1897"/>
      <c r="I1897"/>
      <c r="J1897"/>
    </row>
    <row r="1898" spans="2:10" x14ac:dyDescent="0.25">
      <c r="B1898"/>
      <c r="C1898"/>
      <c r="D1898"/>
      <c r="E1898"/>
      <c r="F1898"/>
      <c r="G1898"/>
      <c r="H1898"/>
      <c r="I1898"/>
      <c r="J1898"/>
    </row>
    <row r="1899" spans="2:10" x14ac:dyDescent="0.25">
      <c r="B1899"/>
      <c r="C1899"/>
      <c r="D1899"/>
      <c r="E1899"/>
      <c r="F1899"/>
      <c r="G1899"/>
      <c r="H1899"/>
      <c r="I1899"/>
      <c r="J1899"/>
    </row>
    <row r="1900" spans="2:10" x14ac:dyDescent="0.25">
      <c r="B1900"/>
      <c r="C1900"/>
      <c r="D1900"/>
      <c r="E1900"/>
      <c r="F1900"/>
      <c r="G1900"/>
      <c r="H1900"/>
      <c r="I1900"/>
      <c r="J1900"/>
    </row>
    <row r="1901" spans="2:10" x14ac:dyDescent="0.25">
      <c r="B1901"/>
      <c r="C1901"/>
      <c r="D1901"/>
      <c r="E1901"/>
      <c r="F1901"/>
      <c r="G1901"/>
      <c r="H1901"/>
      <c r="I1901"/>
      <c r="J1901"/>
    </row>
    <row r="1902" spans="2:10" x14ac:dyDescent="0.25">
      <c r="B1902"/>
      <c r="C1902"/>
      <c r="D1902"/>
      <c r="E1902"/>
      <c r="F1902"/>
      <c r="G1902"/>
      <c r="H1902"/>
      <c r="I1902"/>
      <c r="J1902"/>
    </row>
    <row r="1903" spans="2:10" x14ac:dyDescent="0.25">
      <c r="B1903"/>
      <c r="C1903"/>
      <c r="D1903"/>
      <c r="E1903"/>
      <c r="F1903"/>
      <c r="G1903"/>
      <c r="H1903"/>
      <c r="I1903"/>
      <c r="J1903"/>
    </row>
    <row r="1904" spans="2:10" x14ac:dyDescent="0.25">
      <c r="B1904"/>
      <c r="C1904"/>
      <c r="D1904"/>
      <c r="E1904"/>
      <c r="F1904"/>
      <c r="G1904"/>
      <c r="H1904"/>
      <c r="I1904"/>
      <c r="J1904"/>
    </row>
    <row r="1905" spans="2:10" x14ac:dyDescent="0.25">
      <c r="B1905"/>
      <c r="C1905"/>
      <c r="D1905"/>
      <c r="E1905"/>
      <c r="F1905"/>
      <c r="G1905"/>
      <c r="H1905"/>
      <c r="I1905"/>
      <c r="J1905"/>
    </row>
    <row r="1906" spans="2:10" x14ac:dyDescent="0.25">
      <c r="B1906"/>
      <c r="C1906"/>
      <c r="D1906"/>
      <c r="E1906"/>
      <c r="F1906"/>
      <c r="G1906"/>
      <c r="H1906"/>
      <c r="I1906"/>
      <c r="J1906"/>
    </row>
    <row r="1907" spans="2:10" x14ac:dyDescent="0.25">
      <c r="B1907"/>
      <c r="C1907"/>
      <c r="D1907"/>
      <c r="E1907"/>
      <c r="F1907"/>
      <c r="G1907"/>
      <c r="H1907"/>
      <c r="I1907"/>
      <c r="J1907"/>
    </row>
    <row r="1908" spans="2:10" x14ac:dyDescent="0.25">
      <c r="B1908"/>
      <c r="C1908"/>
      <c r="D1908"/>
      <c r="E1908"/>
      <c r="F1908"/>
      <c r="G1908"/>
      <c r="H1908"/>
      <c r="I1908"/>
      <c r="J1908"/>
    </row>
    <row r="1909" spans="2:10" x14ac:dyDescent="0.25">
      <c r="B1909"/>
      <c r="C1909"/>
      <c r="D1909"/>
      <c r="E1909"/>
      <c r="F1909"/>
      <c r="G1909"/>
      <c r="H1909"/>
      <c r="I1909"/>
      <c r="J1909"/>
    </row>
    <row r="1910" spans="2:10" x14ac:dyDescent="0.25">
      <c r="B1910"/>
      <c r="C1910"/>
      <c r="D1910"/>
      <c r="E1910"/>
      <c r="F1910"/>
      <c r="G1910"/>
      <c r="H1910"/>
      <c r="I1910"/>
      <c r="J1910"/>
    </row>
    <row r="1911" spans="2:10" x14ac:dyDescent="0.25">
      <c r="B1911"/>
      <c r="C1911"/>
      <c r="D1911"/>
      <c r="E1911"/>
      <c r="F1911"/>
      <c r="G1911"/>
      <c r="H1911"/>
      <c r="I1911"/>
      <c r="J1911"/>
    </row>
    <row r="1912" spans="2:10" x14ac:dyDescent="0.25">
      <c r="B1912"/>
      <c r="C1912"/>
      <c r="D1912"/>
      <c r="E1912"/>
      <c r="F1912"/>
      <c r="G1912"/>
      <c r="H1912"/>
      <c r="I1912"/>
      <c r="J1912"/>
    </row>
    <row r="1913" spans="2:10" x14ac:dyDescent="0.25">
      <c r="B1913"/>
      <c r="C1913"/>
      <c r="D1913"/>
      <c r="E1913"/>
      <c r="F1913"/>
      <c r="G1913"/>
      <c r="H1913"/>
      <c r="I1913"/>
      <c r="J1913"/>
    </row>
    <row r="1914" spans="2:10" x14ac:dyDescent="0.25">
      <c r="B1914"/>
      <c r="C1914"/>
      <c r="D1914"/>
      <c r="E1914"/>
      <c r="F1914"/>
      <c r="G1914"/>
      <c r="H1914"/>
      <c r="I1914"/>
      <c r="J1914"/>
    </row>
    <row r="1915" spans="2:10" x14ac:dyDescent="0.25">
      <c r="B1915"/>
      <c r="C1915"/>
      <c r="D1915"/>
      <c r="E1915"/>
      <c r="F1915"/>
      <c r="G1915"/>
      <c r="H1915"/>
      <c r="I1915"/>
      <c r="J1915"/>
    </row>
    <row r="1916" spans="2:10" x14ac:dyDescent="0.25">
      <c r="B1916"/>
      <c r="C1916"/>
      <c r="D1916"/>
      <c r="E1916"/>
      <c r="F1916"/>
      <c r="G1916"/>
      <c r="H1916"/>
      <c r="I1916"/>
      <c r="J1916"/>
    </row>
    <row r="1917" spans="2:10" x14ac:dyDescent="0.25">
      <c r="B1917"/>
      <c r="C1917"/>
      <c r="D1917"/>
      <c r="E1917"/>
      <c r="F1917"/>
      <c r="G1917"/>
      <c r="H1917"/>
      <c r="I1917"/>
      <c r="J1917"/>
    </row>
    <row r="1918" spans="2:10" x14ac:dyDescent="0.25">
      <c r="B1918"/>
      <c r="C1918"/>
      <c r="D1918"/>
      <c r="E1918"/>
      <c r="F1918"/>
      <c r="G1918"/>
      <c r="H1918"/>
      <c r="I1918"/>
      <c r="J1918"/>
    </row>
    <row r="1919" spans="2:10" x14ac:dyDescent="0.25">
      <c r="B1919"/>
      <c r="C1919"/>
      <c r="D1919"/>
      <c r="E1919"/>
      <c r="F1919"/>
      <c r="G1919"/>
      <c r="H1919"/>
      <c r="I1919"/>
      <c r="J1919"/>
    </row>
    <row r="1920" spans="2:10" x14ac:dyDescent="0.25">
      <c r="B1920"/>
      <c r="C1920"/>
      <c r="D1920"/>
      <c r="E1920"/>
      <c r="F1920"/>
      <c r="G1920"/>
      <c r="H1920"/>
      <c r="I1920"/>
      <c r="J1920"/>
    </row>
    <row r="1921" spans="2:10" x14ac:dyDescent="0.25">
      <c r="B1921"/>
      <c r="C1921"/>
      <c r="D1921"/>
      <c r="E1921"/>
      <c r="F1921"/>
      <c r="G1921"/>
      <c r="H1921"/>
      <c r="I1921"/>
      <c r="J1921"/>
    </row>
    <row r="1922" spans="2:10" x14ac:dyDescent="0.25">
      <c r="B1922"/>
      <c r="C1922"/>
      <c r="D1922"/>
      <c r="E1922"/>
      <c r="F1922"/>
      <c r="G1922"/>
      <c r="H1922"/>
      <c r="I1922"/>
      <c r="J1922"/>
    </row>
    <row r="1923" spans="2:10" x14ac:dyDescent="0.25">
      <c r="B1923"/>
      <c r="C1923"/>
      <c r="D1923"/>
      <c r="E1923"/>
      <c r="F1923"/>
      <c r="G1923"/>
      <c r="H1923"/>
      <c r="I1923"/>
      <c r="J1923"/>
    </row>
    <row r="1924" spans="2:10" x14ac:dyDescent="0.25">
      <c r="B1924"/>
      <c r="C1924"/>
      <c r="D1924"/>
      <c r="E1924"/>
      <c r="F1924"/>
      <c r="G1924"/>
      <c r="H1924"/>
      <c r="I1924"/>
      <c r="J1924"/>
    </row>
    <row r="1925" spans="2:10" x14ac:dyDescent="0.25">
      <c r="B1925"/>
      <c r="C1925"/>
      <c r="D1925"/>
      <c r="E1925"/>
      <c r="F1925"/>
      <c r="G1925"/>
      <c r="H1925"/>
      <c r="I1925"/>
      <c r="J1925"/>
    </row>
    <row r="1926" spans="2:10" x14ac:dyDescent="0.25">
      <c r="B1926"/>
      <c r="C1926"/>
      <c r="D1926"/>
      <c r="E1926"/>
      <c r="F1926"/>
      <c r="G1926"/>
      <c r="H1926"/>
      <c r="I1926"/>
      <c r="J1926"/>
    </row>
    <row r="1927" spans="2:10" x14ac:dyDescent="0.25">
      <c r="B1927"/>
      <c r="C1927"/>
      <c r="D1927"/>
      <c r="E1927"/>
      <c r="F1927"/>
      <c r="G1927"/>
      <c r="H1927"/>
      <c r="I1927"/>
      <c r="J1927"/>
    </row>
    <row r="1928" spans="2:10" x14ac:dyDescent="0.25">
      <c r="B1928"/>
      <c r="C1928"/>
      <c r="D1928"/>
      <c r="E1928"/>
      <c r="F1928"/>
      <c r="G1928"/>
      <c r="H1928"/>
      <c r="I1928"/>
      <c r="J1928"/>
    </row>
    <row r="1929" spans="2:10" x14ac:dyDescent="0.25">
      <c r="B1929"/>
      <c r="C1929"/>
      <c r="D1929"/>
      <c r="E1929"/>
      <c r="F1929"/>
      <c r="G1929"/>
      <c r="H1929"/>
      <c r="I1929"/>
      <c r="J1929"/>
    </row>
    <row r="1930" spans="2:10" x14ac:dyDescent="0.25">
      <c r="B1930"/>
      <c r="C1930"/>
      <c r="D1930"/>
      <c r="E1930"/>
      <c r="F1930"/>
      <c r="G1930"/>
      <c r="H1930"/>
      <c r="I1930"/>
      <c r="J1930"/>
    </row>
    <row r="1931" spans="2:10" x14ac:dyDescent="0.25">
      <c r="B1931"/>
      <c r="C1931"/>
      <c r="D1931"/>
      <c r="E1931"/>
      <c r="F1931"/>
      <c r="G1931"/>
      <c r="H1931"/>
      <c r="I1931"/>
      <c r="J1931"/>
    </row>
    <row r="1932" spans="2:10" x14ac:dyDescent="0.25">
      <c r="B1932"/>
      <c r="C1932"/>
      <c r="D1932"/>
      <c r="E1932"/>
      <c r="F1932"/>
      <c r="G1932"/>
      <c r="H1932"/>
      <c r="I1932"/>
      <c r="J1932"/>
    </row>
    <row r="1933" spans="2:10" x14ac:dyDescent="0.25">
      <c r="B1933"/>
      <c r="C1933"/>
      <c r="D1933"/>
      <c r="E1933"/>
      <c r="F1933"/>
      <c r="G1933"/>
      <c r="H1933"/>
      <c r="I1933"/>
      <c r="J1933"/>
    </row>
    <row r="1934" spans="2:10" x14ac:dyDescent="0.25">
      <c r="B1934"/>
      <c r="C1934"/>
      <c r="D1934"/>
      <c r="E1934"/>
      <c r="F1934"/>
      <c r="G1934"/>
      <c r="H1934"/>
      <c r="I1934"/>
      <c r="J1934"/>
    </row>
    <row r="1935" spans="2:10" x14ac:dyDescent="0.25">
      <c r="B1935"/>
      <c r="C1935"/>
      <c r="D1935"/>
      <c r="E1935"/>
      <c r="F1935"/>
      <c r="G1935"/>
      <c r="H1935"/>
      <c r="I1935"/>
      <c r="J1935"/>
    </row>
    <row r="1936" spans="2:10" x14ac:dyDescent="0.25">
      <c r="B1936"/>
      <c r="C1936"/>
      <c r="D1936"/>
      <c r="E1936"/>
      <c r="F1936"/>
      <c r="G1936"/>
      <c r="H1936"/>
      <c r="I1936"/>
      <c r="J1936"/>
    </row>
    <row r="1937" spans="2:10" x14ac:dyDescent="0.25">
      <c r="B1937"/>
      <c r="C1937"/>
      <c r="D1937"/>
      <c r="E1937"/>
      <c r="F1937"/>
      <c r="G1937"/>
      <c r="H1937"/>
      <c r="I1937"/>
      <c r="J1937"/>
    </row>
    <row r="1938" spans="2:10" x14ac:dyDescent="0.25">
      <c r="B1938"/>
      <c r="C1938"/>
      <c r="D1938"/>
      <c r="E1938"/>
      <c r="F1938"/>
      <c r="G1938"/>
      <c r="H1938"/>
      <c r="I1938"/>
      <c r="J1938"/>
    </row>
    <row r="1939" spans="2:10" x14ac:dyDescent="0.25">
      <c r="B1939"/>
      <c r="C1939"/>
      <c r="D1939"/>
      <c r="E1939"/>
      <c r="F1939"/>
      <c r="G1939"/>
      <c r="H1939"/>
      <c r="I1939"/>
      <c r="J1939"/>
    </row>
    <row r="1940" spans="2:10" x14ac:dyDescent="0.25">
      <c r="B1940"/>
      <c r="C1940"/>
      <c r="D1940"/>
      <c r="E1940"/>
      <c r="F1940"/>
      <c r="G1940"/>
      <c r="H1940"/>
      <c r="I1940"/>
      <c r="J1940"/>
    </row>
    <row r="1941" spans="2:10" x14ac:dyDescent="0.25">
      <c r="B1941"/>
      <c r="C1941"/>
      <c r="D1941"/>
      <c r="E1941"/>
      <c r="F1941"/>
      <c r="G1941"/>
      <c r="H1941"/>
      <c r="I1941"/>
      <c r="J1941"/>
    </row>
    <row r="1942" spans="2:10" x14ac:dyDescent="0.25">
      <c r="B1942"/>
      <c r="C1942"/>
      <c r="D1942"/>
      <c r="E1942"/>
      <c r="F1942"/>
      <c r="G1942"/>
      <c r="H1942"/>
      <c r="I1942"/>
      <c r="J1942"/>
    </row>
    <row r="1943" spans="2:10" x14ac:dyDescent="0.25">
      <c r="B1943"/>
      <c r="C1943"/>
      <c r="D1943"/>
      <c r="E1943"/>
      <c r="F1943"/>
      <c r="G1943"/>
      <c r="H1943"/>
      <c r="I1943"/>
      <c r="J1943"/>
    </row>
    <row r="1944" spans="2:10" x14ac:dyDescent="0.25">
      <c r="B1944"/>
      <c r="C1944"/>
      <c r="D1944"/>
      <c r="E1944"/>
      <c r="F1944"/>
      <c r="G1944"/>
      <c r="H1944"/>
      <c r="I1944"/>
      <c r="J1944"/>
    </row>
    <row r="1945" spans="2:10" x14ac:dyDescent="0.25">
      <c r="B1945"/>
      <c r="C1945"/>
      <c r="D1945"/>
      <c r="E1945"/>
      <c r="F1945"/>
      <c r="G1945"/>
      <c r="H1945"/>
      <c r="I1945"/>
      <c r="J1945"/>
    </row>
    <row r="1946" spans="2:10" x14ac:dyDescent="0.25">
      <c r="B1946"/>
      <c r="C1946"/>
      <c r="D1946"/>
      <c r="E1946"/>
      <c r="F1946"/>
      <c r="G1946"/>
      <c r="H1946"/>
      <c r="I1946"/>
      <c r="J1946"/>
    </row>
    <row r="1947" spans="2:10" x14ac:dyDescent="0.25">
      <c r="B1947"/>
      <c r="C1947"/>
      <c r="D1947"/>
      <c r="E1947"/>
      <c r="F1947"/>
      <c r="G1947"/>
      <c r="H1947"/>
      <c r="I1947"/>
      <c r="J1947"/>
    </row>
    <row r="1948" spans="2:10" x14ac:dyDescent="0.25">
      <c r="B1948"/>
      <c r="C1948"/>
      <c r="D1948"/>
      <c r="E1948"/>
      <c r="F1948"/>
      <c r="G1948"/>
      <c r="H1948"/>
      <c r="I1948"/>
      <c r="J1948"/>
    </row>
    <row r="1949" spans="2:10" x14ac:dyDescent="0.25">
      <c r="B1949"/>
      <c r="C1949"/>
      <c r="D1949"/>
      <c r="E1949"/>
      <c r="F1949"/>
      <c r="G1949"/>
      <c r="H1949"/>
      <c r="I1949"/>
      <c r="J1949"/>
    </row>
    <row r="1950" spans="2:10" x14ac:dyDescent="0.25">
      <c r="B1950"/>
      <c r="C1950"/>
      <c r="D1950"/>
      <c r="E1950"/>
      <c r="F1950"/>
      <c r="G1950"/>
      <c r="H1950"/>
      <c r="I1950"/>
      <c r="J1950"/>
    </row>
    <row r="1951" spans="2:10" x14ac:dyDescent="0.25">
      <c r="B1951"/>
      <c r="C1951"/>
      <c r="D1951"/>
      <c r="E1951"/>
      <c r="F1951"/>
      <c r="G1951"/>
      <c r="H1951"/>
      <c r="I1951"/>
      <c r="J1951"/>
    </row>
    <row r="1952" spans="2:10" x14ac:dyDescent="0.25">
      <c r="B1952"/>
      <c r="C1952"/>
      <c r="D1952"/>
      <c r="E1952"/>
      <c r="F1952"/>
      <c r="G1952"/>
      <c r="H1952"/>
      <c r="I1952"/>
      <c r="J1952"/>
    </row>
    <row r="1953" spans="2:10" x14ac:dyDescent="0.25">
      <c r="B1953"/>
      <c r="C1953"/>
      <c r="D1953"/>
      <c r="E1953"/>
      <c r="F1953"/>
      <c r="G1953"/>
      <c r="H1953"/>
      <c r="I1953"/>
      <c r="J1953"/>
    </row>
    <row r="1954" spans="2:10" x14ac:dyDescent="0.25">
      <c r="B1954"/>
      <c r="C1954"/>
      <c r="D1954"/>
      <c r="E1954"/>
      <c r="F1954"/>
      <c r="G1954"/>
      <c r="H1954"/>
      <c r="I1954"/>
      <c r="J1954"/>
    </row>
    <row r="1955" spans="2:10" x14ac:dyDescent="0.25">
      <c r="B1955"/>
      <c r="C1955"/>
      <c r="D1955"/>
      <c r="E1955"/>
      <c r="F1955"/>
      <c r="G1955"/>
      <c r="H1955"/>
      <c r="I1955"/>
      <c r="J1955"/>
    </row>
    <row r="1956" spans="2:10" x14ac:dyDescent="0.25">
      <c r="B1956"/>
      <c r="C1956"/>
      <c r="D1956"/>
      <c r="E1956"/>
      <c r="F1956"/>
      <c r="G1956"/>
      <c r="H1956"/>
      <c r="I1956"/>
      <c r="J1956"/>
    </row>
    <row r="1957" spans="2:10" x14ac:dyDescent="0.25">
      <c r="B1957"/>
      <c r="C1957"/>
      <c r="D1957"/>
      <c r="E1957"/>
      <c r="F1957"/>
      <c r="G1957"/>
      <c r="H1957"/>
      <c r="I1957"/>
      <c r="J1957"/>
    </row>
    <row r="1958" spans="2:10" x14ac:dyDescent="0.25">
      <c r="B1958"/>
      <c r="C1958"/>
      <c r="D1958"/>
      <c r="E1958"/>
      <c r="F1958"/>
      <c r="G1958"/>
      <c r="H1958"/>
      <c r="I1958"/>
      <c r="J1958"/>
    </row>
    <row r="1959" spans="2:10" x14ac:dyDescent="0.25">
      <c r="B1959"/>
      <c r="C1959"/>
      <c r="D1959"/>
      <c r="E1959"/>
      <c r="F1959"/>
      <c r="G1959"/>
      <c r="H1959"/>
      <c r="I1959"/>
      <c r="J1959"/>
    </row>
    <row r="1960" spans="2:10" x14ac:dyDescent="0.25">
      <c r="B1960"/>
      <c r="C1960"/>
      <c r="D1960"/>
      <c r="E1960"/>
      <c r="F1960"/>
      <c r="G1960"/>
      <c r="H1960"/>
      <c r="I1960"/>
      <c r="J1960"/>
    </row>
    <row r="1961" spans="2:10" x14ac:dyDescent="0.25">
      <c r="B1961"/>
      <c r="C1961"/>
      <c r="D1961"/>
      <c r="E1961"/>
      <c r="F1961"/>
      <c r="G1961"/>
      <c r="H1961"/>
      <c r="I1961"/>
      <c r="J1961"/>
    </row>
    <row r="1962" spans="2:10" x14ac:dyDescent="0.25">
      <c r="B1962"/>
      <c r="C1962"/>
      <c r="D1962"/>
      <c r="E1962"/>
      <c r="F1962"/>
      <c r="G1962"/>
      <c r="H1962"/>
      <c r="I1962"/>
      <c r="J1962"/>
    </row>
    <row r="1963" spans="2:10" x14ac:dyDescent="0.25">
      <c r="B1963"/>
      <c r="C1963"/>
      <c r="D1963"/>
      <c r="E1963"/>
      <c r="F1963"/>
      <c r="G1963"/>
      <c r="H1963"/>
      <c r="I1963"/>
      <c r="J1963"/>
    </row>
    <row r="1964" spans="2:10" x14ac:dyDescent="0.25">
      <c r="B1964"/>
      <c r="C1964"/>
      <c r="D1964"/>
      <c r="E1964"/>
      <c r="F1964"/>
      <c r="G1964"/>
      <c r="H1964"/>
      <c r="I1964"/>
      <c r="J1964"/>
    </row>
    <row r="1965" spans="2:10" x14ac:dyDescent="0.25">
      <c r="B1965"/>
      <c r="C1965"/>
      <c r="D1965"/>
      <c r="E1965"/>
      <c r="F1965"/>
      <c r="G1965"/>
      <c r="H1965"/>
      <c r="I1965"/>
      <c r="J1965"/>
    </row>
    <row r="1966" spans="2:10" x14ac:dyDescent="0.25">
      <c r="B1966"/>
      <c r="C1966"/>
      <c r="D1966"/>
      <c r="E1966"/>
      <c r="F1966"/>
      <c r="G1966"/>
      <c r="H1966"/>
      <c r="I1966"/>
      <c r="J1966"/>
    </row>
    <row r="1967" spans="2:10" x14ac:dyDescent="0.25">
      <c r="B1967"/>
      <c r="C1967"/>
      <c r="D1967"/>
      <c r="E1967"/>
      <c r="F1967"/>
      <c r="G1967"/>
      <c r="H1967"/>
      <c r="I1967"/>
      <c r="J1967"/>
    </row>
    <row r="1968" spans="2:10" x14ac:dyDescent="0.25">
      <c r="B1968"/>
      <c r="C1968"/>
      <c r="D1968"/>
      <c r="E1968"/>
      <c r="F1968"/>
      <c r="G1968"/>
      <c r="H1968"/>
      <c r="I1968"/>
      <c r="J1968"/>
    </row>
    <row r="1969" spans="2:10" x14ac:dyDescent="0.25">
      <c r="B1969"/>
      <c r="C1969"/>
      <c r="D1969"/>
      <c r="E1969"/>
      <c r="F1969"/>
      <c r="G1969"/>
      <c r="H1969"/>
      <c r="I1969"/>
      <c r="J1969"/>
    </row>
    <row r="1970" spans="2:10" x14ac:dyDescent="0.25">
      <c r="B1970"/>
      <c r="C1970"/>
      <c r="D1970"/>
      <c r="E1970"/>
      <c r="F1970"/>
      <c r="G1970"/>
      <c r="H1970"/>
      <c r="I1970"/>
      <c r="J1970"/>
    </row>
    <row r="1971" spans="2:10" x14ac:dyDescent="0.25">
      <c r="B1971"/>
      <c r="C1971"/>
      <c r="D1971"/>
      <c r="E1971"/>
      <c r="F1971"/>
      <c r="G1971"/>
      <c r="H1971"/>
      <c r="I1971"/>
      <c r="J1971"/>
    </row>
    <row r="1972" spans="2:10" x14ac:dyDescent="0.25">
      <c r="B1972"/>
      <c r="C1972"/>
      <c r="D1972"/>
      <c r="E1972"/>
      <c r="F1972"/>
      <c r="G1972"/>
      <c r="H1972"/>
      <c r="I1972"/>
      <c r="J1972"/>
    </row>
    <row r="1973" spans="2:10" x14ac:dyDescent="0.25">
      <c r="B1973"/>
      <c r="C1973"/>
      <c r="D1973"/>
      <c r="E1973"/>
      <c r="F1973"/>
      <c r="G1973"/>
      <c r="H1973"/>
      <c r="I1973"/>
      <c r="J1973"/>
    </row>
    <row r="1974" spans="2:10" x14ac:dyDescent="0.25">
      <c r="B1974"/>
      <c r="C1974"/>
      <c r="D1974"/>
      <c r="E1974"/>
      <c r="F1974"/>
      <c r="G1974"/>
      <c r="H1974"/>
      <c r="I1974"/>
      <c r="J1974"/>
    </row>
    <row r="1975" spans="2:10" x14ac:dyDescent="0.25">
      <c r="B1975"/>
      <c r="C1975"/>
      <c r="D1975"/>
      <c r="E1975"/>
      <c r="F1975"/>
      <c r="G1975"/>
      <c r="H1975"/>
      <c r="I1975"/>
      <c r="J1975"/>
    </row>
    <row r="1976" spans="2:10" x14ac:dyDescent="0.25">
      <c r="B1976"/>
      <c r="C1976"/>
      <c r="D1976"/>
      <c r="E1976"/>
      <c r="F1976"/>
      <c r="G1976"/>
      <c r="H1976"/>
      <c r="I1976"/>
      <c r="J1976"/>
    </row>
    <row r="1977" spans="2:10" x14ac:dyDescent="0.25">
      <c r="B1977"/>
      <c r="C1977"/>
      <c r="D1977"/>
      <c r="E1977"/>
      <c r="F1977"/>
      <c r="G1977"/>
      <c r="H1977"/>
      <c r="I1977"/>
      <c r="J1977"/>
    </row>
    <row r="1978" spans="2:10" x14ac:dyDescent="0.25">
      <c r="B1978"/>
      <c r="C1978"/>
      <c r="D1978"/>
      <c r="E1978"/>
      <c r="F1978"/>
      <c r="G1978"/>
      <c r="H1978"/>
      <c r="I1978"/>
      <c r="J1978"/>
    </row>
    <row r="1979" spans="2:10" x14ac:dyDescent="0.25">
      <c r="B1979"/>
      <c r="C1979"/>
      <c r="D1979"/>
      <c r="E1979"/>
      <c r="F1979"/>
      <c r="G1979"/>
      <c r="H1979"/>
      <c r="I1979"/>
      <c r="J1979"/>
    </row>
    <row r="1980" spans="2:10" x14ac:dyDescent="0.25">
      <c r="B1980"/>
      <c r="C1980"/>
      <c r="D1980"/>
      <c r="E1980"/>
      <c r="F1980"/>
      <c r="G1980"/>
      <c r="H1980"/>
      <c r="I1980"/>
      <c r="J1980"/>
    </row>
    <row r="1981" spans="2:10" x14ac:dyDescent="0.25">
      <c r="B1981"/>
      <c r="C1981"/>
      <c r="D1981"/>
      <c r="E1981"/>
      <c r="F1981"/>
      <c r="G1981"/>
      <c r="H1981"/>
      <c r="I1981"/>
      <c r="J1981"/>
    </row>
    <row r="1982" spans="2:10" x14ac:dyDescent="0.25">
      <c r="B1982"/>
      <c r="C1982"/>
      <c r="D1982"/>
      <c r="E1982"/>
      <c r="F1982"/>
      <c r="G1982"/>
      <c r="H1982"/>
      <c r="I1982"/>
      <c r="J1982"/>
    </row>
    <row r="1983" spans="2:10" x14ac:dyDescent="0.25">
      <c r="B1983"/>
      <c r="C1983"/>
      <c r="D1983"/>
      <c r="E1983"/>
      <c r="F1983"/>
      <c r="G1983"/>
      <c r="H1983"/>
      <c r="I1983"/>
      <c r="J1983"/>
    </row>
    <row r="1984" spans="2:10" x14ac:dyDescent="0.25">
      <c r="B1984"/>
      <c r="C1984"/>
      <c r="D1984"/>
      <c r="E1984"/>
      <c r="F1984"/>
      <c r="G1984"/>
      <c r="H1984"/>
      <c r="I1984"/>
      <c r="J1984"/>
    </row>
    <row r="1985" spans="2:10" x14ac:dyDescent="0.25">
      <c r="B1985"/>
      <c r="C1985"/>
      <c r="D1985"/>
      <c r="E1985"/>
      <c r="F1985"/>
      <c r="G1985"/>
      <c r="H1985"/>
      <c r="I1985"/>
      <c r="J1985"/>
    </row>
    <row r="1986" spans="2:10" x14ac:dyDescent="0.25">
      <c r="B1986"/>
      <c r="C1986"/>
      <c r="D1986"/>
      <c r="E1986"/>
      <c r="F1986"/>
      <c r="G1986"/>
      <c r="H1986"/>
      <c r="I1986"/>
      <c r="J1986"/>
    </row>
    <row r="1987" spans="2:10" x14ac:dyDescent="0.25">
      <c r="B1987"/>
      <c r="C1987"/>
      <c r="D1987"/>
      <c r="E1987"/>
      <c r="F1987"/>
      <c r="G1987"/>
      <c r="H1987"/>
      <c r="I1987"/>
      <c r="J1987"/>
    </row>
    <row r="1988" spans="2:10" x14ac:dyDescent="0.25">
      <c r="B1988"/>
      <c r="C1988"/>
      <c r="D1988"/>
      <c r="E1988"/>
      <c r="F1988"/>
      <c r="G1988"/>
      <c r="H1988"/>
      <c r="I1988"/>
      <c r="J1988"/>
    </row>
    <row r="1989" spans="2:10" x14ac:dyDescent="0.25">
      <c r="B1989"/>
      <c r="C1989"/>
      <c r="D1989"/>
      <c r="E1989"/>
      <c r="F1989"/>
      <c r="G1989"/>
      <c r="H1989"/>
      <c r="I1989"/>
      <c r="J1989"/>
    </row>
    <row r="1990" spans="2:10" x14ac:dyDescent="0.25">
      <c r="B1990"/>
      <c r="C1990"/>
      <c r="D1990"/>
      <c r="E1990"/>
      <c r="F1990"/>
      <c r="G1990"/>
      <c r="H1990"/>
      <c r="I1990"/>
      <c r="J1990"/>
    </row>
    <row r="1991" spans="2:10" x14ac:dyDescent="0.25">
      <c r="B1991"/>
      <c r="C1991"/>
      <c r="D1991"/>
      <c r="E1991"/>
      <c r="F1991"/>
      <c r="G1991"/>
      <c r="H1991"/>
      <c r="I1991"/>
      <c r="J1991"/>
    </row>
    <row r="1992" spans="2:10" x14ac:dyDescent="0.25">
      <c r="B1992"/>
      <c r="C1992"/>
      <c r="D1992"/>
      <c r="E1992"/>
      <c r="F1992"/>
      <c r="G1992"/>
      <c r="H1992"/>
      <c r="I1992"/>
      <c r="J1992"/>
    </row>
    <row r="1993" spans="2:10" x14ac:dyDescent="0.25">
      <c r="B1993"/>
      <c r="C1993"/>
      <c r="D1993"/>
      <c r="E1993"/>
      <c r="F1993"/>
      <c r="G1993"/>
      <c r="H1993"/>
      <c r="I1993"/>
      <c r="J1993"/>
    </row>
    <row r="1994" spans="2:10" x14ac:dyDescent="0.25">
      <c r="B1994"/>
      <c r="C1994"/>
      <c r="D1994"/>
      <c r="E1994"/>
      <c r="F1994"/>
      <c r="G1994"/>
      <c r="H1994"/>
      <c r="I1994"/>
      <c r="J1994"/>
    </row>
    <row r="1995" spans="2:10" x14ac:dyDescent="0.25">
      <c r="B1995"/>
      <c r="C1995"/>
      <c r="D1995"/>
      <c r="E1995"/>
      <c r="F1995"/>
      <c r="G1995"/>
      <c r="H1995"/>
      <c r="I1995"/>
      <c r="J1995"/>
    </row>
    <row r="1996" spans="2:10" x14ac:dyDescent="0.25">
      <c r="B1996"/>
      <c r="C1996"/>
      <c r="D1996"/>
      <c r="E1996"/>
      <c r="F1996"/>
      <c r="G1996"/>
      <c r="H1996"/>
      <c r="I1996"/>
      <c r="J1996"/>
    </row>
    <row r="1997" spans="2:10" x14ac:dyDescent="0.25">
      <c r="B1997"/>
      <c r="C1997"/>
      <c r="D1997"/>
      <c r="E1997"/>
      <c r="F1997"/>
      <c r="G1997"/>
      <c r="H1997"/>
      <c r="I1997"/>
      <c r="J1997"/>
    </row>
    <row r="1998" spans="2:10" x14ac:dyDescent="0.25">
      <c r="B1998"/>
      <c r="C1998"/>
      <c r="D1998"/>
      <c r="E1998"/>
      <c r="F1998"/>
      <c r="G1998"/>
      <c r="H1998"/>
      <c r="I1998"/>
      <c r="J1998"/>
    </row>
    <row r="1999" spans="2:10" x14ac:dyDescent="0.25">
      <c r="B1999"/>
      <c r="C1999"/>
      <c r="D1999"/>
      <c r="E1999"/>
      <c r="F1999"/>
      <c r="G1999"/>
      <c r="H1999"/>
      <c r="I1999"/>
      <c r="J1999"/>
    </row>
    <row r="2000" spans="2:10" x14ac:dyDescent="0.25">
      <c r="B2000"/>
      <c r="C2000"/>
      <c r="D2000"/>
      <c r="E2000"/>
      <c r="F2000"/>
      <c r="G2000"/>
      <c r="H2000"/>
      <c r="I2000"/>
      <c r="J2000"/>
    </row>
    <row r="2001" spans="2:10" x14ac:dyDescent="0.25">
      <c r="B2001"/>
      <c r="C2001"/>
      <c r="D2001"/>
      <c r="E2001"/>
      <c r="F2001"/>
      <c r="G2001"/>
      <c r="H2001"/>
      <c r="I2001"/>
      <c r="J2001"/>
    </row>
    <row r="2002" spans="2:10" x14ac:dyDescent="0.25">
      <c r="B2002"/>
      <c r="C2002"/>
      <c r="D2002"/>
      <c r="E2002"/>
      <c r="F2002"/>
      <c r="G2002"/>
      <c r="H2002"/>
      <c r="I2002"/>
      <c r="J2002"/>
    </row>
    <row r="2003" spans="2:10" x14ac:dyDescent="0.25">
      <c r="B2003"/>
      <c r="C2003"/>
      <c r="D2003"/>
      <c r="E2003"/>
      <c r="F2003"/>
      <c r="G2003"/>
      <c r="H2003"/>
      <c r="I2003"/>
      <c r="J2003"/>
    </row>
    <row r="2004" spans="2:10" x14ac:dyDescent="0.25">
      <c r="B2004"/>
      <c r="C2004"/>
      <c r="D2004"/>
      <c r="E2004"/>
      <c r="F2004"/>
      <c r="G2004"/>
      <c r="H2004"/>
      <c r="I2004"/>
      <c r="J2004"/>
    </row>
    <row r="2005" spans="2:10" x14ac:dyDescent="0.25">
      <c r="B2005"/>
      <c r="C2005"/>
      <c r="D2005"/>
      <c r="E2005"/>
      <c r="F2005"/>
      <c r="G2005"/>
      <c r="H2005"/>
      <c r="I2005"/>
      <c r="J2005"/>
    </row>
    <row r="2006" spans="2:10" x14ac:dyDescent="0.25">
      <c r="B2006"/>
      <c r="C2006"/>
      <c r="D2006"/>
      <c r="E2006"/>
      <c r="F2006"/>
      <c r="G2006"/>
      <c r="H2006"/>
      <c r="I2006"/>
      <c r="J2006"/>
    </row>
    <row r="2007" spans="2:10" x14ac:dyDescent="0.25">
      <c r="B2007"/>
      <c r="C2007"/>
      <c r="D2007"/>
      <c r="E2007"/>
      <c r="F2007"/>
      <c r="G2007"/>
      <c r="H2007"/>
      <c r="I2007"/>
      <c r="J2007"/>
    </row>
    <row r="2008" spans="2:10" x14ac:dyDescent="0.25">
      <c r="B2008"/>
      <c r="C2008"/>
      <c r="D2008"/>
      <c r="E2008"/>
      <c r="F2008"/>
      <c r="G2008"/>
      <c r="H2008"/>
      <c r="I2008"/>
      <c r="J2008"/>
    </row>
    <row r="2009" spans="2:10" x14ac:dyDescent="0.25">
      <c r="B2009"/>
      <c r="C2009"/>
      <c r="D2009"/>
      <c r="E2009"/>
      <c r="F2009"/>
      <c r="G2009"/>
      <c r="H2009"/>
      <c r="I2009"/>
      <c r="J2009"/>
    </row>
    <row r="2010" spans="2:10" x14ac:dyDescent="0.25">
      <c r="B2010"/>
      <c r="C2010"/>
      <c r="D2010"/>
      <c r="E2010"/>
      <c r="F2010"/>
      <c r="G2010"/>
      <c r="H2010"/>
      <c r="I2010"/>
      <c r="J2010"/>
    </row>
    <row r="2011" spans="2:10" x14ac:dyDescent="0.25">
      <c r="B2011"/>
      <c r="C2011"/>
      <c r="D2011"/>
      <c r="E2011"/>
      <c r="F2011"/>
      <c r="G2011"/>
      <c r="H2011"/>
      <c r="I2011"/>
      <c r="J2011"/>
    </row>
    <row r="2012" spans="2:10" x14ac:dyDescent="0.25">
      <c r="B2012"/>
      <c r="C2012"/>
      <c r="D2012"/>
      <c r="E2012"/>
      <c r="F2012"/>
      <c r="G2012"/>
      <c r="H2012"/>
      <c r="I2012"/>
      <c r="J2012"/>
    </row>
    <row r="2013" spans="2:10" x14ac:dyDescent="0.25">
      <c r="B2013"/>
      <c r="C2013"/>
      <c r="D2013"/>
      <c r="E2013"/>
      <c r="F2013"/>
      <c r="G2013"/>
      <c r="H2013"/>
      <c r="I2013"/>
      <c r="J2013"/>
    </row>
    <row r="2014" spans="2:10" x14ac:dyDescent="0.25">
      <c r="B2014"/>
      <c r="C2014"/>
      <c r="D2014"/>
      <c r="E2014"/>
      <c r="F2014"/>
      <c r="G2014"/>
      <c r="H2014"/>
      <c r="I2014"/>
      <c r="J2014"/>
    </row>
    <row r="2015" spans="2:10" x14ac:dyDescent="0.25">
      <c r="B2015"/>
      <c r="C2015"/>
      <c r="D2015"/>
      <c r="E2015"/>
      <c r="F2015"/>
      <c r="G2015"/>
      <c r="H2015"/>
      <c r="I2015"/>
      <c r="J2015"/>
    </row>
    <row r="2016" spans="2:10" x14ac:dyDescent="0.25">
      <c r="B2016"/>
      <c r="C2016"/>
      <c r="D2016"/>
      <c r="E2016"/>
      <c r="F2016"/>
      <c r="G2016"/>
      <c r="H2016"/>
      <c r="I2016"/>
      <c r="J2016"/>
    </row>
    <row r="2017" spans="2:10" x14ac:dyDescent="0.25">
      <c r="B2017"/>
      <c r="C2017"/>
      <c r="D2017"/>
      <c r="E2017"/>
      <c r="F2017"/>
      <c r="G2017"/>
      <c r="H2017"/>
      <c r="I2017"/>
      <c r="J2017"/>
    </row>
    <row r="2018" spans="2:10" x14ac:dyDescent="0.25">
      <c r="B2018"/>
      <c r="C2018"/>
      <c r="D2018"/>
      <c r="E2018"/>
      <c r="F2018"/>
      <c r="G2018"/>
      <c r="H2018"/>
      <c r="I2018"/>
      <c r="J2018"/>
    </row>
    <row r="2019" spans="2:10" x14ac:dyDescent="0.25">
      <c r="B2019"/>
      <c r="C2019"/>
      <c r="D2019"/>
      <c r="E2019"/>
      <c r="F2019"/>
      <c r="G2019"/>
      <c r="H2019"/>
      <c r="I2019"/>
      <c r="J2019"/>
    </row>
    <row r="2020" spans="2:10" x14ac:dyDescent="0.25">
      <c r="B2020"/>
      <c r="C2020"/>
      <c r="D2020"/>
      <c r="E2020"/>
      <c r="F2020"/>
      <c r="G2020"/>
      <c r="H2020"/>
      <c r="I2020"/>
      <c r="J2020"/>
    </row>
    <row r="2021" spans="2:10" x14ac:dyDescent="0.25">
      <c r="B2021"/>
      <c r="C2021"/>
      <c r="D2021"/>
      <c r="E2021"/>
      <c r="F2021"/>
      <c r="G2021"/>
      <c r="H2021"/>
      <c r="I2021"/>
      <c r="J2021"/>
    </row>
    <row r="2022" spans="2:10" x14ac:dyDescent="0.25">
      <c r="B2022"/>
      <c r="C2022"/>
      <c r="D2022"/>
      <c r="E2022"/>
      <c r="F2022"/>
      <c r="G2022"/>
      <c r="H2022"/>
      <c r="I2022"/>
      <c r="J2022"/>
    </row>
    <row r="2023" spans="2:10" x14ac:dyDescent="0.25">
      <c r="B2023"/>
      <c r="C2023"/>
      <c r="D2023"/>
      <c r="E2023"/>
      <c r="F2023"/>
      <c r="G2023"/>
      <c r="H2023"/>
      <c r="I2023"/>
      <c r="J2023"/>
    </row>
    <row r="2024" spans="2:10" x14ac:dyDescent="0.25">
      <c r="B2024"/>
      <c r="C2024"/>
      <c r="D2024"/>
      <c r="E2024"/>
      <c r="F2024"/>
      <c r="G2024"/>
      <c r="H2024"/>
      <c r="I2024"/>
      <c r="J2024"/>
    </row>
    <row r="2025" spans="2:10" x14ac:dyDescent="0.25">
      <c r="B2025"/>
      <c r="C2025"/>
      <c r="D2025"/>
      <c r="E2025"/>
      <c r="F2025"/>
      <c r="G2025"/>
      <c r="H2025"/>
      <c r="I2025"/>
      <c r="J2025"/>
    </row>
    <row r="2026" spans="2:10" x14ac:dyDescent="0.25">
      <c r="B2026"/>
      <c r="C2026"/>
      <c r="D2026"/>
      <c r="E2026"/>
      <c r="F2026"/>
      <c r="G2026"/>
      <c r="H2026"/>
      <c r="I2026"/>
      <c r="J2026"/>
    </row>
    <row r="2027" spans="2:10" x14ac:dyDescent="0.25">
      <c r="B2027"/>
      <c r="C2027"/>
      <c r="D2027"/>
      <c r="E2027"/>
      <c r="F2027"/>
      <c r="G2027"/>
      <c r="H2027"/>
      <c r="I2027"/>
      <c r="J2027"/>
    </row>
    <row r="2028" spans="2:10" x14ac:dyDescent="0.25">
      <c r="B2028"/>
      <c r="C2028"/>
      <c r="D2028"/>
      <c r="E2028"/>
      <c r="F2028"/>
      <c r="G2028"/>
      <c r="H2028"/>
      <c r="I2028"/>
      <c r="J2028"/>
    </row>
    <row r="2029" spans="2:10" x14ac:dyDescent="0.25">
      <c r="B2029"/>
      <c r="C2029"/>
      <c r="D2029"/>
      <c r="E2029"/>
      <c r="F2029"/>
      <c r="G2029"/>
      <c r="H2029"/>
      <c r="I2029"/>
      <c r="J2029"/>
    </row>
    <row r="2030" spans="2:10" x14ac:dyDescent="0.25">
      <c r="B2030"/>
      <c r="C2030"/>
      <c r="D2030"/>
      <c r="E2030"/>
      <c r="F2030"/>
      <c r="G2030"/>
      <c r="H2030"/>
      <c r="I2030"/>
      <c r="J2030"/>
    </row>
    <row r="2031" spans="2:10" x14ac:dyDescent="0.25">
      <c r="B2031"/>
      <c r="C2031"/>
      <c r="D2031"/>
      <c r="E2031"/>
      <c r="F2031"/>
      <c r="G2031"/>
      <c r="H2031"/>
      <c r="I2031"/>
      <c r="J2031"/>
    </row>
    <row r="2032" spans="2:10" x14ac:dyDescent="0.25">
      <c r="B2032"/>
      <c r="C2032"/>
      <c r="D2032"/>
      <c r="E2032"/>
      <c r="F2032"/>
      <c r="G2032"/>
      <c r="H2032"/>
      <c r="I2032"/>
      <c r="J2032"/>
    </row>
    <row r="2033" spans="2:10" x14ac:dyDescent="0.25">
      <c r="B2033"/>
      <c r="C2033"/>
      <c r="D2033"/>
      <c r="E2033"/>
      <c r="F2033"/>
      <c r="G2033"/>
      <c r="H2033"/>
      <c r="I2033"/>
      <c r="J2033"/>
    </row>
    <row r="2034" spans="2:10" x14ac:dyDescent="0.25">
      <c r="B2034"/>
      <c r="C2034"/>
      <c r="D2034"/>
      <c r="E2034"/>
      <c r="F2034"/>
      <c r="G2034"/>
      <c r="H2034"/>
      <c r="I2034"/>
      <c r="J2034"/>
    </row>
    <row r="2035" spans="2:10" x14ac:dyDescent="0.25">
      <c r="B2035"/>
      <c r="C2035"/>
      <c r="D2035"/>
      <c r="E2035"/>
      <c r="F2035"/>
      <c r="G2035"/>
      <c r="H2035"/>
      <c r="I2035"/>
      <c r="J2035"/>
    </row>
    <row r="2036" spans="2:10" x14ac:dyDescent="0.25">
      <c r="B2036"/>
      <c r="C2036"/>
      <c r="D2036"/>
      <c r="E2036"/>
      <c r="F2036"/>
      <c r="G2036"/>
      <c r="H2036"/>
      <c r="I2036"/>
      <c r="J2036"/>
    </row>
    <row r="2037" spans="2:10" x14ac:dyDescent="0.25">
      <c r="B2037"/>
      <c r="C2037"/>
      <c r="D2037"/>
      <c r="E2037"/>
      <c r="F2037"/>
      <c r="G2037"/>
      <c r="H2037"/>
      <c r="I2037"/>
      <c r="J2037"/>
    </row>
    <row r="2038" spans="2:10" x14ac:dyDescent="0.25">
      <c r="B2038"/>
      <c r="C2038"/>
      <c r="D2038"/>
      <c r="E2038"/>
      <c r="F2038"/>
      <c r="G2038"/>
      <c r="H2038"/>
      <c r="I2038"/>
      <c r="J2038"/>
    </row>
    <row r="2039" spans="2:10" x14ac:dyDescent="0.25">
      <c r="B2039"/>
      <c r="C2039"/>
      <c r="D2039"/>
      <c r="E2039"/>
      <c r="F2039"/>
      <c r="G2039"/>
      <c r="H2039"/>
      <c r="I2039"/>
      <c r="J2039"/>
    </row>
    <row r="2040" spans="2:10" x14ac:dyDescent="0.25">
      <c r="B2040"/>
      <c r="C2040"/>
      <c r="D2040"/>
      <c r="E2040"/>
      <c r="F2040"/>
      <c r="G2040"/>
      <c r="H2040"/>
      <c r="I2040"/>
      <c r="J2040"/>
    </row>
    <row r="2041" spans="2:10" x14ac:dyDescent="0.25">
      <c r="B2041"/>
      <c r="C2041"/>
      <c r="D2041"/>
      <c r="E2041"/>
      <c r="F2041"/>
      <c r="G2041"/>
      <c r="H2041"/>
      <c r="I2041"/>
      <c r="J2041"/>
    </row>
    <row r="2042" spans="2:10" x14ac:dyDescent="0.25">
      <c r="B2042"/>
      <c r="C2042"/>
      <c r="D2042"/>
      <c r="E2042"/>
      <c r="F2042"/>
      <c r="G2042"/>
      <c r="H2042"/>
      <c r="I2042"/>
      <c r="J2042"/>
    </row>
    <row r="2043" spans="2:10" x14ac:dyDescent="0.25">
      <c r="B2043"/>
      <c r="C2043"/>
      <c r="D2043"/>
      <c r="E2043"/>
      <c r="F2043"/>
      <c r="G2043"/>
      <c r="H2043"/>
      <c r="I2043"/>
      <c r="J2043"/>
    </row>
    <row r="2044" spans="2:10" x14ac:dyDescent="0.25">
      <c r="B2044"/>
      <c r="C2044"/>
      <c r="D2044"/>
      <c r="E2044"/>
      <c r="F2044"/>
      <c r="G2044"/>
      <c r="H2044"/>
      <c r="I2044"/>
      <c r="J2044"/>
    </row>
    <row r="2045" spans="2:10" x14ac:dyDescent="0.25">
      <c r="B2045"/>
      <c r="C2045"/>
      <c r="D2045"/>
      <c r="E2045"/>
      <c r="F2045"/>
      <c r="G2045"/>
      <c r="H2045"/>
      <c r="I2045"/>
      <c r="J2045"/>
    </row>
    <row r="2046" spans="2:10" x14ac:dyDescent="0.25">
      <c r="B2046"/>
      <c r="C2046"/>
      <c r="D2046"/>
      <c r="E2046"/>
      <c r="F2046"/>
      <c r="G2046"/>
      <c r="H2046"/>
      <c r="I2046"/>
      <c r="J2046"/>
    </row>
    <row r="2047" spans="2:10" x14ac:dyDescent="0.25">
      <c r="B2047"/>
      <c r="C2047"/>
      <c r="D2047"/>
      <c r="E2047"/>
      <c r="F2047"/>
      <c r="G2047"/>
      <c r="H2047"/>
      <c r="I2047"/>
      <c r="J2047"/>
    </row>
    <row r="2048" spans="2:10" x14ac:dyDescent="0.25">
      <c r="B2048"/>
      <c r="C2048"/>
      <c r="D2048"/>
      <c r="E2048"/>
      <c r="F2048"/>
      <c r="G2048"/>
      <c r="H2048"/>
      <c r="I2048"/>
      <c r="J2048"/>
    </row>
    <row r="2049" spans="2:10" x14ac:dyDescent="0.25">
      <c r="B2049"/>
      <c r="C2049"/>
      <c r="D2049"/>
      <c r="E2049"/>
      <c r="F2049"/>
      <c r="G2049"/>
      <c r="H2049"/>
      <c r="I2049"/>
      <c r="J2049"/>
    </row>
    <row r="2050" spans="2:10" x14ac:dyDescent="0.25">
      <c r="B2050"/>
      <c r="C2050"/>
      <c r="D2050"/>
      <c r="E2050"/>
      <c r="F2050"/>
      <c r="G2050"/>
      <c r="H2050"/>
      <c r="I2050"/>
      <c r="J2050"/>
    </row>
    <row r="2051" spans="2:10" x14ac:dyDescent="0.25">
      <c r="B2051"/>
      <c r="C2051"/>
      <c r="D2051"/>
      <c r="E2051"/>
      <c r="F2051"/>
      <c r="G2051"/>
      <c r="H2051"/>
      <c r="I2051"/>
      <c r="J2051"/>
    </row>
    <row r="2052" spans="2:10" x14ac:dyDescent="0.25">
      <c r="B2052"/>
      <c r="C2052"/>
      <c r="D2052"/>
      <c r="E2052"/>
      <c r="F2052"/>
      <c r="G2052"/>
      <c r="H2052"/>
      <c r="I2052"/>
      <c r="J2052"/>
    </row>
    <row r="2053" spans="2:10" x14ac:dyDescent="0.25">
      <c r="B2053"/>
      <c r="C2053"/>
      <c r="D2053"/>
      <c r="E2053"/>
      <c r="F2053"/>
      <c r="G2053"/>
      <c r="H2053"/>
      <c r="I2053"/>
      <c r="J2053"/>
    </row>
    <row r="2054" spans="2:10" x14ac:dyDescent="0.25">
      <c r="B2054"/>
      <c r="C2054"/>
      <c r="D2054"/>
      <c r="E2054"/>
      <c r="F2054"/>
      <c r="G2054"/>
      <c r="H2054"/>
      <c r="I2054"/>
      <c r="J2054"/>
    </row>
    <row r="2055" spans="2:10" x14ac:dyDescent="0.25">
      <c r="B2055"/>
      <c r="C2055"/>
      <c r="D2055"/>
      <c r="E2055"/>
      <c r="F2055"/>
      <c r="G2055"/>
      <c r="H2055"/>
      <c r="I2055"/>
      <c r="J2055"/>
    </row>
    <row r="2056" spans="2:10" x14ac:dyDescent="0.25">
      <c r="B2056"/>
      <c r="C2056"/>
      <c r="D2056"/>
      <c r="E2056"/>
      <c r="F2056"/>
      <c r="G2056"/>
      <c r="H2056"/>
      <c r="I2056"/>
      <c r="J2056"/>
    </row>
    <row r="2057" spans="2:10" x14ac:dyDescent="0.25">
      <c r="B2057"/>
      <c r="C2057"/>
      <c r="D2057"/>
      <c r="E2057"/>
      <c r="F2057"/>
      <c r="G2057"/>
      <c r="H2057"/>
      <c r="I2057"/>
      <c r="J2057"/>
    </row>
    <row r="2058" spans="2:10" x14ac:dyDescent="0.25">
      <c r="B2058"/>
      <c r="C2058"/>
      <c r="D2058"/>
      <c r="E2058"/>
      <c r="F2058"/>
      <c r="G2058"/>
      <c r="H2058"/>
      <c r="I2058"/>
      <c r="J2058"/>
    </row>
    <row r="2059" spans="2:10" x14ac:dyDescent="0.25">
      <c r="B2059"/>
      <c r="C2059"/>
      <c r="D2059"/>
      <c r="E2059"/>
      <c r="F2059"/>
      <c r="G2059"/>
      <c r="H2059"/>
      <c r="I2059"/>
      <c r="J2059"/>
    </row>
    <row r="2060" spans="2:10" x14ac:dyDescent="0.25">
      <c r="B2060"/>
      <c r="C2060"/>
      <c r="D2060"/>
      <c r="E2060"/>
      <c r="F2060"/>
      <c r="G2060"/>
      <c r="H2060"/>
      <c r="I2060"/>
      <c r="J2060"/>
    </row>
    <row r="2061" spans="2:10" x14ac:dyDescent="0.25">
      <c r="B2061"/>
      <c r="C2061"/>
      <c r="D2061"/>
      <c r="E2061"/>
      <c r="F2061"/>
      <c r="G2061"/>
      <c r="H2061"/>
      <c r="I2061"/>
      <c r="J2061"/>
    </row>
    <row r="2062" spans="2:10" x14ac:dyDescent="0.25">
      <c r="B2062"/>
      <c r="C2062"/>
      <c r="D2062"/>
      <c r="E2062"/>
      <c r="F2062"/>
      <c r="G2062"/>
      <c r="H2062"/>
      <c r="I2062"/>
      <c r="J2062"/>
    </row>
    <row r="2063" spans="2:10" x14ac:dyDescent="0.25">
      <c r="B2063"/>
      <c r="C2063"/>
      <c r="D2063"/>
      <c r="E2063"/>
      <c r="F2063"/>
      <c r="G2063"/>
      <c r="H2063"/>
      <c r="I2063"/>
      <c r="J2063"/>
    </row>
    <row r="2064" spans="2:10" x14ac:dyDescent="0.25">
      <c r="B2064"/>
      <c r="C2064"/>
      <c r="D2064"/>
      <c r="E2064"/>
      <c r="F2064"/>
      <c r="G2064"/>
      <c r="H2064"/>
      <c r="I2064"/>
      <c r="J2064"/>
    </row>
    <row r="2065" spans="2:10" x14ac:dyDescent="0.25">
      <c r="B2065"/>
      <c r="C2065"/>
      <c r="D2065"/>
      <c r="E2065"/>
      <c r="F2065"/>
      <c r="G2065"/>
      <c r="H2065"/>
      <c r="I2065"/>
      <c r="J2065"/>
    </row>
    <row r="2066" spans="2:10" x14ac:dyDescent="0.25">
      <c r="B2066"/>
      <c r="C2066"/>
      <c r="D2066"/>
      <c r="E2066"/>
      <c r="F2066"/>
      <c r="G2066"/>
      <c r="H2066"/>
      <c r="I2066"/>
      <c r="J2066"/>
    </row>
    <row r="2067" spans="2:10" x14ac:dyDescent="0.25">
      <c r="B2067"/>
      <c r="C2067"/>
      <c r="D2067"/>
      <c r="E2067"/>
      <c r="F2067"/>
      <c r="G2067"/>
      <c r="H2067"/>
      <c r="I2067"/>
      <c r="J2067"/>
    </row>
    <row r="2068" spans="2:10" x14ac:dyDescent="0.25">
      <c r="B2068"/>
      <c r="C2068"/>
      <c r="D2068"/>
      <c r="E2068"/>
      <c r="F2068"/>
      <c r="G2068"/>
      <c r="H2068"/>
      <c r="I2068"/>
      <c r="J2068"/>
    </row>
    <row r="2069" spans="2:10" x14ac:dyDescent="0.25">
      <c r="B2069"/>
      <c r="C2069"/>
      <c r="D2069"/>
      <c r="E2069"/>
      <c r="F2069"/>
      <c r="G2069"/>
      <c r="H2069"/>
      <c r="I2069"/>
      <c r="J2069"/>
    </row>
    <row r="2070" spans="2:10" x14ac:dyDescent="0.25">
      <c r="B2070"/>
      <c r="C2070"/>
      <c r="D2070"/>
      <c r="E2070"/>
      <c r="F2070"/>
      <c r="G2070"/>
      <c r="H2070"/>
      <c r="I2070"/>
      <c r="J2070"/>
    </row>
    <row r="2071" spans="2:10" x14ac:dyDescent="0.25">
      <c r="B2071"/>
      <c r="C2071"/>
      <c r="D2071"/>
      <c r="E2071"/>
      <c r="F2071"/>
      <c r="G2071"/>
      <c r="H2071"/>
      <c r="I2071"/>
      <c r="J2071"/>
    </row>
    <row r="2072" spans="2:10" x14ac:dyDescent="0.25">
      <c r="B2072"/>
      <c r="C2072"/>
      <c r="D2072"/>
      <c r="E2072"/>
      <c r="F2072"/>
      <c r="G2072"/>
      <c r="H2072"/>
      <c r="I2072"/>
      <c r="J2072"/>
    </row>
    <row r="2073" spans="2:10" x14ac:dyDescent="0.25">
      <c r="B2073"/>
      <c r="C2073"/>
      <c r="D2073"/>
      <c r="E2073"/>
      <c r="F2073"/>
      <c r="G2073"/>
      <c r="H2073"/>
      <c r="I2073"/>
      <c r="J2073"/>
    </row>
    <row r="2074" spans="2:10" x14ac:dyDescent="0.25">
      <c r="B2074"/>
      <c r="C2074"/>
      <c r="D2074"/>
      <c r="E2074"/>
      <c r="F2074"/>
      <c r="G2074"/>
      <c r="H2074"/>
      <c r="I2074"/>
      <c r="J2074"/>
    </row>
    <row r="2075" spans="2:10" x14ac:dyDescent="0.25">
      <c r="B2075"/>
      <c r="C2075"/>
      <c r="D2075"/>
      <c r="E2075"/>
      <c r="F2075"/>
      <c r="G2075"/>
      <c r="H2075"/>
      <c r="I2075"/>
      <c r="J2075"/>
    </row>
    <row r="2076" spans="2:10" x14ac:dyDescent="0.25">
      <c r="B2076"/>
      <c r="C2076"/>
      <c r="D2076"/>
      <c r="E2076"/>
      <c r="F2076"/>
      <c r="G2076"/>
      <c r="H2076"/>
      <c r="I2076"/>
      <c r="J2076"/>
    </row>
    <row r="2077" spans="2:10" x14ac:dyDescent="0.25">
      <c r="B2077"/>
      <c r="C2077"/>
      <c r="D2077"/>
      <c r="E2077"/>
      <c r="F2077"/>
      <c r="G2077"/>
      <c r="H2077"/>
      <c r="I2077"/>
      <c r="J2077"/>
    </row>
    <row r="2078" spans="2:10" x14ac:dyDescent="0.25">
      <c r="B2078"/>
      <c r="C2078"/>
      <c r="D2078"/>
      <c r="E2078"/>
      <c r="F2078"/>
      <c r="G2078"/>
      <c r="H2078"/>
      <c r="I2078"/>
      <c r="J2078"/>
    </row>
    <row r="2079" spans="2:10" x14ac:dyDescent="0.25">
      <c r="B2079"/>
      <c r="C2079"/>
      <c r="D2079"/>
      <c r="E2079"/>
      <c r="F2079"/>
      <c r="G2079"/>
      <c r="H2079"/>
      <c r="I2079"/>
      <c r="J2079"/>
    </row>
    <row r="2080" spans="2:10" x14ac:dyDescent="0.25">
      <c r="B2080"/>
      <c r="C2080"/>
      <c r="D2080"/>
      <c r="E2080"/>
      <c r="F2080"/>
      <c r="G2080"/>
      <c r="H2080"/>
      <c r="I2080"/>
      <c r="J2080"/>
    </row>
    <row r="2081" spans="2:10" x14ac:dyDescent="0.25">
      <c r="B2081"/>
      <c r="C2081"/>
      <c r="D2081"/>
      <c r="E2081"/>
      <c r="F2081"/>
      <c r="G2081"/>
      <c r="H2081"/>
      <c r="I2081"/>
      <c r="J2081"/>
    </row>
    <row r="2082" spans="2:10" x14ac:dyDescent="0.25">
      <c r="B2082"/>
      <c r="C2082"/>
      <c r="D2082"/>
      <c r="E2082"/>
      <c r="F2082"/>
      <c r="G2082"/>
      <c r="H2082"/>
      <c r="I2082"/>
      <c r="J2082"/>
    </row>
    <row r="2083" spans="2:10" x14ac:dyDescent="0.25">
      <c r="B2083"/>
      <c r="C2083"/>
      <c r="D2083"/>
      <c r="E2083"/>
      <c r="F2083"/>
      <c r="G2083"/>
      <c r="H2083"/>
      <c r="I2083"/>
      <c r="J2083"/>
    </row>
    <row r="2084" spans="2:10" x14ac:dyDescent="0.25">
      <c r="B2084"/>
      <c r="C2084"/>
      <c r="D2084"/>
      <c r="E2084"/>
      <c r="F2084"/>
      <c r="G2084"/>
      <c r="H2084"/>
      <c r="I2084"/>
      <c r="J2084"/>
    </row>
    <row r="2085" spans="2:10" x14ac:dyDescent="0.25">
      <c r="B2085"/>
      <c r="C2085"/>
      <c r="D2085"/>
      <c r="E2085"/>
      <c r="F2085"/>
      <c r="G2085"/>
      <c r="H2085"/>
      <c r="I2085"/>
      <c r="J2085"/>
    </row>
    <row r="2086" spans="2:10" x14ac:dyDescent="0.25">
      <c r="B2086"/>
      <c r="C2086"/>
      <c r="D2086"/>
      <c r="E2086"/>
      <c r="F2086"/>
      <c r="G2086"/>
      <c r="H2086"/>
      <c r="I2086"/>
      <c r="J2086"/>
    </row>
    <row r="2087" spans="2:10" x14ac:dyDescent="0.25">
      <c r="B2087"/>
      <c r="C2087"/>
      <c r="D2087"/>
      <c r="E2087"/>
      <c r="F2087"/>
      <c r="G2087"/>
      <c r="H2087"/>
      <c r="I2087"/>
      <c r="J2087"/>
    </row>
    <row r="2088" spans="2:10" x14ac:dyDescent="0.25">
      <c r="B2088"/>
      <c r="C2088"/>
      <c r="D2088"/>
      <c r="E2088"/>
      <c r="F2088"/>
      <c r="G2088"/>
      <c r="H2088"/>
      <c r="I2088"/>
      <c r="J2088"/>
    </row>
    <row r="2089" spans="2:10" x14ac:dyDescent="0.25">
      <c r="B2089"/>
      <c r="C2089"/>
      <c r="D2089"/>
      <c r="E2089"/>
      <c r="F2089"/>
      <c r="G2089"/>
      <c r="H2089"/>
      <c r="I2089"/>
      <c r="J2089"/>
    </row>
    <row r="2090" spans="2:10" x14ac:dyDescent="0.25">
      <c r="B2090"/>
      <c r="C2090"/>
      <c r="D2090"/>
      <c r="E2090"/>
      <c r="F2090"/>
      <c r="G2090"/>
      <c r="H2090"/>
      <c r="I2090"/>
      <c r="J2090"/>
    </row>
    <row r="2091" spans="2:10" x14ac:dyDescent="0.25">
      <c r="B2091"/>
      <c r="C2091"/>
      <c r="D2091"/>
      <c r="E2091"/>
      <c r="F2091"/>
      <c r="G2091"/>
      <c r="H2091"/>
      <c r="I2091"/>
      <c r="J2091"/>
    </row>
    <row r="2092" spans="2:10" x14ac:dyDescent="0.25">
      <c r="B2092"/>
      <c r="C2092"/>
      <c r="D2092"/>
      <c r="E2092"/>
      <c r="F2092"/>
      <c r="G2092"/>
      <c r="H2092"/>
      <c r="I2092"/>
      <c r="J2092"/>
    </row>
    <row r="2093" spans="2:10" x14ac:dyDescent="0.25">
      <c r="B2093"/>
      <c r="C2093"/>
      <c r="D2093"/>
      <c r="E2093"/>
      <c r="F2093"/>
      <c r="G2093"/>
      <c r="H2093"/>
      <c r="I2093"/>
      <c r="J2093"/>
    </row>
    <row r="2094" spans="2:10" x14ac:dyDescent="0.25">
      <c r="B2094"/>
      <c r="C2094"/>
      <c r="D2094"/>
      <c r="E2094"/>
      <c r="F2094"/>
      <c r="G2094"/>
      <c r="H2094"/>
      <c r="I2094"/>
      <c r="J2094"/>
    </row>
    <row r="2095" spans="2:10" x14ac:dyDescent="0.25">
      <c r="B2095"/>
      <c r="C2095"/>
      <c r="D2095"/>
      <c r="E2095"/>
      <c r="F2095"/>
      <c r="G2095"/>
      <c r="H2095"/>
      <c r="I2095"/>
      <c r="J2095"/>
    </row>
    <row r="2096" spans="2:10" x14ac:dyDescent="0.25">
      <c r="B2096"/>
      <c r="C2096"/>
      <c r="D2096"/>
      <c r="E2096"/>
      <c r="F2096"/>
      <c r="G2096"/>
      <c r="H2096"/>
      <c r="I2096"/>
      <c r="J2096"/>
    </row>
    <row r="2097" spans="2:10" x14ac:dyDescent="0.25">
      <c r="B2097"/>
      <c r="C2097"/>
      <c r="D2097"/>
      <c r="E2097"/>
      <c r="F2097"/>
      <c r="G2097"/>
      <c r="H2097"/>
      <c r="I2097"/>
      <c r="J2097"/>
    </row>
    <row r="2098" spans="2:10" x14ac:dyDescent="0.25">
      <c r="B2098"/>
      <c r="C2098"/>
      <c r="D2098"/>
      <c r="E2098"/>
      <c r="F2098"/>
      <c r="G2098"/>
      <c r="H2098"/>
      <c r="I2098"/>
      <c r="J2098"/>
    </row>
    <row r="2099" spans="2:10" x14ac:dyDescent="0.25">
      <c r="B2099"/>
      <c r="C2099"/>
      <c r="D2099"/>
      <c r="E2099"/>
      <c r="F2099"/>
      <c r="G2099"/>
      <c r="H2099"/>
      <c r="I2099"/>
      <c r="J2099"/>
    </row>
    <row r="2100" spans="2:10" x14ac:dyDescent="0.25">
      <c r="B2100"/>
      <c r="C2100"/>
      <c r="D2100"/>
      <c r="E2100"/>
      <c r="F2100"/>
      <c r="G2100"/>
      <c r="H2100"/>
      <c r="I2100"/>
      <c r="J2100"/>
    </row>
    <row r="2101" spans="2:10" x14ac:dyDescent="0.25">
      <c r="B2101"/>
      <c r="C2101"/>
      <c r="D2101"/>
      <c r="E2101"/>
      <c r="F2101"/>
      <c r="G2101"/>
      <c r="H2101"/>
      <c r="I2101"/>
      <c r="J2101"/>
    </row>
    <row r="2102" spans="2:10" x14ac:dyDescent="0.25">
      <c r="B2102"/>
      <c r="C2102"/>
      <c r="D2102"/>
      <c r="E2102"/>
      <c r="F2102"/>
      <c r="G2102"/>
      <c r="H2102"/>
      <c r="I2102"/>
      <c r="J2102"/>
    </row>
    <row r="2103" spans="2:10" x14ac:dyDescent="0.25">
      <c r="B2103"/>
      <c r="C2103"/>
      <c r="D2103"/>
      <c r="E2103"/>
      <c r="F2103"/>
      <c r="G2103"/>
      <c r="H2103"/>
      <c r="I2103"/>
      <c r="J2103"/>
    </row>
    <row r="2104" spans="2:10" x14ac:dyDescent="0.25">
      <c r="B2104"/>
      <c r="C2104"/>
      <c r="D2104"/>
      <c r="E2104"/>
      <c r="F2104"/>
      <c r="G2104"/>
      <c r="H2104"/>
      <c r="I2104"/>
      <c r="J2104"/>
    </row>
    <row r="2105" spans="2:10" x14ac:dyDescent="0.25">
      <c r="B2105"/>
      <c r="C2105"/>
      <c r="D2105"/>
      <c r="E2105"/>
      <c r="F2105"/>
      <c r="G2105"/>
      <c r="H2105"/>
      <c r="I2105"/>
      <c r="J2105"/>
    </row>
    <row r="2106" spans="2:10" x14ac:dyDescent="0.25">
      <c r="B2106"/>
      <c r="C2106"/>
      <c r="D2106"/>
      <c r="E2106"/>
      <c r="F2106"/>
      <c r="G2106"/>
      <c r="H2106"/>
      <c r="I2106"/>
      <c r="J2106"/>
    </row>
    <row r="2107" spans="2:10" x14ac:dyDescent="0.25">
      <c r="B2107"/>
      <c r="C2107"/>
      <c r="D2107"/>
      <c r="E2107"/>
      <c r="F2107"/>
      <c r="G2107"/>
      <c r="H2107"/>
      <c r="I2107"/>
      <c r="J2107"/>
    </row>
    <row r="2108" spans="2:10" x14ac:dyDescent="0.25">
      <c r="B2108"/>
      <c r="C2108"/>
      <c r="D2108"/>
      <c r="E2108"/>
      <c r="F2108"/>
      <c r="G2108"/>
      <c r="H2108"/>
      <c r="I2108"/>
      <c r="J2108"/>
    </row>
    <row r="2109" spans="2:10" x14ac:dyDescent="0.25">
      <c r="B2109"/>
      <c r="C2109"/>
      <c r="D2109"/>
      <c r="E2109"/>
      <c r="F2109"/>
      <c r="G2109"/>
      <c r="H2109"/>
      <c r="I2109"/>
      <c r="J2109"/>
    </row>
    <row r="2110" spans="2:10" x14ac:dyDescent="0.25">
      <c r="B2110"/>
      <c r="C2110"/>
      <c r="D2110"/>
      <c r="E2110"/>
      <c r="F2110"/>
      <c r="G2110"/>
      <c r="H2110"/>
      <c r="I2110"/>
      <c r="J2110"/>
    </row>
    <row r="2111" spans="2:10" x14ac:dyDescent="0.25">
      <c r="B2111"/>
      <c r="C2111"/>
      <c r="D2111"/>
      <c r="E2111"/>
      <c r="F2111"/>
      <c r="G2111"/>
      <c r="H2111"/>
      <c r="I2111"/>
      <c r="J2111"/>
    </row>
    <row r="2112" spans="2:10" x14ac:dyDescent="0.25">
      <c r="B2112"/>
      <c r="C2112"/>
      <c r="D2112"/>
      <c r="E2112"/>
      <c r="F2112"/>
      <c r="G2112"/>
      <c r="H2112"/>
      <c r="I2112"/>
      <c r="J2112"/>
    </row>
    <row r="2113" spans="2:10" x14ac:dyDescent="0.25">
      <c r="B2113"/>
      <c r="C2113"/>
      <c r="D2113"/>
      <c r="E2113"/>
      <c r="F2113"/>
      <c r="G2113"/>
      <c r="H2113"/>
      <c r="I2113"/>
      <c r="J2113"/>
    </row>
    <row r="2114" spans="2:10" x14ac:dyDescent="0.25">
      <c r="B2114"/>
      <c r="C2114"/>
      <c r="D2114"/>
      <c r="E2114"/>
      <c r="F2114"/>
      <c r="G2114"/>
      <c r="H2114"/>
      <c r="I2114"/>
      <c r="J2114"/>
    </row>
    <row r="2115" spans="2:10" x14ac:dyDescent="0.25">
      <c r="B2115"/>
      <c r="C2115"/>
      <c r="D2115"/>
      <c r="E2115"/>
      <c r="F2115"/>
      <c r="G2115"/>
      <c r="H2115"/>
      <c r="I2115"/>
      <c r="J2115"/>
    </row>
    <row r="2116" spans="2:10" x14ac:dyDescent="0.25">
      <c r="B2116"/>
      <c r="C2116"/>
      <c r="D2116"/>
      <c r="E2116"/>
      <c r="F2116"/>
      <c r="G2116"/>
      <c r="H2116"/>
      <c r="I2116"/>
      <c r="J2116"/>
    </row>
    <row r="2117" spans="2:10" x14ac:dyDescent="0.25">
      <c r="B2117"/>
      <c r="C2117"/>
      <c r="D2117"/>
      <c r="E2117"/>
      <c r="F2117"/>
      <c r="G2117"/>
      <c r="H2117"/>
      <c r="I2117"/>
      <c r="J2117"/>
    </row>
    <row r="2118" spans="2:10" x14ac:dyDescent="0.25">
      <c r="B2118"/>
      <c r="C2118"/>
      <c r="D2118"/>
      <c r="E2118"/>
      <c r="F2118"/>
      <c r="G2118"/>
      <c r="H2118"/>
      <c r="I2118"/>
      <c r="J2118"/>
    </row>
    <row r="2119" spans="2:10" x14ac:dyDescent="0.25">
      <c r="B2119"/>
      <c r="C2119"/>
      <c r="D2119"/>
      <c r="E2119"/>
      <c r="F2119"/>
      <c r="G2119"/>
      <c r="H2119"/>
      <c r="I2119"/>
      <c r="J2119"/>
    </row>
    <row r="2120" spans="2:10" x14ac:dyDescent="0.25">
      <c r="B2120"/>
      <c r="C2120"/>
      <c r="D2120"/>
      <c r="E2120"/>
      <c r="F2120"/>
      <c r="G2120"/>
      <c r="H2120"/>
      <c r="I2120"/>
      <c r="J2120"/>
    </row>
    <row r="2121" spans="2:10" x14ac:dyDescent="0.25">
      <c r="B2121"/>
      <c r="C2121"/>
      <c r="D2121"/>
      <c r="E2121"/>
      <c r="F2121"/>
      <c r="G2121"/>
      <c r="H2121"/>
      <c r="I2121"/>
      <c r="J2121"/>
    </row>
    <row r="2122" spans="2:10" x14ac:dyDescent="0.25">
      <c r="B2122"/>
      <c r="C2122"/>
      <c r="D2122"/>
      <c r="E2122"/>
      <c r="F2122"/>
      <c r="G2122"/>
      <c r="H2122"/>
      <c r="I2122"/>
      <c r="J2122"/>
    </row>
    <row r="2123" spans="2:10" x14ac:dyDescent="0.25">
      <c r="B2123"/>
      <c r="C2123"/>
      <c r="D2123"/>
      <c r="E2123"/>
      <c r="F2123"/>
      <c r="G2123"/>
      <c r="H2123"/>
      <c r="I2123"/>
      <c r="J2123"/>
    </row>
    <row r="2124" spans="2:10" x14ac:dyDescent="0.25">
      <c r="B2124"/>
      <c r="C2124"/>
      <c r="D2124"/>
      <c r="E2124"/>
      <c r="F2124"/>
      <c r="G2124"/>
      <c r="H2124"/>
      <c r="I2124"/>
      <c r="J2124"/>
    </row>
    <row r="2125" spans="2:10" x14ac:dyDescent="0.25">
      <c r="B2125"/>
      <c r="C2125"/>
      <c r="D2125"/>
      <c r="E2125"/>
      <c r="F2125"/>
      <c r="G2125"/>
      <c r="H2125"/>
      <c r="I2125"/>
      <c r="J2125"/>
    </row>
    <row r="2126" spans="2:10" x14ac:dyDescent="0.25">
      <c r="B2126"/>
      <c r="C2126"/>
      <c r="D2126"/>
      <c r="E2126"/>
      <c r="F2126"/>
      <c r="G2126"/>
      <c r="H2126"/>
      <c r="I2126"/>
      <c r="J2126"/>
    </row>
    <row r="2127" spans="2:10" x14ac:dyDescent="0.25">
      <c r="B2127"/>
      <c r="C2127"/>
      <c r="D2127"/>
      <c r="E2127"/>
      <c r="F2127"/>
      <c r="G2127"/>
      <c r="H2127"/>
      <c r="I2127"/>
      <c r="J2127"/>
    </row>
    <row r="2128" spans="2:10" x14ac:dyDescent="0.25">
      <c r="B2128"/>
      <c r="C2128"/>
      <c r="D2128"/>
      <c r="E2128"/>
      <c r="F2128"/>
      <c r="G2128"/>
      <c r="H2128"/>
      <c r="I2128"/>
      <c r="J2128"/>
    </row>
    <row r="2129" spans="2:10" x14ac:dyDescent="0.25">
      <c r="B2129"/>
      <c r="C2129"/>
      <c r="D2129"/>
      <c r="E2129"/>
      <c r="F2129"/>
      <c r="G2129"/>
      <c r="H2129"/>
      <c r="I2129"/>
      <c r="J2129"/>
    </row>
    <row r="2130" spans="2:10" x14ac:dyDescent="0.25">
      <c r="B2130"/>
      <c r="C2130"/>
      <c r="D2130"/>
      <c r="E2130"/>
      <c r="F2130"/>
      <c r="G2130"/>
      <c r="H2130"/>
      <c r="I2130"/>
      <c r="J2130"/>
    </row>
    <row r="2131" spans="2:10" x14ac:dyDescent="0.25">
      <c r="B2131"/>
      <c r="C2131"/>
      <c r="D2131"/>
      <c r="E2131"/>
      <c r="F2131"/>
      <c r="G2131"/>
      <c r="H2131"/>
      <c r="I2131"/>
      <c r="J2131"/>
    </row>
    <row r="2132" spans="2:10" x14ac:dyDescent="0.25">
      <c r="B2132"/>
      <c r="C2132"/>
      <c r="D2132"/>
      <c r="E2132"/>
      <c r="F2132"/>
      <c r="G2132"/>
      <c r="H2132"/>
      <c r="I2132"/>
      <c r="J2132"/>
    </row>
    <row r="2133" spans="2:10" x14ac:dyDescent="0.25">
      <c r="B2133"/>
      <c r="C2133"/>
      <c r="D2133"/>
      <c r="E2133"/>
      <c r="F2133"/>
      <c r="G2133"/>
      <c r="H2133"/>
      <c r="I2133"/>
      <c r="J2133"/>
    </row>
    <row r="2134" spans="2:10" x14ac:dyDescent="0.25">
      <c r="B2134"/>
      <c r="C2134"/>
      <c r="D2134"/>
      <c r="E2134"/>
      <c r="F2134"/>
      <c r="G2134"/>
      <c r="H2134"/>
      <c r="I2134"/>
      <c r="J2134"/>
    </row>
    <row r="2135" spans="2:10" x14ac:dyDescent="0.25">
      <c r="B2135"/>
      <c r="C2135"/>
      <c r="D2135"/>
      <c r="E2135"/>
      <c r="F2135"/>
      <c r="G2135"/>
      <c r="H2135"/>
      <c r="I2135"/>
      <c r="J2135"/>
    </row>
    <row r="2136" spans="2:10" x14ac:dyDescent="0.25">
      <c r="B2136"/>
      <c r="C2136"/>
      <c r="D2136"/>
      <c r="E2136"/>
      <c r="F2136"/>
      <c r="G2136"/>
      <c r="H2136"/>
      <c r="I2136"/>
      <c r="J2136"/>
    </row>
    <row r="2137" spans="2:10" x14ac:dyDescent="0.25">
      <c r="B2137"/>
      <c r="C2137"/>
      <c r="D2137"/>
      <c r="E2137"/>
      <c r="F2137"/>
      <c r="G2137"/>
      <c r="H2137"/>
      <c r="I2137"/>
      <c r="J2137"/>
    </row>
    <row r="2138" spans="2:10" x14ac:dyDescent="0.25">
      <c r="B2138"/>
      <c r="C2138"/>
      <c r="D2138"/>
      <c r="E2138"/>
      <c r="F2138"/>
      <c r="G2138"/>
      <c r="H2138"/>
      <c r="I2138"/>
      <c r="J2138"/>
    </row>
    <row r="2139" spans="2:10" x14ac:dyDescent="0.25">
      <c r="B2139"/>
      <c r="C2139"/>
      <c r="D2139"/>
      <c r="E2139"/>
      <c r="F2139"/>
      <c r="G2139"/>
      <c r="H2139"/>
      <c r="I2139"/>
      <c r="J2139"/>
    </row>
    <row r="2140" spans="2:10" x14ac:dyDescent="0.25">
      <c r="B2140"/>
      <c r="C2140"/>
      <c r="D2140"/>
      <c r="E2140"/>
      <c r="F2140"/>
      <c r="G2140"/>
      <c r="H2140"/>
      <c r="I2140"/>
      <c r="J2140"/>
    </row>
    <row r="2141" spans="2:10" x14ac:dyDescent="0.25">
      <c r="B2141"/>
      <c r="C2141"/>
      <c r="D2141"/>
      <c r="E2141"/>
      <c r="F2141"/>
      <c r="G2141"/>
      <c r="H2141"/>
      <c r="I2141"/>
      <c r="J2141"/>
    </row>
    <row r="2142" spans="2:10" x14ac:dyDescent="0.25">
      <c r="B2142"/>
      <c r="C2142"/>
      <c r="D2142"/>
      <c r="E2142"/>
      <c r="F2142"/>
      <c r="G2142"/>
      <c r="H2142"/>
      <c r="I2142"/>
      <c r="J2142"/>
    </row>
    <row r="2143" spans="2:10" x14ac:dyDescent="0.25">
      <c r="B2143"/>
      <c r="C2143"/>
      <c r="D2143"/>
      <c r="E2143"/>
      <c r="F2143"/>
      <c r="G2143"/>
      <c r="H2143"/>
      <c r="I2143"/>
      <c r="J2143"/>
    </row>
    <row r="2144" spans="2:10" x14ac:dyDescent="0.25">
      <c r="B2144"/>
      <c r="C2144"/>
      <c r="D2144"/>
      <c r="E2144"/>
      <c r="F2144"/>
      <c r="G2144"/>
      <c r="H2144"/>
      <c r="I2144"/>
      <c r="J2144"/>
    </row>
    <row r="2145" spans="2:10" x14ac:dyDescent="0.25">
      <c r="B2145"/>
      <c r="C2145"/>
      <c r="D2145"/>
      <c r="E2145"/>
      <c r="F2145"/>
      <c r="G2145"/>
      <c r="H2145"/>
      <c r="I2145"/>
      <c r="J2145"/>
    </row>
    <row r="2146" spans="2:10" x14ac:dyDescent="0.25">
      <c r="B2146"/>
      <c r="C2146"/>
      <c r="D2146"/>
      <c r="E2146"/>
      <c r="F2146"/>
      <c r="G2146"/>
      <c r="H2146"/>
      <c r="I2146"/>
      <c r="J2146"/>
    </row>
    <row r="2147" spans="2:10" x14ac:dyDescent="0.25">
      <c r="B2147"/>
      <c r="C2147"/>
      <c r="D2147"/>
      <c r="E2147"/>
      <c r="F2147"/>
      <c r="G2147"/>
      <c r="H2147"/>
      <c r="I2147"/>
      <c r="J2147"/>
    </row>
    <row r="2148" spans="2:10" x14ac:dyDescent="0.25">
      <c r="B2148"/>
      <c r="C2148"/>
      <c r="D2148"/>
      <c r="E2148"/>
      <c r="F2148"/>
      <c r="G2148"/>
      <c r="H2148"/>
      <c r="I2148"/>
      <c r="J2148"/>
    </row>
    <row r="2149" spans="2:10" x14ac:dyDescent="0.25">
      <c r="B2149"/>
      <c r="C2149"/>
      <c r="D2149"/>
      <c r="E2149"/>
      <c r="F2149"/>
      <c r="G2149"/>
      <c r="H2149"/>
      <c r="I2149"/>
      <c r="J2149"/>
    </row>
    <row r="2150" spans="2:10" x14ac:dyDescent="0.25">
      <c r="B2150"/>
      <c r="C2150"/>
      <c r="D2150"/>
      <c r="E2150"/>
      <c r="F2150"/>
      <c r="G2150"/>
      <c r="H2150"/>
      <c r="I2150"/>
      <c r="J2150"/>
    </row>
    <row r="2151" spans="2:10" x14ac:dyDescent="0.25">
      <c r="B2151"/>
      <c r="C2151"/>
      <c r="D2151"/>
      <c r="E2151"/>
      <c r="F2151"/>
      <c r="G2151"/>
      <c r="H2151"/>
      <c r="I2151"/>
      <c r="J2151"/>
    </row>
    <row r="2152" spans="2:10" x14ac:dyDescent="0.25">
      <c r="B2152"/>
      <c r="C2152"/>
      <c r="D2152"/>
      <c r="E2152"/>
      <c r="F2152"/>
      <c r="G2152"/>
      <c r="H2152"/>
      <c r="I2152"/>
      <c r="J2152"/>
    </row>
    <row r="2153" spans="2:10" x14ac:dyDescent="0.25">
      <c r="B2153"/>
      <c r="C2153"/>
      <c r="D2153"/>
      <c r="E2153"/>
      <c r="F2153"/>
      <c r="G2153"/>
      <c r="H2153"/>
      <c r="I2153"/>
      <c r="J2153"/>
    </row>
    <row r="2154" spans="2:10" x14ac:dyDescent="0.25">
      <c r="B2154"/>
      <c r="C2154"/>
      <c r="D2154"/>
      <c r="E2154"/>
      <c r="F2154"/>
      <c r="G2154"/>
      <c r="H2154"/>
      <c r="I2154"/>
      <c r="J2154"/>
    </row>
    <row r="2155" spans="2:10" x14ac:dyDescent="0.25">
      <c r="B2155"/>
      <c r="C2155"/>
      <c r="D2155"/>
      <c r="E2155"/>
      <c r="F2155"/>
      <c r="G2155"/>
      <c r="H2155"/>
      <c r="I2155"/>
      <c r="J2155"/>
    </row>
    <row r="2156" spans="2:10" x14ac:dyDescent="0.25">
      <c r="B2156"/>
      <c r="C2156"/>
      <c r="D2156"/>
      <c r="E2156"/>
      <c r="F2156"/>
      <c r="G2156"/>
      <c r="H2156"/>
      <c r="I2156"/>
      <c r="J2156"/>
    </row>
    <row r="2157" spans="2:10" x14ac:dyDescent="0.25">
      <c r="B2157"/>
      <c r="C2157"/>
      <c r="D2157"/>
      <c r="E2157"/>
      <c r="F2157"/>
      <c r="G2157"/>
      <c r="H2157"/>
      <c r="I2157"/>
      <c r="J2157"/>
    </row>
    <row r="2158" spans="2:10" x14ac:dyDescent="0.25">
      <c r="B2158"/>
      <c r="C2158"/>
      <c r="D2158"/>
      <c r="E2158"/>
      <c r="F2158"/>
      <c r="G2158"/>
      <c r="H2158"/>
      <c r="I2158"/>
      <c r="J2158"/>
    </row>
    <row r="2159" spans="2:10" x14ac:dyDescent="0.25">
      <c r="B2159"/>
      <c r="C2159"/>
      <c r="D2159"/>
      <c r="E2159"/>
      <c r="F2159"/>
      <c r="G2159"/>
      <c r="H2159"/>
      <c r="I2159"/>
      <c r="J2159"/>
    </row>
    <row r="2160" spans="2:10" x14ac:dyDescent="0.25">
      <c r="B2160"/>
      <c r="C2160"/>
      <c r="D2160"/>
      <c r="E2160"/>
      <c r="F2160"/>
      <c r="G2160"/>
      <c r="H2160"/>
      <c r="I2160"/>
      <c r="J2160"/>
    </row>
    <row r="2161" spans="2:10" x14ac:dyDescent="0.25">
      <c r="B2161"/>
      <c r="C2161"/>
      <c r="D2161"/>
      <c r="E2161"/>
      <c r="F2161"/>
      <c r="G2161"/>
      <c r="H2161"/>
      <c r="I2161"/>
      <c r="J2161"/>
    </row>
    <row r="2162" spans="2:10" x14ac:dyDescent="0.25">
      <c r="B2162"/>
      <c r="C2162"/>
      <c r="D2162"/>
      <c r="E2162"/>
      <c r="F2162"/>
      <c r="G2162"/>
      <c r="H2162"/>
      <c r="I2162"/>
      <c r="J2162"/>
    </row>
    <row r="2163" spans="2:10" x14ac:dyDescent="0.25">
      <c r="B2163"/>
      <c r="C2163"/>
      <c r="D2163"/>
      <c r="E2163"/>
      <c r="F2163"/>
      <c r="G2163"/>
      <c r="H2163"/>
      <c r="I2163"/>
      <c r="J2163"/>
    </row>
    <row r="2164" spans="2:10" x14ac:dyDescent="0.25">
      <c r="B2164"/>
      <c r="C2164"/>
      <c r="D2164"/>
      <c r="E2164"/>
      <c r="F2164"/>
      <c r="G2164"/>
      <c r="H2164"/>
      <c r="I2164"/>
      <c r="J2164"/>
    </row>
    <row r="2165" spans="2:10" x14ac:dyDescent="0.25">
      <c r="B2165"/>
      <c r="C2165"/>
      <c r="D2165"/>
      <c r="E2165"/>
      <c r="F2165"/>
      <c r="G2165"/>
      <c r="H2165"/>
      <c r="I2165"/>
      <c r="J2165"/>
    </row>
    <row r="2166" spans="2:10" x14ac:dyDescent="0.25">
      <c r="B2166"/>
      <c r="C2166"/>
      <c r="D2166"/>
      <c r="E2166"/>
      <c r="F2166"/>
      <c r="G2166"/>
      <c r="H2166"/>
      <c r="I2166"/>
      <c r="J2166"/>
    </row>
    <row r="2167" spans="2:10" x14ac:dyDescent="0.25">
      <c r="B2167"/>
      <c r="C2167"/>
      <c r="D2167"/>
      <c r="E2167"/>
      <c r="F2167"/>
      <c r="G2167"/>
      <c r="H2167"/>
      <c r="I2167"/>
      <c r="J2167"/>
    </row>
    <row r="2168" spans="2:10" x14ac:dyDescent="0.25">
      <c r="B2168"/>
      <c r="C2168"/>
      <c r="D2168"/>
      <c r="E2168"/>
      <c r="F2168"/>
      <c r="G2168"/>
      <c r="H2168"/>
      <c r="I2168"/>
      <c r="J2168"/>
    </row>
    <row r="2169" spans="2:10" x14ac:dyDescent="0.25">
      <c r="B2169"/>
      <c r="C2169"/>
      <c r="D2169"/>
      <c r="E2169"/>
      <c r="F2169"/>
      <c r="G2169"/>
      <c r="H2169"/>
      <c r="I2169"/>
      <c r="J2169"/>
    </row>
    <row r="2170" spans="2:10" x14ac:dyDescent="0.25">
      <c r="B2170"/>
      <c r="C2170"/>
      <c r="D2170"/>
      <c r="E2170"/>
      <c r="F2170"/>
      <c r="G2170"/>
      <c r="H2170"/>
      <c r="I2170"/>
      <c r="J2170"/>
    </row>
    <row r="2171" spans="2:10" x14ac:dyDescent="0.25">
      <c r="B2171"/>
      <c r="C2171"/>
      <c r="D2171"/>
      <c r="E2171"/>
      <c r="F2171"/>
      <c r="G2171"/>
      <c r="H2171"/>
      <c r="I2171"/>
      <c r="J2171"/>
    </row>
    <row r="2172" spans="2:10" x14ac:dyDescent="0.25">
      <c r="B2172"/>
      <c r="C2172"/>
      <c r="D2172"/>
      <c r="E2172"/>
      <c r="F2172"/>
      <c r="G2172"/>
      <c r="H2172"/>
      <c r="I2172"/>
      <c r="J2172"/>
    </row>
    <row r="2173" spans="2:10" x14ac:dyDescent="0.25">
      <c r="B2173"/>
      <c r="C2173"/>
      <c r="D2173"/>
      <c r="E2173"/>
      <c r="F2173"/>
      <c r="G2173"/>
      <c r="H2173"/>
      <c r="I2173"/>
      <c r="J2173"/>
    </row>
    <row r="2174" spans="2:10" x14ac:dyDescent="0.25">
      <c r="B2174"/>
      <c r="C2174"/>
      <c r="D2174"/>
      <c r="E2174"/>
      <c r="F2174"/>
      <c r="G2174"/>
      <c r="H2174"/>
      <c r="I2174"/>
      <c r="J2174"/>
    </row>
    <row r="2175" spans="2:10" x14ac:dyDescent="0.25">
      <c r="B2175"/>
      <c r="C2175"/>
      <c r="D2175"/>
      <c r="E2175"/>
      <c r="F2175"/>
      <c r="G2175"/>
      <c r="H2175"/>
      <c r="I2175"/>
      <c r="J2175"/>
    </row>
    <row r="2176" spans="2:10" x14ac:dyDescent="0.25">
      <c r="B2176"/>
      <c r="C2176"/>
      <c r="D2176"/>
      <c r="E2176"/>
      <c r="F2176"/>
      <c r="G2176"/>
      <c r="H2176"/>
      <c r="I2176"/>
      <c r="J2176"/>
    </row>
    <row r="2177" spans="2:10" x14ac:dyDescent="0.25">
      <c r="B2177"/>
      <c r="C2177"/>
      <c r="D2177"/>
      <c r="E2177"/>
      <c r="F2177"/>
      <c r="G2177"/>
      <c r="H2177"/>
      <c r="I2177"/>
      <c r="J2177"/>
    </row>
    <row r="2178" spans="2:10" x14ac:dyDescent="0.25">
      <c r="B2178"/>
      <c r="C2178"/>
      <c r="D2178"/>
      <c r="E2178"/>
      <c r="F2178"/>
      <c r="G2178"/>
      <c r="H2178"/>
      <c r="I2178"/>
      <c r="J2178"/>
    </row>
    <row r="2179" spans="2:10" x14ac:dyDescent="0.25">
      <c r="B2179"/>
      <c r="C2179"/>
      <c r="D2179"/>
      <c r="E2179"/>
      <c r="F2179"/>
      <c r="G2179"/>
      <c r="H2179"/>
      <c r="I2179"/>
      <c r="J2179"/>
    </row>
    <row r="2180" spans="2:10" x14ac:dyDescent="0.25">
      <c r="B2180"/>
      <c r="C2180"/>
      <c r="D2180"/>
      <c r="E2180"/>
      <c r="F2180"/>
      <c r="G2180"/>
      <c r="H2180"/>
      <c r="I2180"/>
      <c r="J2180"/>
    </row>
    <row r="2181" spans="2:10" x14ac:dyDescent="0.25">
      <c r="B2181"/>
      <c r="C2181"/>
      <c r="D2181"/>
      <c r="E2181"/>
      <c r="F2181"/>
      <c r="G2181"/>
      <c r="H2181"/>
      <c r="I2181"/>
      <c r="J2181"/>
    </row>
    <row r="2182" spans="2:10" x14ac:dyDescent="0.25">
      <c r="B2182"/>
      <c r="C2182"/>
      <c r="D2182"/>
      <c r="E2182"/>
      <c r="F2182"/>
      <c r="G2182"/>
      <c r="H2182"/>
      <c r="I2182"/>
      <c r="J2182"/>
    </row>
    <row r="2183" spans="2:10" x14ac:dyDescent="0.25">
      <c r="B2183"/>
      <c r="C2183"/>
      <c r="D2183"/>
      <c r="E2183"/>
      <c r="F2183"/>
      <c r="G2183"/>
      <c r="H2183"/>
      <c r="I2183"/>
      <c r="J2183"/>
    </row>
    <row r="2184" spans="2:10" x14ac:dyDescent="0.25">
      <c r="B2184"/>
      <c r="C2184"/>
      <c r="D2184"/>
      <c r="E2184"/>
      <c r="F2184"/>
      <c r="G2184"/>
      <c r="H2184"/>
      <c r="I2184"/>
      <c r="J2184"/>
    </row>
    <row r="2185" spans="2:10" x14ac:dyDescent="0.25">
      <c r="B2185"/>
      <c r="C2185"/>
      <c r="D2185"/>
      <c r="E2185"/>
      <c r="F2185"/>
      <c r="G2185"/>
      <c r="H2185"/>
      <c r="I2185"/>
      <c r="J2185"/>
    </row>
    <row r="2186" spans="2:10" x14ac:dyDescent="0.25">
      <c r="B2186"/>
      <c r="C2186"/>
      <c r="D2186"/>
      <c r="E2186"/>
      <c r="F2186"/>
      <c r="G2186"/>
      <c r="H2186"/>
      <c r="I2186"/>
      <c r="J2186"/>
    </row>
    <row r="2187" spans="2:10" x14ac:dyDescent="0.25">
      <c r="B2187"/>
      <c r="C2187"/>
      <c r="D2187"/>
      <c r="E2187"/>
      <c r="F2187"/>
      <c r="G2187"/>
      <c r="H2187"/>
      <c r="I2187"/>
      <c r="J2187"/>
    </row>
    <row r="2188" spans="2:10" x14ac:dyDescent="0.25">
      <c r="B2188"/>
      <c r="C2188"/>
      <c r="D2188"/>
      <c r="E2188"/>
      <c r="F2188"/>
      <c r="G2188"/>
      <c r="H2188"/>
      <c r="I2188"/>
      <c r="J2188"/>
    </row>
    <row r="2189" spans="2:10" x14ac:dyDescent="0.25">
      <c r="B2189"/>
      <c r="C2189"/>
      <c r="D2189"/>
      <c r="E2189"/>
      <c r="F2189"/>
      <c r="G2189"/>
      <c r="H2189"/>
      <c r="I2189"/>
      <c r="J2189"/>
    </row>
    <row r="2190" spans="2:10" x14ac:dyDescent="0.25">
      <c r="B2190"/>
      <c r="C2190"/>
      <c r="D2190"/>
      <c r="E2190"/>
      <c r="F2190"/>
      <c r="G2190"/>
      <c r="H2190"/>
      <c r="I2190"/>
      <c r="J2190"/>
    </row>
    <row r="2191" spans="2:10" x14ac:dyDescent="0.25">
      <c r="B2191"/>
      <c r="C2191"/>
      <c r="D2191"/>
      <c r="E2191"/>
      <c r="F2191"/>
      <c r="G2191"/>
      <c r="H2191"/>
      <c r="I2191"/>
      <c r="J2191"/>
    </row>
    <row r="2192" spans="2:10" x14ac:dyDescent="0.25">
      <c r="B2192"/>
      <c r="C2192"/>
      <c r="D2192"/>
      <c r="E2192"/>
      <c r="F2192"/>
      <c r="G2192"/>
      <c r="H2192"/>
      <c r="I2192"/>
      <c r="J2192"/>
    </row>
    <row r="2193" spans="2:10" x14ac:dyDescent="0.25">
      <c r="B2193"/>
      <c r="C2193"/>
      <c r="D2193"/>
      <c r="E2193"/>
      <c r="F2193"/>
      <c r="G2193"/>
      <c r="H2193"/>
      <c r="I2193"/>
      <c r="J2193"/>
    </row>
    <row r="2194" spans="2:10" x14ac:dyDescent="0.25">
      <c r="B2194"/>
      <c r="C2194"/>
      <c r="D2194"/>
      <c r="E2194"/>
      <c r="F2194"/>
      <c r="G2194"/>
      <c r="H2194"/>
      <c r="I2194"/>
      <c r="J2194"/>
    </row>
    <row r="2195" spans="2:10" x14ac:dyDescent="0.25">
      <c r="B2195"/>
      <c r="C2195"/>
      <c r="D2195"/>
      <c r="E2195"/>
      <c r="F2195"/>
      <c r="G2195"/>
      <c r="H2195"/>
      <c r="I2195"/>
      <c r="J2195"/>
    </row>
    <row r="2196" spans="2:10" x14ac:dyDescent="0.25">
      <c r="B2196"/>
      <c r="C2196"/>
      <c r="D2196"/>
      <c r="E2196"/>
      <c r="F2196"/>
      <c r="G2196"/>
      <c r="H2196"/>
      <c r="I2196"/>
      <c r="J2196"/>
    </row>
    <row r="2197" spans="2:10" x14ac:dyDescent="0.25">
      <c r="B2197"/>
      <c r="C2197"/>
      <c r="D2197"/>
      <c r="E2197"/>
      <c r="F2197"/>
      <c r="G2197"/>
      <c r="H2197"/>
      <c r="I2197"/>
      <c r="J2197"/>
    </row>
    <row r="2198" spans="2:10" x14ac:dyDescent="0.25">
      <c r="B2198"/>
      <c r="C2198"/>
      <c r="D2198"/>
      <c r="E2198"/>
      <c r="F2198"/>
      <c r="G2198"/>
      <c r="H2198"/>
      <c r="I2198"/>
      <c r="J2198"/>
    </row>
    <row r="2199" spans="2:10" x14ac:dyDescent="0.25">
      <c r="B2199"/>
      <c r="C2199"/>
      <c r="D2199"/>
      <c r="E2199"/>
      <c r="F2199"/>
      <c r="G2199"/>
      <c r="H2199"/>
      <c r="I2199"/>
      <c r="J2199"/>
    </row>
    <row r="2200" spans="2:10" x14ac:dyDescent="0.25">
      <c r="B2200"/>
      <c r="C2200"/>
      <c r="D2200"/>
      <c r="E2200"/>
      <c r="F2200"/>
      <c r="G2200"/>
      <c r="H2200"/>
      <c r="I2200"/>
      <c r="J2200"/>
    </row>
    <row r="2201" spans="2:10" x14ac:dyDescent="0.25">
      <c r="B2201"/>
      <c r="C2201"/>
      <c r="D2201"/>
      <c r="E2201"/>
      <c r="F2201"/>
      <c r="G2201"/>
      <c r="H2201"/>
      <c r="I2201"/>
      <c r="J2201"/>
    </row>
    <row r="2202" spans="2:10" x14ac:dyDescent="0.25">
      <c r="B2202"/>
      <c r="C2202"/>
      <c r="D2202"/>
      <c r="E2202"/>
      <c r="F2202"/>
      <c r="G2202"/>
      <c r="H2202"/>
      <c r="I2202"/>
      <c r="J2202"/>
    </row>
    <row r="2203" spans="2:10" x14ac:dyDescent="0.25">
      <c r="B2203"/>
      <c r="C2203"/>
      <c r="D2203"/>
      <c r="E2203"/>
      <c r="F2203"/>
      <c r="G2203"/>
      <c r="H2203"/>
      <c r="I2203"/>
      <c r="J2203"/>
    </row>
    <row r="2204" spans="2:10" x14ac:dyDescent="0.25">
      <c r="B2204"/>
      <c r="C2204"/>
      <c r="D2204"/>
      <c r="E2204"/>
      <c r="F2204"/>
      <c r="G2204"/>
      <c r="H2204"/>
      <c r="I2204"/>
      <c r="J2204"/>
    </row>
    <row r="2205" spans="2:10" x14ac:dyDescent="0.25">
      <c r="B2205"/>
      <c r="C2205"/>
      <c r="D2205"/>
      <c r="E2205"/>
      <c r="F2205"/>
      <c r="G2205"/>
      <c r="H2205"/>
      <c r="I2205"/>
      <c r="J2205"/>
    </row>
    <row r="2206" spans="2:10" x14ac:dyDescent="0.25">
      <c r="B2206"/>
      <c r="C2206"/>
      <c r="D2206"/>
      <c r="E2206"/>
      <c r="F2206"/>
      <c r="G2206"/>
      <c r="H2206"/>
      <c r="I2206"/>
      <c r="J2206"/>
    </row>
    <row r="2207" spans="2:10" x14ac:dyDescent="0.25">
      <c r="B2207"/>
      <c r="C2207"/>
      <c r="D2207"/>
      <c r="E2207"/>
      <c r="F2207"/>
      <c r="G2207"/>
      <c r="H2207"/>
      <c r="I2207"/>
      <c r="J2207"/>
    </row>
    <row r="2208" spans="2:10" x14ac:dyDescent="0.25">
      <c r="B2208"/>
      <c r="C2208"/>
      <c r="D2208"/>
      <c r="E2208"/>
      <c r="F2208"/>
      <c r="G2208"/>
      <c r="H2208"/>
      <c r="I2208"/>
      <c r="J2208"/>
    </row>
    <row r="2209" spans="2:10" x14ac:dyDescent="0.25">
      <c r="B2209"/>
      <c r="C2209"/>
      <c r="D2209"/>
      <c r="E2209"/>
      <c r="F2209"/>
      <c r="G2209"/>
      <c r="H2209"/>
      <c r="I2209"/>
      <c r="J2209"/>
    </row>
    <row r="2210" spans="2:10" x14ac:dyDescent="0.25">
      <c r="B2210"/>
      <c r="C2210"/>
      <c r="D2210"/>
      <c r="E2210"/>
      <c r="F2210"/>
      <c r="G2210"/>
      <c r="H2210"/>
      <c r="I2210"/>
      <c r="J2210"/>
    </row>
    <row r="2211" spans="2:10" x14ac:dyDescent="0.25">
      <c r="B2211"/>
      <c r="C2211"/>
      <c r="D2211"/>
      <c r="E2211"/>
      <c r="F2211"/>
      <c r="G2211"/>
      <c r="H2211"/>
      <c r="I2211"/>
      <c r="J2211"/>
    </row>
    <row r="2212" spans="2:10" x14ac:dyDescent="0.25">
      <c r="B2212"/>
      <c r="C2212"/>
      <c r="D2212"/>
      <c r="E2212"/>
      <c r="F2212"/>
      <c r="G2212"/>
      <c r="H2212"/>
      <c r="I2212"/>
      <c r="J2212"/>
    </row>
    <row r="2213" spans="2:10" x14ac:dyDescent="0.25">
      <c r="B2213"/>
      <c r="C2213"/>
      <c r="D2213"/>
      <c r="E2213"/>
      <c r="F2213"/>
      <c r="G2213"/>
      <c r="H2213"/>
      <c r="I2213"/>
      <c r="J2213"/>
    </row>
    <row r="2214" spans="2:10" x14ac:dyDescent="0.25">
      <c r="B2214"/>
      <c r="C2214"/>
      <c r="D2214"/>
      <c r="E2214"/>
      <c r="F2214"/>
      <c r="G2214"/>
      <c r="H2214"/>
      <c r="I2214"/>
      <c r="J2214"/>
    </row>
    <row r="2215" spans="2:10" x14ac:dyDescent="0.25">
      <c r="B2215"/>
      <c r="C2215"/>
      <c r="D2215"/>
      <c r="E2215"/>
      <c r="F2215"/>
      <c r="G2215"/>
      <c r="H2215"/>
      <c r="I2215"/>
      <c r="J2215"/>
    </row>
    <row r="2216" spans="2:10" x14ac:dyDescent="0.25">
      <c r="B2216"/>
      <c r="C2216"/>
      <c r="D2216"/>
      <c r="E2216"/>
      <c r="F2216"/>
      <c r="G2216"/>
      <c r="H2216"/>
      <c r="I2216"/>
      <c r="J2216"/>
    </row>
    <row r="2217" spans="2:10" x14ac:dyDescent="0.25">
      <c r="B2217"/>
      <c r="C2217"/>
      <c r="D2217"/>
      <c r="E2217"/>
      <c r="F2217"/>
      <c r="G2217"/>
      <c r="H2217"/>
      <c r="I2217"/>
      <c r="J2217"/>
    </row>
    <row r="2218" spans="2:10" x14ac:dyDescent="0.25">
      <c r="B2218"/>
      <c r="C2218"/>
      <c r="D2218"/>
      <c r="E2218"/>
      <c r="F2218"/>
      <c r="G2218"/>
      <c r="H2218"/>
      <c r="I2218"/>
      <c r="J2218"/>
    </row>
    <row r="2219" spans="2:10" x14ac:dyDescent="0.25">
      <c r="B2219"/>
      <c r="C2219"/>
      <c r="D2219"/>
      <c r="E2219"/>
      <c r="F2219"/>
      <c r="G2219"/>
      <c r="H2219"/>
      <c r="I2219"/>
      <c r="J2219"/>
    </row>
    <row r="2220" spans="2:10" x14ac:dyDescent="0.25">
      <c r="B2220"/>
      <c r="C2220"/>
      <c r="D2220"/>
      <c r="E2220"/>
      <c r="F2220"/>
      <c r="G2220"/>
      <c r="H2220"/>
      <c r="I2220"/>
      <c r="J2220"/>
    </row>
    <row r="2221" spans="2:10" x14ac:dyDescent="0.25">
      <c r="B2221"/>
      <c r="C2221"/>
      <c r="D2221"/>
      <c r="E2221"/>
      <c r="F2221"/>
      <c r="G2221"/>
      <c r="H2221"/>
      <c r="I2221"/>
      <c r="J2221"/>
    </row>
    <row r="2222" spans="2:10" x14ac:dyDescent="0.25">
      <c r="B2222"/>
      <c r="C2222"/>
      <c r="D2222"/>
      <c r="E2222"/>
      <c r="F2222"/>
      <c r="G2222"/>
      <c r="H2222"/>
      <c r="I2222"/>
      <c r="J2222"/>
    </row>
    <row r="2223" spans="2:10" x14ac:dyDescent="0.25">
      <c r="B2223"/>
      <c r="C2223"/>
      <c r="D2223"/>
      <c r="E2223"/>
      <c r="F2223"/>
      <c r="G2223"/>
      <c r="H2223"/>
      <c r="I2223"/>
      <c r="J2223"/>
    </row>
    <row r="2224" spans="2:10" x14ac:dyDescent="0.25">
      <c r="B2224"/>
      <c r="C2224"/>
      <c r="D2224"/>
      <c r="E2224"/>
      <c r="F2224"/>
      <c r="G2224"/>
      <c r="H2224"/>
      <c r="I2224"/>
      <c r="J2224"/>
    </row>
    <row r="2225" spans="2:10" x14ac:dyDescent="0.25">
      <c r="B2225"/>
      <c r="C2225"/>
      <c r="D2225"/>
      <c r="E2225"/>
      <c r="F2225"/>
      <c r="G2225"/>
      <c r="H2225"/>
      <c r="I2225"/>
      <c r="J2225"/>
    </row>
    <row r="2226" spans="2:10" x14ac:dyDescent="0.25">
      <c r="B2226"/>
      <c r="C2226"/>
      <c r="D2226"/>
      <c r="E2226"/>
      <c r="F2226"/>
      <c r="G2226"/>
      <c r="H2226"/>
      <c r="I2226"/>
      <c r="J2226"/>
    </row>
    <row r="2227" spans="2:10" x14ac:dyDescent="0.25">
      <c r="B2227"/>
      <c r="C2227"/>
      <c r="D2227"/>
      <c r="E2227"/>
      <c r="F2227"/>
      <c r="G2227"/>
      <c r="H2227"/>
      <c r="I2227"/>
      <c r="J2227"/>
    </row>
    <row r="2228" spans="2:10" x14ac:dyDescent="0.25">
      <c r="B2228"/>
      <c r="C2228"/>
      <c r="D2228"/>
      <c r="E2228"/>
      <c r="F2228"/>
      <c r="G2228"/>
      <c r="H2228"/>
      <c r="I2228"/>
      <c r="J2228"/>
    </row>
    <row r="2229" spans="2:10" x14ac:dyDescent="0.25">
      <c r="B2229"/>
      <c r="C2229"/>
      <c r="D2229"/>
      <c r="E2229"/>
      <c r="F2229"/>
      <c r="G2229"/>
      <c r="H2229"/>
      <c r="I2229"/>
      <c r="J2229"/>
    </row>
    <row r="2230" spans="2:10" x14ac:dyDescent="0.25">
      <c r="B2230"/>
      <c r="C2230"/>
      <c r="D2230"/>
      <c r="E2230"/>
      <c r="F2230"/>
      <c r="G2230"/>
      <c r="H2230"/>
      <c r="I2230"/>
      <c r="J2230"/>
    </row>
    <row r="2231" spans="2:10" x14ac:dyDescent="0.25">
      <c r="B2231"/>
      <c r="C2231"/>
      <c r="D2231"/>
      <c r="E2231"/>
      <c r="F2231"/>
      <c r="G2231"/>
      <c r="H2231"/>
      <c r="I2231"/>
      <c r="J2231"/>
    </row>
    <row r="2232" spans="2:10" x14ac:dyDescent="0.25">
      <c r="B2232"/>
      <c r="C2232"/>
      <c r="D2232"/>
      <c r="E2232"/>
      <c r="F2232"/>
      <c r="G2232"/>
      <c r="H2232"/>
      <c r="I2232"/>
      <c r="J2232"/>
    </row>
    <row r="2233" spans="2:10" x14ac:dyDescent="0.25">
      <c r="B2233"/>
      <c r="C2233"/>
      <c r="D2233"/>
      <c r="E2233"/>
      <c r="F2233"/>
      <c r="G2233"/>
      <c r="H2233"/>
      <c r="I2233"/>
      <c r="J2233"/>
    </row>
    <row r="2234" spans="2:10" x14ac:dyDescent="0.25">
      <c r="B2234"/>
      <c r="C2234"/>
      <c r="D2234"/>
      <c r="E2234"/>
      <c r="F2234"/>
      <c r="G2234"/>
      <c r="H2234"/>
      <c r="I2234"/>
      <c r="J2234"/>
    </row>
    <row r="2235" spans="2:10" x14ac:dyDescent="0.25">
      <c r="B2235"/>
      <c r="C2235"/>
      <c r="D2235"/>
      <c r="E2235"/>
      <c r="F2235"/>
      <c r="G2235"/>
      <c r="H2235"/>
      <c r="I2235"/>
      <c r="J2235"/>
    </row>
    <row r="2236" spans="2:10" x14ac:dyDescent="0.25">
      <c r="B2236"/>
      <c r="C2236"/>
      <c r="D2236"/>
      <c r="E2236"/>
      <c r="F2236"/>
      <c r="G2236"/>
      <c r="H2236"/>
      <c r="I2236"/>
      <c r="J2236"/>
    </row>
    <row r="2237" spans="2:10" x14ac:dyDescent="0.25">
      <c r="B2237"/>
      <c r="C2237"/>
      <c r="D2237"/>
      <c r="E2237"/>
      <c r="F2237"/>
      <c r="G2237"/>
      <c r="H2237"/>
      <c r="I2237"/>
      <c r="J2237"/>
    </row>
    <row r="2238" spans="2:10" x14ac:dyDescent="0.25">
      <c r="B2238"/>
      <c r="C2238"/>
      <c r="D2238"/>
      <c r="E2238"/>
      <c r="F2238"/>
      <c r="G2238"/>
      <c r="H2238"/>
      <c r="I2238"/>
      <c r="J2238"/>
    </row>
    <row r="2239" spans="2:10" x14ac:dyDescent="0.25">
      <c r="B2239"/>
      <c r="C2239"/>
      <c r="D2239"/>
      <c r="E2239"/>
      <c r="F2239"/>
      <c r="G2239"/>
      <c r="H2239"/>
      <c r="I2239"/>
      <c r="J2239"/>
    </row>
    <row r="2240" spans="2:10" x14ac:dyDescent="0.25">
      <c r="B2240"/>
      <c r="C2240"/>
      <c r="D2240"/>
      <c r="E2240"/>
      <c r="F2240"/>
      <c r="G2240"/>
      <c r="H2240"/>
      <c r="I2240"/>
      <c r="J2240"/>
    </row>
    <row r="2241" spans="2:10" x14ac:dyDescent="0.25">
      <c r="B2241"/>
      <c r="C2241"/>
      <c r="D2241"/>
      <c r="E2241"/>
      <c r="F2241"/>
      <c r="G2241"/>
      <c r="H2241"/>
      <c r="I2241"/>
      <c r="J2241"/>
    </row>
    <row r="2242" spans="2:10" x14ac:dyDescent="0.25">
      <c r="B2242"/>
      <c r="C2242"/>
      <c r="D2242"/>
      <c r="E2242"/>
      <c r="F2242"/>
      <c r="G2242"/>
      <c r="H2242"/>
      <c r="I2242"/>
      <c r="J2242"/>
    </row>
    <row r="2243" spans="2:10" x14ac:dyDescent="0.25">
      <c r="B2243"/>
      <c r="C2243"/>
      <c r="D2243"/>
      <c r="E2243"/>
      <c r="F2243"/>
      <c r="G2243"/>
      <c r="H2243"/>
      <c r="I2243"/>
      <c r="J2243"/>
    </row>
    <row r="2244" spans="2:10" x14ac:dyDescent="0.25">
      <c r="B2244"/>
      <c r="C2244"/>
      <c r="D2244"/>
      <c r="E2244"/>
      <c r="F2244"/>
      <c r="G2244"/>
      <c r="H2244"/>
      <c r="I2244"/>
      <c r="J2244"/>
    </row>
    <row r="2245" spans="2:10" x14ac:dyDescent="0.25">
      <c r="B2245"/>
      <c r="C2245"/>
      <c r="D2245"/>
      <c r="E2245"/>
      <c r="F2245"/>
      <c r="G2245"/>
      <c r="H2245"/>
      <c r="I2245"/>
      <c r="J2245"/>
    </row>
    <row r="2246" spans="2:10" x14ac:dyDescent="0.25">
      <c r="B2246"/>
      <c r="C2246"/>
      <c r="D2246"/>
      <c r="E2246"/>
      <c r="F2246"/>
      <c r="G2246"/>
      <c r="H2246"/>
      <c r="I2246"/>
      <c r="J2246"/>
    </row>
    <row r="2247" spans="2:10" x14ac:dyDescent="0.25">
      <c r="B2247"/>
      <c r="C2247"/>
      <c r="D2247"/>
      <c r="E2247"/>
      <c r="F2247"/>
      <c r="G2247"/>
      <c r="H2247"/>
      <c r="I2247"/>
      <c r="J2247"/>
    </row>
    <row r="2248" spans="2:10" x14ac:dyDescent="0.25">
      <c r="B2248"/>
      <c r="C2248"/>
      <c r="D2248"/>
      <c r="E2248"/>
      <c r="F2248"/>
      <c r="G2248"/>
      <c r="H2248"/>
      <c r="I2248"/>
      <c r="J2248"/>
    </row>
    <row r="2249" spans="2:10" x14ac:dyDescent="0.25">
      <c r="B2249"/>
      <c r="C2249"/>
      <c r="D2249"/>
      <c r="E2249"/>
      <c r="F2249"/>
      <c r="G2249"/>
      <c r="H2249"/>
      <c r="I2249"/>
      <c r="J2249"/>
    </row>
    <row r="2250" spans="2:10" x14ac:dyDescent="0.25">
      <c r="B2250"/>
      <c r="C2250"/>
      <c r="D2250"/>
      <c r="E2250"/>
      <c r="F2250"/>
      <c r="G2250"/>
      <c r="H2250"/>
      <c r="I2250"/>
      <c r="J2250"/>
    </row>
    <row r="2251" spans="2:10" x14ac:dyDescent="0.25">
      <c r="B2251"/>
      <c r="C2251"/>
      <c r="D2251"/>
      <c r="E2251"/>
      <c r="F2251"/>
      <c r="G2251"/>
      <c r="H2251"/>
      <c r="I2251"/>
      <c r="J2251"/>
    </row>
    <row r="2252" spans="2:10" x14ac:dyDescent="0.25">
      <c r="B2252"/>
      <c r="C2252"/>
      <c r="D2252"/>
      <c r="E2252"/>
      <c r="F2252"/>
      <c r="G2252"/>
      <c r="H2252"/>
      <c r="I2252"/>
      <c r="J2252"/>
    </row>
    <row r="2253" spans="2:10" x14ac:dyDescent="0.25">
      <c r="B2253"/>
      <c r="C2253"/>
      <c r="D2253"/>
      <c r="E2253"/>
      <c r="F2253"/>
      <c r="G2253"/>
      <c r="H2253"/>
      <c r="I2253"/>
      <c r="J2253"/>
    </row>
    <row r="2254" spans="2:10" x14ac:dyDescent="0.25">
      <c r="B2254"/>
      <c r="C2254"/>
      <c r="D2254"/>
      <c r="E2254"/>
      <c r="F2254"/>
      <c r="G2254"/>
      <c r="H2254"/>
      <c r="I2254"/>
      <c r="J2254"/>
    </row>
    <row r="2255" spans="2:10" x14ac:dyDescent="0.25">
      <c r="B2255"/>
      <c r="C2255"/>
      <c r="D2255"/>
      <c r="E2255"/>
      <c r="F2255"/>
      <c r="G2255"/>
      <c r="H2255"/>
      <c r="I2255"/>
      <c r="J2255"/>
    </row>
    <row r="2256" spans="2:10" x14ac:dyDescent="0.25">
      <c r="B2256"/>
      <c r="C2256"/>
      <c r="D2256"/>
      <c r="E2256"/>
      <c r="F2256"/>
      <c r="G2256"/>
      <c r="H2256"/>
      <c r="I2256"/>
      <c r="J2256"/>
    </row>
    <row r="2257" spans="2:10" x14ac:dyDescent="0.25">
      <c r="B2257"/>
      <c r="C2257"/>
      <c r="D2257"/>
      <c r="E2257"/>
      <c r="F2257"/>
      <c r="G2257"/>
      <c r="H2257"/>
      <c r="I2257"/>
      <c r="J2257"/>
    </row>
    <row r="2258" spans="2:10" x14ac:dyDescent="0.25">
      <c r="B2258"/>
      <c r="C2258"/>
      <c r="D2258"/>
      <c r="E2258"/>
      <c r="F2258"/>
      <c r="G2258"/>
      <c r="H2258"/>
      <c r="I2258"/>
      <c r="J2258"/>
    </row>
    <row r="2259" spans="2:10" x14ac:dyDescent="0.25">
      <c r="B2259"/>
      <c r="C2259"/>
      <c r="D2259"/>
      <c r="E2259"/>
      <c r="F2259"/>
      <c r="G2259"/>
      <c r="H2259"/>
      <c r="I2259"/>
      <c r="J2259"/>
    </row>
    <row r="2260" spans="2:10" x14ac:dyDescent="0.25">
      <c r="B2260"/>
      <c r="C2260"/>
      <c r="D2260"/>
      <c r="E2260"/>
      <c r="F2260"/>
      <c r="G2260"/>
      <c r="H2260"/>
      <c r="I2260"/>
      <c r="J2260"/>
    </row>
    <row r="2261" spans="2:10" x14ac:dyDescent="0.25">
      <c r="B2261"/>
      <c r="C2261"/>
      <c r="D2261"/>
      <c r="E2261"/>
      <c r="F2261"/>
      <c r="G2261"/>
      <c r="H2261"/>
      <c r="I2261"/>
      <c r="J2261"/>
    </row>
    <row r="2262" spans="2:10" x14ac:dyDescent="0.25">
      <c r="B2262"/>
      <c r="C2262"/>
      <c r="D2262"/>
      <c r="E2262"/>
      <c r="F2262"/>
      <c r="G2262"/>
      <c r="H2262"/>
      <c r="I2262"/>
      <c r="J2262"/>
    </row>
    <row r="2263" spans="2:10" x14ac:dyDescent="0.25">
      <c r="B2263"/>
      <c r="C2263"/>
      <c r="D2263"/>
      <c r="E2263"/>
      <c r="F2263"/>
      <c r="G2263"/>
      <c r="H2263"/>
      <c r="I2263"/>
      <c r="J2263"/>
    </row>
    <row r="2264" spans="2:10" x14ac:dyDescent="0.25">
      <c r="B2264"/>
      <c r="C2264"/>
      <c r="D2264"/>
      <c r="E2264"/>
      <c r="F2264"/>
      <c r="G2264"/>
      <c r="H2264"/>
      <c r="I2264"/>
      <c r="J2264"/>
    </row>
    <row r="2265" spans="2:10" x14ac:dyDescent="0.25">
      <c r="B2265"/>
      <c r="C2265"/>
      <c r="D2265"/>
      <c r="E2265"/>
      <c r="F2265"/>
      <c r="G2265"/>
      <c r="H2265"/>
      <c r="I2265"/>
      <c r="J2265"/>
    </row>
    <row r="2266" spans="2:10" x14ac:dyDescent="0.25">
      <c r="B2266"/>
      <c r="C2266"/>
      <c r="D2266"/>
      <c r="E2266"/>
      <c r="F2266"/>
      <c r="G2266"/>
      <c r="H2266"/>
      <c r="I2266"/>
      <c r="J2266"/>
    </row>
    <row r="2267" spans="2:10" x14ac:dyDescent="0.25">
      <c r="B2267"/>
      <c r="C2267"/>
      <c r="D2267"/>
      <c r="E2267"/>
      <c r="F2267"/>
      <c r="G2267"/>
      <c r="H2267"/>
      <c r="I2267"/>
      <c r="J2267"/>
    </row>
    <row r="2268" spans="2:10" x14ac:dyDescent="0.25">
      <c r="B2268"/>
      <c r="C2268"/>
      <c r="D2268"/>
      <c r="E2268"/>
      <c r="F2268"/>
      <c r="G2268"/>
      <c r="H2268"/>
      <c r="I2268"/>
      <c r="J2268"/>
    </row>
    <row r="2269" spans="2:10" x14ac:dyDescent="0.25">
      <c r="B2269"/>
      <c r="C2269"/>
      <c r="D2269"/>
      <c r="E2269"/>
      <c r="F2269"/>
      <c r="G2269"/>
      <c r="H2269"/>
      <c r="I2269"/>
      <c r="J2269"/>
    </row>
    <row r="2270" spans="2:10" x14ac:dyDescent="0.25">
      <c r="B2270"/>
      <c r="C2270"/>
      <c r="D2270"/>
      <c r="E2270"/>
      <c r="F2270"/>
      <c r="G2270"/>
      <c r="H2270"/>
      <c r="I2270"/>
      <c r="J2270"/>
    </row>
    <row r="2271" spans="2:10" x14ac:dyDescent="0.25">
      <c r="B2271"/>
      <c r="C2271"/>
      <c r="D2271"/>
      <c r="E2271"/>
      <c r="F2271"/>
      <c r="G2271"/>
      <c r="H2271"/>
      <c r="I2271"/>
      <c r="J2271"/>
    </row>
    <row r="2272" spans="2:10" x14ac:dyDescent="0.25">
      <c r="B2272"/>
      <c r="C2272"/>
      <c r="D2272"/>
      <c r="E2272"/>
      <c r="F2272"/>
      <c r="G2272"/>
      <c r="H2272"/>
      <c r="I2272"/>
      <c r="J2272"/>
    </row>
    <row r="2273" spans="2:10" x14ac:dyDescent="0.25">
      <c r="B2273"/>
      <c r="C2273"/>
      <c r="D2273"/>
      <c r="E2273"/>
      <c r="F2273"/>
      <c r="G2273"/>
      <c r="H2273"/>
      <c r="I2273"/>
      <c r="J2273"/>
    </row>
    <row r="2274" spans="2:10" x14ac:dyDescent="0.25">
      <c r="B2274"/>
      <c r="C2274"/>
      <c r="D2274"/>
      <c r="E2274"/>
      <c r="F2274"/>
      <c r="G2274"/>
      <c r="H2274"/>
      <c r="I2274"/>
      <c r="J2274"/>
    </row>
    <row r="2275" spans="2:10" x14ac:dyDescent="0.25">
      <c r="B2275"/>
      <c r="C2275"/>
      <c r="D2275"/>
      <c r="E2275"/>
      <c r="F2275"/>
      <c r="G2275"/>
      <c r="H2275"/>
      <c r="I2275"/>
      <c r="J2275"/>
    </row>
    <row r="2276" spans="2:10" x14ac:dyDescent="0.25">
      <c r="B2276"/>
      <c r="C2276"/>
      <c r="D2276"/>
      <c r="E2276"/>
      <c r="F2276"/>
      <c r="G2276"/>
      <c r="H2276"/>
      <c r="I2276"/>
      <c r="J2276"/>
    </row>
    <row r="2277" spans="2:10" x14ac:dyDescent="0.25">
      <c r="B2277"/>
      <c r="C2277"/>
      <c r="D2277"/>
      <c r="E2277"/>
      <c r="F2277"/>
      <c r="G2277"/>
      <c r="H2277"/>
      <c r="I2277"/>
      <c r="J2277"/>
    </row>
    <row r="2278" spans="2:10" x14ac:dyDescent="0.25">
      <c r="B2278"/>
      <c r="C2278"/>
      <c r="D2278"/>
      <c r="E2278"/>
      <c r="F2278"/>
      <c r="G2278"/>
      <c r="H2278"/>
      <c r="I2278"/>
      <c r="J2278"/>
    </row>
    <row r="2279" spans="2:10" x14ac:dyDescent="0.25">
      <c r="B2279"/>
      <c r="C2279"/>
      <c r="D2279"/>
      <c r="E2279"/>
      <c r="F2279"/>
      <c r="G2279"/>
      <c r="H2279"/>
      <c r="I2279"/>
      <c r="J2279"/>
    </row>
    <row r="2280" spans="2:10" x14ac:dyDescent="0.25">
      <c r="B2280"/>
      <c r="C2280"/>
      <c r="D2280"/>
      <c r="E2280"/>
      <c r="F2280"/>
      <c r="G2280"/>
      <c r="H2280"/>
      <c r="I2280"/>
      <c r="J2280"/>
    </row>
    <row r="2281" spans="2:10" x14ac:dyDescent="0.25">
      <c r="B2281"/>
      <c r="C2281"/>
      <c r="D2281"/>
      <c r="E2281"/>
      <c r="F2281"/>
      <c r="G2281"/>
      <c r="H2281"/>
      <c r="I2281"/>
      <c r="J2281"/>
    </row>
    <row r="2282" spans="2:10" x14ac:dyDescent="0.25">
      <c r="B2282"/>
      <c r="C2282"/>
      <c r="D2282"/>
      <c r="E2282"/>
      <c r="F2282"/>
      <c r="G2282"/>
      <c r="H2282"/>
      <c r="I2282"/>
      <c r="J2282"/>
    </row>
    <row r="2283" spans="2:10" x14ac:dyDescent="0.25">
      <c r="B2283"/>
      <c r="C2283"/>
      <c r="D2283"/>
      <c r="E2283"/>
      <c r="F2283"/>
      <c r="G2283"/>
      <c r="H2283"/>
      <c r="I2283"/>
      <c r="J2283"/>
    </row>
    <row r="2284" spans="2:10" x14ac:dyDescent="0.25">
      <c r="B2284"/>
      <c r="C2284"/>
      <c r="D2284"/>
      <c r="E2284"/>
      <c r="F2284"/>
      <c r="G2284"/>
      <c r="H2284"/>
      <c r="I2284"/>
      <c r="J2284"/>
    </row>
    <row r="2285" spans="2:10" x14ac:dyDescent="0.25">
      <c r="B2285"/>
      <c r="C2285"/>
      <c r="D2285"/>
      <c r="E2285"/>
      <c r="F2285"/>
      <c r="G2285"/>
      <c r="H2285"/>
      <c r="I2285"/>
      <c r="J2285"/>
    </row>
    <row r="2286" spans="2:10" x14ac:dyDescent="0.25">
      <c r="B2286"/>
      <c r="C2286"/>
      <c r="D2286"/>
      <c r="E2286"/>
      <c r="F2286"/>
      <c r="G2286"/>
      <c r="H2286"/>
      <c r="I2286"/>
      <c r="J2286"/>
    </row>
    <row r="2287" spans="2:10" x14ac:dyDescent="0.25">
      <c r="B2287"/>
      <c r="C2287"/>
      <c r="D2287"/>
      <c r="E2287"/>
      <c r="F2287"/>
      <c r="G2287"/>
      <c r="H2287"/>
      <c r="I2287"/>
      <c r="J2287"/>
    </row>
    <row r="2288" spans="2:10" x14ac:dyDescent="0.25">
      <c r="B2288"/>
      <c r="C2288"/>
      <c r="D2288"/>
      <c r="E2288"/>
      <c r="F2288"/>
      <c r="G2288"/>
      <c r="H2288"/>
      <c r="I2288"/>
      <c r="J2288"/>
    </row>
    <row r="2289" spans="2:10" x14ac:dyDescent="0.25">
      <c r="B2289"/>
      <c r="C2289"/>
      <c r="D2289"/>
      <c r="E2289"/>
      <c r="F2289"/>
      <c r="G2289"/>
      <c r="H2289"/>
      <c r="I2289"/>
      <c r="J2289"/>
    </row>
    <row r="2290" spans="2:10" x14ac:dyDescent="0.25">
      <c r="B2290"/>
      <c r="C2290"/>
      <c r="D2290"/>
      <c r="E2290"/>
      <c r="F2290"/>
      <c r="G2290"/>
      <c r="H2290"/>
      <c r="I2290"/>
      <c r="J2290"/>
    </row>
    <row r="2291" spans="2:10" x14ac:dyDescent="0.25">
      <c r="B2291"/>
      <c r="C2291"/>
      <c r="D2291"/>
      <c r="E2291"/>
      <c r="F2291"/>
      <c r="G2291"/>
      <c r="H2291"/>
      <c r="I2291"/>
      <c r="J2291"/>
    </row>
    <row r="2292" spans="2:10" x14ac:dyDescent="0.25">
      <c r="B2292"/>
      <c r="C2292"/>
      <c r="D2292"/>
      <c r="E2292"/>
      <c r="F2292"/>
      <c r="G2292"/>
      <c r="H2292"/>
      <c r="I2292"/>
      <c r="J2292"/>
    </row>
    <row r="2293" spans="2:10" x14ac:dyDescent="0.25">
      <c r="B2293"/>
      <c r="C2293"/>
      <c r="D2293"/>
      <c r="E2293"/>
      <c r="F2293"/>
      <c r="G2293"/>
      <c r="H2293"/>
      <c r="I2293"/>
      <c r="J2293"/>
    </row>
    <row r="2294" spans="2:10" x14ac:dyDescent="0.25">
      <c r="B2294"/>
      <c r="C2294"/>
      <c r="D2294"/>
      <c r="E2294"/>
      <c r="F2294"/>
      <c r="G2294"/>
      <c r="H2294"/>
      <c r="I2294"/>
      <c r="J2294"/>
    </row>
    <row r="2295" spans="2:10" x14ac:dyDescent="0.25">
      <c r="B2295"/>
      <c r="C2295"/>
      <c r="D2295"/>
      <c r="E2295"/>
      <c r="F2295"/>
      <c r="G2295"/>
      <c r="H2295"/>
      <c r="I2295"/>
      <c r="J2295"/>
    </row>
    <row r="2296" spans="2:10" x14ac:dyDescent="0.25">
      <c r="B2296"/>
      <c r="C2296"/>
      <c r="D2296"/>
      <c r="E2296"/>
      <c r="F2296"/>
      <c r="G2296"/>
      <c r="H2296"/>
      <c r="I2296"/>
      <c r="J2296"/>
    </row>
    <row r="2297" spans="2:10" x14ac:dyDescent="0.25">
      <c r="B2297"/>
      <c r="C2297"/>
      <c r="D2297"/>
      <c r="E2297"/>
      <c r="F2297"/>
      <c r="G2297"/>
      <c r="H2297"/>
      <c r="I2297"/>
      <c r="J2297"/>
    </row>
    <row r="2298" spans="2:10" x14ac:dyDescent="0.25">
      <c r="B2298"/>
      <c r="C2298"/>
      <c r="D2298"/>
      <c r="E2298"/>
      <c r="F2298"/>
      <c r="G2298"/>
      <c r="H2298"/>
      <c r="I2298"/>
      <c r="J2298"/>
    </row>
    <row r="2299" spans="2:10" x14ac:dyDescent="0.25">
      <c r="B2299"/>
      <c r="C2299"/>
      <c r="D2299"/>
      <c r="E2299"/>
      <c r="F2299"/>
      <c r="G2299"/>
      <c r="H2299"/>
      <c r="I2299"/>
      <c r="J2299"/>
    </row>
    <row r="2300" spans="2:10" x14ac:dyDescent="0.25">
      <c r="B2300"/>
      <c r="C2300"/>
      <c r="D2300"/>
      <c r="E2300"/>
      <c r="F2300"/>
      <c r="G2300"/>
      <c r="H2300"/>
      <c r="I2300"/>
      <c r="J2300"/>
    </row>
    <row r="2301" spans="2:10" x14ac:dyDescent="0.25">
      <c r="B2301"/>
      <c r="C2301"/>
      <c r="D2301"/>
      <c r="E2301"/>
      <c r="F2301"/>
      <c r="G2301"/>
      <c r="H2301"/>
      <c r="I2301"/>
      <c r="J2301"/>
    </row>
    <row r="2302" spans="2:10" x14ac:dyDescent="0.25">
      <c r="B2302"/>
      <c r="C2302"/>
      <c r="D2302"/>
      <c r="E2302"/>
      <c r="F2302"/>
      <c r="G2302"/>
      <c r="H2302"/>
      <c r="I2302"/>
      <c r="J2302"/>
    </row>
    <row r="2303" spans="2:10" x14ac:dyDescent="0.25">
      <c r="B2303"/>
      <c r="C2303"/>
      <c r="D2303"/>
      <c r="E2303"/>
      <c r="F2303"/>
      <c r="G2303"/>
      <c r="H2303"/>
      <c r="I2303"/>
      <c r="J2303"/>
    </row>
    <row r="2304" spans="2:10" x14ac:dyDescent="0.25">
      <c r="B2304"/>
      <c r="C2304"/>
      <c r="D2304"/>
      <c r="E2304"/>
      <c r="F2304"/>
      <c r="G2304"/>
      <c r="H2304"/>
      <c r="I2304"/>
      <c r="J2304"/>
    </row>
    <row r="2305" spans="2:10" x14ac:dyDescent="0.25">
      <c r="B2305"/>
      <c r="C2305"/>
      <c r="D2305"/>
      <c r="E2305"/>
      <c r="F2305"/>
      <c r="G2305"/>
      <c r="H2305"/>
      <c r="I2305"/>
      <c r="J2305"/>
    </row>
    <row r="2306" spans="2:10" x14ac:dyDescent="0.25">
      <c r="B2306"/>
      <c r="C2306"/>
      <c r="D2306"/>
      <c r="E2306"/>
      <c r="F2306"/>
      <c r="G2306"/>
      <c r="H2306"/>
      <c r="I2306"/>
      <c r="J2306"/>
    </row>
    <row r="2307" spans="2:10" x14ac:dyDescent="0.25">
      <c r="B2307"/>
      <c r="C2307"/>
      <c r="D2307"/>
      <c r="E2307"/>
      <c r="F2307"/>
      <c r="G2307"/>
      <c r="H2307"/>
      <c r="I2307"/>
      <c r="J2307"/>
    </row>
    <row r="2308" spans="2:10" x14ac:dyDescent="0.25">
      <c r="B2308"/>
      <c r="C2308"/>
      <c r="D2308"/>
      <c r="E2308"/>
      <c r="F2308"/>
      <c r="G2308"/>
      <c r="H2308"/>
      <c r="I2308"/>
      <c r="J2308"/>
    </row>
    <row r="2309" spans="2:10" x14ac:dyDescent="0.25">
      <c r="B2309"/>
      <c r="C2309"/>
      <c r="D2309"/>
      <c r="E2309"/>
      <c r="F2309"/>
      <c r="G2309"/>
      <c r="H2309"/>
      <c r="I2309"/>
      <c r="J2309"/>
    </row>
    <row r="2310" spans="2:10" x14ac:dyDescent="0.25">
      <c r="B2310"/>
      <c r="C2310"/>
      <c r="D2310"/>
      <c r="E2310"/>
      <c r="F2310"/>
      <c r="G2310"/>
      <c r="H2310"/>
      <c r="I2310"/>
      <c r="J2310"/>
    </row>
    <row r="2311" spans="2:10" x14ac:dyDescent="0.25">
      <c r="B2311"/>
      <c r="C2311"/>
      <c r="D2311"/>
      <c r="E2311"/>
      <c r="F2311"/>
      <c r="G2311"/>
      <c r="H2311"/>
      <c r="I2311"/>
      <c r="J2311"/>
    </row>
    <row r="2312" spans="2:10" x14ac:dyDescent="0.25">
      <c r="B2312"/>
      <c r="C2312"/>
      <c r="D2312"/>
      <c r="E2312"/>
      <c r="F2312"/>
      <c r="G2312"/>
      <c r="H2312"/>
      <c r="I2312"/>
      <c r="J2312"/>
    </row>
    <row r="2313" spans="2:10" x14ac:dyDescent="0.25">
      <c r="B2313"/>
      <c r="C2313"/>
      <c r="D2313"/>
      <c r="E2313"/>
      <c r="F2313"/>
      <c r="G2313"/>
      <c r="H2313"/>
      <c r="I2313"/>
      <c r="J2313"/>
    </row>
    <row r="2314" spans="2:10" x14ac:dyDescent="0.25">
      <c r="B2314"/>
      <c r="C2314"/>
      <c r="D2314"/>
      <c r="E2314"/>
      <c r="F2314"/>
      <c r="G2314"/>
      <c r="H2314"/>
      <c r="I2314"/>
      <c r="J2314"/>
    </row>
    <row r="2315" spans="2:10" x14ac:dyDescent="0.25">
      <c r="B2315"/>
      <c r="C2315"/>
      <c r="D2315"/>
      <c r="E2315"/>
      <c r="F2315"/>
      <c r="G2315"/>
      <c r="H2315"/>
      <c r="I2315"/>
      <c r="J2315"/>
    </row>
    <row r="2316" spans="2:10" x14ac:dyDescent="0.25">
      <c r="B2316"/>
      <c r="C2316"/>
      <c r="D2316"/>
      <c r="E2316"/>
      <c r="F2316"/>
      <c r="G2316"/>
      <c r="H2316"/>
      <c r="I2316"/>
      <c r="J2316"/>
    </row>
    <row r="2317" spans="2:10" x14ac:dyDescent="0.25">
      <c r="B2317"/>
      <c r="C2317"/>
      <c r="D2317"/>
      <c r="E2317"/>
      <c r="F2317"/>
      <c r="G2317"/>
      <c r="H2317"/>
      <c r="I2317"/>
      <c r="J2317"/>
    </row>
    <row r="2318" spans="2:10" x14ac:dyDescent="0.25">
      <c r="B2318"/>
      <c r="C2318"/>
      <c r="D2318"/>
      <c r="E2318"/>
      <c r="F2318"/>
      <c r="G2318"/>
      <c r="H2318"/>
      <c r="I2318"/>
      <c r="J2318"/>
    </row>
    <row r="2319" spans="2:10" x14ac:dyDescent="0.25">
      <c r="B2319"/>
      <c r="C2319"/>
      <c r="D2319"/>
      <c r="E2319"/>
      <c r="F2319"/>
      <c r="G2319"/>
      <c r="H2319"/>
      <c r="I2319"/>
      <c r="J2319"/>
    </row>
    <row r="2320" spans="2:10" x14ac:dyDescent="0.25">
      <c r="B2320"/>
      <c r="C2320"/>
      <c r="D2320"/>
      <c r="E2320"/>
      <c r="F2320"/>
      <c r="G2320"/>
      <c r="H2320"/>
      <c r="I2320"/>
      <c r="J2320"/>
    </row>
    <row r="2321" spans="2:10" x14ac:dyDescent="0.25">
      <c r="B2321"/>
      <c r="C2321"/>
      <c r="D2321"/>
      <c r="E2321"/>
      <c r="F2321"/>
      <c r="G2321"/>
      <c r="H2321"/>
      <c r="I2321"/>
      <c r="J2321"/>
    </row>
    <row r="2322" spans="2:10" x14ac:dyDescent="0.25">
      <c r="B2322"/>
      <c r="C2322"/>
      <c r="D2322"/>
      <c r="E2322"/>
      <c r="F2322"/>
      <c r="G2322"/>
      <c r="H2322"/>
      <c r="I2322"/>
      <c r="J2322"/>
    </row>
    <row r="2323" spans="2:10" x14ac:dyDescent="0.25">
      <c r="B2323"/>
      <c r="C2323"/>
      <c r="D2323"/>
      <c r="E2323"/>
      <c r="F2323"/>
      <c r="G2323"/>
      <c r="H2323"/>
      <c r="I2323"/>
      <c r="J2323"/>
    </row>
    <row r="2324" spans="2:10" x14ac:dyDescent="0.25">
      <c r="B2324"/>
      <c r="C2324"/>
      <c r="D2324"/>
      <c r="E2324"/>
      <c r="F2324"/>
      <c r="G2324"/>
      <c r="H2324"/>
      <c r="I2324"/>
      <c r="J2324"/>
    </row>
    <row r="2325" spans="2:10" x14ac:dyDescent="0.25">
      <c r="B2325"/>
      <c r="C2325"/>
      <c r="D2325"/>
      <c r="E2325"/>
      <c r="F2325"/>
      <c r="G2325"/>
      <c r="H2325"/>
      <c r="I2325"/>
      <c r="J2325"/>
    </row>
    <row r="2326" spans="2:10" x14ac:dyDescent="0.25">
      <c r="B2326"/>
      <c r="C2326"/>
      <c r="D2326"/>
      <c r="E2326"/>
      <c r="F2326"/>
      <c r="G2326"/>
      <c r="H2326"/>
      <c r="I2326"/>
      <c r="J2326"/>
    </row>
    <row r="2327" spans="2:10" x14ac:dyDescent="0.25">
      <c r="B2327"/>
      <c r="C2327"/>
      <c r="D2327"/>
      <c r="E2327"/>
      <c r="F2327"/>
      <c r="G2327"/>
      <c r="H2327"/>
      <c r="I2327"/>
      <c r="J2327"/>
    </row>
    <row r="2328" spans="2:10" x14ac:dyDescent="0.25">
      <c r="B2328"/>
      <c r="C2328"/>
      <c r="D2328"/>
      <c r="E2328"/>
      <c r="F2328"/>
      <c r="G2328"/>
      <c r="H2328"/>
      <c r="I2328"/>
      <c r="J2328"/>
    </row>
    <row r="2329" spans="2:10" x14ac:dyDescent="0.25">
      <c r="B2329"/>
      <c r="C2329"/>
      <c r="D2329"/>
      <c r="E2329"/>
      <c r="F2329"/>
      <c r="G2329"/>
      <c r="H2329"/>
      <c r="I2329"/>
      <c r="J2329"/>
    </row>
    <row r="2330" spans="2:10" x14ac:dyDescent="0.25">
      <c r="B2330"/>
      <c r="C2330"/>
      <c r="D2330"/>
      <c r="E2330"/>
      <c r="F2330"/>
      <c r="G2330"/>
      <c r="H2330"/>
      <c r="I2330"/>
      <c r="J2330"/>
    </row>
    <row r="2331" spans="2:10" x14ac:dyDescent="0.25">
      <c r="B2331"/>
      <c r="C2331"/>
      <c r="D2331"/>
      <c r="E2331"/>
      <c r="F2331"/>
      <c r="G2331"/>
      <c r="H2331"/>
      <c r="I2331"/>
      <c r="J2331"/>
    </row>
    <row r="2332" spans="2:10" x14ac:dyDescent="0.25">
      <c r="B2332"/>
      <c r="C2332"/>
      <c r="D2332"/>
      <c r="E2332"/>
      <c r="F2332"/>
      <c r="G2332"/>
      <c r="H2332"/>
      <c r="I2332"/>
      <c r="J2332"/>
    </row>
    <row r="2333" spans="2:10" x14ac:dyDescent="0.25">
      <c r="B2333"/>
      <c r="C2333"/>
      <c r="D2333"/>
      <c r="E2333"/>
      <c r="F2333"/>
      <c r="G2333"/>
      <c r="H2333"/>
      <c r="I2333"/>
      <c r="J2333"/>
    </row>
    <row r="2334" spans="2:10" x14ac:dyDescent="0.25">
      <c r="B2334"/>
      <c r="C2334"/>
      <c r="D2334"/>
      <c r="E2334"/>
      <c r="F2334"/>
      <c r="G2334"/>
      <c r="H2334"/>
      <c r="I2334"/>
      <c r="J2334"/>
    </row>
    <row r="2335" spans="2:10" x14ac:dyDescent="0.25">
      <c r="B2335"/>
      <c r="C2335"/>
      <c r="D2335"/>
      <c r="E2335"/>
      <c r="F2335"/>
      <c r="G2335"/>
      <c r="H2335"/>
      <c r="I2335"/>
      <c r="J2335"/>
    </row>
    <row r="2336" spans="2:10" x14ac:dyDescent="0.25">
      <c r="B2336"/>
      <c r="C2336"/>
      <c r="D2336"/>
      <c r="E2336"/>
      <c r="F2336"/>
      <c r="G2336"/>
      <c r="H2336"/>
      <c r="I2336"/>
      <c r="J2336"/>
    </row>
    <row r="2337" spans="2:10" x14ac:dyDescent="0.25">
      <c r="B2337"/>
      <c r="C2337"/>
      <c r="D2337"/>
      <c r="E2337"/>
      <c r="F2337"/>
      <c r="G2337"/>
      <c r="H2337"/>
      <c r="I2337"/>
      <c r="J2337"/>
    </row>
    <row r="2338" spans="2:10" x14ac:dyDescent="0.25">
      <c r="B2338"/>
      <c r="C2338"/>
      <c r="D2338"/>
      <c r="E2338"/>
      <c r="F2338"/>
      <c r="G2338"/>
      <c r="H2338"/>
      <c r="I2338"/>
      <c r="J2338"/>
    </row>
    <row r="2339" spans="2:10" x14ac:dyDescent="0.25">
      <c r="B2339"/>
      <c r="C2339"/>
      <c r="D2339"/>
      <c r="E2339"/>
      <c r="F2339"/>
      <c r="G2339"/>
      <c r="H2339"/>
      <c r="I2339"/>
      <c r="J2339"/>
    </row>
    <row r="2340" spans="2:10" x14ac:dyDescent="0.25">
      <c r="B2340"/>
      <c r="C2340"/>
      <c r="D2340"/>
      <c r="E2340"/>
      <c r="F2340"/>
      <c r="G2340"/>
      <c r="H2340"/>
      <c r="I2340"/>
      <c r="J2340"/>
    </row>
    <row r="2341" spans="2:10" x14ac:dyDescent="0.25">
      <c r="B2341"/>
      <c r="C2341"/>
      <c r="D2341"/>
      <c r="E2341"/>
      <c r="F2341"/>
      <c r="G2341"/>
      <c r="H2341"/>
      <c r="I2341"/>
      <c r="J2341"/>
    </row>
    <row r="2342" spans="2:10" x14ac:dyDescent="0.25">
      <c r="B2342"/>
      <c r="C2342"/>
      <c r="D2342"/>
      <c r="E2342"/>
      <c r="F2342"/>
      <c r="G2342"/>
      <c r="H2342"/>
      <c r="I2342"/>
      <c r="J2342"/>
    </row>
    <row r="2343" spans="2:10" x14ac:dyDescent="0.25">
      <c r="B2343"/>
      <c r="C2343"/>
      <c r="D2343"/>
      <c r="E2343"/>
      <c r="F2343"/>
      <c r="G2343"/>
      <c r="H2343"/>
      <c r="I2343"/>
      <c r="J2343"/>
    </row>
    <row r="2344" spans="2:10" x14ac:dyDescent="0.25">
      <c r="B2344"/>
      <c r="C2344"/>
      <c r="D2344"/>
      <c r="E2344"/>
      <c r="F2344"/>
      <c r="G2344"/>
      <c r="H2344"/>
      <c r="I2344"/>
      <c r="J2344"/>
    </row>
    <row r="2345" spans="2:10" x14ac:dyDescent="0.25">
      <c r="B2345"/>
      <c r="C2345"/>
      <c r="D2345"/>
      <c r="E2345"/>
      <c r="F2345"/>
      <c r="G2345"/>
      <c r="H2345"/>
      <c r="I2345"/>
      <c r="J2345"/>
    </row>
    <row r="2346" spans="2:10" x14ac:dyDescent="0.25">
      <c r="B2346"/>
      <c r="C2346"/>
      <c r="D2346"/>
      <c r="E2346"/>
      <c r="F2346"/>
      <c r="G2346"/>
      <c r="H2346"/>
      <c r="I2346"/>
      <c r="J2346"/>
    </row>
    <row r="2347" spans="2:10" x14ac:dyDescent="0.25">
      <c r="B2347"/>
      <c r="C2347"/>
      <c r="D2347"/>
      <c r="E2347"/>
      <c r="F2347"/>
      <c r="G2347"/>
      <c r="H2347"/>
      <c r="I2347"/>
      <c r="J2347"/>
    </row>
    <row r="2348" spans="2:10" x14ac:dyDescent="0.25">
      <c r="B2348"/>
      <c r="C2348"/>
      <c r="D2348"/>
      <c r="E2348"/>
      <c r="F2348"/>
      <c r="G2348"/>
      <c r="H2348"/>
      <c r="I2348"/>
      <c r="J2348"/>
    </row>
    <row r="2349" spans="2:10" x14ac:dyDescent="0.25">
      <c r="B2349"/>
      <c r="C2349"/>
      <c r="D2349"/>
      <c r="E2349"/>
      <c r="F2349"/>
      <c r="G2349"/>
      <c r="H2349"/>
      <c r="I2349"/>
      <c r="J2349"/>
    </row>
    <row r="2350" spans="2:10" x14ac:dyDescent="0.25">
      <c r="B2350"/>
      <c r="C2350"/>
      <c r="D2350"/>
      <c r="E2350"/>
      <c r="F2350"/>
      <c r="G2350"/>
      <c r="H2350"/>
      <c r="I2350"/>
      <c r="J2350"/>
    </row>
    <row r="2351" spans="2:10" x14ac:dyDescent="0.25">
      <c r="B2351"/>
      <c r="C2351"/>
      <c r="D2351"/>
      <c r="E2351"/>
      <c r="F2351"/>
      <c r="G2351"/>
      <c r="H2351"/>
      <c r="I2351"/>
      <c r="J2351"/>
    </row>
    <row r="2352" spans="2:10" x14ac:dyDescent="0.25">
      <c r="B2352"/>
      <c r="C2352"/>
      <c r="D2352"/>
      <c r="E2352"/>
      <c r="F2352"/>
      <c r="G2352"/>
      <c r="H2352"/>
      <c r="I2352"/>
      <c r="J2352"/>
    </row>
    <row r="2353" spans="2:10" x14ac:dyDescent="0.25">
      <c r="B2353"/>
      <c r="C2353"/>
      <c r="D2353"/>
      <c r="E2353"/>
      <c r="F2353"/>
      <c r="G2353"/>
      <c r="H2353"/>
      <c r="I2353"/>
      <c r="J2353"/>
    </row>
    <row r="2354" spans="2:10" x14ac:dyDescent="0.25">
      <c r="B2354"/>
      <c r="C2354"/>
      <c r="D2354"/>
      <c r="E2354"/>
      <c r="F2354"/>
      <c r="G2354"/>
      <c r="H2354"/>
      <c r="I2354"/>
      <c r="J2354"/>
    </row>
    <row r="2355" spans="2:10" x14ac:dyDescent="0.25">
      <c r="B2355"/>
      <c r="C2355"/>
      <c r="D2355"/>
      <c r="E2355"/>
      <c r="F2355"/>
      <c r="G2355"/>
      <c r="H2355"/>
      <c r="I2355"/>
      <c r="J2355"/>
    </row>
    <row r="2356" spans="2:10" x14ac:dyDescent="0.25">
      <c r="B2356"/>
      <c r="C2356"/>
      <c r="D2356"/>
      <c r="E2356"/>
      <c r="F2356"/>
      <c r="G2356"/>
      <c r="H2356"/>
      <c r="I2356"/>
      <c r="J2356"/>
    </row>
    <row r="2357" spans="2:10" x14ac:dyDescent="0.25">
      <c r="B2357"/>
      <c r="C2357"/>
      <c r="D2357"/>
      <c r="E2357"/>
      <c r="F2357"/>
      <c r="G2357"/>
      <c r="H2357"/>
      <c r="I2357"/>
      <c r="J2357"/>
    </row>
    <row r="2358" spans="2:10" x14ac:dyDescent="0.25">
      <c r="B2358"/>
      <c r="C2358"/>
      <c r="D2358"/>
      <c r="E2358"/>
      <c r="F2358"/>
      <c r="G2358"/>
      <c r="H2358"/>
      <c r="I2358"/>
      <c r="J2358"/>
    </row>
    <row r="2359" spans="2:10" x14ac:dyDescent="0.25">
      <c r="B2359"/>
      <c r="C2359"/>
      <c r="D2359"/>
      <c r="E2359"/>
      <c r="F2359"/>
      <c r="G2359"/>
      <c r="H2359"/>
      <c r="I2359"/>
      <c r="J2359"/>
    </row>
    <row r="2360" spans="2:10" x14ac:dyDescent="0.25">
      <c r="B2360"/>
      <c r="C2360"/>
      <c r="D2360"/>
      <c r="E2360"/>
      <c r="F2360"/>
      <c r="G2360"/>
      <c r="H2360"/>
      <c r="I2360"/>
      <c r="J2360"/>
    </row>
    <row r="2361" spans="2:10" x14ac:dyDescent="0.25">
      <c r="B2361"/>
      <c r="C2361"/>
      <c r="D2361"/>
      <c r="E2361"/>
      <c r="F2361"/>
      <c r="G2361"/>
      <c r="H2361"/>
      <c r="I2361"/>
      <c r="J2361"/>
    </row>
    <row r="2362" spans="2:10" x14ac:dyDescent="0.25">
      <c r="B2362"/>
      <c r="C2362"/>
      <c r="D2362"/>
      <c r="E2362"/>
      <c r="F2362"/>
      <c r="G2362"/>
      <c r="H2362"/>
      <c r="I2362"/>
      <c r="J2362"/>
    </row>
    <row r="2363" spans="2:10" x14ac:dyDescent="0.25">
      <c r="B2363"/>
      <c r="C2363"/>
      <c r="D2363"/>
      <c r="E2363"/>
      <c r="F2363"/>
      <c r="G2363"/>
      <c r="H2363"/>
      <c r="I2363"/>
      <c r="J2363"/>
    </row>
    <row r="2364" spans="2:10" x14ac:dyDescent="0.25">
      <c r="B2364"/>
      <c r="C2364"/>
      <c r="D2364"/>
      <c r="E2364"/>
      <c r="F2364"/>
      <c r="G2364"/>
      <c r="H2364"/>
      <c r="I2364"/>
      <c r="J2364"/>
    </row>
    <row r="2365" spans="2:10" x14ac:dyDescent="0.25">
      <c r="B2365"/>
      <c r="C2365"/>
      <c r="D2365"/>
      <c r="E2365"/>
      <c r="F2365"/>
      <c r="G2365"/>
      <c r="H2365"/>
      <c r="I2365"/>
      <c r="J2365"/>
    </row>
    <row r="2366" spans="2:10" x14ac:dyDescent="0.25">
      <c r="B2366"/>
      <c r="C2366"/>
      <c r="D2366"/>
      <c r="E2366"/>
      <c r="F2366"/>
      <c r="G2366"/>
      <c r="H2366"/>
      <c r="I2366"/>
      <c r="J2366"/>
    </row>
    <row r="2367" spans="2:10" x14ac:dyDescent="0.25">
      <c r="B2367"/>
      <c r="C2367"/>
      <c r="D2367"/>
      <c r="E2367"/>
      <c r="F2367"/>
      <c r="G2367"/>
      <c r="H2367"/>
      <c r="I2367"/>
      <c r="J2367"/>
    </row>
    <row r="2368" spans="2:10" x14ac:dyDescent="0.25">
      <c r="B2368"/>
      <c r="C2368"/>
      <c r="D2368"/>
      <c r="E2368"/>
      <c r="F2368"/>
      <c r="G2368"/>
      <c r="H2368"/>
      <c r="I2368"/>
      <c r="J2368"/>
    </row>
    <row r="2369" spans="2:10" x14ac:dyDescent="0.25">
      <c r="B2369"/>
      <c r="C2369"/>
      <c r="D2369"/>
      <c r="E2369"/>
      <c r="F2369"/>
      <c r="G2369"/>
      <c r="H2369"/>
      <c r="I2369"/>
      <c r="J2369"/>
    </row>
    <row r="2370" spans="2:10" x14ac:dyDescent="0.25">
      <c r="B2370"/>
      <c r="C2370"/>
      <c r="D2370"/>
      <c r="E2370"/>
      <c r="F2370"/>
      <c r="G2370"/>
      <c r="H2370"/>
      <c r="I2370"/>
      <c r="J2370"/>
    </row>
    <row r="2371" spans="2:10" x14ac:dyDescent="0.25">
      <c r="B2371"/>
      <c r="C2371"/>
      <c r="D2371"/>
      <c r="E2371"/>
      <c r="F2371"/>
      <c r="G2371"/>
      <c r="H2371"/>
      <c r="I2371"/>
      <c r="J2371"/>
    </row>
    <row r="2372" spans="2:10" x14ac:dyDescent="0.25">
      <c r="B2372"/>
      <c r="C2372"/>
      <c r="D2372"/>
      <c r="E2372"/>
      <c r="F2372"/>
      <c r="G2372"/>
      <c r="H2372"/>
      <c r="I2372"/>
      <c r="J2372"/>
    </row>
    <row r="2373" spans="2:10" x14ac:dyDescent="0.25">
      <c r="B2373"/>
      <c r="C2373"/>
      <c r="D2373"/>
      <c r="E2373"/>
      <c r="F2373"/>
      <c r="G2373"/>
      <c r="H2373"/>
      <c r="I2373"/>
      <c r="J2373"/>
    </row>
    <row r="2374" spans="2:10" x14ac:dyDescent="0.25">
      <c r="B2374"/>
      <c r="C2374"/>
      <c r="D2374"/>
      <c r="E2374"/>
      <c r="F2374"/>
      <c r="G2374"/>
      <c r="H2374"/>
      <c r="I2374"/>
      <c r="J2374"/>
    </row>
    <row r="2375" spans="2:10" x14ac:dyDescent="0.25">
      <c r="B2375"/>
      <c r="C2375"/>
      <c r="D2375"/>
      <c r="E2375"/>
      <c r="F2375"/>
      <c r="G2375"/>
      <c r="H2375"/>
      <c r="I2375"/>
      <c r="J2375"/>
    </row>
    <row r="2376" spans="2:10" x14ac:dyDescent="0.25">
      <c r="B2376"/>
      <c r="C2376"/>
      <c r="D2376"/>
      <c r="E2376"/>
      <c r="F2376"/>
      <c r="G2376"/>
      <c r="H2376"/>
      <c r="I2376"/>
      <c r="J2376"/>
    </row>
    <row r="2377" spans="2:10" x14ac:dyDescent="0.25">
      <c r="B2377"/>
      <c r="C2377"/>
      <c r="D2377"/>
      <c r="E2377"/>
      <c r="F2377"/>
      <c r="G2377"/>
      <c r="H2377"/>
      <c r="I2377"/>
      <c r="J2377"/>
    </row>
    <row r="2378" spans="2:10" x14ac:dyDescent="0.25">
      <c r="B2378"/>
      <c r="C2378"/>
      <c r="D2378"/>
      <c r="E2378"/>
      <c r="F2378"/>
      <c r="G2378"/>
      <c r="H2378"/>
      <c r="I2378"/>
      <c r="J2378"/>
    </row>
    <row r="2379" spans="2:10" x14ac:dyDescent="0.25">
      <c r="B2379"/>
      <c r="C2379"/>
      <c r="D2379"/>
      <c r="E2379"/>
      <c r="F2379"/>
      <c r="G2379"/>
      <c r="H2379"/>
      <c r="I2379"/>
      <c r="J2379"/>
    </row>
    <row r="2380" spans="2:10" x14ac:dyDescent="0.25">
      <c r="B2380"/>
      <c r="C2380"/>
      <c r="D2380"/>
      <c r="E2380"/>
      <c r="F2380"/>
      <c r="G2380"/>
      <c r="H2380"/>
      <c r="I2380"/>
      <c r="J2380"/>
    </row>
    <row r="2381" spans="2:10" x14ac:dyDescent="0.25">
      <c r="B2381"/>
      <c r="C2381"/>
      <c r="D2381"/>
      <c r="E2381"/>
      <c r="F2381"/>
      <c r="G2381"/>
      <c r="H2381"/>
      <c r="I2381"/>
      <c r="J2381"/>
    </row>
    <row r="2382" spans="2:10" x14ac:dyDescent="0.25">
      <c r="B2382"/>
      <c r="C2382"/>
      <c r="D2382"/>
      <c r="E2382"/>
      <c r="F2382"/>
      <c r="G2382"/>
      <c r="H2382"/>
      <c r="I2382"/>
      <c r="J2382"/>
    </row>
    <row r="2383" spans="2:10" x14ac:dyDescent="0.25">
      <c r="B2383"/>
      <c r="C2383"/>
      <c r="D2383"/>
      <c r="E2383"/>
      <c r="F2383"/>
      <c r="G2383"/>
      <c r="H2383"/>
      <c r="I2383"/>
      <c r="J2383"/>
    </row>
    <row r="2384" spans="2:10" x14ac:dyDescent="0.25">
      <c r="B2384"/>
      <c r="C2384"/>
      <c r="D2384"/>
      <c r="E2384"/>
      <c r="F2384"/>
      <c r="G2384"/>
      <c r="H2384"/>
      <c r="I2384"/>
      <c r="J2384"/>
    </row>
    <row r="2385" spans="2:10" x14ac:dyDescent="0.25">
      <c r="B2385"/>
      <c r="C2385"/>
      <c r="D2385"/>
      <c r="E2385"/>
      <c r="F2385"/>
      <c r="G2385"/>
      <c r="H2385"/>
      <c r="I2385"/>
      <c r="J2385"/>
    </row>
    <row r="2386" spans="2:10" x14ac:dyDescent="0.25">
      <c r="B2386"/>
      <c r="C2386"/>
      <c r="D2386"/>
      <c r="E2386"/>
      <c r="F2386"/>
      <c r="G2386"/>
      <c r="H2386"/>
      <c r="I2386"/>
      <c r="J2386"/>
    </row>
    <row r="2387" spans="2:10" x14ac:dyDescent="0.25">
      <c r="B2387"/>
      <c r="C2387"/>
      <c r="D2387"/>
      <c r="E2387"/>
      <c r="F2387"/>
      <c r="G2387"/>
      <c r="H2387"/>
      <c r="I2387"/>
      <c r="J2387"/>
    </row>
    <row r="2388" spans="2:10" x14ac:dyDescent="0.25">
      <c r="B2388"/>
      <c r="C2388"/>
      <c r="D2388"/>
      <c r="E2388"/>
      <c r="F2388"/>
      <c r="G2388"/>
      <c r="H2388"/>
      <c r="I2388"/>
      <c r="J2388"/>
    </row>
    <row r="2389" spans="2:10" x14ac:dyDescent="0.25">
      <c r="B2389"/>
      <c r="C2389"/>
      <c r="D2389"/>
      <c r="E2389"/>
      <c r="F2389"/>
      <c r="G2389"/>
      <c r="H2389"/>
      <c r="I2389"/>
      <c r="J2389"/>
    </row>
    <row r="2390" spans="2:10" x14ac:dyDescent="0.25">
      <c r="B2390"/>
      <c r="C2390"/>
      <c r="D2390"/>
      <c r="E2390"/>
      <c r="F2390"/>
      <c r="G2390"/>
      <c r="H2390"/>
      <c r="I2390"/>
      <c r="J2390"/>
    </row>
    <row r="2391" spans="2:10" x14ac:dyDescent="0.25">
      <c r="B2391"/>
      <c r="C2391"/>
      <c r="D2391"/>
      <c r="E2391"/>
      <c r="F2391"/>
      <c r="G2391"/>
      <c r="H2391"/>
      <c r="I2391"/>
      <c r="J2391"/>
    </row>
    <row r="2392" spans="2:10" x14ac:dyDescent="0.25">
      <c r="B2392"/>
      <c r="C2392"/>
      <c r="D2392"/>
      <c r="E2392"/>
      <c r="F2392"/>
      <c r="G2392"/>
      <c r="H2392"/>
      <c r="I2392"/>
      <c r="J2392"/>
    </row>
    <row r="2393" spans="2:10" x14ac:dyDescent="0.25">
      <c r="B2393"/>
      <c r="C2393"/>
      <c r="D2393"/>
      <c r="E2393"/>
      <c r="F2393"/>
      <c r="G2393"/>
      <c r="H2393"/>
      <c r="I2393"/>
      <c r="J2393"/>
    </row>
    <row r="2394" spans="2:10" x14ac:dyDescent="0.25">
      <c r="B2394"/>
      <c r="C2394"/>
      <c r="D2394"/>
      <c r="E2394"/>
      <c r="F2394"/>
      <c r="G2394"/>
      <c r="H2394"/>
      <c r="I2394"/>
      <c r="J2394"/>
    </row>
    <row r="2395" spans="2:10" x14ac:dyDescent="0.25">
      <c r="B2395"/>
      <c r="C2395"/>
      <c r="D2395"/>
      <c r="E2395"/>
      <c r="F2395"/>
      <c r="G2395"/>
      <c r="H2395"/>
      <c r="I2395"/>
      <c r="J2395"/>
    </row>
    <row r="2396" spans="2:10" x14ac:dyDescent="0.25">
      <c r="B2396"/>
      <c r="C2396"/>
      <c r="D2396"/>
      <c r="E2396"/>
      <c r="F2396"/>
      <c r="G2396"/>
      <c r="H2396"/>
      <c r="I2396"/>
      <c r="J2396"/>
    </row>
    <row r="2397" spans="2:10" x14ac:dyDescent="0.25">
      <c r="B2397"/>
      <c r="C2397"/>
      <c r="D2397"/>
      <c r="E2397"/>
      <c r="F2397"/>
      <c r="G2397"/>
      <c r="H2397"/>
      <c r="I2397"/>
      <c r="J2397"/>
    </row>
    <row r="2398" spans="2:10" x14ac:dyDescent="0.25">
      <c r="B2398"/>
      <c r="C2398"/>
      <c r="D2398"/>
      <c r="E2398"/>
      <c r="F2398"/>
      <c r="G2398"/>
      <c r="H2398"/>
      <c r="I2398"/>
      <c r="J2398"/>
    </row>
    <row r="2399" spans="2:10" x14ac:dyDescent="0.25">
      <c r="B2399"/>
      <c r="C2399"/>
      <c r="D2399"/>
      <c r="E2399"/>
      <c r="F2399"/>
      <c r="G2399"/>
      <c r="H2399"/>
      <c r="I2399"/>
      <c r="J2399"/>
    </row>
    <row r="2400" spans="2:10" x14ac:dyDescent="0.25">
      <c r="B2400"/>
      <c r="C2400"/>
      <c r="D2400"/>
      <c r="E2400"/>
      <c r="F2400"/>
      <c r="G2400"/>
      <c r="H2400"/>
      <c r="I2400"/>
      <c r="J2400"/>
    </row>
    <row r="2401" spans="2:10" x14ac:dyDescent="0.25">
      <c r="B2401"/>
      <c r="C2401"/>
      <c r="D2401"/>
      <c r="E2401"/>
      <c r="F2401"/>
      <c r="G2401"/>
      <c r="H2401"/>
      <c r="I2401"/>
      <c r="J2401"/>
    </row>
    <row r="2402" spans="2:10" x14ac:dyDescent="0.25">
      <c r="B2402"/>
      <c r="C2402"/>
      <c r="D2402"/>
      <c r="E2402"/>
      <c r="F2402"/>
      <c r="G2402"/>
      <c r="H2402"/>
      <c r="I2402"/>
      <c r="J2402"/>
    </row>
    <row r="2403" spans="2:10" x14ac:dyDescent="0.25">
      <c r="B2403"/>
      <c r="C2403"/>
      <c r="D2403"/>
      <c r="E2403"/>
      <c r="F2403"/>
      <c r="G2403"/>
      <c r="H2403"/>
      <c r="I2403"/>
      <c r="J2403"/>
    </row>
    <row r="2404" spans="2:10" x14ac:dyDescent="0.25">
      <c r="B2404"/>
      <c r="C2404"/>
      <c r="D2404"/>
      <c r="E2404"/>
      <c r="F2404"/>
      <c r="G2404"/>
      <c r="H2404"/>
      <c r="I2404"/>
      <c r="J2404"/>
    </row>
    <row r="2405" spans="2:10" x14ac:dyDescent="0.25">
      <c r="B2405"/>
      <c r="C2405"/>
      <c r="D2405"/>
      <c r="E2405"/>
      <c r="F2405"/>
      <c r="G2405"/>
      <c r="H2405"/>
      <c r="I2405"/>
      <c r="J2405"/>
    </row>
    <row r="2406" spans="2:10" x14ac:dyDescent="0.25">
      <c r="B2406"/>
      <c r="C2406"/>
      <c r="D2406"/>
      <c r="E2406"/>
      <c r="F2406"/>
      <c r="G2406"/>
      <c r="H2406"/>
      <c r="I2406"/>
      <c r="J2406"/>
    </row>
    <row r="2407" spans="2:10" x14ac:dyDescent="0.25">
      <c r="B2407"/>
      <c r="C2407"/>
      <c r="D2407"/>
      <c r="E2407"/>
      <c r="F2407"/>
      <c r="G2407"/>
      <c r="H2407"/>
      <c r="I2407"/>
      <c r="J2407"/>
    </row>
    <row r="2408" spans="2:10" x14ac:dyDescent="0.25">
      <c r="B2408"/>
      <c r="C2408"/>
      <c r="D2408"/>
      <c r="E2408"/>
      <c r="F2408"/>
      <c r="G2408"/>
      <c r="H2408"/>
      <c r="I2408"/>
      <c r="J2408"/>
    </row>
    <row r="2409" spans="2:10" x14ac:dyDescent="0.25">
      <c r="B2409"/>
      <c r="C2409"/>
      <c r="D2409"/>
      <c r="E2409"/>
      <c r="F2409"/>
      <c r="G2409"/>
      <c r="H2409"/>
      <c r="I2409"/>
      <c r="J2409"/>
    </row>
    <row r="2410" spans="2:10" x14ac:dyDescent="0.25">
      <c r="B2410"/>
      <c r="C2410"/>
      <c r="D2410"/>
      <c r="E2410"/>
      <c r="F2410"/>
      <c r="G2410"/>
      <c r="H2410"/>
      <c r="I2410"/>
      <c r="J2410"/>
    </row>
    <row r="2411" spans="2:10" x14ac:dyDescent="0.25">
      <c r="B2411"/>
      <c r="C2411"/>
      <c r="D2411"/>
      <c r="E2411"/>
      <c r="F2411"/>
      <c r="G2411"/>
      <c r="H2411"/>
      <c r="I2411"/>
      <c r="J2411"/>
    </row>
    <row r="2412" spans="2:10" x14ac:dyDescent="0.25">
      <c r="B2412"/>
      <c r="C2412"/>
      <c r="D2412"/>
      <c r="E2412"/>
      <c r="F2412"/>
      <c r="G2412"/>
      <c r="H2412"/>
      <c r="I2412"/>
      <c r="J2412"/>
    </row>
    <row r="2413" spans="2:10" x14ac:dyDescent="0.25">
      <c r="B2413"/>
      <c r="C2413"/>
      <c r="D2413"/>
      <c r="E2413"/>
      <c r="F2413"/>
      <c r="G2413"/>
      <c r="H2413"/>
      <c r="I2413"/>
      <c r="J2413"/>
    </row>
    <row r="2414" spans="2:10" x14ac:dyDescent="0.25">
      <c r="B2414"/>
      <c r="C2414"/>
      <c r="D2414"/>
      <c r="E2414"/>
      <c r="F2414"/>
      <c r="G2414"/>
      <c r="H2414"/>
      <c r="I2414"/>
      <c r="J2414"/>
    </row>
    <row r="2415" spans="2:10" x14ac:dyDescent="0.25">
      <c r="B2415"/>
      <c r="C2415"/>
      <c r="D2415"/>
      <c r="E2415"/>
      <c r="F2415"/>
      <c r="G2415"/>
      <c r="H2415"/>
      <c r="I2415"/>
      <c r="J2415"/>
    </row>
    <row r="2416" spans="2:10" x14ac:dyDescent="0.25">
      <c r="B2416"/>
      <c r="C2416"/>
      <c r="D2416"/>
      <c r="E2416"/>
      <c r="F2416"/>
      <c r="G2416"/>
      <c r="H2416"/>
      <c r="I2416"/>
      <c r="J2416"/>
    </row>
    <row r="2417" spans="2:10" x14ac:dyDescent="0.25">
      <c r="B2417"/>
      <c r="C2417"/>
      <c r="D2417"/>
      <c r="E2417"/>
      <c r="F2417"/>
      <c r="G2417"/>
      <c r="H2417"/>
      <c r="I2417"/>
      <c r="J2417"/>
    </row>
    <row r="2418" spans="2:10" x14ac:dyDescent="0.25">
      <c r="B2418"/>
      <c r="C2418"/>
      <c r="D2418"/>
      <c r="E2418"/>
      <c r="F2418"/>
      <c r="G2418"/>
      <c r="H2418"/>
      <c r="I2418"/>
      <c r="J2418"/>
    </row>
    <row r="2419" spans="2:10" x14ac:dyDescent="0.25">
      <c r="B2419"/>
      <c r="C2419"/>
      <c r="D2419"/>
      <c r="E2419"/>
      <c r="F2419"/>
      <c r="G2419"/>
      <c r="H2419"/>
      <c r="I2419"/>
      <c r="J2419"/>
    </row>
    <row r="2420" spans="2:10" x14ac:dyDescent="0.25">
      <c r="B2420"/>
      <c r="C2420"/>
      <c r="D2420"/>
      <c r="E2420"/>
      <c r="F2420"/>
      <c r="G2420"/>
      <c r="H2420"/>
      <c r="I2420"/>
      <c r="J2420"/>
    </row>
    <row r="2421" spans="2:10" x14ac:dyDescent="0.25">
      <c r="B2421"/>
      <c r="C2421"/>
      <c r="D2421"/>
      <c r="E2421"/>
      <c r="F2421"/>
      <c r="G2421"/>
      <c r="H2421"/>
      <c r="I2421"/>
      <c r="J2421"/>
    </row>
    <row r="2422" spans="2:10" x14ac:dyDescent="0.25">
      <c r="B2422"/>
      <c r="C2422"/>
      <c r="D2422"/>
      <c r="E2422"/>
      <c r="F2422"/>
      <c r="G2422"/>
      <c r="H2422"/>
      <c r="I2422"/>
      <c r="J2422"/>
    </row>
    <row r="2423" spans="2:10" x14ac:dyDescent="0.25">
      <c r="B2423"/>
      <c r="C2423"/>
      <c r="D2423"/>
      <c r="E2423"/>
      <c r="F2423"/>
      <c r="G2423"/>
      <c r="H2423"/>
      <c r="I2423"/>
      <c r="J2423"/>
    </row>
    <row r="2424" spans="2:10" x14ac:dyDescent="0.25">
      <c r="B2424"/>
      <c r="C2424"/>
      <c r="D2424"/>
      <c r="E2424"/>
      <c r="F2424"/>
      <c r="G2424"/>
      <c r="H2424"/>
      <c r="I2424"/>
      <c r="J2424"/>
    </row>
    <row r="2425" spans="2:10" x14ac:dyDescent="0.25">
      <c r="B2425"/>
      <c r="C2425"/>
      <c r="D2425"/>
      <c r="E2425"/>
      <c r="F2425"/>
      <c r="G2425"/>
      <c r="H2425"/>
      <c r="I2425"/>
      <c r="J2425"/>
    </row>
    <row r="2426" spans="2:10" x14ac:dyDescent="0.25">
      <c r="B2426"/>
      <c r="C2426"/>
      <c r="D2426"/>
      <c r="E2426"/>
      <c r="F2426"/>
      <c r="G2426"/>
      <c r="H2426"/>
      <c r="I2426"/>
      <c r="J2426"/>
    </row>
    <row r="2427" spans="2:10" x14ac:dyDescent="0.25">
      <c r="B2427"/>
      <c r="C2427"/>
      <c r="D2427"/>
      <c r="E2427"/>
      <c r="F2427"/>
      <c r="G2427"/>
      <c r="H2427"/>
      <c r="I2427"/>
      <c r="J2427"/>
    </row>
    <row r="2428" spans="2:10" x14ac:dyDescent="0.25">
      <c r="B2428"/>
      <c r="C2428"/>
      <c r="D2428"/>
      <c r="E2428"/>
      <c r="F2428"/>
      <c r="G2428"/>
      <c r="H2428"/>
      <c r="I2428"/>
      <c r="J2428"/>
    </row>
    <row r="2429" spans="2:10" x14ac:dyDescent="0.25">
      <c r="B2429"/>
      <c r="C2429"/>
      <c r="D2429"/>
      <c r="E2429"/>
      <c r="F2429"/>
      <c r="G2429"/>
      <c r="H2429"/>
      <c r="I2429"/>
      <c r="J2429"/>
    </row>
    <row r="2430" spans="2:10" x14ac:dyDescent="0.25">
      <c r="B2430"/>
      <c r="C2430"/>
      <c r="D2430"/>
      <c r="E2430"/>
      <c r="F2430"/>
      <c r="G2430"/>
      <c r="H2430"/>
      <c r="I2430"/>
      <c r="J2430"/>
    </row>
    <row r="2431" spans="2:10" x14ac:dyDescent="0.25">
      <c r="B2431"/>
      <c r="C2431"/>
      <c r="D2431"/>
      <c r="E2431"/>
      <c r="F2431"/>
      <c r="G2431"/>
      <c r="H2431"/>
      <c r="I2431"/>
      <c r="J2431"/>
    </row>
    <row r="2432" spans="2:10" x14ac:dyDescent="0.25">
      <c r="B2432"/>
      <c r="C2432"/>
      <c r="D2432"/>
      <c r="E2432"/>
      <c r="F2432"/>
      <c r="G2432"/>
      <c r="H2432"/>
      <c r="I2432"/>
      <c r="J2432"/>
    </row>
    <row r="2433" spans="2:10" x14ac:dyDescent="0.25">
      <c r="B2433"/>
      <c r="C2433"/>
      <c r="D2433"/>
      <c r="E2433"/>
      <c r="F2433"/>
      <c r="G2433"/>
      <c r="H2433"/>
      <c r="I2433"/>
      <c r="J2433"/>
    </row>
    <row r="2434" spans="2:10" x14ac:dyDescent="0.25">
      <c r="B2434"/>
      <c r="C2434"/>
      <c r="D2434"/>
      <c r="E2434"/>
      <c r="F2434"/>
      <c r="G2434"/>
      <c r="H2434"/>
      <c r="I2434"/>
      <c r="J2434"/>
    </row>
    <row r="2435" spans="2:10" x14ac:dyDescent="0.25">
      <c r="B2435"/>
      <c r="C2435"/>
      <c r="D2435"/>
      <c r="E2435"/>
      <c r="F2435"/>
      <c r="G2435"/>
      <c r="H2435"/>
      <c r="I2435"/>
      <c r="J2435"/>
    </row>
    <row r="2436" spans="2:10" x14ac:dyDescent="0.25">
      <c r="B2436"/>
      <c r="C2436"/>
      <c r="D2436"/>
      <c r="E2436"/>
      <c r="F2436"/>
      <c r="G2436"/>
      <c r="H2436"/>
      <c r="I2436"/>
      <c r="J2436"/>
    </row>
    <row r="2437" spans="2:10" x14ac:dyDescent="0.25">
      <c r="B2437"/>
      <c r="C2437"/>
      <c r="D2437"/>
      <c r="E2437"/>
      <c r="F2437"/>
      <c r="G2437"/>
      <c r="H2437"/>
      <c r="I2437"/>
      <c r="J2437"/>
    </row>
    <row r="2438" spans="2:10" x14ac:dyDescent="0.25">
      <c r="B2438"/>
      <c r="C2438"/>
      <c r="D2438"/>
      <c r="E2438"/>
      <c r="F2438"/>
      <c r="G2438"/>
      <c r="H2438"/>
      <c r="I2438"/>
      <c r="J2438"/>
    </row>
    <row r="2439" spans="2:10" x14ac:dyDescent="0.25">
      <c r="B2439"/>
      <c r="C2439"/>
      <c r="D2439"/>
      <c r="E2439"/>
      <c r="F2439"/>
      <c r="G2439"/>
      <c r="H2439"/>
      <c r="I2439"/>
      <c r="J2439"/>
    </row>
    <row r="2440" spans="2:10" x14ac:dyDescent="0.25">
      <c r="B2440"/>
      <c r="C2440"/>
      <c r="D2440"/>
      <c r="E2440"/>
      <c r="F2440"/>
      <c r="G2440"/>
      <c r="H2440"/>
      <c r="I2440"/>
      <c r="J2440"/>
    </row>
    <row r="2441" spans="2:10" x14ac:dyDescent="0.25">
      <c r="B2441"/>
      <c r="C2441"/>
      <c r="D2441"/>
      <c r="E2441"/>
      <c r="F2441"/>
      <c r="G2441"/>
      <c r="H2441"/>
      <c r="I2441"/>
      <c r="J2441"/>
    </row>
    <row r="2442" spans="2:10" x14ac:dyDescent="0.25">
      <c r="B2442"/>
      <c r="C2442"/>
      <c r="D2442"/>
      <c r="E2442"/>
      <c r="F2442"/>
      <c r="G2442"/>
      <c r="H2442"/>
      <c r="I2442"/>
      <c r="J2442"/>
    </row>
    <row r="2443" spans="2:10" x14ac:dyDescent="0.25">
      <c r="B2443"/>
      <c r="C2443"/>
      <c r="D2443"/>
      <c r="E2443"/>
      <c r="F2443"/>
      <c r="G2443"/>
      <c r="H2443"/>
      <c r="I2443"/>
      <c r="J2443"/>
    </row>
    <row r="2444" spans="2:10" x14ac:dyDescent="0.25">
      <c r="B2444"/>
      <c r="C2444"/>
      <c r="D2444"/>
      <c r="E2444"/>
      <c r="F2444"/>
      <c r="G2444"/>
      <c r="H2444"/>
      <c r="I2444"/>
      <c r="J2444"/>
    </row>
    <row r="2445" spans="2:10" x14ac:dyDescent="0.25">
      <c r="B2445"/>
      <c r="C2445"/>
      <c r="D2445"/>
      <c r="E2445"/>
      <c r="F2445"/>
      <c r="G2445"/>
      <c r="H2445"/>
      <c r="I2445"/>
      <c r="J2445"/>
    </row>
    <row r="2446" spans="2:10" x14ac:dyDescent="0.25">
      <c r="B2446"/>
      <c r="C2446"/>
      <c r="D2446"/>
      <c r="E2446"/>
      <c r="F2446"/>
      <c r="G2446"/>
      <c r="H2446"/>
      <c r="I2446"/>
      <c r="J2446"/>
    </row>
    <row r="2447" spans="2:10" x14ac:dyDescent="0.25">
      <c r="B2447"/>
      <c r="C2447"/>
      <c r="D2447"/>
      <c r="E2447"/>
      <c r="F2447"/>
      <c r="G2447"/>
      <c r="H2447"/>
      <c r="I2447"/>
      <c r="J2447"/>
    </row>
    <row r="2448" spans="2:10" x14ac:dyDescent="0.25">
      <c r="B2448"/>
      <c r="C2448"/>
      <c r="D2448"/>
      <c r="E2448"/>
      <c r="F2448"/>
      <c r="G2448"/>
      <c r="H2448"/>
      <c r="I2448"/>
      <c r="J2448"/>
    </row>
    <row r="2449" spans="2:10" x14ac:dyDescent="0.25">
      <c r="B2449"/>
      <c r="C2449"/>
      <c r="D2449"/>
      <c r="E2449"/>
      <c r="F2449"/>
      <c r="G2449"/>
      <c r="H2449"/>
      <c r="I2449"/>
      <c r="J2449"/>
    </row>
    <row r="2450" spans="2:10" x14ac:dyDescent="0.25">
      <c r="B2450"/>
      <c r="C2450"/>
      <c r="D2450"/>
      <c r="E2450"/>
      <c r="F2450"/>
      <c r="G2450"/>
      <c r="H2450"/>
      <c r="I2450"/>
      <c r="J2450"/>
    </row>
    <row r="2451" spans="2:10" x14ac:dyDescent="0.25">
      <c r="B2451"/>
      <c r="C2451"/>
      <c r="D2451"/>
      <c r="E2451"/>
      <c r="F2451"/>
      <c r="G2451"/>
      <c r="H2451"/>
      <c r="I2451"/>
      <c r="J2451"/>
    </row>
    <row r="2452" spans="2:10" x14ac:dyDescent="0.25">
      <c r="B2452"/>
      <c r="C2452"/>
      <c r="D2452"/>
      <c r="E2452"/>
      <c r="F2452"/>
      <c r="G2452"/>
      <c r="H2452"/>
      <c r="I2452"/>
      <c r="J2452"/>
    </row>
    <row r="2453" spans="2:10" x14ac:dyDescent="0.25">
      <c r="B2453"/>
      <c r="C2453"/>
      <c r="D2453"/>
      <c r="E2453"/>
      <c r="F2453"/>
      <c r="G2453"/>
      <c r="H2453"/>
      <c r="I2453"/>
      <c r="J2453"/>
    </row>
    <row r="2454" spans="2:10" x14ac:dyDescent="0.25">
      <c r="B2454"/>
      <c r="C2454"/>
      <c r="D2454"/>
      <c r="E2454"/>
      <c r="F2454"/>
      <c r="G2454"/>
      <c r="H2454"/>
      <c r="I2454"/>
      <c r="J2454"/>
    </row>
    <row r="2455" spans="2:10" x14ac:dyDescent="0.25">
      <c r="B2455"/>
      <c r="C2455"/>
      <c r="D2455"/>
      <c r="E2455"/>
      <c r="F2455"/>
      <c r="G2455"/>
      <c r="H2455"/>
      <c r="I2455"/>
      <c r="J2455"/>
    </row>
    <row r="2456" spans="2:10" x14ac:dyDescent="0.25">
      <c r="B2456"/>
      <c r="C2456"/>
      <c r="D2456"/>
      <c r="E2456"/>
      <c r="F2456"/>
      <c r="G2456"/>
      <c r="H2456"/>
      <c r="I2456"/>
      <c r="J2456"/>
    </row>
    <row r="2457" spans="2:10" x14ac:dyDescent="0.25">
      <c r="B2457"/>
      <c r="C2457"/>
      <c r="D2457"/>
      <c r="E2457"/>
      <c r="F2457"/>
      <c r="G2457"/>
      <c r="H2457"/>
      <c r="I2457"/>
      <c r="J2457"/>
    </row>
    <row r="2458" spans="2:10" x14ac:dyDescent="0.25">
      <c r="B2458"/>
      <c r="C2458"/>
      <c r="D2458"/>
      <c r="E2458"/>
      <c r="F2458"/>
      <c r="G2458"/>
      <c r="H2458"/>
      <c r="I2458"/>
      <c r="J2458"/>
    </row>
    <row r="2459" spans="2:10" x14ac:dyDescent="0.25">
      <c r="B2459"/>
      <c r="C2459"/>
      <c r="D2459"/>
      <c r="E2459"/>
      <c r="F2459"/>
      <c r="G2459"/>
      <c r="H2459"/>
      <c r="I2459"/>
      <c r="J2459"/>
    </row>
    <row r="2460" spans="2:10" x14ac:dyDescent="0.25">
      <c r="B2460"/>
      <c r="C2460"/>
      <c r="D2460"/>
      <c r="E2460"/>
      <c r="F2460"/>
      <c r="G2460"/>
      <c r="H2460"/>
      <c r="I2460"/>
      <c r="J2460"/>
    </row>
    <row r="2461" spans="2:10" x14ac:dyDescent="0.25">
      <c r="B2461"/>
      <c r="C2461"/>
      <c r="D2461"/>
      <c r="E2461"/>
      <c r="F2461"/>
      <c r="G2461"/>
      <c r="H2461"/>
      <c r="I2461"/>
      <c r="J2461"/>
    </row>
    <row r="2462" spans="2:10" x14ac:dyDescent="0.25">
      <c r="B2462"/>
      <c r="C2462"/>
      <c r="D2462"/>
      <c r="E2462"/>
      <c r="F2462"/>
      <c r="G2462"/>
      <c r="H2462"/>
      <c r="I2462"/>
      <c r="J2462"/>
    </row>
    <row r="2463" spans="2:10" x14ac:dyDescent="0.25">
      <c r="B2463"/>
      <c r="C2463"/>
      <c r="D2463"/>
      <c r="E2463"/>
      <c r="F2463"/>
      <c r="G2463"/>
      <c r="H2463"/>
      <c r="I2463"/>
      <c r="J2463"/>
    </row>
    <row r="2464" spans="2:10" x14ac:dyDescent="0.25">
      <c r="B2464"/>
      <c r="C2464"/>
      <c r="D2464"/>
      <c r="E2464"/>
      <c r="F2464"/>
      <c r="G2464"/>
      <c r="H2464"/>
      <c r="I2464"/>
      <c r="J2464"/>
    </row>
    <row r="2465" spans="2:10" x14ac:dyDescent="0.25">
      <c r="B2465"/>
      <c r="C2465"/>
      <c r="D2465"/>
      <c r="E2465"/>
      <c r="F2465"/>
      <c r="G2465"/>
      <c r="H2465"/>
      <c r="I2465"/>
      <c r="J2465"/>
    </row>
    <row r="2466" spans="2:10" x14ac:dyDescent="0.25">
      <c r="B2466"/>
      <c r="C2466"/>
      <c r="D2466"/>
      <c r="E2466"/>
      <c r="F2466"/>
      <c r="G2466"/>
      <c r="H2466"/>
      <c r="I2466"/>
      <c r="J2466"/>
    </row>
    <row r="2467" spans="2:10" x14ac:dyDescent="0.25">
      <c r="B2467"/>
      <c r="C2467"/>
      <c r="D2467"/>
      <c r="E2467"/>
      <c r="F2467"/>
      <c r="G2467"/>
      <c r="H2467"/>
      <c r="I2467"/>
      <c r="J2467"/>
    </row>
    <row r="2468" spans="2:10" x14ac:dyDescent="0.25">
      <c r="B2468"/>
      <c r="C2468"/>
      <c r="D2468"/>
      <c r="E2468"/>
      <c r="F2468"/>
      <c r="G2468"/>
      <c r="H2468"/>
      <c r="I2468"/>
      <c r="J2468"/>
    </row>
    <row r="2469" spans="2:10" x14ac:dyDescent="0.25">
      <c r="B2469"/>
      <c r="C2469"/>
      <c r="D2469"/>
      <c r="E2469"/>
      <c r="F2469"/>
      <c r="G2469"/>
      <c r="H2469"/>
      <c r="I2469"/>
      <c r="J2469"/>
    </row>
    <row r="2470" spans="2:10" x14ac:dyDescent="0.25">
      <c r="B2470"/>
      <c r="C2470"/>
      <c r="D2470"/>
      <c r="E2470"/>
      <c r="F2470"/>
      <c r="G2470"/>
      <c r="H2470"/>
      <c r="I2470"/>
      <c r="J2470"/>
    </row>
    <row r="2471" spans="2:10" x14ac:dyDescent="0.25">
      <c r="B2471"/>
      <c r="C2471"/>
      <c r="D2471"/>
      <c r="E2471"/>
      <c r="F2471"/>
      <c r="G2471"/>
      <c r="H2471"/>
      <c r="I2471"/>
      <c r="J2471"/>
    </row>
    <row r="2472" spans="2:10" x14ac:dyDescent="0.25">
      <c r="B2472"/>
      <c r="C2472"/>
      <c r="D2472"/>
      <c r="E2472"/>
      <c r="F2472"/>
      <c r="G2472"/>
      <c r="H2472"/>
      <c r="I2472"/>
      <c r="J2472"/>
    </row>
    <row r="2473" spans="2:10" x14ac:dyDescent="0.25">
      <c r="B2473"/>
      <c r="C2473"/>
      <c r="D2473"/>
      <c r="E2473"/>
      <c r="F2473"/>
      <c r="G2473"/>
      <c r="H2473"/>
      <c r="I2473"/>
      <c r="J2473"/>
    </row>
    <row r="2474" spans="2:10" x14ac:dyDescent="0.25">
      <c r="B2474"/>
      <c r="C2474"/>
      <c r="D2474"/>
      <c r="E2474"/>
      <c r="F2474"/>
      <c r="G2474"/>
      <c r="H2474"/>
      <c r="I2474"/>
      <c r="J2474"/>
    </row>
    <row r="2475" spans="2:10" x14ac:dyDescent="0.25">
      <c r="B2475"/>
      <c r="C2475"/>
      <c r="D2475"/>
      <c r="E2475"/>
      <c r="F2475"/>
      <c r="G2475"/>
      <c r="H2475"/>
      <c r="I2475"/>
      <c r="J2475"/>
    </row>
    <row r="2476" spans="2:10" x14ac:dyDescent="0.25">
      <c r="B2476"/>
      <c r="C2476"/>
      <c r="D2476"/>
      <c r="E2476"/>
      <c r="F2476"/>
      <c r="G2476"/>
      <c r="H2476"/>
      <c r="I2476"/>
      <c r="J2476"/>
    </row>
    <row r="2477" spans="2:10" x14ac:dyDescent="0.25">
      <c r="B2477"/>
      <c r="C2477"/>
      <c r="D2477"/>
      <c r="E2477"/>
      <c r="F2477"/>
      <c r="G2477"/>
      <c r="H2477"/>
      <c r="I2477"/>
      <c r="J2477"/>
    </row>
    <row r="2478" spans="2:10" x14ac:dyDescent="0.25">
      <c r="B2478"/>
      <c r="C2478"/>
      <c r="D2478"/>
      <c r="E2478"/>
      <c r="F2478"/>
      <c r="G2478"/>
      <c r="H2478"/>
      <c r="I2478"/>
      <c r="J2478"/>
    </row>
    <row r="2479" spans="2:10" x14ac:dyDescent="0.25">
      <c r="B2479"/>
      <c r="C2479"/>
      <c r="D2479"/>
      <c r="E2479"/>
      <c r="F2479"/>
      <c r="G2479"/>
      <c r="H2479"/>
      <c r="I2479"/>
      <c r="J2479"/>
    </row>
    <row r="2480" spans="2:10" x14ac:dyDescent="0.25">
      <c r="B2480"/>
      <c r="C2480"/>
      <c r="D2480"/>
      <c r="E2480"/>
      <c r="F2480"/>
      <c r="G2480"/>
      <c r="H2480"/>
      <c r="I2480"/>
      <c r="J2480"/>
    </row>
    <row r="2481" spans="2:10" x14ac:dyDescent="0.25">
      <c r="B2481"/>
      <c r="C2481"/>
      <c r="D2481"/>
      <c r="E2481"/>
      <c r="F2481"/>
      <c r="G2481"/>
      <c r="H2481"/>
      <c r="I2481"/>
      <c r="J2481"/>
    </row>
    <row r="2482" spans="2:10" x14ac:dyDescent="0.25">
      <c r="B2482"/>
      <c r="C2482"/>
      <c r="D2482"/>
      <c r="E2482"/>
      <c r="F2482"/>
      <c r="G2482"/>
      <c r="H2482"/>
      <c r="I2482"/>
      <c r="J2482"/>
    </row>
    <row r="2483" spans="2:10" x14ac:dyDescent="0.25">
      <c r="B2483"/>
      <c r="C2483"/>
      <c r="D2483"/>
      <c r="E2483"/>
      <c r="F2483"/>
      <c r="G2483"/>
      <c r="H2483"/>
      <c r="I2483"/>
      <c r="J2483"/>
    </row>
    <row r="2484" spans="2:10" x14ac:dyDescent="0.25">
      <c r="B2484"/>
      <c r="C2484"/>
      <c r="D2484"/>
      <c r="E2484"/>
      <c r="F2484"/>
      <c r="G2484"/>
      <c r="H2484"/>
      <c r="I2484"/>
      <c r="J2484"/>
    </row>
    <row r="2485" spans="2:10" x14ac:dyDescent="0.25">
      <c r="B2485"/>
      <c r="C2485"/>
      <c r="D2485"/>
      <c r="E2485"/>
      <c r="F2485"/>
      <c r="G2485"/>
      <c r="H2485"/>
      <c r="I2485"/>
      <c r="J2485"/>
    </row>
    <row r="2486" spans="2:10" x14ac:dyDescent="0.25">
      <c r="B2486"/>
      <c r="C2486"/>
      <c r="D2486"/>
      <c r="E2486"/>
      <c r="F2486"/>
      <c r="G2486"/>
      <c r="H2486"/>
      <c r="I2486"/>
      <c r="J2486"/>
    </row>
    <row r="2487" spans="2:10" x14ac:dyDescent="0.25">
      <c r="B2487"/>
      <c r="C2487"/>
      <c r="D2487"/>
      <c r="E2487"/>
      <c r="F2487"/>
      <c r="G2487"/>
      <c r="H2487"/>
      <c r="I2487"/>
      <c r="J2487"/>
    </row>
    <row r="2488" spans="2:10" x14ac:dyDescent="0.25">
      <c r="B2488"/>
      <c r="C2488"/>
      <c r="D2488"/>
      <c r="E2488"/>
      <c r="F2488"/>
      <c r="G2488"/>
      <c r="H2488"/>
      <c r="I2488"/>
      <c r="J2488"/>
    </row>
    <row r="2489" spans="2:10" x14ac:dyDescent="0.25">
      <c r="B2489"/>
      <c r="C2489"/>
      <c r="D2489"/>
      <c r="E2489"/>
      <c r="F2489"/>
      <c r="G2489"/>
      <c r="H2489"/>
      <c r="I2489"/>
      <c r="J2489"/>
    </row>
    <row r="2490" spans="2:10" x14ac:dyDescent="0.25">
      <c r="B2490"/>
      <c r="C2490"/>
      <c r="D2490"/>
      <c r="E2490"/>
      <c r="F2490"/>
      <c r="G2490"/>
      <c r="H2490"/>
      <c r="I2490"/>
      <c r="J2490"/>
    </row>
    <row r="2491" spans="2:10" x14ac:dyDescent="0.25">
      <c r="B2491"/>
      <c r="C2491"/>
      <c r="D2491"/>
      <c r="E2491"/>
      <c r="F2491"/>
      <c r="G2491"/>
      <c r="H2491"/>
      <c r="I2491"/>
      <c r="J2491"/>
    </row>
    <row r="2492" spans="2:10" x14ac:dyDescent="0.25">
      <c r="B2492"/>
      <c r="C2492"/>
      <c r="D2492"/>
      <c r="E2492"/>
      <c r="F2492"/>
      <c r="G2492"/>
      <c r="H2492"/>
      <c r="I2492"/>
      <c r="J2492"/>
    </row>
    <row r="2493" spans="2:10" x14ac:dyDescent="0.25">
      <c r="B2493"/>
      <c r="C2493"/>
      <c r="D2493"/>
      <c r="E2493"/>
      <c r="F2493"/>
      <c r="G2493"/>
      <c r="H2493"/>
      <c r="I2493"/>
      <c r="J2493"/>
    </row>
    <row r="2494" spans="2:10" x14ac:dyDescent="0.25">
      <c r="B2494"/>
      <c r="C2494"/>
      <c r="D2494"/>
      <c r="E2494"/>
      <c r="F2494"/>
      <c r="G2494"/>
      <c r="H2494"/>
      <c r="I2494"/>
      <c r="J2494"/>
    </row>
    <row r="2495" spans="2:10" x14ac:dyDescent="0.25">
      <c r="B2495"/>
      <c r="C2495"/>
      <c r="D2495"/>
      <c r="E2495"/>
      <c r="F2495"/>
      <c r="G2495"/>
      <c r="H2495"/>
      <c r="I2495"/>
      <c r="J2495"/>
    </row>
    <row r="2496" spans="2:10" x14ac:dyDescent="0.25">
      <c r="B2496"/>
      <c r="C2496"/>
      <c r="D2496"/>
      <c r="E2496"/>
      <c r="F2496"/>
      <c r="G2496"/>
      <c r="H2496"/>
      <c r="I2496"/>
      <c r="J2496"/>
    </row>
    <row r="2497" spans="2:10" x14ac:dyDescent="0.25">
      <c r="B2497"/>
      <c r="C2497"/>
      <c r="D2497"/>
      <c r="E2497"/>
      <c r="F2497"/>
      <c r="G2497"/>
      <c r="H2497"/>
      <c r="I2497"/>
      <c r="J2497"/>
    </row>
    <row r="2498" spans="2:10" x14ac:dyDescent="0.25">
      <c r="B2498"/>
      <c r="C2498"/>
      <c r="D2498"/>
      <c r="E2498"/>
      <c r="F2498"/>
      <c r="G2498"/>
      <c r="H2498"/>
      <c r="I2498"/>
      <c r="J2498"/>
    </row>
    <row r="2499" spans="2:10" x14ac:dyDescent="0.25">
      <c r="B2499"/>
      <c r="C2499"/>
      <c r="D2499"/>
      <c r="E2499"/>
      <c r="F2499"/>
      <c r="G2499"/>
      <c r="H2499"/>
      <c r="I2499"/>
      <c r="J2499"/>
    </row>
    <row r="2500" spans="2:10" x14ac:dyDescent="0.25">
      <c r="B2500"/>
      <c r="C2500"/>
      <c r="D2500"/>
      <c r="E2500"/>
      <c r="F2500"/>
      <c r="G2500"/>
      <c r="H2500"/>
      <c r="I2500"/>
      <c r="J2500"/>
    </row>
    <row r="2501" spans="2:10" x14ac:dyDescent="0.25">
      <c r="B2501"/>
      <c r="C2501"/>
      <c r="D2501"/>
      <c r="E2501"/>
      <c r="F2501"/>
      <c r="G2501"/>
      <c r="H2501"/>
      <c r="I2501"/>
      <c r="J2501"/>
    </row>
    <row r="2502" spans="2:10" x14ac:dyDescent="0.25">
      <c r="B2502"/>
      <c r="C2502"/>
      <c r="D2502"/>
      <c r="E2502"/>
      <c r="F2502"/>
      <c r="G2502"/>
      <c r="H2502"/>
      <c r="I2502"/>
      <c r="J2502"/>
    </row>
    <row r="2503" spans="2:10" x14ac:dyDescent="0.25">
      <c r="B2503"/>
      <c r="C2503"/>
      <c r="D2503"/>
      <c r="E2503"/>
      <c r="F2503"/>
      <c r="G2503"/>
      <c r="H2503"/>
      <c r="I2503"/>
      <c r="J2503"/>
    </row>
    <row r="2504" spans="2:10" x14ac:dyDescent="0.25">
      <c r="B2504"/>
      <c r="C2504"/>
      <c r="D2504"/>
      <c r="E2504"/>
      <c r="F2504"/>
      <c r="G2504"/>
      <c r="H2504"/>
      <c r="I2504"/>
      <c r="J2504"/>
    </row>
    <row r="2505" spans="2:10" x14ac:dyDescent="0.25">
      <c r="B2505"/>
      <c r="C2505"/>
      <c r="D2505"/>
      <c r="E2505"/>
      <c r="F2505"/>
      <c r="G2505"/>
      <c r="H2505"/>
      <c r="I2505"/>
      <c r="J2505"/>
    </row>
    <row r="2506" spans="2:10" x14ac:dyDescent="0.25">
      <c r="B2506"/>
      <c r="C2506"/>
      <c r="D2506"/>
      <c r="E2506"/>
      <c r="F2506"/>
      <c r="G2506"/>
      <c r="H2506"/>
      <c r="I2506"/>
      <c r="J2506"/>
    </row>
    <row r="2507" spans="2:10" x14ac:dyDescent="0.25">
      <c r="B2507"/>
      <c r="C2507"/>
      <c r="D2507"/>
      <c r="E2507"/>
      <c r="F2507"/>
      <c r="G2507"/>
      <c r="H2507"/>
      <c r="I2507"/>
      <c r="J2507"/>
    </row>
    <row r="2508" spans="2:10" x14ac:dyDescent="0.25">
      <c r="B2508"/>
      <c r="C2508"/>
      <c r="D2508"/>
      <c r="E2508"/>
      <c r="F2508"/>
      <c r="G2508"/>
      <c r="H2508"/>
      <c r="I2508"/>
      <c r="J2508"/>
    </row>
    <row r="2509" spans="2:10" x14ac:dyDescent="0.25">
      <c r="B2509"/>
      <c r="C2509"/>
      <c r="D2509"/>
      <c r="E2509"/>
      <c r="F2509"/>
      <c r="G2509"/>
      <c r="H2509"/>
      <c r="I2509"/>
      <c r="J2509"/>
    </row>
    <row r="2510" spans="2:10" x14ac:dyDescent="0.25">
      <c r="B2510"/>
      <c r="C2510"/>
      <c r="D2510"/>
      <c r="E2510"/>
      <c r="F2510"/>
      <c r="G2510"/>
      <c r="H2510"/>
      <c r="I2510"/>
      <c r="J2510"/>
    </row>
    <row r="2511" spans="2:10" x14ac:dyDescent="0.25">
      <c r="B2511"/>
      <c r="C2511"/>
      <c r="D2511"/>
      <c r="E2511"/>
      <c r="F2511"/>
      <c r="G2511"/>
      <c r="H2511"/>
      <c r="I2511"/>
      <c r="J2511"/>
    </row>
    <row r="2512" spans="2:10" x14ac:dyDescent="0.25">
      <c r="B2512"/>
      <c r="C2512"/>
      <c r="D2512"/>
      <c r="E2512"/>
      <c r="F2512"/>
      <c r="G2512"/>
      <c r="H2512"/>
      <c r="I2512"/>
      <c r="J2512"/>
    </row>
    <row r="2513" spans="2:10" x14ac:dyDescent="0.25">
      <c r="B2513"/>
      <c r="C2513"/>
      <c r="D2513"/>
      <c r="E2513"/>
      <c r="F2513"/>
      <c r="G2513"/>
      <c r="H2513"/>
      <c r="I2513"/>
      <c r="J2513"/>
    </row>
    <row r="2514" spans="2:10" x14ac:dyDescent="0.25">
      <c r="B2514"/>
      <c r="C2514"/>
      <c r="D2514"/>
      <c r="E2514"/>
      <c r="F2514"/>
      <c r="G2514"/>
      <c r="H2514"/>
      <c r="I2514"/>
      <c r="J2514"/>
    </row>
    <row r="2515" spans="2:10" x14ac:dyDescent="0.25">
      <c r="B2515"/>
      <c r="C2515"/>
      <c r="D2515"/>
      <c r="E2515"/>
      <c r="F2515"/>
      <c r="G2515"/>
      <c r="H2515"/>
      <c r="I2515"/>
      <c r="J2515"/>
    </row>
    <row r="2516" spans="2:10" x14ac:dyDescent="0.25">
      <c r="B2516"/>
      <c r="C2516"/>
      <c r="D2516"/>
      <c r="E2516"/>
      <c r="F2516"/>
      <c r="G2516"/>
      <c r="H2516"/>
      <c r="I2516"/>
      <c r="J2516"/>
    </row>
    <row r="2517" spans="2:10" x14ac:dyDescent="0.25">
      <c r="B2517"/>
      <c r="C2517"/>
      <c r="D2517"/>
      <c r="E2517"/>
      <c r="F2517"/>
      <c r="G2517"/>
      <c r="H2517"/>
      <c r="I2517"/>
      <c r="J2517"/>
    </row>
    <row r="2518" spans="2:10" x14ac:dyDescent="0.25">
      <c r="B2518"/>
      <c r="C2518"/>
      <c r="D2518"/>
      <c r="E2518"/>
      <c r="F2518"/>
      <c r="G2518"/>
      <c r="H2518"/>
      <c r="I2518"/>
      <c r="J2518"/>
    </row>
    <row r="2519" spans="2:10" x14ac:dyDescent="0.25">
      <c r="B2519"/>
      <c r="C2519"/>
      <c r="D2519"/>
      <c r="E2519"/>
      <c r="F2519"/>
      <c r="G2519"/>
      <c r="H2519"/>
      <c r="I2519"/>
      <c r="J2519"/>
    </row>
    <row r="2520" spans="2:10" x14ac:dyDescent="0.25">
      <c r="B2520"/>
      <c r="C2520"/>
      <c r="D2520"/>
      <c r="E2520"/>
      <c r="F2520"/>
      <c r="G2520"/>
      <c r="H2520"/>
      <c r="I2520"/>
      <c r="J2520"/>
    </row>
    <row r="2521" spans="2:10" x14ac:dyDescent="0.25">
      <c r="B2521"/>
      <c r="C2521"/>
      <c r="D2521"/>
      <c r="E2521"/>
      <c r="F2521"/>
      <c r="G2521"/>
      <c r="H2521"/>
      <c r="I2521"/>
      <c r="J2521"/>
    </row>
    <row r="2522" spans="2:10" x14ac:dyDescent="0.25">
      <c r="B2522"/>
      <c r="C2522"/>
      <c r="D2522"/>
      <c r="E2522"/>
      <c r="F2522"/>
      <c r="G2522"/>
      <c r="H2522"/>
      <c r="I2522"/>
      <c r="J2522"/>
    </row>
    <row r="2523" spans="2:10" x14ac:dyDescent="0.25">
      <c r="B2523"/>
      <c r="C2523"/>
      <c r="D2523"/>
      <c r="E2523"/>
      <c r="F2523"/>
      <c r="G2523"/>
      <c r="H2523"/>
      <c r="I2523"/>
      <c r="J2523"/>
    </row>
    <row r="2524" spans="2:10" x14ac:dyDescent="0.25">
      <c r="B2524"/>
      <c r="C2524"/>
      <c r="D2524"/>
      <c r="E2524"/>
      <c r="F2524"/>
      <c r="G2524"/>
      <c r="H2524"/>
      <c r="I2524"/>
      <c r="J2524"/>
    </row>
    <row r="2525" spans="2:10" x14ac:dyDescent="0.25">
      <c r="B2525"/>
      <c r="C2525"/>
      <c r="D2525"/>
      <c r="E2525"/>
      <c r="F2525"/>
      <c r="G2525"/>
      <c r="H2525"/>
      <c r="I2525"/>
      <c r="J2525"/>
    </row>
    <row r="2526" spans="2:10" x14ac:dyDescent="0.25">
      <c r="B2526"/>
      <c r="C2526"/>
      <c r="D2526"/>
      <c r="E2526"/>
      <c r="F2526"/>
      <c r="G2526"/>
      <c r="H2526"/>
      <c r="I2526"/>
      <c r="J2526"/>
    </row>
    <row r="2527" spans="2:10" x14ac:dyDescent="0.25">
      <c r="B2527"/>
      <c r="C2527"/>
      <c r="D2527"/>
      <c r="E2527"/>
      <c r="F2527"/>
      <c r="G2527"/>
      <c r="H2527"/>
      <c r="I2527"/>
      <c r="J2527"/>
    </row>
    <row r="2528" spans="2:10" x14ac:dyDescent="0.25">
      <c r="B2528"/>
      <c r="C2528"/>
      <c r="D2528"/>
      <c r="E2528"/>
      <c r="F2528"/>
      <c r="G2528"/>
      <c r="H2528"/>
      <c r="I2528"/>
      <c r="J2528"/>
    </row>
    <row r="2529" spans="2:10" x14ac:dyDescent="0.25">
      <c r="B2529"/>
      <c r="C2529"/>
      <c r="D2529"/>
      <c r="E2529"/>
      <c r="F2529"/>
      <c r="G2529"/>
      <c r="H2529"/>
      <c r="I2529"/>
      <c r="J2529"/>
    </row>
    <row r="2530" spans="2:10" x14ac:dyDescent="0.25">
      <c r="B2530"/>
      <c r="C2530"/>
      <c r="D2530"/>
      <c r="E2530"/>
      <c r="F2530"/>
      <c r="G2530"/>
      <c r="H2530"/>
      <c r="I2530"/>
      <c r="J2530"/>
    </row>
    <row r="2531" spans="2:10" x14ac:dyDescent="0.25">
      <c r="B2531"/>
      <c r="C2531"/>
      <c r="D2531"/>
      <c r="E2531"/>
      <c r="F2531"/>
      <c r="G2531"/>
      <c r="H2531"/>
      <c r="I2531"/>
      <c r="J2531"/>
    </row>
    <row r="2532" spans="2:10" x14ac:dyDescent="0.25">
      <c r="B2532"/>
      <c r="C2532"/>
      <c r="D2532"/>
      <c r="E2532"/>
      <c r="F2532"/>
      <c r="G2532"/>
      <c r="H2532"/>
      <c r="I2532"/>
      <c r="J2532"/>
    </row>
    <row r="2533" spans="2:10" x14ac:dyDescent="0.25">
      <c r="B2533"/>
      <c r="C2533"/>
      <c r="D2533"/>
      <c r="E2533"/>
      <c r="F2533"/>
      <c r="G2533"/>
      <c r="H2533"/>
      <c r="I2533"/>
      <c r="J2533"/>
    </row>
    <row r="2534" spans="2:10" x14ac:dyDescent="0.25">
      <c r="B2534"/>
      <c r="C2534"/>
      <c r="D2534"/>
      <c r="E2534"/>
      <c r="F2534"/>
      <c r="G2534"/>
      <c r="H2534"/>
      <c r="I2534"/>
      <c r="J2534"/>
    </row>
    <row r="2535" spans="2:10" x14ac:dyDescent="0.25">
      <c r="B2535"/>
      <c r="C2535"/>
      <c r="D2535"/>
      <c r="E2535"/>
      <c r="F2535"/>
      <c r="G2535"/>
      <c r="H2535"/>
      <c r="I2535"/>
      <c r="J2535"/>
    </row>
    <row r="2536" spans="2:10" x14ac:dyDescent="0.25">
      <c r="B2536"/>
      <c r="C2536"/>
      <c r="D2536"/>
      <c r="E2536"/>
      <c r="F2536"/>
      <c r="G2536"/>
      <c r="H2536"/>
      <c r="I2536"/>
      <c r="J2536"/>
    </row>
    <row r="2537" spans="2:10" x14ac:dyDescent="0.25">
      <c r="B2537"/>
      <c r="C2537"/>
      <c r="D2537"/>
      <c r="E2537"/>
      <c r="F2537"/>
      <c r="G2537"/>
      <c r="H2537"/>
      <c r="I2537"/>
      <c r="J2537"/>
    </row>
    <row r="2538" spans="2:10" x14ac:dyDescent="0.25">
      <c r="B2538"/>
      <c r="C2538"/>
      <c r="D2538"/>
      <c r="E2538"/>
      <c r="F2538"/>
      <c r="G2538"/>
      <c r="H2538"/>
      <c r="I2538"/>
      <c r="J2538"/>
    </row>
    <row r="2539" spans="2:10" x14ac:dyDescent="0.25">
      <c r="B2539"/>
      <c r="C2539"/>
      <c r="D2539"/>
      <c r="E2539"/>
      <c r="F2539"/>
      <c r="G2539"/>
      <c r="H2539"/>
      <c r="I2539"/>
      <c r="J2539"/>
    </row>
    <row r="2540" spans="2:10" x14ac:dyDescent="0.25">
      <c r="B2540"/>
      <c r="C2540"/>
      <c r="D2540"/>
      <c r="E2540"/>
      <c r="F2540"/>
      <c r="G2540"/>
      <c r="H2540"/>
      <c r="I2540"/>
      <c r="J2540"/>
    </row>
    <row r="2541" spans="2:10" x14ac:dyDescent="0.25">
      <c r="B2541"/>
      <c r="C2541"/>
      <c r="D2541"/>
      <c r="E2541"/>
      <c r="F2541"/>
      <c r="G2541"/>
      <c r="H2541"/>
      <c r="I2541"/>
      <c r="J2541"/>
    </row>
    <row r="2542" spans="2:10" x14ac:dyDescent="0.25">
      <c r="B2542"/>
      <c r="C2542"/>
      <c r="D2542"/>
      <c r="E2542"/>
      <c r="F2542"/>
      <c r="G2542"/>
      <c r="H2542"/>
      <c r="I2542"/>
      <c r="J2542"/>
    </row>
    <row r="2543" spans="2:10" x14ac:dyDescent="0.25">
      <c r="B2543"/>
      <c r="C2543"/>
      <c r="D2543"/>
      <c r="E2543"/>
      <c r="F2543"/>
      <c r="G2543"/>
      <c r="H2543"/>
      <c r="I2543"/>
      <c r="J2543"/>
    </row>
    <row r="2544" spans="2:10" x14ac:dyDescent="0.25">
      <c r="B2544"/>
      <c r="C2544"/>
      <c r="D2544"/>
      <c r="E2544"/>
      <c r="F2544"/>
      <c r="G2544"/>
      <c r="H2544"/>
      <c r="I2544"/>
      <c r="J2544"/>
    </row>
    <row r="2545" spans="2:10" x14ac:dyDescent="0.25">
      <c r="B2545"/>
      <c r="C2545"/>
      <c r="D2545"/>
      <c r="E2545"/>
      <c r="F2545"/>
      <c r="G2545"/>
      <c r="H2545"/>
      <c r="I2545"/>
      <c r="J2545"/>
    </row>
    <row r="2546" spans="2:10" x14ac:dyDescent="0.25">
      <c r="B2546"/>
      <c r="C2546"/>
      <c r="D2546"/>
      <c r="E2546"/>
      <c r="F2546"/>
      <c r="G2546"/>
      <c r="H2546"/>
      <c r="I2546"/>
      <c r="J2546"/>
    </row>
    <row r="2547" spans="2:10" x14ac:dyDescent="0.25">
      <c r="B2547"/>
      <c r="C2547"/>
      <c r="D2547"/>
      <c r="E2547"/>
      <c r="F2547"/>
      <c r="G2547"/>
      <c r="H2547"/>
      <c r="I2547"/>
      <c r="J2547"/>
    </row>
    <row r="2548" spans="2:10" x14ac:dyDescent="0.25">
      <c r="B2548"/>
      <c r="C2548"/>
      <c r="D2548"/>
      <c r="E2548"/>
      <c r="F2548"/>
      <c r="G2548"/>
      <c r="H2548"/>
      <c r="I2548"/>
      <c r="J2548"/>
    </row>
    <row r="2549" spans="2:10" x14ac:dyDescent="0.25">
      <c r="B2549"/>
      <c r="C2549"/>
      <c r="D2549"/>
      <c r="E2549"/>
      <c r="F2549"/>
      <c r="G2549"/>
      <c r="H2549"/>
      <c r="I2549"/>
      <c r="J2549"/>
    </row>
    <row r="2550" spans="2:10" x14ac:dyDescent="0.25">
      <c r="B2550"/>
      <c r="C2550"/>
      <c r="D2550"/>
      <c r="E2550"/>
      <c r="F2550"/>
      <c r="G2550"/>
      <c r="H2550"/>
      <c r="I2550"/>
      <c r="J2550"/>
    </row>
    <row r="2551" spans="2:10" x14ac:dyDescent="0.25">
      <c r="B2551"/>
      <c r="C2551"/>
      <c r="D2551"/>
      <c r="E2551"/>
      <c r="F2551"/>
      <c r="G2551"/>
      <c r="H2551"/>
      <c r="I2551"/>
      <c r="J2551"/>
    </row>
    <row r="2552" spans="2:10" x14ac:dyDescent="0.25">
      <c r="B2552"/>
      <c r="C2552"/>
      <c r="D2552"/>
      <c r="E2552"/>
      <c r="F2552"/>
      <c r="G2552"/>
      <c r="H2552"/>
      <c r="I2552"/>
      <c r="J2552"/>
    </row>
    <row r="2553" spans="2:10" x14ac:dyDescent="0.25">
      <c r="B2553"/>
      <c r="C2553"/>
      <c r="D2553"/>
      <c r="E2553"/>
      <c r="F2553"/>
      <c r="G2553"/>
      <c r="H2553"/>
      <c r="I2553"/>
      <c r="J2553"/>
    </row>
    <row r="2554" spans="2:10" x14ac:dyDescent="0.25">
      <c r="B2554"/>
      <c r="C2554"/>
      <c r="D2554"/>
      <c r="E2554"/>
      <c r="F2554"/>
      <c r="G2554"/>
      <c r="H2554"/>
      <c r="I2554"/>
      <c r="J2554"/>
    </row>
    <row r="2555" spans="2:10" x14ac:dyDescent="0.25">
      <c r="B2555"/>
      <c r="C2555"/>
      <c r="D2555"/>
      <c r="E2555"/>
      <c r="F2555"/>
      <c r="G2555"/>
      <c r="H2555"/>
      <c r="I2555"/>
      <c r="J2555"/>
    </row>
    <row r="2556" spans="2:10" x14ac:dyDescent="0.25">
      <c r="B2556"/>
      <c r="C2556"/>
      <c r="D2556"/>
      <c r="E2556"/>
      <c r="F2556"/>
      <c r="G2556"/>
      <c r="H2556"/>
      <c r="I2556"/>
      <c r="J2556"/>
    </row>
    <row r="2557" spans="2:10" x14ac:dyDescent="0.25">
      <c r="B2557"/>
      <c r="C2557"/>
      <c r="D2557"/>
      <c r="E2557"/>
      <c r="F2557"/>
      <c r="G2557"/>
      <c r="H2557"/>
      <c r="I2557"/>
      <c r="J2557"/>
    </row>
    <row r="2558" spans="2:10" x14ac:dyDescent="0.25">
      <c r="B2558"/>
      <c r="C2558"/>
      <c r="D2558"/>
      <c r="E2558"/>
      <c r="F2558"/>
      <c r="G2558"/>
      <c r="H2558"/>
      <c r="I2558"/>
      <c r="J2558"/>
    </row>
    <row r="2559" spans="2:10" x14ac:dyDescent="0.25">
      <c r="B2559"/>
      <c r="C2559"/>
      <c r="D2559"/>
      <c r="E2559"/>
      <c r="F2559"/>
      <c r="G2559"/>
      <c r="H2559"/>
      <c r="I2559"/>
      <c r="J2559"/>
    </row>
    <row r="2560" spans="2:10" x14ac:dyDescent="0.25">
      <c r="B2560"/>
      <c r="C2560"/>
      <c r="D2560"/>
      <c r="E2560"/>
      <c r="F2560"/>
      <c r="G2560"/>
      <c r="H2560"/>
      <c r="I2560"/>
      <c r="J2560"/>
    </row>
    <row r="2561" spans="2:10" x14ac:dyDescent="0.25">
      <c r="B2561"/>
      <c r="C2561"/>
      <c r="D2561"/>
      <c r="E2561"/>
      <c r="F2561"/>
      <c r="G2561"/>
      <c r="H2561"/>
      <c r="I2561"/>
      <c r="J2561"/>
    </row>
    <row r="2562" spans="2:10" x14ac:dyDescent="0.25">
      <c r="B2562"/>
      <c r="C2562"/>
      <c r="D2562"/>
      <c r="E2562"/>
      <c r="F2562"/>
      <c r="G2562"/>
      <c r="H2562"/>
      <c r="I2562"/>
      <c r="J2562"/>
    </row>
    <row r="2563" spans="2:10" x14ac:dyDescent="0.25">
      <c r="B2563"/>
      <c r="C2563"/>
      <c r="D2563"/>
      <c r="E2563"/>
      <c r="F2563"/>
      <c r="G2563"/>
      <c r="H2563"/>
      <c r="I2563"/>
      <c r="J2563"/>
    </row>
    <row r="2564" spans="2:10" x14ac:dyDescent="0.25">
      <c r="B2564"/>
      <c r="C2564"/>
      <c r="D2564"/>
      <c r="E2564"/>
      <c r="F2564"/>
      <c r="G2564"/>
      <c r="H2564"/>
      <c r="I2564"/>
      <c r="J2564"/>
    </row>
    <row r="2565" spans="2:10" x14ac:dyDescent="0.25">
      <c r="B2565"/>
      <c r="C2565"/>
      <c r="D2565"/>
      <c r="E2565"/>
      <c r="F2565"/>
      <c r="G2565"/>
      <c r="H2565"/>
      <c r="I2565"/>
      <c r="J2565"/>
    </row>
    <row r="2566" spans="2:10" x14ac:dyDescent="0.25">
      <c r="B2566"/>
      <c r="C2566"/>
      <c r="D2566"/>
      <c r="E2566"/>
      <c r="F2566"/>
      <c r="G2566"/>
      <c r="H2566"/>
      <c r="I2566"/>
      <c r="J2566"/>
    </row>
    <row r="2567" spans="2:10" x14ac:dyDescent="0.25">
      <c r="B2567"/>
      <c r="C2567"/>
      <c r="D2567"/>
      <c r="E2567"/>
      <c r="F2567"/>
      <c r="G2567"/>
      <c r="H2567"/>
      <c r="I2567"/>
      <c r="J2567"/>
    </row>
    <row r="2568" spans="2:10" x14ac:dyDescent="0.25">
      <c r="B2568"/>
      <c r="C2568"/>
      <c r="D2568"/>
      <c r="E2568"/>
      <c r="F2568"/>
      <c r="G2568"/>
      <c r="H2568"/>
      <c r="I2568"/>
      <c r="J2568"/>
    </row>
    <row r="2569" spans="2:10" x14ac:dyDescent="0.25">
      <c r="B2569"/>
      <c r="C2569"/>
      <c r="D2569"/>
      <c r="E2569"/>
      <c r="F2569"/>
      <c r="G2569"/>
      <c r="H2569"/>
      <c r="I2569"/>
      <c r="J2569"/>
    </row>
    <row r="2570" spans="2:10" x14ac:dyDescent="0.25">
      <c r="B2570"/>
      <c r="C2570"/>
      <c r="D2570"/>
      <c r="E2570"/>
      <c r="F2570"/>
      <c r="G2570"/>
      <c r="H2570"/>
      <c r="I2570"/>
      <c r="J2570"/>
    </row>
    <row r="2571" spans="2:10" x14ac:dyDescent="0.25">
      <c r="B2571"/>
      <c r="C2571"/>
      <c r="D2571"/>
      <c r="E2571"/>
      <c r="F2571"/>
      <c r="G2571"/>
      <c r="H2571"/>
      <c r="I2571"/>
      <c r="J2571"/>
    </row>
    <row r="2572" spans="2:10" x14ac:dyDescent="0.25">
      <c r="B2572"/>
      <c r="C2572"/>
      <c r="D2572"/>
      <c r="E2572"/>
      <c r="F2572"/>
      <c r="G2572"/>
      <c r="H2572"/>
      <c r="I2572"/>
      <c r="J2572"/>
    </row>
    <row r="2573" spans="2:10" x14ac:dyDescent="0.25">
      <c r="B2573"/>
      <c r="C2573"/>
      <c r="D2573"/>
      <c r="E2573"/>
      <c r="F2573"/>
      <c r="G2573"/>
      <c r="H2573"/>
      <c r="I2573"/>
      <c r="J2573"/>
    </row>
    <row r="2574" spans="2:10" x14ac:dyDescent="0.25">
      <c r="B2574"/>
      <c r="C2574"/>
      <c r="D2574"/>
      <c r="E2574"/>
      <c r="F2574"/>
      <c r="G2574"/>
      <c r="H2574"/>
      <c r="I2574"/>
      <c r="J2574"/>
    </row>
    <row r="2575" spans="2:10" x14ac:dyDescent="0.25">
      <c r="B2575"/>
      <c r="C2575"/>
      <c r="D2575"/>
      <c r="E2575"/>
      <c r="F2575"/>
      <c r="G2575"/>
      <c r="H2575"/>
      <c r="I2575"/>
      <c r="J2575"/>
    </row>
    <row r="2576" spans="2:10" x14ac:dyDescent="0.25">
      <c r="B2576"/>
      <c r="C2576"/>
      <c r="D2576"/>
      <c r="E2576"/>
      <c r="F2576"/>
      <c r="G2576"/>
      <c r="H2576"/>
      <c r="I2576"/>
      <c r="J2576"/>
    </row>
    <row r="2577" spans="2:10" x14ac:dyDescent="0.25">
      <c r="B2577"/>
      <c r="C2577"/>
      <c r="D2577"/>
      <c r="E2577"/>
      <c r="F2577"/>
      <c r="G2577"/>
      <c r="H2577"/>
      <c r="I2577"/>
      <c r="J2577"/>
    </row>
    <row r="2578" spans="2:10" x14ac:dyDescent="0.25">
      <c r="B2578"/>
      <c r="C2578"/>
      <c r="D2578"/>
      <c r="E2578"/>
      <c r="F2578"/>
      <c r="G2578"/>
      <c r="H2578"/>
      <c r="I2578"/>
      <c r="J2578"/>
    </row>
    <row r="2579" spans="2:10" x14ac:dyDescent="0.25">
      <c r="B2579"/>
      <c r="C2579"/>
      <c r="D2579"/>
      <c r="E2579"/>
      <c r="F2579"/>
      <c r="G2579"/>
      <c r="H2579"/>
      <c r="I2579"/>
      <c r="J2579"/>
    </row>
    <row r="2580" spans="2:10" x14ac:dyDescent="0.25">
      <c r="B2580"/>
      <c r="C2580"/>
      <c r="D2580"/>
      <c r="E2580"/>
      <c r="F2580"/>
      <c r="G2580"/>
      <c r="H2580"/>
      <c r="I2580"/>
      <c r="J2580"/>
    </row>
    <row r="2581" spans="2:10" x14ac:dyDescent="0.25">
      <c r="B2581"/>
      <c r="C2581"/>
      <c r="D2581"/>
      <c r="E2581"/>
      <c r="F2581"/>
      <c r="G2581"/>
      <c r="H2581"/>
      <c r="I2581"/>
      <c r="J2581"/>
    </row>
    <row r="2582" spans="2:10" x14ac:dyDescent="0.25">
      <c r="B2582"/>
      <c r="C2582"/>
      <c r="D2582"/>
      <c r="E2582"/>
      <c r="F2582"/>
      <c r="G2582"/>
      <c r="H2582"/>
      <c r="I2582"/>
      <c r="J2582"/>
    </row>
    <row r="2583" spans="2:10" x14ac:dyDescent="0.25">
      <c r="B2583"/>
      <c r="C2583"/>
      <c r="D2583"/>
      <c r="E2583"/>
      <c r="F2583"/>
      <c r="G2583"/>
      <c r="H2583"/>
      <c r="I2583"/>
      <c r="J2583"/>
    </row>
    <row r="2584" spans="2:10" x14ac:dyDescent="0.25">
      <c r="B2584"/>
      <c r="C2584"/>
      <c r="D2584"/>
      <c r="E2584"/>
      <c r="F2584"/>
      <c r="G2584"/>
      <c r="H2584"/>
      <c r="I2584"/>
      <c r="J2584"/>
    </row>
    <row r="2585" spans="2:10" x14ac:dyDescent="0.25">
      <c r="B2585"/>
      <c r="C2585"/>
      <c r="D2585"/>
      <c r="E2585"/>
      <c r="F2585"/>
      <c r="G2585"/>
      <c r="H2585"/>
      <c r="I2585"/>
      <c r="J2585"/>
    </row>
    <row r="2586" spans="2:10" x14ac:dyDescent="0.25">
      <c r="B2586"/>
      <c r="C2586"/>
      <c r="D2586"/>
      <c r="E2586"/>
      <c r="F2586"/>
      <c r="G2586"/>
      <c r="H2586"/>
      <c r="I2586"/>
      <c r="J2586"/>
    </row>
    <row r="2587" spans="2:10" x14ac:dyDescent="0.25">
      <c r="B2587"/>
      <c r="C2587"/>
      <c r="D2587"/>
      <c r="E2587"/>
      <c r="F2587"/>
      <c r="G2587"/>
      <c r="H2587"/>
      <c r="I2587"/>
      <c r="J2587"/>
    </row>
    <row r="2588" spans="2:10" x14ac:dyDescent="0.25">
      <c r="B2588"/>
      <c r="C2588"/>
      <c r="D2588"/>
      <c r="E2588"/>
      <c r="F2588"/>
      <c r="G2588"/>
      <c r="H2588"/>
      <c r="I2588"/>
      <c r="J2588"/>
    </row>
    <row r="2589" spans="2:10" x14ac:dyDescent="0.25">
      <c r="B2589"/>
      <c r="C2589"/>
      <c r="D2589"/>
      <c r="E2589"/>
      <c r="F2589"/>
      <c r="G2589"/>
      <c r="H2589"/>
      <c r="I2589"/>
      <c r="J2589"/>
    </row>
    <row r="2590" spans="2:10" x14ac:dyDescent="0.25">
      <c r="B2590"/>
      <c r="C2590"/>
      <c r="D2590"/>
      <c r="E2590"/>
      <c r="F2590"/>
      <c r="G2590"/>
      <c r="H2590"/>
      <c r="I2590"/>
      <c r="J2590"/>
    </row>
    <row r="2591" spans="2:10" x14ac:dyDescent="0.25">
      <c r="B2591"/>
      <c r="C2591"/>
      <c r="D2591"/>
      <c r="E2591"/>
      <c r="F2591"/>
      <c r="G2591"/>
      <c r="H2591"/>
      <c r="I2591"/>
      <c r="J2591"/>
    </row>
    <row r="2592" spans="2:10" x14ac:dyDescent="0.25">
      <c r="B2592"/>
      <c r="C2592"/>
      <c r="D2592"/>
      <c r="E2592"/>
      <c r="F2592"/>
      <c r="G2592"/>
      <c r="H2592"/>
      <c r="I2592"/>
      <c r="J2592"/>
    </row>
    <row r="2593" spans="2:10" x14ac:dyDescent="0.25">
      <c r="B2593"/>
      <c r="C2593"/>
      <c r="D2593"/>
      <c r="E2593"/>
      <c r="F2593"/>
      <c r="G2593"/>
      <c r="H2593"/>
      <c r="I2593"/>
      <c r="J2593"/>
    </row>
    <row r="2594" spans="2:10" x14ac:dyDescent="0.25">
      <c r="B2594"/>
      <c r="C2594"/>
      <c r="D2594"/>
      <c r="E2594"/>
      <c r="F2594"/>
      <c r="G2594"/>
      <c r="H2594"/>
      <c r="I2594"/>
      <c r="J2594"/>
    </row>
    <row r="2595" spans="2:10" x14ac:dyDescent="0.25">
      <c r="B2595"/>
      <c r="C2595"/>
      <c r="D2595"/>
      <c r="E2595"/>
      <c r="F2595"/>
      <c r="G2595"/>
      <c r="H2595"/>
      <c r="I2595"/>
      <c r="J2595"/>
    </row>
    <row r="2596" spans="2:10" x14ac:dyDescent="0.25">
      <c r="B2596"/>
      <c r="C2596"/>
      <c r="D2596"/>
      <c r="E2596"/>
      <c r="F2596"/>
      <c r="G2596"/>
      <c r="H2596"/>
      <c r="I2596"/>
      <c r="J2596"/>
    </row>
    <row r="2597" spans="2:10" x14ac:dyDescent="0.25">
      <c r="B2597"/>
      <c r="C2597"/>
      <c r="D2597"/>
      <c r="E2597"/>
      <c r="F2597"/>
      <c r="G2597"/>
      <c r="H2597"/>
      <c r="I2597"/>
      <c r="J2597"/>
    </row>
    <row r="2598" spans="2:10" x14ac:dyDescent="0.25">
      <c r="B2598"/>
      <c r="C2598"/>
      <c r="D2598"/>
      <c r="E2598"/>
      <c r="F2598"/>
      <c r="G2598"/>
      <c r="H2598"/>
      <c r="I2598"/>
      <c r="J2598"/>
    </row>
    <row r="2599" spans="2:10" x14ac:dyDescent="0.25">
      <c r="B2599"/>
      <c r="C2599"/>
      <c r="D2599"/>
      <c r="E2599"/>
      <c r="F2599"/>
      <c r="G2599"/>
      <c r="H2599"/>
      <c r="I2599"/>
      <c r="J2599"/>
    </row>
    <row r="2600" spans="2:10" x14ac:dyDescent="0.25">
      <c r="B2600"/>
      <c r="C2600"/>
      <c r="D2600"/>
      <c r="E2600"/>
      <c r="F2600"/>
      <c r="G2600"/>
      <c r="H2600"/>
      <c r="I2600"/>
      <c r="J2600"/>
    </row>
    <row r="2601" spans="2:10" x14ac:dyDescent="0.25">
      <c r="B2601"/>
      <c r="C2601"/>
      <c r="D2601"/>
      <c r="E2601"/>
      <c r="F2601"/>
      <c r="G2601"/>
      <c r="H2601"/>
      <c r="I2601"/>
      <c r="J2601"/>
    </row>
    <row r="2602" spans="2:10" x14ac:dyDescent="0.25">
      <c r="B2602"/>
      <c r="C2602"/>
      <c r="D2602"/>
      <c r="E2602"/>
      <c r="F2602"/>
      <c r="G2602"/>
      <c r="H2602"/>
      <c r="I2602"/>
      <c r="J2602"/>
    </row>
    <row r="2603" spans="2:10" x14ac:dyDescent="0.25">
      <c r="B2603"/>
      <c r="C2603"/>
      <c r="D2603"/>
      <c r="E2603"/>
      <c r="F2603"/>
      <c r="G2603"/>
      <c r="H2603"/>
      <c r="I2603"/>
      <c r="J2603"/>
    </row>
    <row r="2604" spans="2:10" x14ac:dyDescent="0.25">
      <c r="B2604"/>
      <c r="C2604"/>
      <c r="D2604"/>
      <c r="E2604"/>
      <c r="F2604"/>
      <c r="G2604"/>
      <c r="H2604"/>
      <c r="I2604"/>
      <c r="J2604"/>
    </row>
    <row r="2605" spans="2:10" x14ac:dyDescent="0.25">
      <c r="B2605"/>
      <c r="C2605"/>
      <c r="D2605"/>
      <c r="E2605"/>
      <c r="F2605"/>
      <c r="G2605"/>
      <c r="H2605"/>
      <c r="I2605"/>
      <c r="J2605"/>
    </row>
    <row r="2606" spans="2:10" x14ac:dyDescent="0.25">
      <c r="B2606"/>
      <c r="C2606"/>
      <c r="D2606"/>
      <c r="E2606"/>
      <c r="F2606"/>
      <c r="G2606"/>
      <c r="H2606"/>
      <c r="I2606"/>
      <c r="J2606"/>
    </row>
    <row r="2607" spans="2:10" x14ac:dyDescent="0.25">
      <c r="B2607"/>
      <c r="C2607"/>
      <c r="D2607"/>
      <c r="E2607"/>
      <c r="F2607"/>
      <c r="G2607"/>
      <c r="H2607"/>
      <c r="I2607"/>
      <c r="J2607"/>
    </row>
    <row r="2608" spans="2:10" x14ac:dyDescent="0.25">
      <c r="B2608"/>
      <c r="C2608"/>
      <c r="D2608"/>
      <c r="E2608"/>
      <c r="F2608"/>
      <c r="G2608"/>
      <c r="H2608"/>
      <c r="I2608"/>
      <c r="J2608"/>
    </row>
    <row r="2609" spans="2:10" x14ac:dyDescent="0.25">
      <c r="B2609"/>
      <c r="C2609"/>
      <c r="D2609"/>
      <c r="E2609"/>
      <c r="F2609"/>
      <c r="G2609"/>
      <c r="H2609"/>
      <c r="I2609"/>
      <c r="J2609"/>
    </row>
    <row r="2610" spans="2:10" x14ac:dyDescent="0.25">
      <c r="B2610"/>
      <c r="C2610"/>
      <c r="D2610"/>
      <c r="E2610"/>
      <c r="F2610"/>
      <c r="G2610"/>
      <c r="H2610"/>
      <c r="I2610"/>
      <c r="J2610"/>
    </row>
    <row r="2611" spans="2:10" x14ac:dyDescent="0.25">
      <c r="B2611"/>
      <c r="C2611"/>
      <c r="D2611"/>
      <c r="E2611"/>
      <c r="F2611"/>
      <c r="G2611"/>
      <c r="H2611"/>
      <c r="I2611"/>
      <c r="J2611"/>
    </row>
    <row r="2612" spans="2:10" x14ac:dyDescent="0.25">
      <c r="B2612"/>
      <c r="C2612"/>
      <c r="D2612"/>
      <c r="E2612"/>
      <c r="F2612"/>
      <c r="G2612"/>
      <c r="H2612"/>
      <c r="I2612"/>
      <c r="J2612"/>
    </row>
    <row r="2613" spans="2:10" x14ac:dyDescent="0.25">
      <c r="B2613"/>
      <c r="C2613"/>
      <c r="D2613"/>
      <c r="E2613"/>
      <c r="F2613"/>
      <c r="G2613"/>
      <c r="H2613"/>
      <c r="I2613"/>
      <c r="J2613"/>
    </row>
    <row r="2614" spans="2:10" x14ac:dyDescent="0.25">
      <c r="B2614"/>
      <c r="C2614"/>
      <c r="D2614"/>
      <c r="E2614"/>
      <c r="F2614"/>
      <c r="G2614"/>
      <c r="H2614"/>
      <c r="I2614"/>
      <c r="J2614"/>
    </row>
    <row r="2615" spans="2:10" x14ac:dyDescent="0.25">
      <c r="B2615"/>
      <c r="C2615"/>
      <c r="D2615"/>
      <c r="E2615"/>
      <c r="F2615"/>
      <c r="G2615"/>
      <c r="H2615"/>
      <c r="I2615"/>
      <c r="J2615"/>
    </row>
    <row r="2616" spans="2:10" x14ac:dyDescent="0.25">
      <c r="B2616"/>
      <c r="C2616"/>
      <c r="D2616"/>
      <c r="E2616"/>
      <c r="F2616"/>
      <c r="G2616"/>
      <c r="H2616"/>
      <c r="I2616"/>
      <c r="J2616"/>
    </row>
    <row r="2617" spans="2:10" x14ac:dyDescent="0.25">
      <c r="B2617"/>
      <c r="C2617"/>
      <c r="D2617"/>
      <c r="E2617"/>
      <c r="F2617"/>
      <c r="G2617"/>
      <c r="H2617"/>
      <c r="I2617"/>
      <c r="J2617"/>
    </row>
    <row r="2618" spans="2:10" x14ac:dyDescent="0.25">
      <c r="B2618"/>
      <c r="C2618"/>
      <c r="D2618"/>
      <c r="E2618"/>
      <c r="F2618"/>
      <c r="G2618"/>
      <c r="H2618"/>
      <c r="I2618"/>
      <c r="J2618"/>
    </row>
    <row r="2619" spans="2:10" x14ac:dyDescent="0.25">
      <c r="B2619"/>
      <c r="C2619"/>
      <c r="D2619"/>
      <c r="E2619"/>
      <c r="F2619"/>
      <c r="G2619"/>
      <c r="H2619"/>
      <c r="I2619"/>
      <c r="J2619"/>
    </row>
    <row r="2620" spans="2:10" x14ac:dyDescent="0.25">
      <c r="B2620"/>
      <c r="C2620"/>
      <c r="D2620"/>
      <c r="E2620"/>
      <c r="F2620"/>
      <c r="G2620"/>
      <c r="H2620"/>
      <c r="I2620"/>
      <c r="J2620"/>
    </row>
    <row r="2621" spans="2:10" x14ac:dyDescent="0.25">
      <c r="B2621"/>
      <c r="C2621"/>
      <c r="D2621"/>
      <c r="E2621"/>
      <c r="F2621"/>
      <c r="G2621"/>
      <c r="H2621"/>
      <c r="I2621"/>
      <c r="J2621"/>
    </row>
    <row r="2622" spans="2:10" x14ac:dyDescent="0.25">
      <c r="B2622"/>
      <c r="C2622"/>
      <c r="D2622"/>
      <c r="E2622"/>
      <c r="F2622"/>
      <c r="G2622"/>
      <c r="H2622"/>
      <c r="I2622"/>
      <c r="J2622"/>
    </row>
    <row r="2623" spans="2:10" x14ac:dyDescent="0.25">
      <c r="B2623"/>
      <c r="C2623"/>
      <c r="D2623"/>
      <c r="E2623"/>
      <c r="F2623"/>
      <c r="G2623"/>
      <c r="H2623"/>
      <c r="I2623"/>
      <c r="J2623"/>
    </row>
    <row r="2624" spans="2:10" x14ac:dyDescent="0.25">
      <c r="B2624"/>
      <c r="C2624"/>
      <c r="D2624"/>
      <c r="E2624"/>
      <c r="F2624"/>
      <c r="G2624"/>
      <c r="H2624"/>
      <c r="I2624"/>
      <c r="J2624"/>
    </row>
    <row r="2625" spans="2:10" x14ac:dyDescent="0.25">
      <c r="B2625"/>
      <c r="C2625"/>
      <c r="D2625"/>
      <c r="E2625"/>
      <c r="F2625"/>
      <c r="G2625"/>
      <c r="H2625"/>
      <c r="I2625"/>
      <c r="J2625"/>
    </row>
    <row r="2626" spans="2:10" x14ac:dyDescent="0.25">
      <c r="B2626"/>
      <c r="C2626"/>
      <c r="D2626"/>
      <c r="E2626"/>
      <c r="F2626"/>
      <c r="G2626"/>
      <c r="H2626"/>
      <c r="I2626"/>
      <c r="J2626"/>
    </row>
    <row r="2627" spans="2:10" x14ac:dyDescent="0.25">
      <c r="B2627"/>
      <c r="C2627"/>
      <c r="D2627"/>
      <c r="E2627"/>
      <c r="F2627"/>
      <c r="G2627"/>
      <c r="H2627"/>
      <c r="I2627"/>
      <c r="J2627"/>
    </row>
    <row r="2628" spans="2:10" x14ac:dyDescent="0.25">
      <c r="B2628"/>
      <c r="C2628"/>
      <c r="D2628"/>
      <c r="E2628"/>
      <c r="F2628"/>
      <c r="G2628"/>
      <c r="H2628"/>
      <c r="I2628"/>
      <c r="J2628"/>
    </row>
    <row r="2629" spans="2:10" x14ac:dyDescent="0.25">
      <c r="B2629"/>
      <c r="C2629"/>
      <c r="D2629"/>
      <c r="E2629"/>
      <c r="F2629"/>
      <c r="G2629"/>
      <c r="H2629"/>
      <c r="I2629"/>
      <c r="J2629"/>
    </row>
    <row r="2630" spans="2:10" x14ac:dyDescent="0.25">
      <c r="B2630"/>
      <c r="C2630"/>
      <c r="D2630"/>
      <c r="E2630"/>
      <c r="F2630"/>
      <c r="G2630"/>
      <c r="H2630"/>
      <c r="I2630"/>
      <c r="J2630"/>
    </row>
    <row r="2631" spans="2:10" x14ac:dyDescent="0.25">
      <c r="B2631"/>
      <c r="C2631"/>
      <c r="D2631"/>
      <c r="E2631"/>
      <c r="F2631"/>
      <c r="G2631"/>
      <c r="H2631"/>
      <c r="I2631"/>
      <c r="J2631"/>
    </row>
    <row r="2632" spans="2:10" x14ac:dyDescent="0.25">
      <c r="B2632"/>
      <c r="C2632"/>
      <c r="D2632"/>
      <c r="E2632"/>
      <c r="F2632"/>
      <c r="G2632"/>
      <c r="H2632"/>
      <c r="I2632"/>
      <c r="J2632"/>
    </row>
    <row r="2633" spans="2:10" x14ac:dyDescent="0.25">
      <c r="B2633"/>
      <c r="C2633"/>
      <c r="D2633"/>
      <c r="E2633"/>
      <c r="F2633"/>
      <c r="G2633"/>
      <c r="H2633"/>
      <c r="I2633"/>
      <c r="J2633"/>
    </row>
    <row r="2634" spans="2:10" x14ac:dyDescent="0.25">
      <c r="B2634"/>
      <c r="C2634"/>
      <c r="D2634"/>
      <c r="E2634"/>
      <c r="F2634"/>
      <c r="G2634"/>
      <c r="H2634"/>
      <c r="I2634"/>
      <c r="J2634"/>
    </row>
    <row r="2635" spans="2:10" x14ac:dyDescent="0.25">
      <c r="B2635"/>
      <c r="C2635"/>
      <c r="D2635"/>
      <c r="E2635"/>
      <c r="F2635"/>
      <c r="G2635"/>
      <c r="H2635"/>
      <c r="I2635"/>
      <c r="J2635"/>
    </row>
    <row r="2636" spans="2:10" x14ac:dyDescent="0.25">
      <c r="B2636"/>
      <c r="C2636"/>
      <c r="D2636"/>
      <c r="E2636"/>
      <c r="F2636"/>
      <c r="G2636"/>
      <c r="H2636"/>
      <c r="I2636"/>
      <c r="J2636"/>
    </row>
    <row r="2637" spans="2:10" x14ac:dyDescent="0.25">
      <c r="B2637"/>
      <c r="C2637"/>
      <c r="D2637"/>
      <c r="E2637"/>
      <c r="F2637"/>
      <c r="G2637"/>
      <c r="H2637"/>
      <c r="I2637"/>
      <c r="J2637"/>
    </row>
    <row r="2638" spans="2:10" x14ac:dyDescent="0.25">
      <c r="B2638"/>
      <c r="C2638"/>
      <c r="D2638"/>
      <c r="E2638"/>
      <c r="F2638"/>
      <c r="G2638"/>
      <c r="H2638"/>
      <c r="I2638"/>
      <c r="J2638"/>
    </row>
    <row r="2639" spans="2:10" x14ac:dyDescent="0.25">
      <c r="B2639"/>
      <c r="C2639"/>
      <c r="D2639"/>
      <c r="E2639"/>
      <c r="F2639"/>
      <c r="G2639"/>
      <c r="H2639"/>
      <c r="I2639"/>
      <c r="J2639"/>
    </row>
    <row r="2640" spans="2:10" x14ac:dyDescent="0.25">
      <c r="B2640"/>
      <c r="C2640"/>
      <c r="D2640"/>
      <c r="E2640"/>
      <c r="F2640"/>
      <c r="G2640"/>
      <c r="H2640"/>
      <c r="I2640"/>
      <c r="J2640"/>
    </row>
    <row r="2641" spans="2:10" x14ac:dyDescent="0.25">
      <c r="B2641"/>
      <c r="C2641"/>
      <c r="D2641"/>
      <c r="E2641"/>
      <c r="F2641"/>
      <c r="G2641"/>
      <c r="H2641"/>
      <c r="I2641"/>
      <c r="J2641"/>
    </row>
    <row r="2642" spans="2:10" x14ac:dyDescent="0.25">
      <c r="B2642"/>
      <c r="C2642"/>
      <c r="D2642"/>
      <c r="E2642"/>
      <c r="F2642"/>
      <c r="G2642"/>
      <c r="H2642"/>
      <c r="I2642"/>
      <c r="J2642"/>
    </row>
    <row r="2643" spans="2:10" x14ac:dyDescent="0.25">
      <c r="B2643"/>
      <c r="C2643"/>
      <c r="D2643"/>
      <c r="E2643"/>
      <c r="F2643"/>
      <c r="G2643"/>
      <c r="H2643"/>
      <c r="I2643"/>
      <c r="J2643"/>
    </row>
    <row r="2644" spans="2:10" x14ac:dyDescent="0.25">
      <c r="B2644"/>
      <c r="C2644"/>
      <c r="D2644"/>
      <c r="E2644"/>
      <c r="F2644"/>
      <c r="G2644"/>
      <c r="H2644"/>
      <c r="I2644"/>
      <c r="J2644"/>
    </row>
    <row r="2645" spans="2:10" x14ac:dyDescent="0.25">
      <c r="B2645"/>
      <c r="C2645"/>
      <c r="D2645"/>
      <c r="E2645"/>
      <c r="F2645"/>
      <c r="G2645"/>
      <c r="H2645"/>
      <c r="I2645"/>
      <c r="J2645"/>
    </row>
    <row r="2646" spans="2:10" x14ac:dyDescent="0.25">
      <c r="B2646"/>
      <c r="C2646"/>
      <c r="D2646"/>
      <c r="E2646"/>
      <c r="F2646"/>
      <c r="G2646"/>
      <c r="H2646"/>
      <c r="I2646"/>
      <c r="J2646"/>
    </row>
    <row r="2647" spans="2:10" x14ac:dyDescent="0.25">
      <c r="B2647"/>
      <c r="C2647"/>
      <c r="D2647"/>
      <c r="E2647"/>
      <c r="F2647"/>
      <c r="G2647"/>
      <c r="H2647"/>
      <c r="I2647"/>
      <c r="J2647"/>
    </row>
    <row r="2648" spans="2:10" x14ac:dyDescent="0.25">
      <c r="B2648"/>
      <c r="C2648"/>
      <c r="D2648"/>
      <c r="E2648"/>
      <c r="F2648"/>
      <c r="G2648"/>
      <c r="H2648"/>
      <c r="I2648"/>
      <c r="J2648"/>
    </row>
    <row r="2649" spans="2:10" x14ac:dyDescent="0.25">
      <c r="B2649"/>
      <c r="C2649"/>
      <c r="D2649"/>
      <c r="E2649"/>
      <c r="F2649"/>
      <c r="G2649"/>
      <c r="H2649"/>
      <c r="I2649"/>
      <c r="J2649"/>
    </row>
    <row r="2650" spans="2:10" x14ac:dyDescent="0.25">
      <c r="B2650"/>
      <c r="C2650"/>
      <c r="D2650"/>
      <c r="E2650"/>
      <c r="F2650"/>
      <c r="G2650"/>
      <c r="H2650"/>
      <c r="I2650"/>
      <c r="J2650"/>
    </row>
    <row r="2651" spans="2:10" x14ac:dyDescent="0.25">
      <c r="B2651"/>
      <c r="C2651"/>
      <c r="D2651"/>
      <c r="E2651"/>
      <c r="F2651"/>
      <c r="G2651"/>
      <c r="H2651"/>
      <c r="I2651"/>
      <c r="J2651"/>
    </row>
    <row r="2652" spans="2:10" x14ac:dyDescent="0.25">
      <c r="B2652"/>
      <c r="C2652"/>
      <c r="D2652"/>
      <c r="E2652"/>
      <c r="F2652"/>
      <c r="G2652"/>
      <c r="H2652"/>
      <c r="I2652"/>
      <c r="J2652"/>
    </row>
    <row r="2653" spans="2:10" x14ac:dyDescent="0.25">
      <c r="B2653"/>
      <c r="C2653"/>
      <c r="D2653"/>
      <c r="E2653"/>
      <c r="F2653"/>
      <c r="G2653"/>
      <c r="H2653"/>
      <c r="I2653"/>
      <c r="J2653"/>
    </row>
    <row r="2654" spans="2:10" x14ac:dyDescent="0.25">
      <c r="B2654"/>
      <c r="C2654"/>
      <c r="D2654"/>
      <c r="E2654"/>
      <c r="F2654"/>
      <c r="G2654"/>
      <c r="H2654"/>
      <c r="I2654"/>
      <c r="J2654"/>
    </row>
    <row r="2655" spans="2:10" x14ac:dyDescent="0.25">
      <c r="B2655"/>
      <c r="C2655"/>
      <c r="D2655"/>
      <c r="E2655"/>
      <c r="F2655"/>
      <c r="G2655"/>
      <c r="H2655"/>
      <c r="I2655"/>
      <c r="J2655"/>
    </row>
    <row r="2656" spans="2:10" x14ac:dyDescent="0.25">
      <c r="B2656"/>
      <c r="C2656"/>
      <c r="D2656"/>
      <c r="E2656"/>
      <c r="F2656"/>
      <c r="G2656"/>
      <c r="H2656"/>
      <c r="I2656"/>
      <c r="J2656"/>
    </row>
    <row r="2657" spans="2:10" x14ac:dyDescent="0.25">
      <c r="B2657"/>
      <c r="C2657"/>
      <c r="D2657"/>
      <c r="E2657"/>
      <c r="F2657"/>
      <c r="G2657"/>
      <c r="H2657"/>
      <c r="I2657"/>
      <c r="J2657"/>
    </row>
    <row r="2658" spans="2:10" x14ac:dyDescent="0.25">
      <c r="B2658"/>
      <c r="C2658"/>
      <c r="D2658"/>
      <c r="E2658"/>
      <c r="F2658"/>
      <c r="G2658"/>
      <c r="H2658"/>
      <c r="I2658"/>
      <c r="J2658"/>
    </row>
    <row r="2659" spans="2:10" x14ac:dyDescent="0.25">
      <c r="B2659"/>
      <c r="C2659"/>
      <c r="D2659"/>
      <c r="E2659"/>
      <c r="F2659"/>
      <c r="G2659"/>
      <c r="H2659"/>
      <c r="I2659"/>
      <c r="J2659"/>
    </row>
    <row r="2660" spans="2:10" x14ac:dyDescent="0.25">
      <c r="B2660"/>
      <c r="C2660"/>
      <c r="D2660"/>
      <c r="E2660"/>
      <c r="F2660"/>
      <c r="G2660"/>
      <c r="H2660"/>
      <c r="I2660"/>
      <c r="J2660"/>
    </row>
    <row r="2661" spans="2:10" x14ac:dyDescent="0.25">
      <c r="B2661"/>
      <c r="C2661"/>
      <c r="D2661"/>
      <c r="E2661"/>
      <c r="F2661"/>
      <c r="G2661"/>
      <c r="H2661"/>
      <c r="I2661"/>
      <c r="J2661"/>
    </row>
    <row r="2662" spans="2:10" x14ac:dyDescent="0.25">
      <c r="B2662"/>
      <c r="C2662"/>
      <c r="D2662"/>
      <c r="E2662"/>
      <c r="F2662"/>
      <c r="G2662"/>
      <c r="H2662"/>
      <c r="I2662"/>
      <c r="J2662"/>
    </row>
    <row r="2663" spans="2:10" x14ac:dyDescent="0.25">
      <c r="B2663"/>
      <c r="C2663"/>
      <c r="D2663"/>
      <c r="E2663"/>
      <c r="F2663"/>
      <c r="G2663"/>
      <c r="H2663"/>
      <c r="I2663"/>
      <c r="J2663"/>
    </row>
    <row r="2664" spans="2:10" x14ac:dyDescent="0.25">
      <c r="B2664"/>
      <c r="C2664"/>
      <c r="D2664"/>
      <c r="E2664"/>
      <c r="F2664"/>
      <c r="G2664"/>
      <c r="H2664"/>
      <c r="I2664"/>
      <c r="J2664"/>
    </row>
    <row r="2665" spans="2:10" x14ac:dyDescent="0.25">
      <c r="B2665"/>
      <c r="C2665"/>
      <c r="D2665"/>
      <c r="E2665"/>
      <c r="F2665"/>
      <c r="G2665"/>
      <c r="H2665"/>
      <c r="I2665"/>
      <c r="J2665"/>
    </row>
    <row r="2666" spans="2:10" x14ac:dyDescent="0.25">
      <c r="B2666"/>
      <c r="C2666"/>
      <c r="D2666"/>
      <c r="E2666"/>
      <c r="F2666"/>
      <c r="G2666"/>
      <c r="H2666"/>
      <c r="I2666"/>
      <c r="J2666"/>
    </row>
    <row r="2667" spans="2:10" x14ac:dyDescent="0.25">
      <c r="B2667"/>
      <c r="C2667"/>
      <c r="D2667"/>
      <c r="E2667"/>
      <c r="F2667"/>
      <c r="G2667"/>
      <c r="H2667"/>
      <c r="I2667"/>
      <c r="J2667"/>
    </row>
    <row r="2668" spans="2:10" x14ac:dyDescent="0.25">
      <c r="B2668"/>
      <c r="C2668"/>
      <c r="D2668"/>
      <c r="E2668"/>
      <c r="F2668"/>
      <c r="G2668"/>
      <c r="H2668"/>
      <c r="I2668"/>
      <c r="J2668"/>
    </row>
    <row r="2669" spans="2:10" x14ac:dyDescent="0.25">
      <c r="B2669"/>
      <c r="C2669"/>
      <c r="D2669"/>
      <c r="E2669"/>
      <c r="F2669"/>
      <c r="G2669"/>
      <c r="H2669"/>
      <c r="I2669"/>
      <c r="J2669"/>
    </row>
    <row r="2670" spans="2:10" x14ac:dyDescent="0.25">
      <c r="B2670"/>
      <c r="C2670"/>
      <c r="D2670"/>
      <c r="E2670"/>
      <c r="F2670"/>
      <c r="G2670"/>
      <c r="H2670"/>
      <c r="I2670"/>
      <c r="J2670"/>
    </row>
    <row r="2671" spans="2:10" x14ac:dyDescent="0.25">
      <c r="B2671"/>
      <c r="C2671"/>
      <c r="D2671"/>
      <c r="E2671"/>
      <c r="F2671"/>
      <c r="G2671"/>
      <c r="H2671"/>
      <c r="I2671"/>
      <c r="J2671"/>
    </row>
    <row r="2672" spans="2:10" x14ac:dyDescent="0.25">
      <c r="B2672"/>
      <c r="C2672"/>
      <c r="D2672"/>
      <c r="E2672"/>
      <c r="F2672"/>
      <c r="G2672"/>
      <c r="H2672"/>
      <c r="I2672"/>
      <c r="J2672"/>
    </row>
    <row r="2673" spans="2:10" x14ac:dyDescent="0.25">
      <c r="B2673"/>
      <c r="C2673"/>
      <c r="D2673"/>
      <c r="E2673"/>
      <c r="F2673"/>
      <c r="G2673"/>
      <c r="H2673"/>
      <c r="I2673"/>
      <c r="J2673"/>
    </row>
    <row r="2674" spans="2:10" x14ac:dyDescent="0.25">
      <c r="B2674"/>
      <c r="C2674"/>
      <c r="D2674"/>
      <c r="E2674"/>
      <c r="F2674"/>
      <c r="G2674"/>
      <c r="H2674"/>
      <c r="I2674"/>
      <c r="J2674"/>
    </row>
    <row r="2675" spans="2:10" x14ac:dyDescent="0.25">
      <c r="B2675"/>
      <c r="C2675"/>
      <c r="D2675"/>
      <c r="E2675"/>
      <c r="F2675"/>
      <c r="G2675"/>
      <c r="H2675"/>
      <c r="I2675"/>
      <c r="J2675"/>
    </row>
    <row r="2676" spans="2:10" x14ac:dyDescent="0.25">
      <c r="B2676"/>
      <c r="C2676"/>
      <c r="D2676"/>
      <c r="E2676"/>
      <c r="F2676"/>
      <c r="G2676"/>
      <c r="H2676"/>
      <c r="I2676"/>
      <c r="J2676"/>
    </row>
    <row r="2677" spans="2:10" x14ac:dyDescent="0.25">
      <c r="B2677"/>
      <c r="C2677"/>
      <c r="D2677"/>
      <c r="E2677"/>
      <c r="F2677"/>
      <c r="G2677"/>
      <c r="H2677"/>
      <c r="I2677"/>
      <c r="J2677"/>
    </row>
    <row r="2678" spans="2:10" x14ac:dyDescent="0.25">
      <c r="B2678"/>
      <c r="C2678"/>
      <c r="D2678"/>
      <c r="E2678"/>
      <c r="F2678"/>
      <c r="G2678"/>
      <c r="H2678"/>
      <c r="I2678"/>
      <c r="J2678"/>
    </row>
    <row r="2679" spans="2:10" x14ac:dyDescent="0.25">
      <c r="B2679"/>
      <c r="C2679"/>
      <c r="D2679"/>
      <c r="E2679"/>
      <c r="F2679"/>
      <c r="G2679"/>
      <c r="H2679"/>
      <c r="I2679"/>
      <c r="J2679"/>
    </row>
    <row r="2680" spans="2:10" x14ac:dyDescent="0.25">
      <c r="B2680"/>
      <c r="C2680"/>
      <c r="D2680"/>
      <c r="E2680"/>
      <c r="F2680"/>
      <c r="G2680"/>
      <c r="H2680"/>
      <c r="I2680"/>
      <c r="J2680"/>
    </row>
    <row r="2681" spans="2:10" x14ac:dyDescent="0.25">
      <c r="B2681"/>
      <c r="C2681"/>
      <c r="D2681"/>
      <c r="E2681"/>
      <c r="F2681"/>
      <c r="G2681"/>
      <c r="H2681"/>
      <c r="I2681"/>
      <c r="J2681"/>
    </row>
    <row r="2682" spans="2:10" x14ac:dyDescent="0.25">
      <c r="B2682"/>
      <c r="C2682"/>
      <c r="D2682"/>
      <c r="E2682"/>
      <c r="F2682"/>
      <c r="G2682"/>
      <c r="H2682"/>
      <c r="I2682"/>
      <c r="J2682"/>
    </row>
    <row r="2683" spans="2:10" x14ac:dyDescent="0.25">
      <c r="B2683"/>
      <c r="C2683"/>
      <c r="D2683"/>
      <c r="E2683"/>
      <c r="F2683"/>
      <c r="G2683"/>
      <c r="H2683"/>
      <c r="I2683"/>
      <c r="J2683"/>
    </row>
    <row r="2684" spans="2:10" x14ac:dyDescent="0.25">
      <c r="B2684"/>
      <c r="C2684"/>
      <c r="D2684"/>
      <c r="E2684"/>
      <c r="F2684"/>
      <c r="G2684"/>
      <c r="H2684"/>
      <c r="I2684"/>
      <c r="J2684"/>
    </row>
    <row r="2685" spans="2:10" x14ac:dyDescent="0.25">
      <c r="B2685"/>
      <c r="C2685"/>
      <c r="D2685"/>
      <c r="E2685"/>
      <c r="F2685"/>
      <c r="G2685"/>
      <c r="H2685"/>
      <c r="I2685"/>
      <c r="J2685"/>
    </row>
    <row r="2686" spans="2:10" x14ac:dyDescent="0.25">
      <c r="B2686"/>
      <c r="C2686"/>
      <c r="D2686"/>
      <c r="E2686"/>
      <c r="F2686"/>
      <c r="G2686"/>
      <c r="H2686"/>
      <c r="I2686"/>
      <c r="J2686"/>
    </row>
    <row r="2687" spans="2:10" x14ac:dyDescent="0.25">
      <c r="B2687"/>
      <c r="C2687"/>
      <c r="D2687"/>
      <c r="E2687"/>
      <c r="F2687"/>
      <c r="G2687"/>
      <c r="H2687"/>
      <c r="I2687"/>
      <c r="J2687"/>
    </row>
    <row r="2688" spans="2:10" x14ac:dyDescent="0.25">
      <c r="B2688"/>
      <c r="C2688"/>
      <c r="D2688"/>
      <c r="E2688"/>
      <c r="F2688"/>
      <c r="G2688"/>
      <c r="H2688"/>
      <c r="I2688"/>
      <c r="J2688"/>
    </row>
    <row r="2689" spans="2:10" x14ac:dyDescent="0.25">
      <c r="B2689"/>
      <c r="C2689"/>
      <c r="D2689"/>
      <c r="E2689"/>
      <c r="F2689"/>
      <c r="G2689"/>
      <c r="H2689"/>
      <c r="I2689"/>
      <c r="J2689"/>
    </row>
    <row r="2690" spans="2:10" x14ac:dyDescent="0.25">
      <c r="B2690"/>
      <c r="C2690"/>
      <c r="D2690"/>
      <c r="E2690"/>
      <c r="F2690"/>
      <c r="G2690"/>
      <c r="H2690"/>
      <c r="I2690"/>
      <c r="J2690"/>
    </row>
    <row r="2691" spans="2:10" x14ac:dyDescent="0.25">
      <c r="B2691"/>
      <c r="C2691"/>
      <c r="D2691"/>
      <c r="E2691"/>
      <c r="F2691"/>
      <c r="G2691"/>
      <c r="H2691"/>
      <c r="I2691"/>
      <c r="J2691"/>
    </row>
    <row r="2692" spans="2:10" x14ac:dyDescent="0.25">
      <c r="B2692"/>
      <c r="C2692"/>
      <c r="D2692"/>
      <c r="E2692"/>
      <c r="F2692"/>
      <c r="G2692"/>
      <c r="H2692"/>
      <c r="I2692"/>
      <c r="J2692"/>
    </row>
    <row r="2693" spans="2:10" x14ac:dyDescent="0.25">
      <c r="B2693"/>
      <c r="C2693"/>
      <c r="D2693"/>
      <c r="E2693"/>
      <c r="F2693"/>
      <c r="G2693"/>
      <c r="H2693"/>
      <c r="I2693"/>
      <c r="J2693"/>
    </row>
    <row r="2694" spans="2:10" x14ac:dyDescent="0.25">
      <c r="B2694"/>
      <c r="C2694"/>
      <c r="D2694"/>
      <c r="E2694"/>
      <c r="F2694"/>
      <c r="G2694"/>
      <c r="H2694"/>
      <c r="I2694"/>
      <c r="J2694"/>
    </row>
    <row r="2695" spans="2:10" x14ac:dyDescent="0.25">
      <c r="B2695"/>
      <c r="C2695"/>
      <c r="D2695"/>
      <c r="E2695"/>
      <c r="F2695"/>
      <c r="G2695"/>
      <c r="H2695"/>
      <c r="I2695"/>
      <c r="J2695"/>
    </row>
    <row r="2696" spans="2:10" x14ac:dyDescent="0.25">
      <c r="B2696"/>
      <c r="C2696"/>
      <c r="D2696"/>
      <c r="E2696"/>
      <c r="F2696"/>
      <c r="G2696"/>
      <c r="H2696"/>
      <c r="I2696"/>
      <c r="J2696"/>
    </row>
    <row r="2697" spans="2:10" x14ac:dyDescent="0.25">
      <c r="B2697"/>
      <c r="C2697"/>
      <c r="D2697"/>
      <c r="E2697"/>
      <c r="F2697"/>
      <c r="G2697"/>
      <c r="H2697"/>
      <c r="I2697"/>
      <c r="J2697"/>
    </row>
    <row r="2698" spans="2:10" x14ac:dyDescent="0.25">
      <c r="B2698"/>
      <c r="C2698"/>
      <c r="D2698"/>
      <c r="E2698"/>
      <c r="F2698"/>
      <c r="G2698"/>
      <c r="H2698"/>
      <c r="I2698"/>
      <c r="J2698"/>
    </row>
    <row r="2699" spans="2:10" x14ac:dyDescent="0.25">
      <c r="B2699"/>
      <c r="C2699"/>
      <c r="D2699"/>
      <c r="E2699"/>
      <c r="F2699"/>
      <c r="G2699"/>
      <c r="H2699"/>
      <c r="I2699"/>
      <c r="J2699"/>
    </row>
    <row r="2700" spans="2:10" x14ac:dyDescent="0.25">
      <c r="B2700"/>
      <c r="C2700"/>
      <c r="D2700"/>
      <c r="E2700"/>
      <c r="F2700"/>
      <c r="G2700"/>
      <c r="H2700"/>
      <c r="I2700"/>
      <c r="J2700"/>
    </row>
    <row r="2701" spans="2:10" x14ac:dyDescent="0.25">
      <c r="B2701"/>
      <c r="C2701"/>
      <c r="D2701"/>
      <c r="E2701"/>
      <c r="F2701"/>
      <c r="G2701"/>
      <c r="H2701"/>
      <c r="I2701"/>
      <c r="J2701"/>
    </row>
    <row r="2702" spans="2:10" x14ac:dyDescent="0.25">
      <c r="B2702"/>
      <c r="C2702"/>
      <c r="D2702"/>
      <c r="E2702"/>
      <c r="F2702"/>
      <c r="G2702"/>
      <c r="H2702"/>
      <c r="I2702"/>
      <c r="J2702"/>
    </row>
    <row r="2703" spans="2:10" x14ac:dyDescent="0.25">
      <c r="B2703"/>
      <c r="C2703"/>
      <c r="D2703"/>
      <c r="E2703"/>
      <c r="F2703"/>
      <c r="G2703"/>
      <c r="H2703"/>
      <c r="I2703"/>
      <c r="J2703"/>
    </row>
    <row r="2704" spans="2:10" x14ac:dyDescent="0.25">
      <c r="B2704"/>
      <c r="C2704"/>
      <c r="D2704"/>
      <c r="E2704"/>
      <c r="F2704"/>
      <c r="G2704"/>
      <c r="H2704"/>
      <c r="I2704"/>
      <c r="J2704"/>
    </row>
    <row r="2705" spans="2:10" x14ac:dyDescent="0.25">
      <c r="B2705"/>
      <c r="C2705"/>
      <c r="D2705"/>
      <c r="E2705"/>
      <c r="F2705"/>
      <c r="G2705"/>
      <c r="H2705"/>
      <c r="I2705"/>
      <c r="J270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C4101-2DEF-4D88-A57D-B8DF8FFD9635}">
  <sheetPr>
    <tabColor rgb="FFC5CB26"/>
  </sheetPr>
  <dimension ref="A1:E179"/>
  <sheetViews>
    <sheetView workbookViewId="0">
      <pane xSplit="1" topLeftCell="B1" activePane="topRight" state="frozen"/>
      <selection pane="topRight" activeCell="D9" sqref="D9"/>
    </sheetView>
  </sheetViews>
  <sheetFormatPr defaultRowHeight="15" x14ac:dyDescent="0.25"/>
  <cols>
    <col min="1" max="1" width="18.140625" style="22" bestFit="1" customWidth="1"/>
    <col min="2" max="2" width="45.28515625" style="22" bestFit="1" customWidth="1"/>
    <col min="3" max="4" width="14.28515625" style="22" bestFit="1" customWidth="1"/>
    <col min="5" max="5" width="15" bestFit="1" customWidth="1"/>
  </cols>
  <sheetData>
    <row r="1" spans="1:5" x14ac:dyDescent="0.25">
      <c r="A1" s="45" t="str">
        <f>HYPERLINK("#Inhoudsopgave!A1", "Ga naar inhoudsopgave")</f>
        <v>Ga naar inhoudsopgave</v>
      </c>
    </row>
    <row r="2" spans="1:5" x14ac:dyDescent="0.25">
      <c r="A2" s="40" t="s">
        <v>0</v>
      </c>
      <c r="B2" s="23" t="s">
        <v>39</v>
      </c>
    </row>
    <row r="3" spans="1:5" s="17" customFormat="1" x14ac:dyDescent="0.25">
      <c r="A3" s="22"/>
      <c r="B3" s="22"/>
      <c r="C3" s="22"/>
      <c r="D3" s="22"/>
    </row>
    <row r="4" spans="1:5" x14ac:dyDescent="0.25">
      <c r="A4" s="26"/>
      <c r="B4" s="33"/>
      <c r="C4" s="24" t="s">
        <v>500</v>
      </c>
      <c r="D4" s="33"/>
      <c r="E4" s="35"/>
    </row>
    <row r="5" spans="1:5" x14ac:dyDescent="0.25">
      <c r="A5" s="24" t="s">
        <v>37</v>
      </c>
      <c r="B5" s="5" t="s">
        <v>1</v>
      </c>
      <c r="C5" s="25" t="s">
        <v>499</v>
      </c>
      <c r="D5" s="31" t="s">
        <v>501</v>
      </c>
      <c r="E5" s="47" t="s">
        <v>497</v>
      </c>
    </row>
    <row r="6" spans="1:5" x14ac:dyDescent="0.25">
      <c r="A6" s="25" t="s">
        <v>53</v>
      </c>
      <c r="B6" s="2" t="s">
        <v>54</v>
      </c>
      <c r="C6" s="25"/>
      <c r="D6" s="31">
        <v>3750</v>
      </c>
      <c r="E6" s="41">
        <v>-3750</v>
      </c>
    </row>
    <row r="7" spans="1:5" x14ac:dyDescent="0.25">
      <c r="A7" s="34"/>
      <c r="B7" s="9" t="s">
        <v>58</v>
      </c>
      <c r="C7" s="48"/>
      <c r="D7" s="22">
        <v>5520</v>
      </c>
      <c r="E7" s="42">
        <v>-5520</v>
      </c>
    </row>
    <row r="8" spans="1:5" x14ac:dyDescent="0.25">
      <c r="A8" s="34"/>
      <c r="B8" s="9" t="s">
        <v>60</v>
      </c>
      <c r="C8" s="48">
        <v>20000</v>
      </c>
      <c r="E8" s="42">
        <v>20000</v>
      </c>
    </row>
    <row r="9" spans="1:5" x14ac:dyDescent="0.25">
      <c r="A9" s="34"/>
      <c r="B9" s="9" t="s">
        <v>62</v>
      </c>
      <c r="C9" s="48"/>
      <c r="D9" s="22">
        <v>23284.019999999993</v>
      </c>
      <c r="E9" s="42">
        <v>-23284.019999999993</v>
      </c>
    </row>
    <row r="10" spans="1:5" x14ac:dyDescent="0.25">
      <c r="A10" s="34"/>
      <c r="B10" s="9" t="s">
        <v>64</v>
      </c>
      <c r="C10" s="48">
        <v>8750</v>
      </c>
      <c r="D10" s="22">
        <v>7500</v>
      </c>
      <c r="E10" s="42">
        <v>1250</v>
      </c>
    </row>
    <row r="11" spans="1:5" x14ac:dyDescent="0.25">
      <c r="A11" s="34"/>
      <c r="B11" s="9" t="s">
        <v>66</v>
      </c>
      <c r="C11" s="48">
        <v>2500</v>
      </c>
      <c r="D11" s="22">
        <v>8667.5000000000018</v>
      </c>
      <c r="E11" s="42">
        <v>-6167.5</v>
      </c>
    </row>
    <row r="12" spans="1:5" x14ac:dyDescent="0.25">
      <c r="A12" s="34"/>
      <c r="B12" s="9" t="s">
        <v>68</v>
      </c>
      <c r="C12" s="48"/>
      <c r="D12" s="22">
        <v>15529.560000000005</v>
      </c>
      <c r="E12" s="42">
        <v>-15529.560000000005</v>
      </c>
    </row>
    <row r="13" spans="1:5" x14ac:dyDescent="0.25">
      <c r="A13" s="34"/>
      <c r="B13" s="9" t="s">
        <v>70</v>
      </c>
      <c r="C13" s="48"/>
      <c r="D13" s="22">
        <v>4500</v>
      </c>
      <c r="E13" s="42">
        <v>-4500</v>
      </c>
    </row>
    <row r="14" spans="1:5" x14ac:dyDescent="0.25">
      <c r="A14" s="34"/>
      <c r="B14" s="9" t="s">
        <v>72</v>
      </c>
      <c r="C14" s="48"/>
      <c r="D14" s="22">
        <v>10000.08</v>
      </c>
      <c r="E14" s="42">
        <v>-10000.08</v>
      </c>
    </row>
    <row r="15" spans="1:5" x14ac:dyDescent="0.25">
      <c r="A15" s="34"/>
      <c r="B15" s="9" t="s">
        <v>74</v>
      </c>
      <c r="C15" s="48">
        <v>8000</v>
      </c>
      <c r="E15" s="42">
        <v>8000</v>
      </c>
    </row>
    <row r="16" spans="1:5" x14ac:dyDescent="0.25">
      <c r="A16" s="34"/>
      <c r="B16" s="9" t="s">
        <v>76</v>
      </c>
      <c r="C16" s="48">
        <v>5000</v>
      </c>
      <c r="E16" s="42">
        <v>5000</v>
      </c>
    </row>
    <row r="17" spans="1:5" x14ac:dyDescent="0.25">
      <c r="A17" s="34"/>
      <c r="B17" s="9" t="s">
        <v>78</v>
      </c>
      <c r="C17" s="48">
        <v>12000</v>
      </c>
      <c r="E17" s="42">
        <v>12000</v>
      </c>
    </row>
    <row r="18" spans="1:5" x14ac:dyDescent="0.25">
      <c r="A18" s="34"/>
      <c r="B18" s="9" t="s">
        <v>40</v>
      </c>
      <c r="C18" s="48">
        <v>17894149.013599999</v>
      </c>
      <c r="D18" s="22">
        <v>16809233.645600021</v>
      </c>
      <c r="E18" s="42">
        <v>1084915.3679999991</v>
      </c>
    </row>
    <row r="19" spans="1:5" x14ac:dyDescent="0.25">
      <c r="A19" s="34"/>
      <c r="B19" s="9" t="s">
        <v>300</v>
      </c>
      <c r="C19" s="48"/>
      <c r="D19" s="22">
        <v>77166.95</v>
      </c>
      <c r="E19" s="42">
        <v>-77166.95</v>
      </c>
    </row>
    <row r="20" spans="1:5" x14ac:dyDescent="0.25">
      <c r="A20" s="34"/>
      <c r="B20" s="9" t="s">
        <v>80</v>
      </c>
      <c r="C20" s="48">
        <v>34044.156000000003</v>
      </c>
      <c r="E20" s="42">
        <v>34044.156000000003</v>
      </c>
    </row>
    <row r="21" spans="1:5" x14ac:dyDescent="0.25">
      <c r="A21" s="34"/>
      <c r="B21" s="9" t="s">
        <v>82</v>
      </c>
      <c r="C21" s="48">
        <v>1877.3859999999997</v>
      </c>
      <c r="E21" s="42">
        <v>1877.3859999999997</v>
      </c>
    </row>
    <row r="22" spans="1:5" x14ac:dyDescent="0.25">
      <c r="A22" s="34"/>
      <c r="B22" s="9" t="s">
        <v>365</v>
      </c>
      <c r="C22" s="48"/>
      <c r="D22" s="22">
        <v>3200</v>
      </c>
      <c r="E22" s="42">
        <v>-3200</v>
      </c>
    </row>
    <row r="23" spans="1:5" x14ac:dyDescent="0.25">
      <c r="A23" s="34"/>
      <c r="B23" s="9" t="s">
        <v>291</v>
      </c>
      <c r="C23" s="48"/>
      <c r="D23" s="22">
        <v>186567.66</v>
      </c>
      <c r="E23" s="42">
        <v>-186567.66</v>
      </c>
    </row>
    <row r="24" spans="1:5" x14ac:dyDescent="0.25">
      <c r="A24" s="34"/>
      <c r="B24" s="9" t="s">
        <v>84</v>
      </c>
      <c r="C24" s="48">
        <v>11096.190999999999</v>
      </c>
      <c r="E24" s="42">
        <v>11096.190999999999</v>
      </c>
    </row>
    <row r="25" spans="1:5" x14ac:dyDescent="0.25">
      <c r="A25" s="34"/>
      <c r="B25" s="9" t="s">
        <v>253</v>
      </c>
      <c r="C25" s="48"/>
      <c r="D25" s="22">
        <v>2203053.0000000005</v>
      </c>
      <c r="E25" s="42">
        <v>-2203053.0000000005</v>
      </c>
    </row>
    <row r="26" spans="1:5" x14ac:dyDescent="0.25">
      <c r="A26" s="34"/>
      <c r="B26" s="9" t="s">
        <v>130</v>
      </c>
      <c r="C26" s="48">
        <v>1888409.6500000004</v>
      </c>
      <c r="D26" s="22">
        <v>4155.8500000000004</v>
      </c>
      <c r="E26" s="42">
        <v>1884253.8000000003</v>
      </c>
    </row>
    <row r="27" spans="1:5" x14ac:dyDescent="0.25">
      <c r="A27" s="34"/>
      <c r="B27" s="9" t="s">
        <v>259</v>
      </c>
      <c r="C27" s="48">
        <v>0</v>
      </c>
      <c r="E27" s="42">
        <v>0</v>
      </c>
    </row>
    <row r="28" spans="1:5" x14ac:dyDescent="0.25">
      <c r="A28" s="34"/>
      <c r="B28" s="9" t="s">
        <v>239</v>
      </c>
      <c r="C28" s="48"/>
      <c r="D28" s="22">
        <v>421923.99</v>
      </c>
      <c r="E28" s="42">
        <v>-421923.99</v>
      </c>
    </row>
    <row r="29" spans="1:5" x14ac:dyDescent="0.25">
      <c r="A29" s="34"/>
      <c r="B29" s="9" t="s">
        <v>241</v>
      </c>
      <c r="C29" s="48">
        <v>421923.99</v>
      </c>
      <c r="E29" s="42">
        <v>421923.99</v>
      </c>
    </row>
    <row r="30" spans="1:5" x14ac:dyDescent="0.25">
      <c r="A30" s="34"/>
      <c r="B30" s="9" t="s">
        <v>265</v>
      </c>
      <c r="C30" s="48">
        <v>0</v>
      </c>
      <c r="E30" s="42">
        <v>0</v>
      </c>
    </row>
    <row r="31" spans="1:5" x14ac:dyDescent="0.25">
      <c r="A31" s="34"/>
      <c r="B31" s="9" t="s">
        <v>293</v>
      </c>
      <c r="C31" s="48">
        <v>291928.86</v>
      </c>
      <c r="E31" s="42">
        <v>291928.86</v>
      </c>
    </row>
    <row r="32" spans="1:5" x14ac:dyDescent="0.25">
      <c r="A32" s="34"/>
      <c r="B32" s="9" t="s">
        <v>278</v>
      </c>
      <c r="C32" s="48">
        <v>55334.05</v>
      </c>
      <c r="E32" s="42">
        <v>55334.05</v>
      </c>
    </row>
    <row r="33" spans="1:5" x14ac:dyDescent="0.25">
      <c r="A33" s="34"/>
      <c r="B33" s="9" t="s">
        <v>377</v>
      </c>
      <c r="C33" s="48"/>
      <c r="D33" s="22">
        <v>1980</v>
      </c>
      <c r="E33" s="42">
        <v>-1980</v>
      </c>
    </row>
    <row r="34" spans="1:5" x14ac:dyDescent="0.25">
      <c r="A34" s="34"/>
      <c r="B34" s="9" t="s">
        <v>375</v>
      </c>
      <c r="C34" s="48"/>
      <c r="D34" s="22">
        <v>1245</v>
      </c>
      <c r="E34" s="42">
        <v>-1245</v>
      </c>
    </row>
    <row r="35" spans="1:5" x14ac:dyDescent="0.25">
      <c r="A35" s="34"/>
      <c r="B35" s="9" t="s">
        <v>373</v>
      </c>
      <c r="C35" s="48"/>
      <c r="D35" s="22">
        <v>489</v>
      </c>
      <c r="E35" s="42">
        <v>-489</v>
      </c>
    </row>
    <row r="36" spans="1:5" x14ac:dyDescent="0.25">
      <c r="A36" s="34"/>
      <c r="B36" s="9" t="s">
        <v>371</v>
      </c>
      <c r="C36" s="48"/>
      <c r="D36" s="22">
        <v>1155</v>
      </c>
      <c r="E36" s="42">
        <v>-1155</v>
      </c>
    </row>
    <row r="37" spans="1:5" x14ac:dyDescent="0.25">
      <c r="A37" s="34"/>
      <c r="B37" s="9" t="s">
        <v>369</v>
      </c>
      <c r="C37" s="48"/>
      <c r="D37" s="22">
        <v>825</v>
      </c>
      <c r="E37" s="42">
        <v>-825</v>
      </c>
    </row>
    <row r="38" spans="1:5" x14ac:dyDescent="0.25">
      <c r="A38" s="34"/>
      <c r="B38" s="9" t="s">
        <v>367</v>
      </c>
      <c r="C38" s="48">
        <v>514</v>
      </c>
      <c r="E38" s="42">
        <v>514</v>
      </c>
    </row>
    <row r="39" spans="1:5" x14ac:dyDescent="0.25">
      <c r="A39" s="34"/>
      <c r="B39" s="9" t="s">
        <v>379</v>
      </c>
      <c r="C39" s="48"/>
      <c r="D39" s="22">
        <v>250</v>
      </c>
      <c r="E39" s="42">
        <v>-250</v>
      </c>
    </row>
    <row r="40" spans="1:5" x14ac:dyDescent="0.25">
      <c r="A40" s="34"/>
      <c r="B40" s="9" t="s">
        <v>86</v>
      </c>
      <c r="C40" s="48">
        <v>14094.66</v>
      </c>
      <c r="D40" s="22">
        <v>15704.812999999998</v>
      </c>
      <c r="E40" s="42">
        <v>-1610.1530000000012</v>
      </c>
    </row>
    <row r="41" spans="1:5" x14ac:dyDescent="0.25">
      <c r="A41" s="34"/>
      <c r="B41" s="9" t="s">
        <v>89</v>
      </c>
      <c r="C41" s="48">
        <v>25289.170000000002</v>
      </c>
      <c r="D41" s="22">
        <v>13034.614</v>
      </c>
      <c r="E41" s="42">
        <v>12254.556</v>
      </c>
    </row>
    <row r="42" spans="1:5" x14ac:dyDescent="0.25">
      <c r="A42" s="34"/>
      <c r="B42" s="9" t="s">
        <v>91</v>
      </c>
      <c r="C42" s="48">
        <v>1633959.4750000001</v>
      </c>
      <c r="E42" s="42">
        <v>1633959.4750000001</v>
      </c>
    </row>
    <row r="43" spans="1:5" x14ac:dyDescent="0.25">
      <c r="A43" s="34"/>
      <c r="B43" s="9" t="s">
        <v>95</v>
      </c>
      <c r="C43" s="48">
        <v>3006.7979999999998</v>
      </c>
      <c r="E43" s="42">
        <v>3006.7979999999998</v>
      </c>
    </row>
    <row r="44" spans="1:5" x14ac:dyDescent="0.25">
      <c r="A44" s="34"/>
      <c r="B44" s="9" t="s">
        <v>97</v>
      </c>
      <c r="C44" s="48">
        <v>130521.72</v>
      </c>
      <c r="E44" s="42">
        <v>130521.72</v>
      </c>
    </row>
    <row r="45" spans="1:5" x14ac:dyDescent="0.25">
      <c r="A45" s="34"/>
      <c r="B45" s="9" t="s">
        <v>99</v>
      </c>
      <c r="C45" s="48"/>
      <c r="D45" s="22">
        <v>59550.815000000002</v>
      </c>
      <c r="E45" s="42">
        <v>-59550.815000000002</v>
      </c>
    </row>
    <row r="46" spans="1:5" x14ac:dyDescent="0.25">
      <c r="A46" s="34"/>
      <c r="B46" s="9" t="s">
        <v>101</v>
      </c>
      <c r="C46" s="48">
        <v>164141.12740000003</v>
      </c>
      <c r="E46" s="42">
        <v>164141.12740000003</v>
      </c>
    </row>
    <row r="47" spans="1:5" x14ac:dyDescent="0.25">
      <c r="A47" s="34"/>
      <c r="B47" s="9" t="s">
        <v>103</v>
      </c>
      <c r="C47" s="48">
        <v>75559.106899999999</v>
      </c>
      <c r="E47" s="42">
        <v>75559.106899999999</v>
      </c>
    </row>
    <row r="48" spans="1:5" x14ac:dyDescent="0.25">
      <c r="A48" s="34"/>
      <c r="B48" s="9" t="s">
        <v>105</v>
      </c>
      <c r="C48" s="48">
        <v>5052.66</v>
      </c>
      <c r="E48" s="42">
        <v>5052.66</v>
      </c>
    </row>
    <row r="49" spans="1:5" x14ac:dyDescent="0.25">
      <c r="A49" s="34"/>
      <c r="B49" s="9" t="s">
        <v>107</v>
      </c>
      <c r="C49" s="48">
        <v>43527.211299999995</v>
      </c>
      <c r="E49" s="42">
        <v>43527.211299999995</v>
      </c>
    </row>
    <row r="50" spans="1:5" x14ac:dyDescent="0.25">
      <c r="A50" s="34"/>
      <c r="B50" s="9" t="s">
        <v>280</v>
      </c>
      <c r="C50" s="48">
        <v>4500</v>
      </c>
      <c r="E50" s="42">
        <v>4500</v>
      </c>
    </row>
    <row r="51" spans="1:5" x14ac:dyDescent="0.25">
      <c r="A51" s="34"/>
      <c r="B51" s="9" t="s">
        <v>109</v>
      </c>
      <c r="C51" s="48">
        <v>3750</v>
      </c>
      <c r="E51" s="42">
        <v>3750</v>
      </c>
    </row>
    <row r="52" spans="1:5" x14ac:dyDescent="0.25">
      <c r="A52" s="34"/>
      <c r="B52" s="9" t="s">
        <v>111</v>
      </c>
      <c r="C52" s="48">
        <v>5520</v>
      </c>
      <c r="E52" s="42">
        <v>5520</v>
      </c>
    </row>
    <row r="53" spans="1:5" x14ac:dyDescent="0.25">
      <c r="A53" s="34"/>
      <c r="B53" s="9" t="s">
        <v>113</v>
      </c>
      <c r="C53" s="48">
        <v>23284.019999999993</v>
      </c>
      <c r="E53" s="42">
        <v>23284.019999999993</v>
      </c>
    </row>
    <row r="54" spans="1:5" x14ac:dyDescent="0.25">
      <c r="A54" s="34"/>
      <c r="B54" s="9" t="s">
        <v>115</v>
      </c>
      <c r="C54" s="48">
        <v>8667.5000000000018</v>
      </c>
      <c r="E54" s="42">
        <v>8667.5000000000018</v>
      </c>
    </row>
    <row r="55" spans="1:5" x14ac:dyDescent="0.25">
      <c r="A55" s="34"/>
      <c r="B55" s="9" t="s">
        <v>117</v>
      </c>
      <c r="C55" s="48">
        <v>15529.560000000005</v>
      </c>
      <c r="E55" s="42">
        <v>15529.560000000005</v>
      </c>
    </row>
    <row r="56" spans="1:5" x14ac:dyDescent="0.25">
      <c r="A56" s="34"/>
      <c r="B56" s="9" t="s">
        <v>119</v>
      </c>
      <c r="C56" s="48">
        <v>5763.3700000000008</v>
      </c>
      <c r="E56" s="42">
        <v>5763.3700000000008</v>
      </c>
    </row>
    <row r="57" spans="1:5" x14ac:dyDescent="0.25">
      <c r="A57" s="34"/>
      <c r="B57" s="9" t="s">
        <v>121</v>
      </c>
      <c r="C57" s="48">
        <v>2015.5149999999999</v>
      </c>
      <c r="E57" s="42">
        <v>2015.5149999999999</v>
      </c>
    </row>
    <row r="58" spans="1:5" x14ac:dyDescent="0.25">
      <c r="A58" s="34"/>
      <c r="B58" s="9" t="s">
        <v>123</v>
      </c>
      <c r="C58" s="48">
        <v>16519.043000000001</v>
      </c>
      <c r="E58" s="42">
        <v>16519.043000000001</v>
      </c>
    </row>
    <row r="59" spans="1:5" x14ac:dyDescent="0.25">
      <c r="A59" s="34"/>
      <c r="B59" s="9" t="s">
        <v>125</v>
      </c>
      <c r="C59" s="48">
        <v>1134.2055999999998</v>
      </c>
      <c r="E59" s="42">
        <v>1134.2055999999998</v>
      </c>
    </row>
    <row r="60" spans="1:5" x14ac:dyDescent="0.25">
      <c r="A60" s="34"/>
      <c r="B60" s="9" t="s">
        <v>128</v>
      </c>
      <c r="C60" s="48">
        <v>17492.537</v>
      </c>
      <c r="E60" s="42">
        <v>17492.537</v>
      </c>
    </row>
    <row r="61" spans="1:5" x14ac:dyDescent="0.25">
      <c r="A61" s="34"/>
      <c r="B61" s="9" t="s">
        <v>132</v>
      </c>
      <c r="C61" s="48">
        <v>24678.590100000009</v>
      </c>
      <c r="E61" s="42">
        <v>24678.590100000009</v>
      </c>
    </row>
    <row r="62" spans="1:5" x14ac:dyDescent="0.25">
      <c r="A62" s="34"/>
      <c r="B62" s="9" t="s">
        <v>134</v>
      </c>
      <c r="C62" s="48">
        <v>1619.0749000000001</v>
      </c>
      <c r="E62" s="42">
        <v>1619.0749000000001</v>
      </c>
    </row>
    <row r="63" spans="1:5" x14ac:dyDescent="0.25">
      <c r="A63" s="34"/>
      <c r="B63" s="9" t="s">
        <v>136</v>
      </c>
      <c r="C63" s="48">
        <v>14848.596</v>
      </c>
      <c r="E63" s="42">
        <v>14848.596</v>
      </c>
    </row>
    <row r="64" spans="1:5" x14ac:dyDescent="0.25">
      <c r="A64" s="34"/>
      <c r="B64" s="9" t="s">
        <v>138</v>
      </c>
      <c r="C64" s="48">
        <v>10000.08</v>
      </c>
      <c r="E64" s="42">
        <v>10000.08</v>
      </c>
    </row>
    <row r="65" spans="1:5" x14ac:dyDescent="0.25">
      <c r="A65" s="34"/>
      <c r="B65" s="9" t="s">
        <v>140</v>
      </c>
      <c r="C65" s="48">
        <v>13224.854800000001</v>
      </c>
      <c r="E65" s="42">
        <v>13224.854800000001</v>
      </c>
    </row>
    <row r="66" spans="1:5" x14ac:dyDescent="0.25">
      <c r="A66" s="34"/>
      <c r="B66" s="9" t="s">
        <v>142</v>
      </c>
      <c r="C66" s="48">
        <v>2348.71</v>
      </c>
      <c r="E66" s="42">
        <v>2348.71</v>
      </c>
    </row>
    <row r="67" spans="1:5" x14ac:dyDescent="0.25">
      <c r="A67" s="34"/>
      <c r="B67" s="9" t="s">
        <v>144</v>
      </c>
      <c r="C67" s="48">
        <v>687.048</v>
      </c>
      <c r="E67" s="42">
        <v>687.048</v>
      </c>
    </row>
    <row r="68" spans="1:5" x14ac:dyDescent="0.25">
      <c r="A68" s="34"/>
      <c r="B68" s="9" t="s">
        <v>146</v>
      </c>
      <c r="C68" s="48">
        <v>793.79399999999998</v>
      </c>
      <c r="E68" s="42">
        <v>793.79399999999998</v>
      </c>
    </row>
    <row r="69" spans="1:5" x14ac:dyDescent="0.25">
      <c r="A69" s="34"/>
      <c r="B69" s="9" t="s">
        <v>148</v>
      </c>
      <c r="C69" s="48">
        <v>10282.486999999999</v>
      </c>
      <c r="E69" s="42">
        <v>10282.486999999999</v>
      </c>
    </row>
    <row r="70" spans="1:5" x14ac:dyDescent="0.25">
      <c r="A70" s="34"/>
      <c r="B70" s="9" t="s">
        <v>150</v>
      </c>
      <c r="C70" s="48">
        <v>9252.2520000000004</v>
      </c>
      <c r="E70" s="42">
        <v>9252.2520000000004</v>
      </c>
    </row>
    <row r="71" spans="1:5" x14ac:dyDescent="0.25">
      <c r="A71" s="34"/>
      <c r="B71" s="9" t="s">
        <v>152</v>
      </c>
      <c r="C71" s="48">
        <v>8078.183</v>
      </c>
      <c r="E71" s="42">
        <v>8078.183</v>
      </c>
    </row>
    <row r="72" spans="1:5" x14ac:dyDescent="0.25">
      <c r="A72" s="34"/>
      <c r="B72" s="9" t="s">
        <v>154</v>
      </c>
      <c r="C72" s="48">
        <v>4746.9560000000001</v>
      </c>
      <c r="E72" s="42">
        <v>4746.9560000000001</v>
      </c>
    </row>
    <row r="73" spans="1:5" x14ac:dyDescent="0.25">
      <c r="A73" s="34"/>
      <c r="B73" s="9" t="s">
        <v>156</v>
      </c>
      <c r="C73" s="48">
        <v>4054.0520000000001</v>
      </c>
      <c r="E73" s="42">
        <v>4054.0520000000001</v>
      </c>
    </row>
    <row r="74" spans="1:5" x14ac:dyDescent="0.25">
      <c r="A74" s="34"/>
      <c r="B74" s="9" t="s">
        <v>158</v>
      </c>
      <c r="C74" s="48">
        <v>1326.61</v>
      </c>
      <c r="E74" s="42">
        <v>1326.61</v>
      </c>
    </row>
    <row r="75" spans="1:5" x14ac:dyDescent="0.25">
      <c r="A75" s="34"/>
      <c r="B75" s="9" t="s">
        <v>160</v>
      </c>
      <c r="C75" s="48">
        <v>26505.366000000005</v>
      </c>
      <c r="E75" s="42">
        <v>26505.366000000005</v>
      </c>
    </row>
    <row r="76" spans="1:5" x14ac:dyDescent="0.25">
      <c r="A76" s="34"/>
      <c r="B76" s="9" t="s">
        <v>162</v>
      </c>
      <c r="C76" s="48">
        <v>2155.0370000000003</v>
      </c>
      <c r="E76" s="42">
        <v>2155.0370000000003</v>
      </c>
    </row>
    <row r="77" spans="1:5" x14ac:dyDescent="0.25">
      <c r="A77" s="34"/>
      <c r="B77" s="9" t="s">
        <v>164</v>
      </c>
      <c r="C77" s="48">
        <v>1623.2739999999999</v>
      </c>
      <c r="E77" s="42">
        <v>1623.2739999999999</v>
      </c>
    </row>
    <row r="78" spans="1:5" x14ac:dyDescent="0.25">
      <c r="A78" s="34"/>
      <c r="B78" s="9" t="s">
        <v>166</v>
      </c>
      <c r="C78" s="48">
        <v>5849.771999999999</v>
      </c>
      <c r="E78" s="42">
        <v>5849.771999999999</v>
      </c>
    </row>
    <row r="79" spans="1:5" x14ac:dyDescent="0.25">
      <c r="A79" s="34"/>
      <c r="B79" s="9" t="s">
        <v>168</v>
      </c>
      <c r="C79" s="48">
        <v>31060.287999999997</v>
      </c>
      <c r="E79" s="42">
        <v>31060.287999999997</v>
      </c>
    </row>
    <row r="80" spans="1:5" x14ac:dyDescent="0.25">
      <c r="A80" s="34"/>
      <c r="B80" s="9" t="s">
        <v>170</v>
      </c>
      <c r="C80" s="48">
        <v>80871.799999999988</v>
      </c>
      <c r="E80" s="42">
        <v>80871.799999999988</v>
      </c>
    </row>
    <row r="81" spans="1:5" x14ac:dyDescent="0.25">
      <c r="A81" s="34"/>
      <c r="B81" s="9" t="s">
        <v>172</v>
      </c>
      <c r="C81" s="48">
        <v>4710.366</v>
      </c>
      <c r="E81" s="42">
        <v>4710.366</v>
      </c>
    </row>
    <row r="82" spans="1:5" x14ac:dyDescent="0.25">
      <c r="A82" s="34"/>
      <c r="B82" s="9" t="s">
        <v>174</v>
      </c>
      <c r="C82" s="48">
        <v>878.11000000000013</v>
      </c>
      <c r="E82" s="42">
        <v>878.11000000000013</v>
      </c>
    </row>
    <row r="83" spans="1:5" x14ac:dyDescent="0.25">
      <c r="A83" s="34"/>
      <c r="B83" s="9" t="s">
        <v>176</v>
      </c>
      <c r="C83" s="48">
        <v>4779.103000000001</v>
      </c>
      <c r="E83" s="42">
        <v>4779.103000000001</v>
      </c>
    </row>
    <row r="84" spans="1:5" x14ac:dyDescent="0.25">
      <c r="A84" s="34"/>
      <c r="B84" s="9" t="s">
        <v>178</v>
      </c>
      <c r="C84" s="48">
        <v>4448.9259999999995</v>
      </c>
      <c r="E84" s="42">
        <v>4448.9259999999995</v>
      </c>
    </row>
    <row r="85" spans="1:5" x14ac:dyDescent="0.25">
      <c r="A85" s="34"/>
      <c r="B85" s="9" t="s">
        <v>180</v>
      </c>
      <c r="C85" s="48">
        <v>2828.9</v>
      </c>
      <c r="E85" s="42">
        <v>2828.9</v>
      </c>
    </row>
    <row r="86" spans="1:5" x14ac:dyDescent="0.25">
      <c r="A86" s="34"/>
      <c r="B86" s="9" t="s">
        <v>182</v>
      </c>
      <c r="C86" s="48">
        <v>2547.1010000000001</v>
      </c>
      <c r="E86" s="42">
        <v>2547.1010000000001</v>
      </c>
    </row>
    <row r="87" spans="1:5" x14ac:dyDescent="0.25">
      <c r="A87" s="34"/>
      <c r="B87" s="9" t="s">
        <v>184</v>
      </c>
      <c r="C87" s="48">
        <v>2227.7325999999998</v>
      </c>
      <c r="E87" s="42">
        <v>2227.7325999999998</v>
      </c>
    </row>
    <row r="88" spans="1:5" x14ac:dyDescent="0.25">
      <c r="A88" s="34"/>
      <c r="B88" s="9" t="s">
        <v>186</v>
      </c>
      <c r="C88" s="48">
        <v>2673.2439999999997</v>
      </c>
      <c r="E88" s="42">
        <v>2673.2439999999997</v>
      </c>
    </row>
    <row r="89" spans="1:5" x14ac:dyDescent="0.25">
      <c r="A89" s="34"/>
      <c r="B89" s="9" t="s">
        <v>188</v>
      </c>
      <c r="C89" s="48">
        <v>370.51000000000005</v>
      </c>
      <c r="E89" s="42">
        <v>370.51000000000005</v>
      </c>
    </row>
    <row r="90" spans="1:5" x14ac:dyDescent="0.25">
      <c r="A90" s="34"/>
      <c r="B90" s="9" t="s">
        <v>190</v>
      </c>
      <c r="C90" s="48">
        <v>1618.463</v>
      </c>
      <c r="E90" s="42">
        <v>1618.463</v>
      </c>
    </row>
    <row r="91" spans="1:5" x14ac:dyDescent="0.25">
      <c r="A91" s="34"/>
      <c r="B91" s="9" t="s">
        <v>192</v>
      </c>
      <c r="C91" s="48">
        <v>6713.8499999999985</v>
      </c>
      <c r="E91" s="42">
        <v>6713.8499999999985</v>
      </c>
    </row>
    <row r="92" spans="1:5" x14ac:dyDescent="0.25">
      <c r="A92" s="34"/>
      <c r="B92" s="9" t="s">
        <v>194</v>
      </c>
      <c r="C92" s="48">
        <v>22566.003000000004</v>
      </c>
      <c r="E92" s="42">
        <v>22566.003000000004</v>
      </c>
    </row>
    <row r="93" spans="1:5" x14ac:dyDescent="0.25">
      <c r="A93" s="34"/>
      <c r="B93" s="9" t="s">
        <v>196</v>
      </c>
      <c r="C93" s="48">
        <v>1754.6489999999999</v>
      </c>
      <c r="E93" s="42">
        <v>1754.6489999999999</v>
      </c>
    </row>
    <row r="94" spans="1:5" x14ac:dyDescent="0.25">
      <c r="A94" s="34"/>
      <c r="B94" s="9" t="s">
        <v>198</v>
      </c>
      <c r="C94" s="48">
        <v>16996.457999999999</v>
      </c>
      <c r="E94" s="42">
        <v>16996.457999999999</v>
      </c>
    </row>
    <row r="95" spans="1:5" x14ac:dyDescent="0.25">
      <c r="A95" s="34"/>
      <c r="B95" s="9" t="s">
        <v>200</v>
      </c>
      <c r="C95" s="48">
        <v>7525.4740000000002</v>
      </c>
      <c r="E95" s="42">
        <v>7525.4740000000002</v>
      </c>
    </row>
    <row r="96" spans="1:5" x14ac:dyDescent="0.25">
      <c r="A96" s="34"/>
      <c r="B96" s="9" t="s">
        <v>202</v>
      </c>
      <c r="C96" s="48">
        <v>4826.3629999999985</v>
      </c>
      <c r="E96" s="42">
        <v>4826.3629999999985</v>
      </c>
    </row>
    <row r="97" spans="1:5" x14ac:dyDescent="0.25">
      <c r="A97" s="34"/>
      <c r="B97" s="9" t="s">
        <v>204</v>
      </c>
      <c r="C97" s="48">
        <v>1855.4479999999999</v>
      </c>
      <c r="E97" s="42">
        <v>1855.4479999999999</v>
      </c>
    </row>
    <row r="98" spans="1:5" x14ac:dyDescent="0.25">
      <c r="A98" s="34"/>
      <c r="B98" s="9" t="s">
        <v>206</v>
      </c>
      <c r="C98" s="48">
        <v>553.351</v>
      </c>
      <c r="E98" s="42">
        <v>553.351</v>
      </c>
    </row>
    <row r="99" spans="1:5" x14ac:dyDescent="0.25">
      <c r="A99" s="34"/>
      <c r="B99" s="9" t="s">
        <v>208</v>
      </c>
      <c r="C99" s="48">
        <v>25995.493999999992</v>
      </c>
      <c r="E99" s="42">
        <v>25995.493999999992</v>
      </c>
    </row>
    <row r="100" spans="1:5" x14ac:dyDescent="0.25">
      <c r="A100" s="34"/>
      <c r="B100" s="9" t="s">
        <v>210</v>
      </c>
      <c r="C100" s="48">
        <v>8407.0750000000007</v>
      </c>
      <c r="E100" s="42">
        <v>8407.0750000000007</v>
      </c>
    </row>
    <row r="101" spans="1:5" x14ac:dyDescent="0.25">
      <c r="A101" s="34"/>
      <c r="B101" s="9" t="s">
        <v>212</v>
      </c>
      <c r="C101" s="48">
        <v>9012.3729999999996</v>
      </c>
      <c r="E101" s="42">
        <v>9012.3729999999996</v>
      </c>
    </row>
    <row r="102" spans="1:5" x14ac:dyDescent="0.25">
      <c r="A102" s="34"/>
      <c r="B102" s="9" t="s">
        <v>214</v>
      </c>
      <c r="C102" s="48">
        <v>2646.2249999999999</v>
      </c>
      <c r="E102" s="42">
        <v>2646.2249999999999</v>
      </c>
    </row>
    <row r="103" spans="1:5" x14ac:dyDescent="0.25">
      <c r="A103" s="34"/>
      <c r="B103" s="9" t="s">
        <v>216</v>
      </c>
      <c r="C103" s="48">
        <v>98000</v>
      </c>
      <c r="E103" s="42">
        <v>98000</v>
      </c>
    </row>
    <row r="104" spans="1:5" x14ac:dyDescent="0.25">
      <c r="A104" s="34"/>
      <c r="B104" s="9" t="s">
        <v>218</v>
      </c>
      <c r="C104" s="48">
        <v>1769.7090000000001</v>
      </c>
      <c r="E104" s="42">
        <v>1769.7090000000001</v>
      </c>
    </row>
    <row r="105" spans="1:5" x14ac:dyDescent="0.25">
      <c r="A105" s="34"/>
      <c r="B105" s="9" t="s">
        <v>220</v>
      </c>
      <c r="C105" s="48"/>
      <c r="D105" s="22">
        <v>3145.17</v>
      </c>
      <c r="E105" s="42">
        <v>-3145.17</v>
      </c>
    </row>
    <row r="106" spans="1:5" x14ac:dyDescent="0.25">
      <c r="A106" s="34"/>
      <c r="B106" s="9" t="s">
        <v>222</v>
      </c>
      <c r="C106" s="48"/>
      <c r="D106" s="22">
        <v>1137.81</v>
      </c>
      <c r="E106" s="42">
        <v>-1137.81</v>
      </c>
    </row>
    <row r="107" spans="1:5" x14ac:dyDescent="0.25">
      <c r="A107" s="34"/>
      <c r="B107" s="9" t="s">
        <v>224</v>
      </c>
      <c r="C107" s="48"/>
      <c r="D107" s="22">
        <v>2344.3540000000003</v>
      </c>
      <c r="E107" s="42">
        <v>-2344.3540000000003</v>
      </c>
    </row>
    <row r="108" spans="1:5" x14ac:dyDescent="0.25">
      <c r="A108" s="34"/>
      <c r="B108" s="9" t="s">
        <v>226</v>
      </c>
      <c r="C108" s="48">
        <v>4431.7299999999996</v>
      </c>
      <c r="E108" s="42">
        <v>4431.7299999999996</v>
      </c>
    </row>
    <row r="109" spans="1:5" x14ac:dyDescent="0.25">
      <c r="A109" s="34"/>
      <c r="B109" s="9" t="s">
        <v>228</v>
      </c>
      <c r="C109" s="48">
        <v>7301.5250000000005</v>
      </c>
      <c r="E109" s="42">
        <v>7301.5250000000005</v>
      </c>
    </row>
    <row r="110" spans="1:5" x14ac:dyDescent="0.25">
      <c r="A110" s="34"/>
      <c r="B110" s="9" t="s">
        <v>230</v>
      </c>
      <c r="C110" s="48">
        <v>2582.8039999999996</v>
      </c>
      <c r="E110" s="42">
        <v>2582.8039999999996</v>
      </c>
    </row>
    <row r="111" spans="1:5" x14ac:dyDescent="0.25">
      <c r="A111" s="34"/>
      <c r="B111" s="9" t="s">
        <v>232</v>
      </c>
      <c r="C111" s="48">
        <v>9612452.510400001</v>
      </c>
      <c r="E111" s="42">
        <v>9612452.510400001</v>
      </c>
    </row>
    <row r="112" spans="1:5" x14ac:dyDescent="0.25">
      <c r="A112" s="34"/>
      <c r="B112" s="9" t="s">
        <v>237</v>
      </c>
      <c r="C112" s="48">
        <v>2220652.5826000003</v>
      </c>
      <c r="E112" s="42">
        <v>2220652.5826000003</v>
      </c>
    </row>
    <row r="113" spans="1:5" x14ac:dyDescent="0.25">
      <c r="A113" s="34"/>
      <c r="B113" s="9" t="s">
        <v>243</v>
      </c>
      <c r="C113" s="48">
        <v>3246.0360000000001</v>
      </c>
      <c r="E113" s="42">
        <v>3246.0360000000001</v>
      </c>
    </row>
    <row r="114" spans="1:5" x14ac:dyDescent="0.25">
      <c r="A114" s="34"/>
      <c r="B114" s="9" t="s">
        <v>245</v>
      </c>
      <c r="C114" s="48">
        <v>18214.379000000001</v>
      </c>
      <c r="D114" s="22">
        <v>15136.286</v>
      </c>
      <c r="E114" s="42">
        <v>3078.0929999999989</v>
      </c>
    </row>
    <row r="115" spans="1:5" x14ac:dyDescent="0.25">
      <c r="A115" s="34"/>
      <c r="B115" s="9" t="s">
        <v>247</v>
      </c>
      <c r="C115" s="48">
        <v>12587.109</v>
      </c>
      <c r="D115" s="22">
        <v>21872.91</v>
      </c>
      <c r="E115" s="42">
        <v>-9285.8009999999977</v>
      </c>
    </row>
    <row r="116" spans="1:5" x14ac:dyDescent="0.25">
      <c r="A116" s="34"/>
      <c r="B116" s="9" t="s">
        <v>250</v>
      </c>
      <c r="C116" s="48"/>
      <c r="D116" s="22">
        <v>11595015.9</v>
      </c>
      <c r="E116" s="42">
        <v>-11595015.9</v>
      </c>
    </row>
    <row r="117" spans="1:5" x14ac:dyDescent="0.25">
      <c r="A117" s="34"/>
      <c r="B117" s="9" t="s">
        <v>257</v>
      </c>
      <c r="C117" s="48"/>
      <c r="D117" s="22">
        <v>2347088.0460000001</v>
      </c>
      <c r="E117" s="42">
        <v>-2347088.0460000001</v>
      </c>
    </row>
    <row r="118" spans="1:5" x14ac:dyDescent="0.25">
      <c r="A118" s="34"/>
      <c r="B118" s="9" t="s">
        <v>263</v>
      </c>
      <c r="C118" s="48"/>
      <c r="D118" s="22">
        <v>411611.97000000003</v>
      </c>
      <c r="E118" s="42">
        <v>-411611.97000000003</v>
      </c>
    </row>
    <row r="119" spans="1:5" x14ac:dyDescent="0.25">
      <c r="A119" s="34"/>
      <c r="B119" s="9" t="s">
        <v>267</v>
      </c>
      <c r="C119" s="48"/>
      <c r="D119" s="22">
        <v>3975.7799999999997</v>
      </c>
      <c r="E119" s="42">
        <v>-3975.7799999999997</v>
      </c>
    </row>
    <row r="120" spans="1:5" x14ac:dyDescent="0.25">
      <c r="A120" s="34"/>
      <c r="B120" s="9" t="s">
        <v>270</v>
      </c>
      <c r="C120" s="48">
        <v>3200.4910000000004</v>
      </c>
      <c r="E120" s="42">
        <v>3200.4910000000004</v>
      </c>
    </row>
    <row r="121" spans="1:5" x14ac:dyDescent="0.25">
      <c r="A121" s="34"/>
      <c r="B121" s="9" t="s">
        <v>272</v>
      </c>
      <c r="C121" s="48">
        <v>1803.7339999999999</v>
      </c>
      <c r="E121" s="42">
        <v>1803.7339999999999</v>
      </c>
    </row>
    <row r="122" spans="1:5" x14ac:dyDescent="0.25">
      <c r="A122" s="34"/>
      <c r="B122" s="9" t="s">
        <v>274</v>
      </c>
      <c r="C122" s="48">
        <v>80668.930000000008</v>
      </c>
      <c r="D122" s="22">
        <v>31727</v>
      </c>
      <c r="E122" s="42">
        <v>48941.93</v>
      </c>
    </row>
    <row r="123" spans="1:5" x14ac:dyDescent="0.25">
      <c r="A123" s="34"/>
      <c r="B123" s="9" t="s">
        <v>276</v>
      </c>
      <c r="C123" s="48">
        <v>165.75</v>
      </c>
      <c r="D123" s="22">
        <v>532.98559999999998</v>
      </c>
      <c r="E123" s="42">
        <v>-367.23559999999998</v>
      </c>
    </row>
    <row r="124" spans="1:5" x14ac:dyDescent="0.25">
      <c r="A124" s="26" t="s">
        <v>384</v>
      </c>
      <c r="B124" s="2" t="s">
        <v>300</v>
      </c>
      <c r="C124" s="26">
        <v>94086.27</v>
      </c>
      <c r="D124" s="31"/>
      <c r="E124" s="41">
        <v>94086.27</v>
      </c>
    </row>
    <row r="125" spans="1:5" x14ac:dyDescent="0.25">
      <c r="A125" s="50"/>
      <c r="B125" s="9" t="s">
        <v>253</v>
      </c>
      <c r="C125" s="27"/>
      <c r="D125" s="22">
        <v>15022.169999999998</v>
      </c>
      <c r="E125" s="42">
        <v>-15022.169999999998</v>
      </c>
    </row>
    <row r="126" spans="1:5" x14ac:dyDescent="0.25">
      <c r="A126" s="50"/>
      <c r="B126" s="9" t="s">
        <v>250</v>
      </c>
      <c r="C126" s="27"/>
      <c r="D126" s="22">
        <v>1079094.0999999999</v>
      </c>
      <c r="E126" s="42">
        <v>-1079094.0999999999</v>
      </c>
    </row>
    <row r="127" spans="1:5" x14ac:dyDescent="0.25">
      <c r="A127" s="26" t="s">
        <v>419</v>
      </c>
      <c r="B127" s="2" t="s">
        <v>424</v>
      </c>
      <c r="C127" s="26"/>
      <c r="D127" s="31">
        <v>112019.51</v>
      </c>
      <c r="E127" s="41">
        <v>-112019.51</v>
      </c>
    </row>
    <row r="128" spans="1:5" x14ac:dyDescent="0.25">
      <c r="A128" s="50"/>
      <c r="B128" s="9" t="s">
        <v>253</v>
      </c>
      <c r="C128" s="27">
        <v>2027956.07</v>
      </c>
      <c r="E128" s="42">
        <v>2027956.07</v>
      </c>
    </row>
    <row r="129" spans="1:5" x14ac:dyDescent="0.25">
      <c r="A129" s="50"/>
      <c r="B129" s="9" t="s">
        <v>130</v>
      </c>
      <c r="C129" s="27"/>
      <c r="D129" s="22">
        <v>1673654.63</v>
      </c>
      <c r="E129" s="42">
        <v>-1673654.63</v>
      </c>
    </row>
    <row r="130" spans="1:5" x14ac:dyDescent="0.25">
      <c r="A130" s="50"/>
      <c r="B130" s="9" t="s">
        <v>239</v>
      </c>
      <c r="C130" s="27">
        <v>400883.89</v>
      </c>
      <c r="E130" s="42">
        <v>400883.89</v>
      </c>
    </row>
    <row r="131" spans="1:5" x14ac:dyDescent="0.25">
      <c r="A131" s="50"/>
      <c r="B131" s="9" t="s">
        <v>241</v>
      </c>
      <c r="C131" s="27"/>
      <c r="D131" s="22">
        <v>400883.89</v>
      </c>
      <c r="E131" s="42">
        <v>-400883.89</v>
      </c>
    </row>
    <row r="132" spans="1:5" x14ac:dyDescent="0.25">
      <c r="A132" s="50"/>
      <c r="B132" s="9" t="s">
        <v>293</v>
      </c>
      <c r="C132" s="27"/>
      <c r="D132" s="22">
        <v>321642</v>
      </c>
      <c r="E132" s="42">
        <v>-321642</v>
      </c>
    </row>
    <row r="133" spans="1:5" x14ac:dyDescent="0.25">
      <c r="A133" s="50"/>
      <c r="B133" s="9" t="s">
        <v>278</v>
      </c>
      <c r="C133" s="27"/>
      <c r="D133" s="22">
        <v>32659.439999999999</v>
      </c>
      <c r="E133" s="42">
        <v>-32659.439999999999</v>
      </c>
    </row>
    <row r="134" spans="1:5" x14ac:dyDescent="0.25">
      <c r="A134" s="50"/>
      <c r="B134" s="9" t="s">
        <v>420</v>
      </c>
      <c r="C134" s="27">
        <v>112019.51</v>
      </c>
      <c r="E134" s="42">
        <v>112019.51</v>
      </c>
    </row>
    <row r="135" spans="1:5" x14ac:dyDescent="0.25">
      <c r="A135" s="26" t="s">
        <v>432</v>
      </c>
      <c r="B135" s="2" t="s">
        <v>426</v>
      </c>
      <c r="C135" s="26">
        <v>75000</v>
      </c>
      <c r="D135" s="31"/>
      <c r="E135" s="41">
        <v>75000</v>
      </c>
    </row>
    <row r="136" spans="1:5" x14ac:dyDescent="0.25">
      <c r="A136" s="50"/>
      <c r="B136" s="9" t="s">
        <v>54</v>
      </c>
      <c r="C136" s="27"/>
      <c r="D136" s="22">
        <v>18750</v>
      </c>
      <c r="E136" s="42">
        <v>-18750</v>
      </c>
    </row>
    <row r="137" spans="1:5" x14ac:dyDescent="0.25">
      <c r="A137" s="50"/>
      <c r="B137" s="9" t="s">
        <v>433</v>
      </c>
      <c r="C137" s="27">
        <v>165750</v>
      </c>
      <c r="E137" s="42">
        <v>165750</v>
      </c>
    </row>
    <row r="138" spans="1:5" x14ac:dyDescent="0.25">
      <c r="A138" s="50"/>
      <c r="B138" s="9" t="s">
        <v>435</v>
      </c>
      <c r="C138" s="27">
        <v>138485</v>
      </c>
      <c r="E138" s="42">
        <v>138485</v>
      </c>
    </row>
    <row r="139" spans="1:5" x14ac:dyDescent="0.25">
      <c r="A139" s="50"/>
      <c r="B139" s="9" t="s">
        <v>58</v>
      </c>
      <c r="C139" s="27"/>
      <c r="D139" s="22">
        <v>60914</v>
      </c>
      <c r="E139" s="42">
        <v>-60914</v>
      </c>
    </row>
    <row r="140" spans="1:5" x14ac:dyDescent="0.25">
      <c r="A140" s="50"/>
      <c r="B140" s="9" t="s">
        <v>60</v>
      </c>
      <c r="C140" s="27">
        <v>208465</v>
      </c>
      <c r="E140" s="42">
        <v>208465</v>
      </c>
    </row>
    <row r="141" spans="1:5" x14ac:dyDescent="0.25">
      <c r="A141" s="50"/>
      <c r="B141" s="9" t="s">
        <v>62</v>
      </c>
      <c r="C141" s="27"/>
      <c r="D141" s="22">
        <v>126594.02</v>
      </c>
      <c r="E141" s="42">
        <v>-126594.02</v>
      </c>
    </row>
    <row r="142" spans="1:5" x14ac:dyDescent="0.25">
      <c r="A142" s="50"/>
      <c r="B142" s="9" t="s">
        <v>64</v>
      </c>
      <c r="C142" s="27">
        <v>35456</v>
      </c>
      <c r="E142" s="42">
        <v>35456</v>
      </c>
    </row>
    <row r="143" spans="1:5" x14ac:dyDescent="0.25">
      <c r="A143" s="50"/>
      <c r="B143" s="9" t="s">
        <v>66</v>
      </c>
      <c r="C143" s="27"/>
      <c r="D143" s="22">
        <v>15627.5</v>
      </c>
      <c r="E143" s="42">
        <v>-15627.5</v>
      </c>
    </row>
    <row r="144" spans="1:5" x14ac:dyDescent="0.25">
      <c r="A144" s="50"/>
      <c r="B144" s="9" t="s">
        <v>437</v>
      </c>
      <c r="C144" s="27">
        <v>68918</v>
      </c>
      <c r="E144" s="42">
        <v>68918</v>
      </c>
    </row>
    <row r="145" spans="1:5" x14ac:dyDescent="0.25">
      <c r="A145" s="50"/>
      <c r="B145" s="9" t="s">
        <v>68</v>
      </c>
      <c r="C145" s="27"/>
      <c r="D145" s="22">
        <v>39620.559999999998</v>
      </c>
      <c r="E145" s="42">
        <v>-39620.559999999998</v>
      </c>
    </row>
    <row r="146" spans="1:5" x14ac:dyDescent="0.25">
      <c r="A146" s="50"/>
      <c r="B146" s="9" t="s">
        <v>439</v>
      </c>
      <c r="C146" s="27">
        <v>15000</v>
      </c>
      <c r="E146" s="42">
        <v>15000</v>
      </c>
    </row>
    <row r="147" spans="1:5" x14ac:dyDescent="0.25">
      <c r="A147" s="50"/>
      <c r="B147" s="9" t="s">
        <v>441</v>
      </c>
      <c r="C147" s="27"/>
      <c r="D147" s="22">
        <v>18000</v>
      </c>
      <c r="E147" s="42">
        <v>-18000</v>
      </c>
    </row>
    <row r="148" spans="1:5" x14ac:dyDescent="0.25">
      <c r="A148" s="50"/>
      <c r="B148" s="9" t="s">
        <v>424</v>
      </c>
      <c r="C148" s="27"/>
      <c r="D148" s="22">
        <v>159349.15</v>
      </c>
      <c r="E148" s="42">
        <v>-159349.15</v>
      </c>
    </row>
    <row r="149" spans="1:5" x14ac:dyDescent="0.25">
      <c r="A149" s="50"/>
      <c r="B149" s="9" t="s">
        <v>70</v>
      </c>
      <c r="C149" s="27"/>
      <c r="D149" s="22">
        <v>51544</v>
      </c>
      <c r="E149" s="42">
        <v>-51544</v>
      </c>
    </row>
    <row r="150" spans="1:5" x14ac:dyDescent="0.25">
      <c r="A150" s="50"/>
      <c r="B150" s="9" t="s">
        <v>443</v>
      </c>
      <c r="C150" s="27"/>
      <c r="D150" s="22">
        <v>7769</v>
      </c>
      <c r="E150" s="42">
        <v>-7769</v>
      </c>
    </row>
    <row r="151" spans="1:5" x14ac:dyDescent="0.25">
      <c r="A151" s="50"/>
      <c r="B151" s="9" t="s">
        <v>72</v>
      </c>
      <c r="C151" s="27"/>
      <c r="D151" s="22">
        <v>30000.080000000002</v>
      </c>
      <c r="E151" s="42">
        <v>-30000.080000000002</v>
      </c>
    </row>
    <row r="152" spans="1:5" x14ac:dyDescent="0.25">
      <c r="A152" s="50"/>
      <c r="B152" s="9" t="s">
        <v>445</v>
      </c>
      <c r="C152" s="27"/>
      <c r="D152" s="22">
        <v>150000</v>
      </c>
      <c r="E152" s="42">
        <v>-150000</v>
      </c>
    </row>
    <row r="153" spans="1:5" x14ac:dyDescent="0.25">
      <c r="A153" s="50"/>
      <c r="B153" s="9" t="s">
        <v>74</v>
      </c>
      <c r="C153" s="27">
        <v>88000</v>
      </c>
      <c r="E153" s="42">
        <v>88000</v>
      </c>
    </row>
    <row r="154" spans="1:5" x14ac:dyDescent="0.25">
      <c r="A154" s="50"/>
      <c r="B154" s="9" t="s">
        <v>447</v>
      </c>
      <c r="C154" s="27"/>
      <c r="D154" s="22">
        <v>95000</v>
      </c>
      <c r="E154" s="42">
        <v>-95000</v>
      </c>
    </row>
    <row r="155" spans="1:5" x14ac:dyDescent="0.25">
      <c r="A155" s="50"/>
      <c r="B155" s="9" t="s">
        <v>76</v>
      </c>
      <c r="C155" s="27">
        <v>15250</v>
      </c>
      <c r="E155" s="42">
        <v>15250</v>
      </c>
    </row>
    <row r="156" spans="1:5" x14ac:dyDescent="0.25">
      <c r="A156" s="50"/>
      <c r="B156" s="9" t="s">
        <v>449</v>
      </c>
      <c r="C156" s="27"/>
      <c r="D156" s="22">
        <v>80000</v>
      </c>
      <c r="E156" s="42">
        <v>-80000</v>
      </c>
    </row>
    <row r="157" spans="1:5" x14ac:dyDescent="0.25">
      <c r="A157" s="50"/>
      <c r="B157" s="9" t="s">
        <v>78</v>
      </c>
      <c r="C157" s="27">
        <v>47750</v>
      </c>
      <c r="E157" s="42">
        <v>47750</v>
      </c>
    </row>
    <row r="158" spans="1:5" x14ac:dyDescent="0.25">
      <c r="A158" s="50"/>
      <c r="B158" s="9" t="s">
        <v>451</v>
      </c>
      <c r="C158" s="27">
        <v>3570</v>
      </c>
      <c r="E158" s="42">
        <v>3570</v>
      </c>
    </row>
    <row r="159" spans="1:5" x14ac:dyDescent="0.25">
      <c r="A159" s="50"/>
      <c r="B159" s="9" t="s">
        <v>40</v>
      </c>
      <c r="C159" s="27"/>
      <c r="D159" s="22">
        <v>43900.67</v>
      </c>
      <c r="E159" s="42">
        <v>-43900.67</v>
      </c>
    </row>
    <row r="160" spans="1:5" x14ac:dyDescent="0.25">
      <c r="A160" s="50"/>
      <c r="B160" s="9" t="s">
        <v>453</v>
      </c>
      <c r="C160" s="27">
        <v>55000</v>
      </c>
      <c r="E160" s="42">
        <v>55000</v>
      </c>
    </row>
    <row r="161" spans="1:5" x14ac:dyDescent="0.25">
      <c r="A161" s="50"/>
      <c r="B161" s="9" t="s">
        <v>300</v>
      </c>
      <c r="C161" s="27">
        <v>146734</v>
      </c>
      <c r="E161" s="42">
        <v>146734</v>
      </c>
    </row>
    <row r="162" spans="1:5" x14ac:dyDescent="0.25">
      <c r="A162" s="50"/>
      <c r="B162" s="9" t="s">
        <v>82</v>
      </c>
      <c r="C162" s="27">
        <v>6912</v>
      </c>
      <c r="E162" s="42">
        <v>6912</v>
      </c>
    </row>
    <row r="163" spans="1:5" x14ac:dyDescent="0.25">
      <c r="A163" s="50"/>
      <c r="B163" s="9" t="s">
        <v>365</v>
      </c>
      <c r="C163" s="27"/>
      <c r="D163" s="22">
        <v>65704</v>
      </c>
      <c r="E163" s="42">
        <v>-65704</v>
      </c>
    </row>
    <row r="164" spans="1:5" x14ac:dyDescent="0.25">
      <c r="A164" s="50"/>
      <c r="B164" s="9" t="s">
        <v>291</v>
      </c>
      <c r="C164" s="27"/>
      <c r="D164" s="22">
        <v>86552</v>
      </c>
      <c r="E164" s="42">
        <v>-86552</v>
      </c>
    </row>
    <row r="165" spans="1:5" x14ac:dyDescent="0.25">
      <c r="A165" s="50"/>
      <c r="B165" s="9" t="s">
        <v>253</v>
      </c>
      <c r="C165" s="27"/>
      <c r="D165" s="22">
        <v>2027956.07</v>
      </c>
      <c r="E165" s="42">
        <v>-2027956.07</v>
      </c>
    </row>
    <row r="166" spans="1:5" x14ac:dyDescent="0.25">
      <c r="A166" s="50"/>
      <c r="B166" s="9" t="s">
        <v>130</v>
      </c>
      <c r="C166" s="27">
        <v>1676774.05</v>
      </c>
      <c r="E166" s="42">
        <v>1676774.05</v>
      </c>
    </row>
    <row r="167" spans="1:5" x14ac:dyDescent="0.25">
      <c r="A167" s="50"/>
      <c r="B167" s="9" t="s">
        <v>239</v>
      </c>
      <c r="C167" s="27"/>
      <c r="D167" s="22">
        <v>400883.89</v>
      </c>
      <c r="E167" s="42">
        <v>-400883.89</v>
      </c>
    </row>
    <row r="168" spans="1:5" x14ac:dyDescent="0.25">
      <c r="A168" s="50"/>
      <c r="B168" s="9" t="s">
        <v>241</v>
      </c>
      <c r="C168" s="27">
        <v>400883.89</v>
      </c>
      <c r="E168" s="42">
        <v>400883.89</v>
      </c>
    </row>
    <row r="169" spans="1:5" x14ac:dyDescent="0.25">
      <c r="A169" s="50"/>
      <c r="B169" s="9" t="s">
        <v>293</v>
      </c>
      <c r="C169" s="27">
        <v>321642</v>
      </c>
      <c r="E169" s="42">
        <v>321642</v>
      </c>
    </row>
    <row r="170" spans="1:5" x14ac:dyDescent="0.25">
      <c r="A170" s="50"/>
      <c r="B170" s="9" t="s">
        <v>377</v>
      </c>
      <c r="C170" s="27"/>
      <c r="D170" s="22">
        <v>26570</v>
      </c>
      <c r="E170" s="42">
        <v>-26570</v>
      </c>
    </row>
    <row r="171" spans="1:5" x14ac:dyDescent="0.25">
      <c r="A171" s="50"/>
      <c r="B171" s="9" t="s">
        <v>375</v>
      </c>
      <c r="C171" s="27"/>
      <c r="D171" s="22">
        <v>14511</v>
      </c>
      <c r="E171" s="42">
        <v>-14511</v>
      </c>
    </row>
    <row r="172" spans="1:5" x14ac:dyDescent="0.25">
      <c r="A172" s="50"/>
      <c r="B172" s="9" t="s">
        <v>373</v>
      </c>
      <c r="C172" s="27"/>
      <c r="D172" s="22">
        <v>3157</v>
      </c>
      <c r="E172" s="42">
        <v>-3157</v>
      </c>
    </row>
    <row r="173" spans="1:5" x14ac:dyDescent="0.25">
      <c r="A173" s="50"/>
      <c r="B173" s="9" t="s">
        <v>371</v>
      </c>
      <c r="C173" s="27"/>
      <c r="D173" s="22">
        <v>7714</v>
      </c>
      <c r="E173" s="42">
        <v>-7714</v>
      </c>
    </row>
    <row r="174" spans="1:5" x14ac:dyDescent="0.25">
      <c r="A174" s="50"/>
      <c r="B174" s="9" t="s">
        <v>369</v>
      </c>
      <c r="C174" s="27"/>
      <c r="D174" s="22">
        <v>9325</v>
      </c>
      <c r="E174" s="42">
        <v>-9325</v>
      </c>
    </row>
    <row r="175" spans="1:5" x14ac:dyDescent="0.25">
      <c r="A175" s="50"/>
      <c r="B175" s="9" t="s">
        <v>367</v>
      </c>
      <c r="C175" s="27"/>
      <c r="D175" s="22">
        <v>9741</v>
      </c>
      <c r="E175" s="42">
        <v>-9741</v>
      </c>
    </row>
    <row r="176" spans="1:5" x14ac:dyDescent="0.25">
      <c r="A176" s="50"/>
      <c r="B176" s="9" t="s">
        <v>379</v>
      </c>
      <c r="C176" s="27"/>
      <c r="D176" s="22">
        <v>24750</v>
      </c>
      <c r="E176" s="42">
        <v>-24750</v>
      </c>
    </row>
    <row r="177" spans="1:5" x14ac:dyDescent="0.25">
      <c r="A177" s="50"/>
      <c r="B177" s="9" t="s">
        <v>86</v>
      </c>
      <c r="C177" s="27">
        <v>40885</v>
      </c>
      <c r="E177" s="42">
        <v>40885</v>
      </c>
    </row>
    <row r="178" spans="1:5" x14ac:dyDescent="0.25">
      <c r="A178" s="50"/>
      <c r="B178" s="9" t="s">
        <v>89</v>
      </c>
      <c r="C178" s="27">
        <v>63458</v>
      </c>
      <c r="E178" s="42">
        <v>63458</v>
      </c>
    </row>
    <row r="179" spans="1:5" x14ac:dyDescent="0.25">
      <c r="A179" s="28" t="s">
        <v>498</v>
      </c>
      <c r="B179" s="51"/>
      <c r="C179" s="28">
        <v>41520752.989199996</v>
      </c>
      <c r="D179" s="32">
        <v>41520783.389200024</v>
      </c>
      <c r="E179" s="43">
        <v>-30.399999997345731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16A0-08E7-45BA-BE0E-90345A560C2F}">
  <sheetPr>
    <tabColor rgb="FFC5CB26"/>
  </sheetPr>
  <dimension ref="A1:Z13"/>
  <sheetViews>
    <sheetView workbookViewId="0">
      <pane xSplit="1" topLeftCell="B1" activePane="topRight" state="frozen"/>
      <selection pane="topRight"/>
    </sheetView>
  </sheetViews>
  <sheetFormatPr defaultRowHeight="15" x14ac:dyDescent="0.25"/>
  <cols>
    <col min="1" max="1" width="15.28515625" bestFit="1" customWidth="1"/>
    <col min="2" max="3" width="14.140625" style="22" bestFit="1" customWidth="1"/>
    <col min="4" max="4" width="12.7109375" style="22" bestFit="1" customWidth="1"/>
    <col min="5" max="5" width="21.42578125" style="22" bestFit="1" customWidth="1"/>
    <col min="6" max="6" width="20.5703125" style="22" bestFit="1" customWidth="1"/>
    <col min="7" max="7" width="16.5703125" style="22" bestFit="1" customWidth="1"/>
    <col min="8" max="8" width="13.140625" style="22" bestFit="1" customWidth="1"/>
    <col min="9" max="9" width="13.7109375" style="22" bestFit="1" customWidth="1"/>
    <col min="10" max="10" width="21.42578125" style="22" bestFit="1" customWidth="1"/>
    <col min="11" max="11" width="20.5703125" style="22" bestFit="1" customWidth="1"/>
    <col min="12" max="12" width="18.5703125" style="22" bestFit="1" customWidth="1"/>
    <col min="13" max="13" width="13.140625" style="22" bestFit="1" customWidth="1"/>
    <col min="14" max="14" width="12.7109375" style="22" bestFit="1" customWidth="1"/>
    <col min="15" max="15" width="21.42578125" style="22" bestFit="1" customWidth="1"/>
    <col min="16" max="16" width="20.5703125" style="22" bestFit="1" customWidth="1"/>
    <col min="17" max="17" width="14.28515625" style="22" bestFit="1" customWidth="1"/>
    <col min="18" max="18" width="13.140625" style="22" bestFit="1" customWidth="1"/>
    <col min="19" max="19" width="12.7109375" style="22" bestFit="1" customWidth="1"/>
    <col min="20" max="20" width="21.42578125" style="22" bestFit="1" customWidth="1"/>
    <col min="21" max="21" width="20.5703125" style="22" bestFit="1" customWidth="1"/>
    <col min="22" max="22" width="19.5703125" style="22" bestFit="1" customWidth="1"/>
    <col min="23" max="23" width="19.42578125" style="22" bestFit="1" customWidth="1"/>
    <col min="24" max="24" width="19.140625" style="22" bestFit="1" customWidth="1"/>
    <col min="25" max="25" width="28.140625" style="22" bestFit="1" customWidth="1"/>
    <col min="26" max="26" width="27.28515625" style="22" bestFit="1" customWidth="1"/>
  </cols>
  <sheetData>
    <row r="1" spans="1:26" x14ac:dyDescent="0.25">
      <c r="A1" s="21" t="str">
        <f>HYPERLINK("#Inhoudsopgave!A1", "Ga naar inhoudsopgave")</f>
        <v>Ga naar inhoudsopgave</v>
      </c>
    </row>
    <row r="2" spans="1:26" x14ac:dyDescent="0.25">
      <c r="A2" s="20" t="s">
        <v>0</v>
      </c>
      <c r="B2" s="23" t="s">
        <v>505</v>
      </c>
    </row>
    <row r="3" spans="1:26" s="17" customFormat="1" x14ac:dyDescent="0.25">
      <c r="A3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5">
      <c r="A4" s="2"/>
      <c r="B4" s="24" t="s">
        <v>37</v>
      </c>
      <c r="C4" s="29" t="s">
        <v>500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5"/>
    </row>
    <row r="5" spans="1:26" x14ac:dyDescent="0.25">
      <c r="A5" s="18"/>
      <c r="B5" s="25" t="s">
        <v>53</v>
      </c>
      <c r="C5" s="30"/>
      <c r="D5" s="30"/>
      <c r="E5" s="30"/>
      <c r="F5" s="30"/>
      <c r="G5" s="25" t="s">
        <v>384</v>
      </c>
      <c r="H5" s="30"/>
      <c r="I5" s="30"/>
      <c r="J5" s="30"/>
      <c r="K5" s="30"/>
      <c r="L5" s="25" t="s">
        <v>419</v>
      </c>
      <c r="M5" s="30"/>
      <c r="N5" s="30"/>
      <c r="O5" s="30"/>
      <c r="P5" s="30"/>
      <c r="Q5" s="25" t="s">
        <v>432</v>
      </c>
      <c r="R5" s="30"/>
      <c r="S5" s="30"/>
      <c r="T5" s="30"/>
      <c r="U5" s="30"/>
      <c r="V5" s="25" t="s">
        <v>502</v>
      </c>
      <c r="W5" s="25" t="s">
        <v>503</v>
      </c>
      <c r="X5" s="25" t="s">
        <v>504</v>
      </c>
      <c r="Y5" s="25" t="s">
        <v>508</v>
      </c>
      <c r="Z5" s="36" t="s">
        <v>510</v>
      </c>
    </row>
    <row r="6" spans="1:26" x14ac:dyDescent="0.25">
      <c r="A6" s="14" t="s">
        <v>31</v>
      </c>
      <c r="B6" s="26" t="s">
        <v>499</v>
      </c>
      <c r="C6" s="31" t="s">
        <v>501</v>
      </c>
      <c r="D6" s="31" t="s">
        <v>497</v>
      </c>
      <c r="E6" s="31" t="s">
        <v>507</v>
      </c>
      <c r="F6" s="31" t="s">
        <v>509</v>
      </c>
      <c r="G6" s="26" t="s">
        <v>499</v>
      </c>
      <c r="H6" s="31" t="s">
        <v>501</v>
      </c>
      <c r="I6" s="31" t="s">
        <v>497</v>
      </c>
      <c r="J6" s="31" t="s">
        <v>507</v>
      </c>
      <c r="K6" s="31" t="s">
        <v>509</v>
      </c>
      <c r="L6" s="26" t="s">
        <v>499</v>
      </c>
      <c r="M6" s="31" t="s">
        <v>501</v>
      </c>
      <c r="N6" s="31" t="s">
        <v>497</v>
      </c>
      <c r="O6" s="31" t="s">
        <v>507</v>
      </c>
      <c r="P6" s="31" t="s">
        <v>509</v>
      </c>
      <c r="Q6" s="26" t="s">
        <v>499</v>
      </c>
      <c r="R6" s="31" t="s">
        <v>501</v>
      </c>
      <c r="S6" s="31" t="s">
        <v>497</v>
      </c>
      <c r="T6" s="31" t="s">
        <v>507</v>
      </c>
      <c r="U6" s="31" t="s">
        <v>509</v>
      </c>
      <c r="V6" s="34"/>
      <c r="W6" s="34"/>
      <c r="X6" s="34"/>
      <c r="Y6" s="34"/>
      <c r="Z6" s="37"/>
    </row>
    <row r="7" spans="1:26" x14ac:dyDescent="0.25">
      <c r="A7" s="2" t="s">
        <v>249</v>
      </c>
      <c r="B7" s="26">
        <v>13798068.9</v>
      </c>
      <c r="C7" s="31">
        <v>13798068.900000002</v>
      </c>
      <c r="D7" s="31">
        <v>-5.8207660913467407E-11</v>
      </c>
      <c r="E7" s="31"/>
      <c r="F7" s="31"/>
      <c r="G7" s="26"/>
      <c r="H7" s="31">
        <v>1094116.2699999998</v>
      </c>
      <c r="I7" s="31">
        <v>-1094116.2699999998</v>
      </c>
      <c r="J7" s="31"/>
      <c r="K7" s="31"/>
      <c r="L7" s="26"/>
      <c r="M7" s="31"/>
      <c r="N7" s="31"/>
      <c r="O7" s="31"/>
      <c r="P7" s="31"/>
      <c r="Q7" s="26"/>
      <c r="R7" s="31"/>
      <c r="S7" s="31"/>
      <c r="T7" s="31"/>
      <c r="U7" s="31"/>
      <c r="V7" s="26">
        <v>13798068.9</v>
      </c>
      <c r="W7" s="26">
        <v>14892185.170000002</v>
      </c>
      <c r="X7" s="26">
        <v>-1094116.2699999998</v>
      </c>
      <c r="Y7" s="26"/>
      <c r="Z7" s="38"/>
    </row>
    <row r="8" spans="1:26" x14ac:dyDescent="0.25">
      <c r="A8" s="9" t="s">
        <v>127</v>
      </c>
      <c r="B8" s="27">
        <v>11853873.783299997</v>
      </c>
      <c r="C8" s="22">
        <v>11853873.783300005</v>
      </c>
      <c r="D8" s="22">
        <v>3.7840663935639895E-10</v>
      </c>
      <c r="G8" s="27"/>
      <c r="L8" s="27"/>
      <c r="Q8" s="27"/>
      <c r="V8" s="27">
        <v>11853873.783299997</v>
      </c>
      <c r="W8" s="27">
        <v>11853873.783300005</v>
      </c>
      <c r="X8" s="27">
        <v>3.7840663935639895E-10</v>
      </c>
      <c r="Y8" s="27"/>
      <c r="Z8" s="39"/>
    </row>
    <row r="9" spans="1:26" x14ac:dyDescent="0.25">
      <c r="A9" s="9" t="s">
        <v>256</v>
      </c>
      <c r="B9" s="27">
        <v>2347088.0460000001</v>
      </c>
      <c r="C9" s="22">
        <v>2347088.0460000001</v>
      </c>
      <c r="D9" s="22">
        <v>0</v>
      </c>
      <c r="G9" s="27"/>
      <c r="L9" s="27"/>
      <c r="Q9" s="27"/>
      <c r="V9" s="27">
        <v>2347088.0460000001</v>
      </c>
      <c r="W9" s="27">
        <v>2347088.0460000001</v>
      </c>
      <c r="X9" s="27">
        <v>0</v>
      </c>
      <c r="Y9" s="27"/>
      <c r="Z9" s="39"/>
    </row>
    <row r="10" spans="1:26" x14ac:dyDescent="0.25">
      <c r="A10" s="9" t="s">
        <v>236</v>
      </c>
      <c r="B10" s="27">
        <v>2642576.5726000005</v>
      </c>
      <c r="C10" s="22">
        <v>2642576.5726000005</v>
      </c>
      <c r="D10" s="22">
        <v>0</v>
      </c>
      <c r="G10" s="27"/>
      <c r="L10" s="27"/>
      <c r="Q10" s="27"/>
      <c r="V10" s="27">
        <v>2642576.5726000005</v>
      </c>
      <c r="W10" s="27">
        <v>2642576.5726000005</v>
      </c>
      <c r="X10" s="27">
        <v>0</v>
      </c>
      <c r="Y10" s="27"/>
      <c r="Z10" s="39"/>
    </row>
    <row r="11" spans="1:26" x14ac:dyDescent="0.25">
      <c r="A11" s="9" t="s">
        <v>262</v>
      </c>
      <c r="B11" s="27">
        <v>411611.97000000003</v>
      </c>
      <c r="C11" s="22">
        <v>411611.97000000003</v>
      </c>
      <c r="D11" s="22">
        <v>0</v>
      </c>
      <c r="G11" s="27"/>
      <c r="L11" s="27"/>
      <c r="Q11" s="27"/>
      <c r="V11" s="27">
        <v>411611.97000000003</v>
      </c>
      <c r="W11" s="27">
        <v>411611.97000000003</v>
      </c>
      <c r="X11" s="27">
        <v>0</v>
      </c>
      <c r="Y11" s="27"/>
      <c r="Z11" s="39"/>
    </row>
    <row r="12" spans="1:26" x14ac:dyDescent="0.25">
      <c r="A12" s="9" t="s">
        <v>506</v>
      </c>
      <c r="B12" s="27">
        <v>4258655.037299999</v>
      </c>
      <c r="C12" s="22">
        <v>3258655.4372999999</v>
      </c>
      <c r="D12" s="22">
        <v>999999.60000000009</v>
      </c>
      <c r="G12" s="27">
        <v>94086.27</v>
      </c>
      <c r="I12" s="22">
        <v>94086.27</v>
      </c>
      <c r="L12" s="27">
        <v>2540859.4699999997</v>
      </c>
      <c r="M12" s="22">
        <v>2540859.4699999997</v>
      </c>
      <c r="N12" s="22">
        <v>1.7462298274040222E-10</v>
      </c>
      <c r="Q12" s="27">
        <v>3573932.94</v>
      </c>
      <c r="R12" s="22">
        <v>3573932.94</v>
      </c>
      <c r="S12" s="22">
        <v>0</v>
      </c>
      <c r="V12" s="27">
        <v>10467533.717299998</v>
      </c>
      <c r="W12" s="27">
        <v>9373447.8472999986</v>
      </c>
      <c r="X12" s="27">
        <v>1094085.8700000003</v>
      </c>
      <c r="Y12" s="27"/>
      <c r="Z12" s="39"/>
    </row>
    <row r="13" spans="1:26" x14ac:dyDescent="0.25">
      <c r="A13" s="3" t="s">
        <v>498</v>
      </c>
      <c r="B13" s="28">
        <v>35311874.309199996</v>
      </c>
      <c r="C13" s="32">
        <v>34311874.709200002</v>
      </c>
      <c r="D13" s="32">
        <v>999999.60000000044</v>
      </c>
      <c r="E13" s="32"/>
      <c r="F13" s="32"/>
      <c r="G13" s="28">
        <v>94086.27</v>
      </c>
      <c r="H13" s="32">
        <v>1094116.2699999998</v>
      </c>
      <c r="I13" s="32">
        <v>-1000029.9999999998</v>
      </c>
      <c r="J13" s="32"/>
      <c r="K13" s="32"/>
      <c r="L13" s="28">
        <v>2540859.4699999997</v>
      </c>
      <c r="M13" s="32">
        <v>2540859.4699999997</v>
      </c>
      <c r="N13" s="32">
        <v>1.7462298274040222E-10</v>
      </c>
      <c r="O13" s="32"/>
      <c r="P13" s="32"/>
      <c r="Q13" s="28">
        <v>3573932.94</v>
      </c>
      <c r="R13" s="32">
        <v>3573932.94</v>
      </c>
      <c r="S13" s="32">
        <v>0</v>
      </c>
      <c r="T13" s="32"/>
      <c r="U13" s="32"/>
      <c r="V13" s="28">
        <v>41520752.989199996</v>
      </c>
      <c r="W13" s="28">
        <v>41520783.389200002</v>
      </c>
      <c r="X13" s="28">
        <v>-30.399999998975545</v>
      </c>
      <c r="Y13" s="28"/>
      <c r="Z13" s="2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E0BE3-FC7F-4380-B8FD-1BD0EFEA1049}">
  <sheetPr>
    <tabColor rgb="FFC5CB26"/>
  </sheetPr>
  <dimension ref="A1:P139"/>
  <sheetViews>
    <sheetView topLeftCell="A13" workbookViewId="0">
      <pane xSplit="1" topLeftCell="B1" activePane="topRight" state="frozen"/>
      <selection pane="topRight"/>
    </sheetView>
  </sheetViews>
  <sheetFormatPr defaultRowHeight="15" x14ac:dyDescent="0.25"/>
  <cols>
    <col min="1" max="1" width="41.42578125" bestFit="1" customWidth="1"/>
    <col min="2" max="3" width="14.140625" style="22" bestFit="1" customWidth="1"/>
    <col min="4" max="4" width="14.7109375" style="22" bestFit="1" customWidth="1"/>
    <col min="5" max="5" width="16.5703125" style="22" bestFit="1" customWidth="1"/>
    <col min="6" max="6" width="13.140625" style="22" bestFit="1" customWidth="1"/>
    <col min="7" max="7" width="13.7109375" style="22" bestFit="1" customWidth="1"/>
    <col min="8" max="8" width="18.5703125" style="22" bestFit="1" customWidth="1"/>
    <col min="9" max="9" width="13.140625" style="22" bestFit="1" customWidth="1"/>
    <col min="10" max="10" width="13.7109375" style="22" bestFit="1" customWidth="1"/>
    <col min="11" max="11" width="14.28515625" style="22" bestFit="1" customWidth="1"/>
    <col min="12" max="12" width="13.140625" style="22" bestFit="1" customWidth="1"/>
    <col min="13" max="13" width="13.7109375" style="22" bestFit="1" customWidth="1"/>
    <col min="14" max="14" width="19.5703125" style="22" bestFit="1" customWidth="1"/>
    <col min="15" max="15" width="19.42578125" style="22" bestFit="1" customWidth="1"/>
    <col min="16" max="16" width="19.140625" style="22" bestFit="1" customWidth="1"/>
  </cols>
  <sheetData>
    <row r="1" spans="1:16" x14ac:dyDescent="0.25">
      <c r="A1" s="21" t="str">
        <f>HYPERLINK("#Inhoudsopgave!A1", "Ga naar inhoudsopgave")</f>
        <v>Ga naar inhoudsopgave</v>
      </c>
    </row>
    <row r="2" spans="1:16" x14ac:dyDescent="0.25">
      <c r="A2" s="20" t="s">
        <v>0</v>
      </c>
      <c r="B2" s="23" t="s">
        <v>505</v>
      </c>
    </row>
    <row r="3" spans="1:16" s="17" customFormat="1" x14ac:dyDescent="0.25">
      <c r="A3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6" x14ac:dyDescent="0.25">
      <c r="A4" s="2"/>
      <c r="B4" s="24" t="s">
        <v>37</v>
      </c>
      <c r="C4" s="29" t="s">
        <v>500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5"/>
    </row>
    <row r="5" spans="1:16" x14ac:dyDescent="0.25">
      <c r="A5" s="18"/>
      <c r="B5" s="25" t="s">
        <v>53</v>
      </c>
      <c r="C5" s="30"/>
      <c r="D5" s="30"/>
      <c r="E5" s="25" t="s">
        <v>384</v>
      </c>
      <c r="F5" s="30"/>
      <c r="G5" s="30"/>
      <c r="H5" s="25" t="s">
        <v>419</v>
      </c>
      <c r="I5" s="30"/>
      <c r="J5" s="30"/>
      <c r="K5" s="25" t="s">
        <v>432</v>
      </c>
      <c r="L5" s="30"/>
      <c r="M5" s="30"/>
      <c r="N5" s="25" t="s">
        <v>502</v>
      </c>
      <c r="O5" s="25" t="s">
        <v>503</v>
      </c>
      <c r="P5" s="36" t="s">
        <v>504</v>
      </c>
    </row>
    <row r="6" spans="1:16" x14ac:dyDescent="0.25">
      <c r="A6" s="14" t="s">
        <v>1</v>
      </c>
      <c r="B6" s="26" t="s">
        <v>499</v>
      </c>
      <c r="C6" s="31" t="s">
        <v>501</v>
      </c>
      <c r="D6" s="31" t="s">
        <v>497</v>
      </c>
      <c r="E6" s="26" t="s">
        <v>499</v>
      </c>
      <c r="F6" s="31" t="s">
        <v>501</v>
      </c>
      <c r="G6" s="31" t="s">
        <v>497</v>
      </c>
      <c r="H6" s="26" t="s">
        <v>499</v>
      </c>
      <c r="I6" s="31" t="s">
        <v>501</v>
      </c>
      <c r="J6" s="31" t="s">
        <v>497</v>
      </c>
      <c r="K6" s="26" t="s">
        <v>499</v>
      </c>
      <c r="L6" s="31" t="s">
        <v>501</v>
      </c>
      <c r="M6" s="31" t="s">
        <v>497</v>
      </c>
      <c r="N6" s="34"/>
      <c r="O6" s="34"/>
      <c r="P6" s="37"/>
    </row>
    <row r="7" spans="1:16" x14ac:dyDescent="0.25">
      <c r="A7" s="2" t="s">
        <v>426</v>
      </c>
      <c r="B7" s="26"/>
      <c r="C7" s="31"/>
      <c r="D7" s="31"/>
      <c r="E7" s="26"/>
      <c r="F7" s="31"/>
      <c r="G7" s="31"/>
      <c r="H7" s="26"/>
      <c r="I7" s="31"/>
      <c r="J7" s="31"/>
      <c r="K7" s="26">
        <v>75000</v>
      </c>
      <c r="L7" s="31"/>
      <c r="M7" s="31">
        <v>75000</v>
      </c>
      <c r="N7" s="26">
        <v>75000</v>
      </c>
      <c r="O7" s="26"/>
      <c r="P7" s="38">
        <v>75000</v>
      </c>
    </row>
    <row r="8" spans="1:16" x14ac:dyDescent="0.25">
      <c r="A8" s="9" t="s">
        <v>54</v>
      </c>
      <c r="B8" s="27"/>
      <c r="C8" s="22">
        <v>3750</v>
      </c>
      <c r="D8" s="22">
        <v>-3750</v>
      </c>
      <c r="E8" s="27"/>
      <c r="H8" s="27"/>
      <c r="K8" s="27"/>
      <c r="L8" s="22">
        <v>18750</v>
      </c>
      <c r="M8" s="22">
        <v>-18750</v>
      </c>
      <c r="N8" s="27"/>
      <c r="O8" s="27">
        <v>22500</v>
      </c>
      <c r="P8" s="39">
        <v>-22500</v>
      </c>
    </row>
    <row r="9" spans="1:16" x14ac:dyDescent="0.25">
      <c r="A9" s="9" t="s">
        <v>433</v>
      </c>
      <c r="B9" s="27"/>
      <c r="E9" s="27"/>
      <c r="H9" s="27"/>
      <c r="K9" s="27">
        <v>165750</v>
      </c>
      <c r="M9" s="22">
        <v>165750</v>
      </c>
      <c r="N9" s="27">
        <v>165750</v>
      </c>
      <c r="O9" s="27"/>
      <c r="P9" s="39">
        <v>165750</v>
      </c>
    </row>
    <row r="10" spans="1:16" x14ac:dyDescent="0.25">
      <c r="A10" s="9" t="s">
        <v>435</v>
      </c>
      <c r="B10" s="27"/>
      <c r="E10" s="27"/>
      <c r="H10" s="27"/>
      <c r="K10" s="27">
        <v>138485</v>
      </c>
      <c r="M10" s="22">
        <v>138485</v>
      </c>
      <c r="N10" s="27">
        <v>138485</v>
      </c>
      <c r="O10" s="27"/>
      <c r="P10" s="39">
        <v>138485</v>
      </c>
    </row>
    <row r="11" spans="1:16" x14ac:dyDescent="0.25">
      <c r="A11" s="9" t="s">
        <v>58</v>
      </c>
      <c r="B11" s="27"/>
      <c r="C11" s="22">
        <v>5520</v>
      </c>
      <c r="D11" s="22">
        <v>-5520</v>
      </c>
      <c r="E11" s="27"/>
      <c r="H11" s="27"/>
      <c r="K11" s="27"/>
      <c r="L11" s="22">
        <v>60914</v>
      </c>
      <c r="M11" s="22">
        <v>-60914</v>
      </c>
      <c r="N11" s="27"/>
      <c r="O11" s="27">
        <v>66434</v>
      </c>
      <c r="P11" s="39">
        <v>-66434</v>
      </c>
    </row>
    <row r="12" spans="1:16" x14ac:dyDescent="0.25">
      <c r="A12" s="9" t="s">
        <v>60</v>
      </c>
      <c r="B12" s="27">
        <v>20000</v>
      </c>
      <c r="D12" s="22">
        <v>20000</v>
      </c>
      <c r="E12" s="27"/>
      <c r="H12" s="27"/>
      <c r="K12" s="27">
        <v>208465</v>
      </c>
      <c r="M12" s="22">
        <v>208465</v>
      </c>
      <c r="N12" s="27">
        <v>228465</v>
      </c>
      <c r="O12" s="27"/>
      <c r="P12" s="39">
        <v>228465</v>
      </c>
    </row>
    <row r="13" spans="1:16" x14ac:dyDescent="0.25">
      <c r="A13" s="9" t="s">
        <v>62</v>
      </c>
      <c r="B13" s="27"/>
      <c r="C13" s="22">
        <v>23284.019999999993</v>
      </c>
      <c r="D13" s="22">
        <v>-23284.019999999993</v>
      </c>
      <c r="E13" s="27"/>
      <c r="H13" s="27"/>
      <c r="K13" s="27"/>
      <c r="L13" s="22">
        <v>126594.02</v>
      </c>
      <c r="M13" s="22">
        <v>-126594.02</v>
      </c>
      <c r="N13" s="27"/>
      <c r="O13" s="27">
        <v>149878.04</v>
      </c>
      <c r="P13" s="39">
        <v>-149878.04</v>
      </c>
    </row>
    <row r="14" spans="1:16" x14ac:dyDescent="0.25">
      <c r="A14" s="9" t="s">
        <v>64</v>
      </c>
      <c r="B14" s="27">
        <v>8750</v>
      </c>
      <c r="C14" s="22">
        <v>7500</v>
      </c>
      <c r="D14" s="22">
        <v>1250</v>
      </c>
      <c r="E14" s="27"/>
      <c r="H14" s="27"/>
      <c r="K14" s="27">
        <v>35456</v>
      </c>
      <c r="M14" s="22">
        <v>35456</v>
      </c>
      <c r="N14" s="27">
        <v>44206</v>
      </c>
      <c r="O14" s="27">
        <v>7500</v>
      </c>
      <c r="P14" s="39">
        <v>36706</v>
      </c>
    </row>
    <row r="15" spans="1:16" x14ac:dyDescent="0.25">
      <c r="A15" s="9" t="s">
        <v>66</v>
      </c>
      <c r="B15" s="27">
        <v>2500</v>
      </c>
      <c r="C15" s="22">
        <v>8667.5000000000018</v>
      </c>
      <c r="D15" s="22">
        <v>-6167.5</v>
      </c>
      <c r="E15" s="27"/>
      <c r="H15" s="27"/>
      <c r="K15" s="27"/>
      <c r="L15" s="22">
        <v>15627.5</v>
      </c>
      <c r="M15" s="22">
        <v>-15627.5</v>
      </c>
      <c r="N15" s="27">
        <v>2500</v>
      </c>
      <c r="O15" s="27">
        <v>24295</v>
      </c>
      <c r="P15" s="39">
        <v>-21795</v>
      </c>
    </row>
    <row r="16" spans="1:16" x14ac:dyDescent="0.25">
      <c r="A16" s="9" t="s">
        <v>437</v>
      </c>
      <c r="B16" s="27"/>
      <c r="E16" s="27"/>
      <c r="H16" s="27"/>
      <c r="K16" s="27">
        <v>68918</v>
      </c>
      <c r="M16" s="22">
        <v>68918</v>
      </c>
      <c r="N16" s="27">
        <v>68918</v>
      </c>
      <c r="O16" s="27"/>
      <c r="P16" s="39">
        <v>68918</v>
      </c>
    </row>
    <row r="17" spans="1:16" x14ac:dyDescent="0.25">
      <c r="A17" s="9" t="s">
        <v>68</v>
      </c>
      <c r="B17" s="27"/>
      <c r="C17" s="22">
        <v>15529.560000000005</v>
      </c>
      <c r="D17" s="22">
        <v>-15529.560000000005</v>
      </c>
      <c r="E17" s="27"/>
      <c r="H17" s="27"/>
      <c r="K17" s="27"/>
      <c r="L17" s="22">
        <v>39620.559999999998</v>
      </c>
      <c r="M17" s="22">
        <v>-39620.559999999998</v>
      </c>
      <c r="N17" s="27"/>
      <c r="O17" s="27">
        <v>55150.12</v>
      </c>
      <c r="P17" s="39">
        <v>-55150.12</v>
      </c>
    </row>
    <row r="18" spans="1:16" x14ac:dyDescent="0.25">
      <c r="A18" s="9" t="s">
        <v>439</v>
      </c>
      <c r="B18" s="27"/>
      <c r="E18" s="27"/>
      <c r="H18" s="27"/>
      <c r="K18" s="27">
        <v>15000</v>
      </c>
      <c r="M18" s="22">
        <v>15000</v>
      </c>
      <c r="N18" s="27">
        <v>15000</v>
      </c>
      <c r="O18" s="27"/>
      <c r="P18" s="39">
        <v>15000</v>
      </c>
    </row>
    <row r="19" spans="1:16" x14ac:dyDescent="0.25">
      <c r="A19" s="9" t="s">
        <v>441</v>
      </c>
      <c r="B19" s="27"/>
      <c r="E19" s="27"/>
      <c r="H19" s="27"/>
      <c r="K19" s="27"/>
      <c r="L19" s="22">
        <v>18000</v>
      </c>
      <c r="M19" s="22">
        <v>-18000</v>
      </c>
      <c r="N19" s="27"/>
      <c r="O19" s="27">
        <v>18000</v>
      </c>
      <c r="P19" s="39">
        <v>-18000</v>
      </c>
    </row>
    <row r="20" spans="1:16" x14ac:dyDescent="0.25">
      <c r="A20" s="9" t="s">
        <v>424</v>
      </c>
      <c r="B20" s="27"/>
      <c r="E20" s="27"/>
      <c r="H20" s="27"/>
      <c r="I20" s="22">
        <v>112019.51</v>
      </c>
      <c r="J20" s="22">
        <v>-112019.51</v>
      </c>
      <c r="K20" s="27"/>
      <c r="L20" s="22">
        <v>159349.15</v>
      </c>
      <c r="M20" s="22">
        <v>-159349.15</v>
      </c>
      <c r="N20" s="27"/>
      <c r="O20" s="27">
        <v>271368.65999999997</v>
      </c>
      <c r="P20" s="39">
        <v>-271368.65999999997</v>
      </c>
    </row>
    <row r="21" spans="1:16" x14ac:dyDescent="0.25">
      <c r="A21" s="9" t="s">
        <v>70</v>
      </c>
      <c r="B21" s="27"/>
      <c r="C21" s="22">
        <v>4500</v>
      </c>
      <c r="D21" s="22">
        <v>-4500</v>
      </c>
      <c r="E21" s="27"/>
      <c r="H21" s="27"/>
      <c r="K21" s="27"/>
      <c r="L21" s="22">
        <v>51544</v>
      </c>
      <c r="M21" s="22">
        <v>-51544</v>
      </c>
      <c r="N21" s="27"/>
      <c r="O21" s="27">
        <v>56044</v>
      </c>
      <c r="P21" s="39">
        <v>-56044</v>
      </c>
    </row>
    <row r="22" spans="1:16" x14ac:dyDescent="0.25">
      <c r="A22" s="9" t="s">
        <v>443</v>
      </c>
      <c r="B22" s="27"/>
      <c r="E22" s="27"/>
      <c r="H22" s="27"/>
      <c r="K22" s="27"/>
      <c r="L22" s="22">
        <v>7769</v>
      </c>
      <c r="M22" s="22">
        <v>-7769</v>
      </c>
      <c r="N22" s="27"/>
      <c r="O22" s="27">
        <v>7769</v>
      </c>
      <c r="P22" s="39">
        <v>-7769</v>
      </c>
    </row>
    <row r="23" spans="1:16" x14ac:dyDescent="0.25">
      <c r="A23" s="9" t="s">
        <v>72</v>
      </c>
      <c r="B23" s="27"/>
      <c r="C23" s="22">
        <v>10000.08</v>
      </c>
      <c r="D23" s="22">
        <v>-10000.08</v>
      </c>
      <c r="E23" s="27"/>
      <c r="H23" s="27"/>
      <c r="K23" s="27"/>
      <c r="L23" s="22">
        <v>30000.080000000002</v>
      </c>
      <c r="M23" s="22">
        <v>-30000.080000000002</v>
      </c>
      <c r="N23" s="27"/>
      <c r="O23" s="27">
        <v>40000.160000000003</v>
      </c>
      <c r="P23" s="39">
        <v>-40000.160000000003</v>
      </c>
    </row>
    <row r="24" spans="1:16" x14ac:dyDescent="0.25">
      <c r="A24" s="9" t="s">
        <v>445</v>
      </c>
      <c r="B24" s="27"/>
      <c r="E24" s="27"/>
      <c r="H24" s="27"/>
      <c r="K24" s="27"/>
      <c r="L24" s="22">
        <v>150000</v>
      </c>
      <c r="M24" s="22">
        <v>-150000</v>
      </c>
      <c r="N24" s="27"/>
      <c r="O24" s="27">
        <v>150000</v>
      </c>
      <c r="P24" s="39">
        <v>-150000</v>
      </c>
    </row>
    <row r="25" spans="1:16" x14ac:dyDescent="0.25">
      <c r="A25" s="9" t="s">
        <v>74</v>
      </c>
      <c r="B25" s="27">
        <v>8000</v>
      </c>
      <c r="D25" s="22">
        <v>8000</v>
      </c>
      <c r="E25" s="27"/>
      <c r="H25" s="27"/>
      <c r="K25" s="27">
        <v>88000</v>
      </c>
      <c r="M25" s="22">
        <v>88000</v>
      </c>
      <c r="N25" s="27">
        <v>96000</v>
      </c>
      <c r="O25" s="27"/>
      <c r="P25" s="39">
        <v>96000</v>
      </c>
    </row>
    <row r="26" spans="1:16" x14ac:dyDescent="0.25">
      <c r="A26" s="9" t="s">
        <v>447</v>
      </c>
      <c r="B26" s="27"/>
      <c r="E26" s="27"/>
      <c r="H26" s="27"/>
      <c r="K26" s="27"/>
      <c r="L26" s="22">
        <v>95000</v>
      </c>
      <c r="M26" s="22">
        <v>-95000</v>
      </c>
      <c r="N26" s="27"/>
      <c r="O26" s="27">
        <v>95000</v>
      </c>
      <c r="P26" s="39">
        <v>-95000</v>
      </c>
    </row>
    <row r="27" spans="1:16" x14ac:dyDescent="0.25">
      <c r="A27" s="9" t="s">
        <v>76</v>
      </c>
      <c r="B27" s="27">
        <v>5000</v>
      </c>
      <c r="D27" s="22">
        <v>5000</v>
      </c>
      <c r="E27" s="27"/>
      <c r="H27" s="27"/>
      <c r="K27" s="27">
        <v>15250</v>
      </c>
      <c r="M27" s="22">
        <v>15250</v>
      </c>
      <c r="N27" s="27">
        <v>20250</v>
      </c>
      <c r="O27" s="27"/>
      <c r="P27" s="39">
        <v>20250</v>
      </c>
    </row>
    <row r="28" spans="1:16" x14ac:dyDescent="0.25">
      <c r="A28" s="9" t="s">
        <v>449</v>
      </c>
      <c r="B28" s="27"/>
      <c r="E28" s="27"/>
      <c r="H28" s="27"/>
      <c r="K28" s="27"/>
      <c r="L28" s="22">
        <v>80000</v>
      </c>
      <c r="M28" s="22">
        <v>-80000</v>
      </c>
      <c r="N28" s="27"/>
      <c r="O28" s="27">
        <v>80000</v>
      </c>
      <c r="P28" s="39">
        <v>-80000</v>
      </c>
    </row>
    <row r="29" spans="1:16" x14ac:dyDescent="0.25">
      <c r="A29" s="9" t="s">
        <v>78</v>
      </c>
      <c r="B29" s="27">
        <v>12000</v>
      </c>
      <c r="D29" s="22">
        <v>12000</v>
      </c>
      <c r="E29" s="27"/>
      <c r="H29" s="27"/>
      <c r="K29" s="27">
        <v>47750</v>
      </c>
      <c r="M29" s="22">
        <v>47750</v>
      </c>
      <c r="N29" s="27">
        <v>59750</v>
      </c>
      <c r="O29" s="27"/>
      <c r="P29" s="39">
        <v>59750</v>
      </c>
    </row>
    <row r="30" spans="1:16" x14ac:dyDescent="0.25">
      <c r="A30" s="9" t="s">
        <v>451</v>
      </c>
      <c r="B30" s="27"/>
      <c r="E30" s="27"/>
      <c r="H30" s="27"/>
      <c r="K30" s="27">
        <v>3570</v>
      </c>
      <c r="M30" s="22">
        <v>3570</v>
      </c>
      <c r="N30" s="27">
        <v>3570</v>
      </c>
      <c r="O30" s="27"/>
      <c r="P30" s="39">
        <v>3570</v>
      </c>
    </row>
    <row r="31" spans="1:16" x14ac:dyDescent="0.25">
      <c r="A31" s="9" t="s">
        <v>40</v>
      </c>
      <c r="B31" s="27">
        <v>17894149.013599999</v>
      </c>
      <c r="C31" s="22">
        <v>16809233.645600021</v>
      </c>
      <c r="D31" s="22">
        <v>1084915.3679999991</v>
      </c>
      <c r="E31" s="27"/>
      <c r="H31" s="27"/>
      <c r="K31" s="27"/>
      <c r="L31" s="22">
        <v>43900.67</v>
      </c>
      <c r="M31" s="22">
        <v>-43900.67</v>
      </c>
      <c r="N31" s="27">
        <v>17894149.013599999</v>
      </c>
      <c r="O31" s="27">
        <v>16853134.315600023</v>
      </c>
      <c r="P31" s="39">
        <v>1041014.697999999</v>
      </c>
    </row>
    <row r="32" spans="1:16" x14ac:dyDescent="0.25">
      <c r="A32" s="9" t="s">
        <v>453</v>
      </c>
      <c r="B32" s="27"/>
      <c r="E32" s="27"/>
      <c r="H32" s="27"/>
      <c r="K32" s="27">
        <v>55000</v>
      </c>
      <c r="M32" s="22">
        <v>55000</v>
      </c>
      <c r="N32" s="27">
        <v>55000</v>
      </c>
      <c r="O32" s="27"/>
      <c r="P32" s="39">
        <v>55000</v>
      </c>
    </row>
    <row r="33" spans="1:16" x14ac:dyDescent="0.25">
      <c r="A33" s="9" t="s">
        <v>300</v>
      </c>
      <c r="B33" s="27"/>
      <c r="C33" s="22">
        <v>77166.95</v>
      </c>
      <c r="D33" s="22">
        <v>-77166.95</v>
      </c>
      <c r="E33" s="27">
        <v>94086.27</v>
      </c>
      <c r="G33" s="22">
        <v>94086.27</v>
      </c>
      <c r="H33" s="27"/>
      <c r="K33" s="27">
        <v>146734</v>
      </c>
      <c r="M33" s="22">
        <v>146734</v>
      </c>
      <c r="N33" s="27">
        <v>240820.27000000002</v>
      </c>
      <c r="O33" s="27">
        <v>77166.95</v>
      </c>
      <c r="P33" s="39">
        <v>163653.32</v>
      </c>
    </row>
    <row r="34" spans="1:16" x14ac:dyDescent="0.25">
      <c r="A34" s="9" t="s">
        <v>80</v>
      </c>
      <c r="B34" s="27">
        <v>34044.156000000003</v>
      </c>
      <c r="D34" s="22">
        <v>34044.156000000003</v>
      </c>
      <c r="E34" s="27"/>
      <c r="H34" s="27"/>
      <c r="K34" s="27"/>
      <c r="N34" s="27">
        <v>34044.156000000003</v>
      </c>
      <c r="O34" s="27"/>
      <c r="P34" s="39">
        <v>34044.156000000003</v>
      </c>
    </row>
    <row r="35" spans="1:16" x14ac:dyDescent="0.25">
      <c r="A35" s="9" t="s">
        <v>82</v>
      </c>
      <c r="B35" s="27">
        <v>1877.3859999999997</v>
      </c>
      <c r="D35" s="22">
        <v>1877.3859999999997</v>
      </c>
      <c r="E35" s="27"/>
      <c r="H35" s="27"/>
      <c r="K35" s="27">
        <v>6912</v>
      </c>
      <c r="M35" s="22">
        <v>6912</v>
      </c>
      <c r="N35" s="27">
        <v>8789.3860000000004</v>
      </c>
      <c r="O35" s="27"/>
      <c r="P35" s="39">
        <v>8789.3860000000004</v>
      </c>
    </row>
    <row r="36" spans="1:16" x14ac:dyDescent="0.25">
      <c r="A36" s="9" t="s">
        <v>365</v>
      </c>
      <c r="B36" s="27"/>
      <c r="C36" s="22">
        <v>3200</v>
      </c>
      <c r="D36" s="22">
        <v>-3200</v>
      </c>
      <c r="E36" s="27"/>
      <c r="H36" s="27"/>
      <c r="K36" s="27"/>
      <c r="L36" s="22">
        <v>65704</v>
      </c>
      <c r="M36" s="22">
        <v>-65704</v>
      </c>
      <c r="N36" s="27"/>
      <c r="O36" s="27">
        <v>68904</v>
      </c>
      <c r="P36" s="39">
        <v>-68904</v>
      </c>
    </row>
    <row r="37" spans="1:16" x14ac:dyDescent="0.25">
      <c r="A37" s="9" t="s">
        <v>291</v>
      </c>
      <c r="B37" s="27"/>
      <c r="C37" s="22">
        <v>186567.66</v>
      </c>
      <c r="D37" s="22">
        <v>-186567.66</v>
      </c>
      <c r="E37" s="27"/>
      <c r="H37" s="27"/>
      <c r="K37" s="27"/>
      <c r="L37" s="22">
        <v>86552</v>
      </c>
      <c r="M37" s="22">
        <v>-86552</v>
      </c>
      <c r="N37" s="27"/>
      <c r="O37" s="27">
        <v>273119.66000000003</v>
      </c>
      <c r="P37" s="39">
        <v>-273119.66000000003</v>
      </c>
    </row>
    <row r="38" spans="1:16" x14ac:dyDescent="0.25">
      <c r="A38" s="9" t="s">
        <v>84</v>
      </c>
      <c r="B38" s="27">
        <v>11096.190999999999</v>
      </c>
      <c r="D38" s="22">
        <v>11096.190999999999</v>
      </c>
      <c r="E38" s="27"/>
      <c r="H38" s="27"/>
      <c r="K38" s="27"/>
      <c r="N38" s="27">
        <v>11096.190999999999</v>
      </c>
      <c r="O38" s="27"/>
      <c r="P38" s="39">
        <v>11096.190999999999</v>
      </c>
    </row>
    <row r="39" spans="1:16" x14ac:dyDescent="0.25">
      <c r="A39" s="9" t="s">
        <v>253</v>
      </c>
      <c r="B39" s="27"/>
      <c r="C39" s="22">
        <v>2203053.0000000005</v>
      </c>
      <c r="D39" s="22">
        <v>-2203053.0000000005</v>
      </c>
      <c r="E39" s="27"/>
      <c r="F39" s="22">
        <v>15022.169999999998</v>
      </c>
      <c r="G39" s="22">
        <v>-15022.169999999998</v>
      </c>
      <c r="H39" s="27">
        <v>2027956.07</v>
      </c>
      <c r="J39" s="22">
        <v>2027956.07</v>
      </c>
      <c r="K39" s="27"/>
      <c r="L39" s="22">
        <v>2027956.07</v>
      </c>
      <c r="M39" s="22">
        <v>-2027956.07</v>
      </c>
      <c r="N39" s="27">
        <v>2027956.07</v>
      </c>
      <c r="O39" s="27">
        <v>4246031.24</v>
      </c>
      <c r="P39" s="39">
        <v>-2218075.1700000004</v>
      </c>
    </row>
    <row r="40" spans="1:16" x14ac:dyDescent="0.25">
      <c r="A40" s="9" t="s">
        <v>130</v>
      </c>
      <c r="B40" s="27">
        <v>1888409.6500000004</v>
      </c>
      <c r="C40" s="22">
        <v>4155.8500000000004</v>
      </c>
      <c r="D40" s="22">
        <v>1884253.8000000003</v>
      </c>
      <c r="E40" s="27"/>
      <c r="H40" s="27"/>
      <c r="I40" s="22">
        <v>1673654.63</v>
      </c>
      <c r="J40" s="22">
        <v>-1673654.63</v>
      </c>
      <c r="K40" s="27">
        <v>1676774.05</v>
      </c>
      <c r="M40" s="22">
        <v>1676774.05</v>
      </c>
      <c r="N40" s="27">
        <v>3565183.7</v>
      </c>
      <c r="O40" s="27">
        <v>1677810.48</v>
      </c>
      <c r="P40" s="39">
        <v>1887373.2200000004</v>
      </c>
    </row>
    <row r="41" spans="1:16" x14ac:dyDescent="0.25">
      <c r="A41" s="9" t="s">
        <v>259</v>
      </c>
      <c r="B41" s="27">
        <v>0</v>
      </c>
      <c r="D41" s="22">
        <v>0</v>
      </c>
      <c r="E41" s="27"/>
      <c r="H41" s="27"/>
      <c r="K41" s="27"/>
      <c r="N41" s="27">
        <v>0</v>
      </c>
      <c r="O41" s="27"/>
      <c r="P41" s="39">
        <v>0</v>
      </c>
    </row>
    <row r="42" spans="1:16" x14ac:dyDescent="0.25">
      <c r="A42" s="9" t="s">
        <v>239</v>
      </c>
      <c r="B42" s="27"/>
      <c r="C42" s="22">
        <v>421923.99</v>
      </c>
      <c r="D42" s="22">
        <v>-421923.99</v>
      </c>
      <c r="E42" s="27"/>
      <c r="H42" s="27">
        <v>400883.89</v>
      </c>
      <c r="J42" s="22">
        <v>400883.89</v>
      </c>
      <c r="K42" s="27"/>
      <c r="L42" s="22">
        <v>400883.89</v>
      </c>
      <c r="M42" s="22">
        <v>-400883.89</v>
      </c>
      <c r="N42" s="27">
        <v>400883.89</v>
      </c>
      <c r="O42" s="27">
        <v>822807.88</v>
      </c>
      <c r="P42" s="39">
        <v>-421923.99</v>
      </c>
    </row>
    <row r="43" spans="1:16" x14ac:dyDescent="0.25">
      <c r="A43" s="9" t="s">
        <v>241</v>
      </c>
      <c r="B43" s="27">
        <v>421923.99</v>
      </c>
      <c r="D43" s="22">
        <v>421923.99</v>
      </c>
      <c r="E43" s="27"/>
      <c r="H43" s="27"/>
      <c r="I43" s="22">
        <v>400883.89</v>
      </c>
      <c r="J43" s="22">
        <v>-400883.89</v>
      </c>
      <c r="K43" s="27">
        <v>400883.89</v>
      </c>
      <c r="M43" s="22">
        <v>400883.89</v>
      </c>
      <c r="N43" s="27">
        <v>822807.88</v>
      </c>
      <c r="O43" s="27">
        <v>400883.89</v>
      </c>
      <c r="P43" s="39">
        <v>421923.99</v>
      </c>
    </row>
    <row r="44" spans="1:16" x14ac:dyDescent="0.25">
      <c r="A44" s="9" t="s">
        <v>265</v>
      </c>
      <c r="B44" s="27">
        <v>0</v>
      </c>
      <c r="D44" s="22">
        <v>0</v>
      </c>
      <c r="E44" s="27"/>
      <c r="H44" s="27"/>
      <c r="K44" s="27"/>
      <c r="N44" s="27">
        <v>0</v>
      </c>
      <c r="O44" s="27"/>
      <c r="P44" s="39">
        <v>0</v>
      </c>
    </row>
    <row r="45" spans="1:16" x14ac:dyDescent="0.25">
      <c r="A45" s="9" t="s">
        <v>293</v>
      </c>
      <c r="B45" s="27">
        <v>291928.86</v>
      </c>
      <c r="D45" s="22">
        <v>291928.86</v>
      </c>
      <c r="E45" s="27"/>
      <c r="H45" s="27"/>
      <c r="I45" s="22">
        <v>321642</v>
      </c>
      <c r="J45" s="22">
        <v>-321642</v>
      </c>
      <c r="K45" s="27">
        <v>321642</v>
      </c>
      <c r="M45" s="22">
        <v>321642</v>
      </c>
      <c r="N45" s="27">
        <v>613570.86</v>
      </c>
      <c r="O45" s="27">
        <v>321642</v>
      </c>
      <c r="P45" s="39">
        <v>291928.86</v>
      </c>
    </row>
    <row r="46" spans="1:16" x14ac:dyDescent="0.25">
      <c r="A46" s="9" t="s">
        <v>278</v>
      </c>
      <c r="B46" s="27">
        <v>55334.05</v>
      </c>
      <c r="D46" s="22">
        <v>55334.05</v>
      </c>
      <c r="E46" s="27"/>
      <c r="H46" s="27"/>
      <c r="I46" s="22">
        <v>32659.439999999999</v>
      </c>
      <c r="J46" s="22">
        <v>-32659.439999999999</v>
      </c>
      <c r="K46" s="27"/>
      <c r="N46" s="27">
        <v>55334.05</v>
      </c>
      <c r="O46" s="27">
        <v>32659.439999999999</v>
      </c>
      <c r="P46" s="39">
        <v>22674.610000000004</v>
      </c>
    </row>
    <row r="47" spans="1:16" x14ac:dyDescent="0.25">
      <c r="A47" s="9" t="s">
        <v>377</v>
      </c>
      <c r="B47" s="27"/>
      <c r="C47" s="22">
        <v>1980</v>
      </c>
      <c r="D47" s="22">
        <v>-1980</v>
      </c>
      <c r="E47" s="27"/>
      <c r="H47" s="27"/>
      <c r="K47" s="27"/>
      <c r="L47" s="22">
        <v>26570</v>
      </c>
      <c r="M47" s="22">
        <v>-26570</v>
      </c>
      <c r="N47" s="27"/>
      <c r="O47" s="27">
        <v>28550</v>
      </c>
      <c r="P47" s="39">
        <v>-28550</v>
      </c>
    </row>
    <row r="48" spans="1:16" x14ac:dyDescent="0.25">
      <c r="A48" s="9" t="s">
        <v>375</v>
      </c>
      <c r="B48" s="27"/>
      <c r="C48" s="22">
        <v>1245</v>
      </c>
      <c r="D48" s="22">
        <v>-1245</v>
      </c>
      <c r="E48" s="27"/>
      <c r="H48" s="27"/>
      <c r="K48" s="27"/>
      <c r="L48" s="22">
        <v>14511</v>
      </c>
      <c r="M48" s="22">
        <v>-14511</v>
      </c>
      <c r="N48" s="27"/>
      <c r="O48" s="27">
        <v>15756</v>
      </c>
      <c r="P48" s="39">
        <v>-15756</v>
      </c>
    </row>
    <row r="49" spans="1:16" x14ac:dyDescent="0.25">
      <c r="A49" s="9" t="s">
        <v>373</v>
      </c>
      <c r="B49" s="27"/>
      <c r="C49" s="22">
        <v>489</v>
      </c>
      <c r="D49" s="22">
        <v>-489</v>
      </c>
      <c r="E49" s="27"/>
      <c r="H49" s="27"/>
      <c r="K49" s="27"/>
      <c r="L49" s="22">
        <v>3157</v>
      </c>
      <c r="M49" s="22">
        <v>-3157</v>
      </c>
      <c r="N49" s="27"/>
      <c r="O49" s="27">
        <v>3646</v>
      </c>
      <c r="P49" s="39">
        <v>-3646</v>
      </c>
    </row>
    <row r="50" spans="1:16" x14ac:dyDescent="0.25">
      <c r="A50" s="9" t="s">
        <v>371</v>
      </c>
      <c r="B50" s="27"/>
      <c r="C50" s="22">
        <v>1155</v>
      </c>
      <c r="D50" s="22">
        <v>-1155</v>
      </c>
      <c r="E50" s="27"/>
      <c r="H50" s="27"/>
      <c r="K50" s="27"/>
      <c r="L50" s="22">
        <v>7714</v>
      </c>
      <c r="M50" s="22">
        <v>-7714</v>
      </c>
      <c r="N50" s="27"/>
      <c r="O50" s="27">
        <v>8869</v>
      </c>
      <c r="P50" s="39">
        <v>-8869</v>
      </c>
    </row>
    <row r="51" spans="1:16" x14ac:dyDescent="0.25">
      <c r="A51" s="9" t="s">
        <v>369</v>
      </c>
      <c r="B51" s="27"/>
      <c r="C51" s="22">
        <v>825</v>
      </c>
      <c r="D51" s="22">
        <v>-825</v>
      </c>
      <c r="E51" s="27"/>
      <c r="H51" s="27"/>
      <c r="K51" s="27"/>
      <c r="L51" s="22">
        <v>9325</v>
      </c>
      <c r="M51" s="22">
        <v>-9325</v>
      </c>
      <c r="N51" s="27"/>
      <c r="O51" s="27">
        <v>10150</v>
      </c>
      <c r="P51" s="39">
        <v>-10150</v>
      </c>
    </row>
    <row r="52" spans="1:16" x14ac:dyDescent="0.25">
      <c r="A52" s="9" t="s">
        <v>367</v>
      </c>
      <c r="B52" s="27">
        <v>514</v>
      </c>
      <c r="D52" s="22">
        <v>514</v>
      </c>
      <c r="E52" s="27"/>
      <c r="H52" s="27"/>
      <c r="K52" s="27"/>
      <c r="L52" s="22">
        <v>9741</v>
      </c>
      <c r="M52" s="22">
        <v>-9741</v>
      </c>
      <c r="N52" s="27">
        <v>514</v>
      </c>
      <c r="O52" s="27">
        <v>9741</v>
      </c>
      <c r="P52" s="39">
        <v>-9227</v>
      </c>
    </row>
    <row r="53" spans="1:16" x14ac:dyDescent="0.25">
      <c r="A53" s="9" t="s">
        <v>379</v>
      </c>
      <c r="B53" s="27"/>
      <c r="C53" s="22">
        <v>250</v>
      </c>
      <c r="D53" s="22">
        <v>-250</v>
      </c>
      <c r="E53" s="27"/>
      <c r="H53" s="27"/>
      <c r="K53" s="27"/>
      <c r="L53" s="22">
        <v>24750</v>
      </c>
      <c r="M53" s="22">
        <v>-24750</v>
      </c>
      <c r="N53" s="27"/>
      <c r="O53" s="27">
        <v>25000</v>
      </c>
      <c r="P53" s="39">
        <v>-25000</v>
      </c>
    </row>
    <row r="54" spans="1:16" x14ac:dyDescent="0.25">
      <c r="A54" s="9" t="s">
        <v>86</v>
      </c>
      <c r="B54" s="27">
        <v>14094.66</v>
      </c>
      <c r="C54" s="22">
        <v>15704.812999999998</v>
      </c>
      <c r="D54" s="22">
        <v>-1610.1530000000012</v>
      </c>
      <c r="E54" s="27"/>
      <c r="H54" s="27"/>
      <c r="K54" s="27">
        <v>40885</v>
      </c>
      <c r="M54" s="22">
        <v>40885</v>
      </c>
      <c r="N54" s="27">
        <v>54979.66</v>
      </c>
      <c r="O54" s="27">
        <v>15704.812999999998</v>
      </c>
      <c r="P54" s="39">
        <v>39274.847000000002</v>
      </c>
    </row>
    <row r="55" spans="1:16" x14ac:dyDescent="0.25">
      <c r="A55" s="9" t="s">
        <v>89</v>
      </c>
      <c r="B55" s="27">
        <v>25289.170000000002</v>
      </c>
      <c r="C55" s="22">
        <v>13034.614</v>
      </c>
      <c r="D55" s="22">
        <v>12254.556</v>
      </c>
      <c r="E55" s="27"/>
      <c r="H55" s="27"/>
      <c r="K55" s="27">
        <v>63458</v>
      </c>
      <c r="M55" s="22">
        <v>63458</v>
      </c>
      <c r="N55" s="27">
        <v>88747.17</v>
      </c>
      <c r="O55" s="27">
        <v>13034.614</v>
      </c>
      <c r="P55" s="39">
        <v>75712.555999999997</v>
      </c>
    </row>
    <row r="56" spans="1:16" x14ac:dyDescent="0.25">
      <c r="A56" s="9" t="s">
        <v>91</v>
      </c>
      <c r="B56" s="27">
        <v>1633959.4750000001</v>
      </c>
      <c r="D56" s="22">
        <v>1633959.4750000001</v>
      </c>
      <c r="E56" s="27"/>
      <c r="H56" s="27"/>
      <c r="K56" s="27"/>
      <c r="N56" s="27">
        <v>1633959.4750000001</v>
      </c>
      <c r="O56" s="27"/>
      <c r="P56" s="39">
        <v>1633959.4750000001</v>
      </c>
    </row>
    <row r="57" spans="1:16" x14ac:dyDescent="0.25">
      <c r="A57" s="9" t="s">
        <v>95</v>
      </c>
      <c r="B57" s="27">
        <v>3006.7979999999998</v>
      </c>
      <c r="D57" s="22">
        <v>3006.7979999999998</v>
      </c>
      <c r="E57" s="27"/>
      <c r="H57" s="27"/>
      <c r="K57" s="27"/>
      <c r="N57" s="27">
        <v>3006.7979999999998</v>
      </c>
      <c r="O57" s="27"/>
      <c r="P57" s="39">
        <v>3006.7979999999998</v>
      </c>
    </row>
    <row r="58" spans="1:16" x14ac:dyDescent="0.25">
      <c r="A58" s="9" t="s">
        <v>97</v>
      </c>
      <c r="B58" s="27">
        <v>130521.72</v>
      </c>
      <c r="D58" s="22">
        <v>130521.72</v>
      </c>
      <c r="E58" s="27"/>
      <c r="H58" s="27"/>
      <c r="K58" s="27"/>
      <c r="N58" s="27">
        <v>130521.72</v>
      </c>
      <c r="O58" s="27"/>
      <c r="P58" s="39">
        <v>130521.72</v>
      </c>
    </row>
    <row r="59" spans="1:16" x14ac:dyDescent="0.25">
      <c r="A59" s="9" t="s">
        <v>99</v>
      </c>
      <c r="B59" s="27"/>
      <c r="C59" s="22">
        <v>59550.815000000002</v>
      </c>
      <c r="D59" s="22">
        <v>-59550.815000000002</v>
      </c>
      <c r="E59" s="27"/>
      <c r="H59" s="27"/>
      <c r="K59" s="27"/>
      <c r="N59" s="27"/>
      <c r="O59" s="27">
        <v>59550.815000000002</v>
      </c>
      <c r="P59" s="39">
        <v>-59550.815000000002</v>
      </c>
    </row>
    <row r="60" spans="1:16" x14ac:dyDescent="0.25">
      <c r="A60" s="9" t="s">
        <v>101</v>
      </c>
      <c r="B60" s="27">
        <v>164141.12740000003</v>
      </c>
      <c r="D60" s="22">
        <v>164141.12740000003</v>
      </c>
      <c r="E60" s="27"/>
      <c r="H60" s="27"/>
      <c r="K60" s="27"/>
      <c r="N60" s="27">
        <v>164141.12740000003</v>
      </c>
      <c r="O60" s="27"/>
      <c r="P60" s="39">
        <v>164141.12740000003</v>
      </c>
    </row>
    <row r="61" spans="1:16" x14ac:dyDescent="0.25">
      <c r="A61" s="9" t="s">
        <v>103</v>
      </c>
      <c r="B61" s="27">
        <v>75559.106899999999</v>
      </c>
      <c r="D61" s="22">
        <v>75559.106899999999</v>
      </c>
      <c r="E61" s="27"/>
      <c r="H61" s="27"/>
      <c r="K61" s="27"/>
      <c r="N61" s="27">
        <v>75559.106899999999</v>
      </c>
      <c r="O61" s="27"/>
      <c r="P61" s="39">
        <v>75559.106899999999</v>
      </c>
    </row>
    <row r="62" spans="1:16" x14ac:dyDescent="0.25">
      <c r="A62" s="9" t="s">
        <v>105</v>
      </c>
      <c r="B62" s="27">
        <v>5052.66</v>
      </c>
      <c r="D62" s="22">
        <v>5052.66</v>
      </c>
      <c r="E62" s="27"/>
      <c r="H62" s="27"/>
      <c r="K62" s="27"/>
      <c r="N62" s="27">
        <v>5052.66</v>
      </c>
      <c r="O62" s="27"/>
      <c r="P62" s="39">
        <v>5052.66</v>
      </c>
    </row>
    <row r="63" spans="1:16" x14ac:dyDescent="0.25">
      <c r="A63" s="9" t="s">
        <v>107</v>
      </c>
      <c r="B63" s="27">
        <v>43527.211299999995</v>
      </c>
      <c r="D63" s="22">
        <v>43527.211299999995</v>
      </c>
      <c r="E63" s="27"/>
      <c r="H63" s="27"/>
      <c r="K63" s="27"/>
      <c r="N63" s="27">
        <v>43527.211299999995</v>
      </c>
      <c r="O63" s="27"/>
      <c r="P63" s="39">
        <v>43527.211299999995</v>
      </c>
    </row>
    <row r="64" spans="1:16" x14ac:dyDescent="0.25">
      <c r="A64" s="9" t="s">
        <v>280</v>
      </c>
      <c r="B64" s="27">
        <v>4500</v>
      </c>
      <c r="D64" s="22">
        <v>4500</v>
      </c>
      <c r="E64" s="27"/>
      <c r="H64" s="27"/>
      <c r="K64" s="27"/>
      <c r="N64" s="27">
        <v>4500</v>
      </c>
      <c r="O64" s="27"/>
      <c r="P64" s="39">
        <v>4500</v>
      </c>
    </row>
    <row r="65" spans="1:16" x14ac:dyDescent="0.25">
      <c r="A65" s="9" t="s">
        <v>109</v>
      </c>
      <c r="B65" s="27">
        <v>3750</v>
      </c>
      <c r="D65" s="22">
        <v>3750</v>
      </c>
      <c r="E65" s="27"/>
      <c r="H65" s="27"/>
      <c r="K65" s="27"/>
      <c r="N65" s="27">
        <v>3750</v>
      </c>
      <c r="O65" s="27"/>
      <c r="P65" s="39">
        <v>3750</v>
      </c>
    </row>
    <row r="66" spans="1:16" x14ac:dyDescent="0.25">
      <c r="A66" s="9" t="s">
        <v>111</v>
      </c>
      <c r="B66" s="27">
        <v>5520</v>
      </c>
      <c r="D66" s="22">
        <v>5520</v>
      </c>
      <c r="E66" s="27"/>
      <c r="H66" s="27"/>
      <c r="K66" s="27"/>
      <c r="N66" s="27">
        <v>5520</v>
      </c>
      <c r="O66" s="27"/>
      <c r="P66" s="39">
        <v>5520</v>
      </c>
    </row>
    <row r="67" spans="1:16" x14ac:dyDescent="0.25">
      <c r="A67" s="9" t="s">
        <v>113</v>
      </c>
      <c r="B67" s="27">
        <v>23284.019999999993</v>
      </c>
      <c r="D67" s="22">
        <v>23284.019999999993</v>
      </c>
      <c r="E67" s="27"/>
      <c r="H67" s="27"/>
      <c r="K67" s="27"/>
      <c r="N67" s="27">
        <v>23284.019999999993</v>
      </c>
      <c r="O67" s="27"/>
      <c r="P67" s="39">
        <v>23284.019999999993</v>
      </c>
    </row>
    <row r="68" spans="1:16" x14ac:dyDescent="0.25">
      <c r="A68" s="9" t="s">
        <v>115</v>
      </c>
      <c r="B68" s="27">
        <v>8667.5000000000018</v>
      </c>
      <c r="D68" s="22">
        <v>8667.5000000000018</v>
      </c>
      <c r="E68" s="27"/>
      <c r="H68" s="27"/>
      <c r="K68" s="27"/>
      <c r="N68" s="27">
        <v>8667.5000000000018</v>
      </c>
      <c r="O68" s="27"/>
      <c r="P68" s="39">
        <v>8667.5000000000018</v>
      </c>
    </row>
    <row r="69" spans="1:16" x14ac:dyDescent="0.25">
      <c r="A69" s="9" t="s">
        <v>117</v>
      </c>
      <c r="B69" s="27">
        <v>15529.560000000005</v>
      </c>
      <c r="D69" s="22">
        <v>15529.560000000005</v>
      </c>
      <c r="E69" s="27"/>
      <c r="H69" s="27"/>
      <c r="K69" s="27"/>
      <c r="N69" s="27">
        <v>15529.560000000005</v>
      </c>
      <c r="O69" s="27"/>
      <c r="P69" s="39">
        <v>15529.560000000005</v>
      </c>
    </row>
    <row r="70" spans="1:16" x14ac:dyDescent="0.25">
      <c r="A70" s="9" t="s">
        <v>119</v>
      </c>
      <c r="B70" s="27">
        <v>5763.3700000000008</v>
      </c>
      <c r="D70" s="22">
        <v>5763.3700000000008</v>
      </c>
      <c r="E70" s="27"/>
      <c r="H70" s="27"/>
      <c r="K70" s="27"/>
      <c r="N70" s="27">
        <v>5763.3700000000008</v>
      </c>
      <c r="O70" s="27"/>
      <c r="P70" s="39">
        <v>5763.3700000000008</v>
      </c>
    </row>
    <row r="71" spans="1:16" x14ac:dyDescent="0.25">
      <c r="A71" s="9" t="s">
        <v>121</v>
      </c>
      <c r="B71" s="27">
        <v>2015.5149999999999</v>
      </c>
      <c r="D71" s="22">
        <v>2015.5149999999999</v>
      </c>
      <c r="E71" s="27"/>
      <c r="H71" s="27"/>
      <c r="K71" s="27"/>
      <c r="N71" s="27">
        <v>2015.5149999999999</v>
      </c>
      <c r="O71" s="27"/>
      <c r="P71" s="39">
        <v>2015.5149999999999</v>
      </c>
    </row>
    <row r="72" spans="1:16" x14ac:dyDescent="0.25">
      <c r="A72" s="9" t="s">
        <v>123</v>
      </c>
      <c r="B72" s="27">
        <v>16519.043000000001</v>
      </c>
      <c r="D72" s="22">
        <v>16519.043000000001</v>
      </c>
      <c r="E72" s="27"/>
      <c r="H72" s="27"/>
      <c r="K72" s="27"/>
      <c r="N72" s="27">
        <v>16519.043000000001</v>
      </c>
      <c r="O72" s="27"/>
      <c r="P72" s="39">
        <v>16519.043000000001</v>
      </c>
    </row>
    <row r="73" spans="1:16" x14ac:dyDescent="0.25">
      <c r="A73" s="9" t="s">
        <v>125</v>
      </c>
      <c r="B73" s="27">
        <v>1134.2055999999998</v>
      </c>
      <c r="D73" s="22">
        <v>1134.2055999999998</v>
      </c>
      <c r="E73" s="27"/>
      <c r="H73" s="27"/>
      <c r="K73" s="27"/>
      <c r="N73" s="27">
        <v>1134.2055999999998</v>
      </c>
      <c r="O73" s="27"/>
      <c r="P73" s="39">
        <v>1134.2055999999998</v>
      </c>
    </row>
    <row r="74" spans="1:16" x14ac:dyDescent="0.25">
      <c r="A74" s="9" t="s">
        <v>128</v>
      </c>
      <c r="B74" s="27">
        <v>17492.537</v>
      </c>
      <c r="D74" s="22">
        <v>17492.537</v>
      </c>
      <c r="E74" s="27"/>
      <c r="H74" s="27"/>
      <c r="K74" s="27"/>
      <c r="N74" s="27">
        <v>17492.537</v>
      </c>
      <c r="O74" s="27"/>
      <c r="P74" s="39">
        <v>17492.537</v>
      </c>
    </row>
    <row r="75" spans="1:16" x14ac:dyDescent="0.25">
      <c r="A75" s="9" t="s">
        <v>132</v>
      </c>
      <c r="B75" s="27">
        <v>24678.590100000009</v>
      </c>
      <c r="D75" s="22">
        <v>24678.590100000009</v>
      </c>
      <c r="E75" s="27"/>
      <c r="H75" s="27"/>
      <c r="K75" s="27"/>
      <c r="N75" s="27">
        <v>24678.590100000009</v>
      </c>
      <c r="O75" s="27"/>
      <c r="P75" s="39">
        <v>24678.590100000009</v>
      </c>
    </row>
    <row r="76" spans="1:16" x14ac:dyDescent="0.25">
      <c r="A76" s="9" t="s">
        <v>134</v>
      </c>
      <c r="B76" s="27">
        <v>1619.0749000000001</v>
      </c>
      <c r="D76" s="22">
        <v>1619.0749000000001</v>
      </c>
      <c r="E76" s="27"/>
      <c r="H76" s="27"/>
      <c r="K76" s="27"/>
      <c r="N76" s="27">
        <v>1619.0749000000001</v>
      </c>
      <c r="O76" s="27"/>
      <c r="P76" s="39">
        <v>1619.0749000000001</v>
      </c>
    </row>
    <row r="77" spans="1:16" x14ac:dyDescent="0.25">
      <c r="A77" s="9" t="s">
        <v>136</v>
      </c>
      <c r="B77" s="27">
        <v>14848.596</v>
      </c>
      <c r="D77" s="22">
        <v>14848.596</v>
      </c>
      <c r="E77" s="27"/>
      <c r="H77" s="27"/>
      <c r="K77" s="27"/>
      <c r="N77" s="27">
        <v>14848.596</v>
      </c>
      <c r="O77" s="27"/>
      <c r="P77" s="39">
        <v>14848.596</v>
      </c>
    </row>
    <row r="78" spans="1:16" x14ac:dyDescent="0.25">
      <c r="A78" s="9" t="s">
        <v>138</v>
      </c>
      <c r="B78" s="27">
        <v>10000.08</v>
      </c>
      <c r="D78" s="22">
        <v>10000.08</v>
      </c>
      <c r="E78" s="27"/>
      <c r="H78" s="27"/>
      <c r="K78" s="27"/>
      <c r="N78" s="27">
        <v>10000.08</v>
      </c>
      <c r="O78" s="27"/>
      <c r="P78" s="39">
        <v>10000.08</v>
      </c>
    </row>
    <row r="79" spans="1:16" x14ac:dyDescent="0.25">
      <c r="A79" s="9" t="s">
        <v>140</v>
      </c>
      <c r="B79" s="27">
        <v>13224.854800000001</v>
      </c>
      <c r="D79" s="22">
        <v>13224.854800000001</v>
      </c>
      <c r="E79" s="27"/>
      <c r="H79" s="27"/>
      <c r="K79" s="27"/>
      <c r="N79" s="27">
        <v>13224.854800000001</v>
      </c>
      <c r="O79" s="27"/>
      <c r="P79" s="39">
        <v>13224.854800000001</v>
      </c>
    </row>
    <row r="80" spans="1:16" x14ac:dyDescent="0.25">
      <c r="A80" s="9" t="s">
        <v>142</v>
      </c>
      <c r="B80" s="27">
        <v>2348.71</v>
      </c>
      <c r="D80" s="22">
        <v>2348.71</v>
      </c>
      <c r="E80" s="27"/>
      <c r="H80" s="27"/>
      <c r="K80" s="27"/>
      <c r="N80" s="27">
        <v>2348.71</v>
      </c>
      <c r="O80" s="27"/>
      <c r="P80" s="39">
        <v>2348.71</v>
      </c>
    </row>
    <row r="81" spans="1:16" x14ac:dyDescent="0.25">
      <c r="A81" s="9" t="s">
        <v>144</v>
      </c>
      <c r="B81" s="27">
        <v>687.048</v>
      </c>
      <c r="D81" s="22">
        <v>687.048</v>
      </c>
      <c r="E81" s="27"/>
      <c r="H81" s="27"/>
      <c r="K81" s="27"/>
      <c r="N81" s="27">
        <v>687.048</v>
      </c>
      <c r="O81" s="27"/>
      <c r="P81" s="39">
        <v>687.048</v>
      </c>
    </row>
    <row r="82" spans="1:16" x14ac:dyDescent="0.25">
      <c r="A82" s="9" t="s">
        <v>146</v>
      </c>
      <c r="B82" s="27">
        <v>793.79399999999998</v>
      </c>
      <c r="D82" s="22">
        <v>793.79399999999998</v>
      </c>
      <c r="E82" s="27"/>
      <c r="H82" s="27"/>
      <c r="K82" s="27"/>
      <c r="N82" s="27">
        <v>793.79399999999998</v>
      </c>
      <c r="O82" s="27"/>
      <c r="P82" s="39">
        <v>793.79399999999998</v>
      </c>
    </row>
    <row r="83" spans="1:16" x14ac:dyDescent="0.25">
      <c r="A83" s="9" t="s">
        <v>148</v>
      </c>
      <c r="B83" s="27">
        <v>10282.486999999999</v>
      </c>
      <c r="D83" s="22">
        <v>10282.486999999999</v>
      </c>
      <c r="E83" s="27"/>
      <c r="H83" s="27"/>
      <c r="K83" s="27"/>
      <c r="N83" s="27">
        <v>10282.486999999999</v>
      </c>
      <c r="O83" s="27"/>
      <c r="P83" s="39">
        <v>10282.486999999999</v>
      </c>
    </row>
    <row r="84" spans="1:16" x14ac:dyDescent="0.25">
      <c r="A84" s="9" t="s">
        <v>150</v>
      </c>
      <c r="B84" s="27">
        <v>9252.2520000000004</v>
      </c>
      <c r="D84" s="22">
        <v>9252.2520000000004</v>
      </c>
      <c r="E84" s="27"/>
      <c r="H84" s="27"/>
      <c r="K84" s="27"/>
      <c r="N84" s="27">
        <v>9252.2520000000004</v>
      </c>
      <c r="O84" s="27"/>
      <c r="P84" s="39">
        <v>9252.2520000000004</v>
      </c>
    </row>
    <row r="85" spans="1:16" x14ac:dyDescent="0.25">
      <c r="A85" s="9" t="s">
        <v>152</v>
      </c>
      <c r="B85" s="27">
        <v>8078.183</v>
      </c>
      <c r="D85" s="22">
        <v>8078.183</v>
      </c>
      <c r="E85" s="27"/>
      <c r="H85" s="27"/>
      <c r="K85" s="27"/>
      <c r="N85" s="27">
        <v>8078.183</v>
      </c>
      <c r="O85" s="27"/>
      <c r="P85" s="39">
        <v>8078.183</v>
      </c>
    </row>
    <row r="86" spans="1:16" x14ac:dyDescent="0.25">
      <c r="A86" s="9" t="s">
        <v>154</v>
      </c>
      <c r="B86" s="27">
        <v>4746.9560000000001</v>
      </c>
      <c r="D86" s="22">
        <v>4746.9560000000001</v>
      </c>
      <c r="E86" s="27"/>
      <c r="H86" s="27"/>
      <c r="K86" s="27"/>
      <c r="N86" s="27">
        <v>4746.9560000000001</v>
      </c>
      <c r="O86" s="27"/>
      <c r="P86" s="39">
        <v>4746.9560000000001</v>
      </c>
    </row>
    <row r="87" spans="1:16" x14ac:dyDescent="0.25">
      <c r="A87" s="9" t="s">
        <v>156</v>
      </c>
      <c r="B87" s="27">
        <v>4054.0520000000001</v>
      </c>
      <c r="D87" s="22">
        <v>4054.0520000000001</v>
      </c>
      <c r="E87" s="27"/>
      <c r="H87" s="27"/>
      <c r="K87" s="27"/>
      <c r="N87" s="27">
        <v>4054.0520000000001</v>
      </c>
      <c r="O87" s="27"/>
      <c r="P87" s="39">
        <v>4054.0520000000001</v>
      </c>
    </row>
    <row r="88" spans="1:16" x14ac:dyDescent="0.25">
      <c r="A88" s="9" t="s">
        <v>158</v>
      </c>
      <c r="B88" s="27">
        <v>1326.61</v>
      </c>
      <c r="D88" s="22">
        <v>1326.61</v>
      </c>
      <c r="E88" s="27"/>
      <c r="H88" s="27"/>
      <c r="K88" s="27"/>
      <c r="N88" s="27">
        <v>1326.61</v>
      </c>
      <c r="O88" s="27"/>
      <c r="P88" s="39">
        <v>1326.61</v>
      </c>
    </row>
    <row r="89" spans="1:16" x14ac:dyDescent="0.25">
      <c r="A89" s="9" t="s">
        <v>160</v>
      </c>
      <c r="B89" s="27">
        <v>26505.366000000005</v>
      </c>
      <c r="D89" s="22">
        <v>26505.366000000005</v>
      </c>
      <c r="E89" s="27"/>
      <c r="H89" s="27"/>
      <c r="K89" s="27"/>
      <c r="N89" s="27">
        <v>26505.366000000005</v>
      </c>
      <c r="O89" s="27"/>
      <c r="P89" s="39">
        <v>26505.366000000005</v>
      </c>
    </row>
    <row r="90" spans="1:16" x14ac:dyDescent="0.25">
      <c r="A90" s="9" t="s">
        <v>162</v>
      </c>
      <c r="B90" s="27">
        <v>2155.0370000000003</v>
      </c>
      <c r="D90" s="22">
        <v>2155.0370000000003</v>
      </c>
      <c r="E90" s="27"/>
      <c r="H90" s="27"/>
      <c r="K90" s="27"/>
      <c r="N90" s="27">
        <v>2155.0370000000003</v>
      </c>
      <c r="O90" s="27"/>
      <c r="P90" s="39">
        <v>2155.0370000000003</v>
      </c>
    </row>
    <row r="91" spans="1:16" x14ac:dyDescent="0.25">
      <c r="A91" s="9" t="s">
        <v>164</v>
      </c>
      <c r="B91" s="27">
        <v>1623.2739999999999</v>
      </c>
      <c r="D91" s="22">
        <v>1623.2739999999999</v>
      </c>
      <c r="E91" s="27"/>
      <c r="H91" s="27"/>
      <c r="K91" s="27"/>
      <c r="N91" s="27">
        <v>1623.2739999999999</v>
      </c>
      <c r="O91" s="27"/>
      <c r="P91" s="39">
        <v>1623.2739999999999</v>
      </c>
    </row>
    <row r="92" spans="1:16" x14ac:dyDescent="0.25">
      <c r="A92" s="9" t="s">
        <v>166</v>
      </c>
      <c r="B92" s="27">
        <v>5849.771999999999</v>
      </c>
      <c r="D92" s="22">
        <v>5849.771999999999</v>
      </c>
      <c r="E92" s="27"/>
      <c r="H92" s="27"/>
      <c r="K92" s="27"/>
      <c r="N92" s="27">
        <v>5849.771999999999</v>
      </c>
      <c r="O92" s="27"/>
      <c r="P92" s="39">
        <v>5849.771999999999</v>
      </c>
    </row>
    <row r="93" spans="1:16" x14ac:dyDescent="0.25">
      <c r="A93" s="9" t="s">
        <v>168</v>
      </c>
      <c r="B93" s="27">
        <v>31060.287999999997</v>
      </c>
      <c r="D93" s="22">
        <v>31060.287999999997</v>
      </c>
      <c r="E93" s="27"/>
      <c r="H93" s="27"/>
      <c r="K93" s="27"/>
      <c r="N93" s="27">
        <v>31060.287999999997</v>
      </c>
      <c r="O93" s="27"/>
      <c r="P93" s="39">
        <v>31060.287999999997</v>
      </c>
    </row>
    <row r="94" spans="1:16" x14ac:dyDescent="0.25">
      <c r="A94" s="9" t="s">
        <v>170</v>
      </c>
      <c r="B94" s="27">
        <v>80871.799999999988</v>
      </c>
      <c r="D94" s="22">
        <v>80871.799999999988</v>
      </c>
      <c r="E94" s="27"/>
      <c r="H94" s="27"/>
      <c r="K94" s="27"/>
      <c r="N94" s="27">
        <v>80871.799999999988</v>
      </c>
      <c r="O94" s="27"/>
      <c r="P94" s="39">
        <v>80871.799999999988</v>
      </c>
    </row>
    <row r="95" spans="1:16" x14ac:dyDescent="0.25">
      <c r="A95" s="9" t="s">
        <v>172</v>
      </c>
      <c r="B95" s="27">
        <v>4710.366</v>
      </c>
      <c r="D95" s="22">
        <v>4710.366</v>
      </c>
      <c r="E95" s="27"/>
      <c r="H95" s="27"/>
      <c r="K95" s="27"/>
      <c r="N95" s="27">
        <v>4710.366</v>
      </c>
      <c r="O95" s="27"/>
      <c r="P95" s="39">
        <v>4710.366</v>
      </c>
    </row>
    <row r="96" spans="1:16" x14ac:dyDescent="0.25">
      <c r="A96" s="9" t="s">
        <v>174</v>
      </c>
      <c r="B96" s="27">
        <v>878.11000000000013</v>
      </c>
      <c r="D96" s="22">
        <v>878.11000000000013</v>
      </c>
      <c r="E96" s="27"/>
      <c r="H96" s="27"/>
      <c r="K96" s="27"/>
      <c r="N96" s="27">
        <v>878.11000000000013</v>
      </c>
      <c r="O96" s="27"/>
      <c r="P96" s="39">
        <v>878.11000000000013</v>
      </c>
    </row>
    <row r="97" spans="1:16" x14ac:dyDescent="0.25">
      <c r="A97" s="9" t="s">
        <v>176</v>
      </c>
      <c r="B97" s="27">
        <v>4779.103000000001</v>
      </c>
      <c r="D97" s="22">
        <v>4779.103000000001</v>
      </c>
      <c r="E97" s="27"/>
      <c r="H97" s="27"/>
      <c r="K97" s="27"/>
      <c r="N97" s="27">
        <v>4779.103000000001</v>
      </c>
      <c r="O97" s="27"/>
      <c r="P97" s="39">
        <v>4779.103000000001</v>
      </c>
    </row>
    <row r="98" spans="1:16" x14ac:dyDescent="0.25">
      <c r="A98" s="9" t="s">
        <v>178</v>
      </c>
      <c r="B98" s="27">
        <v>4448.9259999999995</v>
      </c>
      <c r="D98" s="22">
        <v>4448.9259999999995</v>
      </c>
      <c r="E98" s="27"/>
      <c r="H98" s="27"/>
      <c r="K98" s="27"/>
      <c r="N98" s="27">
        <v>4448.9259999999995</v>
      </c>
      <c r="O98" s="27"/>
      <c r="P98" s="39">
        <v>4448.9259999999995</v>
      </c>
    </row>
    <row r="99" spans="1:16" x14ac:dyDescent="0.25">
      <c r="A99" s="9" t="s">
        <v>180</v>
      </c>
      <c r="B99" s="27">
        <v>2828.9</v>
      </c>
      <c r="D99" s="22">
        <v>2828.9</v>
      </c>
      <c r="E99" s="27"/>
      <c r="H99" s="27"/>
      <c r="K99" s="27"/>
      <c r="N99" s="27">
        <v>2828.9</v>
      </c>
      <c r="O99" s="27"/>
      <c r="P99" s="39">
        <v>2828.9</v>
      </c>
    </row>
    <row r="100" spans="1:16" x14ac:dyDescent="0.25">
      <c r="A100" s="9" t="s">
        <v>182</v>
      </c>
      <c r="B100" s="27">
        <v>2547.1010000000001</v>
      </c>
      <c r="D100" s="22">
        <v>2547.1010000000001</v>
      </c>
      <c r="E100" s="27"/>
      <c r="H100" s="27"/>
      <c r="K100" s="27"/>
      <c r="N100" s="27">
        <v>2547.1010000000001</v>
      </c>
      <c r="O100" s="27"/>
      <c r="P100" s="39">
        <v>2547.1010000000001</v>
      </c>
    </row>
    <row r="101" spans="1:16" x14ac:dyDescent="0.25">
      <c r="A101" s="9" t="s">
        <v>184</v>
      </c>
      <c r="B101" s="27">
        <v>2227.7325999999998</v>
      </c>
      <c r="D101" s="22">
        <v>2227.7325999999998</v>
      </c>
      <c r="E101" s="27"/>
      <c r="H101" s="27"/>
      <c r="K101" s="27"/>
      <c r="N101" s="27">
        <v>2227.7325999999998</v>
      </c>
      <c r="O101" s="27"/>
      <c r="P101" s="39">
        <v>2227.7325999999998</v>
      </c>
    </row>
    <row r="102" spans="1:16" x14ac:dyDescent="0.25">
      <c r="A102" s="9" t="s">
        <v>186</v>
      </c>
      <c r="B102" s="27">
        <v>2673.2439999999997</v>
      </c>
      <c r="D102" s="22">
        <v>2673.2439999999997</v>
      </c>
      <c r="E102" s="27"/>
      <c r="H102" s="27"/>
      <c r="K102" s="27"/>
      <c r="N102" s="27">
        <v>2673.2439999999997</v>
      </c>
      <c r="O102" s="27"/>
      <c r="P102" s="39">
        <v>2673.2439999999997</v>
      </c>
    </row>
    <row r="103" spans="1:16" x14ac:dyDescent="0.25">
      <c r="A103" s="9" t="s">
        <v>188</v>
      </c>
      <c r="B103" s="27">
        <v>370.51000000000005</v>
      </c>
      <c r="D103" s="22">
        <v>370.51000000000005</v>
      </c>
      <c r="E103" s="27"/>
      <c r="H103" s="27"/>
      <c r="K103" s="27"/>
      <c r="N103" s="27">
        <v>370.51000000000005</v>
      </c>
      <c r="O103" s="27"/>
      <c r="P103" s="39">
        <v>370.51000000000005</v>
      </c>
    </row>
    <row r="104" spans="1:16" x14ac:dyDescent="0.25">
      <c r="A104" s="9" t="s">
        <v>190</v>
      </c>
      <c r="B104" s="27">
        <v>1618.463</v>
      </c>
      <c r="D104" s="22">
        <v>1618.463</v>
      </c>
      <c r="E104" s="27"/>
      <c r="H104" s="27"/>
      <c r="K104" s="27"/>
      <c r="N104" s="27">
        <v>1618.463</v>
      </c>
      <c r="O104" s="27"/>
      <c r="P104" s="39">
        <v>1618.463</v>
      </c>
    </row>
    <row r="105" spans="1:16" x14ac:dyDescent="0.25">
      <c r="A105" s="9" t="s">
        <v>192</v>
      </c>
      <c r="B105" s="27">
        <v>6713.8499999999985</v>
      </c>
      <c r="D105" s="22">
        <v>6713.8499999999985</v>
      </c>
      <c r="E105" s="27"/>
      <c r="H105" s="27"/>
      <c r="K105" s="27"/>
      <c r="N105" s="27">
        <v>6713.8499999999985</v>
      </c>
      <c r="O105" s="27"/>
      <c r="P105" s="39">
        <v>6713.8499999999985</v>
      </c>
    </row>
    <row r="106" spans="1:16" x14ac:dyDescent="0.25">
      <c r="A106" s="9" t="s">
        <v>194</v>
      </c>
      <c r="B106" s="27">
        <v>22566.003000000004</v>
      </c>
      <c r="D106" s="22">
        <v>22566.003000000004</v>
      </c>
      <c r="E106" s="27"/>
      <c r="H106" s="27"/>
      <c r="K106" s="27"/>
      <c r="N106" s="27">
        <v>22566.003000000004</v>
      </c>
      <c r="O106" s="27"/>
      <c r="P106" s="39">
        <v>22566.003000000004</v>
      </c>
    </row>
    <row r="107" spans="1:16" x14ac:dyDescent="0.25">
      <c r="A107" s="9" t="s">
        <v>196</v>
      </c>
      <c r="B107" s="27">
        <v>1754.6489999999999</v>
      </c>
      <c r="D107" s="22">
        <v>1754.6489999999999</v>
      </c>
      <c r="E107" s="27"/>
      <c r="H107" s="27"/>
      <c r="K107" s="27"/>
      <c r="N107" s="27">
        <v>1754.6489999999999</v>
      </c>
      <c r="O107" s="27"/>
      <c r="P107" s="39">
        <v>1754.6489999999999</v>
      </c>
    </row>
    <row r="108" spans="1:16" x14ac:dyDescent="0.25">
      <c r="A108" s="9" t="s">
        <v>198</v>
      </c>
      <c r="B108" s="27">
        <v>16996.457999999999</v>
      </c>
      <c r="D108" s="22">
        <v>16996.457999999999</v>
      </c>
      <c r="E108" s="27"/>
      <c r="H108" s="27"/>
      <c r="K108" s="27"/>
      <c r="N108" s="27">
        <v>16996.457999999999</v>
      </c>
      <c r="O108" s="27"/>
      <c r="P108" s="39">
        <v>16996.457999999999</v>
      </c>
    </row>
    <row r="109" spans="1:16" x14ac:dyDescent="0.25">
      <c r="A109" s="9" t="s">
        <v>200</v>
      </c>
      <c r="B109" s="27">
        <v>7525.4740000000002</v>
      </c>
      <c r="D109" s="22">
        <v>7525.4740000000002</v>
      </c>
      <c r="E109" s="27"/>
      <c r="H109" s="27"/>
      <c r="K109" s="27"/>
      <c r="N109" s="27">
        <v>7525.4740000000002</v>
      </c>
      <c r="O109" s="27"/>
      <c r="P109" s="39">
        <v>7525.4740000000002</v>
      </c>
    </row>
    <row r="110" spans="1:16" x14ac:dyDescent="0.25">
      <c r="A110" s="9" t="s">
        <v>202</v>
      </c>
      <c r="B110" s="27">
        <v>4826.3629999999985</v>
      </c>
      <c r="D110" s="22">
        <v>4826.3629999999985</v>
      </c>
      <c r="E110" s="27"/>
      <c r="H110" s="27"/>
      <c r="K110" s="27"/>
      <c r="N110" s="27">
        <v>4826.3629999999985</v>
      </c>
      <c r="O110" s="27"/>
      <c r="P110" s="39">
        <v>4826.3629999999985</v>
      </c>
    </row>
    <row r="111" spans="1:16" x14ac:dyDescent="0.25">
      <c r="A111" s="9" t="s">
        <v>204</v>
      </c>
      <c r="B111" s="27">
        <v>1855.4479999999999</v>
      </c>
      <c r="D111" s="22">
        <v>1855.4479999999999</v>
      </c>
      <c r="E111" s="27"/>
      <c r="H111" s="27"/>
      <c r="K111" s="27"/>
      <c r="N111" s="27">
        <v>1855.4479999999999</v>
      </c>
      <c r="O111" s="27"/>
      <c r="P111" s="39">
        <v>1855.4479999999999</v>
      </c>
    </row>
    <row r="112" spans="1:16" x14ac:dyDescent="0.25">
      <c r="A112" s="9" t="s">
        <v>206</v>
      </c>
      <c r="B112" s="27">
        <v>553.351</v>
      </c>
      <c r="D112" s="22">
        <v>553.351</v>
      </c>
      <c r="E112" s="27"/>
      <c r="H112" s="27"/>
      <c r="K112" s="27"/>
      <c r="N112" s="27">
        <v>553.351</v>
      </c>
      <c r="O112" s="27"/>
      <c r="P112" s="39">
        <v>553.351</v>
      </c>
    </row>
    <row r="113" spans="1:16" x14ac:dyDescent="0.25">
      <c r="A113" s="9" t="s">
        <v>208</v>
      </c>
      <c r="B113" s="27">
        <v>25995.493999999992</v>
      </c>
      <c r="D113" s="22">
        <v>25995.493999999992</v>
      </c>
      <c r="E113" s="27"/>
      <c r="H113" s="27"/>
      <c r="K113" s="27"/>
      <c r="N113" s="27">
        <v>25995.493999999992</v>
      </c>
      <c r="O113" s="27"/>
      <c r="P113" s="39">
        <v>25995.493999999992</v>
      </c>
    </row>
    <row r="114" spans="1:16" x14ac:dyDescent="0.25">
      <c r="A114" s="9" t="s">
        <v>210</v>
      </c>
      <c r="B114" s="27">
        <v>8407.0750000000007</v>
      </c>
      <c r="D114" s="22">
        <v>8407.0750000000007</v>
      </c>
      <c r="E114" s="27"/>
      <c r="H114" s="27"/>
      <c r="K114" s="27"/>
      <c r="N114" s="27">
        <v>8407.0750000000007</v>
      </c>
      <c r="O114" s="27"/>
      <c r="P114" s="39">
        <v>8407.0750000000007</v>
      </c>
    </row>
    <row r="115" spans="1:16" x14ac:dyDescent="0.25">
      <c r="A115" s="9" t="s">
        <v>212</v>
      </c>
      <c r="B115" s="27">
        <v>9012.3729999999996</v>
      </c>
      <c r="D115" s="22">
        <v>9012.3729999999996</v>
      </c>
      <c r="E115" s="27"/>
      <c r="H115" s="27"/>
      <c r="K115" s="27"/>
      <c r="N115" s="27">
        <v>9012.3729999999996</v>
      </c>
      <c r="O115" s="27"/>
      <c r="P115" s="39">
        <v>9012.3729999999996</v>
      </c>
    </row>
    <row r="116" spans="1:16" x14ac:dyDescent="0.25">
      <c r="A116" s="9" t="s">
        <v>214</v>
      </c>
      <c r="B116" s="27">
        <v>2646.2249999999999</v>
      </c>
      <c r="D116" s="22">
        <v>2646.2249999999999</v>
      </c>
      <c r="E116" s="27"/>
      <c r="H116" s="27"/>
      <c r="K116" s="27"/>
      <c r="N116" s="27">
        <v>2646.2249999999999</v>
      </c>
      <c r="O116" s="27"/>
      <c r="P116" s="39">
        <v>2646.2249999999999</v>
      </c>
    </row>
    <row r="117" spans="1:16" x14ac:dyDescent="0.25">
      <c r="A117" s="9" t="s">
        <v>216</v>
      </c>
      <c r="B117" s="27">
        <v>98000</v>
      </c>
      <c r="D117" s="22">
        <v>98000</v>
      </c>
      <c r="E117" s="27"/>
      <c r="H117" s="27"/>
      <c r="K117" s="27"/>
      <c r="N117" s="27">
        <v>98000</v>
      </c>
      <c r="O117" s="27"/>
      <c r="P117" s="39">
        <v>98000</v>
      </c>
    </row>
    <row r="118" spans="1:16" x14ac:dyDescent="0.25">
      <c r="A118" s="9" t="s">
        <v>218</v>
      </c>
      <c r="B118" s="27">
        <v>1769.7090000000001</v>
      </c>
      <c r="D118" s="22">
        <v>1769.7090000000001</v>
      </c>
      <c r="E118" s="27"/>
      <c r="H118" s="27"/>
      <c r="K118" s="27"/>
      <c r="N118" s="27">
        <v>1769.7090000000001</v>
      </c>
      <c r="O118" s="27"/>
      <c r="P118" s="39">
        <v>1769.7090000000001</v>
      </c>
    </row>
    <row r="119" spans="1:16" x14ac:dyDescent="0.25">
      <c r="A119" s="9" t="s">
        <v>220</v>
      </c>
      <c r="B119" s="27"/>
      <c r="C119" s="22">
        <v>3145.17</v>
      </c>
      <c r="D119" s="22">
        <v>-3145.17</v>
      </c>
      <c r="E119" s="27"/>
      <c r="H119" s="27"/>
      <c r="K119" s="27"/>
      <c r="N119" s="27"/>
      <c r="O119" s="27">
        <v>3145.17</v>
      </c>
      <c r="P119" s="39">
        <v>-3145.17</v>
      </c>
    </row>
    <row r="120" spans="1:16" x14ac:dyDescent="0.25">
      <c r="A120" s="9" t="s">
        <v>222</v>
      </c>
      <c r="B120" s="27"/>
      <c r="C120" s="22">
        <v>1137.81</v>
      </c>
      <c r="D120" s="22">
        <v>-1137.81</v>
      </c>
      <c r="E120" s="27"/>
      <c r="H120" s="27"/>
      <c r="K120" s="27"/>
      <c r="N120" s="27"/>
      <c r="O120" s="27">
        <v>1137.81</v>
      </c>
      <c r="P120" s="39">
        <v>-1137.81</v>
      </c>
    </row>
    <row r="121" spans="1:16" x14ac:dyDescent="0.25">
      <c r="A121" s="9" t="s">
        <v>224</v>
      </c>
      <c r="B121" s="27"/>
      <c r="C121" s="22">
        <v>2344.3540000000003</v>
      </c>
      <c r="D121" s="22">
        <v>-2344.3540000000003</v>
      </c>
      <c r="E121" s="27"/>
      <c r="H121" s="27"/>
      <c r="K121" s="27"/>
      <c r="N121" s="27"/>
      <c r="O121" s="27">
        <v>2344.3540000000003</v>
      </c>
      <c r="P121" s="39">
        <v>-2344.3540000000003</v>
      </c>
    </row>
    <row r="122" spans="1:16" x14ac:dyDescent="0.25">
      <c r="A122" s="9" t="s">
        <v>226</v>
      </c>
      <c r="B122" s="27">
        <v>4431.7299999999996</v>
      </c>
      <c r="D122" s="22">
        <v>4431.7299999999996</v>
      </c>
      <c r="E122" s="27"/>
      <c r="H122" s="27"/>
      <c r="K122" s="27"/>
      <c r="N122" s="27">
        <v>4431.7299999999996</v>
      </c>
      <c r="O122" s="27"/>
      <c r="P122" s="39">
        <v>4431.7299999999996</v>
      </c>
    </row>
    <row r="123" spans="1:16" x14ac:dyDescent="0.25">
      <c r="A123" s="9" t="s">
        <v>228</v>
      </c>
      <c r="B123" s="27">
        <v>7301.5250000000005</v>
      </c>
      <c r="D123" s="22">
        <v>7301.5250000000005</v>
      </c>
      <c r="E123" s="27"/>
      <c r="H123" s="27"/>
      <c r="K123" s="27"/>
      <c r="N123" s="27">
        <v>7301.5250000000005</v>
      </c>
      <c r="O123" s="27"/>
      <c r="P123" s="39">
        <v>7301.5250000000005</v>
      </c>
    </row>
    <row r="124" spans="1:16" x14ac:dyDescent="0.25">
      <c r="A124" s="9" t="s">
        <v>230</v>
      </c>
      <c r="B124" s="27">
        <v>2582.8039999999996</v>
      </c>
      <c r="D124" s="22">
        <v>2582.8039999999996</v>
      </c>
      <c r="E124" s="27"/>
      <c r="H124" s="27"/>
      <c r="K124" s="27"/>
      <c r="N124" s="27">
        <v>2582.8039999999996</v>
      </c>
      <c r="O124" s="27"/>
      <c r="P124" s="39">
        <v>2582.8039999999996</v>
      </c>
    </row>
    <row r="125" spans="1:16" x14ac:dyDescent="0.25">
      <c r="A125" s="9" t="s">
        <v>232</v>
      </c>
      <c r="B125" s="27">
        <v>9612452.510400001</v>
      </c>
      <c r="D125" s="22">
        <v>9612452.510400001</v>
      </c>
      <c r="E125" s="27"/>
      <c r="H125" s="27"/>
      <c r="K125" s="27"/>
      <c r="N125" s="27">
        <v>9612452.510400001</v>
      </c>
      <c r="O125" s="27"/>
      <c r="P125" s="39">
        <v>9612452.510400001</v>
      </c>
    </row>
    <row r="126" spans="1:16" x14ac:dyDescent="0.25">
      <c r="A126" s="9" t="s">
        <v>237</v>
      </c>
      <c r="B126" s="27">
        <v>2220652.5826000003</v>
      </c>
      <c r="D126" s="22">
        <v>2220652.5826000003</v>
      </c>
      <c r="E126" s="27"/>
      <c r="H126" s="27"/>
      <c r="K126" s="27"/>
      <c r="N126" s="27">
        <v>2220652.5826000003</v>
      </c>
      <c r="O126" s="27"/>
      <c r="P126" s="39">
        <v>2220652.5826000003</v>
      </c>
    </row>
    <row r="127" spans="1:16" x14ac:dyDescent="0.25">
      <c r="A127" s="9" t="s">
        <v>243</v>
      </c>
      <c r="B127" s="27">
        <v>3246.0360000000001</v>
      </c>
      <c r="D127" s="22">
        <v>3246.0360000000001</v>
      </c>
      <c r="E127" s="27"/>
      <c r="H127" s="27"/>
      <c r="K127" s="27"/>
      <c r="N127" s="27">
        <v>3246.0360000000001</v>
      </c>
      <c r="O127" s="27"/>
      <c r="P127" s="39">
        <v>3246.0360000000001</v>
      </c>
    </row>
    <row r="128" spans="1:16" x14ac:dyDescent="0.25">
      <c r="A128" s="9" t="s">
        <v>245</v>
      </c>
      <c r="B128" s="27">
        <v>18214.379000000001</v>
      </c>
      <c r="C128" s="22">
        <v>15136.286</v>
      </c>
      <c r="D128" s="22">
        <v>3078.0929999999989</v>
      </c>
      <c r="E128" s="27"/>
      <c r="H128" s="27"/>
      <c r="K128" s="27"/>
      <c r="N128" s="27">
        <v>18214.379000000001</v>
      </c>
      <c r="O128" s="27">
        <v>15136.286</v>
      </c>
      <c r="P128" s="39">
        <v>3078.0929999999989</v>
      </c>
    </row>
    <row r="129" spans="1:16" x14ac:dyDescent="0.25">
      <c r="A129" s="9" t="s">
        <v>247</v>
      </c>
      <c r="B129" s="27">
        <v>12587.109</v>
      </c>
      <c r="C129" s="22">
        <v>21872.91</v>
      </c>
      <c r="D129" s="22">
        <v>-9285.8009999999977</v>
      </c>
      <c r="E129" s="27"/>
      <c r="H129" s="27"/>
      <c r="K129" s="27"/>
      <c r="N129" s="27">
        <v>12587.109</v>
      </c>
      <c r="O129" s="27">
        <v>21872.91</v>
      </c>
      <c r="P129" s="39">
        <v>-9285.8009999999977</v>
      </c>
    </row>
    <row r="130" spans="1:16" x14ac:dyDescent="0.25">
      <c r="A130" s="9" t="s">
        <v>250</v>
      </c>
      <c r="B130" s="27"/>
      <c r="C130" s="22">
        <v>11595015.9</v>
      </c>
      <c r="D130" s="22">
        <v>-11595015.9</v>
      </c>
      <c r="E130" s="27"/>
      <c r="F130" s="22">
        <v>1079094.0999999999</v>
      </c>
      <c r="G130" s="22">
        <v>-1079094.0999999999</v>
      </c>
      <c r="H130" s="27"/>
      <c r="K130" s="27"/>
      <c r="N130" s="27"/>
      <c r="O130" s="27">
        <v>12674110</v>
      </c>
      <c r="P130" s="39">
        <v>-12674110</v>
      </c>
    </row>
    <row r="131" spans="1:16" x14ac:dyDescent="0.25">
      <c r="A131" s="9" t="s">
        <v>257</v>
      </c>
      <c r="B131" s="27"/>
      <c r="C131" s="22">
        <v>2347088.0460000001</v>
      </c>
      <c r="D131" s="22">
        <v>-2347088.0460000001</v>
      </c>
      <c r="E131" s="27"/>
      <c r="H131" s="27"/>
      <c r="K131" s="27"/>
      <c r="N131" s="27"/>
      <c r="O131" s="27">
        <v>2347088.0460000001</v>
      </c>
      <c r="P131" s="39">
        <v>-2347088.0460000001</v>
      </c>
    </row>
    <row r="132" spans="1:16" x14ac:dyDescent="0.25">
      <c r="A132" s="9" t="s">
        <v>263</v>
      </c>
      <c r="B132" s="27"/>
      <c r="C132" s="22">
        <v>411611.97000000003</v>
      </c>
      <c r="D132" s="22">
        <v>-411611.97000000003</v>
      </c>
      <c r="E132" s="27"/>
      <c r="H132" s="27"/>
      <c r="K132" s="27"/>
      <c r="N132" s="27"/>
      <c r="O132" s="27">
        <v>411611.97000000003</v>
      </c>
      <c r="P132" s="39">
        <v>-411611.97000000003</v>
      </c>
    </row>
    <row r="133" spans="1:16" x14ac:dyDescent="0.25">
      <c r="A133" s="9" t="s">
        <v>267</v>
      </c>
      <c r="B133" s="27"/>
      <c r="C133" s="22">
        <v>3975.7799999999997</v>
      </c>
      <c r="D133" s="22">
        <v>-3975.7799999999997</v>
      </c>
      <c r="E133" s="27"/>
      <c r="H133" s="27"/>
      <c r="K133" s="27"/>
      <c r="N133" s="27"/>
      <c r="O133" s="27">
        <v>3975.7799999999997</v>
      </c>
      <c r="P133" s="39">
        <v>-3975.7799999999997</v>
      </c>
    </row>
    <row r="134" spans="1:16" x14ac:dyDescent="0.25">
      <c r="A134" s="9" t="s">
        <v>270</v>
      </c>
      <c r="B134" s="27">
        <v>3200.4910000000004</v>
      </c>
      <c r="D134" s="22">
        <v>3200.4910000000004</v>
      </c>
      <c r="E134" s="27"/>
      <c r="H134" s="27"/>
      <c r="K134" s="27"/>
      <c r="N134" s="27">
        <v>3200.4910000000004</v>
      </c>
      <c r="O134" s="27"/>
      <c r="P134" s="39">
        <v>3200.4910000000004</v>
      </c>
    </row>
    <row r="135" spans="1:16" x14ac:dyDescent="0.25">
      <c r="A135" s="9" t="s">
        <v>272</v>
      </c>
      <c r="B135" s="27">
        <v>1803.7339999999999</v>
      </c>
      <c r="D135" s="22">
        <v>1803.7339999999999</v>
      </c>
      <c r="E135" s="27"/>
      <c r="H135" s="27"/>
      <c r="K135" s="27"/>
      <c r="N135" s="27">
        <v>1803.7339999999999</v>
      </c>
      <c r="O135" s="27"/>
      <c r="P135" s="39">
        <v>1803.7339999999999</v>
      </c>
    </row>
    <row r="136" spans="1:16" x14ac:dyDescent="0.25">
      <c r="A136" s="9" t="s">
        <v>274</v>
      </c>
      <c r="B136" s="27">
        <v>80668.930000000008</v>
      </c>
      <c r="C136" s="22">
        <v>31727</v>
      </c>
      <c r="D136" s="22">
        <v>48941.93</v>
      </c>
      <c r="E136" s="27"/>
      <c r="H136" s="27"/>
      <c r="K136" s="27"/>
      <c r="N136" s="27">
        <v>80668.930000000008</v>
      </c>
      <c r="O136" s="27">
        <v>31727</v>
      </c>
      <c r="P136" s="39">
        <v>48941.93</v>
      </c>
    </row>
    <row r="137" spans="1:16" x14ac:dyDescent="0.25">
      <c r="A137" s="9" t="s">
        <v>276</v>
      </c>
      <c r="B137" s="27">
        <v>165.75</v>
      </c>
      <c r="C137" s="22">
        <v>532.98559999999998</v>
      </c>
      <c r="D137" s="22">
        <v>-367.23559999999998</v>
      </c>
      <c r="E137" s="27"/>
      <c r="H137" s="27"/>
      <c r="K137" s="27"/>
      <c r="N137" s="27">
        <v>165.75</v>
      </c>
      <c r="O137" s="27">
        <v>532.98559999999998</v>
      </c>
      <c r="P137" s="39">
        <v>-367.23559999999998</v>
      </c>
    </row>
    <row r="138" spans="1:16" x14ac:dyDescent="0.25">
      <c r="A138" s="9" t="s">
        <v>420</v>
      </c>
      <c r="B138" s="27"/>
      <c r="E138" s="27"/>
      <c r="H138" s="27">
        <v>112019.51</v>
      </c>
      <c r="J138" s="22">
        <v>112019.51</v>
      </c>
      <c r="K138" s="27"/>
      <c r="N138" s="27">
        <v>112019.51</v>
      </c>
      <c r="O138" s="27"/>
      <c r="P138" s="39">
        <v>112019.51</v>
      </c>
    </row>
    <row r="139" spans="1:16" x14ac:dyDescent="0.25">
      <c r="A139" s="3" t="s">
        <v>498</v>
      </c>
      <c r="B139" s="28">
        <v>35311874.309199996</v>
      </c>
      <c r="C139" s="32">
        <v>34311874.709200017</v>
      </c>
      <c r="D139" s="32">
        <v>999999.60000000254</v>
      </c>
      <c r="E139" s="28">
        <v>94086.27</v>
      </c>
      <c r="F139" s="32">
        <v>1094116.2699999998</v>
      </c>
      <c r="G139" s="32">
        <v>-1000029.9999999999</v>
      </c>
      <c r="H139" s="28">
        <v>2540859.4699999997</v>
      </c>
      <c r="I139" s="32">
        <v>2540859.4699999997</v>
      </c>
      <c r="J139" s="32">
        <v>1.6007106751203537E-10</v>
      </c>
      <c r="K139" s="28">
        <v>3573932.94</v>
      </c>
      <c r="L139" s="32">
        <v>3573932.94</v>
      </c>
      <c r="M139" s="32">
        <v>0</v>
      </c>
      <c r="N139" s="28">
        <v>41520752.989199989</v>
      </c>
      <c r="O139" s="28">
        <v>41520783.389200024</v>
      </c>
      <c r="P139" s="23">
        <v>-30.400000001129229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1797A-B201-49FD-BD36-F8C9E9B0DDCC}">
  <sheetPr>
    <tabColor rgb="FFC5CB26"/>
  </sheetPr>
  <dimension ref="A1:ED18"/>
  <sheetViews>
    <sheetView workbookViewId="0">
      <pane xSplit="1" topLeftCell="B1" activePane="topRight" state="frozen"/>
      <selection pane="topRight"/>
    </sheetView>
  </sheetViews>
  <sheetFormatPr defaultRowHeight="15" x14ac:dyDescent="0.25"/>
  <cols>
    <col min="1" max="1" width="15.7109375" bestFit="1" customWidth="1"/>
    <col min="2" max="2" width="12.7109375" bestFit="1" customWidth="1"/>
    <col min="3" max="3" width="23.85546875" style="22" bestFit="1" customWidth="1"/>
    <col min="4" max="4" width="13.5703125" style="22" bestFit="1" customWidth="1"/>
    <col min="5" max="5" width="20.85546875" style="22" bestFit="1" customWidth="1"/>
    <col min="6" max="6" width="32.28515625" style="22" bestFit="1" customWidth="1"/>
    <col min="7" max="7" width="25.7109375" style="22" bestFit="1" customWidth="1"/>
    <col min="8" max="8" width="36.85546875" style="22" bestFit="1" customWidth="1"/>
    <col min="9" max="9" width="13.85546875" style="22" bestFit="1" customWidth="1"/>
    <col min="10" max="10" width="25" style="22" bestFit="1" customWidth="1"/>
    <col min="11" max="11" width="20.28515625" style="22" bestFit="1" customWidth="1"/>
    <col min="12" max="12" width="31.28515625" style="22" bestFit="1" customWidth="1"/>
    <col min="13" max="13" width="16" style="22" bestFit="1" customWidth="1"/>
    <col min="14" max="14" width="28.7109375" style="22" bestFit="1" customWidth="1"/>
    <col min="15" max="15" width="18.7109375" style="22" bestFit="1" customWidth="1"/>
    <col min="16" max="16" width="26.140625" style="22" bestFit="1" customWidth="1"/>
    <col min="17" max="17" width="24.7109375" style="22" bestFit="1" customWidth="1"/>
    <col min="18" max="18" width="30.85546875" style="22" bestFit="1" customWidth="1"/>
    <col min="19" max="19" width="16.28515625" style="22" bestFit="1" customWidth="1"/>
    <col min="20" max="20" width="29.140625" style="22" bestFit="1" customWidth="1"/>
    <col min="21" max="21" width="17.28515625" style="22" bestFit="1" customWidth="1"/>
    <col min="22" max="22" width="30" style="22" bestFit="1" customWidth="1"/>
    <col min="23" max="23" width="21.7109375" style="22" bestFit="1" customWidth="1"/>
    <col min="24" max="24" width="34.28515625" style="22" bestFit="1" customWidth="1"/>
    <col min="25" max="25" width="9.42578125" style="22" bestFit="1" customWidth="1"/>
    <col min="26" max="26" width="13.140625" style="22" bestFit="1" customWidth="1"/>
    <col min="27" max="27" width="12.85546875" style="22" bestFit="1" customWidth="1"/>
    <col min="28" max="28" width="35" style="22" bestFit="1" customWidth="1"/>
    <col min="29" max="29" width="14.85546875" style="22" bestFit="1" customWidth="1"/>
    <col min="30" max="30" width="28" style="22" bestFit="1" customWidth="1"/>
    <col min="31" max="31" width="39.85546875" bestFit="1" customWidth="1"/>
    <col min="32" max="32" width="35.5703125" style="22" bestFit="1" customWidth="1"/>
    <col min="33" max="33" width="15.42578125" style="22" bestFit="1" customWidth="1"/>
    <col min="34" max="34" width="25" style="22" bestFit="1" customWidth="1"/>
    <col min="35" max="35" width="24.7109375" style="22" bestFit="1" customWidth="1"/>
    <col min="36" max="36" width="29.5703125" style="22" bestFit="1" customWidth="1"/>
    <col min="37" max="37" width="29.140625" style="22" bestFit="1" customWidth="1"/>
    <col min="38" max="38" width="37.5703125" style="22" bestFit="1" customWidth="1"/>
    <col min="39" max="39" width="29" style="22" bestFit="1" customWidth="1"/>
    <col min="40" max="40" width="40.28515625" style="22" bestFit="1" customWidth="1"/>
    <col min="41" max="41" width="34.28515625" style="22" bestFit="1" customWidth="1"/>
    <col min="42" max="42" width="25.7109375" style="22" bestFit="1" customWidth="1"/>
    <col min="43" max="43" width="30.7109375" style="22" bestFit="1" customWidth="1"/>
    <col min="44" max="44" width="28.28515625" style="22" bestFit="1" customWidth="1"/>
    <col min="45" max="45" width="36.28515625" style="22" bestFit="1" customWidth="1"/>
    <col min="46" max="46" width="32" style="22" bestFit="1" customWidth="1"/>
    <col min="47" max="47" width="26.7109375" style="22" bestFit="1" customWidth="1"/>
    <col min="48" max="48" width="26.28515625" style="22" bestFit="1" customWidth="1"/>
    <col min="49" max="49" width="32.140625" style="22" bestFit="1" customWidth="1"/>
    <col min="50" max="50" width="22" style="22" bestFit="1" customWidth="1"/>
    <col min="51" max="51" width="26.7109375" style="22" bestFit="1" customWidth="1"/>
    <col min="52" max="52" width="23.7109375" style="22" bestFit="1" customWidth="1"/>
    <col min="53" max="53" width="19.140625" style="22" bestFit="1" customWidth="1"/>
    <col min="54" max="54" width="30" style="22" bestFit="1" customWidth="1"/>
    <col min="55" max="55" width="32.85546875" style="22" bestFit="1" customWidth="1"/>
    <col min="56" max="56" width="26.28515625" style="22" bestFit="1" customWidth="1"/>
    <col min="57" max="57" width="28.140625" style="22" bestFit="1" customWidth="1"/>
    <col min="58" max="58" width="33.28515625" style="22" bestFit="1" customWidth="1"/>
    <col min="59" max="59" width="30" style="22" bestFit="1" customWidth="1"/>
    <col min="60" max="60" width="23.28515625" style="22" bestFit="1" customWidth="1"/>
    <col min="61" max="61" width="31.5703125" style="22" bestFit="1" customWidth="1"/>
    <col min="62" max="62" width="36.28515625" style="22" bestFit="1" customWidth="1"/>
    <col min="63" max="63" width="24.28515625" style="22" bestFit="1" customWidth="1"/>
    <col min="64" max="64" width="30.7109375" style="22" bestFit="1" customWidth="1"/>
    <col min="65" max="65" width="26.42578125" style="22" bestFit="1" customWidth="1"/>
    <col min="66" max="66" width="25.5703125" style="22" bestFit="1" customWidth="1"/>
    <col min="67" max="67" width="17.7109375" style="22" bestFit="1" customWidth="1"/>
    <col min="68" max="68" width="29.28515625" style="22" bestFit="1" customWidth="1"/>
    <col min="69" max="69" width="16.5703125" style="22" bestFit="1" customWidth="1"/>
    <col min="70" max="70" width="24.5703125" style="22" bestFit="1" customWidth="1"/>
    <col min="71" max="71" width="14.7109375" style="22" bestFit="1" customWidth="1"/>
    <col min="72" max="72" width="29.7109375" style="22" bestFit="1" customWidth="1"/>
    <col min="73" max="73" width="32.5703125" style="22" bestFit="1" customWidth="1"/>
    <col min="74" max="74" width="23.28515625" style="22" bestFit="1" customWidth="1"/>
    <col min="75" max="75" width="29.85546875" style="22" bestFit="1" customWidth="1"/>
    <col min="76" max="76" width="30.140625" style="22" bestFit="1" customWidth="1"/>
    <col min="77" max="77" width="22.42578125" style="22" bestFit="1" customWidth="1"/>
    <col min="78" max="78" width="30.28515625" style="22" bestFit="1" customWidth="1"/>
    <col min="79" max="79" width="41" style="22" bestFit="1" customWidth="1"/>
    <col min="80" max="80" width="36.28515625" style="22" bestFit="1" customWidth="1"/>
    <col min="81" max="81" width="34.5703125" style="22" bestFit="1" customWidth="1"/>
    <col min="82" max="82" width="24.140625" style="22" bestFit="1" customWidth="1"/>
    <col min="83" max="83" width="24.28515625" style="22" bestFit="1" customWidth="1"/>
    <col min="84" max="84" width="32.140625" style="22" bestFit="1" customWidth="1"/>
    <col min="85" max="85" width="23" style="22" bestFit="1" customWidth="1"/>
    <col min="86" max="86" width="21.42578125" style="22" bestFit="1" customWidth="1"/>
    <col min="87" max="87" width="24.28515625" style="22" bestFit="1" customWidth="1"/>
    <col min="88" max="88" width="26.42578125" style="22" bestFit="1" customWidth="1"/>
    <col min="89" max="89" width="24.42578125" style="22" bestFit="1" customWidth="1"/>
    <col min="90" max="90" width="17.5703125" style="22" bestFit="1" customWidth="1"/>
    <col min="91" max="91" width="25.42578125" style="22" bestFit="1" customWidth="1"/>
    <col min="92" max="92" width="21" style="22" bestFit="1" customWidth="1"/>
    <col min="93" max="93" width="30.7109375" style="22" bestFit="1" customWidth="1"/>
    <col min="94" max="94" width="19.85546875" style="22" bestFit="1" customWidth="1"/>
    <col min="95" max="95" width="30.28515625" style="22" bestFit="1" customWidth="1"/>
    <col min="96" max="96" width="25.7109375" style="22" bestFit="1" customWidth="1"/>
    <col min="97" max="97" width="32.7109375" style="22" bestFit="1" customWidth="1"/>
    <col min="98" max="98" width="22.28515625" style="22" bestFit="1" customWidth="1"/>
    <col min="99" max="99" width="26" style="22" bestFit="1" customWidth="1"/>
    <col min="100" max="100" width="13.7109375" style="22" bestFit="1" customWidth="1"/>
    <col min="101" max="101" width="21.140625" style="22" bestFit="1" customWidth="1"/>
    <col min="102" max="102" width="15.28515625" style="22" bestFit="1" customWidth="1"/>
    <col min="103" max="103" width="24.7109375" style="22" bestFit="1" customWidth="1"/>
    <col min="104" max="104" width="17.7109375" style="22" bestFit="1" customWidth="1"/>
    <col min="105" max="105" width="32.28515625" style="22" bestFit="1" customWidth="1"/>
    <col min="106" max="106" width="42.140625" style="22" bestFit="1" customWidth="1"/>
    <col min="107" max="107" width="25" style="22" bestFit="1" customWidth="1"/>
    <col min="108" max="108" width="22" style="22" bestFit="1" customWidth="1"/>
    <col min="109" max="109" width="22.7109375" style="22" bestFit="1" customWidth="1"/>
    <col min="110" max="110" width="16.7109375" style="22" bestFit="1" customWidth="1"/>
    <col min="111" max="111" width="25.5703125" style="22" bestFit="1" customWidth="1"/>
    <col min="112" max="112" width="28.7109375" style="22" bestFit="1" customWidth="1"/>
    <col min="113" max="113" width="27.140625" style="22" bestFit="1" customWidth="1"/>
    <col min="114" max="114" width="18.28515625" style="22" bestFit="1" customWidth="1"/>
    <col min="115" max="115" width="19.5703125" style="22" bestFit="1" customWidth="1"/>
    <col min="116" max="116" width="22" style="22" bestFit="1" customWidth="1"/>
    <col min="117" max="117" width="20.140625" style="22" bestFit="1" customWidth="1"/>
    <col min="118" max="118" width="20.85546875" style="22" bestFit="1" customWidth="1"/>
    <col min="119" max="119" width="23.5703125" style="22" bestFit="1" customWidth="1"/>
    <col min="120" max="120" width="17.42578125" style="22" bestFit="1" customWidth="1"/>
    <col min="121" max="121" width="25.28515625" style="22" bestFit="1" customWidth="1"/>
    <col min="122" max="122" width="25.7109375" style="22" bestFit="1" customWidth="1"/>
    <col min="123" max="123" width="20.140625" style="22" bestFit="1" customWidth="1"/>
    <col min="124" max="124" width="40.7109375" style="22" bestFit="1" customWidth="1"/>
    <col min="125" max="125" width="15.7109375" style="22" bestFit="1" customWidth="1"/>
    <col min="126" max="126" width="23.7109375" style="22" bestFit="1" customWidth="1"/>
    <col min="127" max="129" width="23.28515625" style="22" bestFit="1" customWidth="1"/>
    <col min="130" max="130" width="22.28515625" style="22" bestFit="1" customWidth="1"/>
    <col min="131" max="131" width="26.42578125" style="22" bestFit="1" customWidth="1"/>
    <col min="132" max="132" width="42.85546875" style="22" bestFit="1" customWidth="1"/>
    <col min="133" max="133" width="33.7109375" bestFit="1" customWidth="1"/>
    <col min="134" max="134" width="13.7109375" style="22" bestFit="1" customWidth="1"/>
  </cols>
  <sheetData>
    <row r="1" spans="1:134" x14ac:dyDescent="0.25">
      <c r="A1" s="21" t="str">
        <f>HYPERLINK("#Inhoudsopgave!A1", "Ga naar inhoudsopgave")</f>
        <v>Ga naar inhoudsopgave</v>
      </c>
    </row>
    <row r="2" spans="1:134" x14ac:dyDescent="0.25">
      <c r="A2" s="20" t="s">
        <v>0</v>
      </c>
      <c r="B2" s="4" t="s">
        <v>505</v>
      </c>
    </row>
    <row r="3" spans="1:134" s="17" customFormat="1" x14ac:dyDescent="0.25">
      <c r="A3"/>
      <c r="B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/>
      <c r="ED3" s="22"/>
    </row>
    <row r="4" spans="1:134" x14ac:dyDescent="0.25">
      <c r="A4" s="5" t="s">
        <v>497</v>
      </c>
      <c r="B4" s="5" t="s">
        <v>1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6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6"/>
      <c r="ED4" s="35"/>
    </row>
    <row r="5" spans="1:134" x14ac:dyDescent="0.25">
      <c r="A5" s="14" t="s">
        <v>35</v>
      </c>
      <c r="B5" s="15" t="s">
        <v>426</v>
      </c>
      <c r="C5" s="44" t="s">
        <v>54</v>
      </c>
      <c r="D5" s="44" t="s">
        <v>433</v>
      </c>
      <c r="E5" s="44" t="s">
        <v>435</v>
      </c>
      <c r="F5" s="44" t="s">
        <v>58</v>
      </c>
      <c r="G5" s="44" t="s">
        <v>60</v>
      </c>
      <c r="H5" s="44" t="s">
        <v>62</v>
      </c>
      <c r="I5" s="44" t="s">
        <v>64</v>
      </c>
      <c r="J5" s="44" t="s">
        <v>66</v>
      </c>
      <c r="K5" s="44" t="s">
        <v>437</v>
      </c>
      <c r="L5" s="44" t="s">
        <v>68</v>
      </c>
      <c r="M5" s="44" t="s">
        <v>439</v>
      </c>
      <c r="N5" s="44" t="s">
        <v>441</v>
      </c>
      <c r="O5" s="44" t="s">
        <v>424</v>
      </c>
      <c r="P5" s="44" t="s">
        <v>70</v>
      </c>
      <c r="Q5" s="44" t="s">
        <v>443</v>
      </c>
      <c r="R5" s="44" t="s">
        <v>72</v>
      </c>
      <c r="S5" s="44" t="s">
        <v>445</v>
      </c>
      <c r="T5" s="44" t="s">
        <v>74</v>
      </c>
      <c r="U5" s="44" t="s">
        <v>447</v>
      </c>
      <c r="V5" s="44" t="s">
        <v>76</v>
      </c>
      <c r="W5" s="44" t="s">
        <v>449</v>
      </c>
      <c r="X5" s="44" t="s">
        <v>78</v>
      </c>
      <c r="Y5" s="44" t="s">
        <v>451</v>
      </c>
      <c r="Z5" s="44" t="s">
        <v>40</v>
      </c>
      <c r="AA5" s="44" t="s">
        <v>453</v>
      </c>
      <c r="AB5" s="44" t="s">
        <v>300</v>
      </c>
      <c r="AC5" s="44" t="s">
        <v>80</v>
      </c>
      <c r="AD5" s="44" t="s">
        <v>82</v>
      </c>
      <c r="AE5" s="16" t="s">
        <v>365</v>
      </c>
      <c r="AF5" s="44" t="s">
        <v>291</v>
      </c>
      <c r="AG5" s="44" t="s">
        <v>84</v>
      </c>
      <c r="AH5" s="44" t="s">
        <v>253</v>
      </c>
      <c r="AI5" s="44" t="s">
        <v>130</v>
      </c>
      <c r="AJ5" s="44" t="s">
        <v>259</v>
      </c>
      <c r="AK5" s="44" t="s">
        <v>239</v>
      </c>
      <c r="AL5" s="44" t="s">
        <v>241</v>
      </c>
      <c r="AM5" s="44" t="s">
        <v>265</v>
      </c>
      <c r="AN5" s="44" t="s">
        <v>293</v>
      </c>
      <c r="AO5" s="44" t="s">
        <v>278</v>
      </c>
      <c r="AP5" s="44" t="s">
        <v>377</v>
      </c>
      <c r="AQ5" s="44" t="s">
        <v>375</v>
      </c>
      <c r="AR5" s="44" t="s">
        <v>373</v>
      </c>
      <c r="AS5" s="44" t="s">
        <v>371</v>
      </c>
      <c r="AT5" s="44" t="s">
        <v>369</v>
      </c>
      <c r="AU5" s="44" t="s">
        <v>367</v>
      </c>
      <c r="AV5" s="44" t="s">
        <v>379</v>
      </c>
      <c r="AW5" s="44" t="s">
        <v>86</v>
      </c>
      <c r="AX5" s="44" t="s">
        <v>89</v>
      </c>
      <c r="AY5" s="44" t="s">
        <v>91</v>
      </c>
      <c r="AZ5" s="44" t="s">
        <v>95</v>
      </c>
      <c r="BA5" s="44" t="s">
        <v>97</v>
      </c>
      <c r="BB5" s="44" t="s">
        <v>99</v>
      </c>
      <c r="BC5" s="44" t="s">
        <v>101</v>
      </c>
      <c r="BD5" s="44" t="s">
        <v>103</v>
      </c>
      <c r="BE5" s="44" t="s">
        <v>105</v>
      </c>
      <c r="BF5" s="44" t="s">
        <v>107</v>
      </c>
      <c r="BG5" s="44" t="s">
        <v>280</v>
      </c>
      <c r="BH5" s="44" t="s">
        <v>109</v>
      </c>
      <c r="BI5" s="44" t="s">
        <v>111</v>
      </c>
      <c r="BJ5" s="44" t="s">
        <v>113</v>
      </c>
      <c r="BK5" s="44" t="s">
        <v>115</v>
      </c>
      <c r="BL5" s="44" t="s">
        <v>117</v>
      </c>
      <c r="BM5" s="44" t="s">
        <v>119</v>
      </c>
      <c r="BN5" s="44" t="s">
        <v>121</v>
      </c>
      <c r="BO5" s="44" t="s">
        <v>123</v>
      </c>
      <c r="BP5" s="44" t="s">
        <v>125</v>
      </c>
      <c r="BQ5" s="44" t="s">
        <v>128</v>
      </c>
      <c r="BR5" s="44" t="s">
        <v>132</v>
      </c>
      <c r="BS5" s="44" t="s">
        <v>134</v>
      </c>
      <c r="BT5" s="44" t="s">
        <v>136</v>
      </c>
      <c r="BU5" s="44" t="s">
        <v>138</v>
      </c>
      <c r="BV5" s="44" t="s">
        <v>140</v>
      </c>
      <c r="BW5" s="44" t="s">
        <v>142</v>
      </c>
      <c r="BX5" s="44" t="s">
        <v>144</v>
      </c>
      <c r="BY5" s="44" t="s">
        <v>146</v>
      </c>
      <c r="BZ5" s="44" t="s">
        <v>148</v>
      </c>
      <c r="CA5" s="44" t="s">
        <v>150</v>
      </c>
      <c r="CB5" s="44" t="s">
        <v>152</v>
      </c>
      <c r="CC5" s="44" t="s">
        <v>154</v>
      </c>
      <c r="CD5" s="44" t="s">
        <v>156</v>
      </c>
      <c r="CE5" s="44" t="s">
        <v>158</v>
      </c>
      <c r="CF5" s="44" t="s">
        <v>160</v>
      </c>
      <c r="CG5" s="44" t="s">
        <v>162</v>
      </c>
      <c r="CH5" s="44" t="s">
        <v>164</v>
      </c>
      <c r="CI5" s="44" t="s">
        <v>166</v>
      </c>
      <c r="CJ5" s="44" t="s">
        <v>168</v>
      </c>
      <c r="CK5" s="44" t="s">
        <v>170</v>
      </c>
      <c r="CL5" s="44" t="s">
        <v>172</v>
      </c>
      <c r="CM5" s="44" t="s">
        <v>174</v>
      </c>
      <c r="CN5" s="44" t="s">
        <v>176</v>
      </c>
      <c r="CO5" s="44" t="s">
        <v>178</v>
      </c>
      <c r="CP5" s="44" t="s">
        <v>180</v>
      </c>
      <c r="CQ5" s="44" t="s">
        <v>182</v>
      </c>
      <c r="CR5" s="44" t="s">
        <v>184</v>
      </c>
      <c r="CS5" s="44" t="s">
        <v>186</v>
      </c>
      <c r="CT5" s="44" t="s">
        <v>188</v>
      </c>
      <c r="CU5" s="44" t="s">
        <v>190</v>
      </c>
      <c r="CV5" s="44" t="s">
        <v>192</v>
      </c>
      <c r="CW5" s="44" t="s">
        <v>194</v>
      </c>
      <c r="CX5" s="44" t="s">
        <v>196</v>
      </c>
      <c r="CY5" s="44" t="s">
        <v>198</v>
      </c>
      <c r="CZ5" s="44" t="s">
        <v>200</v>
      </c>
      <c r="DA5" s="44" t="s">
        <v>202</v>
      </c>
      <c r="DB5" s="44" t="s">
        <v>204</v>
      </c>
      <c r="DC5" s="44" t="s">
        <v>206</v>
      </c>
      <c r="DD5" s="44" t="s">
        <v>208</v>
      </c>
      <c r="DE5" s="44" t="s">
        <v>210</v>
      </c>
      <c r="DF5" s="44" t="s">
        <v>212</v>
      </c>
      <c r="DG5" s="44" t="s">
        <v>214</v>
      </c>
      <c r="DH5" s="44" t="s">
        <v>216</v>
      </c>
      <c r="DI5" s="44" t="s">
        <v>218</v>
      </c>
      <c r="DJ5" s="44" t="s">
        <v>220</v>
      </c>
      <c r="DK5" s="44" t="s">
        <v>222</v>
      </c>
      <c r="DL5" s="44" t="s">
        <v>224</v>
      </c>
      <c r="DM5" s="44" t="s">
        <v>226</v>
      </c>
      <c r="DN5" s="44" t="s">
        <v>228</v>
      </c>
      <c r="DO5" s="44" t="s">
        <v>230</v>
      </c>
      <c r="DP5" s="44" t="s">
        <v>232</v>
      </c>
      <c r="DQ5" s="44" t="s">
        <v>237</v>
      </c>
      <c r="DR5" s="44" t="s">
        <v>243</v>
      </c>
      <c r="DS5" s="44" t="s">
        <v>245</v>
      </c>
      <c r="DT5" s="44" t="s">
        <v>247</v>
      </c>
      <c r="DU5" s="44" t="s">
        <v>250</v>
      </c>
      <c r="DV5" s="44" t="s">
        <v>257</v>
      </c>
      <c r="DW5" s="44" t="s">
        <v>263</v>
      </c>
      <c r="DX5" s="44" t="s">
        <v>267</v>
      </c>
      <c r="DY5" s="44" t="s">
        <v>270</v>
      </c>
      <c r="DZ5" s="44" t="s">
        <v>272</v>
      </c>
      <c r="EA5" s="44" t="s">
        <v>274</v>
      </c>
      <c r="EB5" s="44" t="s">
        <v>276</v>
      </c>
      <c r="EC5" s="16" t="s">
        <v>420</v>
      </c>
      <c r="ED5" s="36" t="s">
        <v>498</v>
      </c>
    </row>
    <row r="6" spans="1:134" x14ac:dyDescent="0.25">
      <c r="A6" s="2" t="s">
        <v>51</v>
      </c>
      <c r="B6" s="7">
        <v>75000</v>
      </c>
      <c r="C6" s="31">
        <v>-19062.5</v>
      </c>
      <c r="D6" s="31">
        <v>165750</v>
      </c>
      <c r="E6" s="31">
        <v>138485</v>
      </c>
      <c r="F6" s="31">
        <v>-61374</v>
      </c>
      <c r="G6" s="31">
        <v>208465</v>
      </c>
      <c r="H6" s="31">
        <v>-128331.23000000001</v>
      </c>
      <c r="I6" s="31">
        <v>35456</v>
      </c>
      <c r="J6" s="31">
        <v>-16218.43</v>
      </c>
      <c r="K6" s="31">
        <v>68918</v>
      </c>
      <c r="L6" s="31">
        <v>-40914.689999999995</v>
      </c>
      <c r="M6" s="31">
        <v>15000</v>
      </c>
      <c r="N6" s="31">
        <v>-18000</v>
      </c>
      <c r="O6" s="31">
        <v>-159349.15</v>
      </c>
      <c r="P6" s="31">
        <v>-51919</v>
      </c>
      <c r="Q6" s="31">
        <v>-7769</v>
      </c>
      <c r="R6" s="31">
        <v>-30833.420000000002</v>
      </c>
      <c r="S6" s="31">
        <v>-150000</v>
      </c>
      <c r="T6" s="31">
        <v>90000</v>
      </c>
      <c r="U6" s="31">
        <v>-95000</v>
      </c>
      <c r="V6" s="31">
        <v>15250</v>
      </c>
      <c r="W6" s="31">
        <v>-80000</v>
      </c>
      <c r="X6" s="31">
        <v>48750</v>
      </c>
      <c r="Y6" s="31">
        <v>3570</v>
      </c>
      <c r="Z6" s="31">
        <v>-45554.622800000005</v>
      </c>
      <c r="AA6" s="31">
        <v>55000</v>
      </c>
      <c r="AB6" s="31">
        <v>156292.54</v>
      </c>
      <c r="AC6" s="31">
        <v>2651.61</v>
      </c>
      <c r="AD6" s="31">
        <v>7066.56</v>
      </c>
      <c r="AE6" s="8">
        <v>-65704</v>
      </c>
      <c r="AF6" s="31">
        <v>-86552</v>
      </c>
      <c r="AG6" s="31">
        <v>975.15</v>
      </c>
      <c r="AH6" s="31">
        <v>-186245.86999999988</v>
      </c>
      <c r="AI6" s="31">
        <v>154645.3600000001</v>
      </c>
      <c r="AJ6" s="31">
        <v>0</v>
      </c>
      <c r="AK6" s="31">
        <v>-33798.31</v>
      </c>
      <c r="AL6" s="31">
        <v>33798.31</v>
      </c>
      <c r="AM6" s="31">
        <v>0</v>
      </c>
      <c r="AN6" s="31">
        <v>0</v>
      </c>
      <c r="AO6" s="31">
        <v>-0.43999999999869033</v>
      </c>
      <c r="AP6" s="31">
        <v>-26570</v>
      </c>
      <c r="AQ6" s="31">
        <v>-14511</v>
      </c>
      <c r="AR6" s="31">
        <v>-3157</v>
      </c>
      <c r="AS6" s="31">
        <v>-7714</v>
      </c>
      <c r="AT6" s="31">
        <v>-9325</v>
      </c>
      <c r="AU6" s="31">
        <v>-9741</v>
      </c>
      <c r="AV6" s="31">
        <v>-24750</v>
      </c>
      <c r="AW6" s="31">
        <v>39081.4</v>
      </c>
      <c r="AX6" s="31">
        <v>67449.84</v>
      </c>
      <c r="AY6" s="31">
        <v>151809.70000000001</v>
      </c>
      <c r="AZ6" s="31">
        <v>218.48</v>
      </c>
      <c r="BA6" s="31">
        <v>13260</v>
      </c>
      <c r="BB6" s="31">
        <v>-5189.21</v>
      </c>
      <c r="BC6" s="31">
        <v>16189.79</v>
      </c>
      <c r="BD6" s="31">
        <v>7657.33</v>
      </c>
      <c r="BE6" s="31">
        <v>436.87</v>
      </c>
      <c r="BF6" s="31">
        <v>3436.68</v>
      </c>
      <c r="BG6" s="31">
        <v>375</v>
      </c>
      <c r="BH6" s="31">
        <v>312.5</v>
      </c>
      <c r="BI6" s="31">
        <v>460</v>
      </c>
      <c r="BJ6" s="31">
        <v>1737.21</v>
      </c>
      <c r="BK6" s="31">
        <v>590.92999999999995</v>
      </c>
      <c r="BL6" s="31">
        <v>1294.1300000000001</v>
      </c>
      <c r="BM6" s="31">
        <v>451.26</v>
      </c>
      <c r="BN6" s="31">
        <v>385.84199999999998</v>
      </c>
      <c r="BO6" s="31">
        <v>1572.15</v>
      </c>
      <c r="BP6" s="31">
        <v>238.43</v>
      </c>
      <c r="BQ6" s="31">
        <v>1215.07</v>
      </c>
      <c r="BR6" s="31">
        <v>2288.08</v>
      </c>
      <c r="BS6" s="31">
        <v>136.72999999999999</v>
      </c>
      <c r="BT6" s="31">
        <v>1215.93</v>
      </c>
      <c r="BU6" s="31">
        <v>833.34</v>
      </c>
      <c r="BV6" s="31">
        <v>996.34079999999994</v>
      </c>
      <c r="BW6" s="31">
        <v>193.97</v>
      </c>
      <c r="BX6" s="31">
        <v>71.73</v>
      </c>
      <c r="BY6" s="31">
        <v>103.88</v>
      </c>
      <c r="BZ6" s="31">
        <v>694.65</v>
      </c>
      <c r="CA6" s="31">
        <v>1495.19</v>
      </c>
      <c r="CB6" s="31">
        <v>588.26</v>
      </c>
      <c r="CC6" s="31">
        <v>572.21</v>
      </c>
      <c r="CD6" s="31">
        <v>299.48</v>
      </c>
      <c r="CE6" s="31">
        <v>70.63</v>
      </c>
      <c r="CF6" s="31">
        <v>1995.88</v>
      </c>
      <c r="CG6" s="31">
        <v>103.42</v>
      </c>
      <c r="CH6" s="31">
        <v>142.28</v>
      </c>
      <c r="CI6" s="31">
        <v>475.12</v>
      </c>
      <c r="CJ6" s="31">
        <v>129.24</v>
      </c>
      <c r="CK6" s="31">
        <v>6704.68</v>
      </c>
      <c r="CL6" s="31">
        <v>472.53</v>
      </c>
      <c r="CM6" s="31">
        <v>73.709999999999994</v>
      </c>
      <c r="CN6" s="31">
        <v>364.01</v>
      </c>
      <c r="CO6" s="31">
        <v>419.48</v>
      </c>
      <c r="CP6" s="31">
        <v>251.06</v>
      </c>
      <c r="CQ6" s="31">
        <v>252.37</v>
      </c>
      <c r="CR6" s="31">
        <v>203.65</v>
      </c>
      <c r="CS6" s="31">
        <v>231.51</v>
      </c>
      <c r="CT6" s="31">
        <v>17.23</v>
      </c>
      <c r="CU6" s="31">
        <v>118.78</v>
      </c>
      <c r="CV6" s="31">
        <v>18.43</v>
      </c>
      <c r="CW6" s="31">
        <v>2370.88</v>
      </c>
      <c r="CX6" s="31">
        <v>118.67</v>
      </c>
      <c r="CY6" s="31">
        <v>907.95</v>
      </c>
      <c r="CZ6" s="31">
        <v>649.20000000000005</v>
      </c>
      <c r="DA6" s="31">
        <v>318.5</v>
      </c>
      <c r="DB6" s="31">
        <v>233.44</v>
      </c>
      <c r="DC6" s="31">
        <v>43.66</v>
      </c>
      <c r="DD6" s="31">
        <v>2069.37</v>
      </c>
      <c r="DE6" s="31">
        <v>888.13</v>
      </c>
      <c r="DF6" s="31">
        <v>316.87</v>
      </c>
      <c r="DG6" s="31">
        <v>233.29</v>
      </c>
      <c r="DH6" s="31">
        <v>7912.5</v>
      </c>
      <c r="DI6" s="31">
        <v>134.86000000000001</v>
      </c>
      <c r="DJ6" s="31">
        <v>-260.82</v>
      </c>
      <c r="DK6" s="31">
        <v>-82.07</v>
      </c>
      <c r="DL6" s="31">
        <v>-209.82</v>
      </c>
      <c r="DM6" s="31">
        <v>324.45</v>
      </c>
      <c r="DN6" s="31">
        <v>663.6</v>
      </c>
      <c r="DO6" s="31">
        <v>266.76</v>
      </c>
      <c r="DP6" s="31">
        <v>777767.24</v>
      </c>
      <c r="DQ6" s="31">
        <v>177885.83</v>
      </c>
      <c r="DR6" s="31">
        <v>252</v>
      </c>
      <c r="DS6" s="31">
        <v>2275.1999999999998</v>
      </c>
      <c r="DT6" s="31">
        <v>-2956.92</v>
      </c>
      <c r="DU6" s="31">
        <v>-980241.44000000006</v>
      </c>
      <c r="DV6" s="31">
        <v>-179197.96</v>
      </c>
      <c r="DW6" s="31">
        <v>-40414.17</v>
      </c>
      <c r="DX6" s="31">
        <v>-499.89</v>
      </c>
      <c r="DY6" s="31">
        <v>214.54</v>
      </c>
      <c r="DZ6" s="31">
        <v>108.08</v>
      </c>
      <c r="EA6" s="31">
        <v>650</v>
      </c>
      <c r="EB6" s="31">
        <v>62</v>
      </c>
      <c r="EC6" s="8"/>
      <c r="ED6" s="38">
        <v>2.6614088710630313E-10</v>
      </c>
    </row>
    <row r="7" spans="1:134" x14ac:dyDescent="0.25">
      <c r="A7" s="9" t="s">
        <v>285</v>
      </c>
      <c r="B7" s="10"/>
      <c r="C7" s="22">
        <v>-312.5</v>
      </c>
      <c r="F7" s="22">
        <v>-460</v>
      </c>
      <c r="G7" s="22">
        <v>0</v>
      </c>
      <c r="H7" s="22">
        <v>-1737.21</v>
      </c>
      <c r="I7" s="22">
        <v>0</v>
      </c>
      <c r="J7" s="22">
        <v>-590.92999999999995</v>
      </c>
      <c r="L7" s="22">
        <v>-1294.1300000000001</v>
      </c>
      <c r="P7" s="22">
        <v>-375</v>
      </c>
      <c r="R7" s="22">
        <v>-833.34</v>
      </c>
      <c r="T7" s="22">
        <v>0</v>
      </c>
      <c r="V7" s="22">
        <v>0</v>
      </c>
      <c r="X7" s="22">
        <v>1000</v>
      </c>
      <c r="Z7" s="22">
        <v>8573.3900000003632</v>
      </c>
      <c r="AB7" s="22">
        <v>5019.83</v>
      </c>
      <c r="AC7" s="22">
        <v>3281.5</v>
      </c>
      <c r="AD7" s="22">
        <v>162.37</v>
      </c>
      <c r="AE7" s="11"/>
      <c r="AF7" s="22">
        <v>-186567.66</v>
      </c>
      <c r="AG7" s="22">
        <v>999.3</v>
      </c>
      <c r="AH7" s="22">
        <v>-169598.80999999997</v>
      </c>
      <c r="AI7" s="22">
        <v>172638.49</v>
      </c>
      <c r="AJ7" s="22">
        <v>0</v>
      </c>
      <c r="AK7" s="22">
        <v>-47801.56</v>
      </c>
      <c r="AL7" s="22">
        <v>47801.56</v>
      </c>
      <c r="AM7" s="22">
        <v>0</v>
      </c>
      <c r="AN7" s="22">
        <v>34636</v>
      </c>
      <c r="AW7" s="22">
        <v>-1022.25</v>
      </c>
      <c r="AX7" s="22">
        <v>1354.34</v>
      </c>
      <c r="AY7" s="22">
        <v>120480</v>
      </c>
      <c r="AZ7" s="22">
        <v>308.26</v>
      </c>
      <c r="BA7" s="22">
        <v>10247.25</v>
      </c>
      <c r="BB7" s="22">
        <v>-4848.72</v>
      </c>
      <c r="BC7" s="22">
        <v>12180.52</v>
      </c>
      <c r="BD7" s="22">
        <v>5168.59</v>
      </c>
      <c r="BE7" s="22">
        <v>384.75</v>
      </c>
      <c r="BF7" s="22">
        <v>3542.11</v>
      </c>
      <c r="BG7" s="22">
        <v>375</v>
      </c>
      <c r="BH7" s="22">
        <v>312.5</v>
      </c>
      <c r="BI7" s="22">
        <v>460</v>
      </c>
      <c r="BJ7" s="22">
        <v>1737.21</v>
      </c>
      <c r="BK7" s="22">
        <v>590.92999999999995</v>
      </c>
      <c r="BL7" s="22">
        <v>1294.1300000000001</v>
      </c>
      <c r="BM7" s="22">
        <v>543.72</v>
      </c>
      <c r="BN7" s="22">
        <v>237.08</v>
      </c>
      <c r="BO7" s="22">
        <v>1431.36</v>
      </c>
      <c r="BP7" s="22">
        <v>161.03</v>
      </c>
      <c r="BQ7" s="22">
        <v>1076.3900000000001</v>
      </c>
      <c r="BR7" s="22">
        <v>2298.75</v>
      </c>
      <c r="BS7" s="22">
        <v>143.25</v>
      </c>
      <c r="BT7" s="22">
        <v>1213.3599999999999</v>
      </c>
      <c r="BU7" s="22">
        <v>833.34</v>
      </c>
      <c r="BV7" s="22">
        <v>1156.56</v>
      </c>
      <c r="BW7" s="22">
        <v>208.08</v>
      </c>
      <c r="BX7" s="22">
        <v>48.95</v>
      </c>
      <c r="BY7" s="22">
        <v>95.11</v>
      </c>
      <c r="BZ7" s="22">
        <v>1122.43</v>
      </c>
      <c r="CA7" s="22">
        <v>1318.7</v>
      </c>
      <c r="CB7" s="22">
        <v>611.85</v>
      </c>
      <c r="CC7" s="22">
        <v>309.55</v>
      </c>
      <c r="CD7" s="22">
        <v>267.99</v>
      </c>
      <c r="CE7" s="22">
        <v>180.07</v>
      </c>
      <c r="CF7" s="22">
        <v>1687.14</v>
      </c>
      <c r="CG7" s="22">
        <v>220.24</v>
      </c>
      <c r="CH7" s="22">
        <v>184</v>
      </c>
      <c r="CI7" s="22">
        <v>694.31</v>
      </c>
      <c r="CJ7" s="22">
        <v>499.95</v>
      </c>
      <c r="CK7" s="22">
        <v>6924.13</v>
      </c>
      <c r="CL7" s="22">
        <v>355.81</v>
      </c>
      <c r="CM7" s="22">
        <v>90.82</v>
      </c>
      <c r="CN7" s="22">
        <v>403.39</v>
      </c>
      <c r="CO7" s="22">
        <v>569.74</v>
      </c>
      <c r="CP7" s="22">
        <v>209.35</v>
      </c>
      <c r="CQ7" s="22">
        <v>268.51</v>
      </c>
      <c r="CR7" s="22">
        <v>164.71</v>
      </c>
      <c r="CS7" s="22">
        <v>207.64</v>
      </c>
      <c r="CT7" s="22">
        <v>31.44</v>
      </c>
      <c r="CU7" s="22">
        <v>130.29</v>
      </c>
      <c r="CV7" s="22">
        <v>349.8</v>
      </c>
      <c r="CW7" s="22">
        <v>2621.2600000000002</v>
      </c>
      <c r="CX7" s="22">
        <v>102.78</v>
      </c>
      <c r="CY7" s="22">
        <v>1136.24</v>
      </c>
      <c r="CZ7" s="22">
        <v>627.29999999999995</v>
      </c>
      <c r="DA7" s="22">
        <v>314.5</v>
      </c>
      <c r="DB7" s="22">
        <v>157.47</v>
      </c>
      <c r="DC7" s="22">
        <v>49.36</v>
      </c>
      <c r="DD7" s="22">
        <v>1683.4</v>
      </c>
      <c r="DE7" s="22">
        <v>621.63</v>
      </c>
      <c r="DF7" s="22">
        <v>1371.61</v>
      </c>
      <c r="DG7" s="22">
        <v>224.1</v>
      </c>
      <c r="DH7" s="22">
        <v>7830</v>
      </c>
      <c r="DI7" s="22">
        <v>117.7</v>
      </c>
      <c r="DJ7" s="22">
        <v>-273.7</v>
      </c>
      <c r="DK7" s="22">
        <v>-86.88</v>
      </c>
      <c r="DL7" s="22">
        <v>-261.49</v>
      </c>
      <c r="DM7" s="22">
        <v>377.65</v>
      </c>
      <c r="DN7" s="22">
        <v>633.08000000000004</v>
      </c>
      <c r="DO7" s="22">
        <v>255.15</v>
      </c>
      <c r="DP7" s="22">
        <v>885273.32000000007</v>
      </c>
      <c r="DQ7" s="22">
        <v>251587.15</v>
      </c>
      <c r="DR7" s="22">
        <v>296.95999999999998</v>
      </c>
      <c r="DS7" s="22">
        <v>1013.09</v>
      </c>
      <c r="DT7" s="22">
        <v>-1343.93</v>
      </c>
      <c r="DU7" s="22">
        <v>-1892655.4000000001</v>
      </c>
      <c r="DV7" s="22">
        <v>-285932.34000000003</v>
      </c>
      <c r="DW7" s="22">
        <v>-28551.58</v>
      </c>
      <c r="DX7" s="22">
        <v>-232.02</v>
      </c>
      <c r="DY7" s="22">
        <v>287.77999999999997</v>
      </c>
      <c r="DZ7" s="22">
        <v>108.05</v>
      </c>
      <c r="EA7" s="22">
        <v>9320</v>
      </c>
      <c r="EB7" s="22">
        <v>-57</v>
      </c>
      <c r="EC7" s="11"/>
      <c r="ED7" s="39">
        <v>-1000029.9999999997</v>
      </c>
    </row>
    <row r="8" spans="1:134" x14ac:dyDescent="0.25">
      <c r="A8" s="9" t="s">
        <v>306</v>
      </c>
      <c r="B8" s="10"/>
      <c r="C8" s="22">
        <v>-312.5</v>
      </c>
      <c r="F8" s="22">
        <v>-460</v>
      </c>
      <c r="G8" s="22">
        <v>0</v>
      </c>
      <c r="H8" s="22">
        <v>-1737.21</v>
      </c>
      <c r="I8" s="22">
        <v>0</v>
      </c>
      <c r="J8" s="22">
        <v>-590.92999999999995</v>
      </c>
      <c r="L8" s="22">
        <v>-1294.1300000000001</v>
      </c>
      <c r="P8" s="22">
        <v>-375</v>
      </c>
      <c r="R8" s="22">
        <v>-833.34</v>
      </c>
      <c r="T8" s="22">
        <v>0</v>
      </c>
      <c r="V8" s="22">
        <v>1250</v>
      </c>
      <c r="X8" s="22">
        <v>1000</v>
      </c>
      <c r="Z8" s="22">
        <v>57217.46000000029</v>
      </c>
      <c r="AB8" s="22">
        <v>-3320.7700000000018</v>
      </c>
      <c r="AC8" s="22">
        <v>2941.77</v>
      </c>
      <c r="AD8" s="22">
        <v>134.75</v>
      </c>
      <c r="AE8" s="11"/>
      <c r="AG8" s="22">
        <v>598.89</v>
      </c>
      <c r="AH8" s="22">
        <v>-211194.76</v>
      </c>
      <c r="AI8" s="22">
        <v>173052.23</v>
      </c>
      <c r="AJ8" s="22">
        <v>0</v>
      </c>
      <c r="AK8" s="22">
        <v>-43251.01</v>
      </c>
      <c r="AL8" s="22">
        <v>43251.01</v>
      </c>
      <c r="AM8" s="22">
        <v>0</v>
      </c>
      <c r="AN8" s="22">
        <v>25947</v>
      </c>
      <c r="AW8" s="22">
        <v>1947.28</v>
      </c>
      <c r="AX8" s="22">
        <v>4182.32</v>
      </c>
      <c r="AY8" s="22">
        <v>130353.4</v>
      </c>
      <c r="AZ8" s="22">
        <v>235.35</v>
      </c>
      <c r="BA8" s="22">
        <v>12333.75</v>
      </c>
      <c r="BB8" s="22">
        <v>-5367.12</v>
      </c>
      <c r="BC8" s="22">
        <v>12160.64</v>
      </c>
      <c r="BD8" s="22">
        <v>5970.98</v>
      </c>
      <c r="BE8" s="22">
        <v>451.87</v>
      </c>
      <c r="BF8" s="22">
        <v>3274.02</v>
      </c>
      <c r="BG8" s="22">
        <v>375</v>
      </c>
      <c r="BH8" s="22">
        <v>312.5</v>
      </c>
      <c r="BI8" s="22">
        <v>460</v>
      </c>
      <c r="BJ8" s="22">
        <v>1737.21</v>
      </c>
      <c r="BK8" s="22">
        <v>590.92999999999995</v>
      </c>
      <c r="BL8" s="22">
        <v>1294.1300000000001</v>
      </c>
      <c r="BM8" s="22">
        <v>518.41999999999996</v>
      </c>
      <c r="BN8" s="22">
        <v>364.32</v>
      </c>
      <c r="BO8" s="22">
        <v>1159.8499999999999</v>
      </c>
      <c r="BP8" s="22">
        <v>150.16</v>
      </c>
      <c r="BQ8" s="22">
        <v>1552.41</v>
      </c>
      <c r="BR8" s="22">
        <v>1855.07</v>
      </c>
      <c r="BS8" s="22">
        <v>120.87</v>
      </c>
      <c r="BT8" s="22">
        <v>1288.98</v>
      </c>
      <c r="BU8" s="22">
        <v>833.34</v>
      </c>
      <c r="BV8" s="22">
        <v>1197.32</v>
      </c>
      <c r="BW8" s="22">
        <v>175.44</v>
      </c>
      <c r="BX8" s="22">
        <v>32.479999999999997</v>
      </c>
      <c r="BY8" s="22">
        <v>35.28</v>
      </c>
      <c r="BZ8" s="22">
        <v>752.02</v>
      </c>
      <c r="CA8" s="22">
        <v>1199.96</v>
      </c>
      <c r="CB8" s="22">
        <v>835.34</v>
      </c>
      <c r="CC8" s="22">
        <v>460.73</v>
      </c>
      <c r="CD8" s="22">
        <v>299.73</v>
      </c>
      <c r="CE8" s="22">
        <v>152.58000000000001</v>
      </c>
      <c r="CF8" s="22">
        <v>2845.26</v>
      </c>
      <c r="CG8" s="22">
        <v>203.17</v>
      </c>
      <c r="CH8" s="22">
        <v>174.81</v>
      </c>
      <c r="CI8" s="22">
        <v>724.78</v>
      </c>
      <c r="CJ8" s="22">
        <v>294</v>
      </c>
      <c r="CK8" s="22">
        <v>4317.08</v>
      </c>
      <c r="CL8" s="22">
        <v>448.39</v>
      </c>
      <c r="CM8" s="22">
        <v>83.85</v>
      </c>
      <c r="CN8" s="22">
        <v>389.48</v>
      </c>
      <c r="CO8" s="22">
        <v>437.25</v>
      </c>
      <c r="CP8" s="22">
        <v>265.98</v>
      </c>
      <c r="CQ8" s="22">
        <v>208.89</v>
      </c>
      <c r="CR8" s="22">
        <v>198.31</v>
      </c>
      <c r="CS8" s="22">
        <v>221.03</v>
      </c>
      <c r="CT8" s="22">
        <v>1.1299999999999999</v>
      </c>
      <c r="CU8" s="22">
        <v>156.19</v>
      </c>
      <c r="CV8" s="22">
        <v>319.64</v>
      </c>
      <c r="CW8" s="22">
        <v>1972.26</v>
      </c>
      <c r="CX8" s="22">
        <v>105.98</v>
      </c>
      <c r="CY8" s="22">
        <v>1771.94</v>
      </c>
      <c r="CZ8" s="22">
        <v>646.38</v>
      </c>
      <c r="DA8" s="22">
        <v>303.83</v>
      </c>
      <c r="DB8" s="22">
        <v>171.11</v>
      </c>
      <c r="DC8" s="22">
        <v>35.17</v>
      </c>
      <c r="DD8" s="22">
        <v>2222.64</v>
      </c>
      <c r="DE8" s="22">
        <v>777.37</v>
      </c>
      <c r="DF8" s="22">
        <v>496.3</v>
      </c>
      <c r="DG8" s="22">
        <v>191.09</v>
      </c>
      <c r="DH8" s="22">
        <v>8760</v>
      </c>
      <c r="DI8" s="22">
        <v>154.83000000000001</v>
      </c>
      <c r="DJ8" s="22">
        <v>-231.84</v>
      </c>
      <c r="DK8" s="22">
        <v>-88.46</v>
      </c>
      <c r="DL8" s="22">
        <v>-171.6</v>
      </c>
      <c r="DM8" s="22">
        <v>389.2</v>
      </c>
      <c r="DN8" s="22">
        <v>610.65</v>
      </c>
      <c r="DO8" s="22">
        <v>231.95</v>
      </c>
      <c r="DP8" s="22">
        <v>891473.56</v>
      </c>
      <c r="DQ8" s="22">
        <v>227636.86</v>
      </c>
      <c r="DR8" s="22">
        <v>206.2</v>
      </c>
      <c r="DS8" s="22">
        <v>-2151.77</v>
      </c>
      <c r="DT8" s="22">
        <v>-3526.73</v>
      </c>
      <c r="DU8" s="22">
        <v>-1111551.3899999999</v>
      </c>
      <c r="DV8" s="22">
        <v>-249698.19</v>
      </c>
      <c r="DW8" s="22">
        <v>-34847.89</v>
      </c>
      <c r="DX8" s="22">
        <v>-414.12</v>
      </c>
      <c r="DY8" s="22">
        <v>559.42999999999995</v>
      </c>
      <c r="DZ8" s="22">
        <v>155.72999999999999</v>
      </c>
      <c r="EA8" s="22">
        <v>27305.25</v>
      </c>
      <c r="EB8" s="22">
        <v>-105</v>
      </c>
      <c r="EC8" s="11"/>
      <c r="ED8" s="39">
        <v>5.0204107537865639E-10</v>
      </c>
    </row>
    <row r="9" spans="1:134" x14ac:dyDescent="0.25">
      <c r="A9" s="9" t="s">
        <v>316</v>
      </c>
      <c r="B9" s="10"/>
      <c r="C9" s="22">
        <v>-312.5</v>
      </c>
      <c r="F9" s="22">
        <v>-460</v>
      </c>
      <c r="G9" s="22">
        <v>0</v>
      </c>
      <c r="H9" s="22">
        <v>-1737.21</v>
      </c>
      <c r="I9" s="22">
        <v>0</v>
      </c>
      <c r="J9" s="22">
        <v>-590.92999999999995</v>
      </c>
      <c r="L9" s="22">
        <v>-1294.1300000000001</v>
      </c>
      <c r="P9" s="22">
        <v>-375</v>
      </c>
      <c r="R9" s="22">
        <v>-833.34</v>
      </c>
      <c r="T9" s="22">
        <v>2000</v>
      </c>
      <c r="V9" s="22">
        <v>0</v>
      </c>
      <c r="X9" s="22">
        <v>1000</v>
      </c>
      <c r="Z9" s="22">
        <v>446.1080000000029</v>
      </c>
      <c r="AB9" s="22">
        <v>8412.02</v>
      </c>
      <c r="AC9" s="22">
        <v>2439.4499999999998</v>
      </c>
      <c r="AD9" s="22">
        <v>136.27000000000001</v>
      </c>
      <c r="AE9" s="11"/>
      <c r="AG9" s="22">
        <v>744</v>
      </c>
      <c r="AH9" s="22">
        <v>-190359.03999999998</v>
      </c>
      <c r="AI9" s="22">
        <v>160160.6</v>
      </c>
      <c r="AJ9" s="22">
        <v>0</v>
      </c>
      <c r="AK9" s="22">
        <v>-36296.01</v>
      </c>
      <c r="AL9" s="22">
        <v>36296.01</v>
      </c>
      <c r="AM9" s="22">
        <v>0</v>
      </c>
      <c r="AN9" s="22">
        <v>38672</v>
      </c>
      <c r="AW9" s="22">
        <v>1202.18</v>
      </c>
      <c r="AX9" s="22">
        <v>-2115.52</v>
      </c>
      <c r="AY9" s="22">
        <v>132635.01</v>
      </c>
      <c r="AZ9" s="22">
        <v>306.77</v>
      </c>
      <c r="BA9" s="22">
        <v>10403.25</v>
      </c>
      <c r="BB9" s="22">
        <v>-6477.91</v>
      </c>
      <c r="BC9" s="22">
        <v>12614.41</v>
      </c>
      <c r="BD9" s="22">
        <v>6196.98</v>
      </c>
      <c r="BE9" s="22">
        <v>477.37</v>
      </c>
      <c r="BF9" s="22">
        <v>3631.23</v>
      </c>
      <c r="BG9" s="22">
        <v>375</v>
      </c>
      <c r="BH9" s="22">
        <v>312.5</v>
      </c>
      <c r="BI9" s="22">
        <v>460</v>
      </c>
      <c r="BJ9" s="22">
        <v>1737.21</v>
      </c>
      <c r="BK9" s="22">
        <v>590.92999999999995</v>
      </c>
      <c r="BL9" s="22">
        <v>1294.1300000000001</v>
      </c>
      <c r="BM9" s="22">
        <v>446.2</v>
      </c>
      <c r="BN9" s="22">
        <v>131.56</v>
      </c>
      <c r="BO9" s="22">
        <v>1145.99</v>
      </c>
      <c r="BP9" s="22">
        <v>82.99</v>
      </c>
      <c r="BQ9" s="22">
        <v>1415.04</v>
      </c>
      <c r="BR9" s="22">
        <v>1829.7</v>
      </c>
      <c r="BS9" s="22">
        <v>123.2</v>
      </c>
      <c r="BT9" s="22">
        <v>930.09</v>
      </c>
      <c r="BU9" s="22">
        <v>833.34</v>
      </c>
      <c r="BV9" s="22">
        <v>834.12</v>
      </c>
      <c r="BW9" s="22">
        <v>184.62</v>
      </c>
      <c r="BX9" s="22">
        <v>53.08</v>
      </c>
      <c r="BY9" s="22">
        <v>22.82</v>
      </c>
      <c r="BZ9" s="22">
        <v>791.31</v>
      </c>
      <c r="CA9" s="22">
        <v>698.59</v>
      </c>
      <c r="CB9" s="22">
        <v>655.69</v>
      </c>
      <c r="CC9" s="22">
        <v>320.02999999999997</v>
      </c>
      <c r="CD9" s="22">
        <v>340.07</v>
      </c>
      <c r="CE9" s="22">
        <v>131.27000000000001</v>
      </c>
      <c r="CF9" s="22">
        <v>2440.52</v>
      </c>
      <c r="CG9" s="22">
        <v>170.5</v>
      </c>
      <c r="CH9" s="22">
        <v>128.41</v>
      </c>
      <c r="CI9" s="22">
        <v>418.5</v>
      </c>
      <c r="CJ9" s="22">
        <v>9107.2000000000007</v>
      </c>
      <c r="CK9" s="22">
        <v>8476.16</v>
      </c>
      <c r="CL9" s="22">
        <v>313.27999999999997</v>
      </c>
      <c r="CM9" s="22">
        <v>74.62</v>
      </c>
      <c r="CN9" s="22">
        <v>432.28</v>
      </c>
      <c r="CO9" s="22">
        <v>282.14999999999998</v>
      </c>
      <c r="CP9" s="22">
        <v>196.69200000000001</v>
      </c>
      <c r="CQ9" s="22">
        <v>195.6</v>
      </c>
      <c r="CR9" s="22">
        <v>180.22</v>
      </c>
      <c r="CS9" s="22">
        <v>246.33</v>
      </c>
      <c r="CT9" s="22">
        <v>58.09</v>
      </c>
      <c r="CU9" s="22">
        <v>151.15</v>
      </c>
      <c r="CV9" s="22">
        <v>1473.28</v>
      </c>
      <c r="CW9" s="22">
        <v>1551.84</v>
      </c>
      <c r="CX9" s="22">
        <v>99.07</v>
      </c>
      <c r="CY9" s="22">
        <v>1203.79</v>
      </c>
      <c r="CZ9" s="22">
        <v>573</v>
      </c>
      <c r="DA9" s="22">
        <v>381.57</v>
      </c>
      <c r="DB9" s="22">
        <v>163.16</v>
      </c>
      <c r="DC9" s="22">
        <v>56.12</v>
      </c>
      <c r="DD9" s="22">
        <v>2114.46</v>
      </c>
      <c r="DE9" s="22">
        <v>765.75</v>
      </c>
      <c r="DF9" s="22">
        <v>1127.76</v>
      </c>
      <c r="DG9" s="22">
        <v>187.74</v>
      </c>
      <c r="DH9" s="22">
        <v>7537.5</v>
      </c>
      <c r="DI9" s="22">
        <v>135.9</v>
      </c>
      <c r="DJ9" s="22">
        <v>-269.56</v>
      </c>
      <c r="DK9" s="22">
        <v>-86.1</v>
      </c>
      <c r="DL9" s="22">
        <v>-127.65</v>
      </c>
      <c r="DM9" s="22">
        <v>439.23</v>
      </c>
      <c r="DN9" s="22">
        <v>676.26</v>
      </c>
      <c r="DO9" s="22">
        <v>220.96</v>
      </c>
      <c r="DP9" s="22">
        <v>805804.8</v>
      </c>
      <c r="DQ9" s="22">
        <v>191031.65</v>
      </c>
      <c r="DR9" s="22">
        <v>330.87</v>
      </c>
      <c r="DS9" s="22">
        <v>-1060.04</v>
      </c>
      <c r="DT9" s="22">
        <v>2382.36</v>
      </c>
      <c r="DU9" s="22">
        <v>-1001889.6699999999</v>
      </c>
      <c r="DV9" s="22">
        <v>-204614.99</v>
      </c>
      <c r="DW9" s="22">
        <v>-31226.55</v>
      </c>
      <c r="DX9" s="22">
        <v>-296.66000000000003</v>
      </c>
      <c r="DY9" s="22">
        <v>145.71</v>
      </c>
      <c r="DZ9" s="22">
        <v>131.4</v>
      </c>
      <c r="EA9" s="22">
        <v>5495</v>
      </c>
      <c r="EB9" s="22">
        <v>8.7899999999999991</v>
      </c>
      <c r="EC9" s="11"/>
      <c r="ED9" s="39">
        <v>2.8925484230057918E-10</v>
      </c>
    </row>
    <row r="10" spans="1:134" x14ac:dyDescent="0.25">
      <c r="A10" s="9" t="s">
        <v>321</v>
      </c>
      <c r="B10" s="10"/>
      <c r="C10" s="22">
        <v>-312.5</v>
      </c>
      <c r="F10" s="22">
        <v>-460</v>
      </c>
      <c r="G10" s="22">
        <v>0</v>
      </c>
      <c r="H10" s="22">
        <v>-1737.21</v>
      </c>
      <c r="I10" s="22">
        <v>2500</v>
      </c>
      <c r="J10" s="22">
        <v>-631.83000000000004</v>
      </c>
      <c r="L10" s="22">
        <v>-1294.1300000000001</v>
      </c>
      <c r="P10" s="22">
        <v>-375</v>
      </c>
      <c r="R10" s="22">
        <v>-833.34</v>
      </c>
      <c r="T10" s="22">
        <v>0</v>
      </c>
      <c r="V10" s="22">
        <v>0</v>
      </c>
      <c r="X10" s="22">
        <v>1000</v>
      </c>
      <c r="Z10" s="22">
        <v>1026453.0240000001</v>
      </c>
      <c r="AB10" s="22">
        <v>34.079999999999927</v>
      </c>
      <c r="AC10" s="22">
        <v>2836.11</v>
      </c>
      <c r="AD10" s="22">
        <v>195.92599999999999</v>
      </c>
      <c r="AE10" s="11"/>
      <c r="AG10" s="22">
        <v>1272.04</v>
      </c>
      <c r="AH10" s="22">
        <v>-183001.99</v>
      </c>
      <c r="AI10" s="22">
        <v>153276.70000000001</v>
      </c>
      <c r="AJ10" s="22">
        <v>0</v>
      </c>
      <c r="AK10" s="22">
        <v>-51161.29</v>
      </c>
      <c r="AL10" s="22">
        <v>51161.29</v>
      </c>
      <c r="AM10" s="22">
        <v>0</v>
      </c>
      <c r="AN10" s="22">
        <v>28855</v>
      </c>
      <c r="AW10" s="22">
        <v>4428.6899999999996</v>
      </c>
      <c r="AX10" s="22">
        <v>7000.83</v>
      </c>
      <c r="AY10" s="22">
        <v>114703.02</v>
      </c>
      <c r="AZ10" s="22">
        <v>291.64</v>
      </c>
      <c r="BA10" s="22">
        <v>9857.25</v>
      </c>
      <c r="BB10" s="22">
        <v>-6162.84</v>
      </c>
      <c r="BC10" s="22">
        <v>14187.27</v>
      </c>
      <c r="BD10" s="22">
        <v>6103.97</v>
      </c>
      <c r="BE10" s="22">
        <v>367.87</v>
      </c>
      <c r="BF10" s="22">
        <v>3881.83</v>
      </c>
      <c r="BG10" s="22">
        <v>375</v>
      </c>
      <c r="BH10" s="22">
        <v>312.5</v>
      </c>
      <c r="BI10" s="22">
        <v>460</v>
      </c>
      <c r="BJ10" s="22">
        <v>1737.21</v>
      </c>
      <c r="BK10" s="22">
        <v>631.83000000000004</v>
      </c>
      <c r="BL10" s="22">
        <v>1294.1300000000001</v>
      </c>
      <c r="BM10" s="22">
        <v>485.3</v>
      </c>
      <c r="BN10" s="22">
        <v>297.99</v>
      </c>
      <c r="BO10" s="22">
        <v>1486.99</v>
      </c>
      <c r="BP10" s="22">
        <v>135.29</v>
      </c>
      <c r="BQ10" s="22">
        <v>1652.09</v>
      </c>
      <c r="BR10" s="22">
        <v>2046.95</v>
      </c>
      <c r="BS10" s="22">
        <v>116.05</v>
      </c>
      <c r="BT10" s="22">
        <v>1070.06</v>
      </c>
      <c r="BU10" s="22">
        <v>833.34</v>
      </c>
      <c r="BV10" s="22">
        <v>918.12</v>
      </c>
      <c r="BW10" s="22">
        <v>204.34</v>
      </c>
      <c r="BX10" s="22">
        <v>99.29</v>
      </c>
      <c r="BY10" s="22">
        <v>23.1</v>
      </c>
      <c r="BZ10" s="22">
        <v>978.46</v>
      </c>
      <c r="CA10" s="22">
        <v>1566.25</v>
      </c>
      <c r="CB10" s="22">
        <v>815.69</v>
      </c>
      <c r="CC10" s="22">
        <v>203</v>
      </c>
      <c r="CD10" s="22">
        <v>756</v>
      </c>
      <c r="CE10" s="22">
        <v>88.37</v>
      </c>
      <c r="CF10" s="22">
        <v>2332.2199999999998</v>
      </c>
      <c r="CG10" s="22">
        <v>137.12</v>
      </c>
      <c r="CH10" s="22">
        <v>178.35</v>
      </c>
      <c r="CI10" s="22">
        <v>516.52</v>
      </c>
      <c r="CJ10" s="22">
        <v>18326</v>
      </c>
      <c r="CK10" s="22">
        <v>8159.62</v>
      </c>
      <c r="CL10" s="22">
        <v>342</v>
      </c>
      <c r="CM10" s="22">
        <v>93.47</v>
      </c>
      <c r="CN10" s="22">
        <v>322.39</v>
      </c>
      <c r="CO10" s="22">
        <v>185.13</v>
      </c>
      <c r="CP10" s="22">
        <v>268.42</v>
      </c>
      <c r="CQ10" s="22">
        <v>239.8</v>
      </c>
      <c r="CR10" s="22">
        <v>155.75</v>
      </c>
      <c r="CS10" s="22">
        <v>292.32</v>
      </c>
      <c r="CT10" s="22">
        <v>28.05</v>
      </c>
      <c r="CU10" s="22">
        <v>157.47999999999999</v>
      </c>
      <c r="CV10" s="22">
        <v>2550.16</v>
      </c>
      <c r="CW10" s="22">
        <v>1776.18</v>
      </c>
      <c r="CX10" s="22">
        <v>154.62</v>
      </c>
      <c r="CY10" s="22">
        <v>870.62</v>
      </c>
      <c r="CZ10" s="22">
        <v>542.77</v>
      </c>
      <c r="DA10" s="22">
        <v>328.3</v>
      </c>
      <c r="DB10" s="22">
        <v>168.16</v>
      </c>
      <c r="DC10" s="22">
        <v>30.99</v>
      </c>
      <c r="DD10" s="22">
        <v>2109.9299999999998</v>
      </c>
      <c r="DE10" s="22">
        <v>793.44</v>
      </c>
      <c r="DF10" s="22">
        <v>1530.12</v>
      </c>
      <c r="DG10" s="22">
        <v>262.02999999999997</v>
      </c>
      <c r="DH10" s="22">
        <v>8617.5</v>
      </c>
      <c r="DI10" s="22">
        <v>124.02</v>
      </c>
      <c r="DJ10" s="22">
        <v>-240.81</v>
      </c>
      <c r="DK10" s="22">
        <v>-91.35</v>
      </c>
      <c r="DL10" s="22">
        <v>-108.15</v>
      </c>
      <c r="DM10" s="22">
        <v>448.47</v>
      </c>
      <c r="DN10" s="22">
        <v>594.5</v>
      </c>
      <c r="DO10" s="22">
        <v>201.3</v>
      </c>
      <c r="DP10" s="22">
        <v>765938.99</v>
      </c>
      <c r="DQ10" s="22">
        <v>269269.96000000002</v>
      </c>
      <c r="DR10" s="22">
        <v>218.78</v>
      </c>
      <c r="DS10" s="22">
        <v>-5645.02</v>
      </c>
      <c r="DT10" s="22">
        <v>-5675.57</v>
      </c>
      <c r="DU10" s="22">
        <v>-963168.36</v>
      </c>
      <c r="DV10" s="22">
        <v>-290675.90999999997</v>
      </c>
      <c r="DW10" s="22">
        <v>-41756.14</v>
      </c>
      <c r="DX10" s="22">
        <v>-488.4</v>
      </c>
      <c r="DY10" s="22">
        <v>159.87</v>
      </c>
      <c r="DZ10" s="22">
        <v>170.04</v>
      </c>
      <c r="EA10" s="22">
        <v>18166</v>
      </c>
      <c r="EB10" s="22">
        <v>64.16</v>
      </c>
      <c r="EC10" s="11"/>
      <c r="ED10" s="39">
        <v>999999.60000000102</v>
      </c>
    </row>
    <row r="11" spans="1:134" x14ac:dyDescent="0.25">
      <c r="A11" s="9" t="s">
        <v>332</v>
      </c>
      <c r="B11" s="10"/>
      <c r="C11" s="22">
        <v>-312.5</v>
      </c>
      <c r="F11" s="22">
        <v>-460</v>
      </c>
      <c r="G11" s="22">
        <v>0</v>
      </c>
      <c r="H11" s="22">
        <v>-1737.21</v>
      </c>
      <c r="I11" s="22">
        <v>0</v>
      </c>
      <c r="J11" s="22">
        <v>-631.83000000000004</v>
      </c>
      <c r="L11" s="22">
        <v>-1294.1300000000001</v>
      </c>
      <c r="P11" s="22">
        <v>-375</v>
      </c>
      <c r="R11" s="22">
        <v>-833.34</v>
      </c>
      <c r="T11" s="22">
        <v>0</v>
      </c>
      <c r="V11" s="22">
        <v>1250</v>
      </c>
      <c r="X11" s="22">
        <v>1000</v>
      </c>
      <c r="Z11" s="22">
        <v>-17271.42000000002</v>
      </c>
      <c r="AB11" s="22">
        <v>2461.27</v>
      </c>
      <c r="AC11" s="22">
        <v>2542.71</v>
      </c>
      <c r="AD11" s="22">
        <v>135.54</v>
      </c>
      <c r="AE11" s="11"/>
      <c r="AG11" s="22">
        <v>1026</v>
      </c>
      <c r="AH11" s="22">
        <v>-176050.17</v>
      </c>
      <c r="AI11" s="22">
        <v>150365.03000000003</v>
      </c>
      <c r="AJ11" s="22">
        <v>0</v>
      </c>
      <c r="AK11" s="22">
        <v>-33937.57</v>
      </c>
      <c r="AL11" s="22">
        <v>33937.57</v>
      </c>
      <c r="AM11" s="22">
        <v>0</v>
      </c>
      <c r="AN11" s="22">
        <v>28634</v>
      </c>
      <c r="AW11" s="22">
        <v>-3487.96</v>
      </c>
      <c r="AX11" s="22">
        <v>-5078.1499999999996</v>
      </c>
      <c r="AY11" s="22">
        <v>154160.76999999999</v>
      </c>
      <c r="AZ11" s="22">
        <v>220.47</v>
      </c>
      <c r="BA11" s="22">
        <v>8931</v>
      </c>
      <c r="BB11" s="22">
        <v>-5513.28</v>
      </c>
      <c r="BC11" s="22">
        <v>14020.18</v>
      </c>
      <c r="BD11" s="22">
        <v>6073.37</v>
      </c>
      <c r="BE11" s="22">
        <v>335.25</v>
      </c>
      <c r="BF11" s="22">
        <v>2944.85</v>
      </c>
      <c r="BG11" s="22">
        <v>375</v>
      </c>
      <c r="BH11" s="22">
        <v>312.5</v>
      </c>
      <c r="BI11" s="22">
        <v>460</v>
      </c>
      <c r="BJ11" s="22">
        <v>1737.21</v>
      </c>
      <c r="BK11" s="22">
        <v>631.83000000000004</v>
      </c>
      <c r="BL11" s="22">
        <v>1294.1300000000001</v>
      </c>
      <c r="BM11" s="22">
        <v>548.32000000000005</v>
      </c>
      <c r="BN11" s="22">
        <v>105.65</v>
      </c>
      <c r="BO11" s="22">
        <v>1115.8599999999999</v>
      </c>
      <c r="BP11" s="22">
        <v>72.099999999999994</v>
      </c>
      <c r="BQ11" s="22">
        <v>1427.76</v>
      </c>
      <c r="BR11" s="22">
        <v>2297.71</v>
      </c>
      <c r="BS11" s="22">
        <v>126.12</v>
      </c>
      <c r="BT11" s="22">
        <v>1616.07</v>
      </c>
      <c r="BU11" s="22">
        <v>833.34</v>
      </c>
      <c r="BV11" s="22">
        <v>942.48</v>
      </c>
      <c r="BW11" s="22">
        <v>201.62</v>
      </c>
      <c r="BX11" s="22">
        <v>63.12</v>
      </c>
      <c r="BY11" s="22">
        <v>108.81</v>
      </c>
      <c r="BZ11" s="22">
        <v>830.3</v>
      </c>
      <c r="CA11" s="22">
        <v>673.2</v>
      </c>
      <c r="CB11" s="22">
        <v>990.91</v>
      </c>
      <c r="CC11" s="22">
        <v>380.06</v>
      </c>
      <c r="CD11" s="22">
        <v>370.15</v>
      </c>
      <c r="CE11" s="22">
        <v>299.27999999999997</v>
      </c>
      <c r="CF11" s="22">
        <v>2513.6999999999998</v>
      </c>
      <c r="CG11" s="22">
        <v>128.09</v>
      </c>
      <c r="CH11" s="22">
        <v>123.38</v>
      </c>
      <c r="CI11" s="22">
        <v>434.66</v>
      </c>
      <c r="CJ11" s="22">
        <v>1952.28</v>
      </c>
      <c r="CK11" s="22">
        <v>9433.83</v>
      </c>
      <c r="CL11" s="22">
        <v>325.35000000000002</v>
      </c>
      <c r="CM11" s="22">
        <v>84.8</v>
      </c>
      <c r="CN11" s="22">
        <v>375.55</v>
      </c>
      <c r="CO11" s="22">
        <v>337.82</v>
      </c>
      <c r="CP11" s="22">
        <v>208.2</v>
      </c>
      <c r="CQ11" s="22">
        <v>190.73</v>
      </c>
      <c r="CR11" s="22">
        <v>153.34</v>
      </c>
      <c r="CS11" s="22">
        <v>223.63</v>
      </c>
      <c r="CT11" s="22">
        <v>46.15</v>
      </c>
      <c r="CU11" s="22">
        <v>136.47999999999999</v>
      </c>
      <c r="CV11" s="22">
        <v>279.45</v>
      </c>
      <c r="CW11" s="22">
        <v>1733.11</v>
      </c>
      <c r="CX11" s="22">
        <v>138.1</v>
      </c>
      <c r="CY11" s="22">
        <v>1485.22</v>
      </c>
      <c r="CZ11" s="22">
        <v>497.44</v>
      </c>
      <c r="DA11" s="22">
        <v>425.28</v>
      </c>
      <c r="DB11" s="22">
        <v>189.57</v>
      </c>
      <c r="DC11" s="22">
        <v>41.4</v>
      </c>
      <c r="DD11" s="22">
        <v>1728.15</v>
      </c>
      <c r="DE11" s="22">
        <v>552.29</v>
      </c>
      <c r="DF11" s="22">
        <v>150.49</v>
      </c>
      <c r="DG11" s="22">
        <v>200.14</v>
      </c>
      <c r="DH11" s="22">
        <v>7590</v>
      </c>
      <c r="DI11" s="22">
        <v>124.28</v>
      </c>
      <c r="DJ11" s="22">
        <v>-278.07</v>
      </c>
      <c r="DK11" s="22">
        <v>-106.75</v>
      </c>
      <c r="DL11" s="22">
        <v>-173.7</v>
      </c>
      <c r="DM11" s="22">
        <v>323.73</v>
      </c>
      <c r="DN11" s="22">
        <v>548.54999999999995</v>
      </c>
      <c r="DO11" s="22">
        <v>275.79000000000002</v>
      </c>
      <c r="DP11" s="22">
        <v>758982.77</v>
      </c>
      <c r="DQ11" s="22">
        <v>178618.8</v>
      </c>
      <c r="DR11" s="22">
        <v>274.35000000000002</v>
      </c>
      <c r="DS11" s="22">
        <v>4317.57</v>
      </c>
      <c r="DT11" s="22">
        <v>5091.6099999999997</v>
      </c>
      <c r="DU11" s="22">
        <v>-926579.88</v>
      </c>
      <c r="DV11" s="22">
        <v>-189854.88</v>
      </c>
      <c r="DW11" s="22">
        <v>-30662.15</v>
      </c>
      <c r="DX11" s="22">
        <v>-453.39</v>
      </c>
      <c r="DY11" s="22">
        <v>233.66</v>
      </c>
      <c r="DZ11" s="22">
        <v>131.30000000000001</v>
      </c>
      <c r="EA11" s="22">
        <v>-11392</v>
      </c>
      <c r="EB11" s="22">
        <v>30.8</v>
      </c>
      <c r="EC11" s="11"/>
      <c r="ED11" s="39">
        <v>2.5902480160766572E-10</v>
      </c>
    </row>
    <row r="12" spans="1:134" x14ac:dyDescent="0.25">
      <c r="A12" s="9" t="s">
        <v>337</v>
      </c>
      <c r="B12" s="10"/>
      <c r="C12" s="22">
        <v>-312.5</v>
      </c>
      <c r="F12" s="22">
        <v>-460</v>
      </c>
      <c r="G12" s="22">
        <v>20000</v>
      </c>
      <c r="H12" s="22">
        <v>-1893.46</v>
      </c>
      <c r="I12" s="22">
        <v>-1250</v>
      </c>
      <c r="J12" s="22">
        <v>1734.98</v>
      </c>
      <c r="L12" s="22">
        <v>-1294.1300000000001</v>
      </c>
      <c r="P12" s="22">
        <v>-375</v>
      </c>
      <c r="R12" s="22">
        <v>-833.34</v>
      </c>
      <c r="T12" s="22">
        <v>2000</v>
      </c>
      <c r="V12" s="22">
        <v>0</v>
      </c>
      <c r="X12" s="22">
        <v>1000</v>
      </c>
      <c r="Z12" s="22">
        <v>-18.098299999666779</v>
      </c>
      <c r="AB12" s="22">
        <v>-6898.25</v>
      </c>
      <c r="AC12" s="22">
        <v>3225.44</v>
      </c>
      <c r="AD12" s="22">
        <v>138.06</v>
      </c>
      <c r="AE12" s="11"/>
      <c r="AG12" s="22">
        <v>885.85</v>
      </c>
      <c r="AH12" s="22">
        <v>-182426.26</v>
      </c>
      <c r="AI12" s="22">
        <v>149990.01</v>
      </c>
      <c r="AJ12" s="22">
        <v>0</v>
      </c>
      <c r="AK12" s="22">
        <v>-35621.54</v>
      </c>
      <c r="AL12" s="22">
        <v>35621.54</v>
      </c>
      <c r="AM12" s="22">
        <v>0</v>
      </c>
      <c r="AN12" s="22">
        <v>25496</v>
      </c>
      <c r="AW12" s="22">
        <v>6516.51</v>
      </c>
      <c r="AX12" s="22">
        <v>8759.84</v>
      </c>
      <c r="AY12" s="22">
        <v>132768.32000000001</v>
      </c>
      <c r="AZ12" s="22">
        <v>278.25</v>
      </c>
      <c r="BA12" s="22">
        <v>8589.75</v>
      </c>
      <c r="BB12" s="22">
        <v>-4526.03</v>
      </c>
      <c r="BC12" s="22">
        <v>14428.14</v>
      </c>
      <c r="BD12" s="22">
        <v>7011.98</v>
      </c>
      <c r="BE12" s="22">
        <v>381</v>
      </c>
      <c r="BF12" s="22">
        <v>3426.37</v>
      </c>
      <c r="BG12" s="22">
        <v>375</v>
      </c>
      <c r="BH12" s="22">
        <v>312.5</v>
      </c>
      <c r="BI12" s="22">
        <v>460</v>
      </c>
      <c r="BJ12" s="22">
        <v>1893.46</v>
      </c>
      <c r="BK12" s="22">
        <v>765.02</v>
      </c>
      <c r="BL12" s="22">
        <v>1294.1300000000001</v>
      </c>
      <c r="BM12" s="22">
        <v>438.84</v>
      </c>
      <c r="BN12" s="22">
        <v>102.97</v>
      </c>
      <c r="BO12" s="22">
        <v>1216.6099999999999</v>
      </c>
      <c r="BP12" s="22">
        <v>55.17</v>
      </c>
      <c r="BQ12" s="22">
        <v>1456.32</v>
      </c>
      <c r="BR12" s="22">
        <v>1925.38</v>
      </c>
      <c r="BS12" s="22">
        <v>152.85</v>
      </c>
      <c r="BT12" s="22">
        <v>1335.14</v>
      </c>
      <c r="BU12" s="22">
        <v>833.34</v>
      </c>
      <c r="BV12" s="22">
        <v>886.2</v>
      </c>
      <c r="BW12" s="22">
        <v>221.85</v>
      </c>
      <c r="BX12" s="22">
        <v>112.3</v>
      </c>
      <c r="BY12" s="22">
        <v>108.29</v>
      </c>
      <c r="BZ12" s="22">
        <v>869.9</v>
      </c>
      <c r="CA12" s="22">
        <v>445.4</v>
      </c>
      <c r="CB12" s="22">
        <v>730</v>
      </c>
      <c r="CC12" s="22">
        <v>370.5</v>
      </c>
      <c r="CD12" s="22">
        <v>324.33999999999997</v>
      </c>
      <c r="CE12" s="22">
        <v>52.75</v>
      </c>
      <c r="CF12" s="22">
        <v>1746.18</v>
      </c>
      <c r="CG12" s="22">
        <v>130.02000000000001</v>
      </c>
      <c r="CH12" s="22">
        <v>99.29</v>
      </c>
      <c r="CI12" s="22">
        <v>203.61</v>
      </c>
      <c r="CJ12" s="22">
        <v>64.92</v>
      </c>
      <c r="CK12" s="22">
        <v>5094.67</v>
      </c>
      <c r="CL12" s="22">
        <v>230.01</v>
      </c>
      <c r="CM12" s="22">
        <v>114.12</v>
      </c>
      <c r="CN12" s="22">
        <v>391.61</v>
      </c>
      <c r="CO12" s="22">
        <v>502.64</v>
      </c>
      <c r="CP12" s="22">
        <v>184.05</v>
      </c>
      <c r="CQ12" s="22">
        <v>153.1</v>
      </c>
      <c r="CR12" s="22">
        <v>167.47</v>
      </c>
      <c r="CS12" s="22">
        <v>160.62</v>
      </c>
      <c r="CT12" s="22">
        <v>37.06</v>
      </c>
      <c r="CU12" s="22">
        <v>134.47</v>
      </c>
      <c r="CV12" s="22">
        <v>572.94000000000005</v>
      </c>
      <c r="CW12" s="22">
        <v>2284.73</v>
      </c>
      <c r="CX12" s="22">
        <v>150.5</v>
      </c>
      <c r="CY12" s="22">
        <v>1548.33</v>
      </c>
      <c r="CZ12" s="22">
        <v>735.96600000000001</v>
      </c>
      <c r="DA12" s="22">
        <v>470.53</v>
      </c>
      <c r="DB12" s="22">
        <v>145.928</v>
      </c>
      <c r="DC12" s="22">
        <v>45.512999999999998</v>
      </c>
      <c r="DD12" s="22">
        <v>2084.3719999999998</v>
      </c>
      <c r="DE12" s="22">
        <v>658.65800000000002</v>
      </c>
      <c r="DF12" s="22">
        <v>1534.0239999999999</v>
      </c>
      <c r="DG12" s="22">
        <v>227.36</v>
      </c>
      <c r="DH12" s="22">
        <v>6945</v>
      </c>
      <c r="DI12" s="22">
        <v>133.03200000000001</v>
      </c>
      <c r="DJ12" s="22">
        <v>-225.63</v>
      </c>
      <c r="DK12" s="22">
        <v>-77</v>
      </c>
      <c r="DL12" s="22">
        <v>-230.63200000000001</v>
      </c>
      <c r="DM12" s="22">
        <v>279.93</v>
      </c>
      <c r="DN12" s="22">
        <v>588.80999999999995</v>
      </c>
      <c r="DO12" s="22">
        <v>164.64</v>
      </c>
      <c r="DP12" s="22">
        <v>775076.49840000004</v>
      </c>
      <c r="DQ12" s="22">
        <v>187481.78349999999</v>
      </c>
      <c r="DR12" s="22">
        <v>293.64499999999998</v>
      </c>
      <c r="DS12" s="22">
        <v>-6279.4560000000001</v>
      </c>
      <c r="DT12" s="22">
        <v>-8369.76</v>
      </c>
      <c r="DU12" s="22">
        <v>-960138.23</v>
      </c>
      <c r="DV12" s="22">
        <v>-186596.04</v>
      </c>
      <c r="DW12" s="22">
        <v>-44862.951999999997</v>
      </c>
      <c r="DX12" s="22">
        <v>-314.64600000000002</v>
      </c>
      <c r="DY12" s="22">
        <v>547.08000000000004</v>
      </c>
      <c r="DZ12" s="22">
        <v>144.56</v>
      </c>
      <c r="EA12" s="22">
        <v>12636</v>
      </c>
      <c r="EB12" s="22">
        <v>-151.01560000000001</v>
      </c>
      <c r="EC12" s="11"/>
      <c r="ED12" s="39">
        <v>4.0625991459819488E-10</v>
      </c>
    </row>
    <row r="13" spans="1:134" x14ac:dyDescent="0.25">
      <c r="A13" s="9" t="s">
        <v>344</v>
      </c>
      <c r="B13" s="10"/>
      <c r="C13" s="22">
        <v>-312.5</v>
      </c>
      <c r="F13" s="22">
        <v>-460</v>
      </c>
      <c r="G13" s="22">
        <v>0</v>
      </c>
      <c r="H13" s="22">
        <v>-1893.46</v>
      </c>
      <c r="I13" s="22">
        <v>0</v>
      </c>
      <c r="J13" s="22">
        <v>-765.02</v>
      </c>
      <c r="L13" s="22">
        <v>-1294.1300000000001</v>
      </c>
      <c r="P13" s="22">
        <v>-375</v>
      </c>
      <c r="R13" s="22">
        <v>-833.34</v>
      </c>
      <c r="T13" s="22">
        <v>0</v>
      </c>
      <c r="V13" s="22">
        <v>0</v>
      </c>
      <c r="X13" s="22">
        <v>1000</v>
      </c>
      <c r="Z13" s="22">
        <v>-51099.907700000076</v>
      </c>
      <c r="AB13" s="22">
        <v>-4395.7699999999995</v>
      </c>
      <c r="AC13" s="22">
        <v>2531.3969999999999</v>
      </c>
      <c r="AD13" s="22">
        <v>250.77</v>
      </c>
      <c r="AE13" s="11"/>
      <c r="AG13" s="22">
        <v>1076.1030000000001</v>
      </c>
      <c r="AH13" s="22">
        <v>-145405.54</v>
      </c>
      <c r="AI13" s="22">
        <v>123096.03</v>
      </c>
      <c r="AJ13" s="22">
        <v>0</v>
      </c>
      <c r="AK13" s="22">
        <v>-19913.61</v>
      </c>
      <c r="AL13" s="22">
        <v>19913.61</v>
      </c>
      <c r="AM13" s="22">
        <v>0</v>
      </c>
      <c r="AN13" s="22">
        <v>34090</v>
      </c>
      <c r="AW13" s="22">
        <v>-2435.355</v>
      </c>
      <c r="AX13" s="22">
        <v>-2618.694</v>
      </c>
      <c r="AY13" s="22">
        <v>154100.20499999999</v>
      </c>
      <c r="AZ13" s="22">
        <v>269.08</v>
      </c>
      <c r="BA13" s="22">
        <v>12031.5</v>
      </c>
      <c r="BB13" s="22">
        <v>-4506.72</v>
      </c>
      <c r="BC13" s="22">
        <v>12421.485000000001</v>
      </c>
      <c r="BD13" s="22">
        <v>5897.1306999999997</v>
      </c>
      <c r="BE13" s="22">
        <v>460.5</v>
      </c>
      <c r="BF13" s="22">
        <v>3898.6244999999999</v>
      </c>
      <c r="BG13" s="22">
        <v>375</v>
      </c>
      <c r="BH13" s="22">
        <v>312.5</v>
      </c>
      <c r="BI13" s="22">
        <v>460</v>
      </c>
      <c r="BJ13" s="22">
        <v>1893.46</v>
      </c>
      <c r="BK13" s="22">
        <v>765.02</v>
      </c>
      <c r="BL13" s="22">
        <v>1294.1300000000001</v>
      </c>
      <c r="BM13" s="22">
        <v>409.4</v>
      </c>
      <c r="BN13" s="22">
        <v>28.128</v>
      </c>
      <c r="BO13" s="22">
        <v>1558.5119999999999</v>
      </c>
      <c r="BP13" s="22">
        <v>17.985600000000002</v>
      </c>
      <c r="BQ13" s="22">
        <v>1449.107</v>
      </c>
      <c r="BR13" s="22">
        <v>2112.2674000000002</v>
      </c>
      <c r="BS13" s="22">
        <v>158.52770000000001</v>
      </c>
      <c r="BT13" s="22">
        <v>1251.1220000000001</v>
      </c>
      <c r="BU13" s="22">
        <v>833.34</v>
      </c>
      <c r="BV13" s="22">
        <v>1213.3309999999999</v>
      </c>
      <c r="BW13" s="22">
        <v>207.06</v>
      </c>
      <c r="BX13" s="22">
        <v>64.727999999999994</v>
      </c>
      <c r="BY13" s="22">
        <v>27.125</v>
      </c>
      <c r="BZ13" s="22">
        <v>1048.432</v>
      </c>
      <c r="CA13" s="22">
        <v>492.64600000000002</v>
      </c>
      <c r="CB13" s="22">
        <v>724.65700000000004</v>
      </c>
      <c r="CC13" s="22">
        <v>451.50700000000001</v>
      </c>
      <c r="CD13" s="22">
        <v>420.31200000000001</v>
      </c>
      <c r="CE13" s="22">
        <v>132.88</v>
      </c>
      <c r="CF13" s="22">
        <v>1336.65</v>
      </c>
      <c r="CG13" s="22">
        <v>240.80799999999999</v>
      </c>
      <c r="CH13" s="22">
        <v>98.5</v>
      </c>
      <c r="CI13" s="22">
        <v>199.26</v>
      </c>
      <c r="CJ13" s="22">
        <v>100.398</v>
      </c>
      <c r="CK13" s="22">
        <v>5886.3209999999999</v>
      </c>
      <c r="CL13" s="22">
        <v>250.69</v>
      </c>
      <c r="CM13" s="22">
        <v>66.25</v>
      </c>
      <c r="CN13" s="22">
        <v>445.63200000000001</v>
      </c>
      <c r="CO13" s="22">
        <v>477.75</v>
      </c>
      <c r="CP13" s="22">
        <v>221.62799999999999</v>
      </c>
      <c r="CQ13" s="22">
        <v>244.477</v>
      </c>
      <c r="CR13" s="22">
        <v>161.78970000000001</v>
      </c>
      <c r="CS13" s="22">
        <v>138.41399999999999</v>
      </c>
      <c r="CT13" s="22">
        <v>32.426000000000002</v>
      </c>
      <c r="CU13" s="22">
        <v>151.286</v>
      </c>
      <c r="CV13" s="22">
        <v>666.9</v>
      </c>
      <c r="CW13" s="22">
        <v>1689.777</v>
      </c>
      <c r="CX13" s="22">
        <v>107.379</v>
      </c>
      <c r="CY13" s="22">
        <v>1757.12</v>
      </c>
      <c r="CZ13" s="22">
        <v>783.97799999999995</v>
      </c>
      <c r="DA13" s="22">
        <v>620.00900000000001</v>
      </c>
      <c r="DB13" s="22">
        <v>231.99</v>
      </c>
      <c r="DC13" s="22">
        <v>58.097999999999999</v>
      </c>
      <c r="DD13" s="22">
        <v>1940.23</v>
      </c>
      <c r="DE13" s="22">
        <v>754.61400000000003</v>
      </c>
      <c r="DF13" s="22">
        <v>1567.82</v>
      </c>
      <c r="DG13" s="22">
        <v>199.023</v>
      </c>
      <c r="DH13" s="22">
        <v>9165</v>
      </c>
      <c r="DI13" s="22">
        <v>161.202</v>
      </c>
      <c r="DJ13" s="22">
        <v>-197.8</v>
      </c>
      <c r="DK13" s="22">
        <v>-91</v>
      </c>
      <c r="DL13" s="22">
        <v>-135.97200000000001</v>
      </c>
      <c r="DM13" s="22">
        <v>391.53</v>
      </c>
      <c r="DN13" s="22">
        <v>588.16499999999996</v>
      </c>
      <c r="DO13" s="22">
        <v>160.74</v>
      </c>
      <c r="DP13" s="22">
        <v>621796.67200000002</v>
      </c>
      <c r="DQ13" s="22">
        <v>104808.4871</v>
      </c>
      <c r="DR13" s="22">
        <v>188.18100000000001</v>
      </c>
      <c r="DS13" s="22">
        <v>2345.9409999999998</v>
      </c>
      <c r="DT13" s="22">
        <v>2756.52</v>
      </c>
      <c r="DU13" s="22">
        <v>-765292.30999999994</v>
      </c>
      <c r="DV13" s="22">
        <v>-84109.676000000007</v>
      </c>
      <c r="DW13" s="22">
        <v>-45283.517999999996</v>
      </c>
      <c r="DX13" s="22">
        <v>-133.464</v>
      </c>
      <c r="DY13" s="22">
        <v>343.416</v>
      </c>
      <c r="DZ13" s="22">
        <v>135.102</v>
      </c>
      <c r="EA13" s="22">
        <v>-20335</v>
      </c>
      <c r="EB13" s="22">
        <v>-120</v>
      </c>
      <c r="EC13" s="11"/>
      <c r="ED13" s="39">
        <v>1.0913936421275139E-11</v>
      </c>
    </row>
    <row r="14" spans="1:134" x14ac:dyDescent="0.25">
      <c r="A14" s="9" t="s">
        <v>350</v>
      </c>
      <c r="B14" s="10"/>
      <c r="C14" s="22">
        <v>-312.5</v>
      </c>
      <c r="F14" s="22">
        <v>-460</v>
      </c>
      <c r="G14" s="22">
        <v>0</v>
      </c>
      <c r="H14" s="22">
        <v>-1893.46</v>
      </c>
      <c r="I14" s="22">
        <v>0</v>
      </c>
      <c r="J14" s="22">
        <v>-765.02</v>
      </c>
      <c r="L14" s="22">
        <v>-1294.1300000000001</v>
      </c>
      <c r="P14" s="22">
        <v>-375</v>
      </c>
      <c r="R14" s="22">
        <v>-833.34</v>
      </c>
      <c r="T14" s="22">
        <v>0</v>
      </c>
      <c r="V14" s="22">
        <v>1250</v>
      </c>
      <c r="X14" s="22">
        <v>1000</v>
      </c>
      <c r="Z14" s="22">
        <v>18717.194800000078</v>
      </c>
      <c r="AB14" s="22">
        <v>6048.37</v>
      </c>
      <c r="AC14" s="22">
        <v>2899.8989999999999</v>
      </c>
      <c r="AD14" s="22">
        <v>142.35</v>
      </c>
      <c r="AE14" s="11"/>
      <c r="AG14" s="22">
        <v>880.12800000000004</v>
      </c>
      <c r="AH14" s="22">
        <v>-195135.33</v>
      </c>
      <c r="AI14" s="22">
        <v>162613.38999999998</v>
      </c>
      <c r="AJ14" s="22">
        <v>0</v>
      </c>
      <c r="AK14" s="22">
        <v>-30049.86</v>
      </c>
      <c r="AL14" s="22">
        <v>30049.86</v>
      </c>
      <c r="AM14" s="22">
        <v>0</v>
      </c>
      <c r="AN14" s="22">
        <v>24580</v>
      </c>
      <c r="AW14" s="22">
        <v>-1739.7280000000001</v>
      </c>
      <c r="AX14" s="22">
        <v>-805.94</v>
      </c>
      <c r="AY14" s="22">
        <v>135800.92000000001</v>
      </c>
      <c r="AZ14" s="22">
        <v>219.72800000000001</v>
      </c>
      <c r="BA14" s="22">
        <v>11222.25</v>
      </c>
      <c r="BB14" s="22">
        <v>-4241.7349999999997</v>
      </c>
      <c r="BC14" s="22">
        <v>13991.232400000001</v>
      </c>
      <c r="BD14" s="22">
        <v>6372.6761999999999</v>
      </c>
      <c r="BE14" s="22">
        <v>439.5</v>
      </c>
      <c r="BF14" s="22">
        <v>3874.6867999999999</v>
      </c>
      <c r="BG14" s="22">
        <v>375</v>
      </c>
      <c r="BH14" s="22">
        <v>312.5</v>
      </c>
      <c r="BI14" s="22">
        <v>460</v>
      </c>
      <c r="BJ14" s="22">
        <v>1893.46</v>
      </c>
      <c r="BK14" s="22">
        <v>765.02</v>
      </c>
      <c r="BL14" s="22">
        <v>1294.1300000000001</v>
      </c>
      <c r="BM14" s="22">
        <v>480.7</v>
      </c>
      <c r="BN14" s="22">
        <v>90.534999999999997</v>
      </c>
      <c r="BO14" s="22">
        <v>1458.6110000000001</v>
      </c>
      <c r="BP14" s="22">
        <v>55.29</v>
      </c>
      <c r="BQ14" s="22">
        <v>1562.82</v>
      </c>
      <c r="BR14" s="22">
        <v>2007.1126999999999</v>
      </c>
      <c r="BS14" s="22">
        <v>135.4272</v>
      </c>
      <c r="BT14" s="22">
        <v>1232.5440000000001</v>
      </c>
      <c r="BU14" s="22">
        <v>833.34</v>
      </c>
      <c r="BV14" s="22">
        <v>1270.693</v>
      </c>
      <c r="BW14" s="22">
        <v>188.02</v>
      </c>
      <c r="BX14" s="22">
        <v>35.36</v>
      </c>
      <c r="BY14" s="22">
        <v>67.379000000000005</v>
      </c>
      <c r="BZ14" s="22">
        <v>799.11500000000001</v>
      </c>
      <c r="CA14" s="22">
        <v>340.73599999999999</v>
      </c>
      <c r="CB14" s="22">
        <v>531.69600000000003</v>
      </c>
      <c r="CC14" s="22">
        <v>420.03899999999999</v>
      </c>
      <c r="CD14" s="22">
        <v>244.11</v>
      </c>
      <c r="CE14" s="22">
        <v>54.72</v>
      </c>
      <c r="CF14" s="22">
        <v>2403.076</v>
      </c>
      <c r="CG14" s="22">
        <v>205.50899999999999</v>
      </c>
      <c r="CH14" s="22">
        <v>123.624</v>
      </c>
      <c r="CI14" s="22">
        <v>546.01199999999994</v>
      </c>
      <c r="CJ14" s="22">
        <v>146.63999999999999</v>
      </c>
      <c r="CK14" s="22">
        <v>6471.8590000000004</v>
      </c>
      <c r="CL14" s="22">
        <v>493.30599999999998</v>
      </c>
      <c r="CM14" s="22">
        <v>49.14</v>
      </c>
      <c r="CN14" s="22">
        <v>413.88099999999997</v>
      </c>
      <c r="CO14" s="22">
        <v>309.38600000000002</v>
      </c>
      <c r="CP14" s="22">
        <v>256</v>
      </c>
      <c r="CQ14" s="22">
        <v>198.50399999999999</v>
      </c>
      <c r="CR14" s="22">
        <v>210.72290000000001</v>
      </c>
      <c r="CS14" s="22">
        <v>238.05</v>
      </c>
      <c r="CT14" s="22">
        <v>29.754000000000001</v>
      </c>
      <c r="CU14" s="22">
        <v>120.637</v>
      </c>
      <c r="CV14" s="22">
        <v>120.87</v>
      </c>
      <c r="CW14" s="22">
        <v>1642.2560000000001</v>
      </c>
      <c r="CX14" s="22">
        <v>194.48</v>
      </c>
      <c r="CY14" s="22">
        <v>1579.548</v>
      </c>
      <c r="CZ14" s="22">
        <v>617.65</v>
      </c>
      <c r="DA14" s="22">
        <v>416.16399999999999</v>
      </c>
      <c r="DB14" s="22">
        <v>98.7</v>
      </c>
      <c r="DC14" s="22">
        <v>48.28</v>
      </c>
      <c r="DD14" s="22">
        <v>2511.9119999999998</v>
      </c>
      <c r="DE14" s="22">
        <v>649.10299999999995</v>
      </c>
      <c r="DF14" s="22">
        <v>229.44900000000001</v>
      </c>
      <c r="DG14" s="22">
        <v>230.47200000000001</v>
      </c>
      <c r="DH14" s="22">
        <v>8452.5</v>
      </c>
      <c r="DI14" s="22">
        <v>171.04499999999999</v>
      </c>
      <c r="DJ14" s="22">
        <v>-291.87</v>
      </c>
      <c r="DK14" s="22">
        <v>-107.1</v>
      </c>
      <c r="DL14" s="22">
        <v>-231.44</v>
      </c>
      <c r="DM14" s="22">
        <v>364.56</v>
      </c>
      <c r="DN14" s="22">
        <v>599.76</v>
      </c>
      <c r="DO14" s="22">
        <v>201.47399999999999</v>
      </c>
      <c r="DP14" s="22">
        <v>832975.12</v>
      </c>
      <c r="DQ14" s="22">
        <v>158157.152</v>
      </c>
      <c r="DR14" s="22">
        <v>296.39999999999998</v>
      </c>
      <c r="DS14" s="22">
        <v>2066.6080000000002</v>
      </c>
      <c r="DT14" s="22">
        <v>589.42899999999997</v>
      </c>
      <c r="DU14" s="22">
        <v>-1027028.0399999999</v>
      </c>
      <c r="DV14" s="22">
        <v>-169181.32</v>
      </c>
      <c r="DW14" s="22">
        <v>-28515.119999999999</v>
      </c>
      <c r="DX14" s="22">
        <v>-285.93</v>
      </c>
      <c r="DY14" s="22">
        <v>177.33500000000001</v>
      </c>
      <c r="DZ14" s="22">
        <v>179.952</v>
      </c>
      <c r="EA14" s="22">
        <v>1775</v>
      </c>
      <c r="EB14" s="22">
        <v>-25</v>
      </c>
      <c r="EC14" s="11"/>
      <c r="ED14" s="39">
        <v>-2.1600499167107046E-11</v>
      </c>
    </row>
    <row r="15" spans="1:134" x14ac:dyDescent="0.25">
      <c r="A15" s="9" t="s">
        <v>356</v>
      </c>
      <c r="B15" s="10"/>
      <c r="C15" s="22">
        <v>-312.5</v>
      </c>
      <c r="F15" s="22">
        <v>-460</v>
      </c>
      <c r="G15" s="22">
        <v>0</v>
      </c>
      <c r="H15" s="22">
        <v>-1893.46</v>
      </c>
      <c r="I15" s="22">
        <v>0</v>
      </c>
      <c r="J15" s="22">
        <v>-765.02</v>
      </c>
      <c r="L15" s="22">
        <v>-1294.1300000000001</v>
      </c>
      <c r="P15" s="22">
        <v>-375</v>
      </c>
      <c r="R15" s="22">
        <v>-833.34</v>
      </c>
      <c r="T15" s="22">
        <v>2000</v>
      </c>
      <c r="V15" s="22">
        <v>0</v>
      </c>
      <c r="X15" s="22">
        <v>1000</v>
      </c>
      <c r="Z15" s="22">
        <v>-11651.130000000023</v>
      </c>
      <c r="AC15" s="22">
        <v>2972.4</v>
      </c>
      <c r="AD15" s="22">
        <v>145.91</v>
      </c>
      <c r="AE15" s="11"/>
      <c r="AG15" s="22">
        <v>902.13</v>
      </c>
      <c r="AH15" s="22">
        <v>-197831.59</v>
      </c>
      <c r="AI15" s="22">
        <v>166678.76</v>
      </c>
      <c r="AJ15" s="22">
        <v>0</v>
      </c>
      <c r="AK15" s="22">
        <v>-30801.11</v>
      </c>
      <c r="AL15" s="22">
        <v>30801.11</v>
      </c>
      <c r="AM15" s="22">
        <v>0</v>
      </c>
      <c r="AN15" s="22">
        <v>25194.5</v>
      </c>
      <c r="AO15" s="22">
        <v>22675.05</v>
      </c>
      <c r="AW15" s="22">
        <v>-1783.22</v>
      </c>
      <c r="AX15" s="22">
        <v>-826.09</v>
      </c>
      <c r="AY15" s="22">
        <v>139195.94</v>
      </c>
      <c r="AZ15" s="22">
        <v>225.22</v>
      </c>
      <c r="BA15" s="22">
        <v>11502.81</v>
      </c>
      <c r="BB15" s="22">
        <v>-4347.78</v>
      </c>
      <c r="BC15" s="22">
        <v>14341.01</v>
      </c>
      <c r="BD15" s="22">
        <v>6532</v>
      </c>
      <c r="BE15" s="22">
        <v>450.49</v>
      </c>
      <c r="BF15" s="22">
        <v>3971.56</v>
      </c>
      <c r="BG15" s="22">
        <v>375</v>
      </c>
      <c r="BH15" s="22">
        <v>312.5</v>
      </c>
      <c r="BI15" s="22">
        <v>460</v>
      </c>
      <c r="BJ15" s="22">
        <v>1893.46</v>
      </c>
      <c r="BK15" s="22">
        <v>765.02</v>
      </c>
      <c r="BL15" s="22">
        <v>1294.1300000000001</v>
      </c>
      <c r="BM15" s="22">
        <v>492.72</v>
      </c>
      <c r="BN15" s="22">
        <v>92.8</v>
      </c>
      <c r="BO15" s="22">
        <v>1495.08</v>
      </c>
      <c r="BP15" s="22">
        <v>56.67</v>
      </c>
      <c r="BQ15" s="22">
        <v>1601.89</v>
      </c>
      <c r="BR15" s="22">
        <v>2057.29</v>
      </c>
      <c r="BS15" s="22">
        <v>138.82</v>
      </c>
      <c r="BT15" s="22">
        <v>1263.3499999999999</v>
      </c>
      <c r="BU15" s="22">
        <v>833.34</v>
      </c>
      <c r="BV15" s="22">
        <v>1302.46</v>
      </c>
      <c r="BW15" s="22">
        <v>192.72</v>
      </c>
      <c r="BX15" s="22">
        <v>36.24</v>
      </c>
      <c r="BY15" s="22">
        <v>69.06</v>
      </c>
      <c r="BZ15" s="22">
        <v>819.1</v>
      </c>
      <c r="CA15" s="22">
        <v>349.26</v>
      </c>
      <c r="CB15" s="22">
        <v>544.99</v>
      </c>
      <c r="CC15" s="22">
        <v>430.54</v>
      </c>
      <c r="CD15" s="22">
        <v>250.21</v>
      </c>
      <c r="CE15" s="22">
        <v>56.09</v>
      </c>
      <c r="CF15" s="22">
        <v>2463.16</v>
      </c>
      <c r="CG15" s="22">
        <v>210.65</v>
      </c>
      <c r="CH15" s="22">
        <v>126.71</v>
      </c>
      <c r="CI15" s="22">
        <v>559.66</v>
      </c>
      <c r="CJ15" s="22">
        <v>150.31</v>
      </c>
      <c r="CK15" s="22">
        <v>6633.66</v>
      </c>
      <c r="CL15" s="22">
        <v>505.64</v>
      </c>
      <c r="CM15" s="22">
        <v>50.37</v>
      </c>
      <c r="CN15" s="22">
        <v>424.23</v>
      </c>
      <c r="CO15" s="22">
        <v>317.12</v>
      </c>
      <c r="CP15" s="22">
        <v>262.39999999999998</v>
      </c>
      <c r="CQ15" s="22">
        <v>203.46</v>
      </c>
      <c r="CR15" s="22">
        <v>215.99</v>
      </c>
      <c r="CS15" s="22">
        <v>244</v>
      </c>
      <c r="CT15" s="22">
        <v>30.49</v>
      </c>
      <c r="CU15" s="22">
        <v>123.66</v>
      </c>
      <c r="CV15" s="22">
        <v>123.89</v>
      </c>
      <c r="CW15" s="22">
        <v>1683.32</v>
      </c>
      <c r="CX15" s="22">
        <v>199.34</v>
      </c>
      <c r="CY15" s="22">
        <v>1619.04</v>
      </c>
      <c r="CZ15" s="22">
        <v>633.09</v>
      </c>
      <c r="DA15" s="22">
        <v>426.56</v>
      </c>
      <c r="DB15" s="22">
        <v>101.17</v>
      </c>
      <c r="DC15" s="22">
        <v>49.49</v>
      </c>
      <c r="DD15" s="22">
        <v>2574.71</v>
      </c>
      <c r="DE15" s="22">
        <v>665.33</v>
      </c>
      <c r="DF15" s="22">
        <v>235.19</v>
      </c>
      <c r="DG15" s="22">
        <v>236.23</v>
      </c>
      <c r="DH15" s="22">
        <v>8663.81</v>
      </c>
      <c r="DI15" s="22">
        <v>175.33</v>
      </c>
      <c r="DJ15" s="22">
        <v>-299.17</v>
      </c>
      <c r="DK15" s="22">
        <v>-109.78</v>
      </c>
      <c r="DL15" s="22">
        <v>-237.23</v>
      </c>
      <c r="DM15" s="22">
        <v>373.67</v>
      </c>
      <c r="DN15" s="22">
        <v>614.75</v>
      </c>
      <c r="DO15" s="22">
        <v>206.51</v>
      </c>
      <c r="DP15" s="22">
        <v>853799.5</v>
      </c>
      <c r="DQ15" s="22">
        <v>162111.07999999999</v>
      </c>
      <c r="DR15" s="22">
        <v>303.81</v>
      </c>
      <c r="DS15" s="22">
        <v>2118.2800000000002</v>
      </c>
      <c r="DT15" s="22">
        <v>604.16999999999996</v>
      </c>
      <c r="DU15" s="22">
        <v>-1041218.9</v>
      </c>
      <c r="DV15" s="22">
        <v>-173410.85</v>
      </c>
      <c r="DW15" s="22">
        <v>-29228</v>
      </c>
      <c r="DX15" s="22">
        <v>-293.08</v>
      </c>
      <c r="DY15" s="22">
        <v>181.77</v>
      </c>
      <c r="DZ15" s="22">
        <v>184.45</v>
      </c>
      <c r="EA15" s="22">
        <v>1819.38</v>
      </c>
      <c r="EB15" s="22">
        <v>-25.63</v>
      </c>
      <c r="EC15" s="11"/>
      <c r="ED15" s="39">
        <v>7.3551831292206771E-11</v>
      </c>
    </row>
    <row r="16" spans="1:134" x14ac:dyDescent="0.25">
      <c r="A16" s="9" t="s">
        <v>360</v>
      </c>
      <c r="B16" s="10"/>
      <c r="C16" s="22">
        <v>-312.5</v>
      </c>
      <c r="F16" s="22">
        <v>-460</v>
      </c>
      <c r="G16" s="22">
        <v>0</v>
      </c>
      <c r="H16" s="22">
        <v>-1893.46</v>
      </c>
      <c r="I16" s="22">
        <v>0</v>
      </c>
      <c r="J16" s="22">
        <v>-765.02</v>
      </c>
      <c r="L16" s="22">
        <v>-1294.1300000000001</v>
      </c>
      <c r="P16" s="22">
        <v>-375</v>
      </c>
      <c r="R16" s="22">
        <v>-833.34</v>
      </c>
      <c r="T16" s="22">
        <v>0</v>
      </c>
      <c r="V16" s="22">
        <v>0</v>
      </c>
      <c r="X16" s="22">
        <v>1000</v>
      </c>
      <c r="Z16" s="22">
        <v>13374.480000000061</v>
      </c>
      <c r="AC16" s="22">
        <v>3046.71</v>
      </c>
      <c r="AD16" s="22">
        <v>149.56</v>
      </c>
      <c r="AE16" s="11"/>
      <c r="AG16" s="22">
        <v>924.68</v>
      </c>
      <c r="AH16" s="22">
        <v>-202777.38</v>
      </c>
      <c r="AI16" s="22">
        <v>170845.73</v>
      </c>
      <c r="AJ16" s="22">
        <v>0</v>
      </c>
      <c r="AK16" s="22">
        <v>-31571.13</v>
      </c>
      <c r="AL16" s="22">
        <v>31571.13</v>
      </c>
      <c r="AM16" s="22">
        <v>0</v>
      </c>
      <c r="AN16" s="22">
        <v>25824.36</v>
      </c>
      <c r="AW16" s="22">
        <v>-1827.8</v>
      </c>
      <c r="AX16" s="22">
        <v>-846.74</v>
      </c>
      <c r="AY16" s="22">
        <v>142675.84</v>
      </c>
      <c r="AZ16" s="22">
        <v>230.85</v>
      </c>
      <c r="BA16" s="22">
        <v>11790.38</v>
      </c>
      <c r="BB16" s="22">
        <v>-4456.47</v>
      </c>
      <c r="BC16" s="22">
        <v>14699.54</v>
      </c>
      <c r="BD16" s="22">
        <v>6695.3</v>
      </c>
      <c r="BE16" s="22">
        <v>461.75</v>
      </c>
      <c r="BF16" s="22">
        <v>4070.85</v>
      </c>
      <c r="BG16" s="22">
        <v>375</v>
      </c>
      <c r="BH16" s="22">
        <v>312.5</v>
      </c>
      <c r="BI16" s="22">
        <v>460</v>
      </c>
      <c r="BJ16" s="22">
        <v>1893.46</v>
      </c>
      <c r="BK16" s="22">
        <v>765.02</v>
      </c>
      <c r="BL16" s="22">
        <v>1294.1300000000001</v>
      </c>
      <c r="BM16" s="22">
        <v>505.04</v>
      </c>
      <c r="BN16" s="22">
        <v>95.12</v>
      </c>
      <c r="BO16" s="22">
        <v>1532.46</v>
      </c>
      <c r="BP16" s="22">
        <v>58.09</v>
      </c>
      <c r="BQ16" s="22">
        <v>1641.94</v>
      </c>
      <c r="BR16" s="22">
        <v>2108.7199999999998</v>
      </c>
      <c r="BS16" s="22">
        <v>142.29</v>
      </c>
      <c r="BT16" s="22">
        <v>1294.93</v>
      </c>
      <c r="BU16" s="22">
        <v>833.34</v>
      </c>
      <c r="BV16" s="22">
        <v>1335.02</v>
      </c>
      <c r="BW16" s="22">
        <v>197.54</v>
      </c>
      <c r="BX16" s="22">
        <v>37.15</v>
      </c>
      <c r="BY16" s="22">
        <v>70.790000000000006</v>
      </c>
      <c r="BZ16" s="22">
        <v>839.58</v>
      </c>
      <c r="CA16" s="22">
        <v>357.99</v>
      </c>
      <c r="CB16" s="22">
        <v>558.61</v>
      </c>
      <c r="CC16" s="22">
        <v>441.3</v>
      </c>
      <c r="CD16" s="22">
        <v>256.47000000000003</v>
      </c>
      <c r="CE16" s="22">
        <v>57.49</v>
      </c>
      <c r="CF16" s="22">
        <v>2524.7399999999998</v>
      </c>
      <c r="CG16" s="22">
        <v>215.92</v>
      </c>
      <c r="CH16" s="22">
        <v>129.88</v>
      </c>
      <c r="CI16" s="22">
        <v>573.65</v>
      </c>
      <c r="CJ16" s="22">
        <v>154.07</v>
      </c>
      <c r="CK16" s="22">
        <v>6799.5</v>
      </c>
      <c r="CL16" s="22">
        <v>518.28</v>
      </c>
      <c r="CM16" s="22">
        <v>51.63</v>
      </c>
      <c r="CN16" s="22">
        <v>434.84</v>
      </c>
      <c r="CO16" s="22">
        <v>325.05</v>
      </c>
      <c r="CP16" s="22">
        <v>268.95999999999998</v>
      </c>
      <c r="CQ16" s="22">
        <v>208.55</v>
      </c>
      <c r="CR16" s="22">
        <v>221.39</v>
      </c>
      <c r="CS16" s="22">
        <v>250.1</v>
      </c>
      <c r="CT16" s="22">
        <v>31.25</v>
      </c>
      <c r="CU16" s="22">
        <v>126.75</v>
      </c>
      <c r="CV16" s="22">
        <v>126.99</v>
      </c>
      <c r="CW16" s="22">
        <v>1725.4</v>
      </c>
      <c r="CX16" s="22">
        <v>204.32</v>
      </c>
      <c r="CY16" s="22">
        <v>1659.52</v>
      </c>
      <c r="CZ16" s="22">
        <v>648.91999999999996</v>
      </c>
      <c r="DA16" s="22">
        <v>437.22</v>
      </c>
      <c r="DB16" s="22">
        <v>103.7</v>
      </c>
      <c r="DC16" s="22">
        <v>50.73</v>
      </c>
      <c r="DD16" s="22">
        <v>2639.08</v>
      </c>
      <c r="DE16" s="22">
        <v>681.96</v>
      </c>
      <c r="DF16" s="22">
        <v>241.07</v>
      </c>
      <c r="DG16" s="22">
        <v>242.14</v>
      </c>
      <c r="DH16" s="22">
        <v>8880.41</v>
      </c>
      <c r="DI16" s="22">
        <v>179.71</v>
      </c>
      <c r="DJ16" s="22">
        <v>-306.64999999999998</v>
      </c>
      <c r="DK16" s="22">
        <v>-112.52</v>
      </c>
      <c r="DL16" s="22">
        <v>-243.16</v>
      </c>
      <c r="DM16" s="22">
        <v>383.01</v>
      </c>
      <c r="DN16" s="22">
        <v>630.12</v>
      </c>
      <c r="DO16" s="22">
        <v>211.67</v>
      </c>
      <c r="DP16" s="22">
        <v>875144.49</v>
      </c>
      <c r="DQ16" s="22">
        <v>166163.85999999999</v>
      </c>
      <c r="DR16" s="22">
        <v>311.41000000000003</v>
      </c>
      <c r="DS16" s="22">
        <v>2171.2399999999998</v>
      </c>
      <c r="DT16" s="22">
        <v>619.27</v>
      </c>
      <c r="DU16" s="22">
        <v>-1067249.3700000001</v>
      </c>
      <c r="DV16" s="22">
        <v>-177746.12</v>
      </c>
      <c r="DW16" s="22">
        <v>-29958.7</v>
      </c>
      <c r="DX16" s="22">
        <v>-300.41000000000003</v>
      </c>
      <c r="DY16" s="22">
        <v>186.31</v>
      </c>
      <c r="DZ16" s="22">
        <v>189.06</v>
      </c>
      <c r="EA16" s="22">
        <v>1864.86</v>
      </c>
      <c r="EB16" s="22">
        <v>-26.27</v>
      </c>
      <c r="EC16" s="11"/>
      <c r="ED16" s="39">
        <v>2.2492230300485971E-11</v>
      </c>
    </row>
    <row r="17" spans="1:134" x14ac:dyDescent="0.25">
      <c r="A17" s="9" t="s">
        <v>364</v>
      </c>
      <c r="B17" s="10"/>
      <c r="C17" s="22">
        <v>-312.5</v>
      </c>
      <c r="F17" s="22">
        <v>-460</v>
      </c>
      <c r="G17" s="22">
        <v>0</v>
      </c>
      <c r="H17" s="22">
        <v>-3393.46</v>
      </c>
      <c r="I17" s="22">
        <v>0</v>
      </c>
      <c r="J17" s="22">
        <v>-1215.02</v>
      </c>
      <c r="L17" s="22">
        <v>-1294.1300000000001</v>
      </c>
      <c r="O17" s="22">
        <v>-112019.51</v>
      </c>
      <c r="P17" s="22">
        <v>-375</v>
      </c>
      <c r="R17" s="22">
        <v>-833.34</v>
      </c>
      <c r="T17" s="22">
        <v>0</v>
      </c>
      <c r="V17" s="22">
        <v>1250</v>
      </c>
      <c r="X17" s="22">
        <v>1000</v>
      </c>
      <c r="Z17" s="22">
        <v>41828.219999999936</v>
      </c>
      <c r="AC17" s="22">
        <v>2675.16</v>
      </c>
      <c r="AD17" s="22">
        <v>131.32</v>
      </c>
      <c r="AE17" s="11">
        <v>-3200</v>
      </c>
      <c r="AG17" s="22">
        <v>811.92</v>
      </c>
      <c r="AH17" s="22">
        <v>-178048.43</v>
      </c>
      <c r="AI17" s="22">
        <v>150010.88999999998</v>
      </c>
      <c r="AJ17" s="22">
        <v>0</v>
      </c>
      <c r="AK17" s="22">
        <v>-27720.99</v>
      </c>
      <c r="AL17" s="22">
        <v>27720.99</v>
      </c>
      <c r="AM17" s="22">
        <v>0</v>
      </c>
      <c r="AP17" s="22">
        <v>-1980</v>
      </c>
      <c r="AQ17" s="22">
        <v>-1245</v>
      </c>
      <c r="AR17" s="22">
        <v>-489</v>
      </c>
      <c r="AS17" s="22">
        <v>-1155</v>
      </c>
      <c r="AT17" s="22">
        <v>-825</v>
      </c>
      <c r="AU17" s="22">
        <v>514</v>
      </c>
      <c r="AV17" s="22">
        <v>-250</v>
      </c>
      <c r="AW17" s="22">
        <v>-1604.9</v>
      </c>
      <c r="AX17" s="22">
        <v>-743.48</v>
      </c>
      <c r="AY17" s="22">
        <v>125276.35</v>
      </c>
      <c r="AZ17" s="22">
        <v>202.7</v>
      </c>
      <c r="BA17" s="22">
        <v>10352.530000000001</v>
      </c>
      <c r="BB17" s="22">
        <v>-3913</v>
      </c>
      <c r="BC17" s="22">
        <v>12906.91</v>
      </c>
      <c r="BD17" s="22">
        <v>5878.8</v>
      </c>
      <c r="BE17" s="22">
        <v>405.44</v>
      </c>
      <c r="BF17" s="22">
        <v>3574.4</v>
      </c>
      <c r="BG17" s="22">
        <v>375</v>
      </c>
      <c r="BH17" s="22">
        <v>312.5</v>
      </c>
      <c r="BI17" s="22">
        <v>460</v>
      </c>
      <c r="BJ17" s="22">
        <v>3393.46</v>
      </c>
      <c r="BK17" s="22">
        <v>1215.02</v>
      </c>
      <c r="BL17" s="22">
        <v>1294.1300000000001</v>
      </c>
      <c r="BM17" s="22">
        <v>443.45</v>
      </c>
      <c r="BN17" s="22">
        <v>83.52</v>
      </c>
      <c r="BO17" s="22">
        <v>1345.57</v>
      </c>
      <c r="BP17" s="22">
        <v>51</v>
      </c>
      <c r="BQ17" s="22">
        <v>1441.7</v>
      </c>
      <c r="BR17" s="22">
        <v>1851.56</v>
      </c>
      <c r="BS17" s="22">
        <v>124.94</v>
      </c>
      <c r="BT17" s="22">
        <v>1137.02</v>
      </c>
      <c r="BU17" s="22">
        <v>833.34</v>
      </c>
      <c r="BV17" s="22">
        <v>1172.21</v>
      </c>
      <c r="BW17" s="22">
        <v>173.45</v>
      </c>
      <c r="BX17" s="22">
        <v>32.619999999999997</v>
      </c>
      <c r="BY17" s="22">
        <v>62.15</v>
      </c>
      <c r="BZ17" s="22">
        <v>737.19</v>
      </c>
      <c r="CA17" s="22">
        <v>314.33</v>
      </c>
      <c r="CB17" s="22">
        <v>490.49</v>
      </c>
      <c r="CC17" s="22">
        <v>387.49</v>
      </c>
      <c r="CD17" s="22">
        <v>225.19</v>
      </c>
      <c r="CE17" s="22">
        <v>50.48</v>
      </c>
      <c r="CF17" s="22">
        <v>2216.84</v>
      </c>
      <c r="CG17" s="22">
        <v>189.59</v>
      </c>
      <c r="CH17" s="22">
        <v>114.04</v>
      </c>
      <c r="CI17" s="22">
        <v>503.69</v>
      </c>
      <c r="CJ17" s="22">
        <v>135.28</v>
      </c>
      <c r="CK17" s="22">
        <v>5970.29</v>
      </c>
      <c r="CL17" s="22">
        <v>455.08</v>
      </c>
      <c r="CM17" s="22">
        <v>45.33</v>
      </c>
      <c r="CN17" s="22">
        <v>381.81</v>
      </c>
      <c r="CO17" s="22">
        <v>285.41000000000003</v>
      </c>
      <c r="CP17" s="22">
        <v>236.16</v>
      </c>
      <c r="CQ17" s="22">
        <v>183.11</v>
      </c>
      <c r="CR17" s="22">
        <v>194.39</v>
      </c>
      <c r="CS17" s="22">
        <v>219.6</v>
      </c>
      <c r="CT17" s="22">
        <v>27.44</v>
      </c>
      <c r="CU17" s="22">
        <v>111.29</v>
      </c>
      <c r="CV17" s="22">
        <v>111.5</v>
      </c>
      <c r="CW17" s="22">
        <v>1514.99</v>
      </c>
      <c r="CX17" s="22">
        <v>179.41</v>
      </c>
      <c r="CY17" s="22">
        <v>1457.14</v>
      </c>
      <c r="CZ17" s="22">
        <v>569.78</v>
      </c>
      <c r="DA17" s="22">
        <v>383.9</v>
      </c>
      <c r="DB17" s="22">
        <v>91.05</v>
      </c>
      <c r="DC17" s="22">
        <v>44.54</v>
      </c>
      <c r="DD17" s="22">
        <v>2317.2399999999998</v>
      </c>
      <c r="DE17" s="22">
        <v>598.79999999999995</v>
      </c>
      <c r="DF17" s="22">
        <v>211.67</v>
      </c>
      <c r="DG17" s="22">
        <v>212.61</v>
      </c>
      <c r="DH17" s="22">
        <v>7645.78</v>
      </c>
      <c r="DI17" s="22">
        <v>157.80000000000001</v>
      </c>
      <c r="DJ17" s="22">
        <v>-269.25</v>
      </c>
      <c r="DK17" s="22">
        <v>-98.8</v>
      </c>
      <c r="DL17" s="22">
        <v>-213.51</v>
      </c>
      <c r="DM17" s="22">
        <v>336.3</v>
      </c>
      <c r="DN17" s="22">
        <v>553.28</v>
      </c>
      <c r="DO17" s="22">
        <v>185.86</v>
      </c>
      <c r="DP17" s="22">
        <v>768419.55</v>
      </c>
      <c r="DQ17" s="22">
        <v>145899.97</v>
      </c>
      <c r="DR17" s="22">
        <v>273.43</v>
      </c>
      <c r="DS17" s="22">
        <v>1906.45</v>
      </c>
      <c r="DT17" s="22">
        <v>543.75</v>
      </c>
      <c r="DU17" s="22">
        <v>-937097.01</v>
      </c>
      <c r="DV17" s="22">
        <v>-156069.76999999999</v>
      </c>
      <c r="DW17" s="22">
        <v>-26305.200000000001</v>
      </c>
      <c r="DX17" s="22">
        <v>-263.77</v>
      </c>
      <c r="DY17" s="22">
        <v>163.59</v>
      </c>
      <c r="DZ17" s="22">
        <v>166.01</v>
      </c>
      <c r="EA17" s="22">
        <v>1637.44</v>
      </c>
      <c r="EB17" s="22">
        <v>-23.07</v>
      </c>
      <c r="EC17" s="11">
        <v>112019.51</v>
      </c>
      <c r="ED17" s="39">
        <v>0</v>
      </c>
    </row>
    <row r="18" spans="1:134" x14ac:dyDescent="0.25">
      <c r="A18" s="3" t="s">
        <v>498</v>
      </c>
      <c r="B18" s="12">
        <v>75000</v>
      </c>
      <c r="C18" s="32">
        <v>-22500</v>
      </c>
      <c r="D18" s="32">
        <v>165750</v>
      </c>
      <c r="E18" s="32">
        <v>138485</v>
      </c>
      <c r="F18" s="32">
        <v>-66434</v>
      </c>
      <c r="G18" s="32">
        <v>228465</v>
      </c>
      <c r="H18" s="32">
        <v>-149878.03999999995</v>
      </c>
      <c r="I18" s="32">
        <v>36706</v>
      </c>
      <c r="J18" s="32">
        <v>-21795.000000000007</v>
      </c>
      <c r="K18" s="32">
        <v>68918</v>
      </c>
      <c r="L18" s="32">
        <v>-55150.119999999966</v>
      </c>
      <c r="M18" s="32">
        <v>15000</v>
      </c>
      <c r="N18" s="32">
        <v>-18000</v>
      </c>
      <c r="O18" s="32">
        <v>-271368.65999999997</v>
      </c>
      <c r="P18" s="32">
        <v>-56044</v>
      </c>
      <c r="Q18" s="32">
        <v>-7769</v>
      </c>
      <c r="R18" s="32">
        <v>-40000.159999999974</v>
      </c>
      <c r="S18" s="32">
        <v>-150000</v>
      </c>
      <c r="T18" s="32">
        <v>96000</v>
      </c>
      <c r="U18" s="32">
        <v>-95000</v>
      </c>
      <c r="V18" s="32">
        <v>20250</v>
      </c>
      <c r="W18" s="32">
        <v>-80000</v>
      </c>
      <c r="X18" s="32">
        <v>59750</v>
      </c>
      <c r="Y18" s="32">
        <v>3570</v>
      </c>
      <c r="Z18" s="32">
        <v>1041014.698000001</v>
      </c>
      <c r="AA18" s="32">
        <v>55000</v>
      </c>
      <c r="AB18" s="32">
        <v>163653.31999999998</v>
      </c>
      <c r="AC18" s="32">
        <v>34044.156000000003</v>
      </c>
      <c r="AD18" s="32">
        <v>8789.3860000000004</v>
      </c>
      <c r="AE18" s="13">
        <v>-68904</v>
      </c>
      <c r="AF18" s="32">
        <v>-273119.66000000003</v>
      </c>
      <c r="AG18" s="32">
        <v>11096.190999999999</v>
      </c>
      <c r="AH18" s="32">
        <v>-2218075.17</v>
      </c>
      <c r="AI18" s="32">
        <v>1887373.22</v>
      </c>
      <c r="AJ18" s="32">
        <v>0</v>
      </c>
      <c r="AK18" s="32">
        <v>-421923.99</v>
      </c>
      <c r="AL18" s="32">
        <v>421923.99</v>
      </c>
      <c r="AM18" s="32">
        <v>0</v>
      </c>
      <c r="AN18" s="32">
        <v>291928.86</v>
      </c>
      <c r="AO18" s="32">
        <v>22674.61</v>
      </c>
      <c r="AP18" s="32">
        <v>-28550</v>
      </c>
      <c r="AQ18" s="32">
        <v>-15756</v>
      </c>
      <c r="AR18" s="32">
        <v>-3646</v>
      </c>
      <c r="AS18" s="32">
        <v>-8869</v>
      </c>
      <c r="AT18" s="32">
        <v>-10150</v>
      </c>
      <c r="AU18" s="32">
        <v>-9227</v>
      </c>
      <c r="AV18" s="32">
        <v>-25000</v>
      </c>
      <c r="AW18" s="32">
        <v>39274.846999999994</v>
      </c>
      <c r="AX18" s="32">
        <v>75712.555999999997</v>
      </c>
      <c r="AY18" s="32">
        <v>1633959.4750000001</v>
      </c>
      <c r="AZ18" s="32">
        <v>3006.7979999999998</v>
      </c>
      <c r="BA18" s="32">
        <v>130521.72</v>
      </c>
      <c r="BB18" s="32">
        <v>-59550.815000000002</v>
      </c>
      <c r="BC18" s="32">
        <v>164141.12740000003</v>
      </c>
      <c r="BD18" s="32">
        <v>75559.106899999999</v>
      </c>
      <c r="BE18" s="32">
        <v>5052.66</v>
      </c>
      <c r="BF18" s="32">
        <v>43527.211299999995</v>
      </c>
      <c r="BG18" s="32">
        <v>4500</v>
      </c>
      <c r="BH18" s="32">
        <v>3750</v>
      </c>
      <c r="BI18" s="32">
        <v>5520</v>
      </c>
      <c r="BJ18" s="32">
        <v>23284.019999999993</v>
      </c>
      <c r="BK18" s="32">
        <v>8667.5000000000018</v>
      </c>
      <c r="BL18" s="32">
        <v>15529.560000000005</v>
      </c>
      <c r="BM18" s="32">
        <v>5763.3700000000008</v>
      </c>
      <c r="BN18" s="32">
        <v>2015.5149999999999</v>
      </c>
      <c r="BO18" s="32">
        <v>16519.043000000001</v>
      </c>
      <c r="BP18" s="32">
        <v>1134.2055999999998</v>
      </c>
      <c r="BQ18" s="32">
        <v>17492.537</v>
      </c>
      <c r="BR18" s="32">
        <v>24678.590100000009</v>
      </c>
      <c r="BS18" s="32">
        <v>1619.0749000000001</v>
      </c>
      <c r="BT18" s="32">
        <v>14848.596</v>
      </c>
      <c r="BU18" s="32">
        <v>10000.08</v>
      </c>
      <c r="BV18" s="32">
        <v>13224.854800000001</v>
      </c>
      <c r="BW18" s="32">
        <v>2348.71</v>
      </c>
      <c r="BX18" s="32">
        <v>687.048</v>
      </c>
      <c r="BY18" s="32">
        <v>793.79399999999998</v>
      </c>
      <c r="BZ18" s="32">
        <v>10282.486999999999</v>
      </c>
      <c r="CA18" s="32">
        <v>9252.2520000000004</v>
      </c>
      <c r="CB18" s="32">
        <v>8078.183</v>
      </c>
      <c r="CC18" s="32">
        <v>4746.9560000000001</v>
      </c>
      <c r="CD18" s="32">
        <v>4054.0520000000001</v>
      </c>
      <c r="CE18" s="32">
        <v>1326.61</v>
      </c>
      <c r="CF18" s="32">
        <v>26505.366000000005</v>
      </c>
      <c r="CG18" s="32">
        <v>2155.0370000000003</v>
      </c>
      <c r="CH18" s="32">
        <v>1623.2739999999999</v>
      </c>
      <c r="CI18" s="32">
        <v>5849.771999999999</v>
      </c>
      <c r="CJ18" s="32">
        <v>31060.287999999997</v>
      </c>
      <c r="CK18" s="32">
        <v>80871.799999999988</v>
      </c>
      <c r="CL18" s="32">
        <v>4710.366</v>
      </c>
      <c r="CM18" s="32">
        <v>878.11000000000013</v>
      </c>
      <c r="CN18" s="32">
        <v>4779.103000000001</v>
      </c>
      <c r="CO18" s="32">
        <v>4448.9259999999995</v>
      </c>
      <c r="CP18" s="32">
        <v>2828.9</v>
      </c>
      <c r="CQ18" s="32">
        <v>2547.1010000000001</v>
      </c>
      <c r="CR18" s="32">
        <v>2227.7325999999998</v>
      </c>
      <c r="CS18" s="32">
        <v>2673.2439999999997</v>
      </c>
      <c r="CT18" s="32">
        <v>370.51000000000005</v>
      </c>
      <c r="CU18" s="32">
        <v>1618.463</v>
      </c>
      <c r="CV18" s="32">
        <v>6713.8499999999985</v>
      </c>
      <c r="CW18" s="32">
        <v>22566.003000000004</v>
      </c>
      <c r="CX18" s="32">
        <v>1754.6489999999999</v>
      </c>
      <c r="CY18" s="32">
        <v>16996.457999999999</v>
      </c>
      <c r="CZ18" s="32">
        <v>7525.4740000000002</v>
      </c>
      <c r="DA18" s="32">
        <v>4826.3629999999985</v>
      </c>
      <c r="DB18" s="32">
        <v>1855.4479999999999</v>
      </c>
      <c r="DC18" s="32">
        <v>553.351</v>
      </c>
      <c r="DD18" s="32">
        <v>25995.493999999992</v>
      </c>
      <c r="DE18" s="32">
        <v>8407.0750000000007</v>
      </c>
      <c r="DF18" s="32">
        <v>9012.3729999999996</v>
      </c>
      <c r="DG18" s="32">
        <v>2646.2249999999999</v>
      </c>
      <c r="DH18" s="32">
        <v>98000</v>
      </c>
      <c r="DI18" s="32">
        <v>1769.7090000000001</v>
      </c>
      <c r="DJ18" s="32">
        <v>-3145.17</v>
      </c>
      <c r="DK18" s="32">
        <v>-1137.81</v>
      </c>
      <c r="DL18" s="32">
        <v>-2344.3540000000003</v>
      </c>
      <c r="DM18" s="32">
        <v>4431.7299999999996</v>
      </c>
      <c r="DN18" s="32">
        <v>7301.5250000000005</v>
      </c>
      <c r="DO18" s="32">
        <v>2582.8039999999996</v>
      </c>
      <c r="DP18" s="32">
        <v>9612452.510400001</v>
      </c>
      <c r="DQ18" s="32">
        <v>2220652.5826000003</v>
      </c>
      <c r="DR18" s="32">
        <v>3246.0360000000001</v>
      </c>
      <c r="DS18" s="32">
        <v>3078.0929999999989</v>
      </c>
      <c r="DT18" s="32">
        <v>-9285.8009999999977</v>
      </c>
      <c r="DU18" s="32">
        <v>-12674110.000000002</v>
      </c>
      <c r="DV18" s="32">
        <v>-2347088.0460000001</v>
      </c>
      <c r="DW18" s="32">
        <v>-411611.97000000003</v>
      </c>
      <c r="DX18" s="32">
        <v>-3975.7799999999997</v>
      </c>
      <c r="DY18" s="32">
        <v>3200.4910000000004</v>
      </c>
      <c r="DZ18" s="32">
        <v>1803.7339999999999</v>
      </c>
      <c r="EA18" s="32">
        <v>48941.93</v>
      </c>
      <c r="EB18" s="32">
        <v>-367.23559999999998</v>
      </c>
      <c r="EC18" s="13">
        <v>112019.51</v>
      </c>
      <c r="ED18" s="23">
        <v>-30.399999996944334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2A57B-5BE7-43FA-9EF1-34DDF50CB913}">
  <sheetPr>
    <tabColor rgb="FFC5CB26"/>
  </sheetPr>
  <dimension ref="A1:AQ139"/>
  <sheetViews>
    <sheetView workbookViewId="0">
      <pane xSplit="1" topLeftCell="B1" activePane="topRight" state="frozen"/>
      <selection pane="topRight"/>
    </sheetView>
  </sheetViews>
  <sheetFormatPr defaultRowHeight="15" x14ac:dyDescent="0.25"/>
  <cols>
    <col min="1" max="1" width="41.42578125" bestFit="1" customWidth="1"/>
    <col min="2" max="3" width="13.140625" style="22" bestFit="1" customWidth="1"/>
    <col min="4" max="4" width="12.7109375" style="22" bestFit="1" customWidth="1"/>
    <col min="5" max="6" width="13.140625" style="22" bestFit="1" customWidth="1"/>
    <col min="7" max="7" width="12.7109375" style="22" bestFit="1" customWidth="1"/>
    <col min="8" max="9" width="13.140625" style="22" bestFit="1" customWidth="1"/>
    <col min="10" max="10" width="13.7109375" style="22" bestFit="1" customWidth="1"/>
    <col min="11" max="12" width="13.140625" style="22" bestFit="1" customWidth="1"/>
    <col min="13" max="13" width="13.7109375" style="22" bestFit="1" customWidth="1"/>
    <col min="14" max="15" width="13.140625" style="22" bestFit="1" customWidth="1"/>
    <col min="16" max="16" width="13.7109375" style="22" bestFit="1" customWidth="1"/>
    <col min="17" max="21" width="13.140625" style="22" bestFit="1" customWidth="1"/>
    <col min="22" max="22" width="12.7109375" style="22" bestFit="1" customWidth="1"/>
    <col min="23" max="24" width="13.140625" style="22" bestFit="1" customWidth="1"/>
    <col min="25" max="25" width="12.7109375" style="22" bestFit="1" customWidth="1"/>
    <col min="26" max="27" width="13.140625" style="22" bestFit="1" customWidth="1"/>
    <col min="28" max="28" width="12.7109375" style="22" bestFit="1" customWidth="1"/>
    <col min="29" max="30" width="13.140625" style="22" bestFit="1" customWidth="1"/>
    <col min="31" max="31" width="13.7109375" style="22" bestFit="1" customWidth="1"/>
    <col min="32" max="33" width="13.140625" style="22" bestFit="1" customWidth="1"/>
    <col min="34" max="34" width="13.7109375" style="22" bestFit="1" customWidth="1"/>
    <col min="35" max="36" width="13.140625" style="22" bestFit="1" customWidth="1"/>
    <col min="37" max="37" width="13.7109375" style="22" bestFit="1" customWidth="1"/>
    <col min="38" max="39" width="13.140625" style="22" bestFit="1" customWidth="1"/>
    <col min="40" max="40" width="12.7109375" style="22" bestFit="1" customWidth="1"/>
    <col min="41" max="41" width="19.5703125" style="22" bestFit="1" customWidth="1"/>
    <col min="42" max="42" width="19.42578125" style="22" bestFit="1" customWidth="1"/>
    <col min="43" max="43" width="19.140625" style="22" bestFit="1" customWidth="1"/>
  </cols>
  <sheetData>
    <row r="1" spans="1:43" x14ac:dyDescent="0.25">
      <c r="A1" s="21" t="str">
        <f>HYPERLINK("#Inhoudsopgave!A1", "Ga naar inhoudsopgave")</f>
        <v>Ga naar inhoudsopgave</v>
      </c>
    </row>
    <row r="2" spans="1:43" x14ac:dyDescent="0.25">
      <c r="A2" s="20" t="s">
        <v>0</v>
      </c>
      <c r="B2" s="23" t="s">
        <v>505</v>
      </c>
    </row>
    <row r="3" spans="1:43" s="17" customFormat="1" x14ac:dyDescent="0.25">
      <c r="A3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"/>
      <c r="B4" s="24" t="s">
        <v>29</v>
      </c>
      <c r="C4" s="29" t="s">
        <v>500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5"/>
    </row>
    <row r="5" spans="1:43" x14ac:dyDescent="0.25">
      <c r="A5" s="18"/>
      <c r="B5" s="25" t="s">
        <v>418</v>
      </c>
      <c r="C5" s="30"/>
      <c r="D5" s="30"/>
      <c r="E5" s="25" t="s">
        <v>49</v>
      </c>
      <c r="F5" s="30"/>
      <c r="G5" s="30"/>
      <c r="H5" s="25" t="s">
        <v>284</v>
      </c>
      <c r="I5" s="30"/>
      <c r="J5" s="30"/>
      <c r="K5" s="25" t="s">
        <v>305</v>
      </c>
      <c r="L5" s="30"/>
      <c r="M5" s="30"/>
      <c r="N5" s="25" t="s">
        <v>315</v>
      </c>
      <c r="O5" s="30"/>
      <c r="P5" s="30"/>
      <c r="Q5" s="25" t="s">
        <v>320</v>
      </c>
      <c r="R5" s="30"/>
      <c r="S5" s="30"/>
      <c r="T5" s="25" t="s">
        <v>331</v>
      </c>
      <c r="U5" s="30"/>
      <c r="V5" s="30"/>
      <c r="W5" s="25" t="s">
        <v>336</v>
      </c>
      <c r="X5" s="30"/>
      <c r="Y5" s="30"/>
      <c r="Z5" s="25" t="s">
        <v>343</v>
      </c>
      <c r="AA5" s="30"/>
      <c r="AB5" s="30"/>
      <c r="AC5" s="25" t="s">
        <v>349</v>
      </c>
      <c r="AD5" s="30"/>
      <c r="AE5" s="30"/>
      <c r="AF5" s="25" t="s">
        <v>355</v>
      </c>
      <c r="AG5" s="30"/>
      <c r="AH5" s="30"/>
      <c r="AI5" s="25" t="s">
        <v>359</v>
      </c>
      <c r="AJ5" s="30"/>
      <c r="AK5" s="30"/>
      <c r="AL5" s="25" t="s">
        <v>363</v>
      </c>
      <c r="AM5" s="30"/>
      <c r="AN5" s="30"/>
      <c r="AO5" s="25" t="s">
        <v>502</v>
      </c>
      <c r="AP5" s="25" t="s">
        <v>503</v>
      </c>
      <c r="AQ5" s="36" t="s">
        <v>504</v>
      </c>
    </row>
    <row r="6" spans="1:43" x14ac:dyDescent="0.25">
      <c r="A6" s="14" t="s">
        <v>1</v>
      </c>
      <c r="B6" s="26" t="s">
        <v>499</v>
      </c>
      <c r="C6" s="31" t="s">
        <v>501</v>
      </c>
      <c r="D6" s="31" t="s">
        <v>497</v>
      </c>
      <c r="E6" s="26" t="s">
        <v>499</v>
      </c>
      <c r="F6" s="31" t="s">
        <v>501</v>
      </c>
      <c r="G6" s="31" t="s">
        <v>497</v>
      </c>
      <c r="H6" s="26" t="s">
        <v>499</v>
      </c>
      <c r="I6" s="31" t="s">
        <v>501</v>
      </c>
      <c r="J6" s="31" t="s">
        <v>497</v>
      </c>
      <c r="K6" s="26" t="s">
        <v>499</v>
      </c>
      <c r="L6" s="31" t="s">
        <v>501</v>
      </c>
      <c r="M6" s="31" t="s">
        <v>497</v>
      </c>
      <c r="N6" s="26" t="s">
        <v>499</v>
      </c>
      <c r="O6" s="31" t="s">
        <v>501</v>
      </c>
      <c r="P6" s="31" t="s">
        <v>497</v>
      </c>
      <c r="Q6" s="26" t="s">
        <v>499</v>
      </c>
      <c r="R6" s="31" t="s">
        <v>501</v>
      </c>
      <c r="S6" s="31" t="s">
        <v>497</v>
      </c>
      <c r="T6" s="26" t="s">
        <v>499</v>
      </c>
      <c r="U6" s="31" t="s">
        <v>501</v>
      </c>
      <c r="V6" s="31" t="s">
        <v>497</v>
      </c>
      <c r="W6" s="26" t="s">
        <v>499</v>
      </c>
      <c r="X6" s="31" t="s">
        <v>501</v>
      </c>
      <c r="Y6" s="31" t="s">
        <v>497</v>
      </c>
      <c r="Z6" s="26" t="s">
        <v>499</v>
      </c>
      <c r="AA6" s="31" t="s">
        <v>501</v>
      </c>
      <c r="AB6" s="31" t="s">
        <v>497</v>
      </c>
      <c r="AC6" s="26" t="s">
        <v>499</v>
      </c>
      <c r="AD6" s="31" t="s">
        <v>501</v>
      </c>
      <c r="AE6" s="31" t="s">
        <v>497</v>
      </c>
      <c r="AF6" s="26" t="s">
        <v>499</v>
      </c>
      <c r="AG6" s="31" t="s">
        <v>501</v>
      </c>
      <c r="AH6" s="31" t="s">
        <v>497</v>
      </c>
      <c r="AI6" s="26" t="s">
        <v>499</v>
      </c>
      <c r="AJ6" s="31" t="s">
        <v>501</v>
      </c>
      <c r="AK6" s="31" t="s">
        <v>497</v>
      </c>
      <c r="AL6" s="26" t="s">
        <v>499</v>
      </c>
      <c r="AM6" s="31" t="s">
        <v>501</v>
      </c>
      <c r="AN6" s="31" t="s">
        <v>497</v>
      </c>
      <c r="AO6" s="34"/>
      <c r="AP6" s="34"/>
      <c r="AQ6" s="37"/>
    </row>
    <row r="7" spans="1:43" x14ac:dyDescent="0.25">
      <c r="A7" s="2" t="s">
        <v>426</v>
      </c>
      <c r="B7" s="26">
        <v>75000</v>
      </c>
      <c r="C7" s="31"/>
      <c r="D7" s="31">
        <v>75000</v>
      </c>
      <c r="E7" s="26"/>
      <c r="F7" s="31"/>
      <c r="G7" s="31"/>
      <c r="H7" s="26"/>
      <c r="I7" s="31"/>
      <c r="J7" s="31"/>
      <c r="K7" s="26"/>
      <c r="L7" s="31"/>
      <c r="M7" s="31"/>
      <c r="N7" s="26"/>
      <c r="O7" s="31"/>
      <c r="P7" s="31"/>
      <c r="Q7" s="26"/>
      <c r="R7" s="31"/>
      <c r="S7" s="31"/>
      <c r="T7" s="26"/>
      <c r="U7" s="31"/>
      <c r="V7" s="31"/>
      <c r="W7" s="26"/>
      <c r="X7" s="31"/>
      <c r="Y7" s="31"/>
      <c r="Z7" s="26"/>
      <c r="AA7" s="31"/>
      <c r="AB7" s="31"/>
      <c r="AC7" s="26"/>
      <c r="AD7" s="31"/>
      <c r="AE7" s="31"/>
      <c r="AF7" s="26"/>
      <c r="AG7" s="31"/>
      <c r="AH7" s="31"/>
      <c r="AI7" s="26"/>
      <c r="AJ7" s="31"/>
      <c r="AK7" s="31"/>
      <c r="AL7" s="26"/>
      <c r="AM7" s="31"/>
      <c r="AN7" s="31"/>
      <c r="AO7" s="26">
        <v>75000</v>
      </c>
      <c r="AP7" s="26"/>
      <c r="AQ7" s="38">
        <v>75000</v>
      </c>
    </row>
    <row r="8" spans="1:43" x14ac:dyDescent="0.25">
      <c r="A8" s="9" t="s">
        <v>54</v>
      </c>
      <c r="B8" s="27"/>
      <c r="C8" s="22">
        <v>18750</v>
      </c>
      <c r="D8" s="22">
        <v>-18750</v>
      </c>
      <c r="E8" s="27"/>
      <c r="F8" s="22">
        <v>312.5</v>
      </c>
      <c r="G8" s="22">
        <v>-312.5</v>
      </c>
      <c r="H8" s="27"/>
      <c r="I8" s="22">
        <v>312.5</v>
      </c>
      <c r="J8" s="22">
        <v>-312.5</v>
      </c>
      <c r="K8" s="27"/>
      <c r="L8" s="22">
        <v>312.5</v>
      </c>
      <c r="M8" s="22">
        <v>-312.5</v>
      </c>
      <c r="N8" s="27"/>
      <c r="O8" s="22">
        <v>312.5</v>
      </c>
      <c r="P8" s="22">
        <v>-312.5</v>
      </c>
      <c r="Q8" s="27"/>
      <c r="R8" s="22">
        <v>312.5</v>
      </c>
      <c r="S8" s="22">
        <v>-312.5</v>
      </c>
      <c r="T8" s="27"/>
      <c r="U8" s="22">
        <v>312.5</v>
      </c>
      <c r="V8" s="22">
        <v>-312.5</v>
      </c>
      <c r="W8" s="27"/>
      <c r="X8" s="22">
        <v>312.5</v>
      </c>
      <c r="Y8" s="22">
        <v>-312.5</v>
      </c>
      <c r="Z8" s="27"/>
      <c r="AA8" s="22">
        <v>312.5</v>
      </c>
      <c r="AB8" s="22">
        <v>-312.5</v>
      </c>
      <c r="AC8" s="27"/>
      <c r="AD8" s="22">
        <v>312.5</v>
      </c>
      <c r="AE8" s="22">
        <v>-312.5</v>
      </c>
      <c r="AF8" s="27"/>
      <c r="AG8" s="22">
        <v>312.5</v>
      </c>
      <c r="AH8" s="22">
        <v>-312.5</v>
      </c>
      <c r="AI8" s="27"/>
      <c r="AJ8" s="22">
        <v>312.5</v>
      </c>
      <c r="AK8" s="22">
        <v>-312.5</v>
      </c>
      <c r="AL8" s="27"/>
      <c r="AM8" s="22">
        <v>312.5</v>
      </c>
      <c r="AN8" s="22">
        <v>-312.5</v>
      </c>
      <c r="AO8" s="27"/>
      <c r="AP8" s="27">
        <v>22500</v>
      </c>
      <c r="AQ8" s="39">
        <v>-22500</v>
      </c>
    </row>
    <row r="9" spans="1:43" x14ac:dyDescent="0.25">
      <c r="A9" s="9" t="s">
        <v>433</v>
      </c>
      <c r="B9" s="27">
        <v>165750</v>
      </c>
      <c r="D9" s="22">
        <v>165750</v>
      </c>
      <c r="E9" s="27"/>
      <c r="H9" s="27"/>
      <c r="K9" s="27"/>
      <c r="N9" s="27"/>
      <c r="Q9" s="27"/>
      <c r="T9" s="27"/>
      <c r="W9" s="27"/>
      <c r="Z9" s="27"/>
      <c r="AC9" s="27"/>
      <c r="AF9" s="27"/>
      <c r="AI9" s="27"/>
      <c r="AL9" s="27"/>
      <c r="AO9" s="27">
        <v>165750</v>
      </c>
      <c r="AP9" s="27"/>
      <c r="AQ9" s="39">
        <v>165750</v>
      </c>
    </row>
    <row r="10" spans="1:43" x14ac:dyDescent="0.25">
      <c r="A10" s="9" t="s">
        <v>435</v>
      </c>
      <c r="B10" s="27">
        <v>138485</v>
      </c>
      <c r="D10" s="22">
        <v>138485</v>
      </c>
      <c r="E10" s="27"/>
      <c r="H10" s="27"/>
      <c r="K10" s="27"/>
      <c r="N10" s="27"/>
      <c r="Q10" s="27"/>
      <c r="T10" s="27"/>
      <c r="W10" s="27"/>
      <c r="Z10" s="27"/>
      <c r="AC10" s="27"/>
      <c r="AF10" s="27"/>
      <c r="AI10" s="27"/>
      <c r="AL10" s="27"/>
      <c r="AO10" s="27">
        <v>138485</v>
      </c>
      <c r="AP10" s="27"/>
      <c r="AQ10" s="39">
        <v>138485</v>
      </c>
    </row>
    <row r="11" spans="1:43" x14ac:dyDescent="0.25">
      <c r="A11" s="9" t="s">
        <v>58</v>
      </c>
      <c r="B11" s="27"/>
      <c r="C11" s="22">
        <v>60914</v>
      </c>
      <c r="D11" s="22">
        <v>-60914</v>
      </c>
      <c r="E11" s="27"/>
      <c r="F11" s="22">
        <v>460</v>
      </c>
      <c r="G11" s="22">
        <v>-460</v>
      </c>
      <c r="H11" s="27"/>
      <c r="I11" s="22">
        <v>460</v>
      </c>
      <c r="J11" s="22">
        <v>-460</v>
      </c>
      <c r="K11" s="27"/>
      <c r="L11" s="22">
        <v>460</v>
      </c>
      <c r="M11" s="22">
        <v>-460</v>
      </c>
      <c r="N11" s="27"/>
      <c r="O11" s="22">
        <v>460</v>
      </c>
      <c r="P11" s="22">
        <v>-460</v>
      </c>
      <c r="Q11" s="27"/>
      <c r="R11" s="22">
        <v>460</v>
      </c>
      <c r="S11" s="22">
        <v>-460</v>
      </c>
      <c r="T11" s="27"/>
      <c r="U11" s="22">
        <v>460</v>
      </c>
      <c r="V11" s="22">
        <v>-460</v>
      </c>
      <c r="W11" s="27"/>
      <c r="X11" s="22">
        <v>460</v>
      </c>
      <c r="Y11" s="22">
        <v>-460</v>
      </c>
      <c r="Z11" s="27"/>
      <c r="AA11" s="22">
        <v>460</v>
      </c>
      <c r="AB11" s="22">
        <v>-460</v>
      </c>
      <c r="AC11" s="27"/>
      <c r="AD11" s="22">
        <v>460</v>
      </c>
      <c r="AE11" s="22">
        <v>-460</v>
      </c>
      <c r="AF11" s="27"/>
      <c r="AG11" s="22">
        <v>460</v>
      </c>
      <c r="AH11" s="22">
        <v>-460</v>
      </c>
      <c r="AI11" s="27"/>
      <c r="AJ11" s="22">
        <v>460</v>
      </c>
      <c r="AK11" s="22">
        <v>-460</v>
      </c>
      <c r="AL11" s="27"/>
      <c r="AM11" s="22">
        <v>460</v>
      </c>
      <c r="AN11" s="22">
        <v>-460</v>
      </c>
      <c r="AO11" s="27"/>
      <c r="AP11" s="27">
        <v>66434</v>
      </c>
      <c r="AQ11" s="39">
        <v>-66434</v>
      </c>
    </row>
    <row r="12" spans="1:43" x14ac:dyDescent="0.25">
      <c r="A12" s="9" t="s">
        <v>60</v>
      </c>
      <c r="B12" s="27">
        <v>208465</v>
      </c>
      <c r="D12" s="22">
        <v>208465</v>
      </c>
      <c r="E12" s="27">
        <v>0</v>
      </c>
      <c r="G12" s="22">
        <v>0</v>
      </c>
      <c r="H12" s="27">
        <v>0</v>
      </c>
      <c r="J12" s="22">
        <v>0</v>
      </c>
      <c r="K12" s="27">
        <v>0</v>
      </c>
      <c r="M12" s="22">
        <v>0</v>
      </c>
      <c r="N12" s="27">
        <v>0</v>
      </c>
      <c r="P12" s="22">
        <v>0</v>
      </c>
      <c r="Q12" s="27">
        <v>0</v>
      </c>
      <c r="S12" s="22">
        <v>0</v>
      </c>
      <c r="T12" s="27">
        <v>0</v>
      </c>
      <c r="V12" s="22">
        <v>0</v>
      </c>
      <c r="W12" s="27">
        <v>20000</v>
      </c>
      <c r="Y12" s="22">
        <v>20000</v>
      </c>
      <c r="Z12" s="27">
        <v>0</v>
      </c>
      <c r="AB12" s="22">
        <v>0</v>
      </c>
      <c r="AC12" s="27">
        <v>0</v>
      </c>
      <c r="AE12" s="22">
        <v>0</v>
      </c>
      <c r="AF12" s="27">
        <v>0</v>
      </c>
      <c r="AH12" s="22">
        <v>0</v>
      </c>
      <c r="AI12" s="27">
        <v>0</v>
      </c>
      <c r="AK12" s="22">
        <v>0</v>
      </c>
      <c r="AL12" s="27">
        <v>0</v>
      </c>
      <c r="AN12" s="22">
        <v>0</v>
      </c>
      <c r="AO12" s="27">
        <v>228465</v>
      </c>
      <c r="AP12" s="27"/>
      <c r="AQ12" s="39">
        <v>228465</v>
      </c>
    </row>
    <row r="13" spans="1:43" x14ac:dyDescent="0.25">
      <c r="A13" s="9" t="s">
        <v>62</v>
      </c>
      <c r="B13" s="27"/>
      <c r="C13" s="22">
        <v>126594.02</v>
      </c>
      <c r="D13" s="22">
        <v>-126594.02</v>
      </c>
      <c r="E13" s="27"/>
      <c r="F13" s="22">
        <v>1737.21</v>
      </c>
      <c r="G13" s="22">
        <v>-1737.21</v>
      </c>
      <c r="H13" s="27"/>
      <c r="I13" s="22">
        <v>1737.21</v>
      </c>
      <c r="J13" s="22">
        <v>-1737.21</v>
      </c>
      <c r="K13" s="27"/>
      <c r="L13" s="22">
        <v>1737.21</v>
      </c>
      <c r="M13" s="22">
        <v>-1737.21</v>
      </c>
      <c r="N13" s="27"/>
      <c r="O13" s="22">
        <v>1737.21</v>
      </c>
      <c r="P13" s="22">
        <v>-1737.21</v>
      </c>
      <c r="Q13" s="27"/>
      <c r="R13" s="22">
        <v>1737.21</v>
      </c>
      <c r="S13" s="22">
        <v>-1737.21</v>
      </c>
      <c r="T13" s="27"/>
      <c r="U13" s="22">
        <v>1737.21</v>
      </c>
      <c r="V13" s="22">
        <v>-1737.21</v>
      </c>
      <c r="W13" s="27"/>
      <c r="X13" s="22">
        <v>1893.46</v>
      </c>
      <c r="Y13" s="22">
        <v>-1893.46</v>
      </c>
      <c r="Z13" s="27"/>
      <c r="AA13" s="22">
        <v>1893.46</v>
      </c>
      <c r="AB13" s="22">
        <v>-1893.46</v>
      </c>
      <c r="AC13" s="27"/>
      <c r="AD13" s="22">
        <v>1893.46</v>
      </c>
      <c r="AE13" s="22">
        <v>-1893.46</v>
      </c>
      <c r="AF13" s="27"/>
      <c r="AG13" s="22">
        <v>1893.46</v>
      </c>
      <c r="AH13" s="22">
        <v>-1893.46</v>
      </c>
      <c r="AI13" s="27"/>
      <c r="AJ13" s="22">
        <v>1893.46</v>
      </c>
      <c r="AK13" s="22">
        <v>-1893.46</v>
      </c>
      <c r="AL13" s="27"/>
      <c r="AM13" s="22">
        <v>3393.46</v>
      </c>
      <c r="AN13" s="22">
        <v>-3393.46</v>
      </c>
      <c r="AO13" s="27"/>
      <c r="AP13" s="27">
        <v>149878.03999999995</v>
      </c>
      <c r="AQ13" s="39">
        <v>-149878.03999999995</v>
      </c>
    </row>
    <row r="14" spans="1:43" x14ac:dyDescent="0.25">
      <c r="A14" s="9" t="s">
        <v>64</v>
      </c>
      <c r="B14" s="27">
        <v>35456</v>
      </c>
      <c r="D14" s="22">
        <v>35456</v>
      </c>
      <c r="E14" s="27">
        <v>0</v>
      </c>
      <c r="G14" s="22">
        <v>0</v>
      </c>
      <c r="H14" s="27">
        <v>0</v>
      </c>
      <c r="J14" s="22">
        <v>0</v>
      </c>
      <c r="K14" s="27">
        <v>0</v>
      </c>
      <c r="M14" s="22">
        <v>0</v>
      </c>
      <c r="N14" s="27">
        <v>0</v>
      </c>
      <c r="P14" s="22">
        <v>0</v>
      </c>
      <c r="Q14" s="27">
        <v>2500</v>
      </c>
      <c r="S14" s="22">
        <v>2500</v>
      </c>
      <c r="T14" s="27">
        <v>0</v>
      </c>
      <c r="V14" s="22">
        <v>0</v>
      </c>
      <c r="W14" s="27">
        <v>6250</v>
      </c>
      <c r="X14" s="22">
        <v>7500</v>
      </c>
      <c r="Y14" s="22">
        <v>-1250</v>
      </c>
      <c r="Z14" s="27">
        <v>0</v>
      </c>
      <c r="AB14" s="22">
        <v>0</v>
      </c>
      <c r="AC14" s="27">
        <v>0</v>
      </c>
      <c r="AE14" s="22">
        <v>0</v>
      </c>
      <c r="AF14" s="27">
        <v>0</v>
      </c>
      <c r="AH14" s="22">
        <v>0</v>
      </c>
      <c r="AI14" s="27">
        <v>0</v>
      </c>
      <c r="AK14" s="22">
        <v>0</v>
      </c>
      <c r="AL14" s="27">
        <v>0</v>
      </c>
      <c r="AN14" s="22">
        <v>0</v>
      </c>
      <c r="AO14" s="27">
        <v>44206</v>
      </c>
      <c r="AP14" s="27">
        <v>7500</v>
      </c>
      <c r="AQ14" s="39">
        <v>36706</v>
      </c>
    </row>
    <row r="15" spans="1:43" x14ac:dyDescent="0.25">
      <c r="A15" s="9" t="s">
        <v>66</v>
      </c>
      <c r="B15" s="27"/>
      <c r="C15" s="22">
        <v>15627.5</v>
      </c>
      <c r="D15" s="22">
        <v>-15627.5</v>
      </c>
      <c r="E15" s="27"/>
      <c r="F15" s="22">
        <v>590.92999999999995</v>
      </c>
      <c r="G15" s="22">
        <v>-590.92999999999995</v>
      </c>
      <c r="H15" s="27"/>
      <c r="I15" s="22">
        <v>590.92999999999995</v>
      </c>
      <c r="J15" s="22">
        <v>-590.92999999999995</v>
      </c>
      <c r="K15" s="27"/>
      <c r="L15" s="22">
        <v>590.92999999999995</v>
      </c>
      <c r="M15" s="22">
        <v>-590.92999999999995</v>
      </c>
      <c r="N15" s="27"/>
      <c r="O15" s="22">
        <v>590.92999999999995</v>
      </c>
      <c r="P15" s="22">
        <v>-590.92999999999995</v>
      </c>
      <c r="Q15" s="27"/>
      <c r="R15" s="22">
        <v>631.83000000000004</v>
      </c>
      <c r="S15" s="22">
        <v>-631.83000000000004</v>
      </c>
      <c r="T15" s="27"/>
      <c r="U15" s="22">
        <v>631.83000000000004</v>
      </c>
      <c r="V15" s="22">
        <v>-631.83000000000004</v>
      </c>
      <c r="W15" s="27">
        <v>2500</v>
      </c>
      <c r="X15" s="22">
        <v>765.02</v>
      </c>
      <c r="Y15" s="22">
        <v>1734.98</v>
      </c>
      <c r="Z15" s="27"/>
      <c r="AA15" s="22">
        <v>765.02</v>
      </c>
      <c r="AB15" s="22">
        <v>-765.02</v>
      </c>
      <c r="AC15" s="27"/>
      <c r="AD15" s="22">
        <v>765.02</v>
      </c>
      <c r="AE15" s="22">
        <v>-765.02</v>
      </c>
      <c r="AF15" s="27"/>
      <c r="AG15" s="22">
        <v>765.02</v>
      </c>
      <c r="AH15" s="22">
        <v>-765.02</v>
      </c>
      <c r="AI15" s="27"/>
      <c r="AJ15" s="22">
        <v>765.02</v>
      </c>
      <c r="AK15" s="22">
        <v>-765.02</v>
      </c>
      <c r="AL15" s="27"/>
      <c r="AM15" s="22">
        <v>1215.02</v>
      </c>
      <c r="AN15" s="22">
        <v>-1215.02</v>
      </c>
      <c r="AO15" s="27">
        <v>2500</v>
      </c>
      <c r="AP15" s="27">
        <v>24295.000000000007</v>
      </c>
      <c r="AQ15" s="39">
        <v>-21795.000000000007</v>
      </c>
    </row>
    <row r="16" spans="1:43" x14ac:dyDescent="0.25">
      <c r="A16" s="9" t="s">
        <v>437</v>
      </c>
      <c r="B16" s="27">
        <v>68918</v>
      </c>
      <c r="D16" s="22">
        <v>68918</v>
      </c>
      <c r="E16" s="27"/>
      <c r="H16" s="27"/>
      <c r="K16" s="27"/>
      <c r="N16" s="27"/>
      <c r="Q16" s="27"/>
      <c r="T16" s="27"/>
      <c r="W16" s="27"/>
      <c r="Z16" s="27"/>
      <c r="AC16" s="27"/>
      <c r="AF16" s="27"/>
      <c r="AI16" s="27"/>
      <c r="AL16" s="27"/>
      <c r="AO16" s="27">
        <v>68918</v>
      </c>
      <c r="AP16" s="27"/>
      <c r="AQ16" s="39">
        <v>68918</v>
      </c>
    </row>
    <row r="17" spans="1:43" x14ac:dyDescent="0.25">
      <c r="A17" s="9" t="s">
        <v>68</v>
      </c>
      <c r="B17" s="27"/>
      <c r="C17" s="22">
        <v>39620.559999999998</v>
      </c>
      <c r="D17" s="22">
        <v>-39620.559999999998</v>
      </c>
      <c r="E17" s="27"/>
      <c r="F17" s="22">
        <v>1294.1300000000001</v>
      </c>
      <c r="G17" s="22">
        <v>-1294.1300000000001</v>
      </c>
      <c r="H17" s="27"/>
      <c r="I17" s="22">
        <v>1294.1300000000001</v>
      </c>
      <c r="J17" s="22">
        <v>-1294.1300000000001</v>
      </c>
      <c r="K17" s="27"/>
      <c r="L17" s="22">
        <v>1294.1300000000001</v>
      </c>
      <c r="M17" s="22">
        <v>-1294.1300000000001</v>
      </c>
      <c r="N17" s="27"/>
      <c r="O17" s="22">
        <v>1294.1300000000001</v>
      </c>
      <c r="P17" s="22">
        <v>-1294.1300000000001</v>
      </c>
      <c r="Q17" s="27"/>
      <c r="R17" s="22">
        <v>1294.1300000000001</v>
      </c>
      <c r="S17" s="22">
        <v>-1294.1300000000001</v>
      </c>
      <c r="T17" s="27"/>
      <c r="U17" s="22">
        <v>1294.1300000000001</v>
      </c>
      <c r="V17" s="22">
        <v>-1294.1300000000001</v>
      </c>
      <c r="W17" s="27"/>
      <c r="X17" s="22">
        <v>1294.1300000000001</v>
      </c>
      <c r="Y17" s="22">
        <v>-1294.1300000000001</v>
      </c>
      <c r="Z17" s="27"/>
      <c r="AA17" s="22">
        <v>1294.1300000000001</v>
      </c>
      <c r="AB17" s="22">
        <v>-1294.1300000000001</v>
      </c>
      <c r="AC17" s="27"/>
      <c r="AD17" s="22">
        <v>1294.1300000000001</v>
      </c>
      <c r="AE17" s="22">
        <v>-1294.1300000000001</v>
      </c>
      <c r="AF17" s="27"/>
      <c r="AG17" s="22">
        <v>1294.1300000000001</v>
      </c>
      <c r="AH17" s="22">
        <v>-1294.1300000000001</v>
      </c>
      <c r="AI17" s="27"/>
      <c r="AJ17" s="22">
        <v>1294.1300000000001</v>
      </c>
      <c r="AK17" s="22">
        <v>-1294.1300000000001</v>
      </c>
      <c r="AL17" s="27"/>
      <c r="AM17" s="22">
        <v>1294.1300000000001</v>
      </c>
      <c r="AN17" s="22">
        <v>-1294.1300000000001</v>
      </c>
      <c r="AO17" s="27"/>
      <c r="AP17" s="27">
        <v>55150.119999999966</v>
      </c>
      <c r="AQ17" s="39">
        <v>-55150.119999999966</v>
      </c>
    </row>
    <row r="18" spans="1:43" x14ac:dyDescent="0.25">
      <c r="A18" s="9" t="s">
        <v>439</v>
      </c>
      <c r="B18" s="27">
        <v>15000</v>
      </c>
      <c r="D18" s="22">
        <v>15000</v>
      </c>
      <c r="E18" s="27"/>
      <c r="H18" s="27"/>
      <c r="K18" s="27"/>
      <c r="N18" s="27"/>
      <c r="Q18" s="27"/>
      <c r="T18" s="27"/>
      <c r="W18" s="27"/>
      <c r="Z18" s="27"/>
      <c r="AC18" s="27"/>
      <c r="AF18" s="27"/>
      <c r="AI18" s="27"/>
      <c r="AL18" s="27"/>
      <c r="AO18" s="27">
        <v>15000</v>
      </c>
      <c r="AP18" s="27"/>
      <c r="AQ18" s="39">
        <v>15000</v>
      </c>
    </row>
    <row r="19" spans="1:43" x14ac:dyDescent="0.25">
      <c r="A19" s="9" t="s">
        <v>441</v>
      </c>
      <c r="B19" s="27"/>
      <c r="C19" s="22">
        <v>18000</v>
      </c>
      <c r="D19" s="22">
        <v>-18000</v>
      </c>
      <c r="E19" s="27"/>
      <c r="H19" s="27"/>
      <c r="K19" s="27"/>
      <c r="N19" s="27"/>
      <c r="Q19" s="27"/>
      <c r="T19" s="27"/>
      <c r="W19" s="27"/>
      <c r="Z19" s="27"/>
      <c r="AC19" s="27"/>
      <c r="AF19" s="27"/>
      <c r="AI19" s="27"/>
      <c r="AL19" s="27"/>
      <c r="AO19" s="27"/>
      <c r="AP19" s="27">
        <v>18000</v>
      </c>
      <c r="AQ19" s="39">
        <v>-18000</v>
      </c>
    </row>
    <row r="20" spans="1:43" x14ac:dyDescent="0.25">
      <c r="A20" s="9" t="s">
        <v>424</v>
      </c>
      <c r="B20" s="27"/>
      <c r="C20" s="22">
        <v>159349.15</v>
      </c>
      <c r="D20" s="22">
        <v>-159349.15</v>
      </c>
      <c r="E20" s="27"/>
      <c r="H20" s="27"/>
      <c r="K20" s="27"/>
      <c r="N20" s="27"/>
      <c r="Q20" s="27"/>
      <c r="T20" s="27"/>
      <c r="W20" s="27"/>
      <c r="Z20" s="27"/>
      <c r="AC20" s="27"/>
      <c r="AF20" s="27"/>
      <c r="AI20" s="27"/>
      <c r="AL20" s="27"/>
      <c r="AM20" s="22">
        <v>112019.51</v>
      </c>
      <c r="AN20" s="22">
        <v>-112019.51</v>
      </c>
      <c r="AO20" s="27"/>
      <c r="AP20" s="27">
        <v>271368.65999999997</v>
      </c>
      <c r="AQ20" s="39">
        <v>-271368.65999999997</v>
      </c>
    </row>
    <row r="21" spans="1:43" x14ac:dyDescent="0.25">
      <c r="A21" s="9" t="s">
        <v>70</v>
      </c>
      <c r="B21" s="27"/>
      <c r="C21" s="22">
        <v>51544</v>
      </c>
      <c r="D21" s="22">
        <v>-51544</v>
      </c>
      <c r="E21" s="27"/>
      <c r="F21" s="22">
        <v>375</v>
      </c>
      <c r="G21" s="22">
        <v>-375</v>
      </c>
      <c r="H21" s="27"/>
      <c r="I21" s="22">
        <v>375</v>
      </c>
      <c r="J21" s="22">
        <v>-375</v>
      </c>
      <c r="K21" s="27"/>
      <c r="L21" s="22">
        <v>375</v>
      </c>
      <c r="M21" s="22">
        <v>-375</v>
      </c>
      <c r="N21" s="27"/>
      <c r="O21" s="22">
        <v>375</v>
      </c>
      <c r="P21" s="22">
        <v>-375</v>
      </c>
      <c r="Q21" s="27"/>
      <c r="R21" s="22">
        <v>375</v>
      </c>
      <c r="S21" s="22">
        <v>-375</v>
      </c>
      <c r="T21" s="27"/>
      <c r="U21" s="22">
        <v>375</v>
      </c>
      <c r="V21" s="22">
        <v>-375</v>
      </c>
      <c r="W21" s="27"/>
      <c r="X21" s="22">
        <v>375</v>
      </c>
      <c r="Y21" s="22">
        <v>-375</v>
      </c>
      <c r="Z21" s="27"/>
      <c r="AA21" s="22">
        <v>375</v>
      </c>
      <c r="AB21" s="22">
        <v>-375</v>
      </c>
      <c r="AC21" s="27"/>
      <c r="AD21" s="22">
        <v>375</v>
      </c>
      <c r="AE21" s="22">
        <v>-375</v>
      </c>
      <c r="AF21" s="27"/>
      <c r="AG21" s="22">
        <v>375</v>
      </c>
      <c r="AH21" s="22">
        <v>-375</v>
      </c>
      <c r="AI21" s="27"/>
      <c r="AJ21" s="22">
        <v>375</v>
      </c>
      <c r="AK21" s="22">
        <v>-375</v>
      </c>
      <c r="AL21" s="27"/>
      <c r="AM21" s="22">
        <v>375</v>
      </c>
      <c r="AN21" s="22">
        <v>-375</v>
      </c>
      <c r="AO21" s="27"/>
      <c r="AP21" s="27">
        <v>56044</v>
      </c>
      <c r="AQ21" s="39">
        <v>-56044</v>
      </c>
    </row>
    <row r="22" spans="1:43" x14ac:dyDescent="0.25">
      <c r="A22" s="9" t="s">
        <v>443</v>
      </c>
      <c r="B22" s="27"/>
      <c r="C22" s="22">
        <v>7769</v>
      </c>
      <c r="D22" s="22">
        <v>-7769</v>
      </c>
      <c r="E22" s="27"/>
      <c r="H22" s="27"/>
      <c r="K22" s="27"/>
      <c r="N22" s="27"/>
      <c r="Q22" s="27"/>
      <c r="T22" s="27"/>
      <c r="W22" s="27"/>
      <c r="Z22" s="27"/>
      <c r="AC22" s="27"/>
      <c r="AF22" s="27"/>
      <c r="AI22" s="27"/>
      <c r="AL22" s="27"/>
      <c r="AO22" s="27"/>
      <c r="AP22" s="27">
        <v>7769</v>
      </c>
      <c r="AQ22" s="39">
        <v>-7769</v>
      </c>
    </row>
    <row r="23" spans="1:43" x14ac:dyDescent="0.25">
      <c r="A23" s="9" t="s">
        <v>72</v>
      </c>
      <c r="B23" s="27"/>
      <c r="C23" s="22">
        <v>30000.080000000002</v>
      </c>
      <c r="D23" s="22">
        <v>-30000.080000000002</v>
      </c>
      <c r="E23" s="27"/>
      <c r="F23" s="22">
        <v>833.34</v>
      </c>
      <c r="G23" s="22">
        <v>-833.34</v>
      </c>
      <c r="H23" s="27"/>
      <c r="I23" s="22">
        <v>833.34</v>
      </c>
      <c r="J23" s="22">
        <v>-833.34</v>
      </c>
      <c r="K23" s="27"/>
      <c r="L23" s="22">
        <v>833.34</v>
      </c>
      <c r="M23" s="22">
        <v>-833.34</v>
      </c>
      <c r="N23" s="27"/>
      <c r="O23" s="22">
        <v>833.34</v>
      </c>
      <c r="P23" s="22">
        <v>-833.34</v>
      </c>
      <c r="Q23" s="27"/>
      <c r="R23" s="22">
        <v>833.34</v>
      </c>
      <c r="S23" s="22">
        <v>-833.34</v>
      </c>
      <c r="T23" s="27"/>
      <c r="U23" s="22">
        <v>833.34</v>
      </c>
      <c r="V23" s="22">
        <v>-833.34</v>
      </c>
      <c r="W23" s="27"/>
      <c r="X23" s="22">
        <v>833.34</v>
      </c>
      <c r="Y23" s="22">
        <v>-833.34</v>
      </c>
      <c r="Z23" s="27"/>
      <c r="AA23" s="22">
        <v>833.34</v>
      </c>
      <c r="AB23" s="22">
        <v>-833.34</v>
      </c>
      <c r="AC23" s="27"/>
      <c r="AD23" s="22">
        <v>833.34</v>
      </c>
      <c r="AE23" s="22">
        <v>-833.34</v>
      </c>
      <c r="AF23" s="27"/>
      <c r="AG23" s="22">
        <v>833.34</v>
      </c>
      <c r="AH23" s="22">
        <v>-833.34</v>
      </c>
      <c r="AI23" s="27"/>
      <c r="AJ23" s="22">
        <v>833.34</v>
      </c>
      <c r="AK23" s="22">
        <v>-833.34</v>
      </c>
      <c r="AL23" s="27"/>
      <c r="AM23" s="22">
        <v>833.34</v>
      </c>
      <c r="AN23" s="22">
        <v>-833.34</v>
      </c>
      <c r="AO23" s="27"/>
      <c r="AP23" s="27">
        <v>40000.159999999974</v>
      </c>
      <c r="AQ23" s="39">
        <v>-40000.159999999974</v>
      </c>
    </row>
    <row r="24" spans="1:43" x14ac:dyDescent="0.25">
      <c r="A24" s="9" t="s">
        <v>445</v>
      </c>
      <c r="B24" s="27"/>
      <c r="C24" s="22">
        <v>150000</v>
      </c>
      <c r="D24" s="22">
        <v>-150000</v>
      </c>
      <c r="E24" s="27"/>
      <c r="H24" s="27"/>
      <c r="K24" s="27"/>
      <c r="N24" s="27"/>
      <c r="Q24" s="27"/>
      <c r="T24" s="27"/>
      <c r="W24" s="27"/>
      <c r="Z24" s="27"/>
      <c r="AC24" s="27"/>
      <c r="AF24" s="27"/>
      <c r="AI24" s="27"/>
      <c r="AL24" s="27"/>
      <c r="AO24" s="27"/>
      <c r="AP24" s="27">
        <v>150000</v>
      </c>
      <c r="AQ24" s="39">
        <v>-150000</v>
      </c>
    </row>
    <row r="25" spans="1:43" x14ac:dyDescent="0.25">
      <c r="A25" s="9" t="s">
        <v>74</v>
      </c>
      <c r="B25" s="27">
        <v>88000</v>
      </c>
      <c r="D25" s="22">
        <v>88000</v>
      </c>
      <c r="E25" s="27">
        <v>2000</v>
      </c>
      <c r="G25" s="22">
        <v>2000</v>
      </c>
      <c r="H25" s="27">
        <v>0</v>
      </c>
      <c r="J25" s="22">
        <v>0</v>
      </c>
      <c r="K25" s="27">
        <v>0</v>
      </c>
      <c r="M25" s="22">
        <v>0</v>
      </c>
      <c r="N25" s="27">
        <v>2000</v>
      </c>
      <c r="P25" s="22">
        <v>2000</v>
      </c>
      <c r="Q25" s="27">
        <v>0</v>
      </c>
      <c r="S25" s="22">
        <v>0</v>
      </c>
      <c r="T25" s="27">
        <v>0</v>
      </c>
      <c r="V25" s="22">
        <v>0</v>
      </c>
      <c r="W25" s="27">
        <v>2000</v>
      </c>
      <c r="Y25" s="22">
        <v>2000</v>
      </c>
      <c r="Z25" s="27">
        <v>0</v>
      </c>
      <c r="AB25" s="22">
        <v>0</v>
      </c>
      <c r="AC25" s="27">
        <v>0</v>
      </c>
      <c r="AE25" s="22">
        <v>0</v>
      </c>
      <c r="AF25" s="27">
        <v>2000</v>
      </c>
      <c r="AH25" s="22">
        <v>2000</v>
      </c>
      <c r="AI25" s="27">
        <v>0</v>
      </c>
      <c r="AK25" s="22">
        <v>0</v>
      </c>
      <c r="AL25" s="27">
        <v>0</v>
      </c>
      <c r="AN25" s="22">
        <v>0</v>
      </c>
      <c r="AO25" s="27">
        <v>96000</v>
      </c>
      <c r="AP25" s="27"/>
      <c r="AQ25" s="39">
        <v>96000</v>
      </c>
    </row>
    <row r="26" spans="1:43" x14ac:dyDescent="0.25">
      <c r="A26" s="9" t="s">
        <v>447</v>
      </c>
      <c r="B26" s="27"/>
      <c r="C26" s="22">
        <v>95000</v>
      </c>
      <c r="D26" s="22">
        <v>-95000</v>
      </c>
      <c r="E26" s="27"/>
      <c r="H26" s="27"/>
      <c r="K26" s="27"/>
      <c r="N26" s="27"/>
      <c r="Q26" s="27"/>
      <c r="T26" s="27"/>
      <c r="W26" s="27"/>
      <c r="Z26" s="27"/>
      <c r="AC26" s="27"/>
      <c r="AF26" s="27"/>
      <c r="AI26" s="27"/>
      <c r="AL26" s="27"/>
      <c r="AO26" s="27"/>
      <c r="AP26" s="27">
        <v>95000</v>
      </c>
      <c r="AQ26" s="39">
        <v>-95000</v>
      </c>
    </row>
    <row r="27" spans="1:43" x14ac:dyDescent="0.25">
      <c r="A27" s="9" t="s">
        <v>76</v>
      </c>
      <c r="B27" s="27">
        <v>15250</v>
      </c>
      <c r="D27" s="22">
        <v>15250</v>
      </c>
      <c r="E27" s="27">
        <v>0</v>
      </c>
      <c r="G27" s="22">
        <v>0</v>
      </c>
      <c r="H27" s="27">
        <v>0</v>
      </c>
      <c r="J27" s="22">
        <v>0</v>
      </c>
      <c r="K27" s="27">
        <v>1250</v>
      </c>
      <c r="M27" s="22">
        <v>1250</v>
      </c>
      <c r="N27" s="27">
        <v>0</v>
      </c>
      <c r="P27" s="22">
        <v>0</v>
      </c>
      <c r="Q27" s="27">
        <v>0</v>
      </c>
      <c r="S27" s="22">
        <v>0</v>
      </c>
      <c r="T27" s="27">
        <v>1250</v>
      </c>
      <c r="V27" s="22">
        <v>1250</v>
      </c>
      <c r="W27" s="27">
        <v>0</v>
      </c>
      <c r="Y27" s="22">
        <v>0</v>
      </c>
      <c r="Z27" s="27">
        <v>0</v>
      </c>
      <c r="AB27" s="22">
        <v>0</v>
      </c>
      <c r="AC27" s="27">
        <v>1250</v>
      </c>
      <c r="AE27" s="22">
        <v>1250</v>
      </c>
      <c r="AF27" s="27">
        <v>0</v>
      </c>
      <c r="AH27" s="22">
        <v>0</v>
      </c>
      <c r="AI27" s="27">
        <v>0</v>
      </c>
      <c r="AK27" s="22">
        <v>0</v>
      </c>
      <c r="AL27" s="27">
        <v>1250</v>
      </c>
      <c r="AN27" s="22">
        <v>1250</v>
      </c>
      <c r="AO27" s="27">
        <v>20250</v>
      </c>
      <c r="AP27" s="27"/>
      <c r="AQ27" s="39">
        <v>20250</v>
      </c>
    </row>
    <row r="28" spans="1:43" x14ac:dyDescent="0.25">
      <c r="A28" s="9" t="s">
        <v>449</v>
      </c>
      <c r="B28" s="27"/>
      <c r="C28" s="22">
        <v>80000</v>
      </c>
      <c r="D28" s="22">
        <v>-80000</v>
      </c>
      <c r="E28" s="27"/>
      <c r="H28" s="27"/>
      <c r="K28" s="27"/>
      <c r="N28" s="27"/>
      <c r="Q28" s="27"/>
      <c r="T28" s="27"/>
      <c r="W28" s="27"/>
      <c r="Z28" s="27"/>
      <c r="AC28" s="27"/>
      <c r="AF28" s="27"/>
      <c r="AI28" s="27"/>
      <c r="AL28" s="27"/>
      <c r="AO28" s="27"/>
      <c r="AP28" s="27">
        <v>80000</v>
      </c>
      <c r="AQ28" s="39">
        <v>-80000</v>
      </c>
    </row>
    <row r="29" spans="1:43" x14ac:dyDescent="0.25">
      <c r="A29" s="9" t="s">
        <v>78</v>
      </c>
      <c r="B29" s="27">
        <v>47750</v>
      </c>
      <c r="D29" s="22">
        <v>47750</v>
      </c>
      <c r="E29" s="27">
        <v>1000</v>
      </c>
      <c r="G29" s="22">
        <v>1000</v>
      </c>
      <c r="H29" s="27">
        <v>1000</v>
      </c>
      <c r="J29" s="22">
        <v>1000</v>
      </c>
      <c r="K29" s="27">
        <v>1000</v>
      </c>
      <c r="M29" s="22">
        <v>1000</v>
      </c>
      <c r="N29" s="27">
        <v>1000</v>
      </c>
      <c r="P29" s="22">
        <v>1000</v>
      </c>
      <c r="Q29" s="27">
        <v>1000</v>
      </c>
      <c r="S29" s="22">
        <v>1000</v>
      </c>
      <c r="T29" s="27">
        <v>1000</v>
      </c>
      <c r="V29" s="22">
        <v>1000</v>
      </c>
      <c r="W29" s="27">
        <v>1000</v>
      </c>
      <c r="Y29" s="22">
        <v>1000</v>
      </c>
      <c r="Z29" s="27">
        <v>1000</v>
      </c>
      <c r="AB29" s="22">
        <v>1000</v>
      </c>
      <c r="AC29" s="27">
        <v>1000</v>
      </c>
      <c r="AE29" s="22">
        <v>1000</v>
      </c>
      <c r="AF29" s="27">
        <v>1000</v>
      </c>
      <c r="AH29" s="22">
        <v>1000</v>
      </c>
      <c r="AI29" s="27">
        <v>1000</v>
      </c>
      <c r="AK29" s="22">
        <v>1000</v>
      </c>
      <c r="AL29" s="27">
        <v>1000</v>
      </c>
      <c r="AN29" s="22">
        <v>1000</v>
      </c>
      <c r="AO29" s="27">
        <v>59750</v>
      </c>
      <c r="AP29" s="27"/>
      <c r="AQ29" s="39">
        <v>59750</v>
      </c>
    </row>
    <row r="30" spans="1:43" x14ac:dyDescent="0.25">
      <c r="A30" s="9" t="s">
        <v>451</v>
      </c>
      <c r="B30" s="27">
        <v>3570</v>
      </c>
      <c r="D30" s="22">
        <v>3570</v>
      </c>
      <c r="E30" s="27"/>
      <c r="H30" s="27"/>
      <c r="K30" s="27"/>
      <c r="N30" s="27"/>
      <c r="Q30" s="27"/>
      <c r="T30" s="27"/>
      <c r="W30" s="27"/>
      <c r="Z30" s="27"/>
      <c r="AC30" s="27"/>
      <c r="AF30" s="27"/>
      <c r="AI30" s="27"/>
      <c r="AL30" s="27"/>
      <c r="AO30" s="27">
        <v>3570</v>
      </c>
      <c r="AP30" s="27"/>
      <c r="AQ30" s="39">
        <v>3570</v>
      </c>
    </row>
    <row r="31" spans="1:43" x14ac:dyDescent="0.25">
      <c r="A31" s="9" t="s">
        <v>40</v>
      </c>
      <c r="B31" s="27"/>
      <c r="C31" s="22">
        <v>43900.67</v>
      </c>
      <c r="D31" s="22">
        <v>-43900.67</v>
      </c>
      <c r="E31" s="27">
        <v>1393708.15</v>
      </c>
      <c r="F31" s="22">
        <v>1395362.1028000002</v>
      </c>
      <c r="G31" s="22">
        <v>-1653.9528000000064</v>
      </c>
      <c r="H31" s="27">
        <v>1385672.7500000002</v>
      </c>
      <c r="I31" s="22">
        <v>1377099.3599999999</v>
      </c>
      <c r="J31" s="22">
        <v>8573.3900000003632</v>
      </c>
      <c r="K31" s="27">
        <v>1628942.83</v>
      </c>
      <c r="L31" s="22">
        <v>1571725.37</v>
      </c>
      <c r="M31" s="22">
        <v>57217.46000000029</v>
      </c>
      <c r="N31" s="27">
        <v>1435714.7799999998</v>
      </c>
      <c r="O31" s="22">
        <v>1435268.6719999998</v>
      </c>
      <c r="P31" s="22">
        <v>446.1080000000029</v>
      </c>
      <c r="Q31" s="27">
        <v>2503702.4299999997</v>
      </c>
      <c r="R31" s="22">
        <v>1477249.406</v>
      </c>
      <c r="S31" s="22">
        <v>1026453.0240000001</v>
      </c>
      <c r="T31" s="27">
        <v>1352813.1199999996</v>
      </c>
      <c r="U31" s="22">
        <v>1370084.5400000003</v>
      </c>
      <c r="V31" s="22">
        <v>-17271.42000000002</v>
      </c>
      <c r="W31" s="27">
        <v>1416119.6016000002</v>
      </c>
      <c r="X31" s="22">
        <v>1416137.6998999999</v>
      </c>
      <c r="Y31" s="22">
        <v>-18.098299999666779</v>
      </c>
      <c r="Z31" s="27">
        <v>1080994.2689999999</v>
      </c>
      <c r="AA31" s="22">
        <v>1132094.1767</v>
      </c>
      <c r="AB31" s="22">
        <v>-51099.907700000076</v>
      </c>
      <c r="AC31" s="27">
        <v>1427473.6330000001</v>
      </c>
      <c r="AD31" s="22">
        <v>1408756.4381999997</v>
      </c>
      <c r="AE31" s="22">
        <v>18717.194800000078</v>
      </c>
      <c r="AF31" s="27">
        <v>1455544.77</v>
      </c>
      <c r="AG31" s="22">
        <v>1444520.8499999999</v>
      </c>
      <c r="AH31" s="22">
        <v>11023.919999999976</v>
      </c>
      <c r="AI31" s="27">
        <v>1491785.04</v>
      </c>
      <c r="AJ31" s="22">
        <v>1478410.5600000003</v>
      </c>
      <c r="AK31" s="22">
        <v>13374.480000000061</v>
      </c>
      <c r="AL31" s="27">
        <v>1321677.6399999999</v>
      </c>
      <c r="AM31" s="22">
        <v>1302524.47</v>
      </c>
      <c r="AN31" s="22">
        <v>19153.169999999936</v>
      </c>
      <c r="AO31" s="27">
        <v>17894149.013599999</v>
      </c>
      <c r="AP31" s="27">
        <v>16853134.315599997</v>
      </c>
      <c r="AQ31" s="39">
        <v>1041014.6980000009</v>
      </c>
    </row>
    <row r="32" spans="1:43" x14ac:dyDescent="0.25">
      <c r="A32" s="9" t="s">
        <v>453</v>
      </c>
      <c r="B32" s="27">
        <v>55000</v>
      </c>
      <c r="D32" s="22">
        <v>55000</v>
      </c>
      <c r="E32" s="27"/>
      <c r="H32" s="27"/>
      <c r="K32" s="27"/>
      <c r="N32" s="27"/>
      <c r="Q32" s="27"/>
      <c r="T32" s="27"/>
      <c r="W32" s="27"/>
      <c r="Z32" s="27"/>
      <c r="AC32" s="27"/>
      <c r="AF32" s="27"/>
      <c r="AI32" s="27"/>
      <c r="AL32" s="27"/>
      <c r="AO32" s="27">
        <v>55000</v>
      </c>
      <c r="AP32" s="27"/>
      <c r="AQ32" s="39">
        <v>55000</v>
      </c>
    </row>
    <row r="33" spans="1:43" x14ac:dyDescent="0.25">
      <c r="A33" s="9" t="s">
        <v>300</v>
      </c>
      <c r="B33" s="27">
        <v>146734</v>
      </c>
      <c r="D33" s="22">
        <v>146734</v>
      </c>
      <c r="E33" s="27">
        <v>9558.5400000000009</v>
      </c>
      <c r="G33" s="22">
        <v>9558.5400000000009</v>
      </c>
      <c r="H33" s="27">
        <v>14578.37</v>
      </c>
      <c r="I33" s="22">
        <v>9558.5400000000009</v>
      </c>
      <c r="J33" s="22">
        <v>5019.83</v>
      </c>
      <c r="K33" s="27">
        <v>11257.6</v>
      </c>
      <c r="L33" s="22">
        <v>14578.37</v>
      </c>
      <c r="M33" s="22">
        <v>-3320.7700000000018</v>
      </c>
      <c r="N33" s="27">
        <v>12322.220000000001</v>
      </c>
      <c r="O33" s="22">
        <v>3910.2</v>
      </c>
      <c r="P33" s="22">
        <v>8412.02</v>
      </c>
      <c r="Q33" s="27">
        <v>14183.5</v>
      </c>
      <c r="R33" s="22">
        <v>14149.42</v>
      </c>
      <c r="S33" s="22">
        <v>34.079999999999927</v>
      </c>
      <c r="T33" s="27">
        <v>7981.4699999999993</v>
      </c>
      <c r="U33" s="22">
        <v>5520.2</v>
      </c>
      <c r="V33" s="22">
        <v>2461.27</v>
      </c>
      <c r="W33" s="27">
        <v>7285.25</v>
      </c>
      <c r="X33" s="22">
        <v>14183.5</v>
      </c>
      <c r="Y33" s="22">
        <v>-6898.25</v>
      </c>
      <c r="Z33" s="27">
        <v>3585.7</v>
      </c>
      <c r="AA33" s="22">
        <v>7981.4699999999993</v>
      </c>
      <c r="AB33" s="22">
        <v>-4395.7699999999995</v>
      </c>
      <c r="AC33" s="27">
        <v>13333.62</v>
      </c>
      <c r="AD33" s="22">
        <v>7285.25</v>
      </c>
      <c r="AE33" s="22">
        <v>6048.37</v>
      </c>
      <c r="AF33" s="27"/>
      <c r="AI33" s="27"/>
      <c r="AL33" s="27"/>
      <c r="AO33" s="27">
        <v>240820.27000000002</v>
      </c>
      <c r="AP33" s="27">
        <v>77166.95</v>
      </c>
      <c r="AQ33" s="39">
        <v>163653.31999999998</v>
      </c>
    </row>
    <row r="34" spans="1:43" x14ac:dyDescent="0.25">
      <c r="A34" s="9" t="s">
        <v>80</v>
      </c>
      <c r="B34" s="27"/>
      <c r="E34" s="27">
        <v>2651.61</v>
      </c>
      <c r="G34" s="22">
        <v>2651.61</v>
      </c>
      <c r="H34" s="27">
        <v>3281.5</v>
      </c>
      <c r="J34" s="22">
        <v>3281.5</v>
      </c>
      <c r="K34" s="27">
        <v>2941.77</v>
      </c>
      <c r="M34" s="22">
        <v>2941.77</v>
      </c>
      <c r="N34" s="27">
        <v>2439.4499999999998</v>
      </c>
      <c r="P34" s="22">
        <v>2439.4499999999998</v>
      </c>
      <c r="Q34" s="27">
        <v>2836.11</v>
      </c>
      <c r="S34" s="22">
        <v>2836.11</v>
      </c>
      <c r="T34" s="27">
        <v>2542.71</v>
      </c>
      <c r="V34" s="22">
        <v>2542.71</v>
      </c>
      <c r="W34" s="27">
        <v>3225.44</v>
      </c>
      <c r="Y34" s="22">
        <v>3225.44</v>
      </c>
      <c r="Z34" s="27">
        <v>2531.3969999999999</v>
      </c>
      <c r="AB34" s="22">
        <v>2531.3969999999999</v>
      </c>
      <c r="AC34" s="27">
        <v>2899.8989999999999</v>
      </c>
      <c r="AE34" s="22">
        <v>2899.8989999999999</v>
      </c>
      <c r="AF34" s="27">
        <v>2972.4</v>
      </c>
      <c r="AH34" s="22">
        <v>2972.4</v>
      </c>
      <c r="AI34" s="27">
        <v>3046.71</v>
      </c>
      <c r="AK34" s="22">
        <v>3046.71</v>
      </c>
      <c r="AL34" s="27">
        <v>2675.16</v>
      </c>
      <c r="AN34" s="22">
        <v>2675.16</v>
      </c>
      <c r="AO34" s="27">
        <v>34044.156000000003</v>
      </c>
      <c r="AP34" s="27"/>
      <c r="AQ34" s="39">
        <v>34044.156000000003</v>
      </c>
    </row>
    <row r="35" spans="1:43" x14ac:dyDescent="0.25">
      <c r="A35" s="9" t="s">
        <v>82</v>
      </c>
      <c r="B35" s="27">
        <v>6912</v>
      </c>
      <c r="D35" s="22">
        <v>6912</v>
      </c>
      <c r="E35" s="27">
        <v>154.56</v>
      </c>
      <c r="G35" s="22">
        <v>154.56</v>
      </c>
      <c r="H35" s="27">
        <v>162.37</v>
      </c>
      <c r="J35" s="22">
        <v>162.37</v>
      </c>
      <c r="K35" s="27">
        <v>134.75</v>
      </c>
      <c r="M35" s="22">
        <v>134.75</v>
      </c>
      <c r="N35" s="27">
        <v>136.27000000000001</v>
      </c>
      <c r="P35" s="22">
        <v>136.27000000000001</v>
      </c>
      <c r="Q35" s="27">
        <v>195.92599999999999</v>
      </c>
      <c r="S35" s="22">
        <v>195.92599999999999</v>
      </c>
      <c r="T35" s="27">
        <v>135.54</v>
      </c>
      <c r="V35" s="22">
        <v>135.54</v>
      </c>
      <c r="W35" s="27">
        <v>138.06</v>
      </c>
      <c r="Y35" s="22">
        <v>138.06</v>
      </c>
      <c r="Z35" s="27">
        <v>250.77</v>
      </c>
      <c r="AB35" s="22">
        <v>250.77</v>
      </c>
      <c r="AC35" s="27">
        <v>142.35</v>
      </c>
      <c r="AE35" s="22">
        <v>142.35</v>
      </c>
      <c r="AF35" s="27">
        <v>145.91</v>
      </c>
      <c r="AH35" s="22">
        <v>145.91</v>
      </c>
      <c r="AI35" s="27">
        <v>149.56</v>
      </c>
      <c r="AK35" s="22">
        <v>149.56</v>
      </c>
      <c r="AL35" s="27">
        <v>131.32</v>
      </c>
      <c r="AN35" s="22">
        <v>131.32</v>
      </c>
      <c r="AO35" s="27">
        <v>8789.3860000000004</v>
      </c>
      <c r="AP35" s="27"/>
      <c r="AQ35" s="39">
        <v>8789.3860000000004</v>
      </c>
    </row>
    <row r="36" spans="1:43" x14ac:dyDescent="0.25">
      <c r="A36" s="9" t="s">
        <v>365</v>
      </c>
      <c r="B36" s="27"/>
      <c r="C36" s="22">
        <v>65704</v>
      </c>
      <c r="D36" s="22">
        <v>-65704</v>
      </c>
      <c r="E36" s="27"/>
      <c r="H36" s="27"/>
      <c r="K36" s="27"/>
      <c r="N36" s="27"/>
      <c r="Q36" s="27"/>
      <c r="T36" s="27"/>
      <c r="W36" s="27"/>
      <c r="Z36" s="27"/>
      <c r="AC36" s="27"/>
      <c r="AF36" s="27"/>
      <c r="AI36" s="27"/>
      <c r="AL36" s="27"/>
      <c r="AM36" s="22">
        <v>3200</v>
      </c>
      <c r="AN36" s="22">
        <v>-3200</v>
      </c>
      <c r="AO36" s="27"/>
      <c r="AP36" s="27">
        <v>68904</v>
      </c>
      <c r="AQ36" s="39">
        <v>-68904</v>
      </c>
    </row>
    <row r="37" spans="1:43" x14ac:dyDescent="0.25">
      <c r="A37" s="9" t="s">
        <v>291</v>
      </c>
      <c r="B37" s="27"/>
      <c r="C37" s="22">
        <v>86552</v>
      </c>
      <c r="D37" s="22">
        <v>-86552</v>
      </c>
      <c r="E37" s="27"/>
      <c r="H37" s="27"/>
      <c r="I37" s="22">
        <v>186567.66</v>
      </c>
      <c r="J37" s="22">
        <v>-186567.66</v>
      </c>
      <c r="K37" s="27"/>
      <c r="N37" s="27"/>
      <c r="Q37" s="27"/>
      <c r="T37" s="27"/>
      <c r="W37" s="27"/>
      <c r="Z37" s="27"/>
      <c r="AC37" s="27"/>
      <c r="AF37" s="27"/>
      <c r="AI37" s="27"/>
      <c r="AL37" s="27"/>
      <c r="AO37" s="27"/>
      <c r="AP37" s="27">
        <v>273119.66000000003</v>
      </c>
      <c r="AQ37" s="39">
        <v>-273119.66000000003</v>
      </c>
    </row>
    <row r="38" spans="1:43" x14ac:dyDescent="0.25">
      <c r="A38" s="9" t="s">
        <v>84</v>
      </c>
      <c r="B38" s="27"/>
      <c r="E38" s="27">
        <v>975.15</v>
      </c>
      <c r="G38" s="22">
        <v>975.15</v>
      </c>
      <c r="H38" s="27">
        <v>999.3</v>
      </c>
      <c r="J38" s="22">
        <v>999.3</v>
      </c>
      <c r="K38" s="27">
        <v>598.89</v>
      </c>
      <c r="M38" s="22">
        <v>598.89</v>
      </c>
      <c r="N38" s="27">
        <v>744</v>
      </c>
      <c r="P38" s="22">
        <v>744</v>
      </c>
      <c r="Q38" s="27">
        <v>1272.04</v>
      </c>
      <c r="S38" s="22">
        <v>1272.04</v>
      </c>
      <c r="T38" s="27">
        <v>1026</v>
      </c>
      <c r="V38" s="22">
        <v>1026</v>
      </c>
      <c r="W38" s="27">
        <v>885.85</v>
      </c>
      <c r="Y38" s="22">
        <v>885.85</v>
      </c>
      <c r="Z38" s="27">
        <v>1076.1030000000001</v>
      </c>
      <c r="AB38" s="22">
        <v>1076.1030000000001</v>
      </c>
      <c r="AC38" s="27">
        <v>880.12800000000004</v>
      </c>
      <c r="AE38" s="22">
        <v>880.12800000000004</v>
      </c>
      <c r="AF38" s="27">
        <v>902.13</v>
      </c>
      <c r="AH38" s="22">
        <v>902.13</v>
      </c>
      <c r="AI38" s="27">
        <v>924.68</v>
      </c>
      <c r="AK38" s="22">
        <v>924.68</v>
      </c>
      <c r="AL38" s="27">
        <v>811.92</v>
      </c>
      <c r="AN38" s="22">
        <v>811.92</v>
      </c>
      <c r="AO38" s="27">
        <v>11096.190999999999</v>
      </c>
      <c r="AP38" s="27"/>
      <c r="AQ38" s="39">
        <v>11096.190999999999</v>
      </c>
    </row>
    <row r="39" spans="1:43" x14ac:dyDescent="0.25">
      <c r="A39" s="9" t="s">
        <v>253</v>
      </c>
      <c r="B39" s="27">
        <v>2027956.07</v>
      </c>
      <c r="C39" s="22">
        <v>2027956.07</v>
      </c>
      <c r="D39" s="22">
        <v>0</v>
      </c>
      <c r="E39" s="27"/>
      <c r="F39" s="22">
        <v>186245.87</v>
      </c>
      <c r="G39" s="22">
        <v>-186245.87</v>
      </c>
      <c r="H39" s="27"/>
      <c r="I39" s="22">
        <v>169598.80999999997</v>
      </c>
      <c r="J39" s="22">
        <v>-169598.80999999997</v>
      </c>
      <c r="K39" s="27"/>
      <c r="L39" s="22">
        <v>211194.76</v>
      </c>
      <c r="M39" s="22">
        <v>-211194.76</v>
      </c>
      <c r="N39" s="27"/>
      <c r="O39" s="22">
        <v>190359.03999999998</v>
      </c>
      <c r="P39" s="22">
        <v>-190359.03999999998</v>
      </c>
      <c r="Q39" s="27"/>
      <c r="R39" s="22">
        <v>183001.99</v>
      </c>
      <c r="S39" s="22">
        <v>-183001.99</v>
      </c>
      <c r="T39" s="27"/>
      <c r="U39" s="22">
        <v>176050.17</v>
      </c>
      <c r="V39" s="22">
        <v>-176050.17</v>
      </c>
      <c r="W39" s="27"/>
      <c r="X39" s="22">
        <v>182426.26</v>
      </c>
      <c r="Y39" s="22">
        <v>-182426.26</v>
      </c>
      <c r="Z39" s="27"/>
      <c r="AA39" s="22">
        <v>145405.54</v>
      </c>
      <c r="AB39" s="22">
        <v>-145405.54</v>
      </c>
      <c r="AC39" s="27"/>
      <c r="AD39" s="22">
        <v>195135.33</v>
      </c>
      <c r="AE39" s="22">
        <v>-195135.33</v>
      </c>
      <c r="AF39" s="27"/>
      <c r="AG39" s="22">
        <v>197831.59</v>
      </c>
      <c r="AH39" s="22">
        <v>-197831.59</v>
      </c>
      <c r="AI39" s="27"/>
      <c r="AJ39" s="22">
        <v>202777.38</v>
      </c>
      <c r="AK39" s="22">
        <v>-202777.38</v>
      </c>
      <c r="AL39" s="27"/>
      <c r="AM39" s="22">
        <v>178048.43</v>
      </c>
      <c r="AN39" s="22">
        <v>-178048.43</v>
      </c>
      <c r="AO39" s="27">
        <v>2027956.07</v>
      </c>
      <c r="AP39" s="27">
        <v>4246031.2399999993</v>
      </c>
      <c r="AQ39" s="39">
        <v>-2218075.1700000004</v>
      </c>
    </row>
    <row r="40" spans="1:43" x14ac:dyDescent="0.25">
      <c r="A40" s="9" t="s">
        <v>130</v>
      </c>
      <c r="B40" s="27">
        <v>1676774.05</v>
      </c>
      <c r="C40" s="22">
        <v>1673654.63</v>
      </c>
      <c r="D40" s="22">
        <v>3119.4200000001583</v>
      </c>
      <c r="E40" s="27">
        <v>152087.75</v>
      </c>
      <c r="F40" s="22">
        <v>561.80999999999995</v>
      </c>
      <c r="G40" s="22">
        <v>151525.94</v>
      </c>
      <c r="H40" s="27">
        <v>172893.84</v>
      </c>
      <c r="I40" s="22">
        <v>255.35</v>
      </c>
      <c r="J40" s="22">
        <v>172638.49</v>
      </c>
      <c r="K40" s="27">
        <v>173722.31</v>
      </c>
      <c r="L40" s="22">
        <v>670.08</v>
      </c>
      <c r="M40" s="22">
        <v>173052.23</v>
      </c>
      <c r="N40" s="27">
        <v>160160.6</v>
      </c>
      <c r="P40" s="22">
        <v>160160.6</v>
      </c>
      <c r="Q40" s="27">
        <v>154355.06</v>
      </c>
      <c r="R40" s="22">
        <v>1078.3599999999999</v>
      </c>
      <c r="S40" s="22">
        <v>153276.70000000001</v>
      </c>
      <c r="T40" s="27">
        <v>150365.03000000003</v>
      </c>
      <c r="V40" s="22">
        <v>150365.03000000003</v>
      </c>
      <c r="W40" s="27">
        <v>151580.26</v>
      </c>
      <c r="X40" s="22">
        <v>1590.25</v>
      </c>
      <c r="Y40" s="22">
        <v>149990.01</v>
      </c>
      <c r="Z40" s="27">
        <v>123096.03</v>
      </c>
      <c r="AB40" s="22">
        <v>123096.03</v>
      </c>
      <c r="AC40" s="27">
        <v>162613.38999999998</v>
      </c>
      <c r="AE40" s="22">
        <v>162613.38999999998</v>
      </c>
      <c r="AF40" s="27">
        <v>166678.76</v>
      </c>
      <c r="AH40" s="22">
        <v>166678.76</v>
      </c>
      <c r="AI40" s="27">
        <v>170845.73</v>
      </c>
      <c r="AK40" s="22">
        <v>170845.73</v>
      </c>
      <c r="AL40" s="27">
        <v>150010.88999999998</v>
      </c>
      <c r="AN40" s="22">
        <v>150010.88999999998</v>
      </c>
      <c r="AO40" s="27">
        <v>3565183.7</v>
      </c>
      <c r="AP40" s="27">
        <v>1677810.4800000002</v>
      </c>
      <c r="AQ40" s="39">
        <v>1887373.22</v>
      </c>
    </row>
    <row r="41" spans="1:43" x14ac:dyDescent="0.25">
      <c r="A41" s="9" t="s">
        <v>259</v>
      </c>
      <c r="B41" s="27"/>
      <c r="E41" s="27">
        <v>0</v>
      </c>
      <c r="G41" s="22">
        <v>0</v>
      </c>
      <c r="H41" s="27">
        <v>0</v>
      </c>
      <c r="J41" s="22">
        <v>0</v>
      </c>
      <c r="K41" s="27">
        <v>0</v>
      </c>
      <c r="M41" s="22">
        <v>0</v>
      </c>
      <c r="N41" s="27">
        <v>0</v>
      </c>
      <c r="P41" s="22">
        <v>0</v>
      </c>
      <c r="Q41" s="27">
        <v>0</v>
      </c>
      <c r="S41" s="22">
        <v>0</v>
      </c>
      <c r="T41" s="27">
        <v>0</v>
      </c>
      <c r="V41" s="22">
        <v>0</v>
      </c>
      <c r="W41" s="27">
        <v>0</v>
      </c>
      <c r="Y41" s="22">
        <v>0</v>
      </c>
      <c r="Z41" s="27">
        <v>0</v>
      </c>
      <c r="AB41" s="22">
        <v>0</v>
      </c>
      <c r="AC41" s="27">
        <v>0</v>
      </c>
      <c r="AE41" s="22">
        <v>0</v>
      </c>
      <c r="AF41" s="27">
        <v>0</v>
      </c>
      <c r="AH41" s="22">
        <v>0</v>
      </c>
      <c r="AI41" s="27">
        <v>0</v>
      </c>
      <c r="AK41" s="22">
        <v>0</v>
      </c>
      <c r="AL41" s="27">
        <v>0</v>
      </c>
      <c r="AN41" s="22">
        <v>0</v>
      </c>
      <c r="AO41" s="27">
        <v>0</v>
      </c>
      <c r="AP41" s="27"/>
      <c r="AQ41" s="39">
        <v>0</v>
      </c>
    </row>
    <row r="42" spans="1:43" x14ac:dyDescent="0.25">
      <c r="A42" s="9" t="s">
        <v>239</v>
      </c>
      <c r="B42" s="27">
        <v>400883.89</v>
      </c>
      <c r="C42" s="22">
        <v>400883.89</v>
      </c>
      <c r="D42" s="22">
        <v>0</v>
      </c>
      <c r="E42" s="27"/>
      <c r="F42" s="22">
        <v>33798.31</v>
      </c>
      <c r="G42" s="22">
        <v>-33798.31</v>
      </c>
      <c r="H42" s="27"/>
      <c r="I42" s="22">
        <v>47801.56</v>
      </c>
      <c r="J42" s="22">
        <v>-47801.56</v>
      </c>
      <c r="K42" s="27"/>
      <c r="L42" s="22">
        <v>43251.01</v>
      </c>
      <c r="M42" s="22">
        <v>-43251.01</v>
      </c>
      <c r="N42" s="27"/>
      <c r="O42" s="22">
        <v>36296.01</v>
      </c>
      <c r="P42" s="22">
        <v>-36296.01</v>
      </c>
      <c r="Q42" s="27"/>
      <c r="R42" s="22">
        <v>51161.29</v>
      </c>
      <c r="S42" s="22">
        <v>-51161.29</v>
      </c>
      <c r="T42" s="27"/>
      <c r="U42" s="22">
        <v>33937.57</v>
      </c>
      <c r="V42" s="22">
        <v>-33937.57</v>
      </c>
      <c r="W42" s="27"/>
      <c r="X42" s="22">
        <v>35621.54</v>
      </c>
      <c r="Y42" s="22">
        <v>-35621.54</v>
      </c>
      <c r="Z42" s="27"/>
      <c r="AA42" s="22">
        <v>19913.61</v>
      </c>
      <c r="AB42" s="22">
        <v>-19913.61</v>
      </c>
      <c r="AC42" s="27"/>
      <c r="AD42" s="22">
        <v>30049.86</v>
      </c>
      <c r="AE42" s="22">
        <v>-30049.86</v>
      </c>
      <c r="AF42" s="27"/>
      <c r="AG42" s="22">
        <v>30801.11</v>
      </c>
      <c r="AH42" s="22">
        <v>-30801.11</v>
      </c>
      <c r="AI42" s="27"/>
      <c r="AJ42" s="22">
        <v>31571.13</v>
      </c>
      <c r="AK42" s="22">
        <v>-31571.13</v>
      </c>
      <c r="AL42" s="27"/>
      <c r="AM42" s="22">
        <v>27720.99</v>
      </c>
      <c r="AN42" s="22">
        <v>-27720.99</v>
      </c>
      <c r="AO42" s="27">
        <v>400883.89</v>
      </c>
      <c r="AP42" s="27">
        <v>822807.88</v>
      </c>
      <c r="AQ42" s="39">
        <v>-421923.99</v>
      </c>
    </row>
    <row r="43" spans="1:43" x14ac:dyDescent="0.25">
      <c r="A43" s="9" t="s">
        <v>241</v>
      </c>
      <c r="B43" s="27">
        <v>400883.89</v>
      </c>
      <c r="C43" s="22">
        <v>400883.89</v>
      </c>
      <c r="D43" s="22">
        <v>0</v>
      </c>
      <c r="E43" s="27">
        <v>33798.31</v>
      </c>
      <c r="G43" s="22">
        <v>33798.31</v>
      </c>
      <c r="H43" s="27">
        <v>47801.56</v>
      </c>
      <c r="J43" s="22">
        <v>47801.56</v>
      </c>
      <c r="K43" s="27">
        <v>43251.01</v>
      </c>
      <c r="M43" s="22">
        <v>43251.01</v>
      </c>
      <c r="N43" s="27">
        <v>36296.01</v>
      </c>
      <c r="P43" s="22">
        <v>36296.01</v>
      </c>
      <c r="Q43" s="27">
        <v>51161.29</v>
      </c>
      <c r="S43" s="22">
        <v>51161.29</v>
      </c>
      <c r="T43" s="27">
        <v>33937.57</v>
      </c>
      <c r="V43" s="22">
        <v>33937.57</v>
      </c>
      <c r="W43" s="27">
        <v>35621.54</v>
      </c>
      <c r="Y43" s="22">
        <v>35621.54</v>
      </c>
      <c r="Z43" s="27">
        <v>19913.61</v>
      </c>
      <c r="AB43" s="22">
        <v>19913.61</v>
      </c>
      <c r="AC43" s="27">
        <v>30049.86</v>
      </c>
      <c r="AE43" s="22">
        <v>30049.86</v>
      </c>
      <c r="AF43" s="27">
        <v>30801.11</v>
      </c>
      <c r="AH43" s="22">
        <v>30801.11</v>
      </c>
      <c r="AI43" s="27">
        <v>31571.13</v>
      </c>
      <c r="AK43" s="22">
        <v>31571.13</v>
      </c>
      <c r="AL43" s="27">
        <v>27720.99</v>
      </c>
      <c r="AN43" s="22">
        <v>27720.99</v>
      </c>
      <c r="AO43" s="27">
        <v>822807.88</v>
      </c>
      <c r="AP43" s="27">
        <v>400883.89</v>
      </c>
      <c r="AQ43" s="39">
        <v>421923.99</v>
      </c>
    </row>
    <row r="44" spans="1:43" x14ac:dyDescent="0.25">
      <c r="A44" s="9" t="s">
        <v>265</v>
      </c>
      <c r="B44" s="27"/>
      <c r="E44" s="27">
        <v>0</v>
      </c>
      <c r="G44" s="22">
        <v>0</v>
      </c>
      <c r="H44" s="27">
        <v>0</v>
      </c>
      <c r="J44" s="22">
        <v>0</v>
      </c>
      <c r="K44" s="27">
        <v>0</v>
      </c>
      <c r="M44" s="22">
        <v>0</v>
      </c>
      <c r="N44" s="27">
        <v>0</v>
      </c>
      <c r="P44" s="22">
        <v>0</v>
      </c>
      <c r="Q44" s="27">
        <v>0</v>
      </c>
      <c r="S44" s="22">
        <v>0</v>
      </c>
      <c r="T44" s="27">
        <v>0</v>
      </c>
      <c r="V44" s="22">
        <v>0</v>
      </c>
      <c r="W44" s="27">
        <v>0</v>
      </c>
      <c r="Y44" s="22">
        <v>0</v>
      </c>
      <c r="Z44" s="27">
        <v>0</v>
      </c>
      <c r="AB44" s="22">
        <v>0</v>
      </c>
      <c r="AC44" s="27">
        <v>0</v>
      </c>
      <c r="AE44" s="22">
        <v>0</v>
      </c>
      <c r="AF44" s="27">
        <v>0</v>
      </c>
      <c r="AH44" s="22">
        <v>0</v>
      </c>
      <c r="AI44" s="27">
        <v>0</v>
      </c>
      <c r="AK44" s="22">
        <v>0</v>
      </c>
      <c r="AL44" s="27">
        <v>0</v>
      </c>
      <c r="AN44" s="22">
        <v>0</v>
      </c>
      <c r="AO44" s="27">
        <v>0</v>
      </c>
      <c r="AP44" s="27"/>
      <c r="AQ44" s="39">
        <v>0</v>
      </c>
    </row>
    <row r="45" spans="1:43" x14ac:dyDescent="0.25">
      <c r="A45" s="9" t="s">
        <v>293</v>
      </c>
      <c r="B45" s="27">
        <v>321642</v>
      </c>
      <c r="C45" s="22">
        <v>321642</v>
      </c>
      <c r="D45" s="22">
        <v>0</v>
      </c>
      <c r="E45" s="27"/>
      <c r="H45" s="27">
        <v>34636</v>
      </c>
      <c r="J45" s="22">
        <v>34636</v>
      </c>
      <c r="K45" s="27">
        <v>25947</v>
      </c>
      <c r="M45" s="22">
        <v>25947</v>
      </c>
      <c r="N45" s="27">
        <v>38672</v>
      </c>
      <c r="P45" s="22">
        <v>38672</v>
      </c>
      <c r="Q45" s="27">
        <v>28855</v>
      </c>
      <c r="S45" s="22">
        <v>28855</v>
      </c>
      <c r="T45" s="27">
        <v>28634</v>
      </c>
      <c r="V45" s="22">
        <v>28634</v>
      </c>
      <c r="W45" s="27">
        <v>25496</v>
      </c>
      <c r="Y45" s="22">
        <v>25496</v>
      </c>
      <c r="Z45" s="27">
        <v>34090</v>
      </c>
      <c r="AB45" s="22">
        <v>34090</v>
      </c>
      <c r="AC45" s="27">
        <v>24580</v>
      </c>
      <c r="AE45" s="22">
        <v>24580</v>
      </c>
      <c r="AF45" s="27">
        <v>25194.5</v>
      </c>
      <c r="AH45" s="22">
        <v>25194.5</v>
      </c>
      <c r="AI45" s="27">
        <v>25824.36</v>
      </c>
      <c r="AK45" s="22">
        <v>25824.36</v>
      </c>
      <c r="AL45" s="27"/>
      <c r="AO45" s="27">
        <v>613570.86</v>
      </c>
      <c r="AP45" s="27">
        <v>321642</v>
      </c>
      <c r="AQ45" s="39">
        <v>291928.86</v>
      </c>
    </row>
    <row r="46" spans="1:43" x14ac:dyDescent="0.25">
      <c r="A46" s="9" t="s">
        <v>278</v>
      </c>
      <c r="B46" s="27"/>
      <c r="C46" s="22">
        <v>32659.439999999999</v>
      </c>
      <c r="D46" s="22">
        <v>-32659.439999999999</v>
      </c>
      <c r="E46" s="27">
        <v>32659</v>
      </c>
      <c r="G46" s="22">
        <v>32659</v>
      </c>
      <c r="H46" s="27"/>
      <c r="K46" s="27"/>
      <c r="N46" s="27"/>
      <c r="Q46" s="27"/>
      <c r="T46" s="27"/>
      <c r="W46" s="27"/>
      <c r="Z46" s="27"/>
      <c r="AC46" s="27"/>
      <c r="AF46" s="27"/>
      <c r="AI46" s="27"/>
      <c r="AL46" s="27">
        <v>22675.05</v>
      </c>
      <c r="AN46" s="22">
        <v>22675.05</v>
      </c>
      <c r="AO46" s="27">
        <v>55334.05</v>
      </c>
      <c r="AP46" s="27">
        <v>32659.439999999999</v>
      </c>
      <c r="AQ46" s="39">
        <v>22674.61</v>
      </c>
    </row>
    <row r="47" spans="1:43" x14ac:dyDescent="0.25">
      <c r="A47" s="9" t="s">
        <v>377</v>
      </c>
      <c r="B47" s="27"/>
      <c r="C47" s="22">
        <v>26570</v>
      </c>
      <c r="D47" s="22">
        <v>-26570</v>
      </c>
      <c r="E47" s="27"/>
      <c r="H47" s="27"/>
      <c r="K47" s="27"/>
      <c r="N47" s="27"/>
      <c r="Q47" s="27"/>
      <c r="T47" s="27"/>
      <c r="W47" s="27"/>
      <c r="Z47" s="27"/>
      <c r="AC47" s="27"/>
      <c r="AF47" s="27"/>
      <c r="AI47" s="27"/>
      <c r="AL47" s="27"/>
      <c r="AM47" s="22">
        <v>1980</v>
      </c>
      <c r="AN47" s="22">
        <v>-1980</v>
      </c>
      <c r="AO47" s="27"/>
      <c r="AP47" s="27">
        <v>28550</v>
      </c>
      <c r="AQ47" s="39">
        <v>-28550</v>
      </c>
    </row>
    <row r="48" spans="1:43" x14ac:dyDescent="0.25">
      <c r="A48" s="9" t="s">
        <v>375</v>
      </c>
      <c r="B48" s="27"/>
      <c r="C48" s="22">
        <v>14511</v>
      </c>
      <c r="D48" s="22">
        <v>-14511</v>
      </c>
      <c r="E48" s="27"/>
      <c r="H48" s="27"/>
      <c r="K48" s="27"/>
      <c r="N48" s="27"/>
      <c r="Q48" s="27"/>
      <c r="T48" s="27"/>
      <c r="W48" s="27"/>
      <c r="Z48" s="27"/>
      <c r="AC48" s="27"/>
      <c r="AF48" s="27"/>
      <c r="AI48" s="27"/>
      <c r="AL48" s="27"/>
      <c r="AM48" s="22">
        <v>1245</v>
      </c>
      <c r="AN48" s="22">
        <v>-1245</v>
      </c>
      <c r="AO48" s="27"/>
      <c r="AP48" s="27">
        <v>15756</v>
      </c>
      <c r="AQ48" s="39">
        <v>-15756</v>
      </c>
    </row>
    <row r="49" spans="1:43" x14ac:dyDescent="0.25">
      <c r="A49" s="9" t="s">
        <v>373</v>
      </c>
      <c r="B49" s="27"/>
      <c r="C49" s="22">
        <v>3157</v>
      </c>
      <c r="D49" s="22">
        <v>-3157</v>
      </c>
      <c r="E49" s="27"/>
      <c r="H49" s="27"/>
      <c r="K49" s="27"/>
      <c r="N49" s="27"/>
      <c r="Q49" s="27"/>
      <c r="T49" s="27"/>
      <c r="W49" s="27"/>
      <c r="Z49" s="27"/>
      <c r="AC49" s="27"/>
      <c r="AF49" s="27"/>
      <c r="AI49" s="27"/>
      <c r="AL49" s="27"/>
      <c r="AM49" s="22">
        <v>489</v>
      </c>
      <c r="AN49" s="22">
        <v>-489</v>
      </c>
      <c r="AO49" s="27"/>
      <c r="AP49" s="27">
        <v>3646</v>
      </c>
      <c r="AQ49" s="39">
        <v>-3646</v>
      </c>
    </row>
    <row r="50" spans="1:43" x14ac:dyDescent="0.25">
      <c r="A50" s="9" t="s">
        <v>371</v>
      </c>
      <c r="B50" s="27"/>
      <c r="C50" s="22">
        <v>7714</v>
      </c>
      <c r="D50" s="22">
        <v>-7714</v>
      </c>
      <c r="E50" s="27"/>
      <c r="H50" s="27"/>
      <c r="K50" s="27"/>
      <c r="N50" s="27"/>
      <c r="Q50" s="27"/>
      <c r="T50" s="27"/>
      <c r="W50" s="27"/>
      <c r="Z50" s="27"/>
      <c r="AC50" s="27"/>
      <c r="AF50" s="27"/>
      <c r="AI50" s="27"/>
      <c r="AL50" s="27"/>
      <c r="AM50" s="22">
        <v>1155</v>
      </c>
      <c r="AN50" s="22">
        <v>-1155</v>
      </c>
      <c r="AO50" s="27"/>
      <c r="AP50" s="27">
        <v>8869</v>
      </c>
      <c r="AQ50" s="39">
        <v>-8869</v>
      </c>
    </row>
    <row r="51" spans="1:43" x14ac:dyDescent="0.25">
      <c r="A51" s="9" t="s">
        <v>369</v>
      </c>
      <c r="B51" s="27"/>
      <c r="C51" s="22">
        <v>9325</v>
      </c>
      <c r="D51" s="22">
        <v>-9325</v>
      </c>
      <c r="E51" s="27"/>
      <c r="H51" s="27"/>
      <c r="K51" s="27"/>
      <c r="N51" s="27"/>
      <c r="Q51" s="27"/>
      <c r="T51" s="27"/>
      <c r="W51" s="27"/>
      <c r="Z51" s="27"/>
      <c r="AC51" s="27"/>
      <c r="AF51" s="27"/>
      <c r="AI51" s="27"/>
      <c r="AL51" s="27"/>
      <c r="AM51" s="22">
        <v>825</v>
      </c>
      <c r="AN51" s="22">
        <v>-825</v>
      </c>
      <c r="AO51" s="27"/>
      <c r="AP51" s="27">
        <v>10150</v>
      </c>
      <c r="AQ51" s="39">
        <v>-10150</v>
      </c>
    </row>
    <row r="52" spans="1:43" x14ac:dyDescent="0.25">
      <c r="A52" s="9" t="s">
        <v>367</v>
      </c>
      <c r="B52" s="27"/>
      <c r="C52" s="22">
        <v>9741</v>
      </c>
      <c r="D52" s="22">
        <v>-9741</v>
      </c>
      <c r="E52" s="27"/>
      <c r="H52" s="27"/>
      <c r="K52" s="27"/>
      <c r="N52" s="27"/>
      <c r="Q52" s="27"/>
      <c r="T52" s="27"/>
      <c r="W52" s="27"/>
      <c r="Z52" s="27"/>
      <c r="AC52" s="27"/>
      <c r="AF52" s="27"/>
      <c r="AI52" s="27"/>
      <c r="AL52" s="27">
        <v>514</v>
      </c>
      <c r="AN52" s="22">
        <v>514</v>
      </c>
      <c r="AO52" s="27">
        <v>514</v>
      </c>
      <c r="AP52" s="27">
        <v>9741</v>
      </c>
      <c r="AQ52" s="39">
        <v>-9227</v>
      </c>
    </row>
    <row r="53" spans="1:43" x14ac:dyDescent="0.25">
      <c r="A53" s="9" t="s">
        <v>379</v>
      </c>
      <c r="B53" s="27"/>
      <c r="C53" s="22">
        <v>24750</v>
      </c>
      <c r="D53" s="22">
        <v>-24750</v>
      </c>
      <c r="E53" s="27"/>
      <c r="H53" s="27"/>
      <c r="K53" s="27"/>
      <c r="N53" s="27"/>
      <c r="Q53" s="27"/>
      <c r="T53" s="27"/>
      <c r="W53" s="27"/>
      <c r="Z53" s="27"/>
      <c r="AC53" s="27"/>
      <c r="AF53" s="27"/>
      <c r="AI53" s="27"/>
      <c r="AL53" s="27"/>
      <c r="AM53" s="22">
        <v>250</v>
      </c>
      <c r="AN53" s="22">
        <v>-250</v>
      </c>
      <c r="AO53" s="27"/>
      <c r="AP53" s="27">
        <v>25000</v>
      </c>
      <c r="AQ53" s="39">
        <v>-25000</v>
      </c>
    </row>
    <row r="54" spans="1:43" x14ac:dyDescent="0.25">
      <c r="A54" s="9" t="s">
        <v>86</v>
      </c>
      <c r="B54" s="27">
        <v>40885</v>
      </c>
      <c r="D54" s="22">
        <v>40885</v>
      </c>
      <c r="E54" s="27"/>
      <c r="F54" s="22">
        <v>1803.6</v>
      </c>
      <c r="G54" s="22">
        <v>-1803.6</v>
      </c>
      <c r="H54" s="27"/>
      <c r="I54" s="22">
        <v>1022.25</v>
      </c>
      <c r="J54" s="22">
        <v>-1022.25</v>
      </c>
      <c r="K54" s="27">
        <v>1947.28</v>
      </c>
      <c r="M54" s="22">
        <v>1947.28</v>
      </c>
      <c r="N54" s="27">
        <v>1202.18</v>
      </c>
      <c r="P54" s="22">
        <v>1202.18</v>
      </c>
      <c r="Q54" s="27">
        <v>4428.6899999999996</v>
      </c>
      <c r="S54" s="22">
        <v>4428.6899999999996</v>
      </c>
      <c r="T54" s="27"/>
      <c r="U54" s="22">
        <v>3487.96</v>
      </c>
      <c r="V54" s="22">
        <v>-3487.96</v>
      </c>
      <c r="W54" s="27">
        <v>6516.51</v>
      </c>
      <c r="Y54" s="22">
        <v>6516.51</v>
      </c>
      <c r="Z54" s="27"/>
      <c r="AA54" s="22">
        <v>2435.355</v>
      </c>
      <c r="AB54" s="22">
        <v>-2435.355</v>
      </c>
      <c r="AC54" s="27"/>
      <c r="AD54" s="22">
        <v>1739.7280000000001</v>
      </c>
      <c r="AE54" s="22">
        <v>-1739.7280000000001</v>
      </c>
      <c r="AF54" s="27"/>
      <c r="AG54" s="22">
        <v>1783.22</v>
      </c>
      <c r="AH54" s="22">
        <v>-1783.22</v>
      </c>
      <c r="AI54" s="27"/>
      <c r="AJ54" s="22">
        <v>1827.8</v>
      </c>
      <c r="AK54" s="22">
        <v>-1827.8</v>
      </c>
      <c r="AL54" s="27"/>
      <c r="AM54" s="22">
        <v>1604.9</v>
      </c>
      <c r="AN54" s="22">
        <v>-1604.9</v>
      </c>
      <c r="AO54" s="27">
        <v>54979.66</v>
      </c>
      <c r="AP54" s="27">
        <v>15704.812999999998</v>
      </c>
      <c r="AQ54" s="39">
        <v>39274.846999999994</v>
      </c>
    </row>
    <row r="55" spans="1:43" x14ac:dyDescent="0.25">
      <c r="A55" s="9" t="s">
        <v>89</v>
      </c>
      <c r="B55" s="27">
        <v>63458</v>
      </c>
      <c r="D55" s="22">
        <v>63458</v>
      </c>
      <c r="E55" s="27">
        <v>3991.84</v>
      </c>
      <c r="G55" s="22">
        <v>3991.84</v>
      </c>
      <c r="H55" s="27">
        <v>1354.34</v>
      </c>
      <c r="J55" s="22">
        <v>1354.34</v>
      </c>
      <c r="K55" s="27">
        <v>4182.32</v>
      </c>
      <c r="M55" s="22">
        <v>4182.32</v>
      </c>
      <c r="N55" s="27"/>
      <c r="O55" s="22">
        <v>2115.52</v>
      </c>
      <c r="P55" s="22">
        <v>-2115.52</v>
      </c>
      <c r="Q55" s="27">
        <v>7000.83</v>
      </c>
      <c r="S55" s="22">
        <v>7000.83</v>
      </c>
      <c r="T55" s="27"/>
      <c r="U55" s="22">
        <v>5078.1499999999996</v>
      </c>
      <c r="V55" s="22">
        <v>-5078.1499999999996</v>
      </c>
      <c r="W55" s="27">
        <v>8759.84</v>
      </c>
      <c r="Y55" s="22">
        <v>8759.84</v>
      </c>
      <c r="Z55" s="27"/>
      <c r="AA55" s="22">
        <v>2618.694</v>
      </c>
      <c r="AB55" s="22">
        <v>-2618.694</v>
      </c>
      <c r="AC55" s="27"/>
      <c r="AD55" s="22">
        <v>805.94</v>
      </c>
      <c r="AE55" s="22">
        <v>-805.94</v>
      </c>
      <c r="AF55" s="27"/>
      <c r="AG55" s="22">
        <v>826.09</v>
      </c>
      <c r="AH55" s="22">
        <v>-826.09</v>
      </c>
      <c r="AI55" s="27"/>
      <c r="AJ55" s="22">
        <v>846.74</v>
      </c>
      <c r="AK55" s="22">
        <v>-846.74</v>
      </c>
      <c r="AL55" s="27"/>
      <c r="AM55" s="22">
        <v>743.48</v>
      </c>
      <c r="AN55" s="22">
        <v>-743.48</v>
      </c>
      <c r="AO55" s="27">
        <v>88747.17</v>
      </c>
      <c r="AP55" s="27">
        <v>13034.614</v>
      </c>
      <c r="AQ55" s="39">
        <v>75712.555999999997</v>
      </c>
    </row>
    <row r="56" spans="1:43" x14ac:dyDescent="0.25">
      <c r="A56" s="9" t="s">
        <v>91</v>
      </c>
      <c r="B56" s="27"/>
      <c r="E56" s="27">
        <v>151809.70000000001</v>
      </c>
      <c r="G56" s="22">
        <v>151809.70000000001</v>
      </c>
      <c r="H56" s="27">
        <v>120480</v>
      </c>
      <c r="J56" s="22">
        <v>120480</v>
      </c>
      <c r="K56" s="27">
        <v>130353.4</v>
      </c>
      <c r="M56" s="22">
        <v>130353.4</v>
      </c>
      <c r="N56" s="27">
        <v>132635.01</v>
      </c>
      <c r="P56" s="22">
        <v>132635.01</v>
      </c>
      <c r="Q56" s="27">
        <v>114703.02</v>
      </c>
      <c r="S56" s="22">
        <v>114703.02</v>
      </c>
      <c r="T56" s="27">
        <v>154160.76999999999</v>
      </c>
      <c r="V56" s="22">
        <v>154160.76999999999</v>
      </c>
      <c r="W56" s="27">
        <v>132768.32000000001</v>
      </c>
      <c r="Y56" s="22">
        <v>132768.32000000001</v>
      </c>
      <c r="Z56" s="27">
        <v>154100.20499999999</v>
      </c>
      <c r="AB56" s="22">
        <v>154100.20499999999</v>
      </c>
      <c r="AC56" s="27">
        <v>135800.92000000001</v>
      </c>
      <c r="AE56" s="22">
        <v>135800.92000000001</v>
      </c>
      <c r="AF56" s="27">
        <v>139195.94</v>
      </c>
      <c r="AH56" s="22">
        <v>139195.94</v>
      </c>
      <c r="AI56" s="27">
        <v>142675.84</v>
      </c>
      <c r="AK56" s="22">
        <v>142675.84</v>
      </c>
      <c r="AL56" s="27">
        <v>125276.35</v>
      </c>
      <c r="AN56" s="22">
        <v>125276.35</v>
      </c>
      <c r="AO56" s="27">
        <v>1633959.4750000001</v>
      </c>
      <c r="AP56" s="27"/>
      <c r="AQ56" s="39">
        <v>1633959.4750000001</v>
      </c>
    </row>
    <row r="57" spans="1:43" x14ac:dyDescent="0.25">
      <c r="A57" s="9" t="s">
        <v>95</v>
      </c>
      <c r="B57" s="27"/>
      <c r="E57" s="27">
        <v>218.48</v>
      </c>
      <c r="G57" s="22">
        <v>218.48</v>
      </c>
      <c r="H57" s="27">
        <v>308.26</v>
      </c>
      <c r="J57" s="22">
        <v>308.26</v>
      </c>
      <c r="K57" s="27">
        <v>235.35</v>
      </c>
      <c r="M57" s="22">
        <v>235.35</v>
      </c>
      <c r="N57" s="27">
        <v>306.77</v>
      </c>
      <c r="P57" s="22">
        <v>306.77</v>
      </c>
      <c r="Q57" s="27">
        <v>291.64</v>
      </c>
      <c r="S57" s="22">
        <v>291.64</v>
      </c>
      <c r="T57" s="27">
        <v>220.47</v>
      </c>
      <c r="V57" s="22">
        <v>220.47</v>
      </c>
      <c r="W57" s="27">
        <v>278.25</v>
      </c>
      <c r="Y57" s="22">
        <v>278.25</v>
      </c>
      <c r="Z57" s="27">
        <v>269.08</v>
      </c>
      <c r="AB57" s="22">
        <v>269.08</v>
      </c>
      <c r="AC57" s="27">
        <v>219.72800000000001</v>
      </c>
      <c r="AE57" s="22">
        <v>219.72800000000001</v>
      </c>
      <c r="AF57" s="27">
        <v>225.22</v>
      </c>
      <c r="AH57" s="22">
        <v>225.22</v>
      </c>
      <c r="AI57" s="27">
        <v>230.85</v>
      </c>
      <c r="AK57" s="22">
        <v>230.85</v>
      </c>
      <c r="AL57" s="27">
        <v>202.7</v>
      </c>
      <c r="AN57" s="22">
        <v>202.7</v>
      </c>
      <c r="AO57" s="27">
        <v>3006.7979999999998</v>
      </c>
      <c r="AP57" s="27"/>
      <c r="AQ57" s="39">
        <v>3006.7979999999998</v>
      </c>
    </row>
    <row r="58" spans="1:43" x14ac:dyDescent="0.25">
      <c r="A58" s="9" t="s">
        <v>97</v>
      </c>
      <c r="B58" s="27"/>
      <c r="E58" s="27">
        <v>13260</v>
      </c>
      <c r="G58" s="22">
        <v>13260</v>
      </c>
      <c r="H58" s="27">
        <v>10247.25</v>
      </c>
      <c r="J58" s="22">
        <v>10247.25</v>
      </c>
      <c r="K58" s="27">
        <v>12333.75</v>
      </c>
      <c r="M58" s="22">
        <v>12333.75</v>
      </c>
      <c r="N58" s="27">
        <v>10403.25</v>
      </c>
      <c r="P58" s="22">
        <v>10403.25</v>
      </c>
      <c r="Q58" s="27">
        <v>9857.25</v>
      </c>
      <c r="S58" s="22">
        <v>9857.25</v>
      </c>
      <c r="T58" s="27">
        <v>8931</v>
      </c>
      <c r="V58" s="22">
        <v>8931</v>
      </c>
      <c r="W58" s="27">
        <v>8589.75</v>
      </c>
      <c r="Y58" s="22">
        <v>8589.75</v>
      </c>
      <c r="Z58" s="27">
        <v>12031.5</v>
      </c>
      <c r="AB58" s="22">
        <v>12031.5</v>
      </c>
      <c r="AC58" s="27">
        <v>11222.25</v>
      </c>
      <c r="AE58" s="22">
        <v>11222.25</v>
      </c>
      <c r="AF58" s="27">
        <v>11502.81</v>
      </c>
      <c r="AH58" s="22">
        <v>11502.81</v>
      </c>
      <c r="AI58" s="27">
        <v>11790.38</v>
      </c>
      <c r="AK58" s="22">
        <v>11790.38</v>
      </c>
      <c r="AL58" s="27">
        <v>10352.530000000001</v>
      </c>
      <c r="AN58" s="22">
        <v>10352.530000000001</v>
      </c>
      <c r="AO58" s="27">
        <v>130521.72</v>
      </c>
      <c r="AP58" s="27"/>
      <c r="AQ58" s="39">
        <v>130521.72</v>
      </c>
    </row>
    <row r="59" spans="1:43" x14ac:dyDescent="0.25">
      <c r="A59" s="9" t="s">
        <v>99</v>
      </c>
      <c r="B59" s="27"/>
      <c r="E59" s="27"/>
      <c r="F59" s="22">
        <v>5189.21</v>
      </c>
      <c r="G59" s="22">
        <v>-5189.21</v>
      </c>
      <c r="H59" s="27"/>
      <c r="I59" s="22">
        <v>4848.72</v>
      </c>
      <c r="J59" s="22">
        <v>-4848.72</v>
      </c>
      <c r="K59" s="27"/>
      <c r="L59" s="22">
        <v>5367.12</v>
      </c>
      <c r="M59" s="22">
        <v>-5367.12</v>
      </c>
      <c r="N59" s="27"/>
      <c r="O59" s="22">
        <v>6477.91</v>
      </c>
      <c r="P59" s="22">
        <v>-6477.91</v>
      </c>
      <c r="Q59" s="27"/>
      <c r="R59" s="22">
        <v>6162.84</v>
      </c>
      <c r="S59" s="22">
        <v>-6162.84</v>
      </c>
      <c r="T59" s="27"/>
      <c r="U59" s="22">
        <v>5513.28</v>
      </c>
      <c r="V59" s="22">
        <v>-5513.28</v>
      </c>
      <c r="W59" s="27"/>
      <c r="X59" s="22">
        <v>4526.03</v>
      </c>
      <c r="Y59" s="22">
        <v>-4526.03</v>
      </c>
      <c r="Z59" s="27"/>
      <c r="AA59" s="22">
        <v>4506.72</v>
      </c>
      <c r="AB59" s="22">
        <v>-4506.72</v>
      </c>
      <c r="AC59" s="27"/>
      <c r="AD59" s="22">
        <v>4241.7349999999997</v>
      </c>
      <c r="AE59" s="22">
        <v>-4241.7349999999997</v>
      </c>
      <c r="AF59" s="27"/>
      <c r="AG59" s="22">
        <v>4347.78</v>
      </c>
      <c r="AH59" s="22">
        <v>-4347.78</v>
      </c>
      <c r="AI59" s="27"/>
      <c r="AJ59" s="22">
        <v>4456.47</v>
      </c>
      <c r="AK59" s="22">
        <v>-4456.47</v>
      </c>
      <c r="AL59" s="27"/>
      <c r="AM59" s="22">
        <v>3913</v>
      </c>
      <c r="AN59" s="22">
        <v>-3913</v>
      </c>
      <c r="AO59" s="27"/>
      <c r="AP59" s="27">
        <v>59550.815000000002</v>
      </c>
      <c r="AQ59" s="39">
        <v>-59550.815000000002</v>
      </c>
    </row>
    <row r="60" spans="1:43" x14ac:dyDescent="0.25">
      <c r="A60" s="9" t="s">
        <v>101</v>
      </c>
      <c r="B60" s="27"/>
      <c r="E60" s="27">
        <v>16189.79</v>
      </c>
      <c r="G60" s="22">
        <v>16189.79</v>
      </c>
      <c r="H60" s="27">
        <v>12180.52</v>
      </c>
      <c r="J60" s="22">
        <v>12180.52</v>
      </c>
      <c r="K60" s="27">
        <v>12160.64</v>
      </c>
      <c r="M60" s="22">
        <v>12160.64</v>
      </c>
      <c r="N60" s="27">
        <v>12614.41</v>
      </c>
      <c r="P60" s="22">
        <v>12614.41</v>
      </c>
      <c r="Q60" s="27">
        <v>14187.27</v>
      </c>
      <c r="S60" s="22">
        <v>14187.27</v>
      </c>
      <c r="T60" s="27">
        <v>14020.18</v>
      </c>
      <c r="V60" s="22">
        <v>14020.18</v>
      </c>
      <c r="W60" s="27">
        <v>14428.14</v>
      </c>
      <c r="Y60" s="22">
        <v>14428.14</v>
      </c>
      <c r="Z60" s="27">
        <v>12421.485000000001</v>
      </c>
      <c r="AB60" s="22">
        <v>12421.485000000001</v>
      </c>
      <c r="AC60" s="27">
        <v>13991.232400000001</v>
      </c>
      <c r="AE60" s="22">
        <v>13991.232400000001</v>
      </c>
      <c r="AF60" s="27">
        <v>14341.01</v>
      </c>
      <c r="AH60" s="22">
        <v>14341.01</v>
      </c>
      <c r="AI60" s="27">
        <v>14699.54</v>
      </c>
      <c r="AK60" s="22">
        <v>14699.54</v>
      </c>
      <c r="AL60" s="27">
        <v>12906.91</v>
      </c>
      <c r="AN60" s="22">
        <v>12906.91</v>
      </c>
      <c r="AO60" s="27">
        <v>164141.12740000003</v>
      </c>
      <c r="AP60" s="27"/>
      <c r="AQ60" s="39">
        <v>164141.12740000003</v>
      </c>
    </row>
    <row r="61" spans="1:43" x14ac:dyDescent="0.25">
      <c r="A61" s="9" t="s">
        <v>103</v>
      </c>
      <c r="B61" s="27"/>
      <c r="E61" s="27">
        <v>7657.33</v>
      </c>
      <c r="G61" s="22">
        <v>7657.33</v>
      </c>
      <c r="H61" s="27">
        <v>5168.59</v>
      </c>
      <c r="J61" s="22">
        <v>5168.59</v>
      </c>
      <c r="K61" s="27">
        <v>5970.98</v>
      </c>
      <c r="M61" s="22">
        <v>5970.98</v>
      </c>
      <c r="N61" s="27">
        <v>6196.98</v>
      </c>
      <c r="P61" s="22">
        <v>6196.98</v>
      </c>
      <c r="Q61" s="27">
        <v>6103.97</v>
      </c>
      <c r="S61" s="22">
        <v>6103.97</v>
      </c>
      <c r="T61" s="27">
        <v>6073.37</v>
      </c>
      <c r="V61" s="22">
        <v>6073.37</v>
      </c>
      <c r="W61" s="27">
        <v>7011.98</v>
      </c>
      <c r="Y61" s="22">
        <v>7011.98</v>
      </c>
      <c r="Z61" s="27">
        <v>5897.1306999999997</v>
      </c>
      <c r="AB61" s="22">
        <v>5897.1306999999997</v>
      </c>
      <c r="AC61" s="27">
        <v>6372.6761999999999</v>
      </c>
      <c r="AE61" s="22">
        <v>6372.6761999999999</v>
      </c>
      <c r="AF61" s="27">
        <v>6532</v>
      </c>
      <c r="AH61" s="22">
        <v>6532</v>
      </c>
      <c r="AI61" s="27">
        <v>6695.3</v>
      </c>
      <c r="AK61" s="22">
        <v>6695.3</v>
      </c>
      <c r="AL61" s="27">
        <v>5878.8</v>
      </c>
      <c r="AN61" s="22">
        <v>5878.8</v>
      </c>
      <c r="AO61" s="27">
        <v>75559.106899999999</v>
      </c>
      <c r="AP61" s="27"/>
      <c r="AQ61" s="39">
        <v>75559.106899999999</v>
      </c>
    </row>
    <row r="62" spans="1:43" x14ac:dyDescent="0.25">
      <c r="A62" s="9" t="s">
        <v>105</v>
      </c>
      <c r="B62" s="27"/>
      <c r="E62" s="27">
        <v>436.87</v>
      </c>
      <c r="G62" s="22">
        <v>436.87</v>
      </c>
      <c r="H62" s="27">
        <v>384.75</v>
      </c>
      <c r="J62" s="22">
        <v>384.75</v>
      </c>
      <c r="K62" s="27">
        <v>451.87</v>
      </c>
      <c r="M62" s="22">
        <v>451.87</v>
      </c>
      <c r="N62" s="27">
        <v>477.37</v>
      </c>
      <c r="P62" s="22">
        <v>477.37</v>
      </c>
      <c r="Q62" s="27">
        <v>367.87</v>
      </c>
      <c r="S62" s="22">
        <v>367.87</v>
      </c>
      <c r="T62" s="27">
        <v>335.25</v>
      </c>
      <c r="V62" s="22">
        <v>335.25</v>
      </c>
      <c r="W62" s="27">
        <v>381</v>
      </c>
      <c r="Y62" s="22">
        <v>381</v>
      </c>
      <c r="Z62" s="27">
        <v>460.5</v>
      </c>
      <c r="AB62" s="22">
        <v>460.5</v>
      </c>
      <c r="AC62" s="27">
        <v>439.5</v>
      </c>
      <c r="AE62" s="22">
        <v>439.5</v>
      </c>
      <c r="AF62" s="27">
        <v>450.49</v>
      </c>
      <c r="AH62" s="22">
        <v>450.49</v>
      </c>
      <c r="AI62" s="27">
        <v>461.75</v>
      </c>
      <c r="AK62" s="22">
        <v>461.75</v>
      </c>
      <c r="AL62" s="27">
        <v>405.44</v>
      </c>
      <c r="AN62" s="22">
        <v>405.44</v>
      </c>
      <c r="AO62" s="27">
        <v>5052.66</v>
      </c>
      <c r="AP62" s="27"/>
      <c r="AQ62" s="39">
        <v>5052.66</v>
      </c>
    </row>
    <row r="63" spans="1:43" x14ac:dyDescent="0.25">
      <c r="A63" s="9" t="s">
        <v>107</v>
      </c>
      <c r="B63" s="27"/>
      <c r="E63" s="27">
        <v>3436.68</v>
      </c>
      <c r="G63" s="22">
        <v>3436.68</v>
      </c>
      <c r="H63" s="27">
        <v>3542.11</v>
      </c>
      <c r="J63" s="22">
        <v>3542.11</v>
      </c>
      <c r="K63" s="27">
        <v>3274.02</v>
      </c>
      <c r="M63" s="22">
        <v>3274.02</v>
      </c>
      <c r="N63" s="27">
        <v>3631.23</v>
      </c>
      <c r="P63" s="22">
        <v>3631.23</v>
      </c>
      <c r="Q63" s="27">
        <v>3881.83</v>
      </c>
      <c r="S63" s="22">
        <v>3881.83</v>
      </c>
      <c r="T63" s="27">
        <v>2944.85</v>
      </c>
      <c r="V63" s="22">
        <v>2944.85</v>
      </c>
      <c r="W63" s="27">
        <v>3426.37</v>
      </c>
      <c r="Y63" s="22">
        <v>3426.37</v>
      </c>
      <c r="Z63" s="27">
        <v>3898.6244999999999</v>
      </c>
      <c r="AB63" s="22">
        <v>3898.6244999999999</v>
      </c>
      <c r="AC63" s="27">
        <v>3874.6867999999999</v>
      </c>
      <c r="AE63" s="22">
        <v>3874.6867999999999</v>
      </c>
      <c r="AF63" s="27">
        <v>3971.56</v>
      </c>
      <c r="AH63" s="22">
        <v>3971.56</v>
      </c>
      <c r="AI63" s="27">
        <v>4070.85</v>
      </c>
      <c r="AK63" s="22">
        <v>4070.85</v>
      </c>
      <c r="AL63" s="27">
        <v>3574.4</v>
      </c>
      <c r="AN63" s="22">
        <v>3574.4</v>
      </c>
      <c r="AO63" s="27">
        <v>43527.211299999995</v>
      </c>
      <c r="AP63" s="27"/>
      <c r="AQ63" s="39">
        <v>43527.211299999995</v>
      </c>
    </row>
    <row r="64" spans="1:43" x14ac:dyDescent="0.25">
      <c r="A64" s="9" t="s">
        <v>280</v>
      </c>
      <c r="B64" s="27"/>
      <c r="E64" s="27">
        <v>375</v>
      </c>
      <c r="G64" s="22">
        <v>375</v>
      </c>
      <c r="H64" s="27">
        <v>375</v>
      </c>
      <c r="J64" s="22">
        <v>375</v>
      </c>
      <c r="K64" s="27">
        <v>375</v>
      </c>
      <c r="M64" s="22">
        <v>375</v>
      </c>
      <c r="N64" s="27">
        <v>375</v>
      </c>
      <c r="P64" s="22">
        <v>375</v>
      </c>
      <c r="Q64" s="27">
        <v>375</v>
      </c>
      <c r="S64" s="22">
        <v>375</v>
      </c>
      <c r="T64" s="27">
        <v>375</v>
      </c>
      <c r="V64" s="22">
        <v>375</v>
      </c>
      <c r="W64" s="27">
        <v>375</v>
      </c>
      <c r="Y64" s="22">
        <v>375</v>
      </c>
      <c r="Z64" s="27">
        <v>375</v>
      </c>
      <c r="AB64" s="22">
        <v>375</v>
      </c>
      <c r="AC64" s="27">
        <v>375</v>
      </c>
      <c r="AE64" s="22">
        <v>375</v>
      </c>
      <c r="AF64" s="27">
        <v>375</v>
      </c>
      <c r="AH64" s="22">
        <v>375</v>
      </c>
      <c r="AI64" s="27">
        <v>375</v>
      </c>
      <c r="AK64" s="22">
        <v>375</v>
      </c>
      <c r="AL64" s="27">
        <v>375</v>
      </c>
      <c r="AN64" s="22">
        <v>375</v>
      </c>
      <c r="AO64" s="27">
        <v>4500</v>
      </c>
      <c r="AP64" s="27"/>
      <c r="AQ64" s="39">
        <v>4500</v>
      </c>
    </row>
    <row r="65" spans="1:43" x14ac:dyDescent="0.25">
      <c r="A65" s="9" t="s">
        <v>109</v>
      </c>
      <c r="B65" s="27"/>
      <c r="E65" s="27">
        <v>312.5</v>
      </c>
      <c r="G65" s="22">
        <v>312.5</v>
      </c>
      <c r="H65" s="27">
        <v>312.5</v>
      </c>
      <c r="J65" s="22">
        <v>312.5</v>
      </c>
      <c r="K65" s="27">
        <v>312.5</v>
      </c>
      <c r="M65" s="22">
        <v>312.5</v>
      </c>
      <c r="N65" s="27">
        <v>312.5</v>
      </c>
      <c r="P65" s="22">
        <v>312.5</v>
      </c>
      <c r="Q65" s="27">
        <v>312.5</v>
      </c>
      <c r="S65" s="22">
        <v>312.5</v>
      </c>
      <c r="T65" s="27">
        <v>312.5</v>
      </c>
      <c r="V65" s="22">
        <v>312.5</v>
      </c>
      <c r="W65" s="27">
        <v>312.5</v>
      </c>
      <c r="Y65" s="22">
        <v>312.5</v>
      </c>
      <c r="Z65" s="27">
        <v>312.5</v>
      </c>
      <c r="AB65" s="22">
        <v>312.5</v>
      </c>
      <c r="AC65" s="27">
        <v>312.5</v>
      </c>
      <c r="AE65" s="22">
        <v>312.5</v>
      </c>
      <c r="AF65" s="27">
        <v>312.5</v>
      </c>
      <c r="AH65" s="22">
        <v>312.5</v>
      </c>
      <c r="AI65" s="27">
        <v>312.5</v>
      </c>
      <c r="AK65" s="22">
        <v>312.5</v>
      </c>
      <c r="AL65" s="27">
        <v>312.5</v>
      </c>
      <c r="AN65" s="22">
        <v>312.5</v>
      </c>
      <c r="AO65" s="27">
        <v>3750</v>
      </c>
      <c r="AP65" s="27"/>
      <c r="AQ65" s="39">
        <v>3750</v>
      </c>
    </row>
    <row r="66" spans="1:43" x14ac:dyDescent="0.25">
      <c r="A66" s="9" t="s">
        <v>111</v>
      </c>
      <c r="B66" s="27"/>
      <c r="E66" s="27">
        <v>460</v>
      </c>
      <c r="G66" s="22">
        <v>460</v>
      </c>
      <c r="H66" s="27">
        <v>460</v>
      </c>
      <c r="J66" s="22">
        <v>460</v>
      </c>
      <c r="K66" s="27">
        <v>460</v>
      </c>
      <c r="M66" s="22">
        <v>460</v>
      </c>
      <c r="N66" s="27">
        <v>460</v>
      </c>
      <c r="P66" s="22">
        <v>460</v>
      </c>
      <c r="Q66" s="27">
        <v>460</v>
      </c>
      <c r="S66" s="22">
        <v>460</v>
      </c>
      <c r="T66" s="27">
        <v>460</v>
      </c>
      <c r="V66" s="22">
        <v>460</v>
      </c>
      <c r="W66" s="27">
        <v>460</v>
      </c>
      <c r="Y66" s="22">
        <v>460</v>
      </c>
      <c r="Z66" s="27">
        <v>460</v>
      </c>
      <c r="AB66" s="22">
        <v>460</v>
      </c>
      <c r="AC66" s="27">
        <v>460</v>
      </c>
      <c r="AE66" s="22">
        <v>460</v>
      </c>
      <c r="AF66" s="27">
        <v>460</v>
      </c>
      <c r="AH66" s="22">
        <v>460</v>
      </c>
      <c r="AI66" s="27">
        <v>460</v>
      </c>
      <c r="AK66" s="22">
        <v>460</v>
      </c>
      <c r="AL66" s="27">
        <v>460</v>
      </c>
      <c r="AN66" s="22">
        <v>460</v>
      </c>
      <c r="AO66" s="27">
        <v>5520</v>
      </c>
      <c r="AP66" s="27"/>
      <c r="AQ66" s="39">
        <v>5520</v>
      </c>
    </row>
    <row r="67" spans="1:43" x14ac:dyDescent="0.25">
      <c r="A67" s="9" t="s">
        <v>113</v>
      </c>
      <c r="B67" s="27"/>
      <c r="E67" s="27">
        <v>1737.21</v>
      </c>
      <c r="G67" s="22">
        <v>1737.21</v>
      </c>
      <c r="H67" s="27">
        <v>1737.21</v>
      </c>
      <c r="J67" s="22">
        <v>1737.21</v>
      </c>
      <c r="K67" s="27">
        <v>1737.21</v>
      </c>
      <c r="M67" s="22">
        <v>1737.21</v>
      </c>
      <c r="N67" s="27">
        <v>1737.21</v>
      </c>
      <c r="P67" s="22">
        <v>1737.21</v>
      </c>
      <c r="Q67" s="27">
        <v>1737.21</v>
      </c>
      <c r="S67" s="22">
        <v>1737.21</v>
      </c>
      <c r="T67" s="27">
        <v>1737.21</v>
      </c>
      <c r="V67" s="22">
        <v>1737.21</v>
      </c>
      <c r="W67" s="27">
        <v>1893.46</v>
      </c>
      <c r="Y67" s="22">
        <v>1893.46</v>
      </c>
      <c r="Z67" s="27">
        <v>1893.46</v>
      </c>
      <c r="AB67" s="22">
        <v>1893.46</v>
      </c>
      <c r="AC67" s="27">
        <v>1893.46</v>
      </c>
      <c r="AE67" s="22">
        <v>1893.46</v>
      </c>
      <c r="AF67" s="27">
        <v>1893.46</v>
      </c>
      <c r="AH67" s="22">
        <v>1893.46</v>
      </c>
      <c r="AI67" s="27">
        <v>1893.46</v>
      </c>
      <c r="AK67" s="22">
        <v>1893.46</v>
      </c>
      <c r="AL67" s="27">
        <v>3393.46</v>
      </c>
      <c r="AN67" s="22">
        <v>3393.46</v>
      </c>
      <c r="AO67" s="27">
        <v>23284.019999999993</v>
      </c>
      <c r="AP67" s="27"/>
      <c r="AQ67" s="39">
        <v>23284.019999999993</v>
      </c>
    </row>
    <row r="68" spans="1:43" x14ac:dyDescent="0.25">
      <c r="A68" s="9" t="s">
        <v>115</v>
      </c>
      <c r="B68" s="27"/>
      <c r="E68" s="27">
        <v>590.92999999999995</v>
      </c>
      <c r="G68" s="22">
        <v>590.92999999999995</v>
      </c>
      <c r="H68" s="27">
        <v>590.92999999999995</v>
      </c>
      <c r="J68" s="22">
        <v>590.92999999999995</v>
      </c>
      <c r="K68" s="27">
        <v>590.92999999999995</v>
      </c>
      <c r="M68" s="22">
        <v>590.92999999999995</v>
      </c>
      <c r="N68" s="27">
        <v>590.92999999999995</v>
      </c>
      <c r="P68" s="22">
        <v>590.92999999999995</v>
      </c>
      <c r="Q68" s="27">
        <v>631.83000000000004</v>
      </c>
      <c r="S68" s="22">
        <v>631.83000000000004</v>
      </c>
      <c r="T68" s="27">
        <v>631.83000000000004</v>
      </c>
      <c r="V68" s="22">
        <v>631.83000000000004</v>
      </c>
      <c r="W68" s="27">
        <v>765.02</v>
      </c>
      <c r="Y68" s="22">
        <v>765.02</v>
      </c>
      <c r="Z68" s="27">
        <v>765.02</v>
      </c>
      <c r="AB68" s="22">
        <v>765.02</v>
      </c>
      <c r="AC68" s="27">
        <v>765.02</v>
      </c>
      <c r="AE68" s="22">
        <v>765.02</v>
      </c>
      <c r="AF68" s="27">
        <v>765.02</v>
      </c>
      <c r="AH68" s="22">
        <v>765.02</v>
      </c>
      <c r="AI68" s="27">
        <v>765.02</v>
      </c>
      <c r="AK68" s="22">
        <v>765.02</v>
      </c>
      <c r="AL68" s="27">
        <v>1215.02</v>
      </c>
      <c r="AN68" s="22">
        <v>1215.02</v>
      </c>
      <c r="AO68" s="27">
        <v>8667.5000000000018</v>
      </c>
      <c r="AP68" s="27"/>
      <c r="AQ68" s="39">
        <v>8667.5000000000018</v>
      </c>
    </row>
    <row r="69" spans="1:43" x14ac:dyDescent="0.25">
      <c r="A69" s="9" t="s">
        <v>117</v>
      </c>
      <c r="B69" s="27"/>
      <c r="E69" s="27">
        <v>1294.1300000000001</v>
      </c>
      <c r="G69" s="22">
        <v>1294.1300000000001</v>
      </c>
      <c r="H69" s="27">
        <v>1294.1300000000001</v>
      </c>
      <c r="J69" s="22">
        <v>1294.1300000000001</v>
      </c>
      <c r="K69" s="27">
        <v>1294.1300000000001</v>
      </c>
      <c r="M69" s="22">
        <v>1294.1300000000001</v>
      </c>
      <c r="N69" s="27">
        <v>1294.1300000000001</v>
      </c>
      <c r="P69" s="22">
        <v>1294.1300000000001</v>
      </c>
      <c r="Q69" s="27">
        <v>1294.1300000000001</v>
      </c>
      <c r="S69" s="22">
        <v>1294.1300000000001</v>
      </c>
      <c r="T69" s="27">
        <v>1294.1300000000001</v>
      </c>
      <c r="V69" s="22">
        <v>1294.1300000000001</v>
      </c>
      <c r="W69" s="27">
        <v>1294.1300000000001</v>
      </c>
      <c r="Y69" s="22">
        <v>1294.1300000000001</v>
      </c>
      <c r="Z69" s="27">
        <v>1294.1300000000001</v>
      </c>
      <c r="AB69" s="22">
        <v>1294.1300000000001</v>
      </c>
      <c r="AC69" s="27">
        <v>1294.1300000000001</v>
      </c>
      <c r="AE69" s="22">
        <v>1294.1300000000001</v>
      </c>
      <c r="AF69" s="27">
        <v>1294.1300000000001</v>
      </c>
      <c r="AH69" s="22">
        <v>1294.1300000000001</v>
      </c>
      <c r="AI69" s="27">
        <v>1294.1300000000001</v>
      </c>
      <c r="AK69" s="22">
        <v>1294.1300000000001</v>
      </c>
      <c r="AL69" s="27">
        <v>1294.1300000000001</v>
      </c>
      <c r="AN69" s="22">
        <v>1294.1300000000001</v>
      </c>
      <c r="AO69" s="27">
        <v>15529.560000000005</v>
      </c>
      <c r="AP69" s="27"/>
      <c r="AQ69" s="39">
        <v>15529.560000000005</v>
      </c>
    </row>
    <row r="70" spans="1:43" x14ac:dyDescent="0.25">
      <c r="A70" s="9" t="s">
        <v>119</v>
      </c>
      <c r="B70" s="27"/>
      <c r="E70" s="27">
        <v>451.26</v>
      </c>
      <c r="G70" s="22">
        <v>451.26</v>
      </c>
      <c r="H70" s="27">
        <v>543.72</v>
      </c>
      <c r="J70" s="22">
        <v>543.72</v>
      </c>
      <c r="K70" s="27">
        <v>518.41999999999996</v>
      </c>
      <c r="M70" s="22">
        <v>518.41999999999996</v>
      </c>
      <c r="N70" s="27">
        <v>446.2</v>
      </c>
      <c r="P70" s="22">
        <v>446.2</v>
      </c>
      <c r="Q70" s="27">
        <v>485.3</v>
      </c>
      <c r="S70" s="22">
        <v>485.3</v>
      </c>
      <c r="T70" s="27">
        <v>548.32000000000005</v>
      </c>
      <c r="V70" s="22">
        <v>548.32000000000005</v>
      </c>
      <c r="W70" s="27">
        <v>438.84</v>
      </c>
      <c r="Y70" s="22">
        <v>438.84</v>
      </c>
      <c r="Z70" s="27">
        <v>409.4</v>
      </c>
      <c r="AB70" s="22">
        <v>409.4</v>
      </c>
      <c r="AC70" s="27">
        <v>480.7</v>
      </c>
      <c r="AE70" s="22">
        <v>480.7</v>
      </c>
      <c r="AF70" s="27">
        <v>492.72</v>
      </c>
      <c r="AH70" s="22">
        <v>492.72</v>
      </c>
      <c r="AI70" s="27">
        <v>505.04</v>
      </c>
      <c r="AK70" s="22">
        <v>505.04</v>
      </c>
      <c r="AL70" s="27">
        <v>443.45</v>
      </c>
      <c r="AN70" s="22">
        <v>443.45</v>
      </c>
      <c r="AO70" s="27">
        <v>5763.3700000000008</v>
      </c>
      <c r="AP70" s="27"/>
      <c r="AQ70" s="39">
        <v>5763.3700000000008</v>
      </c>
    </row>
    <row r="71" spans="1:43" x14ac:dyDescent="0.25">
      <c r="A71" s="9" t="s">
        <v>121</v>
      </c>
      <c r="B71" s="27"/>
      <c r="E71" s="27">
        <v>385.84199999999998</v>
      </c>
      <c r="G71" s="22">
        <v>385.84199999999998</v>
      </c>
      <c r="H71" s="27">
        <v>237.08</v>
      </c>
      <c r="J71" s="22">
        <v>237.08</v>
      </c>
      <c r="K71" s="27">
        <v>364.32</v>
      </c>
      <c r="M71" s="22">
        <v>364.32</v>
      </c>
      <c r="N71" s="27">
        <v>131.56</v>
      </c>
      <c r="P71" s="22">
        <v>131.56</v>
      </c>
      <c r="Q71" s="27">
        <v>297.99</v>
      </c>
      <c r="S71" s="22">
        <v>297.99</v>
      </c>
      <c r="T71" s="27">
        <v>105.65</v>
      </c>
      <c r="V71" s="22">
        <v>105.65</v>
      </c>
      <c r="W71" s="27">
        <v>102.97</v>
      </c>
      <c r="Y71" s="22">
        <v>102.97</v>
      </c>
      <c r="Z71" s="27">
        <v>28.128</v>
      </c>
      <c r="AB71" s="22">
        <v>28.128</v>
      </c>
      <c r="AC71" s="27">
        <v>90.534999999999997</v>
      </c>
      <c r="AE71" s="22">
        <v>90.534999999999997</v>
      </c>
      <c r="AF71" s="27">
        <v>92.8</v>
      </c>
      <c r="AH71" s="22">
        <v>92.8</v>
      </c>
      <c r="AI71" s="27">
        <v>95.12</v>
      </c>
      <c r="AK71" s="22">
        <v>95.12</v>
      </c>
      <c r="AL71" s="27">
        <v>83.52</v>
      </c>
      <c r="AN71" s="22">
        <v>83.52</v>
      </c>
      <c r="AO71" s="27">
        <v>2015.5149999999999</v>
      </c>
      <c r="AP71" s="27"/>
      <c r="AQ71" s="39">
        <v>2015.5149999999999</v>
      </c>
    </row>
    <row r="72" spans="1:43" x14ac:dyDescent="0.25">
      <c r="A72" s="9" t="s">
        <v>123</v>
      </c>
      <c r="B72" s="27"/>
      <c r="E72" s="27">
        <v>1572.15</v>
      </c>
      <c r="G72" s="22">
        <v>1572.15</v>
      </c>
      <c r="H72" s="27">
        <v>1431.36</v>
      </c>
      <c r="J72" s="22">
        <v>1431.36</v>
      </c>
      <c r="K72" s="27">
        <v>1159.8499999999999</v>
      </c>
      <c r="M72" s="22">
        <v>1159.8499999999999</v>
      </c>
      <c r="N72" s="27">
        <v>1145.99</v>
      </c>
      <c r="P72" s="22">
        <v>1145.99</v>
      </c>
      <c r="Q72" s="27">
        <v>1486.99</v>
      </c>
      <c r="S72" s="22">
        <v>1486.99</v>
      </c>
      <c r="T72" s="27">
        <v>1115.8599999999999</v>
      </c>
      <c r="V72" s="22">
        <v>1115.8599999999999</v>
      </c>
      <c r="W72" s="27">
        <v>1216.6099999999999</v>
      </c>
      <c r="Y72" s="22">
        <v>1216.6099999999999</v>
      </c>
      <c r="Z72" s="27">
        <v>1558.5119999999999</v>
      </c>
      <c r="AB72" s="22">
        <v>1558.5119999999999</v>
      </c>
      <c r="AC72" s="27">
        <v>1458.6110000000001</v>
      </c>
      <c r="AE72" s="22">
        <v>1458.6110000000001</v>
      </c>
      <c r="AF72" s="27">
        <v>1495.08</v>
      </c>
      <c r="AH72" s="22">
        <v>1495.08</v>
      </c>
      <c r="AI72" s="27">
        <v>1532.46</v>
      </c>
      <c r="AK72" s="22">
        <v>1532.46</v>
      </c>
      <c r="AL72" s="27">
        <v>1345.57</v>
      </c>
      <c r="AN72" s="22">
        <v>1345.57</v>
      </c>
      <c r="AO72" s="27">
        <v>16519.043000000001</v>
      </c>
      <c r="AP72" s="27"/>
      <c r="AQ72" s="39">
        <v>16519.043000000001</v>
      </c>
    </row>
    <row r="73" spans="1:43" x14ac:dyDescent="0.25">
      <c r="A73" s="9" t="s">
        <v>125</v>
      </c>
      <c r="B73" s="27"/>
      <c r="E73" s="27">
        <v>238.43</v>
      </c>
      <c r="G73" s="22">
        <v>238.43</v>
      </c>
      <c r="H73" s="27">
        <v>161.03</v>
      </c>
      <c r="J73" s="22">
        <v>161.03</v>
      </c>
      <c r="K73" s="27">
        <v>150.16</v>
      </c>
      <c r="M73" s="22">
        <v>150.16</v>
      </c>
      <c r="N73" s="27">
        <v>82.99</v>
      </c>
      <c r="P73" s="22">
        <v>82.99</v>
      </c>
      <c r="Q73" s="27">
        <v>135.29</v>
      </c>
      <c r="S73" s="22">
        <v>135.29</v>
      </c>
      <c r="T73" s="27">
        <v>72.099999999999994</v>
      </c>
      <c r="V73" s="22">
        <v>72.099999999999994</v>
      </c>
      <c r="W73" s="27">
        <v>55.17</v>
      </c>
      <c r="Y73" s="22">
        <v>55.17</v>
      </c>
      <c r="Z73" s="27">
        <v>17.985600000000002</v>
      </c>
      <c r="AB73" s="22">
        <v>17.985600000000002</v>
      </c>
      <c r="AC73" s="27">
        <v>55.29</v>
      </c>
      <c r="AE73" s="22">
        <v>55.29</v>
      </c>
      <c r="AF73" s="27">
        <v>56.67</v>
      </c>
      <c r="AH73" s="22">
        <v>56.67</v>
      </c>
      <c r="AI73" s="27">
        <v>58.09</v>
      </c>
      <c r="AK73" s="22">
        <v>58.09</v>
      </c>
      <c r="AL73" s="27">
        <v>51</v>
      </c>
      <c r="AN73" s="22">
        <v>51</v>
      </c>
      <c r="AO73" s="27">
        <v>1134.2055999999998</v>
      </c>
      <c r="AP73" s="27"/>
      <c r="AQ73" s="39">
        <v>1134.2055999999998</v>
      </c>
    </row>
    <row r="74" spans="1:43" x14ac:dyDescent="0.25">
      <c r="A74" s="9" t="s">
        <v>128</v>
      </c>
      <c r="B74" s="27"/>
      <c r="E74" s="27">
        <v>1215.07</v>
      </c>
      <c r="G74" s="22">
        <v>1215.07</v>
      </c>
      <c r="H74" s="27">
        <v>1076.3900000000001</v>
      </c>
      <c r="J74" s="22">
        <v>1076.3900000000001</v>
      </c>
      <c r="K74" s="27">
        <v>1552.41</v>
      </c>
      <c r="M74" s="22">
        <v>1552.41</v>
      </c>
      <c r="N74" s="27">
        <v>1415.04</v>
      </c>
      <c r="P74" s="22">
        <v>1415.04</v>
      </c>
      <c r="Q74" s="27">
        <v>1652.09</v>
      </c>
      <c r="S74" s="22">
        <v>1652.09</v>
      </c>
      <c r="T74" s="27">
        <v>1427.76</v>
      </c>
      <c r="V74" s="22">
        <v>1427.76</v>
      </c>
      <c r="W74" s="27">
        <v>1456.32</v>
      </c>
      <c r="Y74" s="22">
        <v>1456.32</v>
      </c>
      <c r="Z74" s="27">
        <v>1449.107</v>
      </c>
      <c r="AB74" s="22">
        <v>1449.107</v>
      </c>
      <c r="AC74" s="27">
        <v>1562.82</v>
      </c>
      <c r="AE74" s="22">
        <v>1562.82</v>
      </c>
      <c r="AF74" s="27">
        <v>1601.89</v>
      </c>
      <c r="AH74" s="22">
        <v>1601.89</v>
      </c>
      <c r="AI74" s="27">
        <v>1641.94</v>
      </c>
      <c r="AK74" s="22">
        <v>1641.94</v>
      </c>
      <c r="AL74" s="27">
        <v>1441.7</v>
      </c>
      <c r="AN74" s="22">
        <v>1441.7</v>
      </c>
      <c r="AO74" s="27">
        <v>17492.537</v>
      </c>
      <c r="AP74" s="27"/>
      <c r="AQ74" s="39">
        <v>17492.537</v>
      </c>
    </row>
    <row r="75" spans="1:43" x14ac:dyDescent="0.25">
      <c r="A75" s="9" t="s">
        <v>132</v>
      </c>
      <c r="B75" s="27"/>
      <c r="E75" s="27">
        <v>2288.08</v>
      </c>
      <c r="G75" s="22">
        <v>2288.08</v>
      </c>
      <c r="H75" s="27">
        <v>2298.75</v>
      </c>
      <c r="J75" s="22">
        <v>2298.75</v>
      </c>
      <c r="K75" s="27">
        <v>1855.07</v>
      </c>
      <c r="M75" s="22">
        <v>1855.07</v>
      </c>
      <c r="N75" s="27">
        <v>1829.7</v>
      </c>
      <c r="P75" s="22">
        <v>1829.7</v>
      </c>
      <c r="Q75" s="27">
        <v>2046.95</v>
      </c>
      <c r="S75" s="22">
        <v>2046.95</v>
      </c>
      <c r="T75" s="27">
        <v>2297.71</v>
      </c>
      <c r="V75" s="22">
        <v>2297.71</v>
      </c>
      <c r="W75" s="27">
        <v>1925.38</v>
      </c>
      <c r="Y75" s="22">
        <v>1925.38</v>
      </c>
      <c r="Z75" s="27">
        <v>2112.2674000000002</v>
      </c>
      <c r="AB75" s="22">
        <v>2112.2674000000002</v>
      </c>
      <c r="AC75" s="27">
        <v>2007.1126999999999</v>
      </c>
      <c r="AE75" s="22">
        <v>2007.1126999999999</v>
      </c>
      <c r="AF75" s="27">
        <v>2057.29</v>
      </c>
      <c r="AH75" s="22">
        <v>2057.29</v>
      </c>
      <c r="AI75" s="27">
        <v>2108.7199999999998</v>
      </c>
      <c r="AK75" s="22">
        <v>2108.7199999999998</v>
      </c>
      <c r="AL75" s="27">
        <v>1851.56</v>
      </c>
      <c r="AN75" s="22">
        <v>1851.56</v>
      </c>
      <c r="AO75" s="27">
        <v>24678.590100000009</v>
      </c>
      <c r="AP75" s="27"/>
      <c r="AQ75" s="39">
        <v>24678.590100000009</v>
      </c>
    </row>
    <row r="76" spans="1:43" x14ac:dyDescent="0.25">
      <c r="A76" s="9" t="s">
        <v>134</v>
      </c>
      <c r="B76" s="27"/>
      <c r="E76" s="27">
        <v>136.72999999999999</v>
      </c>
      <c r="G76" s="22">
        <v>136.72999999999999</v>
      </c>
      <c r="H76" s="27">
        <v>143.25</v>
      </c>
      <c r="J76" s="22">
        <v>143.25</v>
      </c>
      <c r="K76" s="27">
        <v>120.87</v>
      </c>
      <c r="M76" s="22">
        <v>120.87</v>
      </c>
      <c r="N76" s="27">
        <v>123.2</v>
      </c>
      <c r="P76" s="22">
        <v>123.2</v>
      </c>
      <c r="Q76" s="27">
        <v>116.05</v>
      </c>
      <c r="S76" s="22">
        <v>116.05</v>
      </c>
      <c r="T76" s="27">
        <v>126.12</v>
      </c>
      <c r="V76" s="22">
        <v>126.12</v>
      </c>
      <c r="W76" s="27">
        <v>152.85</v>
      </c>
      <c r="Y76" s="22">
        <v>152.85</v>
      </c>
      <c r="Z76" s="27">
        <v>158.52770000000001</v>
      </c>
      <c r="AB76" s="22">
        <v>158.52770000000001</v>
      </c>
      <c r="AC76" s="27">
        <v>135.4272</v>
      </c>
      <c r="AE76" s="22">
        <v>135.4272</v>
      </c>
      <c r="AF76" s="27">
        <v>138.82</v>
      </c>
      <c r="AH76" s="22">
        <v>138.82</v>
      </c>
      <c r="AI76" s="27">
        <v>142.29</v>
      </c>
      <c r="AK76" s="22">
        <v>142.29</v>
      </c>
      <c r="AL76" s="27">
        <v>124.94</v>
      </c>
      <c r="AN76" s="22">
        <v>124.94</v>
      </c>
      <c r="AO76" s="27">
        <v>1619.0749000000001</v>
      </c>
      <c r="AP76" s="27"/>
      <c r="AQ76" s="39">
        <v>1619.0749000000001</v>
      </c>
    </row>
    <row r="77" spans="1:43" x14ac:dyDescent="0.25">
      <c r="A77" s="9" t="s">
        <v>136</v>
      </c>
      <c r="B77" s="27"/>
      <c r="E77" s="27">
        <v>1215.93</v>
      </c>
      <c r="G77" s="22">
        <v>1215.93</v>
      </c>
      <c r="H77" s="27">
        <v>1213.3599999999999</v>
      </c>
      <c r="J77" s="22">
        <v>1213.3599999999999</v>
      </c>
      <c r="K77" s="27">
        <v>1288.98</v>
      </c>
      <c r="M77" s="22">
        <v>1288.98</v>
      </c>
      <c r="N77" s="27">
        <v>930.09</v>
      </c>
      <c r="P77" s="22">
        <v>930.09</v>
      </c>
      <c r="Q77" s="27">
        <v>1070.06</v>
      </c>
      <c r="S77" s="22">
        <v>1070.06</v>
      </c>
      <c r="T77" s="27">
        <v>1616.07</v>
      </c>
      <c r="V77" s="22">
        <v>1616.07</v>
      </c>
      <c r="W77" s="27">
        <v>1335.14</v>
      </c>
      <c r="Y77" s="22">
        <v>1335.14</v>
      </c>
      <c r="Z77" s="27">
        <v>1251.1220000000001</v>
      </c>
      <c r="AB77" s="22">
        <v>1251.1220000000001</v>
      </c>
      <c r="AC77" s="27">
        <v>1232.5440000000001</v>
      </c>
      <c r="AE77" s="22">
        <v>1232.5440000000001</v>
      </c>
      <c r="AF77" s="27">
        <v>1263.3499999999999</v>
      </c>
      <c r="AH77" s="22">
        <v>1263.3499999999999</v>
      </c>
      <c r="AI77" s="27">
        <v>1294.93</v>
      </c>
      <c r="AK77" s="22">
        <v>1294.93</v>
      </c>
      <c r="AL77" s="27">
        <v>1137.02</v>
      </c>
      <c r="AN77" s="22">
        <v>1137.02</v>
      </c>
      <c r="AO77" s="27">
        <v>14848.596</v>
      </c>
      <c r="AP77" s="27"/>
      <c r="AQ77" s="39">
        <v>14848.596</v>
      </c>
    </row>
    <row r="78" spans="1:43" x14ac:dyDescent="0.25">
      <c r="A78" s="9" t="s">
        <v>138</v>
      </c>
      <c r="B78" s="27"/>
      <c r="E78" s="27">
        <v>833.34</v>
      </c>
      <c r="G78" s="22">
        <v>833.34</v>
      </c>
      <c r="H78" s="27">
        <v>833.34</v>
      </c>
      <c r="J78" s="22">
        <v>833.34</v>
      </c>
      <c r="K78" s="27">
        <v>833.34</v>
      </c>
      <c r="M78" s="22">
        <v>833.34</v>
      </c>
      <c r="N78" s="27">
        <v>833.34</v>
      </c>
      <c r="P78" s="22">
        <v>833.34</v>
      </c>
      <c r="Q78" s="27">
        <v>833.34</v>
      </c>
      <c r="S78" s="22">
        <v>833.34</v>
      </c>
      <c r="T78" s="27">
        <v>833.34</v>
      </c>
      <c r="V78" s="22">
        <v>833.34</v>
      </c>
      <c r="W78" s="27">
        <v>833.34</v>
      </c>
      <c r="Y78" s="22">
        <v>833.34</v>
      </c>
      <c r="Z78" s="27">
        <v>833.34</v>
      </c>
      <c r="AB78" s="22">
        <v>833.34</v>
      </c>
      <c r="AC78" s="27">
        <v>833.34</v>
      </c>
      <c r="AE78" s="22">
        <v>833.34</v>
      </c>
      <c r="AF78" s="27">
        <v>833.34</v>
      </c>
      <c r="AH78" s="22">
        <v>833.34</v>
      </c>
      <c r="AI78" s="27">
        <v>833.34</v>
      </c>
      <c r="AK78" s="22">
        <v>833.34</v>
      </c>
      <c r="AL78" s="27">
        <v>833.34</v>
      </c>
      <c r="AN78" s="22">
        <v>833.34</v>
      </c>
      <c r="AO78" s="27">
        <v>10000.08</v>
      </c>
      <c r="AP78" s="27"/>
      <c r="AQ78" s="39">
        <v>10000.08</v>
      </c>
    </row>
    <row r="79" spans="1:43" x14ac:dyDescent="0.25">
      <c r="A79" s="9" t="s">
        <v>140</v>
      </c>
      <c r="B79" s="27"/>
      <c r="E79" s="27">
        <v>996.34079999999994</v>
      </c>
      <c r="G79" s="22">
        <v>996.34079999999994</v>
      </c>
      <c r="H79" s="27">
        <v>1156.56</v>
      </c>
      <c r="J79" s="22">
        <v>1156.56</v>
      </c>
      <c r="K79" s="27">
        <v>1197.32</v>
      </c>
      <c r="M79" s="22">
        <v>1197.32</v>
      </c>
      <c r="N79" s="27">
        <v>834.12</v>
      </c>
      <c r="P79" s="22">
        <v>834.12</v>
      </c>
      <c r="Q79" s="27">
        <v>918.12</v>
      </c>
      <c r="S79" s="22">
        <v>918.12</v>
      </c>
      <c r="T79" s="27">
        <v>942.48</v>
      </c>
      <c r="V79" s="22">
        <v>942.48</v>
      </c>
      <c r="W79" s="27">
        <v>886.2</v>
      </c>
      <c r="Y79" s="22">
        <v>886.2</v>
      </c>
      <c r="Z79" s="27">
        <v>1213.3309999999999</v>
      </c>
      <c r="AB79" s="22">
        <v>1213.3309999999999</v>
      </c>
      <c r="AC79" s="27">
        <v>1270.693</v>
      </c>
      <c r="AE79" s="22">
        <v>1270.693</v>
      </c>
      <c r="AF79" s="27">
        <v>1302.46</v>
      </c>
      <c r="AH79" s="22">
        <v>1302.46</v>
      </c>
      <c r="AI79" s="27">
        <v>1335.02</v>
      </c>
      <c r="AK79" s="22">
        <v>1335.02</v>
      </c>
      <c r="AL79" s="27">
        <v>1172.21</v>
      </c>
      <c r="AN79" s="22">
        <v>1172.21</v>
      </c>
      <c r="AO79" s="27">
        <v>13224.854800000001</v>
      </c>
      <c r="AP79" s="27"/>
      <c r="AQ79" s="39">
        <v>13224.854800000001</v>
      </c>
    </row>
    <row r="80" spans="1:43" x14ac:dyDescent="0.25">
      <c r="A80" s="9" t="s">
        <v>142</v>
      </c>
      <c r="B80" s="27"/>
      <c r="E80" s="27">
        <v>193.97</v>
      </c>
      <c r="G80" s="22">
        <v>193.97</v>
      </c>
      <c r="H80" s="27">
        <v>208.08</v>
      </c>
      <c r="J80" s="22">
        <v>208.08</v>
      </c>
      <c r="K80" s="27">
        <v>175.44</v>
      </c>
      <c r="M80" s="22">
        <v>175.44</v>
      </c>
      <c r="N80" s="27">
        <v>184.62</v>
      </c>
      <c r="P80" s="22">
        <v>184.62</v>
      </c>
      <c r="Q80" s="27">
        <v>204.34</v>
      </c>
      <c r="S80" s="22">
        <v>204.34</v>
      </c>
      <c r="T80" s="27">
        <v>201.62</v>
      </c>
      <c r="V80" s="22">
        <v>201.62</v>
      </c>
      <c r="W80" s="27">
        <v>221.85</v>
      </c>
      <c r="Y80" s="22">
        <v>221.85</v>
      </c>
      <c r="Z80" s="27">
        <v>207.06</v>
      </c>
      <c r="AB80" s="22">
        <v>207.06</v>
      </c>
      <c r="AC80" s="27">
        <v>188.02</v>
      </c>
      <c r="AE80" s="22">
        <v>188.02</v>
      </c>
      <c r="AF80" s="27">
        <v>192.72</v>
      </c>
      <c r="AH80" s="22">
        <v>192.72</v>
      </c>
      <c r="AI80" s="27">
        <v>197.54</v>
      </c>
      <c r="AK80" s="22">
        <v>197.54</v>
      </c>
      <c r="AL80" s="27">
        <v>173.45</v>
      </c>
      <c r="AN80" s="22">
        <v>173.45</v>
      </c>
      <c r="AO80" s="27">
        <v>2348.71</v>
      </c>
      <c r="AP80" s="27"/>
      <c r="AQ80" s="39">
        <v>2348.71</v>
      </c>
    </row>
    <row r="81" spans="1:43" x14ac:dyDescent="0.25">
      <c r="A81" s="9" t="s">
        <v>144</v>
      </c>
      <c r="B81" s="27"/>
      <c r="E81" s="27">
        <v>71.73</v>
      </c>
      <c r="G81" s="22">
        <v>71.73</v>
      </c>
      <c r="H81" s="27">
        <v>48.95</v>
      </c>
      <c r="J81" s="22">
        <v>48.95</v>
      </c>
      <c r="K81" s="27">
        <v>32.479999999999997</v>
      </c>
      <c r="M81" s="22">
        <v>32.479999999999997</v>
      </c>
      <c r="N81" s="27">
        <v>53.08</v>
      </c>
      <c r="P81" s="22">
        <v>53.08</v>
      </c>
      <c r="Q81" s="27">
        <v>99.29</v>
      </c>
      <c r="S81" s="22">
        <v>99.29</v>
      </c>
      <c r="T81" s="27">
        <v>63.12</v>
      </c>
      <c r="V81" s="22">
        <v>63.12</v>
      </c>
      <c r="W81" s="27">
        <v>112.3</v>
      </c>
      <c r="Y81" s="22">
        <v>112.3</v>
      </c>
      <c r="Z81" s="27">
        <v>64.727999999999994</v>
      </c>
      <c r="AB81" s="22">
        <v>64.727999999999994</v>
      </c>
      <c r="AC81" s="27">
        <v>35.36</v>
      </c>
      <c r="AE81" s="22">
        <v>35.36</v>
      </c>
      <c r="AF81" s="27">
        <v>36.24</v>
      </c>
      <c r="AH81" s="22">
        <v>36.24</v>
      </c>
      <c r="AI81" s="27">
        <v>37.15</v>
      </c>
      <c r="AK81" s="22">
        <v>37.15</v>
      </c>
      <c r="AL81" s="27">
        <v>32.619999999999997</v>
      </c>
      <c r="AN81" s="22">
        <v>32.619999999999997</v>
      </c>
      <c r="AO81" s="27">
        <v>687.048</v>
      </c>
      <c r="AP81" s="27"/>
      <c r="AQ81" s="39">
        <v>687.048</v>
      </c>
    </row>
    <row r="82" spans="1:43" x14ac:dyDescent="0.25">
      <c r="A82" s="9" t="s">
        <v>146</v>
      </c>
      <c r="B82" s="27"/>
      <c r="E82" s="27">
        <v>103.88</v>
      </c>
      <c r="G82" s="22">
        <v>103.88</v>
      </c>
      <c r="H82" s="27">
        <v>95.11</v>
      </c>
      <c r="J82" s="22">
        <v>95.11</v>
      </c>
      <c r="K82" s="27">
        <v>35.28</v>
      </c>
      <c r="M82" s="22">
        <v>35.28</v>
      </c>
      <c r="N82" s="27">
        <v>22.82</v>
      </c>
      <c r="P82" s="22">
        <v>22.82</v>
      </c>
      <c r="Q82" s="27">
        <v>23.1</v>
      </c>
      <c r="S82" s="22">
        <v>23.1</v>
      </c>
      <c r="T82" s="27">
        <v>108.81</v>
      </c>
      <c r="V82" s="22">
        <v>108.81</v>
      </c>
      <c r="W82" s="27">
        <v>108.29</v>
      </c>
      <c r="Y82" s="22">
        <v>108.29</v>
      </c>
      <c r="Z82" s="27">
        <v>27.125</v>
      </c>
      <c r="AB82" s="22">
        <v>27.125</v>
      </c>
      <c r="AC82" s="27">
        <v>67.379000000000005</v>
      </c>
      <c r="AE82" s="22">
        <v>67.379000000000005</v>
      </c>
      <c r="AF82" s="27">
        <v>69.06</v>
      </c>
      <c r="AH82" s="22">
        <v>69.06</v>
      </c>
      <c r="AI82" s="27">
        <v>70.790000000000006</v>
      </c>
      <c r="AK82" s="22">
        <v>70.790000000000006</v>
      </c>
      <c r="AL82" s="27">
        <v>62.15</v>
      </c>
      <c r="AN82" s="22">
        <v>62.15</v>
      </c>
      <c r="AO82" s="27">
        <v>793.79399999999998</v>
      </c>
      <c r="AP82" s="27"/>
      <c r="AQ82" s="39">
        <v>793.79399999999998</v>
      </c>
    </row>
    <row r="83" spans="1:43" x14ac:dyDescent="0.25">
      <c r="A83" s="9" t="s">
        <v>148</v>
      </c>
      <c r="B83" s="27"/>
      <c r="E83" s="27">
        <v>694.65</v>
      </c>
      <c r="G83" s="22">
        <v>694.65</v>
      </c>
      <c r="H83" s="27">
        <v>1122.43</v>
      </c>
      <c r="J83" s="22">
        <v>1122.43</v>
      </c>
      <c r="K83" s="27">
        <v>752.02</v>
      </c>
      <c r="M83" s="22">
        <v>752.02</v>
      </c>
      <c r="N83" s="27">
        <v>791.31</v>
      </c>
      <c r="P83" s="22">
        <v>791.31</v>
      </c>
      <c r="Q83" s="27">
        <v>978.46</v>
      </c>
      <c r="S83" s="22">
        <v>978.46</v>
      </c>
      <c r="T83" s="27">
        <v>830.3</v>
      </c>
      <c r="V83" s="22">
        <v>830.3</v>
      </c>
      <c r="W83" s="27">
        <v>869.9</v>
      </c>
      <c r="Y83" s="22">
        <v>869.9</v>
      </c>
      <c r="Z83" s="27">
        <v>1048.432</v>
      </c>
      <c r="AB83" s="22">
        <v>1048.432</v>
      </c>
      <c r="AC83" s="27">
        <v>799.11500000000001</v>
      </c>
      <c r="AE83" s="22">
        <v>799.11500000000001</v>
      </c>
      <c r="AF83" s="27">
        <v>819.1</v>
      </c>
      <c r="AH83" s="22">
        <v>819.1</v>
      </c>
      <c r="AI83" s="27">
        <v>839.58</v>
      </c>
      <c r="AK83" s="22">
        <v>839.58</v>
      </c>
      <c r="AL83" s="27">
        <v>737.19</v>
      </c>
      <c r="AN83" s="22">
        <v>737.19</v>
      </c>
      <c r="AO83" s="27">
        <v>10282.486999999999</v>
      </c>
      <c r="AP83" s="27"/>
      <c r="AQ83" s="39">
        <v>10282.486999999999</v>
      </c>
    </row>
    <row r="84" spans="1:43" x14ac:dyDescent="0.25">
      <c r="A84" s="9" t="s">
        <v>150</v>
      </c>
      <c r="B84" s="27"/>
      <c r="E84" s="27">
        <v>1495.19</v>
      </c>
      <c r="G84" s="22">
        <v>1495.19</v>
      </c>
      <c r="H84" s="27">
        <v>1318.7</v>
      </c>
      <c r="J84" s="22">
        <v>1318.7</v>
      </c>
      <c r="K84" s="27">
        <v>1199.96</v>
      </c>
      <c r="M84" s="22">
        <v>1199.96</v>
      </c>
      <c r="N84" s="27">
        <v>698.59</v>
      </c>
      <c r="P84" s="22">
        <v>698.59</v>
      </c>
      <c r="Q84" s="27">
        <v>1566.25</v>
      </c>
      <c r="S84" s="22">
        <v>1566.25</v>
      </c>
      <c r="T84" s="27">
        <v>673.2</v>
      </c>
      <c r="V84" s="22">
        <v>673.2</v>
      </c>
      <c r="W84" s="27">
        <v>445.4</v>
      </c>
      <c r="Y84" s="22">
        <v>445.4</v>
      </c>
      <c r="Z84" s="27">
        <v>492.64600000000002</v>
      </c>
      <c r="AB84" s="22">
        <v>492.64600000000002</v>
      </c>
      <c r="AC84" s="27">
        <v>340.73599999999999</v>
      </c>
      <c r="AE84" s="22">
        <v>340.73599999999999</v>
      </c>
      <c r="AF84" s="27">
        <v>349.26</v>
      </c>
      <c r="AH84" s="22">
        <v>349.26</v>
      </c>
      <c r="AI84" s="27">
        <v>357.99</v>
      </c>
      <c r="AK84" s="22">
        <v>357.99</v>
      </c>
      <c r="AL84" s="27">
        <v>314.33</v>
      </c>
      <c r="AN84" s="22">
        <v>314.33</v>
      </c>
      <c r="AO84" s="27">
        <v>9252.2520000000004</v>
      </c>
      <c r="AP84" s="27"/>
      <c r="AQ84" s="39">
        <v>9252.2520000000004</v>
      </c>
    </row>
    <row r="85" spans="1:43" x14ac:dyDescent="0.25">
      <c r="A85" s="9" t="s">
        <v>152</v>
      </c>
      <c r="B85" s="27"/>
      <c r="E85" s="27">
        <v>588.26</v>
      </c>
      <c r="G85" s="22">
        <v>588.26</v>
      </c>
      <c r="H85" s="27">
        <v>611.85</v>
      </c>
      <c r="J85" s="22">
        <v>611.85</v>
      </c>
      <c r="K85" s="27">
        <v>835.34</v>
      </c>
      <c r="M85" s="22">
        <v>835.34</v>
      </c>
      <c r="N85" s="27">
        <v>655.69</v>
      </c>
      <c r="P85" s="22">
        <v>655.69</v>
      </c>
      <c r="Q85" s="27">
        <v>815.69</v>
      </c>
      <c r="S85" s="22">
        <v>815.69</v>
      </c>
      <c r="T85" s="27">
        <v>990.91</v>
      </c>
      <c r="V85" s="22">
        <v>990.91</v>
      </c>
      <c r="W85" s="27">
        <v>730</v>
      </c>
      <c r="Y85" s="22">
        <v>730</v>
      </c>
      <c r="Z85" s="27">
        <v>724.65700000000004</v>
      </c>
      <c r="AB85" s="22">
        <v>724.65700000000004</v>
      </c>
      <c r="AC85" s="27">
        <v>531.69600000000003</v>
      </c>
      <c r="AE85" s="22">
        <v>531.69600000000003</v>
      </c>
      <c r="AF85" s="27">
        <v>544.99</v>
      </c>
      <c r="AH85" s="22">
        <v>544.99</v>
      </c>
      <c r="AI85" s="27">
        <v>558.61</v>
      </c>
      <c r="AK85" s="22">
        <v>558.61</v>
      </c>
      <c r="AL85" s="27">
        <v>490.49</v>
      </c>
      <c r="AN85" s="22">
        <v>490.49</v>
      </c>
      <c r="AO85" s="27">
        <v>8078.183</v>
      </c>
      <c r="AP85" s="27"/>
      <c r="AQ85" s="39">
        <v>8078.183</v>
      </c>
    </row>
    <row r="86" spans="1:43" x14ac:dyDescent="0.25">
      <c r="A86" s="9" t="s">
        <v>154</v>
      </c>
      <c r="B86" s="27"/>
      <c r="E86" s="27">
        <v>572.21</v>
      </c>
      <c r="G86" s="22">
        <v>572.21</v>
      </c>
      <c r="H86" s="27">
        <v>309.55</v>
      </c>
      <c r="J86" s="22">
        <v>309.55</v>
      </c>
      <c r="K86" s="27">
        <v>460.73</v>
      </c>
      <c r="M86" s="22">
        <v>460.73</v>
      </c>
      <c r="N86" s="27">
        <v>320.02999999999997</v>
      </c>
      <c r="P86" s="22">
        <v>320.02999999999997</v>
      </c>
      <c r="Q86" s="27">
        <v>203</v>
      </c>
      <c r="S86" s="22">
        <v>203</v>
      </c>
      <c r="T86" s="27">
        <v>380.06</v>
      </c>
      <c r="V86" s="22">
        <v>380.06</v>
      </c>
      <c r="W86" s="27">
        <v>370.5</v>
      </c>
      <c r="Y86" s="22">
        <v>370.5</v>
      </c>
      <c r="Z86" s="27">
        <v>451.50700000000001</v>
      </c>
      <c r="AB86" s="22">
        <v>451.50700000000001</v>
      </c>
      <c r="AC86" s="27">
        <v>420.03899999999999</v>
      </c>
      <c r="AE86" s="22">
        <v>420.03899999999999</v>
      </c>
      <c r="AF86" s="27">
        <v>430.54</v>
      </c>
      <c r="AH86" s="22">
        <v>430.54</v>
      </c>
      <c r="AI86" s="27">
        <v>441.3</v>
      </c>
      <c r="AK86" s="22">
        <v>441.3</v>
      </c>
      <c r="AL86" s="27">
        <v>387.49</v>
      </c>
      <c r="AN86" s="22">
        <v>387.49</v>
      </c>
      <c r="AO86" s="27">
        <v>4746.9560000000001</v>
      </c>
      <c r="AP86" s="27"/>
      <c r="AQ86" s="39">
        <v>4746.9560000000001</v>
      </c>
    </row>
    <row r="87" spans="1:43" x14ac:dyDescent="0.25">
      <c r="A87" s="9" t="s">
        <v>156</v>
      </c>
      <c r="B87" s="27"/>
      <c r="E87" s="27">
        <v>299.48</v>
      </c>
      <c r="G87" s="22">
        <v>299.48</v>
      </c>
      <c r="H87" s="27">
        <v>267.99</v>
      </c>
      <c r="J87" s="22">
        <v>267.99</v>
      </c>
      <c r="K87" s="27">
        <v>299.73</v>
      </c>
      <c r="M87" s="22">
        <v>299.73</v>
      </c>
      <c r="N87" s="27">
        <v>340.07</v>
      </c>
      <c r="P87" s="22">
        <v>340.07</v>
      </c>
      <c r="Q87" s="27">
        <v>756</v>
      </c>
      <c r="S87" s="22">
        <v>756</v>
      </c>
      <c r="T87" s="27">
        <v>370.15</v>
      </c>
      <c r="V87" s="22">
        <v>370.15</v>
      </c>
      <c r="W87" s="27">
        <v>324.33999999999997</v>
      </c>
      <c r="Y87" s="22">
        <v>324.33999999999997</v>
      </c>
      <c r="Z87" s="27">
        <v>420.31200000000001</v>
      </c>
      <c r="AB87" s="22">
        <v>420.31200000000001</v>
      </c>
      <c r="AC87" s="27">
        <v>244.11</v>
      </c>
      <c r="AE87" s="22">
        <v>244.11</v>
      </c>
      <c r="AF87" s="27">
        <v>250.21</v>
      </c>
      <c r="AH87" s="22">
        <v>250.21</v>
      </c>
      <c r="AI87" s="27">
        <v>256.47000000000003</v>
      </c>
      <c r="AK87" s="22">
        <v>256.47000000000003</v>
      </c>
      <c r="AL87" s="27">
        <v>225.19</v>
      </c>
      <c r="AN87" s="22">
        <v>225.19</v>
      </c>
      <c r="AO87" s="27">
        <v>4054.0520000000001</v>
      </c>
      <c r="AP87" s="27"/>
      <c r="AQ87" s="39">
        <v>4054.0520000000001</v>
      </c>
    </row>
    <row r="88" spans="1:43" x14ac:dyDescent="0.25">
      <c r="A88" s="9" t="s">
        <v>158</v>
      </c>
      <c r="B88" s="27"/>
      <c r="E88" s="27">
        <v>70.63</v>
      </c>
      <c r="G88" s="22">
        <v>70.63</v>
      </c>
      <c r="H88" s="27">
        <v>180.07</v>
      </c>
      <c r="J88" s="22">
        <v>180.07</v>
      </c>
      <c r="K88" s="27">
        <v>152.58000000000001</v>
      </c>
      <c r="M88" s="22">
        <v>152.58000000000001</v>
      </c>
      <c r="N88" s="27">
        <v>131.27000000000001</v>
      </c>
      <c r="P88" s="22">
        <v>131.27000000000001</v>
      </c>
      <c r="Q88" s="27">
        <v>88.37</v>
      </c>
      <c r="S88" s="22">
        <v>88.37</v>
      </c>
      <c r="T88" s="27">
        <v>299.27999999999997</v>
      </c>
      <c r="V88" s="22">
        <v>299.27999999999997</v>
      </c>
      <c r="W88" s="27">
        <v>52.75</v>
      </c>
      <c r="Y88" s="22">
        <v>52.75</v>
      </c>
      <c r="Z88" s="27">
        <v>132.88</v>
      </c>
      <c r="AB88" s="22">
        <v>132.88</v>
      </c>
      <c r="AC88" s="27">
        <v>54.72</v>
      </c>
      <c r="AE88" s="22">
        <v>54.72</v>
      </c>
      <c r="AF88" s="27">
        <v>56.09</v>
      </c>
      <c r="AH88" s="22">
        <v>56.09</v>
      </c>
      <c r="AI88" s="27">
        <v>57.49</v>
      </c>
      <c r="AK88" s="22">
        <v>57.49</v>
      </c>
      <c r="AL88" s="27">
        <v>50.48</v>
      </c>
      <c r="AN88" s="22">
        <v>50.48</v>
      </c>
      <c r="AO88" s="27">
        <v>1326.61</v>
      </c>
      <c r="AP88" s="27"/>
      <c r="AQ88" s="39">
        <v>1326.61</v>
      </c>
    </row>
    <row r="89" spans="1:43" x14ac:dyDescent="0.25">
      <c r="A89" s="9" t="s">
        <v>160</v>
      </c>
      <c r="B89" s="27"/>
      <c r="E89" s="27">
        <v>1995.88</v>
      </c>
      <c r="G89" s="22">
        <v>1995.88</v>
      </c>
      <c r="H89" s="27">
        <v>1687.14</v>
      </c>
      <c r="J89" s="22">
        <v>1687.14</v>
      </c>
      <c r="K89" s="27">
        <v>2845.26</v>
      </c>
      <c r="M89" s="22">
        <v>2845.26</v>
      </c>
      <c r="N89" s="27">
        <v>2440.52</v>
      </c>
      <c r="P89" s="22">
        <v>2440.52</v>
      </c>
      <c r="Q89" s="27">
        <v>2332.2199999999998</v>
      </c>
      <c r="S89" s="22">
        <v>2332.2199999999998</v>
      </c>
      <c r="T89" s="27">
        <v>2513.6999999999998</v>
      </c>
      <c r="V89" s="22">
        <v>2513.6999999999998</v>
      </c>
      <c r="W89" s="27">
        <v>1746.18</v>
      </c>
      <c r="Y89" s="22">
        <v>1746.18</v>
      </c>
      <c r="Z89" s="27">
        <v>1336.65</v>
      </c>
      <c r="AB89" s="22">
        <v>1336.65</v>
      </c>
      <c r="AC89" s="27">
        <v>2403.076</v>
      </c>
      <c r="AE89" s="22">
        <v>2403.076</v>
      </c>
      <c r="AF89" s="27">
        <v>2463.16</v>
      </c>
      <c r="AH89" s="22">
        <v>2463.16</v>
      </c>
      <c r="AI89" s="27">
        <v>2524.7399999999998</v>
      </c>
      <c r="AK89" s="22">
        <v>2524.7399999999998</v>
      </c>
      <c r="AL89" s="27">
        <v>2216.84</v>
      </c>
      <c r="AN89" s="22">
        <v>2216.84</v>
      </c>
      <c r="AO89" s="27">
        <v>26505.366000000005</v>
      </c>
      <c r="AP89" s="27"/>
      <c r="AQ89" s="39">
        <v>26505.366000000005</v>
      </c>
    </row>
    <row r="90" spans="1:43" x14ac:dyDescent="0.25">
      <c r="A90" s="9" t="s">
        <v>162</v>
      </c>
      <c r="B90" s="27"/>
      <c r="E90" s="27">
        <v>103.42</v>
      </c>
      <c r="G90" s="22">
        <v>103.42</v>
      </c>
      <c r="H90" s="27">
        <v>220.24</v>
      </c>
      <c r="J90" s="22">
        <v>220.24</v>
      </c>
      <c r="K90" s="27">
        <v>203.17</v>
      </c>
      <c r="M90" s="22">
        <v>203.17</v>
      </c>
      <c r="N90" s="27">
        <v>170.5</v>
      </c>
      <c r="P90" s="22">
        <v>170.5</v>
      </c>
      <c r="Q90" s="27">
        <v>137.12</v>
      </c>
      <c r="S90" s="22">
        <v>137.12</v>
      </c>
      <c r="T90" s="27">
        <v>128.09</v>
      </c>
      <c r="V90" s="22">
        <v>128.09</v>
      </c>
      <c r="W90" s="27">
        <v>130.02000000000001</v>
      </c>
      <c r="Y90" s="22">
        <v>130.02000000000001</v>
      </c>
      <c r="Z90" s="27">
        <v>240.80799999999999</v>
      </c>
      <c r="AB90" s="22">
        <v>240.80799999999999</v>
      </c>
      <c r="AC90" s="27">
        <v>205.50899999999999</v>
      </c>
      <c r="AE90" s="22">
        <v>205.50899999999999</v>
      </c>
      <c r="AF90" s="27">
        <v>210.65</v>
      </c>
      <c r="AH90" s="22">
        <v>210.65</v>
      </c>
      <c r="AI90" s="27">
        <v>215.92</v>
      </c>
      <c r="AK90" s="22">
        <v>215.92</v>
      </c>
      <c r="AL90" s="27">
        <v>189.59</v>
      </c>
      <c r="AN90" s="22">
        <v>189.59</v>
      </c>
      <c r="AO90" s="27">
        <v>2155.0370000000003</v>
      </c>
      <c r="AP90" s="27"/>
      <c r="AQ90" s="39">
        <v>2155.0370000000003</v>
      </c>
    </row>
    <row r="91" spans="1:43" x14ac:dyDescent="0.25">
      <c r="A91" s="9" t="s">
        <v>164</v>
      </c>
      <c r="B91" s="27"/>
      <c r="E91" s="27">
        <v>142.28</v>
      </c>
      <c r="G91" s="22">
        <v>142.28</v>
      </c>
      <c r="H91" s="27">
        <v>184</v>
      </c>
      <c r="J91" s="22">
        <v>184</v>
      </c>
      <c r="K91" s="27">
        <v>174.81</v>
      </c>
      <c r="M91" s="22">
        <v>174.81</v>
      </c>
      <c r="N91" s="27">
        <v>128.41</v>
      </c>
      <c r="P91" s="22">
        <v>128.41</v>
      </c>
      <c r="Q91" s="27">
        <v>178.35</v>
      </c>
      <c r="S91" s="22">
        <v>178.35</v>
      </c>
      <c r="T91" s="27">
        <v>123.38</v>
      </c>
      <c r="V91" s="22">
        <v>123.38</v>
      </c>
      <c r="W91" s="27">
        <v>99.29</v>
      </c>
      <c r="Y91" s="22">
        <v>99.29</v>
      </c>
      <c r="Z91" s="27">
        <v>98.5</v>
      </c>
      <c r="AB91" s="22">
        <v>98.5</v>
      </c>
      <c r="AC91" s="27">
        <v>123.624</v>
      </c>
      <c r="AE91" s="22">
        <v>123.624</v>
      </c>
      <c r="AF91" s="27">
        <v>126.71</v>
      </c>
      <c r="AH91" s="22">
        <v>126.71</v>
      </c>
      <c r="AI91" s="27">
        <v>129.88</v>
      </c>
      <c r="AK91" s="22">
        <v>129.88</v>
      </c>
      <c r="AL91" s="27">
        <v>114.04</v>
      </c>
      <c r="AN91" s="22">
        <v>114.04</v>
      </c>
      <c r="AO91" s="27">
        <v>1623.2739999999999</v>
      </c>
      <c r="AP91" s="27"/>
      <c r="AQ91" s="39">
        <v>1623.2739999999999</v>
      </c>
    </row>
    <row r="92" spans="1:43" x14ac:dyDescent="0.25">
      <c r="A92" s="9" t="s">
        <v>166</v>
      </c>
      <c r="B92" s="27"/>
      <c r="E92" s="27">
        <v>475.12</v>
      </c>
      <c r="G92" s="22">
        <v>475.12</v>
      </c>
      <c r="H92" s="27">
        <v>694.31</v>
      </c>
      <c r="J92" s="22">
        <v>694.31</v>
      </c>
      <c r="K92" s="27">
        <v>724.78</v>
      </c>
      <c r="M92" s="22">
        <v>724.78</v>
      </c>
      <c r="N92" s="27">
        <v>418.5</v>
      </c>
      <c r="P92" s="22">
        <v>418.5</v>
      </c>
      <c r="Q92" s="27">
        <v>516.52</v>
      </c>
      <c r="S92" s="22">
        <v>516.52</v>
      </c>
      <c r="T92" s="27">
        <v>434.66</v>
      </c>
      <c r="V92" s="22">
        <v>434.66</v>
      </c>
      <c r="W92" s="27">
        <v>203.61</v>
      </c>
      <c r="Y92" s="22">
        <v>203.61</v>
      </c>
      <c r="Z92" s="27">
        <v>199.26</v>
      </c>
      <c r="AB92" s="22">
        <v>199.26</v>
      </c>
      <c r="AC92" s="27">
        <v>546.01199999999994</v>
      </c>
      <c r="AE92" s="22">
        <v>546.01199999999994</v>
      </c>
      <c r="AF92" s="27">
        <v>559.66</v>
      </c>
      <c r="AH92" s="22">
        <v>559.66</v>
      </c>
      <c r="AI92" s="27">
        <v>573.65</v>
      </c>
      <c r="AK92" s="22">
        <v>573.65</v>
      </c>
      <c r="AL92" s="27">
        <v>503.69</v>
      </c>
      <c r="AN92" s="22">
        <v>503.69</v>
      </c>
      <c r="AO92" s="27">
        <v>5849.771999999999</v>
      </c>
      <c r="AP92" s="27"/>
      <c r="AQ92" s="39">
        <v>5849.771999999999</v>
      </c>
    </row>
    <row r="93" spans="1:43" x14ac:dyDescent="0.25">
      <c r="A93" s="9" t="s">
        <v>168</v>
      </c>
      <c r="B93" s="27"/>
      <c r="E93" s="27">
        <v>129.24</v>
      </c>
      <c r="G93" s="22">
        <v>129.24</v>
      </c>
      <c r="H93" s="27">
        <v>499.95</v>
      </c>
      <c r="J93" s="22">
        <v>499.95</v>
      </c>
      <c r="K93" s="27">
        <v>294</v>
      </c>
      <c r="M93" s="22">
        <v>294</v>
      </c>
      <c r="N93" s="27">
        <v>9107.2000000000007</v>
      </c>
      <c r="P93" s="22">
        <v>9107.2000000000007</v>
      </c>
      <c r="Q93" s="27">
        <v>18326</v>
      </c>
      <c r="S93" s="22">
        <v>18326</v>
      </c>
      <c r="T93" s="27">
        <v>1952.28</v>
      </c>
      <c r="V93" s="22">
        <v>1952.28</v>
      </c>
      <c r="W93" s="27">
        <v>64.92</v>
      </c>
      <c r="Y93" s="22">
        <v>64.92</v>
      </c>
      <c r="Z93" s="27">
        <v>100.398</v>
      </c>
      <c r="AB93" s="22">
        <v>100.398</v>
      </c>
      <c r="AC93" s="27">
        <v>146.63999999999999</v>
      </c>
      <c r="AE93" s="22">
        <v>146.63999999999999</v>
      </c>
      <c r="AF93" s="27">
        <v>150.31</v>
      </c>
      <c r="AH93" s="22">
        <v>150.31</v>
      </c>
      <c r="AI93" s="27">
        <v>154.07</v>
      </c>
      <c r="AK93" s="22">
        <v>154.07</v>
      </c>
      <c r="AL93" s="27">
        <v>135.28</v>
      </c>
      <c r="AN93" s="22">
        <v>135.28</v>
      </c>
      <c r="AO93" s="27">
        <v>31060.287999999997</v>
      </c>
      <c r="AP93" s="27"/>
      <c r="AQ93" s="39">
        <v>31060.287999999997</v>
      </c>
    </row>
    <row r="94" spans="1:43" x14ac:dyDescent="0.25">
      <c r="A94" s="9" t="s">
        <v>170</v>
      </c>
      <c r="B94" s="27"/>
      <c r="E94" s="27">
        <v>6704.68</v>
      </c>
      <c r="G94" s="22">
        <v>6704.68</v>
      </c>
      <c r="H94" s="27">
        <v>6924.13</v>
      </c>
      <c r="J94" s="22">
        <v>6924.13</v>
      </c>
      <c r="K94" s="27">
        <v>4317.08</v>
      </c>
      <c r="M94" s="22">
        <v>4317.08</v>
      </c>
      <c r="N94" s="27">
        <v>8476.16</v>
      </c>
      <c r="P94" s="22">
        <v>8476.16</v>
      </c>
      <c r="Q94" s="27">
        <v>8159.62</v>
      </c>
      <c r="S94" s="22">
        <v>8159.62</v>
      </c>
      <c r="T94" s="27">
        <v>9433.83</v>
      </c>
      <c r="V94" s="22">
        <v>9433.83</v>
      </c>
      <c r="W94" s="27">
        <v>5094.67</v>
      </c>
      <c r="Y94" s="22">
        <v>5094.67</v>
      </c>
      <c r="Z94" s="27">
        <v>5886.3209999999999</v>
      </c>
      <c r="AB94" s="22">
        <v>5886.3209999999999</v>
      </c>
      <c r="AC94" s="27">
        <v>6471.8590000000004</v>
      </c>
      <c r="AE94" s="22">
        <v>6471.8590000000004</v>
      </c>
      <c r="AF94" s="27">
        <v>6633.66</v>
      </c>
      <c r="AH94" s="22">
        <v>6633.66</v>
      </c>
      <c r="AI94" s="27">
        <v>6799.5</v>
      </c>
      <c r="AK94" s="22">
        <v>6799.5</v>
      </c>
      <c r="AL94" s="27">
        <v>5970.29</v>
      </c>
      <c r="AN94" s="22">
        <v>5970.29</v>
      </c>
      <c r="AO94" s="27">
        <v>80871.799999999988</v>
      </c>
      <c r="AP94" s="27"/>
      <c r="AQ94" s="39">
        <v>80871.799999999988</v>
      </c>
    </row>
    <row r="95" spans="1:43" x14ac:dyDescent="0.25">
      <c r="A95" s="9" t="s">
        <v>172</v>
      </c>
      <c r="B95" s="27"/>
      <c r="E95" s="27">
        <v>472.53</v>
      </c>
      <c r="G95" s="22">
        <v>472.53</v>
      </c>
      <c r="H95" s="27">
        <v>355.81</v>
      </c>
      <c r="J95" s="22">
        <v>355.81</v>
      </c>
      <c r="K95" s="27">
        <v>448.39</v>
      </c>
      <c r="M95" s="22">
        <v>448.39</v>
      </c>
      <c r="N95" s="27">
        <v>313.27999999999997</v>
      </c>
      <c r="P95" s="22">
        <v>313.27999999999997</v>
      </c>
      <c r="Q95" s="27">
        <v>342</v>
      </c>
      <c r="S95" s="22">
        <v>342</v>
      </c>
      <c r="T95" s="27">
        <v>325.35000000000002</v>
      </c>
      <c r="V95" s="22">
        <v>325.35000000000002</v>
      </c>
      <c r="W95" s="27">
        <v>230.01</v>
      </c>
      <c r="Y95" s="22">
        <v>230.01</v>
      </c>
      <c r="Z95" s="27">
        <v>250.69</v>
      </c>
      <c r="AB95" s="22">
        <v>250.69</v>
      </c>
      <c r="AC95" s="27">
        <v>493.30599999999998</v>
      </c>
      <c r="AE95" s="22">
        <v>493.30599999999998</v>
      </c>
      <c r="AF95" s="27">
        <v>505.64</v>
      </c>
      <c r="AH95" s="22">
        <v>505.64</v>
      </c>
      <c r="AI95" s="27">
        <v>518.28</v>
      </c>
      <c r="AK95" s="22">
        <v>518.28</v>
      </c>
      <c r="AL95" s="27">
        <v>455.08</v>
      </c>
      <c r="AN95" s="22">
        <v>455.08</v>
      </c>
      <c r="AO95" s="27">
        <v>4710.366</v>
      </c>
      <c r="AP95" s="27"/>
      <c r="AQ95" s="39">
        <v>4710.366</v>
      </c>
    </row>
    <row r="96" spans="1:43" x14ac:dyDescent="0.25">
      <c r="A96" s="9" t="s">
        <v>174</v>
      </c>
      <c r="B96" s="27"/>
      <c r="E96" s="27">
        <v>73.709999999999994</v>
      </c>
      <c r="G96" s="22">
        <v>73.709999999999994</v>
      </c>
      <c r="H96" s="27">
        <v>90.82</v>
      </c>
      <c r="J96" s="22">
        <v>90.82</v>
      </c>
      <c r="K96" s="27">
        <v>83.85</v>
      </c>
      <c r="M96" s="22">
        <v>83.85</v>
      </c>
      <c r="N96" s="27">
        <v>74.62</v>
      </c>
      <c r="P96" s="22">
        <v>74.62</v>
      </c>
      <c r="Q96" s="27">
        <v>93.47</v>
      </c>
      <c r="S96" s="22">
        <v>93.47</v>
      </c>
      <c r="T96" s="27">
        <v>84.8</v>
      </c>
      <c r="V96" s="22">
        <v>84.8</v>
      </c>
      <c r="W96" s="27">
        <v>114.12</v>
      </c>
      <c r="Y96" s="22">
        <v>114.12</v>
      </c>
      <c r="Z96" s="27">
        <v>66.25</v>
      </c>
      <c r="AB96" s="22">
        <v>66.25</v>
      </c>
      <c r="AC96" s="27">
        <v>49.14</v>
      </c>
      <c r="AE96" s="22">
        <v>49.14</v>
      </c>
      <c r="AF96" s="27">
        <v>50.37</v>
      </c>
      <c r="AH96" s="22">
        <v>50.37</v>
      </c>
      <c r="AI96" s="27">
        <v>51.63</v>
      </c>
      <c r="AK96" s="22">
        <v>51.63</v>
      </c>
      <c r="AL96" s="27">
        <v>45.33</v>
      </c>
      <c r="AN96" s="22">
        <v>45.33</v>
      </c>
      <c r="AO96" s="27">
        <v>878.11000000000013</v>
      </c>
      <c r="AP96" s="27"/>
      <c r="AQ96" s="39">
        <v>878.11000000000013</v>
      </c>
    </row>
    <row r="97" spans="1:43" x14ac:dyDescent="0.25">
      <c r="A97" s="9" t="s">
        <v>176</v>
      </c>
      <c r="B97" s="27"/>
      <c r="E97" s="27">
        <v>364.01</v>
      </c>
      <c r="G97" s="22">
        <v>364.01</v>
      </c>
      <c r="H97" s="27">
        <v>403.39</v>
      </c>
      <c r="J97" s="22">
        <v>403.39</v>
      </c>
      <c r="K97" s="27">
        <v>389.48</v>
      </c>
      <c r="M97" s="22">
        <v>389.48</v>
      </c>
      <c r="N97" s="27">
        <v>432.28</v>
      </c>
      <c r="P97" s="22">
        <v>432.28</v>
      </c>
      <c r="Q97" s="27">
        <v>322.39</v>
      </c>
      <c r="S97" s="22">
        <v>322.39</v>
      </c>
      <c r="T97" s="27">
        <v>375.55</v>
      </c>
      <c r="V97" s="22">
        <v>375.55</v>
      </c>
      <c r="W97" s="27">
        <v>391.61</v>
      </c>
      <c r="Y97" s="22">
        <v>391.61</v>
      </c>
      <c r="Z97" s="27">
        <v>445.63200000000001</v>
      </c>
      <c r="AB97" s="22">
        <v>445.63200000000001</v>
      </c>
      <c r="AC97" s="27">
        <v>413.88099999999997</v>
      </c>
      <c r="AE97" s="22">
        <v>413.88099999999997</v>
      </c>
      <c r="AF97" s="27">
        <v>424.23</v>
      </c>
      <c r="AH97" s="22">
        <v>424.23</v>
      </c>
      <c r="AI97" s="27">
        <v>434.84</v>
      </c>
      <c r="AK97" s="22">
        <v>434.84</v>
      </c>
      <c r="AL97" s="27">
        <v>381.81</v>
      </c>
      <c r="AN97" s="22">
        <v>381.81</v>
      </c>
      <c r="AO97" s="27">
        <v>4779.103000000001</v>
      </c>
      <c r="AP97" s="27"/>
      <c r="AQ97" s="39">
        <v>4779.103000000001</v>
      </c>
    </row>
    <row r="98" spans="1:43" x14ac:dyDescent="0.25">
      <c r="A98" s="9" t="s">
        <v>178</v>
      </c>
      <c r="B98" s="27"/>
      <c r="E98" s="27">
        <v>419.48</v>
      </c>
      <c r="G98" s="22">
        <v>419.48</v>
      </c>
      <c r="H98" s="27">
        <v>569.74</v>
      </c>
      <c r="J98" s="22">
        <v>569.74</v>
      </c>
      <c r="K98" s="27">
        <v>437.25</v>
      </c>
      <c r="M98" s="22">
        <v>437.25</v>
      </c>
      <c r="N98" s="27">
        <v>282.14999999999998</v>
      </c>
      <c r="P98" s="22">
        <v>282.14999999999998</v>
      </c>
      <c r="Q98" s="27">
        <v>185.13</v>
      </c>
      <c r="S98" s="22">
        <v>185.13</v>
      </c>
      <c r="T98" s="27">
        <v>337.82</v>
      </c>
      <c r="V98" s="22">
        <v>337.82</v>
      </c>
      <c r="W98" s="27">
        <v>502.64</v>
      </c>
      <c r="Y98" s="22">
        <v>502.64</v>
      </c>
      <c r="Z98" s="27">
        <v>477.75</v>
      </c>
      <c r="AB98" s="22">
        <v>477.75</v>
      </c>
      <c r="AC98" s="27">
        <v>309.38600000000002</v>
      </c>
      <c r="AE98" s="22">
        <v>309.38600000000002</v>
      </c>
      <c r="AF98" s="27">
        <v>317.12</v>
      </c>
      <c r="AH98" s="22">
        <v>317.12</v>
      </c>
      <c r="AI98" s="27">
        <v>325.05</v>
      </c>
      <c r="AK98" s="22">
        <v>325.05</v>
      </c>
      <c r="AL98" s="27">
        <v>285.41000000000003</v>
      </c>
      <c r="AN98" s="22">
        <v>285.41000000000003</v>
      </c>
      <c r="AO98" s="27">
        <v>4448.9259999999995</v>
      </c>
      <c r="AP98" s="27"/>
      <c r="AQ98" s="39">
        <v>4448.9259999999995</v>
      </c>
    </row>
    <row r="99" spans="1:43" x14ac:dyDescent="0.25">
      <c r="A99" s="9" t="s">
        <v>180</v>
      </c>
      <c r="B99" s="27"/>
      <c r="E99" s="27">
        <v>251.06</v>
      </c>
      <c r="G99" s="22">
        <v>251.06</v>
      </c>
      <c r="H99" s="27">
        <v>209.35</v>
      </c>
      <c r="J99" s="22">
        <v>209.35</v>
      </c>
      <c r="K99" s="27">
        <v>265.98</v>
      </c>
      <c r="M99" s="22">
        <v>265.98</v>
      </c>
      <c r="N99" s="27">
        <v>196.69200000000001</v>
      </c>
      <c r="P99" s="22">
        <v>196.69200000000001</v>
      </c>
      <c r="Q99" s="27">
        <v>268.42</v>
      </c>
      <c r="S99" s="22">
        <v>268.42</v>
      </c>
      <c r="T99" s="27">
        <v>208.2</v>
      </c>
      <c r="V99" s="22">
        <v>208.2</v>
      </c>
      <c r="W99" s="27">
        <v>184.05</v>
      </c>
      <c r="Y99" s="22">
        <v>184.05</v>
      </c>
      <c r="Z99" s="27">
        <v>221.62799999999999</v>
      </c>
      <c r="AB99" s="22">
        <v>221.62799999999999</v>
      </c>
      <c r="AC99" s="27">
        <v>256</v>
      </c>
      <c r="AE99" s="22">
        <v>256</v>
      </c>
      <c r="AF99" s="27">
        <v>262.39999999999998</v>
      </c>
      <c r="AH99" s="22">
        <v>262.39999999999998</v>
      </c>
      <c r="AI99" s="27">
        <v>268.95999999999998</v>
      </c>
      <c r="AK99" s="22">
        <v>268.95999999999998</v>
      </c>
      <c r="AL99" s="27">
        <v>236.16</v>
      </c>
      <c r="AN99" s="22">
        <v>236.16</v>
      </c>
      <c r="AO99" s="27">
        <v>2828.9</v>
      </c>
      <c r="AP99" s="27"/>
      <c r="AQ99" s="39">
        <v>2828.9</v>
      </c>
    </row>
    <row r="100" spans="1:43" x14ac:dyDescent="0.25">
      <c r="A100" s="9" t="s">
        <v>182</v>
      </c>
      <c r="B100" s="27"/>
      <c r="E100" s="27">
        <v>252.37</v>
      </c>
      <c r="G100" s="22">
        <v>252.37</v>
      </c>
      <c r="H100" s="27">
        <v>268.51</v>
      </c>
      <c r="J100" s="22">
        <v>268.51</v>
      </c>
      <c r="K100" s="27">
        <v>208.89</v>
      </c>
      <c r="M100" s="22">
        <v>208.89</v>
      </c>
      <c r="N100" s="27">
        <v>195.6</v>
      </c>
      <c r="P100" s="22">
        <v>195.6</v>
      </c>
      <c r="Q100" s="27">
        <v>239.8</v>
      </c>
      <c r="S100" s="22">
        <v>239.8</v>
      </c>
      <c r="T100" s="27">
        <v>190.73</v>
      </c>
      <c r="V100" s="22">
        <v>190.73</v>
      </c>
      <c r="W100" s="27">
        <v>153.1</v>
      </c>
      <c r="Y100" s="22">
        <v>153.1</v>
      </c>
      <c r="Z100" s="27">
        <v>244.477</v>
      </c>
      <c r="AB100" s="22">
        <v>244.477</v>
      </c>
      <c r="AC100" s="27">
        <v>198.50399999999999</v>
      </c>
      <c r="AE100" s="22">
        <v>198.50399999999999</v>
      </c>
      <c r="AF100" s="27">
        <v>203.46</v>
      </c>
      <c r="AH100" s="22">
        <v>203.46</v>
      </c>
      <c r="AI100" s="27">
        <v>208.55</v>
      </c>
      <c r="AK100" s="22">
        <v>208.55</v>
      </c>
      <c r="AL100" s="27">
        <v>183.11</v>
      </c>
      <c r="AN100" s="22">
        <v>183.11</v>
      </c>
      <c r="AO100" s="27">
        <v>2547.1010000000001</v>
      </c>
      <c r="AP100" s="27"/>
      <c r="AQ100" s="39">
        <v>2547.1010000000001</v>
      </c>
    </row>
    <row r="101" spans="1:43" x14ac:dyDescent="0.25">
      <c r="A101" s="9" t="s">
        <v>184</v>
      </c>
      <c r="B101" s="27"/>
      <c r="E101" s="27">
        <v>203.65</v>
      </c>
      <c r="G101" s="22">
        <v>203.65</v>
      </c>
      <c r="H101" s="27">
        <v>164.71</v>
      </c>
      <c r="J101" s="22">
        <v>164.71</v>
      </c>
      <c r="K101" s="27">
        <v>198.31</v>
      </c>
      <c r="M101" s="22">
        <v>198.31</v>
      </c>
      <c r="N101" s="27">
        <v>180.22</v>
      </c>
      <c r="P101" s="22">
        <v>180.22</v>
      </c>
      <c r="Q101" s="27">
        <v>155.75</v>
      </c>
      <c r="S101" s="22">
        <v>155.75</v>
      </c>
      <c r="T101" s="27">
        <v>153.34</v>
      </c>
      <c r="V101" s="22">
        <v>153.34</v>
      </c>
      <c r="W101" s="27">
        <v>167.47</v>
      </c>
      <c r="Y101" s="22">
        <v>167.47</v>
      </c>
      <c r="Z101" s="27">
        <v>161.78970000000001</v>
      </c>
      <c r="AB101" s="22">
        <v>161.78970000000001</v>
      </c>
      <c r="AC101" s="27">
        <v>210.72290000000001</v>
      </c>
      <c r="AE101" s="22">
        <v>210.72290000000001</v>
      </c>
      <c r="AF101" s="27">
        <v>215.99</v>
      </c>
      <c r="AH101" s="22">
        <v>215.99</v>
      </c>
      <c r="AI101" s="27">
        <v>221.39</v>
      </c>
      <c r="AK101" s="22">
        <v>221.39</v>
      </c>
      <c r="AL101" s="27">
        <v>194.39</v>
      </c>
      <c r="AN101" s="22">
        <v>194.39</v>
      </c>
      <c r="AO101" s="27">
        <v>2227.7325999999998</v>
      </c>
      <c r="AP101" s="27"/>
      <c r="AQ101" s="39">
        <v>2227.7325999999998</v>
      </c>
    </row>
    <row r="102" spans="1:43" x14ac:dyDescent="0.25">
      <c r="A102" s="9" t="s">
        <v>186</v>
      </c>
      <c r="B102" s="27"/>
      <c r="E102" s="27">
        <v>231.51</v>
      </c>
      <c r="G102" s="22">
        <v>231.51</v>
      </c>
      <c r="H102" s="27">
        <v>207.64</v>
      </c>
      <c r="J102" s="22">
        <v>207.64</v>
      </c>
      <c r="K102" s="27">
        <v>221.03</v>
      </c>
      <c r="M102" s="22">
        <v>221.03</v>
      </c>
      <c r="N102" s="27">
        <v>246.33</v>
      </c>
      <c r="P102" s="22">
        <v>246.33</v>
      </c>
      <c r="Q102" s="27">
        <v>292.32</v>
      </c>
      <c r="S102" s="22">
        <v>292.32</v>
      </c>
      <c r="T102" s="27">
        <v>223.63</v>
      </c>
      <c r="V102" s="22">
        <v>223.63</v>
      </c>
      <c r="W102" s="27">
        <v>160.62</v>
      </c>
      <c r="Y102" s="22">
        <v>160.62</v>
      </c>
      <c r="Z102" s="27">
        <v>138.41399999999999</v>
      </c>
      <c r="AB102" s="22">
        <v>138.41399999999999</v>
      </c>
      <c r="AC102" s="27">
        <v>238.05</v>
      </c>
      <c r="AE102" s="22">
        <v>238.05</v>
      </c>
      <c r="AF102" s="27">
        <v>244</v>
      </c>
      <c r="AH102" s="22">
        <v>244</v>
      </c>
      <c r="AI102" s="27">
        <v>250.1</v>
      </c>
      <c r="AK102" s="22">
        <v>250.1</v>
      </c>
      <c r="AL102" s="27">
        <v>219.6</v>
      </c>
      <c r="AN102" s="22">
        <v>219.6</v>
      </c>
      <c r="AO102" s="27">
        <v>2673.2439999999997</v>
      </c>
      <c r="AP102" s="27"/>
      <c r="AQ102" s="39">
        <v>2673.2439999999997</v>
      </c>
    </row>
    <row r="103" spans="1:43" x14ac:dyDescent="0.25">
      <c r="A103" s="9" t="s">
        <v>188</v>
      </c>
      <c r="B103" s="27"/>
      <c r="E103" s="27">
        <v>17.23</v>
      </c>
      <c r="G103" s="22">
        <v>17.23</v>
      </c>
      <c r="H103" s="27">
        <v>31.44</v>
      </c>
      <c r="J103" s="22">
        <v>31.44</v>
      </c>
      <c r="K103" s="27">
        <v>1.1299999999999999</v>
      </c>
      <c r="M103" s="22">
        <v>1.1299999999999999</v>
      </c>
      <c r="N103" s="27">
        <v>58.09</v>
      </c>
      <c r="P103" s="22">
        <v>58.09</v>
      </c>
      <c r="Q103" s="27">
        <v>28.05</v>
      </c>
      <c r="S103" s="22">
        <v>28.05</v>
      </c>
      <c r="T103" s="27">
        <v>46.15</v>
      </c>
      <c r="V103" s="22">
        <v>46.15</v>
      </c>
      <c r="W103" s="27">
        <v>37.06</v>
      </c>
      <c r="Y103" s="22">
        <v>37.06</v>
      </c>
      <c r="Z103" s="27">
        <v>32.426000000000002</v>
      </c>
      <c r="AB103" s="22">
        <v>32.426000000000002</v>
      </c>
      <c r="AC103" s="27">
        <v>29.754000000000001</v>
      </c>
      <c r="AE103" s="22">
        <v>29.754000000000001</v>
      </c>
      <c r="AF103" s="27">
        <v>30.49</v>
      </c>
      <c r="AH103" s="22">
        <v>30.49</v>
      </c>
      <c r="AI103" s="27">
        <v>31.25</v>
      </c>
      <c r="AK103" s="22">
        <v>31.25</v>
      </c>
      <c r="AL103" s="27">
        <v>27.44</v>
      </c>
      <c r="AN103" s="22">
        <v>27.44</v>
      </c>
      <c r="AO103" s="27">
        <v>370.51000000000005</v>
      </c>
      <c r="AP103" s="27"/>
      <c r="AQ103" s="39">
        <v>370.51000000000005</v>
      </c>
    </row>
    <row r="104" spans="1:43" x14ac:dyDescent="0.25">
      <c r="A104" s="9" t="s">
        <v>190</v>
      </c>
      <c r="B104" s="27"/>
      <c r="E104" s="27">
        <v>118.78</v>
      </c>
      <c r="G104" s="22">
        <v>118.78</v>
      </c>
      <c r="H104" s="27">
        <v>130.29</v>
      </c>
      <c r="J104" s="22">
        <v>130.29</v>
      </c>
      <c r="K104" s="27">
        <v>156.19</v>
      </c>
      <c r="M104" s="22">
        <v>156.19</v>
      </c>
      <c r="N104" s="27">
        <v>151.15</v>
      </c>
      <c r="P104" s="22">
        <v>151.15</v>
      </c>
      <c r="Q104" s="27">
        <v>157.47999999999999</v>
      </c>
      <c r="S104" s="22">
        <v>157.47999999999999</v>
      </c>
      <c r="T104" s="27">
        <v>136.47999999999999</v>
      </c>
      <c r="V104" s="22">
        <v>136.47999999999999</v>
      </c>
      <c r="W104" s="27">
        <v>134.47</v>
      </c>
      <c r="Y104" s="22">
        <v>134.47</v>
      </c>
      <c r="Z104" s="27">
        <v>151.286</v>
      </c>
      <c r="AB104" s="22">
        <v>151.286</v>
      </c>
      <c r="AC104" s="27">
        <v>120.637</v>
      </c>
      <c r="AE104" s="22">
        <v>120.637</v>
      </c>
      <c r="AF104" s="27">
        <v>123.66</v>
      </c>
      <c r="AH104" s="22">
        <v>123.66</v>
      </c>
      <c r="AI104" s="27">
        <v>126.75</v>
      </c>
      <c r="AK104" s="22">
        <v>126.75</v>
      </c>
      <c r="AL104" s="27">
        <v>111.29</v>
      </c>
      <c r="AN104" s="22">
        <v>111.29</v>
      </c>
      <c r="AO104" s="27">
        <v>1618.463</v>
      </c>
      <c r="AP104" s="27"/>
      <c r="AQ104" s="39">
        <v>1618.463</v>
      </c>
    </row>
    <row r="105" spans="1:43" x14ac:dyDescent="0.25">
      <c r="A105" s="9" t="s">
        <v>192</v>
      </c>
      <c r="B105" s="27"/>
      <c r="E105" s="27">
        <v>18.43</v>
      </c>
      <c r="G105" s="22">
        <v>18.43</v>
      </c>
      <c r="H105" s="27">
        <v>349.8</v>
      </c>
      <c r="J105" s="22">
        <v>349.8</v>
      </c>
      <c r="K105" s="27">
        <v>319.64</v>
      </c>
      <c r="M105" s="22">
        <v>319.64</v>
      </c>
      <c r="N105" s="27">
        <v>1473.28</v>
      </c>
      <c r="P105" s="22">
        <v>1473.28</v>
      </c>
      <c r="Q105" s="27">
        <v>2550.16</v>
      </c>
      <c r="S105" s="22">
        <v>2550.16</v>
      </c>
      <c r="T105" s="27">
        <v>279.45</v>
      </c>
      <c r="V105" s="22">
        <v>279.45</v>
      </c>
      <c r="W105" s="27">
        <v>572.94000000000005</v>
      </c>
      <c r="Y105" s="22">
        <v>572.94000000000005</v>
      </c>
      <c r="Z105" s="27">
        <v>666.9</v>
      </c>
      <c r="AB105" s="22">
        <v>666.9</v>
      </c>
      <c r="AC105" s="27">
        <v>120.87</v>
      </c>
      <c r="AE105" s="22">
        <v>120.87</v>
      </c>
      <c r="AF105" s="27">
        <v>123.89</v>
      </c>
      <c r="AH105" s="22">
        <v>123.89</v>
      </c>
      <c r="AI105" s="27">
        <v>126.99</v>
      </c>
      <c r="AK105" s="22">
        <v>126.99</v>
      </c>
      <c r="AL105" s="27">
        <v>111.5</v>
      </c>
      <c r="AN105" s="22">
        <v>111.5</v>
      </c>
      <c r="AO105" s="27">
        <v>6713.8499999999985</v>
      </c>
      <c r="AP105" s="27"/>
      <c r="AQ105" s="39">
        <v>6713.8499999999985</v>
      </c>
    </row>
    <row r="106" spans="1:43" x14ac:dyDescent="0.25">
      <c r="A106" s="9" t="s">
        <v>194</v>
      </c>
      <c r="B106" s="27"/>
      <c r="E106" s="27">
        <v>2370.88</v>
      </c>
      <c r="G106" s="22">
        <v>2370.88</v>
      </c>
      <c r="H106" s="27">
        <v>2621.2600000000002</v>
      </c>
      <c r="J106" s="22">
        <v>2621.2600000000002</v>
      </c>
      <c r="K106" s="27">
        <v>1972.26</v>
      </c>
      <c r="M106" s="22">
        <v>1972.26</v>
      </c>
      <c r="N106" s="27">
        <v>1551.84</v>
      </c>
      <c r="P106" s="22">
        <v>1551.84</v>
      </c>
      <c r="Q106" s="27">
        <v>1776.18</v>
      </c>
      <c r="S106" s="22">
        <v>1776.18</v>
      </c>
      <c r="T106" s="27">
        <v>1733.11</v>
      </c>
      <c r="V106" s="22">
        <v>1733.11</v>
      </c>
      <c r="W106" s="27">
        <v>2284.73</v>
      </c>
      <c r="Y106" s="22">
        <v>2284.73</v>
      </c>
      <c r="Z106" s="27">
        <v>1689.777</v>
      </c>
      <c r="AB106" s="22">
        <v>1689.777</v>
      </c>
      <c r="AC106" s="27">
        <v>1642.2560000000001</v>
      </c>
      <c r="AE106" s="22">
        <v>1642.2560000000001</v>
      </c>
      <c r="AF106" s="27">
        <v>1683.32</v>
      </c>
      <c r="AH106" s="22">
        <v>1683.32</v>
      </c>
      <c r="AI106" s="27">
        <v>1725.4</v>
      </c>
      <c r="AK106" s="22">
        <v>1725.4</v>
      </c>
      <c r="AL106" s="27">
        <v>1514.99</v>
      </c>
      <c r="AN106" s="22">
        <v>1514.99</v>
      </c>
      <c r="AO106" s="27">
        <v>22566.003000000004</v>
      </c>
      <c r="AP106" s="27"/>
      <c r="AQ106" s="39">
        <v>22566.003000000004</v>
      </c>
    </row>
    <row r="107" spans="1:43" x14ac:dyDescent="0.25">
      <c r="A107" s="9" t="s">
        <v>196</v>
      </c>
      <c r="B107" s="27"/>
      <c r="E107" s="27">
        <v>118.67</v>
      </c>
      <c r="G107" s="22">
        <v>118.67</v>
      </c>
      <c r="H107" s="27">
        <v>102.78</v>
      </c>
      <c r="J107" s="22">
        <v>102.78</v>
      </c>
      <c r="K107" s="27">
        <v>105.98</v>
      </c>
      <c r="M107" s="22">
        <v>105.98</v>
      </c>
      <c r="N107" s="27">
        <v>99.07</v>
      </c>
      <c r="P107" s="22">
        <v>99.07</v>
      </c>
      <c r="Q107" s="27">
        <v>154.62</v>
      </c>
      <c r="S107" s="22">
        <v>154.62</v>
      </c>
      <c r="T107" s="27">
        <v>138.1</v>
      </c>
      <c r="V107" s="22">
        <v>138.1</v>
      </c>
      <c r="W107" s="27">
        <v>150.5</v>
      </c>
      <c r="Y107" s="22">
        <v>150.5</v>
      </c>
      <c r="Z107" s="27">
        <v>107.379</v>
      </c>
      <c r="AB107" s="22">
        <v>107.379</v>
      </c>
      <c r="AC107" s="27">
        <v>194.48</v>
      </c>
      <c r="AE107" s="22">
        <v>194.48</v>
      </c>
      <c r="AF107" s="27">
        <v>199.34</v>
      </c>
      <c r="AH107" s="22">
        <v>199.34</v>
      </c>
      <c r="AI107" s="27">
        <v>204.32</v>
      </c>
      <c r="AK107" s="22">
        <v>204.32</v>
      </c>
      <c r="AL107" s="27">
        <v>179.41</v>
      </c>
      <c r="AN107" s="22">
        <v>179.41</v>
      </c>
      <c r="AO107" s="27">
        <v>1754.6489999999999</v>
      </c>
      <c r="AP107" s="27"/>
      <c r="AQ107" s="39">
        <v>1754.6489999999999</v>
      </c>
    </row>
    <row r="108" spans="1:43" x14ac:dyDescent="0.25">
      <c r="A108" s="9" t="s">
        <v>198</v>
      </c>
      <c r="B108" s="27"/>
      <c r="E108" s="27">
        <v>907.95</v>
      </c>
      <c r="G108" s="22">
        <v>907.95</v>
      </c>
      <c r="H108" s="27">
        <v>1136.24</v>
      </c>
      <c r="J108" s="22">
        <v>1136.24</v>
      </c>
      <c r="K108" s="27">
        <v>1771.94</v>
      </c>
      <c r="M108" s="22">
        <v>1771.94</v>
      </c>
      <c r="N108" s="27">
        <v>1203.79</v>
      </c>
      <c r="P108" s="22">
        <v>1203.79</v>
      </c>
      <c r="Q108" s="27">
        <v>870.62</v>
      </c>
      <c r="S108" s="22">
        <v>870.62</v>
      </c>
      <c r="T108" s="27">
        <v>1485.22</v>
      </c>
      <c r="V108" s="22">
        <v>1485.22</v>
      </c>
      <c r="W108" s="27">
        <v>1548.33</v>
      </c>
      <c r="Y108" s="22">
        <v>1548.33</v>
      </c>
      <c r="Z108" s="27">
        <v>1757.12</v>
      </c>
      <c r="AB108" s="22">
        <v>1757.12</v>
      </c>
      <c r="AC108" s="27">
        <v>1579.548</v>
      </c>
      <c r="AE108" s="22">
        <v>1579.548</v>
      </c>
      <c r="AF108" s="27">
        <v>1619.04</v>
      </c>
      <c r="AH108" s="22">
        <v>1619.04</v>
      </c>
      <c r="AI108" s="27">
        <v>1659.52</v>
      </c>
      <c r="AK108" s="22">
        <v>1659.52</v>
      </c>
      <c r="AL108" s="27">
        <v>1457.14</v>
      </c>
      <c r="AN108" s="22">
        <v>1457.14</v>
      </c>
      <c r="AO108" s="27">
        <v>16996.457999999999</v>
      </c>
      <c r="AP108" s="27"/>
      <c r="AQ108" s="39">
        <v>16996.457999999999</v>
      </c>
    </row>
    <row r="109" spans="1:43" x14ac:dyDescent="0.25">
      <c r="A109" s="9" t="s">
        <v>200</v>
      </c>
      <c r="B109" s="27"/>
      <c r="E109" s="27">
        <v>649.20000000000005</v>
      </c>
      <c r="G109" s="22">
        <v>649.20000000000005</v>
      </c>
      <c r="H109" s="27">
        <v>627.29999999999995</v>
      </c>
      <c r="J109" s="22">
        <v>627.29999999999995</v>
      </c>
      <c r="K109" s="27">
        <v>646.38</v>
      </c>
      <c r="M109" s="22">
        <v>646.38</v>
      </c>
      <c r="N109" s="27">
        <v>573</v>
      </c>
      <c r="P109" s="22">
        <v>573</v>
      </c>
      <c r="Q109" s="27">
        <v>542.77</v>
      </c>
      <c r="S109" s="22">
        <v>542.77</v>
      </c>
      <c r="T109" s="27">
        <v>497.44</v>
      </c>
      <c r="V109" s="22">
        <v>497.44</v>
      </c>
      <c r="W109" s="27">
        <v>735.96600000000001</v>
      </c>
      <c r="Y109" s="22">
        <v>735.96600000000001</v>
      </c>
      <c r="Z109" s="27">
        <v>783.97799999999995</v>
      </c>
      <c r="AB109" s="22">
        <v>783.97799999999995</v>
      </c>
      <c r="AC109" s="27">
        <v>617.65</v>
      </c>
      <c r="AE109" s="22">
        <v>617.65</v>
      </c>
      <c r="AF109" s="27">
        <v>633.09</v>
      </c>
      <c r="AH109" s="22">
        <v>633.09</v>
      </c>
      <c r="AI109" s="27">
        <v>648.91999999999996</v>
      </c>
      <c r="AK109" s="22">
        <v>648.91999999999996</v>
      </c>
      <c r="AL109" s="27">
        <v>569.78</v>
      </c>
      <c r="AN109" s="22">
        <v>569.78</v>
      </c>
      <c r="AO109" s="27">
        <v>7525.4740000000002</v>
      </c>
      <c r="AP109" s="27"/>
      <c r="AQ109" s="39">
        <v>7525.4740000000002</v>
      </c>
    </row>
    <row r="110" spans="1:43" x14ac:dyDescent="0.25">
      <c r="A110" s="9" t="s">
        <v>202</v>
      </c>
      <c r="B110" s="27"/>
      <c r="E110" s="27">
        <v>318.5</v>
      </c>
      <c r="G110" s="22">
        <v>318.5</v>
      </c>
      <c r="H110" s="27">
        <v>314.5</v>
      </c>
      <c r="J110" s="22">
        <v>314.5</v>
      </c>
      <c r="K110" s="27">
        <v>303.83</v>
      </c>
      <c r="M110" s="22">
        <v>303.83</v>
      </c>
      <c r="N110" s="27">
        <v>381.57</v>
      </c>
      <c r="P110" s="22">
        <v>381.57</v>
      </c>
      <c r="Q110" s="27">
        <v>328.3</v>
      </c>
      <c r="S110" s="22">
        <v>328.3</v>
      </c>
      <c r="T110" s="27">
        <v>425.28</v>
      </c>
      <c r="V110" s="22">
        <v>425.28</v>
      </c>
      <c r="W110" s="27">
        <v>470.53</v>
      </c>
      <c r="Y110" s="22">
        <v>470.53</v>
      </c>
      <c r="Z110" s="27">
        <v>620.00900000000001</v>
      </c>
      <c r="AB110" s="22">
        <v>620.00900000000001</v>
      </c>
      <c r="AC110" s="27">
        <v>416.16399999999999</v>
      </c>
      <c r="AE110" s="22">
        <v>416.16399999999999</v>
      </c>
      <c r="AF110" s="27">
        <v>426.56</v>
      </c>
      <c r="AH110" s="22">
        <v>426.56</v>
      </c>
      <c r="AI110" s="27">
        <v>437.22</v>
      </c>
      <c r="AK110" s="22">
        <v>437.22</v>
      </c>
      <c r="AL110" s="27">
        <v>383.9</v>
      </c>
      <c r="AN110" s="22">
        <v>383.9</v>
      </c>
      <c r="AO110" s="27">
        <v>4826.3629999999985</v>
      </c>
      <c r="AP110" s="27"/>
      <c r="AQ110" s="39">
        <v>4826.3629999999985</v>
      </c>
    </row>
    <row r="111" spans="1:43" x14ac:dyDescent="0.25">
      <c r="A111" s="9" t="s">
        <v>204</v>
      </c>
      <c r="B111" s="27"/>
      <c r="E111" s="27">
        <v>233.44</v>
      </c>
      <c r="G111" s="22">
        <v>233.44</v>
      </c>
      <c r="H111" s="27">
        <v>157.47</v>
      </c>
      <c r="J111" s="22">
        <v>157.47</v>
      </c>
      <c r="K111" s="27">
        <v>171.11</v>
      </c>
      <c r="M111" s="22">
        <v>171.11</v>
      </c>
      <c r="N111" s="27">
        <v>163.16</v>
      </c>
      <c r="P111" s="22">
        <v>163.16</v>
      </c>
      <c r="Q111" s="27">
        <v>168.16</v>
      </c>
      <c r="S111" s="22">
        <v>168.16</v>
      </c>
      <c r="T111" s="27">
        <v>189.57</v>
      </c>
      <c r="V111" s="22">
        <v>189.57</v>
      </c>
      <c r="W111" s="27">
        <v>145.928</v>
      </c>
      <c r="Y111" s="22">
        <v>145.928</v>
      </c>
      <c r="Z111" s="27">
        <v>231.99</v>
      </c>
      <c r="AB111" s="22">
        <v>231.99</v>
      </c>
      <c r="AC111" s="27">
        <v>98.7</v>
      </c>
      <c r="AE111" s="22">
        <v>98.7</v>
      </c>
      <c r="AF111" s="27">
        <v>101.17</v>
      </c>
      <c r="AH111" s="22">
        <v>101.17</v>
      </c>
      <c r="AI111" s="27">
        <v>103.7</v>
      </c>
      <c r="AK111" s="22">
        <v>103.7</v>
      </c>
      <c r="AL111" s="27">
        <v>91.05</v>
      </c>
      <c r="AN111" s="22">
        <v>91.05</v>
      </c>
      <c r="AO111" s="27">
        <v>1855.4479999999999</v>
      </c>
      <c r="AP111" s="27"/>
      <c r="AQ111" s="39">
        <v>1855.4479999999999</v>
      </c>
    </row>
    <row r="112" spans="1:43" x14ac:dyDescent="0.25">
      <c r="A112" s="9" t="s">
        <v>206</v>
      </c>
      <c r="B112" s="27"/>
      <c r="E112" s="27">
        <v>43.66</v>
      </c>
      <c r="G112" s="22">
        <v>43.66</v>
      </c>
      <c r="H112" s="27">
        <v>49.36</v>
      </c>
      <c r="J112" s="22">
        <v>49.36</v>
      </c>
      <c r="K112" s="27">
        <v>35.17</v>
      </c>
      <c r="M112" s="22">
        <v>35.17</v>
      </c>
      <c r="N112" s="27">
        <v>56.12</v>
      </c>
      <c r="P112" s="22">
        <v>56.12</v>
      </c>
      <c r="Q112" s="27">
        <v>30.99</v>
      </c>
      <c r="S112" s="22">
        <v>30.99</v>
      </c>
      <c r="T112" s="27">
        <v>41.4</v>
      </c>
      <c r="V112" s="22">
        <v>41.4</v>
      </c>
      <c r="W112" s="27">
        <v>45.512999999999998</v>
      </c>
      <c r="Y112" s="22">
        <v>45.512999999999998</v>
      </c>
      <c r="Z112" s="27">
        <v>58.097999999999999</v>
      </c>
      <c r="AB112" s="22">
        <v>58.097999999999999</v>
      </c>
      <c r="AC112" s="27">
        <v>48.28</v>
      </c>
      <c r="AE112" s="22">
        <v>48.28</v>
      </c>
      <c r="AF112" s="27">
        <v>49.49</v>
      </c>
      <c r="AH112" s="22">
        <v>49.49</v>
      </c>
      <c r="AI112" s="27">
        <v>50.73</v>
      </c>
      <c r="AK112" s="22">
        <v>50.73</v>
      </c>
      <c r="AL112" s="27">
        <v>44.54</v>
      </c>
      <c r="AN112" s="22">
        <v>44.54</v>
      </c>
      <c r="AO112" s="27">
        <v>553.351</v>
      </c>
      <c r="AP112" s="27"/>
      <c r="AQ112" s="39">
        <v>553.351</v>
      </c>
    </row>
    <row r="113" spans="1:43" x14ac:dyDescent="0.25">
      <c r="A113" s="9" t="s">
        <v>208</v>
      </c>
      <c r="B113" s="27"/>
      <c r="E113" s="27">
        <v>2069.37</v>
      </c>
      <c r="G113" s="22">
        <v>2069.37</v>
      </c>
      <c r="H113" s="27">
        <v>1683.4</v>
      </c>
      <c r="J113" s="22">
        <v>1683.4</v>
      </c>
      <c r="K113" s="27">
        <v>2222.64</v>
      </c>
      <c r="M113" s="22">
        <v>2222.64</v>
      </c>
      <c r="N113" s="27">
        <v>2114.46</v>
      </c>
      <c r="P113" s="22">
        <v>2114.46</v>
      </c>
      <c r="Q113" s="27">
        <v>2109.9299999999998</v>
      </c>
      <c r="S113" s="22">
        <v>2109.9299999999998</v>
      </c>
      <c r="T113" s="27">
        <v>1728.15</v>
      </c>
      <c r="V113" s="22">
        <v>1728.15</v>
      </c>
      <c r="W113" s="27">
        <v>2084.3719999999998</v>
      </c>
      <c r="Y113" s="22">
        <v>2084.3719999999998</v>
      </c>
      <c r="Z113" s="27">
        <v>1940.23</v>
      </c>
      <c r="AB113" s="22">
        <v>1940.23</v>
      </c>
      <c r="AC113" s="27">
        <v>2511.9119999999998</v>
      </c>
      <c r="AE113" s="22">
        <v>2511.9119999999998</v>
      </c>
      <c r="AF113" s="27">
        <v>2574.71</v>
      </c>
      <c r="AH113" s="22">
        <v>2574.71</v>
      </c>
      <c r="AI113" s="27">
        <v>2639.08</v>
      </c>
      <c r="AK113" s="22">
        <v>2639.08</v>
      </c>
      <c r="AL113" s="27">
        <v>2317.2399999999998</v>
      </c>
      <c r="AN113" s="22">
        <v>2317.2399999999998</v>
      </c>
      <c r="AO113" s="27">
        <v>25995.493999999992</v>
      </c>
      <c r="AP113" s="27"/>
      <c r="AQ113" s="39">
        <v>25995.493999999992</v>
      </c>
    </row>
    <row r="114" spans="1:43" x14ac:dyDescent="0.25">
      <c r="A114" s="9" t="s">
        <v>210</v>
      </c>
      <c r="B114" s="27"/>
      <c r="E114" s="27">
        <v>888.13</v>
      </c>
      <c r="G114" s="22">
        <v>888.13</v>
      </c>
      <c r="H114" s="27">
        <v>621.63</v>
      </c>
      <c r="J114" s="22">
        <v>621.63</v>
      </c>
      <c r="K114" s="27">
        <v>777.37</v>
      </c>
      <c r="M114" s="22">
        <v>777.37</v>
      </c>
      <c r="N114" s="27">
        <v>765.75</v>
      </c>
      <c r="P114" s="22">
        <v>765.75</v>
      </c>
      <c r="Q114" s="27">
        <v>793.44</v>
      </c>
      <c r="S114" s="22">
        <v>793.44</v>
      </c>
      <c r="T114" s="27">
        <v>552.29</v>
      </c>
      <c r="V114" s="22">
        <v>552.29</v>
      </c>
      <c r="W114" s="27">
        <v>658.65800000000002</v>
      </c>
      <c r="Y114" s="22">
        <v>658.65800000000002</v>
      </c>
      <c r="Z114" s="27">
        <v>754.61400000000003</v>
      </c>
      <c r="AB114" s="22">
        <v>754.61400000000003</v>
      </c>
      <c r="AC114" s="27">
        <v>649.10299999999995</v>
      </c>
      <c r="AE114" s="22">
        <v>649.10299999999995</v>
      </c>
      <c r="AF114" s="27">
        <v>665.33</v>
      </c>
      <c r="AH114" s="22">
        <v>665.33</v>
      </c>
      <c r="AI114" s="27">
        <v>681.96</v>
      </c>
      <c r="AK114" s="22">
        <v>681.96</v>
      </c>
      <c r="AL114" s="27">
        <v>598.79999999999995</v>
      </c>
      <c r="AN114" s="22">
        <v>598.79999999999995</v>
      </c>
      <c r="AO114" s="27">
        <v>8407.0750000000007</v>
      </c>
      <c r="AP114" s="27"/>
      <c r="AQ114" s="39">
        <v>8407.0750000000007</v>
      </c>
    </row>
    <row r="115" spans="1:43" x14ac:dyDescent="0.25">
      <c r="A115" s="9" t="s">
        <v>212</v>
      </c>
      <c r="B115" s="27"/>
      <c r="E115" s="27">
        <v>316.87</v>
      </c>
      <c r="G115" s="22">
        <v>316.87</v>
      </c>
      <c r="H115" s="27">
        <v>1371.61</v>
      </c>
      <c r="J115" s="22">
        <v>1371.61</v>
      </c>
      <c r="K115" s="27">
        <v>496.3</v>
      </c>
      <c r="M115" s="22">
        <v>496.3</v>
      </c>
      <c r="N115" s="27">
        <v>1127.76</v>
      </c>
      <c r="P115" s="22">
        <v>1127.76</v>
      </c>
      <c r="Q115" s="27">
        <v>1530.12</v>
      </c>
      <c r="S115" s="22">
        <v>1530.12</v>
      </c>
      <c r="T115" s="27">
        <v>150.49</v>
      </c>
      <c r="V115" s="22">
        <v>150.49</v>
      </c>
      <c r="W115" s="27">
        <v>1534.0239999999999</v>
      </c>
      <c r="Y115" s="22">
        <v>1534.0239999999999</v>
      </c>
      <c r="Z115" s="27">
        <v>1567.82</v>
      </c>
      <c r="AB115" s="22">
        <v>1567.82</v>
      </c>
      <c r="AC115" s="27">
        <v>229.44900000000001</v>
      </c>
      <c r="AE115" s="22">
        <v>229.44900000000001</v>
      </c>
      <c r="AF115" s="27">
        <v>235.19</v>
      </c>
      <c r="AH115" s="22">
        <v>235.19</v>
      </c>
      <c r="AI115" s="27">
        <v>241.07</v>
      </c>
      <c r="AK115" s="22">
        <v>241.07</v>
      </c>
      <c r="AL115" s="27">
        <v>211.67</v>
      </c>
      <c r="AN115" s="22">
        <v>211.67</v>
      </c>
      <c r="AO115" s="27">
        <v>9012.3729999999996</v>
      </c>
      <c r="AP115" s="27"/>
      <c r="AQ115" s="39">
        <v>9012.3729999999996</v>
      </c>
    </row>
    <row r="116" spans="1:43" x14ac:dyDescent="0.25">
      <c r="A116" s="9" t="s">
        <v>214</v>
      </c>
      <c r="B116" s="27"/>
      <c r="E116" s="27">
        <v>233.29</v>
      </c>
      <c r="G116" s="22">
        <v>233.29</v>
      </c>
      <c r="H116" s="27">
        <v>224.1</v>
      </c>
      <c r="J116" s="22">
        <v>224.1</v>
      </c>
      <c r="K116" s="27">
        <v>191.09</v>
      </c>
      <c r="M116" s="22">
        <v>191.09</v>
      </c>
      <c r="N116" s="27">
        <v>187.74</v>
      </c>
      <c r="P116" s="22">
        <v>187.74</v>
      </c>
      <c r="Q116" s="27">
        <v>262.02999999999997</v>
      </c>
      <c r="S116" s="22">
        <v>262.02999999999997</v>
      </c>
      <c r="T116" s="27">
        <v>200.14</v>
      </c>
      <c r="V116" s="22">
        <v>200.14</v>
      </c>
      <c r="W116" s="27">
        <v>227.36</v>
      </c>
      <c r="Y116" s="22">
        <v>227.36</v>
      </c>
      <c r="Z116" s="27">
        <v>199.023</v>
      </c>
      <c r="AB116" s="22">
        <v>199.023</v>
      </c>
      <c r="AC116" s="27">
        <v>230.47200000000001</v>
      </c>
      <c r="AE116" s="22">
        <v>230.47200000000001</v>
      </c>
      <c r="AF116" s="27">
        <v>236.23</v>
      </c>
      <c r="AH116" s="22">
        <v>236.23</v>
      </c>
      <c r="AI116" s="27">
        <v>242.14</v>
      </c>
      <c r="AK116" s="22">
        <v>242.14</v>
      </c>
      <c r="AL116" s="27">
        <v>212.61</v>
      </c>
      <c r="AN116" s="22">
        <v>212.61</v>
      </c>
      <c r="AO116" s="27">
        <v>2646.2249999999999</v>
      </c>
      <c r="AP116" s="27"/>
      <c r="AQ116" s="39">
        <v>2646.2249999999999</v>
      </c>
    </row>
    <row r="117" spans="1:43" x14ac:dyDescent="0.25">
      <c r="A117" s="9" t="s">
        <v>216</v>
      </c>
      <c r="B117" s="27"/>
      <c r="E117" s="27">
        <v>7912.5</v>
      </c>
      <c r="G117" s="22">
        <v>7912.5</v>
      </c>
      <c r="H117" s="27">
        <v>7830</v>
      </c>
      <c r="J117" s="22">
        <v>7830</v>
      </c>
      <c r="K117" s="27">
        <v>8760</v>
      </c>
      <c r="M117" s="22">
        <v>8760</v>
      </c>
      <c r="N117" s="27">
        <v>7537.5</v>
      </c>
      <c r="P117" s="22">
        <v>7537.5</v>
      </c>
      <c r="Q117" s="27">
        <v>8617.5</v>
      </c>
      <c r="S117" s="22">
        <v>8617.5</v>
      </c>
      <c r="T117" s="27">
        <v>7590</v>
      </c>
      <c r="V117" s="22">
        <v>7590</v>
      </c>
      <c r="W117" s="27">
        <v>6945</v>
      </c>
      <c r="Y117" s="22">
        <v>6945</v>
      </c>
      <c r="Z117" s="27">
        <v>9165</v>
      </c>
      <c r="AB117" s="22">
        <v>9165</v>
      </c>
      <c r="AC117" s="27">
        <v>8452.5</v>
      </c>
      <c r="AE117" s="22">
        <v>8452.5</v>
      </c>
      <c r="AF117" s="27">
        <v>8663.81</v>
      </c>
      <c r="AH117" s="22">
        <v>8663.81</v>
      </c>
      <c r="AI117" s="27">
        <v>8880.41</v>
      </c>
      <c r="AK117" s="22">
        <v>8880.41</v>
      </c>
      <c r="AL117" s="27">
        <v>7645.78</v>
      </c>
      <c r="AN117" s="22">
        <v>7645.78</v>
      </c>
      <c r="AO117" s="27">
        <v>98000</v>
      </c>
      <c r="AP117" s="27"/>
      <c r="AQ117" s="39">
        <v>98000</v>
      </c>
    </row>
    <row r="118" spans="1:43" x14ac:dyDescent="0.25">
      <c r="A118" s="9" t="s">
        <v>218</v>
      </c>
      <c r="B118" s="27"/>
      <c r="E118" s="27">
        <v>134.86000000000001</v>
      </c>
      <c r="G118" s="22">
        <v>134.86000000000001</v>
      </c>
      <c r="H118" s="27">
        <v>117.7</v>
      </c>
      <c r="J118" s="22">
        <v>117.7</v>
      </c>
      <c r="K118" s="27">
        <v>154.83000000000001</v>
      </c>
      <c r="M118" s="22">
        <v>154.83000000000001</v>
      </c>
      <c r="N118" s="27">
        <v>135.9</v>
      </c>
      <c r="P118" s="22">
        <v>135.9</v>
      </c>
      <c r="Q118" s="27">
        <v>124.02</v>
      </c>
      <c r="S118" s="22">
        <v>124.02</v>
      </c>
      <c r="T118" s="27">
        <v>124.28</v>
      </c>
      <c r="V118" s="22">
        <v>124.28</v>
      </c>
      <c r="W118" s="27">
        <v>133.03200000000001</v>
      </c>
      <c r="Y118" s="22">
        <v>133.03200000000001</v>
      </c>
      <c r="Z118" s="27">
        <v>161.202</v>
      </c>
      <c r="AB118" s="22">
        <v>161.202</v>
      </c>
      <c r="AC118" s="27">
        <v>171.04499999999999</v>
      </c>
      <c r="AE118" s="22">
        <v>171.04499999999999</v>
      </c>
      <c r="AF118" s="27">
        <v>175.33</v>
      </c>
      <c r="AH118" s="22">
        <v>175.33</v>
      </c>
      <c r="AI118" s="27">
        <v>179.71</v>
      </c>
      <c r="AK118" s="22">
        <v>179.71</v>
      </c>
      <c r="AL118" s="27">
        <v>157.80000000000001</v>
      </c>
      <c r="AN118" s="22">
        <v>157.80000000000001</v>
      </c>
      <c r="AO118" s="27">
        <v>1769.7090000000001</v>
      </c>
      <c r="AP118" s="27"/>
      <c r="AQ118" s="39">
        <v>1769.7090000000001</v>
      </c>
    </row>
    <row r="119" spans="1:43" x14ac:dyDescent="0.25">
      <c r="A119" s="9" t="s">
        <v>220</v>
      </c>
      <c r="B119" s="27"/>
      <c r="E119" s="27"/>
      <c r="F119" s="22">
        <v>260.82</v>
      </c>
      <c r="G119" s="22">
        <v>-260.82</v>
      </c>
      <c r="H119" s="27"/>
      <c r="I119" s="22">
        <v>273.7</v>
      </c>
      <c r="J119" s="22">
        <v>-273.7</v>
      </c>
      <c r="K119" s="27"/>
      <c r="L119" s="22">
        <v>231.84</v>
      </c>
      <c r="M119" s="22">
        <v>-231.84</v>
      </c>
      <c r="N119" s="27"/>
      <c r="O119" s="22">
        <v>269.56</v>
      </c>
      <c r="P119" s="22">
        <v>-269.56</v>
      </c>
      <c r="Q119" s="27"/>
      <c r="R119" s="22">
        <v>240.81</v>
      </c>
      <c r="S119" s="22">
        <v>-240.81</v>
      </c>
      <c r="T119" s="27"/>
      <c r="U119" s="22">
        <v>278.07</v>
      </c>
      <c r="V119" s="22">
        <v>-278.07</v>
      </c>
      <c r="W119" s="27"/>
      <c r="X119" s="22">
        <v>225.63</v>
      </c>
      <c r="Y119" s="22">
        <v>-225.63</v>
      </c>
      <c r="Z119" s="27"/>
      <c r="AA119" s="22">
        <v>197.8</v>
      </c>
      <c r="AB119" s="22">
        <v>-197.8</v>
      </c>
      <c r="AC119" s="27"/>
      <c r="AD119" s="22">
        <v>291.87</v>
      </c>
      <c r="AE119" s="22">
        <v>-291.87</v>
      </c>
      <c r="AF119" s="27"/>
      <c r="AG119" s="22">
        <v>299.17</v>
      </c>
      <c r="AH119" s="22">
        <v>-299.17</v>
      </c>
      <c r="AI119" s="27"/>
      <c r="AJ119" s="22">
        <v>306.64999999999998</v>
      </c>
      <c r="AK119" s="22">
        <v>-306.64999999999998</v>
      </c>
      <c r="AL119" s="27"/>
      <c r="AM119" s="22">
        <v>269.25</v>
      </c>
      <c r="AN119" s="22">
        <v>-269.25</v>
      </c>
      <c r="AO119" s="27"/>
      <c r="AP119" s="27">
        <v>3145.17</v>
      </c>
      <c r="AQ119" s="39">
        <v>-3145.17</v>
      </c>
    </row>
    <row r="120" spans="1:43" x14ac:dyDescent="0.25">
      <c r="A120" s="9" t="s">
        <v>222</v>
      </c>
      <c r="B120" s="27"/>
      <c r="E120" s="27"/>
      <c r="F120" s="22">
        <v>82.07</v>
      </c>
      <c r="G120" s="22">
        <v>-82.07</v>
      </c>
      <c r="H120" s="27"/>
      <c r="I120" s="22">
        <v>86.88</v>
      </c>
      <c r="J120" s="22">
        <v>-86.88</v>
      </c>
      <c r="K120" s="27"/>
      <c r="L120" s="22">
        <v>88.46</v>
      </c>
      <c r="M120" s="22">
        <v>-88.46</v>
      </c>
      <c r="N120" s="27"/>
      <c r="O120" s="22">
        <v>86.1</v>
      </c>
      <c r="P120" s="22">
        <v>-86.1</v>
      </c>
      <c r="Q120" s="27"/>
      <c r="R120" s="22">
        <v>91.35</v>
      </c>
      <c r="S120" s="22">
        <v>-91.35</v>
      </c>
      <c r="T120" s="27"/>
      <c r="U120" s="22">
        <v>106.75</v>
      </c>
      <c r="V120" s="22">
        <v>-106.75</v>
      </c>
      <c r="W120" s="27"/>
      <c r="X120" s="22">
        <v>77</v>
      </c>
      <c r="Y120" s="22">
        <v>-77</v>
      </c>
      <c r="Z120" s="27"/>
      <c r="AA120" s="22">
        <v>91</v>
      </c>
      <c r="AB120" s="22">
        <v>-91</v>
      </c>
      <c r="AC120" s="27"/>
      <c r="AD120" s="22">
        <v>107.1</v>
      </c>
      <c r="AE120" s="22">
        <v>-107.1</v>
      </c>
      <c r="AF120" s="27"/>
      <c r="AG120" s="22">
        <v>109.78</v>
      </c>
      <c r="AH120" s="22">
        <v>-109.78</v>
      </c>
      <c r="AI120" s="27"/>
      <c r="AJ120" s="22">
        <v>112.52</v>
      </c>
      <c r="AK120" s="22">
        <v>-112.52</v>
      </c>
      <c r="AL120" s="27"/>
      <c r="AM120" s="22">
        <v>98.8</v>
      </c>
      <c r="AN120" s="22">
        <v>-98.8</v>
      </c>
      <c r="AO120" s="27"/>
      <c r="AP120" s="27">
        <v>1137.81</v>
      </c>
      <c r="AQ120" s="39">
        <v>-1137.81</v>
      </c>
    </row>
    <row r="121" spans="1:43" x14ac:dyDescent="0.25">
      <c r="A121" s="9" t="s">
        <v>224</v>
      </c>
      <c r="B121" s="27"/>
      <c r="E121" s="27"/>
      <c r="F121" s="22">
        <v>209.82</v>
      </c>
      <c r="G121" s="22">
        <v>-209.82</v>
      </c>
      <c r="H121" s="27"/>
      <c r="I121" s="22">
        <v>261.49</v>
      </c>
      <c r="J121" s="22">
        <v>-261.49</v>
      </c>
      <c r="K121" s="27"/>
      <c r="L121" s="22">
        <v>171.6</v>
      </c>
      <c r="M121" s="22">
        <v>-171.6</v>
      </c>
      <c r="N121" s="27"/>
      <c r="O121" s="22">
        <v>127.65</v>
      </c>
      <c r="P121" s="22">
        <v>-127.65</v>
      </c>
      <c r="Q121" s="27"/>
      <c r="R121" s="22">
        <v>108.15</v>
      </c>
      <c r="S121" s="22">
        <v>-108.15</v>
      </c>
      <c r="T121" s="27"/>
      <c r="U121" s="22">
        <v>173.7</v>
      </c>
      <c r="V121" s="22">
        <v>-173.7</v>
      </c>
      <c r="W121" s="27"/>
      <c r="X121" s="22">
        <v>230.63200000000001</v>
      </c>
      <c r="Y121" s="22">
        <v>-230.63200000000001</v>
      </c>
      <c r="Z121" s="27"/>
      <c r="AA121" s="22">
        <v>135.97200000000001</v>
      </c>
      <c r="AB121" s="22">
        <v>-135.97200000000001</v>
      </c>
      <c r="AC121" s="27"/>
      <c r="AD121" s="22">
        <v>231.44</v>
      </c>
      <c r="AE121" s="22">
        <v>-231.44</v>
      </c>
      <c r="AF121" s="27"/>
      <c r="AG121" s="22">
        <v>237.23</v>
      </c>
      <c r="AH121" s="22">
        <v>-237.23</v>
      </c>
      <c r="AI121" s="27"/>
      <c r="AJ121" s="22">
        <v>243.16</v>
      </c>
      <c r="AK121" s="22">
        <v>-243.16</v>
      </c>
      <c r="AL121" s="27"/>
      <c r="AM121" s="22">
        <v>213.51</v>
      </c>
      <c r="AN121" s="22">
        <v>-213.51</v>
      </c>
      <c r="AO121" s="27"/>
      <c r="AP121" s="27">
        <v>2344.3540000000003</v>
      </c>
      <c r="AQ121" s="39">
        <v>-2344.3540000000003</v>
      </c>
    </row>
    <row r="122" spans="1:43" x14ac:dyDescent="0.25">
      <c r="A122" s="9" t="s">
        <v>226</v>
      </c>
      <c r="B122" s="27"/>
      <c r="E122" s="27">
        <v>324.45</v>
      </c>
      <c r="G122" s="22">
        <v>324.45</v>
      </c>
      <c r="H122" s="27">
        <v>377.65</v>
      </c>
      <c r="J122" s="22">
        <v>377.65</v>
      </c>
      <c r="K122" s="27">
        <v>389.2</v>
      </c>
      <c r="M122" s="22">
        <v>389.2</v>
      </c>
      <c r="N122" s="27">
        <v>439.23</v>
      </c>
      <c r="P122" s="22">
        <v>439.23</v>
      </c>
      <c r="Q122" s="27">
        <v>448.47</v>
      </c>
      <c r="S122" s="22">
        <v>448.47</v>
      </c>
      <c r="T122" s="27">
        <v>323.73</v>
      </c>
      <c r="V122" s="22">
        <v>323.73</v>
      </c>
      <c r="W122" s="27">
        <v>279.93</v>
      </c>
      <c r="Y122" s="22">
        <v>279.93</v>
      </c>
      <c r="Z122" s="27">
        <v>391.53</v>
      </c>
      <c r="AB122" s="22">
        <v>391.53</v>
      </c>
      <c r="AC122" s="27">
        <v>364.56</v>
      </c>
      <c r="AE122" s="22">
        <v>364.56</v>
      </c>
      <c r="AF122" s="27">
        <v>373.67</v>
      </c>
      <c r="AH122" s="22">
        <v>373.67</v>
      </c>
      <c r="AI122" s="27">
        <v>383.01</v>
      </c>
      <c r="AK122" s="22">
        <v>383.01</v>
      </c>
      <c r="AL122" s="27">
        <v>336.3</v>
      </c>
      <c r="AN122" s="22">
        <v>336.3</v>
      </c>
      <c r="AO122" s="27">
        <v>4431.7299999999996</v>
      </c>
      <c r="AP122" s="27"/>
      <c r="AQ122" s="39">
        <v>4431.7299999999996</v>
      </c>
    </row>
    <row r="123" spans="1:43" x14ac:dyDescent="0.25">
      <c r="A123" s="9" t="s">
        <v>228</v>
      </c>
      <c r="B123" s="27"/>
      <c r="E123" s="27">
        <v>663.6</v>
      </c>
      <c r="G123" s="22">
        <v>663.6</v>
      </c>
      <c r="H123" s="27">
        <v>633.08000000000004</v>
      </c>
      <c r="J123" s="22">
        <v>633.08000000000004</v>
      </c>
      <c r="K123" s="27">
        <v>610.65</v>
      </c>
      <c r="M123" s="22">
        <v>610.65</v>
      </c>
      <c r="N123" s="27">
        <v>676.26</v>
      </c>
      <c r="P123" s="22">
        <v>676.26</v>
      </c>
      <c r="Q123" s="27">
        <v>594.5</v>
      </c>
      <c r="S123" s="22">
        <v>594.5</v>
      </c>
      <c r="T123" s="27">
        <v>548.54999999999995</v>
      </c>
      <c r="V123" s="22">
        <v>548.54999999999995</v>
      </c>
      <c r="W123" s="27">
        <v>588.80999999999995</v>
      </c>
      <c r="Y123" s="22">
        <v>588.80999999999995</v>
      </c>
      <c r="Z123" s="27">
        <v>588.16499999999996</v>
      </c>
      <c r="AB123" s="22">
        <v>588.16499999999996</v>
      </c>
      <c r="AC123" s="27">
        <v>599.76</v>
      </c>
      <c r="AE123" s="22">
        <v>599.76</v>
      </c>
      <c r="AF123" s="27">
        <v>614.75</v>
      </c>
      <c r="AH123" s="22">
        <v>614.75</v>
      </c>
      <c r="AI123" s="27">
        <v>630.12</v>
      </c>
      <c r="AK123" s="22">
        <v>630.12</v>
      </c>
      <c r="AL123" s="27">
        <v>553.28</v>
      </c>
      <c r="AN123" s="22">
        <v>553.28</v>
      </c>
      <c r="AO123" s="27">
        <v>7301.5250000000005</v>
      </c>
      <c r="AP123" s="27"/>
      <c r="AQ123" s="39">
        <v>7301.5250000000005</v>
      </c>
    </row>
    <row r="124" spans="1:43" x14ac:dyDescent="0.25">
      <c r="A124" s="9" t="s">
        <v>230</v>
      </c>
      <c r="B124" s="27"/>
      <c r="E124" s="27">
        <v>266.76</v>
      </c>
      <c r="G124" s="22">
        <v>266.76</v>
      </c>
      <c r="H124" s="27">
        <v>255.15</v>
      </c>
      <c r="J124" s="22">
        <v>255.15</v>
      </c>
      <c r="K124" s="27">
        <v>231.95</v>
      </c>
      <c r="M124" s="22">
        <v>231.95</v>
      </c>
      <c r="N124" s="27">
        <v>220.96</v>
      </c>
      <c r="P124" s="22">
        <v>220.96</v>
      </c>
      <c r="Q124" s="27">
        <v>201.3</v>
      </c>
      <c r="S124" s="22">
        <v>201.3</v>
      </c>
      <c r="T124" s="27">
        <v>275.79000000000002</v>
      </c>
      <c r="V124" s="22">
        <v>275.79000000000002</v>
      </c>
      <c r="W124" s="27">
        <v>164.64</v>
      </c>
      <c r="Y124" s="22">
        <v>164.64</v>
      </c>
      <c r="Z124" s="27">
        <v>160.74</v>
      </c>
      <c r="AB124" s="22">
        <v>160.74</v>
      </c>
      <c r="AC124" s="27">
        <v>201.47399999999999</v>
      </c>
      <c r="AE124" s="22">
        <v>201.47399999999999</v>
      </c>
      <c r="AF124" s="27">
        <v>206.51</v>
      </c>
      <c r="AH124" s="22">
        <v>206.51</v>
      </c>
      <c r="AI124" s="27">
        <v>211.67</v>
      </c>
      <c r="AK124" s="22">
        <v>211.67</v>
      </c>
      <c r="AL124" s="27">
        <v>185.86</v>
      </c>
      <c r="AN124" s="22">
        <v>185.86</v>
      </c>
      <c r="AO124" s="27">
        <v>2582.8039999999996</v>
      </c>
      <c r="AP124" s="27"/>
      <c r="AQ124" s="39">
        <v>2582.8039999999996</v>
      </c>
    </row>
    <row r="125" spans="1:43" x14ac:dyDescent="0.25">
      <c r="A125" s="9" t="s">
        <v>232</v>
      </c>
      <c r="B125" s="27"/>
      <c r="E125" s="27">
        <v>777767.24</v>
      </c>
      <c r="G125" s="22">
        <v>777767.24</v>
      </c>
      <c r="H125" s="27">
        <v>885273.32000000007</v>
      </c>
      <c r="J125" s="22">
        <v>885273.32000000007</v>
      </c>
      <c r="K125" s="27">
        <v>891473.56</v>
      </c>
      <c r="M125" s="22">
        <v>891473.56</v>
      </c>
      <c r="N125" s="27">
        <v>805804.8</v>
      </c>
      <c r="P125" s="22">
        <v>805804.8</v>
      </c>
      <c r="Q125" s="27">
        <v>765938.99</v>
      </c>
      <c r="S125" s="22">
        <v>765938.99</v>
      </c>
      <c r="T125" s="27">
        <v>758982.77</v>
      </c>
      <c r="V125" s="22">
        <v>758982.77</v>
      </c>
      <c r="W125" s="27">
        <v>775076.49840000004</v>
      </c>
      <c r="Y125" s="22">
        <v>775076.49840000004</v>
      </c>
      <c r="Z125" s="27">
        <v>621796.67200000002</v>
      </c>
      <c r="AB125" s="22">
        <v>621796.67200000002</v>
      </c>
      <c r="AC125" s="27">
        <v>832975.12</v>
      </c>
      <c r="AE125" s="22">
        <v>832975.12</v>
      </c>
      <c r="AF125" s="27">
        <v>853799.5</v>
      </c>
      <c r="AH125" s="22">
        <v>853799.5</v>
      </c>
      <c r="AI125" s="27">
        <v>875144.49</v>
      </c>
      <c r="AK125" s="22">
        <v>875144.49</v>
      </c>
      <c r="AL125" s="27">
        <v>768419.55</v>
      </c>
      <c r="AN125" s="22">
        <v>768419.55</v>
      </c>
      <c r="AO125" s="27">
        <v>9612452.510400001</v>
      </c>
      <c r="AP125" s="27"/>
      <c r="AQ125" s="39">
        <v>9612452.510400001</v>
      </c>
    </row>
    <row r="126" spans="1:43" x14ac:dyDescent="0.25">
      <c r="A126" s="9" t="s">
        <v>237</v>
      </c>
      <c r="B126" s="27"/>
      <c r="E126" s="27">
        <v>177885.83</v>
      </c>
      <c r="G126" s="22">
        <v>177885.83</v>
      </c>
      <c r="H126" s="27">
        <v>251587.15</v>
      </c>
      <c r="J126" s="22">
        <v>251587.15</v>
      </c>
      <c r="K126" s="27">
        <v>227636.86</v>
      </c>
      <c r="M126" s="22">
        <v>227636.86</v>
      </c>
      <c r="N126" s="27">
        <v>191031.65</v>
      </c>
      <c r="P126" s="22">
        <v>191031.65</v>
      </c>
      <c r="Q126" s="27">
        <v>269269.96000000002</v>
      </c>
      <c r="S126" s="22">
        <v>269269.96000000002</v>
      </c>
      <c r="T126" s="27">
        <v>178618.8</v>
      </c>
      <c r="V126" s="22">
        <v>178618.8</v>
      </c>
      <c r="W126" s="27">
        <v>187481.78349999999</v>
      </c>
      <c r="Y126" s="22">
        <v>187481.78349999999</v>
      </c>
      <c r="Z126" s="27">
        <v>104808.4871</v>
      </c>
      <c r="AB126" s="22">
        <v>104808.4871</v>
      </c>
      <c r="AC126" s="27">
        <v>158157.152</v>
      </c>
      <c r="AE126" s="22">
        <v>158157.152</v>
      </c>
      <c r="AF126" s="27">
        <v>162111.07999999999</v>
      </c>
      <c r="AH126" s="22">
        <v>162111.07999999999</v>
      </c>
      <c r="AI126" s="27">
        <v>166163.85999999999</v>
      </c>
      <c r="AK126" s="22">
        <v>166163.85999999999</v>
      </c>
      <c r="AL126" s="27">
        <v>145899.97</v>
      </c>
      <c r="AN126" s="22">
        <v>145899.97</v>
      </c>
      <c r="AO126" s="27">
        <v>2220652.5826000003</v>
      </c>
      <c r="AP126" s="27"/>
      <c r="AQ126" s="39">
        <v>2220652.5826000003</v>
      </c>
    </row>
    <row r="127" spans="1:43" x14ac:dyDescent="0.25">
      <c r="A127" s="9" t="s">
        <v>243</v>
      </c>
      <c r="B127" s="27"/>
      <c r="E127" s="27">
        <v>252</v>
      </c>
      <c r="G127" s="22">
        <v>252</v>
      </c>
      <c r="H127" s="27">
        <v>296.95999999999998</v>
      </c>
      <c r="J127" s="22">
        <v>296.95999999999998</v>
      </c>
      <c r="K127" s="27">
        <v>206.2</v>
      </c>
      <c r="M127" s="22">
        <v>206.2</v>
      </c>
      <c r="N127" s="27">
        <v>330.87</v>
      </c>
      <c r="P127" s="22">
        <v>330.87</v>
      </c>
      <c r="Q127" s="27">
        <v>218.78</v>
      </c>
      <c r="S127" s="22">
        <v>218.78</v>
      </c>
      <c r="T127" s="27">
        <v>274.35000000000002</v>
      </c>
      <c r="V127" s="22">
        <v>274.35000000000002</v>
      </c>
      <c r="W127" s="27">
        <v>293.64499999999998</v>
      </c>
      <c r="Y127" s="22">
        <v>293.64499999999998</v>
      </c>
      <c r="Z127" s="27">
        <v>188.18100000000001</v>
      </c>
      <c r="AB127" s="22">
        <v>188.18100000000001</v>
      </c>
      <c r="AC127" s="27">
        <v>296.39999999999998</v>
      </c>
      <c r="AE127" s="22">
        <v>296.39999999999998</v>
      </c>
      <c r="AF127" s="27">
        <v>303.81</v>
      </c>
      <c r="AH127" s="22">
        <v>303.81</v>
      </c>
      <c r="AI127" s="27">
        <v>311.41000000000003</v>
      </c>
      <c r="AK127" s="22">
        <v>311.41000000000003</v>
      </c>
      <c r="AL127" s="27">
        <v>273.43</v>
      </c>
      <c r="AN127" s="22">
        <v>273.43</v>
      </c>
      <c r="AO127" s="27">
        <v>3246.0360000000001</v>
      </c>
      <c r="AP127" s="27"/>
      <c r="AQ127" s="39">
        <v>3246.0360000000001</v>
      </c>
    </row>
    <row r="128" spans="1:43" x14ac:dyDescent="0.25">
      <c r="A128" s="9" t="s">
        <v>245</v>
      </c>
      <c r="B128" s="27"/>
      <c r="E128" s="27">
        <v>2275.1999999999998</v>
      </c>
      <c r="G128" s="22">
        <v>2275.1999999999998</v>
      </c>
      <c r="H128" s="27">
        <v>1013.09</v>
      </c>
      <c r="J128" s="22">
        <v>1013.09</v>
      </c>
      <c r="K128" s="27"/>
      <c r="L128" s="22">
        <v>2151.77</v>
      </c>
      <c r="M128" s="22">
        <v>-2151.77</v>
      </c>
      <c r="N128" s="27"/>
      <c r="O128" s="22">
        <v>1060.04</v>
      </c>
      <c r="P128" s="22">
        <v>-1060.04</v>
      </c>
      <c r="Q128" s="27"/>
      <c r="R128" s="22">
        <v>5645.02</v>
      </c>
      <c r="S128" s="22">
        <v>-5645.02</v>
      </c>
      <c r="T128" s="27">
        <v>4317.57</v>
      </c>
      <c r="V128" s="22">
        <v>4317.57</v>
      </c>
      <c r="W128" s="27"/>
      <c r="X128" s="22">
        <v>6279.4560000000001</v>
      </c>
      <c r="Y128" s="22">
        <v>-6279.4560000000001</v>
      </c>
      <c r="Z128" s="27">
        <v>2345.9409999999998</v>
      </c>
      <c r="AB128" s="22">
        <v>2345.9409999999998</v>
      </c>
      <c r="AC128" s="27">
        <v>2066.6080000000002</v>
      </c>
      <c r="AE128" s="22">
        <v>2066.6080000000002</v>
      </c>
      <c r="AF128" s="27">
        <v>2118.2800000000002</v>
      </c>
      <c r="AH128" s="22">
        <v>2118.2800000000002</v>
      </c>
      <c r="AI128" s="27">
        <v>2171.2399999999998</v>
      </c>
      <c r="AK128" s="22">
        <v>2171.2399999999998</v>
      </c>
      <c r="AL128" s="27">
        <v>1906.45</v>
      </c>
      <c r="AN128" s="22">
        <v>1906.45</v>
      </c>
      <c r="AO128" s="27">
        <v>18214.379000000001</v>
      </c>
      <c r="AP128" s="27">
        <v>15136.286</v>
      </c>
      <c r="AQ128" s="39">
        <v>3078.0929999999989</v>
      </c>
    </row>
    <row r="129" spans="1:43" x14ac:dyDescent="0.25">
      <c r="A129" s="9" t="s">
        <v>247</v>
      </c>
      <c r="B129" s="27"/>
      <c r="E129" s="27"/>
      <c r="F129" s="22">
        <v>2956.92</v>
      </c>
      <c r="G129" s="22">
        <v>-2956.92</v>
      </c>
      <c r="H129" s="27"/>
      <c r="I129" s="22">
        <v>1343.93</v>
      </c>
      <c r="J129" s="22">
        <v>-1343.93</v>
      </c>
      <c r="K129" s="27"/>
      <c r="L129" s="22">
        <v>3526.73</v>
      </c>
      <c r="M129" s="22">
        <v>-3526.73</v>
      </c>
      <c r="N129" s="27">
        <v>2382.36</v>
      </c>
      <c r="P129" s="22">
        <v>2382.36</v>
      </c>
      <c r="Q129" s="27"/>
      <c r="R129" s="22">
        <v>5675.57</v>
      </c>
      <c r="S129" s="22">
        <v>-5675.57</v>
      </c>
      <c r="T129" s="27">
        <v>5091.6099999999997</v>
      </c>
      <c r="V129" s="22">
        <v>5091.6099999999997</v>
      </c>
      <c r="W129" s="27"/>
      <c r="X129" s="22">
        <v>8369.76</v>
      </c>
      <c r="Y129" s="22">
        <v>-8369.76</v>
      </c>
      <c r="Z129" s="27">
        <v>2756.52</v>
      </c>
      <c r="AB129" s="22">
        <v>2756.52</v>
      </c>
      <c r="AC129" s="27">
        <v>589.42899999999997</v>
      </c>
      <c r="AE129" s="22">
        <v>589.42899999999997</v>
      </c>
      <c r="AF129" s="27">
        <v>604.16999999999996</v>
      </c>
      <c r="AH129" s="22">
        <v>604.16999999999996</v>
      </c>
      <c r="AI129" s="27">
        <v>619.27</v>
      </c>
      <c r="AK129" s="22">
        <v>619.27</v>
      </c>
      <c r="AL129" s="27">
        <v>543.75</v>
      </c>
      <c r="AN129" s="22">
        <v>543.75</v>
      </c>
      <c r="AO129" s="27">
        <v>12587.109</v>
      </c>
      <c r="AP129" s="27">
        <v>21872.91</v>
      </c>
      <c r="AQ129" s="39">
        <v>-9285.8009999999977</v>
      </c>
    </row>
    <row r="130" spans="1:43" x14ac:dyDescent="0.25">
      <c r="A130" s="9" t="s">
        <v>250</v>
      </c>
      <c r="B130" s="27"/>
      <c r="E130" s="27"/>
      <c r="F130" s="22">
        <v>980241.44000000006</v>
      </c>
      <c r="G130" s="22">
        <v>-980241.44000000006</v>
      </c>
      <c r="H130" s="27"/>
      <c r="I130" s="22">
        <v>1892655.4000000001</v>
      </c>
      <c r="J130" s="22">
        <v>-1892655.4000000001</v>
      </c>
      <c r="K130" s="27"/>
      <c r="L130" s="22">
        <v>1111551.3899999999</v>
      </c>
      <c r="M130" s="22">
        <v>-1111551.3899999999</v>
      </c>
      <c r="N130" s="27"/>
      <c r="O130" s="22">
        <v>1001889.6699999999</v>
      </c>
      <c r="P130" s="22">
        <v>-1001889.6699999999</v>
      </c>
      <c r="Q130" s="27"/>
      <c r="R130" s="22">
        <v>963168.36</v>
      </c>
      <c r="S130" s="22">
        <v>-963168.36</v>
      </c>
      <c r="T130" s="27"/>
      <c r="U130" s="22">
        <v>926579.88</v>
      </c>
      <c r="V130" s="22">
        <v>-926579.88</v>
      </c>
      <c r="W130" s="27"/>
      <c r="X130" s="22">
        <v>960138.23</v>
      </c>
      <c r="Y130" s="22">
        <v>-960138.23</v>
      </c>
      <c r="Z130" s="27"/>
      <c r="AA130" s="22">
        <v>765292.30999999994</v>
      </c>
      <c r="AB130" s="22">
        <v>-765292.30999999994</v>
      </c>
      <c r="AC130" s="27"/>
      <c r="AD130" s="22">
        <v>1027028.0399999999</v>
      </c>
      <c r="AE130" s="22">
        <v>-1027028.0399999999</v>
      </c>
      <c r="AF130" s="27"/>
      <c r="AG130" s="22">
        <v>1041218.9</v>
      </c>
      <c r="AH130" s="22">
        <v>-1041218.9</v>
      </c>
      <c r="AI130" s="27"/>
      <c r="AJ130" s="22">
        <v>1067249.3700000001</v>
      </c>
      <c r="AK130" s="22">
        <v>-1067249.3700000001</v>
      </c>
      <c r="AL130" s="27"/>
      <c r="AM130" s="22">
        <v>937097.01</v>
      </c>
      <c r="AN130" s="22">
        <v>-937097.01</v>
      </c>
      <c r="AO130" s="27"/>
      <c r="AP130" s="27">
        <v>12674110.000000002</v>
      </c>
      <c r="AQ130" s="39">
        <v>-12674110.000000002</v>
      </c>
    </row>
    <row r="131" spans="1:43" x14ac:dyDescent="0.25">
      <c r="A131" s="9" t="s">
        <v>257</v>
      </c>
      <c r="B131" s="27"/>
      <c r="E131" s="27"/>
      <c r="F131" s="22">
        <v>179197.96</v>
      </c>
      <c r="G131" s="22">
        <v>-179197.96</v>
      </c>
      <c r="H131" s="27"/>
      <c r="I131" s="22">
        <v>285932.34000000003</v>
      </c>
      <c r="J131" s="22">
        <v>-285932.34000000003</v>
      </c>
      <c r="K131" s="27"/>
      <c r="L131" s="22">
        <v>249698.19</v>
      </c>
      <c r="M131" s="22">
        <v>-249698.19</v>
      </c>
      <c r="N131" s="27"/>
      <c r="O131" s="22">
        <v>204614.99</v>
      </c>
      <c r="P131" s="22">
        <v>-204614.99</v>
      </c>
      <c r="Q131" s="27"/>
      <c r="R131" s="22">
        <v>290675.90999999997</v>
      </c>
      <c r="S131" s="22">
        <v>-290675.90999999997</v>
      </c>
      <c r="T131" s="27"/>
      <c r="U131" s="22">
        <v>189854.88</v>
      </c>
      <c r="V131" s="22">
        <v>-189854.88</v>
      </c>
      <c r="W131" s="27"/>
      <c r="X131" s="22">
        <v>186596.04</v>
      </c>
      <c r="Y131" s="22">
        <v>-186596.04</v>
      </c>
      <c r="Z131" s="27"/>
      <c r="AA131" s="22">
        <v>84109.676000000007</v>
      </c>
      <c r="AB131" s="22">
        <v>-84109.676000000007</v>
      </c>
      <c r="AC131" s="27"/>
      <c r="AD131" s="22">
        <v>169181.32</v>
      </c>
      <c r="AE131" s="22">
        <v>-169181.32</v>
      </c>
      <c r="AF131" s="27"/>
      <c r="AG131" s="22">
        <v>173410.85</v>
      </c>
      <c r="AH131" s="22">
        <v>-173410.85</v>
      </c>
      <c r="AI131" s="27"/>
      <c r="AJ131" s="22">
        <v>177746.12</v>
      </c>
      <c r="AK131" s="22">
        <v>-177746.12</v>
      </c>
      <c r="AL131" s="27"/>
      <c r="AM131" s="22">
        <v>156069.76999999999</v>
      </c>
      <c r="AN131" s="22">
        <v>-156069.76999999999</v>
      </c>
      <c r="AO131" s="27"/>
      <c r="AP131" s="27">
        <v>2347088.0460000001</v>
      </c>
      <c r="AQ131" s="39">
        <v>-2347088.0460000001</v>
      </c>
    </row>
    <row r="132" spans="1:43" x14ac:dyDescent="0.25">
      <c r="A132" s="9" t="s">
        <v>263</v>
      </c>
      <c r="B132" s="27"/>
      <c r="E132" s="27"/>
      <c r="F132" s="22">
        <v>40414.17</v>
      </c>
      <c r="G132" s="22">
        <v>-40414.17</v>
      </c>
      <c r="H132" s="27"/>
      <c r="I132" s="22">
        <v>28551.58</v>
      </c>
      <c r="J132" s="22">
        <v>-28551.58</v>
      </c>
      <c r="K132" s="27"/>
      <c r="L132" s="22">
        <v>34847.89</v>
      </c>
      <c r="M132" s="22">
        <v>-34847.89</v>
      </c>
      <c r="N132" s="27"/>
      <c r="O132" s="22">
        <v>31226.55</v>
      </c>
      <c r="P132" s="22">
        <v>-31226.55</v>
      </c>
      <c r="Q132" s="27"/>
      <c r="R132" s="22">
        <v>41756.14</v>
      </c>
      <c r="S132" s="22">
        <v>-41756.14</v>
      </c>
      <c r="T132" s="27"/>
      <c r="U132" s="22">
        <v>30662.15</v>
      </c>
      <c r="V132" s="22">
        <v>-30662.15</v>
      </c>
      <c r="W132" s="27"/>
      <c r="X132" s="22">
        <v>44862.951999999997</v>
      </c>
      <c r="Y132" s="22">
        <v>-44862.951999999997</v>
      </c>
      <c r="Z132" s="27"/>
      <c r="AA132" s="22">
        <v>45283.517999999996</v>
      </c>
      <c r="AB132" s="22">
        <v>-45283.517999999996</v>
      </c>
      <c r="AC132" s="27"/>
      <c r="AD132" s="22">
        <v>28515.119999999999</v>
      </c>
      <c r="AE132" s="22">
        <v>-28515.119999999999</v>
      </c>
      <c r="AF132" s="27"/>
      <c r="AG132" s="22">
        <v>29228</v>
      </c>
      <c r="AH132" s="22">
        <v>-29228</v>
      </c>
      <c r="AI132" s="27"/>
      <c r="AJ132" s="22">
        <v>29958.7</v>
      </c>
      <c r="AK132" s="22">
        <v>-29958.7</v>
      </c>
      <c r="AL132" s="27"/>
      <c r="AM132" s="22">
        <v>26305.200000000001</v>
      </c>
      <c r="AN132" s="22">
        <v>-26305.200000000001</v>
      </c>
      <c r="AO132" s="27"/>
      <c r="AP132" s="27">
        <v>411611.97000000003</v>
      </c>
      <c r="AQ132" s="39">
        <v>-411611.97000000003</v>
      </c>
    </row>
    <row r="133" spans="1:43" x14ac:dyDescent="0.25">
      <c r="A133" s="9" t="s">
        <v>267</v>
      </c>
      <c r="B133" s="27"/>
      <c r="E133" s="27"/>
      <c r="F133" s="22">
        <v>499.89</v>
      </c>
      <c r="G133" s="22">
        <v>-499.89</v>
      </c>
      <c r="H133" s="27"/>
      <c r="I133" s="22">
        <v>232.02</v>
      </c>
      <c r="J133" s="22">
        <v>-232.02</v>
      </c>
      <c r="K133" s="27"/>
      <c r="L133" s="22">
        <v>414.12</v>
      </c>
      <c r="M133" s="22">
        <v>-414.12</v>
      </c>
      <c r="N133" s="27"/>
      <c r="O133" s="22">
        <v>296.66000000000003</v>
      </c>
      <c r="P133" s="22">
        <v>-296.66000000000003</v>
      </c>
      <c r="Q133" s="27"/>
      <c r="R133" s="22">
        <v>488.4</v>
      </c>
      <c r="S133" s="22">
        <v>-488.4</v>
      </c>
      <c r="T133" s="27"/>
      <c r="U133" s="22">
        <v>453.39</v>
      </c>
      <c r="V133" s="22">
        <v>-453.39</v>
      </c>
      <c r="W133" s="27"/>
      <c r="X133" s="22">
        <v>314.64600000000002</v>
      </c>
      <c r="Y133" s="22">
        <v>-314.64600000000002</v>
      </c>
      <c r="Z133" s="27"/>
      <c r="AA133" s="22">
        <v>133.464</v>
      </c>
      <c r="AB133" s="22">
        <v>-133.464</v>
      </c>
      <c r="AC133" s="27"/>
      <c r="AD133" s="22">
        <v>285.93</v>
      </c>
      <c r="AE133" s="22">
        <v>-285.93</v>
      </c>
      <c r="AF133" s="27"/>
      <c r="AG133" s="22">
        <v>293.08</v>
      </c>
      <c r="AH133" s="22">
        <v>-293.08</v>
      </c>
      <c r="AI133" s="27"/>
      <c r="AJ133" s="22">
        <v>300.41000000000003</v>
      </c>
      <c r="AK133" s="22">
        <v>-300.41000000000003</v>
      </c>
      <c r="AL133" s="27"/>
      <c r="AM133" s="22">
        <v>263.77</v>
      </c>
      <c r="AN133" s="22">
        <v>-263.77</v>
      </c>
      <c r="AO133" s="27"/>
      <c r="AP133" s="27">
        <v>3975.7799999999997</v>
      </c>
      <c r="AQ133" s="39">
        <v>-3975.7799999999997</v>
      </c>
    </row>
    <row r="134" spans="1:43" x14ac:dyDescent="0.25">
      <c r="A134" s="9" t="s">
        <v>270</v>
      </c>
      <c r="B134" s="27"/>
      <c r="E134" s="27">
        <v>214.54</v>
      </c>
      <c r="G134" s="22">
        <v>214.54</v>
      </c>
      <c r="H134" s="27">
        <v>287.77999999999997</v>
      </c>
      <c r="J134" s="22">
        <v>287.77999999999997</v>
      </c>
      <c r="K134" s="27">
        <v>559.42999999999995</v>
      </c>
      <c r="M134" s="22">
        <v>559.42999999999995</v>
      </c>
      <c r="N134" s="27">
        <v>145.71</v>
      </c>
      <c r="P134" s="22">
        <v>145.71</v>
      </c>
      <c r="Q134" s="27">
        <v>159.87</v>
      </c>
      <c r="S134" s="22">
        <v>159.87</v>
      </c>
      <c r="T134" s="27">
        <v>233.66</v>
      </c>
      <c r="V134" s="22">
        <v>233.66</v>
      </c>
      <c r="W134" s="27">
        <v>547.08000000000004</v>
      </c>
      <c r="Y134" s="22">
        <v>547.08000000000004</v>
      </c>
      <c r="Z134" s="27">
        <v>343.416</v>
      </c>
      <c r="AB134" s="22">
        <v>343.416</v>
      </c>
      <c r="AC134" s="27">
        <v>177.33500000000001</v>
      </c>
      <c r="AE134" s="22">
        <v>177.33500000000001</v>
      </c>
      <c r="AF134" s="27">
        <v>181.77</v>
      </c>
      <c r="AH134" s="22">
        <v>181.77</v>
      </c>
      <c r="AI134" s="27">
        <v>186.31</v>
      </c>
      <c r="AK134" s="22">
        <v>186.31</v>
      </c>
      <c r="AL134" s="27">
        <v>163.59</v>
      </c>
      <c r="AN134" s="22">
        <v>163.59</v>
      </c>
      <c r="AO134" s="27">
        <v>3200.4910000000004</v>
      </c>
      <c r="AP134" s="27"/>
      <c r="AQ134" s="39">
        <v>3200.4910000000004</v>
      </c>
    </row>
    <row r="135" spans="1:43" x14ac:dyDescent="0.25">
      <c r="A135" s="9" t="s">
        <v>272</v>
      </c>
      <c r="B135" s="27"/>
      <c r="E135" s="27">
        <v>108.08</v>
      </c>
      <c r="G135" s="22">
        <v>108.08</v>
      </c>
      <c r="H135" s="27">
        <v>108.05</v>
      </c>
      <c r="J135" s="22">
        <v>108.05</v>
      </c>
      <c r="K135" s="27">
        <v>155.72999999999999</v>
      </c>
      <c r="M135" s="22">
        <v>155.72999999999999</v>
      </c>
      <c r="N135" s="27">
        <v>131.4</v>
      </c>
      <c r="P135" s="22">
        <v>131.4</v>
      </c>
      <c r="Q135" s="27">
        <v>170.04</v>
      </c>
      <c r="S135" s="22">
        <v>170.04</v>
      </c>
      <c r="T135" s="27">
        <v>131.30000000000001</v>
      </c>
      <c r="V135" s="22">
        <v>131.30000000000001</v>
      </c>
      <c r="W135" s="27">
        <v>144.56</v>
      </c>
      <c r="Y135" s="22">
        <v>144.56</v>
      </c>
      <c r="Z135" s="27">
        <v>135.102</v>
      </c>
      <c r="AB135" s="22">
        <v>135.102</v>
      </c>
      <c r="AC135" s="27">
        <v>179.952</v>
      </c>
      <c r="AE135" s="22">
        <v>179.952</v>
      </c>
      <c r="AF135" s="27">
        <v>184.45</v>
      </c>
      <c r="AH135" s="22">
        <v>184.45</v>
      </c>
      <c r="AI135" s="27">
        <v>189.06</v>
      </c>
      <c r="AK135" s="22">
        <v>189.06</v>
      </c>
      <c r="AL135" s="27">
        <v>166.01</v>
      </c>
      <c r="AN135" s="22">
        <v>166.01</v>
      </c>
      <c r="AO135" s="27">
        <v>1803.7339999999999</v>
      </c>
      <c r="AP135" s="27"/>
      <c r="AQ135" s="39">
        <v>1803.7339999999999</v>
      </c>
    </row>
    <row r="136" spans="1:43" x14ac:dyDescent="0.25">
      <c r="A136" s="9" t="s">
        <v>274</v>
      </c>
      <c r="B136" s="27"/>
      <c r="E136" s="27">
        <v>650</v>
      </c>
      <c r="G136" s="22">
        <v>650</v>
      </c>
      <c r="H136" s="27">
        <v>9320</v>
      </c>
      <c r="J136" s="22">
        <v>9320</v>
      </c>
      <c r="K136" s="27">
        <v>27305.25</v>
      </c>
      <c r="M136" s="22">
        <v>27305.25</v>
      </c>
      <c r="N136" s="27">
        <v>5495</v>
      </c>
      <c r="P136" s="22">
        <v>5495</v>
      </c>
      <c r="Q136" s="27">
        <v>18166</v>
      </c>
      <c r="S136" s="22">
        <v>18166</v>
      </c>
      <c r="T136" s="27"/>
      <c r="U136" s="22">
        <v>11392</v>
      </c>
      <c r="V136" s="22">
        <v>-11392</v>
      </c>
      <c r="W136" s="27">
        <v>12636</v>
      </c>
      <c r="Y136" s="22">
        <v>12636</v>
      </c>
      <c r="Z136" s="27"/>
      <c r="AA136" s="22">
        <v>20335</v>
      </c>
      <c r="AB136" s="22">
        <v>-20335</v>
      </c>
      <c r="AC136" s="27">
        <v>1775</v>
      </c>
      <c r="AE136" s="22">
        <v>1775</v>
      </c>
      <c r="AF136" s="27">
        <v>1819.38</v>
      </c>
      <c r="AH136" s="22">
        <v>1819.38</v>
      </c>
      <c r="AI136" s="27">
        <v>1864.86</v>
      </c>
      <c r="AK136" s="22">
        <v>1864.86</v>
      </c>
      <c r="AL136" s="27">
        <v>1637.44</v>
      </c>
      <c r="AN136" s="22">
        <v>1637.44</v>
      </c>
      <c r="AO136" s="27">
        <v>80668.930000000008</v>
      </c>
      <c r="AP136" s="27">
        <v>31727</v>
      </c>
      <c r="AQ136" s="39">
        <v>48941.93</v>
      </c>
    </row>
    <row r="137" spans="1:43" x14ac:dyDescent="0.25">
      <c r="A137" s="9" t="s">
        <v>276</v>
      </c>
      <c r="B137" s="27"/>
      <c r="E137" s="27">
        <v>62</v>
      </c>
      <c r="G137" s="22">
        <v>62</v>
      </c>
      <c r="H137" s="27"/>
      <c r="I137" s="22">
        <v>57</v>
      </c>
      <c r="J137" s="22">
        <v>-57</v>
      </c>
      <c r="K137" s="27"/>
      <c r="L137" s="22">
        <v>105</v>
      </c>
      <c r="M137" s="22">
        <v>-105</v>
      </c>
      <c r="N137" s="27">
        <v>8.7899999999999991</v>
      </c>
      <c r="P137" s="22">
        <v>8.7899999999999991</v>
      </c>
      <c r="Q137" s="27">
        <v>64.16</v>
      </c>
      <c r="S137" s="22">
        <v>64.16</v>
      </c>
      <c r="T137" s="27">
        <v>30.8</v>
      </c>
      <c r="V137" s="22">
        <v>30.8</v>
      </c>
      <c r="W137" s="27"/>
      <c r="X137" s="22">
        <v>151.01560000000001</v>
      </c>
      <c r="Y137" s="22">
        <v>-151.01560000000001</v>
      </c>
      <c r="Z137" s="27"/>
      <c r="AA137" s="22">
        <v>120</v>
      </c>
      <c r="AB137" s="22">
        <v>-120</v>
      </c>
      <c r="AC137" s="27"/>
      <c r="AD137" s="22">
        <v>25</v>
      </c>
      <c r="AE137" s="22">
        <v>-25</v>
      </c>
      <c r="AF137" s="27"/>
      <c r="AG137" s="22">
        <v>25.63</v>
      </c>
      <c r="AH137" s="22">
        <v>-25.63</v>
      </c>
      <c r="AI137" s="27"/>
      <c r="AJ137" s="22">
        <v>26.27</v>
      </c>
      <c r="AK137" s="22">
        <v>-26.27</v>
      </c>
      <c r="AL137" s="27"/>
      <c r="AM137" s="22">
        <v>23.07</v>
      </c>
      <c r="AN137" s="22">
        <v>-23.07</v>
      </c>
      <c r="AO137" s="27">
        <v>165.75</v>
      </c>
      <c r="AP137" s="27">
        <v>532.98559999999998</v>
      </c>
      <c r="AQ137" s="39">
        <v>-367.23559999999998</v>
      </c>
    </row>
    <row r="138" spans="1:43" x14ac:dyDescent="0.25">
      <c r="A138" s="9" t="s">
        <v>420</v>
      </c>
      <c r="B138" s="27"/>
      <c r="E138" s="27"/>
      <c r="H138" s="27"/>
      <c r="K138" s="27"/>
      <c r="N138" s="27"/>
      <c r="Q138" s="27"/>
      <c r="T138" s="27"/>
      <c r="W138" s="27"/>
      <c r="Z138" s="27"/>
      <c r="AC138" s="27"/>
      <c r="AF138" s="27"/>
      <c r="AI138" s="27"/>
      <c r="AL138" s="27">
        <v>112019.51</v>
      </c>
      <c r="AN138" s="22">
        <v>112019.51</v>
      </c>
      <c r="AO138" s="27">
        <v>112019.51</v>
      </c>
      <c r="AP138" s="27"/>
      <c r="AQ138" s="39">
        <v>112019.51</v>
      </c>
    </row>
    <row r="139" spans="1:43" x14ac:dyDescent="0.25">
      <c r="A139" s="3" t="s">
        <v>498</v>
      </c>
      <c r="B139" s="28">
        <v>6002772.8999999994</v>
      </c>
      <c r="C139" s="32">
        <v>6002772.8999999994</v>
      </c>
      <c r="D139" s="32">
        <v>1.7462298274040222E-10</v>
      </c>
      <c r="E139" s="28">
        <v>2832427.1027999995</v>
      </c>
      <c r="F139" s="32">
        <v>2832427.1028000009</v>
      </c>
      <c r="G139" s="32">
        <v>3.3310243452433497E-11</v>
      </c>
      <c r="H139" s="28">
        <v>3011719.7</v>
      </c>
      <c r="I139" s="32">
        <v>4011749.6999999997</v>
      </c>
      <c r="J139" s="32">
        <v>-1000029.9999999997</v>
      </c>
      <c r="K139" s="28">
        <v>3255176.8100000005</v>
      </c>
      <c r="L139" s="32">
        <v>3255176.8100000005</v>
      </c>
      <c r="M139" s="32">
        <v>5.0204107537865639E-10</v>
      </c>
      <c r="N139" s="28">
        <v>2919601.6820000005</v>
      </c>
      <c r="O139" s="32">
        <v>2919601.682</v>
      </c>
      <c r="P139" s="32">
        <v>2.8925484230057918E-10</v>
      </c>
      <c r="Q139" s="28">
        <v>4046296.6260000016</v>
      </c>
      <c r="R139" s="32">
        <v>3046297.0260000005</v>
      </c>
      <c r="S139" s="32">
        <v>999999.60000000102</v>
      </c>
      <c r="T139" s="28">
        <v>2764816.6999999997</v>
      </c>
      <c r="U139" s="32">
        <v>2764816.7</v>
      </c>
      <c r="V139" s="32">
        <v>2.5902480160766572E-10</v>
      </c>
      <c r="W139" s="28">
        <v>2875164.091500001</v>
      </c>
      <c r="X139" s="32">
        <v>2875164.0915000001</v>
      </c>
      <c r="Y139" s="32">
        <v>4.0625991459819488E-10</v>
      </c>
      <c r="Z139" s="28">
        <v>2236587.7557000001</v>
      </c>
      <c r="AA139" s="32">
        <v>2236587.7557000001</v>
      </c>
      <c r="AB139" s="32">
        <v>1.0913936421275139E-11</v>
      </c>
      <c r="AC139" s="28">
        <v>2879613.5512000001</v>
      </c>
      <c r="AD139" s="32">
        <v>2879613.5512000001</v>
      </c>
      <c r="AE139" s="32">
        <v>-2.1600499167107046E-11</v>
      </c>
      <c r="AF139" s="28">
        <v>2930866.73</v>
      </c>
      <c r="AG139" s="32">
        <v>2930866.73</v>
      </c>
      <c r="AH139" s="32">
        <v>7.3551831292206771E-11</v>
      </c>
      <c r="AI139" s="28">
        <v>3001766.73</v>
      </c>
      <c r="AJ139" s="32">
        <v>3001766.7300000004</v>
      </c>
      <c r="AK139" s="32">
        <v>2.2492230300485971E-11</v>
      </c>
      <c r="AL139" s="28">
        <v>2763942.61</v>
      </c>
      <c r="AM139" s="32">
        <v>2763942.61</v>
      </c>
      <c r="AN139" s="32">
        <v>0</v>
      </c>
      <c r="AO139" s="28">
        <v>41520752.989199989</v>
      </c>
      <c r="AP139" s="28">
        <v>41520783.389199995</v>
      </c>
      <c r="AQ139" s="23">
        <v>-30.399999999266583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85407-A0D7-4BC8-BA5C-9EDF2C40DCF7}">
  <sheetPr>
    <tabColor rgb="FFC5CB26"/>
  </sheetPr>
  <dimension ref="A1:Q82"/>
  <sheetViews>
    <sheetView topLeftCell="A41" workbookViewId="0">
      <pane xSplit="1" topLeftCell="B1" activePane="topRight" state="frozen"/>
      <selection pane="topRight" activeCell="G10" sqref="G10"/>
    </sheetView>
  </sheetViews>
  <sheetFormatPr defaultRowHeight="15" x14ac:dyDescent="0.25"/>
  <cols>
    <col min="1" max="1" width="15.7109375" bestFit="1" customWidth="1"/>
    <col min="2" max="2" width="16.42578125" style="22" bestFit="1" customWidth="1"/>
    <col min="3" max="14" width="19.42578125" style="22" bestFit="1" customWidth="1"/>
    <col min="15" max="15" width="20.28515625" style="22" bestFit="1" customWidth="1"/>
    <col min="16" max="16" width="20.140625" style="22" bestFit="1" customWidth="1"/>
    <col min="17" max="17" width="19.7109375" bestFit="1" customWidth="1"/>
  </cols>
  <sheetData>
    <row r="1" spans="1:17" x14ac:dyDescent="0.25">
      <c r="A1" s="21" t="str">
        <f>HYPERLINK("#Inhoudsopgave!A1", "Ga naar inhoudsopgave")</f>
        <v>Ga naar inhoudsopgave</v>
      </c>
    </row>
    <row r="2" spans="1:17" x14ac:dyDescent="0.25">
      <c r="A2" s="20" t="s">
        <v>0</v>
      </c>
      <c r="B2" s="23" t="s">
        <v>39</v>
      </c>
    </row>
    <row r="3" spans="1:17" s="17" customFormat="1" x14ac:dyDescent="0.25">
      <c r="A3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 x14ac:dyDescent="0.25">
      <c r="A4" s="2"/>
      <c r="B4" s="6"/>
      <c r="C4" s="24" t="s">
        <v>37</v>
      </c>
      <c r="D4" s="29" t="s">
        <v>500</v>
      </c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5"/>
    </row>
    <row r="5" spans="1:17" x14ac:dyDescent="0.25">
      <c r="A5" s="18"/>
      <c r="B5" s="52"/>
      <c r="C5" s="25" t="s">
        <v>53</v>
      </c>
      <c r="D5" s="30"/>
      <c r="E5" s="30"/>
      <c r="F5" s="15" t="s">
        <v>384</v>
      </c>
      <c r="G5" s="53"/>
      <c r="H5" s="53"/>
      <c r="I5" s="15" t="s">
        <v>419</v>
      </c>
      <c r="J5" s="53"/>
      <c r="K5" s="53"/>
      <c r="L5" s="15" t="s">
        <v>432</v>
      </c>
      <c r="M5" s="53"/>
      <c r="N5" s="53"/>
      <c r="O5" s="15" t="s">
        <v>502</v>
      </c>
      <c r="P5" s="15" t="s">
        <v>503</v>
      </c>
      <c r="Q5" s="54" t="s">
        <v>504</v>
      </c>
    </row>
    <row r="6" spans="1:17" x14ac:dyDescent="0.25">
      <c r="A6" s="5" t="s">
        <v>8</v>
      </c>
      <c r="B6" s="14" t="s">
        <v>35</v>
      </c>
      <c r="C6" s="26" t="s">
        <v>499</v>
      </c>
      <c r="D6" s="46" t="s">
        <v>501</v>
      </c>
      <c r="E6" s="31" t="s">
        <v>497</v>
      </c>
      <c r="F6" s="2" t="s">
        <v>499</v>
      </c>
      <c r="G6" s="46" t="s">
        <v>501</v>
      </c>
      <c r="H6" s="46" t="s">
        <v>497</v>
      </c>
      <c r="I6" s="2" t="s">
        <v>499</v>
      </c>
      <c r="J6" s="46" t="s">
        <v>501</v>
      </c>
      <c r="K6" s="46" t="s">
        <v>497</v>
      </c>
      <c r="L6" s="2" t="s">
        <v>499</v>
      </c>
      <c r="M6" s="46" t="s">
        <v>501</v>
      </c>
      <c r="N6" s="46" t="s">
        <v>497</v>
      </c>
      <c r="O6" s="49"/>
      <c r="P6" s="49"/>
      <c r="Q6" s="55"/>
    </row>
    <row r="7" spans="1:17" x14ac:dyDescent="0.25">
      <c r="A7" s="2">
        <v>15008</v>
      </c>
      <c r="B7" s="2" t="s">
        <v>51</v>
      </c>
      <c r="C7" s="26"/>
      <c r="D7" s="31"/>
      <c r="E7" s="31"/>
      <c r="F7" s="26">
        <v>3580.54</v>
      </c>
      <c r="G7" s="31">
        <v>3580.54</v>
      </c>
      <c r="H7" s="31">
        <v>0</v>
      </c>
      <c r="I7" s="26"/>
      <c r="J7" s="31"/>
      <c r="K7" s="31"/>
      <c r="L7" s="26"/>
      <c r="M7" s="31"/>
      <c r="N7" s="31"/>
      <c r="O7" s="26">
        <v>3580.54</v>
      </c>
      <c r="P7" s="26">
        <v>3580.54</v>
      </c>
      <c r="Q7" s="38">
        <v>0</v>
      </c>
    </row>
    <row r="8" spans="1:17" x14ac:dyDescent="0.25">
      <c r="A8" s="18"/>
      <c r="B8" s="9" t="s">
        <v>285</v>
      </c>
      <c r="C8" s="27">
        <v>3580.54</v>
      </c>
      <c r="D8" s="22">
        <v>3580.54</v>
      </c>
      <c r="E8" s="22">
        <v>0</v>
      </c>
      <c r="F8" s="27"/>
      <c r="I8" s="27"/>
      <c r="L8" s="27"/>
      <c r="O8" s="27">
        <v>3580.54</v>
      </c>
      <c r="P8" s="27">
        <v>3580.54</v>
      </c>
      <c r="Q8" s="39">
        <v>0</v>
      </c>
    </row>
    <row r="9" spans="1:17" x14ac:dyDescent="0.25">
      <c r="A9" s="2" t="s">
        <v>526</v>
      </c>
      <c r="B9" s="6"/>
      <c r="C9" s="26">
        <v>3580.54</v>
      </c>
      <c r="D9" s="31">
        <v>3580.54</v>
      </c>
      <c r="E9" s="31">
        <v>0</v>
      </c>
      <c r="F9" s="26">
        <v>3580.54</v>
      </c>
      <c r="G9" s="31">
        <v>3580.54</v>
      </c>
      <c r="H9" s="31">
        <v>0</v>
      </c>
      <c r="I9" s="26"/>
      <c r="J9" s="31"/>
      <c r="K9" s="31"/>
      <c r="L9" s="26"/>
      <c r="M9" s="31"/>
      <c r="N9" s="31"/>
      <c r="O9" s="26">
        <v>7161.08</v>
      </c>
      <c r="P9" s="26">
        <v>7161.08</v>
      </c>
      <c r="Q9" s="38">
        <v>0</v>
      </c>
    </row>
    <row r="10" spans="1:17" x14ac:dyDescent="0.25">
      <c r="A10" s="2">
        <v>15192</v>
      </c>
      <c r="B10" s="2" t="s">
        <v>51</v>
      </c>
      <c r="C10" s="26"/>
      <c r="D10" s="31"/>
      <c r="E10" s="31"/>
      <c r="F10" s="26">
        <v>5978</v>
      </c>
      <c r="G10" s="31">
        <v>5978</v>
      </c>
      <c r="H10" s="31">
        <v>0</v>
      </c>
      <c r="I10" s="26"/>
      <c r="J10" s="31"/>
      <c r="K10" s="31"/>
      <c r="L10" s="26"/>
      <c r="M10" s="31"/>
      <c r="N10" s="31"/>
      <c r="O10" s="26">
        <v>5978</v>
      </c>
      <c r="P10" s="26">
        <v>5978</v>
      </c>
      <c r="Q10" s="38">
        <v>0</v>
      </c>
    </row>
    <row r="11" spans="1:17" x14ac:dyDescent="0.25">
      <c r="A11" s="18"/>
      <c r="B11" s="9" t="s">
        <v>285</v>
      </c>
      <c r="C11" s="27">
        <v>5978</v>
      </c>
      <c r="D11" s="22">
        <v>5978</v>
      </c>
      <c r="E11" s="22">
        <v>0</v>
      </c>
      <c r="F11" s="27"/>
      <c r="I11" s="27"/>
      <c r="L11" s="27"/>
      <c r="O11" s="27">
        <v>5978</v>
      </c>
      <c r="P11" s="27">
        <v>5978</v>
      </c>
      <c r="Q11" s="39">
        <v>0</v>
      </c>
    </row>
    <row r="12" spans="1:17" x14ac:dyDescent="0.25">
      <c r="A12" s="2" t="s">
        <v>527</v>
      </c>
      <c r="B12" s="6"/>
      <c r="C12" s="26">
        <v>5978</v>
      </c>
      <c r="D12" s="31">
        <v>5978</v>
      </c>
      <c r="E12" s="31">
        <v>0</v>
      </c>
      <c r="F12" s="26">
        <v>5978</v>
      </c>
      <c r="G12" s="31">
        <v>5978</v>
      </c>
      <c r="H12" s="31">
        <v>0</v>
      </c>
      <c r="I12" s="26"/>
      <c r="J12" s="31"/>
      <c r="K12" s="31"/>
      <c r="L12" s="26"/>
      <c r="M12" s="31"/>
      <c r="N12" s="31"/>
      <c r="O12" s="26">
        <v>11956</v>
      </c>
      <c r="P12" s="26">
        <v>11956</v>
      </c>
      <c r="Q12" s="38">
        <v>0</v>
      </c>
    </row>
    <row r="13" spans="1:17" x14ac:dyDescent="0.25">
      <c r="A13" s="2">
        <v>15312</v>
      </c>
      <c r="B13" s="2" t="s">
        <v>285</v>
      </c>
      <c r="C13" s="26"/>
      <c r="D13" s="31"/>
      <c r="E13" s="31"/>
      <c r="F13" s="26">
        <v>4566.97</v>
      </c>
      <c r="G13" s="31">
        <v>4566.97</v>
      </c>
      <c r="H13" s="31">
        <v>0</v>
      </c>
      <c r="I13" s="26"/>
      <c r="J13" s="31"/>
      <c r="K13" s="31"/>
      <c r="L13" s="26"/>
      <c r="M13" s="31"/>
      <c r="N13" s="31"/>
      <c r="O13" s="26">
        <v>4566.97</v>
      </c>
      <c r="P13" s="26">
        <v>4566.97</v>
      </c>
      <c r="Q13" s="38">
        <v>0</v>
      </c>
    </row>
    <row r="14" spans="1:17" x14ac:dyDescent="0.25">
      <c r="A14" s="18"/>
      <c r="B14" s="9" t="s">
        <v>306</v>
      </c>
      <c r="C14" s="27">
        <v>4566.97</v>
      </c>
      <c r="D14" s="22">
        <v>4566.97</v>
      </c>
      <c r="E14" s="22">
        <v>0</v>
      </c>
      <c r="F14" s="27"/>
      <c r="I14" s="27"/>
      <c r="L14" s="27"/>
      <c r="O14" s="27">
        <v>4566.97</v>
      </c>
      <c r="P14" s="27">
        <v>4566.97</v>
      </c>
      <c r="Q14" s="39">
        <v>0</v>
      </c>
    </row>
    <row r="15" spans="1:17" x14ac:dyDescent="0.25">
      <c r="A15" s="2" t="s">
        <v>528</v>
      </c>
      <c r="B15" s="6"/>
      <c r="C15" s="26">
        <v>4566.97</v>
      </c>
      <c r="D15" s="31">
        <v>4566.97</v>
      </c>
      <c r="E15" s="31">
        <v>0</v>
      </c>
      <c r="F15" s="26">
        <v>4566.97</v>
      </c>
      <c r="G15" s="31">
        <v>4566.97</v>
      </c>
      <c r="H15" s="31">
        <v>0</v>
      </c>
      <c r="I15" s="26"/>
      <c r="J15" s="31"/>
      <c r="K15" s="31"/>
      <c r="L15" s="26"/>
      <c r="M15" s="31"/>
      <c r="N15" s="31"/>
      <c r="O15" s="26">
        <v>9133.94</v>
      </c>
      <c r="P15" s="26">
        <v>9133.94</v>
      </c>
      <c r="Q15" s="38">
        <v>0</v>
      </c>
    </row>
    <row r="16" spans="1:17" x14ac:dyDescent="0.25">
      <c r="A16" s="2">
        <v>15313</v>
      </c>
      <c r="B16" s="2" t="s">
        <v>285</v>
      </c>
      <c r="C16" s="26"/>
      <c r="D16" s="31"/>
      <c r="E16" s="31"/>
      <c r="F16" s="26">
        <v>2540.3000000000002</v>
      </c>
      <c r="G16" s="31">
        <v>1002570.2999999999</v>
      </c>
      <c r="H16" s="31">
        <v>-1000029.9999999999</v>
      </c>
      <c r="I16" s="26"/>
      <c r="J16" s="31"/>
      <c r="K16" s="31"/>
      <c r="L16" s="26"/>
      <c r="M16" s="31"/>
      <c r="N16" s="31"/>
      <c r="O16" s="26">
        <v>2540.3000000000002</v>
      </c>
      <c r="P16" s="26">
        <v>1002570.2999999999</v>
      </c>
      <c r="Q16" s="38">
        <v>-1000029.9999999999</v>
      </c>
    </row>
    <row r="17" spans="1:17" x14ac:dyDescent="0.25">
      <c r="A17" s="18"/>
      <c r="B17" s="9" t="s">
        <v>306</v>
      </c>
      <c r="C17" s="27">
        <v>2540.3000000000002</v>
      </c>
      <c r="D17" s="22">
        <v>2540.3000000000002</v>
      </c>
      <c r="E17" s="22">
        <v>0</v>
      </c>
      <c r="F17" s="27"/>
      <c r="I17" s="27"/>
      <c r="L17" s="27"/>
      <c r="O17" s="27">
        <v>2540.3000000000002</v>
      </c>
      <c r="P17" s="27">
        <v>2540.3000000000002</v>
      </c>
      <c r="Q17" s="39">
        <v>0</v>
      </c>
    </row>
    <row r="18" spans="1:17" x14ac:dyDescent="0.25">
      <c r="A18" s="2" t="s">
        <v>529</v>
      </c>
      <c r="B18" s="6"/>
      <c r="C18" s="26">
        <v>2540.3000000000002</v>
      </c>
      <c r="D18" s="31">
        <v>2540.3000000000002</v>
      </c>
      <c r="E18" s="31">
        <v>0</v>
      </c>
      <c r="F18" s="26">
        <v>2540.3000000000002</v>
      </c>
      <c r="G18" s="31">
        <v>1002570.2999999999</v>
      </c>
      <c r="H18" s="31">
        <v>-1000029.9999999999</v>
      </c>
      <c r="I18" s="26"/>
      <c r="J18" s="31"/>
      <c r="K18" s="31"/>
      <c r="L18" s="26"/>
      <c r="M18" s="31"/>
      <c r="N18" s="31"/>
      <c r="O18" s="26">
        <v>5080.6000000000004</v>
      </c>
      <c r="P18" s="26">
        <v>1005110.6</v>
      </c>
      <c r="Q18" s="38">
        <v>-1000029.9999999999</v>
      </c>
    </row>
    <row r="19" spans="1:17" x14ac:dyDescent="0.25">
      <c r="A19" s="2">
        <v>15398</v>
      </c>
      <c r="B19" s="2" t="s">
        <v>285</v>
      </c>
      <c r="C19" s="26"/>
      <c r="D19" s="31"/>
      <c r="E19" s="31"/>
      <c r="F19" s="26">
        <v>7471.1</v>
      </c>
      <c r="G19" s="31">
        <v>7471.0999999999995</v>
      </c>
      <c r="H19" s="31">
        <v>0</v>
      </c>
      <c r="I19" s="26"/>
      <c r="J19" s="31"/>
      <c r="K19" s="31"/>
      <c r="L19" s="26"/>
      <c r="M19" s="31"/>
      <c r="N19" s="31"/>
      <c r="O19" s="26">
        <v>7471.1</v>
      </c>
      <c r="P19" s="26">
        <v>7471.0999999999995</v>
      </c>
      <c r="Q19" s="38">
        <v>0</v>
      </c>
    </row>
    <row r="20" spans="1:17" ht="40.15" customHeight="1" x14ac:dyDescent="0.25">
      <c r="A20" s="18"/>
      <c r="B20" s="9" t="s">
        <v>306</v>
      </c>
      <c r="C20" s="27">
        <v>7471.1</v>
      </c>
      <c r="D20" s="22">
        <v>7471.1</v>
      </c>
      <c r="E20" s="22">
        <v>0</v>
      </c>
      <c r="F20" s="27"/>
      <c r="I20" s="27"/>
      <c r="L20" s="27"/>
      <c r="O20" s="27">
        <v>7471.1</v>
      </c>
      <c r="P20" s="27">
        <v>7471.1</v>
      </c>
      <c r="Q20" s="39">
        <v>0</v>
      </c>
    </row>
    <row r="21" spans="1:17" x14ac:dyDescent="0.25">
      <c r="A21" s="2" t="s">
        <v>530</v>
      </c>
      <c r="B21" s="6"/>
      <c r="C21" s="26">
        <v>7471.1</v>
      </c>
      <c r="D21" s="31">
        <v>7471.1</v>
      </c>
      <c r="E21" s="31">
        <v>0</v>
      </c>
      <c r="F21" s="26">
        <v>7471.1</v>
      </c>
      <c r="G21" s="31">
        <v>7471.0999999999995</v>
      </c>
      <c r="H21" s="31">
        <v>0</v>
      </c>
      <c r="I21" s="26"/>
      <c r="J21" s="31"/>
      <c r="K21" s="31"/>
      <c r="L21" s="26"/>
      <c r="M21" s="31"/>
      <c r="N21" s="31"/>
      <c r="O21" s="26">
        <v>14942.2</v>
      </c>
      <c r="P21" s="26">
        <v>14942.2</v>
      </c>
      <c r="Q21" s="38">
        <v>0</v>
      </c>
    </row>
    <row r="22" spans="1:17" x14ac:dyDescent="0.25">
      <c r="A22" s="2">
        <v>15425</v>
      </c>
      <c r="B22" s="2" t="s">
        <v>306</v>
      </c>
      <c r="C22" s="26"/>
      <c r="D22" s="31"/>
      <c r="E22" s="31"/>
      <c r="F22" s="26">
        <v>3910.2</v>
      </c>
      <c r="G22" s="31">
        <v>3910.2000000000003</v>
      </c>
      <c r="H22" s="31">
        <v>0</v>
      </c>
      <c r="I22" s="26"/>
      <c r="J22" s="31"/>
      <c r="K22" s="31"/>
      <c r="L22" s="26"/>
      <c r="M22" s="31"/>
      <c r="N22" s="31"/>
      <c r="O22" s="26">
        <v>3910.2</v>
      </c>
      <c r="P22" s="26">
        <v>3910.2000000000003</v>
      </c>
      <c r="Q22" s="38">
        <v>0</v>
      </c>
    </row>
    <row r="23" spans="1:17" x14ac:dyDescent="0.25">
      <c r="A23" s="18"/>
      <c r="B23" s="9" t="s">
        <v>316</v>
      </c>
      <c r="C23" s="27">
        <v>3910.2</v>
      </c>
      <c r="D23" s="22">
        <v>3910.2</v>
      </c>
      <c r="E23" s="22">
        <v>0</v>
      </c>
      <c r="F23" s="27"/>
      <c r="I23" s="27"/>
      <c r="L23" s="27"/>
      <c r="O23" s="27">
        <v>3910.2</v>
      </c>
      <c r="P23" s="27">
        <v>3910.2</v>
      </c>
      <c r="Q23" s="39">
        <v>0</v>
      </c>
    </row>
    <row r="24" spans="1:17" x14ac:dyDescent="0.25">
      <c r="A24" s="2" t="s">
        <v>531</v>
      </c>
      <c r="B24" s="6"/>
      <c r="C24" s="26">
        <v>3910.2</v>
      </c>
      <c r="D24" s="31">
        <v>3910.2</v>
      </c>
      <c r="E24" s="31">
        <v>0</v>
      </c>
      <c r="F24" s="26">
        <v>3910.2</v>
      </c>
      <c r="G24" s="31">
        <v>3910.2000000000003</v>
      </c>
      <c r="H24" s="31">
        <v>0</v>
      </c>
      <c r="I24" s="26"/>
      <c r="J24" s="31"/>
      <c r="K24" s="31"/>
      <c r="L24" s="26"/>
      <c r="M24" s="31"/>
      <c r="N24" s="31"/>
      <c r="O24" s="26">
        <v>7820.4</v>
      </c>
      <c r="P24" s="26">
        <v>7820.4</v>
      </c>
      <c r="Q24" s="38">
        <v>0</v>
      </c>
    </row>
    <row r="25" spans="1:17" x14ac:dyDescent="0.25">
      <c r="A25" s="2">
        <v>15466</v>
      </c>
      <c r="B25" s="2" t="s">
        <v>306</v>
      </c>
      <c r="C25" s="26"/>
      <c r="D25" s="31"/>
      <c r="E25" s="31"/>
      <c r="F25" s="26">
        <v>4225.5</v>
      </c>
      <c r="G25" s="31">
        <v>4225.5</v>
      </c>
      <c r="H25" s="31">
        <v>0</v>
      </c>
      <c r="I25" s="26"/>
      <c r="J25" s="31"/>
      <c r="K25" s="31"/>
      <c r="L25" s="26"/>
      <c r="M25" s="31"/>
      <c r="N25" s="31"/>
      <c r="O25" s="26">
        <v>4225.5</v>
      </c>
      <c r="P25" s="26">
        <v>4225.5</v>
      </c>
      <c r="Q25" s="38">
        <v>0</v>
      </c>
    </row>
    <row r="26" spans="1:17" x14ac:dyDescent="0.25">
      <c r="A26" s="18"/>
      <c r="B26" s="9" t="s">
        <v>321</v>
      </c>
      <c r="C26" s="27">
        <v>1004225.1</v>
      </c>
      <c r="D26" s="22">
        <v>4225.5</v>
      </c>
      <c r="E26" s="22">
        <v>999999.6</v>
      </c>
      <c r="F26" s="27"/>
      <c r="I26" s="27"/>
      <c r="L26" s="27"/>
      <c r="O26" s="27">
        <v>1004225.1</v>
      </c>
      <c r="P26" s="27">
        <v>4225.5</v>
      </c>
      <c r="Q26" s="39">
        <v>999999.6</v>
      </c>
    </row>
    <row r="27" spans="1:17" x14ac:dyDescent="0.25">
      <c r="A27" s="2" t="s">
        <v>532</v>
      </c>
      <c r="B27" s="6"/>
      <c r="C27" s="26">
        <v>1004225.1</v>
      </c>
      <c r="D27" s="31">
        <v>4225.5</v>
      </c>
      <c r="E27" s="31">
        <v>999999.6</v>
      </c>
      <c r="F27" s="26">
        <v>4225.5</v>
      </c>
      <c r="G27" s="31">
        <v>4225.5</v>
      </c>
      <c r="H27" s="31">
        <v>0</v>
      </c>
      <c r="I27" s="26"/>
      <c r="J27" s="31"/>
      <c r="K27" s="31"/>
      <c r="L27" s="26"/>
      <c r="M27" s="31"/>
      <c r="N27" s="31"/>
      <c r="O27" s="26">
        <v>1008450.6</v>
      </c>
      <c r="P27" s="26">
        <v>8451</v>
      </c>
      <c r="Q27" s="38">
        <v>999999.6</v>
      </c>
    </row>
    <row r="28" spans="1:17" x14ac:dyDescent="0.25">
      <c r="A28" s="2">
        <v>15498</v>
      </c>
      <c r="B28" s="2" t="s">
        <v>306</v>
      </c>
      <c r="C28" s="26"/>
      <c r="D28" s="31"/>
      <c r="E28" s="31"/>
      <c r="F28" s="26">
        <v>3121.9</v>
      </c>
      <c r="G28" s="31">
        <v>3121.8999999999996</v>
      </c>
      <c r="H28" s="31">
        <v>0</v>
      </c>
      <c r="I28" s="26"/>
      <c r="J28" s="31"/>
      <c r="K28" s="31"/>
      <c r="L28" s="26"/>
      <c r="M28" s="31"/>
      <c r="N28" s="31"/>
      <c r="O28" s="26">
        <v>3121.9</v>
      </c>
      <c r="P28" s="26">
        <v>3121.8999999999996</v>
      </c>
      <c r="Q28" s="38">
        <v>0</v>
      </c>
    </row>
    <row r="29" spans="1:17" x14ac:dyDescent="0.25">
      <c r="A29" s="18"/>
      <c r="B29" s="9" t="s">
        <v>321</v>
      </c>
      <c r="C29" s="27">
        <v>3121.9</v>
      </c>
      <c r="D29" s="22">
        <v>3121.9</v>
      </c>
      <c r="E29" s="22">
        <v>0</v>
      </c>
      <c r="F29" s="27"/>
      <c r="I29" s="27"/>
      <c r="L29" s="27"/>
      <c r="O29" s="27">
        <v>3121.9</v>
      </c>
      <c r="P29" s="27">
        <v>3121.9</v>
      </c>
      <c r="Q29" s="39">
        <v>0</v>
      </c>
    </row>
    <row r="30" spans="1:17" x14ac:dyDescent="0.25">
      <c r="A30" s="2" t="s">
        <v>533</v>
      </c>
      <c r="B30" s="6"/>
      <c r="C30" s="26">
        <v>3121.9</v>
      </c>
      <c r="D30" s="31">
        <v>3121.9</v>
      </c>
      <c r="E30" s="31">
        <v>0</v>
      </c>
      <c r="F30" s="26">
        <v>3121.9</v>
      </c>
      <c r="G30" s="31">
        <v>3121.8999999999996</v>
      </c>
      <c r="H30" s="31">
        <v>0</v>
      </c>
      <c r="I30" s="26"/>
      <c r="J30" s="31"/>
      <c r="K30" s="31"/>
      <c r="L30" s="26"/>
      <c r="M30" s="31"/>
      <c r="N30" s="31"/>
      <c r="O30" s="26">
        <v>6243.8</v>
      </c>
      <c r="P30" s="26">
        <v>6243.7999999999993</v>
      </c>
      <c r="Q30" s="38">
        <v>0</v>
      </c>
    </row>
    <row r="31" spans="1:17" x14ac:dyDescent="0.25">
      <c r="A31" s="2">
        <v>15521</v>
      </c>
      <c r="B31" s="2" t="s">
        <v>316</v>
      </c>
      <c r="C31" s="26"/>
      <c r="D31" s="31"/>
      <c r="E31" s="31"/>
      <c r="F31" s="26">
        <v>4249.12</v>
      </c>
      <c r="G31" s="31">
        <v>4249.12</v>
      </c>
      <c r="H31" s="31">
        <v>0</v>
      </c>
      <c r="I31" s="26"/>
      <c r="J31" s="31"/>
      <c r="K31" s="31"/>
      <c r="L31" s="26"/>
      <c r="M31" s="31"/>
      <c r="N31" s="31"/>
      <c r="O31" s="26">
        <v>4249.12</v>
      </c>
      <c r="P31" s="26">
        <v>4249.12</v>
      </c>
      <c r="Q31" s="38">
        <v>0</v>
      </c>
    </row>
    <row r="32" spans="1:17" x14ac:dyDescent="0.25">
      <c r="A32" s="18"/>
      <c r="B32" s="9" t="s">
        <v>321</v>
      </c>
      <c r="C32" s="27">
        <v>4249.12</v>
      </c>
      <c r="D32" s="22">
        <v>4249.12</v>
      </c>
      <c r="E32" s="22">
        <v>0</v>
      </c>
      <c r="F32" s="27"/>
      <c r="I32" s="27"/>
      <c r="L32" s="27"/>
      <c r="O32" s="27">
        <v>4249.12</v>
      </c>
      <c r="P32" s="27">
        <v>4249.12</v>
      </c>
      <c r="Q32" s="39">
        <v>0</v>
      </c>
    </row>
    <row r="33" spans="1:17" x14ac:dyDescent="0.25">
      <c r="A33" s="2" t="s">
        <v>534</v>
      </c>
      <c r="B33" s="6"/>
      <c r="C33" s="26">
        <v>4249.12</v>
      </c>
      <c r="D33" s="31">
        <v>4249.12</v>
      </c>
      <c r="E33" s="31">
        <v>0</v>
      </c>
      <c r="F33" s="26">
        <v>4249.12</v>
      </c>
      <c r="G33" s="31">
        <v>4249.12</v>
      </c>
      <c r="H33" s="31">
        <v>0</v>
      </c>
      <c r="I33" s="26"/>
      <c r="J33" s="31"/>
      <c r="K33" s="31"/>
      <c r="L33" s="26"/>
      <c r="M33" s="31"/>
      <c r="N33" s="31"/>
      <c r="O33" s="26">
        <v>8498.24</v>
      </c>
      <c r="P33" s="26">
        <v>8498.24</v>
      </c>
      <c r="Q33" s="38">
        <v>0</v>
      </c>
    </row>
    <row r="34" spans="1:17" x14ac:dyDescent="0.25">
      <c r="A34" s="2">
        <v>15549</v>
      </c>
      <c r="B34" s="2" t="s">
        <v>316</v>
      </c>
      <c r="C34" s="26"/>
      <c r="D34" s="31"/>
      <c r="E34" s="31"/>
      <c r="F34" s="26">
        <v>2552.9</v>
      </c>
      <c r="G34" s="31">
        <v>2552.9</v>
      </c>
      <c r="H34" s="31">
        <v>0</v>
      </c>
      <c r="I34" s="26"/>
      <c r="J34" s="31"/>
      <c r="K34" s="31"/>
      <c r="L34" s="26"/>
      <c r="M34" s="31"/>
      <c r="N34" s="31"/>
      <c r="O34" s="26">
        <v>2552.9</v>
      </c>
      <c r="P34" s="26">
        <v>2552.9</v>
      </c>
      <c r="Q34" s="38">
        <v>0</v>
      </c>
    </row>
    <row r="35" spans="1:17" x14ac:dyDescent="0.25">
      <c r="A35" s="18"/>
      <c r="B35" s="9" t="s">
        <v>321</v>
      </c>
      <c r="C35" s="27">
        <v>2552.9</v>
      </c>
      <c r="D35" s="22">
        <v>2552.9</v>
      </c>
      <c r="E35" s="22">
        <v>0</v>
      </c>
      <c r="F35" s="27"/>
      <c r="I35" s="27"/>
      <c r="L35" s="27"/>
      <c r="O35" s="27">
        <v>2552.9</v>
      </c>
      <c r="P35" s="27">
        <v>2552.9</v>
      </c>
      <c r="Q35" s="39">
        <v>0</v>
      </c>
    </row>
    <row r="36" spans="1:17" x14ac:dyDescent="0.25">
      <c r="A36" s="2" t="s">
        <v>535</v>
      </c>
      <c r="B36" s="6"/>
      <c r="C36" s="26">
        <v>2552.9</v>
      </c>
      <c r="D36" s="31">
        <v>2552.9</v>
      </c>
      <c r="E36" s="31">
        <v>0</v>
      </c>
      <c r="F36" s="26">
        <v>2552.9</v>
      </c>
      <c r="G36" s="31">
        <v>2552.9</v>
      </c>
      <c r="H36" s="31">
        <v>0</v>
      </c>
      <c r="I36" s="26"/>
      <c r="J36" s="31"/>
      <c r="K36" s="31"/>
      <c r="L36" s="26"/>
      <c r="M36" s="31"/>
      <c r="N36" s="31"/>
      <c r="O36" s="26">
        <v>5105.8</v>
      </c>
      <c r="P36" s="26">
        <v>5105.8</v>
      </c>
      <c r="Q36" s="38">
        <v>0</v>
      </c>
    </row>
    <row r="37" spans="1:17" x14ac:dyDescent="0.25">
      <c r="A37" s="2">
        <v>15585</v>
      </c>
      <c r="B37" s="2" t="s">
        <v>316</v>
      </c>
      <c r="C37" s="26"/>
      <c r="D37" s="31"/>
      <c r="E37" s="31"/>
      <c r="F37" s="26">
        <v>5520.2</v>
      </c>
      <c r="G37" s="31">
        <v>5520.2</v>
      </c>
      <c r="H37" s="31">
        <v>0</v>
      </c>
      <c r="I37" s="26"/>
      <c r="J37" s="31"/>
      <c r="K37" s="31"/>
      <c r="L37" s="26"/>
      <c r="M37" s="31"/>
      <c r="N37" s="31"/>
      <c r="O37" s="26">
        <v>5520.2</v>
      </c>
      <c r="P37" s="26">
        <v>5520.2</v>
      </c>
      <c r="Q37" s="38">
        <v>0</v>
      </c>
    </row>
    <row r="38" spans="1:17" x14ac:dyDescent="0.25">
      <c r="A38" s="18"/>
      <c r="B38" s="9" t="s">
        <v>332</v>
      </c>
      <c r="C38" s="27">
        <v>5520.2</v>
      </c>
      <c r="D38" s="22">
        <v>5520.2</v>
      </c>
      <c r="E38" s="22">
        <v>0</v>
      </c>
      <c r="F38" s="27"/>
      <c r="I38" s="27"/>
      <c r="L38" s="27"/>
      <c r="O38" s="27">
        <v>5520.2</v>
      </c>
      <c r="P38" s="27">
        <v>5520.2</v>
      </c>
      <c r="Q38" s="39">
        <v>0</v>
      </c>
    </row>
    <row r="39" spans="1:17" x14ac:dyDescent="0.25">
      <c r="A39" s="2" t="s">
        <v>536</v>
      </c>
      <c r="B39" s="6"/>
      <c r="C39" s="26">
        <v>5520.2</v>
      </c>
      <c r="D39" s="31">
        <v>5520.2</v>
      </c>
      <c r="E39" s="31">
        <v>0</v>
      </c>
      <c r="F39" s="26">
        <v>5520.2</v>
      </c>
      <c r="G39" s="31">
        <v>5520.2</v>
      </c>
      <c r="H39" s="31">
        <v>0</v>
      </c>
      <c r="I39" s="26"/>
      <c r="J39" s="31"/>
      <c r="K39" s="31"/>
      <c r="L39" s="26"/>
      <c r="M39" s="31"/>
      <c r="N39" s="31"/>
      <c r="O39" s="26">
        <v>11040.4</v>
      </c>
      <c r="P39" s="26">
        <v>11040.4</v>
      </c>
      <c r="Q39" s="38">
        <v>0</v>
      </c>
    </row>
    <row r="40" spans="1:17" x14ac:dyDescent="0.25">
      <c r="A40" s="2">
        <v>15618</v>
      </c>
      <c r="B40" s="2" t="s">
        <v>321</v>
      </c>
      <c r="C40" s="26"/>
      <c r="D40" s="31"/>
      <c r="E40" s="31"/>
      <c r="F40" s="26">
        <v>5456</v>
      </c>
      <c r="G40" s="31">
        <v>5456</v>
      </c>
      <c r="H40" s="31">
        <v>0</v>
      </c>
      <c r="I40" s="26"/>
      <c r="J40" s="31"/>
      <c r="K40" s="31"/>
      <c r="L40" s="26"/>
      <c r="M40" s="31"/>
      <c r="N40" s="31"/>
      <c r="O40" s="26">
        <v>5456</v>
      </c>
      <c r="P40" s="26">
        <v>5456</v>
      </c>
      <c r="Q40" s="38">
        <v>0</v>
      </c>
    </row>
    <row r="41" spans="1:17" x14ac:dyDescent="0.25">
      <c r="A41" s="18"/>
      <c r="B41" s="9" t="s">
        <v>337</v>
      </c>
      <c r="C41" s="27">
        <v>5456</v>
      </c>
      <c r="D41" s="22">
        <v>5456</v>
      </c>
      <c r="E41" s="22">
        <v>0</v>
      </c>
      <c r="F41" s="27"/>
      <c r="I41" s="27"/>
      <c r="L41" s="27"/>
      <c r="O41" s="27">
        <v>5456</v>
      </c>
      <c r="P41" s="27">
        <v>5456</v>
      </c>
      <c r="Q41" s="39">
        <v>0</v>
      </c>
    </row>
    <row r="42" spans="1:17" x14ac:dyDescent="0.25">
      <c r="A42" s="2" t="s">
        <v>537</v>
      </c>
      <c r="B42" s="6"/>
      <c r="C42" s="26">
        <v>5456</v>
      </c>
      <c r="D42" s="31">
        <v>5456</v>
      </c>
      <c r="E42" s="31">
        <v>0</v>
      </c>
      <c r="F42" s="26">
        <v>5456</v>
      </c>
      <c r="G42" s="31">
        <v>5456</v>
      </c>
      <c r="H42" s="31">
        <v>0</v>
      </c>
      <c r="I42" s="26"/>
      <c r="J42" s="31"/>
      <c r="K42" s="31"/>
      <c r="L42" s="26"/>
      <c r="M42" s="31"/>
      <c r="N42" s="31"/>
      <c r="O42" s="26">
        <v>10912</v>
      </c>
      <c r="P42" s="26">
        <v>10912</v>
      </c>
      <c r="Q42" s="38">
        <v>0</v>
      </c>
    </row>
    <row r="43" spans="1:17" x14ac:dyDescent="0.25">
      <c r="A43" s="2">
        <v>15624</v>
      </c>
      <c r="B43" s="2" t="s">
        <v>321</v>
      </c>
      <c r="C43" s="26"/>
      <c r="D43" s="31"/>
      <c r="E43" s="31"/>
      <c r="F43" s="26">
        <v>4874.25</v>
      </c>
      <c r="G43" s="31">
        <v>4874.25</v>
      </c>
      <c r="H43" s="31">
        <v>0</v>
      </c>
      <c r="I43" s="26"/>
      <c r="J43" s="31"/>
      <c r="K43" s="31"/>
      <c r="L43" s="26"/>
      <c r="M43" s="31"/>
      <c r="N43" s="31"/>
      <c r="O43" s="26">
        <v>4874.25</v>
      </c>
      <c r="P43" s="26">
        <v>4874.25</v>
      </c>
      <c r="Q43" s="38">
        <v>0</v>
      </c>
    </row>
    <row r="44" spans="1:17" x14ac:dyDescent="0.25">
      <c r="A44" s="18"/>
      <c r="B44" s="9" t="s">
        <v>337</v>
      </c>
      <c r="C44" s="27">
        <v>4874.25</v>
      </c>
      <c r="D44" s="22">
        <v>4874.25</v>
      </c>
      <c r="E44" s="22">
        <v>0</v>
      </c>
      <c r="F44" s="27"/>
      <c r="I44" s="27"/>
      <c r="L44" s="27"/>
      <c r="O44" s="27">
        <v>4874.25</v>
      </c>
      <c r="P44" s="27">
        <v>4874.25</v>
      </c>
      <c r="Q44" s="39">
        <v>0</v>
      </c>
    </row>
    <row r="45" spans="1:17" x14ac:dyDescent="0.25">
      <c r="A45" s="2" t="s">
        <v>538</v>
      </c>
      <c r="B45" s="6"/>
      <c r="C45" s="26">
        <v>4874.25</v>
      </c>
      <c r="D45" s="31">
        <v>4874.25</v>
      </c>
      <c r="E45" s="31">
        <v>0</v>
      </c>
      <c r="F45" s="26">
        <v>4874.25</v>
      </c>
      <c r="G45" s="31">
        <v>4874.25</v>
      </c>
      <c r="H45" s="31">
        <v>0</v>
      </c>
      <c r="I45" s="26"/>
      <c r="J45" s="31"/>
      <c r="K45" s="31"/>
      <c r="L45" s="26"/>
      <c r="M45" s="31"/>
      <c r="N45" s="31"/>
      <c r="O45" s="26">
        <v>9748.5</v>
      </c>
      <c r="P45" s="26">
        <v>9748.5</v>
      </c>
      <c r="Q45" s="38">
        <v>0</v>
      </c>
    </row>
    <row r="46" spans="1:17" x14ac:dyDescent="0.25">
      <c r="A46" s="2">
        <v>15668</v>
      </c>
      <c r="B46" s="2" t="s">
        <v>321</v>
      </c>
      <c r="C46" s="26"/>
      <c r="D46" s="31"/>
      <c r="E46" s="31"/>
      <c r="F46" s="26">
        <v>3853.25</v>
      </c>
      <c r="G46" s="31">
        <v>3853.25</v>
      </c>
      <c r="H46" s="31">
        <v>0</v>
      </c>
      <c r="I46" s="26"/>
      <c r="J46" s="31"/>
      <c r="K46" s="31"/>
      <c r="L46" s="26"/>
      <c r="M46" s="31"/>
      <c r="N46" s="31"/>
      <c r="O46" s="26">
        <v>3853.25</v>
      </c>
      <c r="P46" s="26">
        <v>3853.25</v>
      </c>
      <c r="Q46" s="38">
        <v>0</v>
      </c>
    </row>
    <row r="47" spans="1:17" x14ac:dyDescent="0.25">
      <c r="A47" s="18"/>
      <c r="B47" s="9" t="s">
        <v>337</v>
      </c>
      <c r="C47" s="27">
        <v>3853.25</v>
      </c>
      <c r="D47" s="22">
        <v>3853.25</v>
      </c>
      <c r="E47" s="22">
        <v>0</v>
      </c>
      <c r="F47" s="27"/>
      <c r="I47" s="27"/>
      <c r="L47" s="27"/>
      <c r="O47" s="27">
        <v>3853.25</v>
      </c>
      <c r="P47" s="27">
        <v>3853.25</v>
      </c>
      <c r="Q47" s="39">
        <v>0</v>
      </c>
    </row>
    <row r="48" spans="1:17" x14ac:dyDescent="0.25">
      <c r="A48" s="2" t="s">
        <v>539</v>
      </c>
      <c r="B48" s="6"/>
      <c r="C48" s="26">
        <v>3853.25</v>
      </c>
      <c r="D48" s="31">
        <v>3853.25</v>
      </c>
      <c r="E48" s="31">
        <v>0</v>
      </c>
      <c r="F48" s="26">
        <v>3853.25</v>
      </c>
      <c r="G48" s="31">
        <v>3853.25</v>
      </c>
      <c r="H48" s="31">
        <v>0</v>
      </c>
      <c r="I48" s="26"/>
      <c r="J48" s="31"/>
      <c r="K48" s="31"/>
      <c r="L48" s="26"/>
      <c r="M48" s="31"/>
      <c r="N48" s="31"/>
      <c r="O48" s="26">
        <v>7706.5</v>
      </c>
      <c r="P48" s="26">
        <v>7706.5</v>
      </c>
      <c r="Q48" s="38">
        <v>0</v>
      </c>
    </row>
    <row r="49" spans="1:17" x14ac:dyDescent="0.25">
      <c r="A49" s="2">
        <v>15708</v>
      </c>
      <c r="B49" s="2" t="s">
        <v>332</v>
      </c>
      <c r="C49" s="26"/>
      <c r="D49" s="31"/>
      <c r="E49" s="31"/>
      <c r="F49" s="26">
        <v>2558.9299999999998</v>
      </c>
      <c r="G49" s="31">
        <v>2558.9300000000003</v>
      </c>
      <c r="H49" s="31">
        <v>0</v>
      </c>
      <c r="I49" s="26"/>
      <c r="J49" s="31"/>
      <c r="K49" s="31"/>
      <c r="L49" s="26"/>
      <c r="M49" s="31"/>
      <c r="N49" s="31"/>
      <c r="O49" s="26">
        <v>2558.9299999999998</v>
      </c>
      <c r="P49" s="26">
        <v>2558.9300000000003</v>
      </c>
      <c r="Q49" s="38">
        <v>0</v>
      </c>
    </row>
    <row r="50" spans="1:17" x14ac:dyDescent="0.25">
      <c r="A50" s="18"/>
      <c r="B50" s="9" t="s">
        <v>344</v>
      </c>
      <c r="C50" s="27">
        <v>2558.9299999999998</v>
      </c>
      <c r="D50" s="22">
        <v>2558.9299999999998</v>
      </c>
      <c r="E50" s="22">
        <v>0</v>
      </c>
      <c r="F50" s="27"/>
      <c r="I50" s="27"/>
      <c r="L50" s="27"/>
      <c r="O50" s="27">
        <v>2558.9299999999998</v>
      </c>
      <c r="P50" s="27">
        <v>2558.9299999999998</v>
      </c>
      <c r="Q50" s="39">
        <v>0</v>
      </c>
    </row>
    <row r="51" spans="1:17" x14ac:dyDescent="0.25">
      <c r="A51" s="2" t="s">
        <v>540</v>
      </c>
      <c r="B51" s="6"/>
      <c r="C51" s="26">
        <v>2558.9299999999998</v>
      </c>
      <c r="D51" s="31">
        <v>2558.9299999999998</v>
      </c>
      <c r="E51" s="31">
        <v>0</v>
      </c>
      <c r="F51" s="26">
        <v>2558.9299999999998</v>
      </c>
      <c r="G51" s="31">
        <v>2558.9300000000003</v>
      </c>
      <c r="H51" s="31">
        <v>0</v>
      </c>
      <c r="I51" s="26"/>
      <c r="J51" s="31"/>
      <c r="K51" s="31"/>
      <c r="L51" s="26"/>
      <c r="M51" s="31"/>
      <c r="N51" s="31"/>
      <c r="O51" s="26">
        <v>5117.8599999999997</v>
      </c>
      <c r="P51" s="26">
        <v>5117.8600000000006</v>
      </c>
      <c r="Q51" s="38">
        <v>0</v>
      </c>
    </row>
    <row r="52" spans="1:17" x14ac:dyDescent="0.25">
      <c r="A52" s="2">
        <v>15780</v>
      </c>
      <c r="B52" s="2" t="s">
        <v>332</v>
      </c>
      <c r="C52" s="26"/>
      <c r="D52" s="31"/>
      <c r="E52" s="31"/>
      <c r="F52" s="26">
        <v>5422.54</v>
      </c>
      <c r="G52" s="31">
        <v>5422.54</v>
      </c>
      <c r="H52" s="31">
        <v>0</v>
      </c>
      <c r="I52" s="26"/>
      <c r="J52" s="31"/>
      <c r="K52" s="31"/>
      <c r="L52" s="26"/>
      <c r="M52" s="31"/>
      <c r="N52" s="31"/>
      <c r="O52" s="26">
        <v>5422.54</v>
      </c>
      <c r="P52" s="26">
        <v>5422.54</v>
      </c>
      <c r="Q52" s="38">
        <v>0</v>
      </c>
    </row>
    <row r="53" spans="1:17" x14ac:dyDescent="0.25">
      <c r="A53" s="18"/>
      <c r="B53" s="9" t="s">
        <v>344</v>
      </c>
      <c r="C53" s="27">
        <v>5422.54</v>
      </c>
      <c r="D53" s="22">
        <v>5422.54</v>
      </c>
      <c r="E53" s="22">
        <v>0</v>
      </c>
      <c r="F53" s="27"/>
      <c r="I53" s="27"/>
      <c r="L53" s="27"/>
      <c r="O53" s="27">
        <v>5422.54</v>
      </c>
      <c r="P53" s="27">
        <v>5422.54</v>
      </c>
      <c r="Q53" s="39">
        <v>0</v>
      </c>
    </row>
    <row r="54" spans="1:17" x14ac:dyDescent="0.25">
      <c r="A54" s="2" t="s">
        <v>541</v>
      </c>
      <c r="B54" s="6"/>
      <c r="C54" s="26">
        <v>5422.54</v>
      </c>
      <c r="D54" s="31">
        <v>5422.54</v>
      </c>
      <c r="E54" s="31">
        <v>0</v>
      </c>
      <c r="F54" s="26">
        <v>5422.54</v>
      </c>
      <c r="G54" s="31">
        <v>5422.54</v>
      </c>
      <c r="H54" s="31">
        <v>0</v>
      </c>
      <c r="I54" s="26"/>
      <c r="J54" s="31"/>
      <c r="K54" s="31"/>
      <c r="L54" s="26"/>
      <c r="M54" s="31"/>
      <c r="N54" s="31"/>
      <c r="O54" s="26">
        <v>10845.08</v>
      </c>
      <c r="P54" s="26">
        <v>10845.08</v>
      </c>
      <c r="Q54" s="38">
        <v>0</v>
      </c>
    </row>
    <row r="55" spans="1:17" x14ac:dyDescent="0.25">
      <c r="A55" s="2">
        <v>15814</v>
      </c>
      <c r="B55" s="2" t="s">
        <v>337</v>
      </c>
      <c r="C55" s="26"/>
      <c r="D55" s="31"/>
      <c r="E55" s="31"/>
      <c r="F55" s="26">
        <v>5410</v>
      </c>
      <c r="G55" s="31">
        <v>5410</v>
      </c>
      <c r="H55" s="31">
        <v>0</v>
      </c>
      <c r="I55" s="26"/>
      <c r="J55" s="31"/>
      <c r="K55" s="31"/>
      <c r="L55" s="26"/>
      <c r="M55" s="31"/>
      <c r="N55" s="31"/>
      <c r="O55" s="26">
        <v>5410</v>
      </c>
      <c r="P55" s="26">
        <v>5410</v>
      </c>
      <c r="Q55" s="38">
        <v>0</v>
      </c>
    </row>
    <row r="56" spans="1:17" x14ac:dyDescent="0.25">
      <c r="A56" s="18"/>
      <c r="B56" s="9" t="s">
        <v>350</v>
      </c>
      <c r="C56" s="27">
        <v>5410</v>
      </c>
      <c r="D56" s="22">
        <v>5410</v>
      </c>
      <c r="E56" s="22">
        <v>0</v>
      </c>
      <c r="F56" s="27"/>
      <c r="I56" s="27"/>
      <c r="L56" s="27"/>
      <c r="O56" s="27">
        <v>5410</v>
      </c>
      <c r="P56" s="27">
        <v>5410</v>
      </c>
      <c r="Q56" s="39">
        <v>0</v>
      </c>
    </row>
    <row r="57" spans="1:17" x14ac:dyDescent="0.25">
      <c r="A57" s="2" t="s">
        <v>542</v>
      </c>
      <c r="B57" s="6"/>
      <c r="C57" s="26">
        <v>5410</v>
      </c>
      <c r="D57" s="31">
        <v>5410</v>
      </c>
      <c r="E57" s="31">
        <v>0</v>
      </c>
      <c r="F57" s="26">
        <v>5410</v>
      </c>
      <c r="G57" s="31">
        <v>5410</v>
      </c>
      <c r="H57" s="31">
        <v>0</v>
      </c>
      <c r="I57" s="26"/>
      <c r="J57" s="31"/>
      <c r="K57" s="31"/>
      <c r="L57" s="26"/>
      <c r="M57" s="31"/>
      <c r="N57" s="31"/>
      <c r="O57" s="26">
        <v>10820</v>
      </c>
      <c r="P57" s="26">
        <v>10820</v>
      </c>
      <c r="Q57" s="38">
        <v>0</v>
      </c>
    </row>
    <row r="58" spans="1:17" x14ac:dyDescent="0.25">
      <c r="A58" s="2">
        <v>15830</v>
      </c>
      <c r="B58" s="2" t="s">
        <v>337</v>
      </c>
      <c r="C58" s="26"/>
      <c r="D58" s="31"/>
      <c r="E58" s="31"/>
      <c r="F58" s="26">
        <v>1875.25</v>
      </c>
      <c r="G58" s="31">
        <v>1875.25</v>
      </c>
      <c r="H58" s="31">
        <v>0</v>
      </c>
      <c r="I58" s="26"/>
      <c r="J58" s="31"/>
      <c r="K58" s="31"/>
      <c r="L58" s="26"/>
      <c r="M58" s="31"/>
      <c r="N58" s="31"/>
      <c r="O58" s="26">
        <v>1875.25</v>
      </c>
      <c r="P58" s="26">
        <v>1875.25</v>
      </c>
      <c r="Q58" s="38">
        <v>0</v>
      </c>
    </row>
    <row r="59" spans="1:17" x14ac:dyDescent="0.25">
      <c r="A59" s="18"/>
      <c r="B59" s="9" t="s">
        <v>350</v>
      </c>
      <c r="C59" s="27">
        <v>1875.25</v>
      </c>
      <c r="D59" s="22">
        <v>1875.25</v>
      </c>
      <c r="E59" s="22">
        <v>0</v>
      </c>
      <c r="F59" s="27"/>
      <c r="I59" s="27"/>
      <c r="L59" s="27"/>
      <c r="O59" s="27">
        <v>1875.25</v>
      </c>
      <c r="P59" s="27">
        <v>1875.25</v>
      </c>
      <c r="Q59" s="39">
        <v>0</v>
      </c>
    </row>
    <row r="60" spans="1:17" x14ac:dyDescent="0.25">
      <c r="A60" s="2" t="s">
        <v>543</v>
      </c>
      <c r="B60" s="6"/>
      <c r="C60" s="26">
        <v>1875.25</v>
      </c>
      <c r="D60" s="31">
        <v>1875.25</v>
      </c>
      <c r="E60" s="31">
        <v>0</v>
      </c>
      <c r="F60" s="26">
        <v>1875.25</v>
      </c>
      <c r="G60" s="31">
        <v>1875.25</v>
      </c>
      <c r="H60" s="31">
        <v>0</v>
      </c>
      <c r="I60" s="26"/>
      <c r="J60" s="31"/>
      <c r="K60" s="31"/>
      <c r="L60" s="26"/>
      <c r="M60" s="31"/>
      <c r="N60" s="31"/>
      <c r="O60" s="26">
        <v>3750.5</v>
      </c>
      <c r="P60" s="26">
        <v>3750.5</v>
      </c>
      <c r="Q60" s="38">
        <v>0</v>
      </c>
    </row>
    <row r="61" spans="1:17" x14ac:dyDescent="0.25">
      <c r="A61" s="2">
        <v>15885</v>
      </c>
      <c r="B61" s="2" t="s">
        <v>344</v>
      </c>
      <c r="C61" s="26"/>
      <c r="D61" s="31"/>
      <c r="E61" s="31"/>
      <c r="F61" s="26">
        <v>3585.7</v>
      </c>
      <c r="G61" s="31">
        <v>3585.7</v>
      </c>
      <c r="H61" s="31">
        <v>0</v>
      </c>
      <c r="I61" s="26"/>
      <c r="J61" s="31"/>
      <c r="K61" s="31"/>
      <c r="L61" s="26"/>
      <c r="M61" s="31"/>
      <c r="N61" s="31"/>
      <c r="O61" s="26">
        <v>3585.7</v>
      </c>
      <c r="P61" s="26">
        <v>3585.7</v>
      </c>
      <c r="Q61" s="38">
        <v>0</v>
      </c>
    </row>
    <row r="62" spans="1:17" x14ac:dyDescent="0.25">
      <c r="A62" s="2" t="s">
        <v>544</v>
      </c>
      <c r="B62" s="6"/>
      <c r="C62" s="26"/>
      <c r="D62" s="31"/>
      <c r="E62" s="31"/>
      <c r="F62" s="26">
        <v>3585.7</v>
      </c>
      <c r="G62" s="31">
        <v>3585.7</v>
      </c>
      <c r="H62" s="31">
        <v>0</v>
      </c>
      <c r="I62" s="26"/>
      <c r="J62" s="31"/>
      <c r="K62" s="31"/>
      <c r="L62" s="26"/>
      <c r="M62" s="31"/>
      <c r="N62" s="31"/>
      <c r="O62" s="26">
        <v>3585.7</v>
      </c>
      <c r="P62" s="26">
        <v>3585.7</v>
      </c>
      <c r="Q62" s="38">
        <v>0</v>
      </c>
    </row>
    <row r="63" spans="1:17" x14ac:dyDescent="0.25">
      <c r="A63" s="2">
        <v>15912</v>
      </c>
      <c r="B63" s="2" t="s">
        <v>350</v>
      </c>
      <c r="C63" s="26"/>
      <c r="D63" s="31"/>
      <c r="E63" s="31"/>
      <c r="F63" s="26">
        <v>3578.78</v>
      </c>
      <c r="G63" s="31">
        <v>3578.78</v>
      </c>
      <c r="H63" s="31">
        <v>0</v>
      </c>
      <c r="I63" s="26"/>
      <c r="J63" s="31"/>
      <c r="K63" s="31"/>
      <c r="L63" s="26"/>
      <c r="M63" s="31"/>
      <c r="N63" s="31"/>
      <c r="O63" s="26">
        <v>3578.78</v>
      </c>
      <c r="P63" s="26">
        <v>3578.78</v>
      </c>
      <c r="Q63" s="38">
        <v>0</v>
      </c>
    </row>
    <row r="64" spans="1:17" x14ac:dyDescent="0.25">
      <c r="A64" s="2" t="s">
        <v>545</v>
      </c>
      <c r="B64" s="6"/>
      <c r="C64" s="26"/>
      <c r="D64" s="31"/>
      <c r="E64" s="31"/>
      <c r="F64" s="26">
        <v>3578.78</v>
      </c>
      <c r="G64" s="31">
        <v>3578.78</v>
      </c>
      <c r="H64" s="31">
        <v>0</v>
      </c>
      <c r="I64" s="26"/>
      <c r="J64" s="31"/>
      <c r="K64" s="31"/>
      <c r="L64" s="26"/>
      <c r="M64" s="31"/>
      <c r="N64" s="31"/>
      <c r="O64" s="26">
        <v>3578.78</v>
      </c>
      <c r="P64" s="26">
        <v>3578.78</v>
      </c>
      <c r="Q64" s="38">
        <v>0</v>
      </c>
    </row>
    <row r="65" spans="1:17" x14ac:dyDescent="0.25">
      <c r="A65" s="2">
        <v>15956</v>
      </c>
      <c r="B65" s="2" t="s">
        <v>350</v>
      </c>
      <c r="C65" s="26"/>
      <c r="D65" s="31"/>
      <c r="E65" s="31"/>
      <c r="F65" s="26">
        <v>5774.32</v>
      </c>
      <c r="G65" s="31">
        <v>5774.32</v>
      </c>
      <c r="H65" s="31">
        <v>0</v>
      </c>
      <c r="I65" s="26"/>
      <c r="J65" s="31"/>
      <c r="K65" s="31"/>
      <c r="L65" s="26"/>
      <c r="M65" s="31"/>
      <c r="N65" s="31"/>
      <c r="O65" s="26">
        <v>5774.32</v>
      </c>
      <c r="P65" s="26">
        <v>5774.32</v>
      </c>
      <c r="Q65" s="38">
        <v>0</v>
      </c>
    </row>
    <row r="66" spans="1:17" x14ac:dyDescent="0.25">
      <c r="A66" s="2" t="s">
        <v>546</v>
      </c>
      <c r="B66" s="6"/>
      <c r="C66" s="26"/>
      <c r="D66" s="31"/>
      <c r="E66" s="31"/>
      <c r="F66" s="26">
        <v>5774.32</v>
      </c>
      <c r="G66" s="31">
        <v>5774.32</v>
      </c>
      <c r="H66" s="31">
        <v>0</v>
      </c>
      <c r="I66" s="26"/>
      <c r="J66" s="31"/>
      <c r="K66" s="31"/>
      <c r="L66" s="26"/>
      <c r="M66" s="31"/>
      <c r="N66" s="31"/>
      <c r="O66" s="26">
        <v>5774.32</v>
      </c>
      <c r="P66" s="26">
        <v>5774.32</v>
      </c>
      <c r="Q66" s="38">
        <v>0</v>
      </c>
    </row>
    <row r="67" spans="1:17" x14ac:dyDescent="0.25">
      <c r="A67" s="2">
        <v>15991</v>
      </c>
      <c r="B67" s="2" t="s">
        <v>350</v>
      </c>
      <c r="C67" s="26"/>
      <c r="D67" s="31"/>
      <c r="E67" s="31"/>
      <c r="F67" s="26">
        <v>3980.52</v>
      </c>
      <c r="G67" s="31">
        <v>3980.5199999999995</v>
      </c>
      <c r="H67" s="31">
        <v>0</v>
      </c>
      <c r="I67" s="26"/>
      <c r="J67" s="31"/>
      <c r="K67" s="31"/>
      <c r="L67" s="26"/>
      <c r="M67" s="31"/>
      <c r="N67" s="31"/>
      <c r="O67" s="26">
        <v>3980.52</v>
      </c>
      <c r="P67" s="26">
        <v>3980.5199999999995</v>
      </c>
      <c r="Q67" s="38">
        <v>0</v>
      </c>
    </row>
    <row r="68" spans="1:17" x14ac:dyDescent="0.25">
      <c r="A68" s="2" t="s">
        <v>547</v>
      </c>
      <c r="B68" s="6"/>
      <c r="C68" s="26"/>
      <c r="D68" s="31"/>
      <c r="E68" s="31"/>
      <c r="F68" s="26">
        <v>3980.52</v>
      </c>
      <c r="G68" s="31">
        <v>3980.5199999999995</v>
      </c>
      <c r="H68" s="31">
        <v>0</v>
      </c>
      <c r="I68" s="26"/>
      <c r="J68" s="31"/>
      <c r="K68" s="31"/>
      <c r="L68" s="26"/>
      <c r="M68" s="31"/>
      <c r="N68" s="31"/>
      <c r="O68" s="26">
        <v>3980.52</v>
      </c>
      <c r="P68" s="26">
        <v>3980.5199999999995</v>
      </c>
      <c r="Q68" s="38">
        <v>0</v>
      </c>
    </row>
    <row r="69" spans="1:17" x14ac:dyDescent="0.25">
      <c r="A69" s="2" t="s">
        <v>506</v>
      </c>
      <c r="B69" s="2" t="s">
        <v>51</v>
      </c>
      <c r="C69" s="26">
        <v>2822868.5628</v>
      </c>
      <c r="D69" s="31">
        <v>2822868.5628000004</v>
      </c>
      <c r="E69" s="31">
        <v>0</v>
      </c>
      <c r="F69" s="26"/>
      <c r="G69" s="31"/>
      <c r="H69" s="31"/>
      <c r="I69" s="26">
        <v>2428839.96</v>
      </c>
      <c r="J69" s="31">
        <v>2428839.96</v>
      </c>
      <c r="K69" s="31">
        <v>1.7826096154749393E-10</v>
      </c>
      <c r="L69" s="26">
        <v>3573932.94</v>
      </c>
      <c r="M69" s="31">
        <v>3573932.94</v>
      </c>
      <c r="N69" s="31">
        <v>0</v>
      </c>
      <c r="O69" s="26">
        <v>8825641.4627999999</v>
      </c>
      <c r="P69" s="26">
        <v>8825641.4627999999</v>
      </c>
      <c r="Q69" s="38">
        <v>1.7826096154749393E-10</v>
      </c>
    </row>
    <row r="70" spans="1:17" x14ac:dyDescent="0.25">
      <c r="A70" s="18"/>
      <c r="B70" s="9" t="s">
        <v>285</v>
      </c>
      <c r="C70" s="27">
        <v>2987582.7899999996</v>
      </c>
      <c r="D70" s="22">
        <v>2987582.7899999996</v>
      </c>
      <c r="E70" s="22">
        <v>0</v>
      </c>
      <c r="F70" s="27"/>
      <c r="I70" s="27"/>
      <c r="L70" s="27"/>
      <c r="O70" s="27">
        <v>2987582.7899999996</v>
      </c>
      <c r="P70" s="27">
        <v>2987582.7899999996</v>
      </c>
      <c r="Q70" s="39">
        <v>0</v>
      </c>
    </row>
    <row r="71" spans="1:17" x14ac:dyDescent="0.25">
      <c r="A71" s="18"/>
      <c r="B71" s="9" t="s">
        <v>306</v>
      </c>
      <c r="C71" s="27">
        <v>3229340.8400000008</v>
      </c>
      <c r="D71" s="22">
        <v>3229340.8400000008</v>
      </c>
      <c r="E71" s="22">
        <v>0</v>
      </c>
      <c r="F71" s="27"/>
      <c r="I71" s="27"/>
      <c r="L71" s="27"/>
      <c r="O71" s="27">
        <v>3229340.8400000008</v>
      </c>
      <c r="P71" s="27">
        <v>3229340.8400000008</v>
      </c>
      <c r="Q71" s="39">
        <v>0</v>
      </c>
    </row>
    <row r="72" spans="1:17" x14ac:dyDescent="0.25">
      <c r="A72" s="18"/>
      <c r="B72" s="9" t="s">
        <v>316</v>
      </c>
      <c r="C72" s="27">
        <v>2903369.2619999996</v>
      </c>
      <c r="D72" s="22">
        <v>2903369.2619999996</v>
      </c>
      <c r="E72" s="22">
        <v>0</v>
      </c>
      <c r="F72" s="27"/>
      <c r="I72" s="27"/>
      <c r="L72" s="27"/>
      <c r="O72" s="27">
        <v>2903369.2619999996</v>
      </c>
      <c r="P72" s="27">
        <v>2903369.2619999996</v>
      </c>
      <c r="Q72" s="39">
        <v>0</v>
      </c>
    </row>
    <row r="73" spans="1:17" x14ac:dyDescent="0.25">
      <c r="A73" s="18"/>
      <c r="B73" s="9" t="s">
        <v>321</v>
      </c>
      <c r="C73" s="27">
        <v>3017964.1060000006</v>
      </c>
      <c r="D73" s="22">
        <v>3017964.1060000001</v>
      </c>
      <c r="E73" s="22">
        <v>0</v>
      </c>
      <c r="F73" s="27"/>
      <c r="I73" s="27"/>
      <c r="L73" s="27"/>
      <c r="O73" s="27">
        <v>3017964.1060000006</v>
      </c>
      <c r="P73" s="27">
        <v>3017964.1060000001</v>
      </c>
      <c r="Q73" s="39">
        <v>0</v>
      </c>
    </row>
    <row r="74" spans="1:17" x14ac:dyDescent="0.25">
      <c r="A74" s="18"/>
      <c r="B74" s="9" t="s">
        <v>332</v>
      </c>
      <c r="C74" s="27">
        <v>2751315.0300000003</v>
      </c>
      <c r="D74" s="22">
        <v>2751315.03</v>
      </c>
      <c r="E74" s="22">
        <v>0</v>
      </c>
      <c r="F74" s="27"/>
      <c r="I74" s="27"/>
      <c r="L74" s="27"/>
      <c r="O74" s="27">
        <v>2751315.0300000003</v>
      </c>
      <c r="P74" s="27">
        <v>2751315.03</v>
      </c>
      <c r="Q74" s="39">
        <v>0</v>
      </c>
    </row>
    <row r="75" spans="1:17" x14ac:dyDescent="0.25">
      <c r="A75" s="18"/>
      <c r="B75" s="9" t="s">
        <v>337</v>
      </c>
      <c r="C75" s="27">
        <v>2853695.3415000006</v>
      </c>
      <c r="D75" s="22">
        <v>2853695.3415000001</v>
      </c>
      <c r="E75" s="22">
        <v>0</v>
      </c>
      <c r="F75" s="27"/>
      <c r="I75" s="27"/>
      <c r="L75" s="27"/>
      <c r="O75" s="27">
        <v>2853695.3415000006</v>
      </c>
      <c r="P75" s="27">
        <v>2853695.3415000001</v>
      </c>
      <c r="Q75" s="39">
        <v>0</v>
      </c>
    </row>
    <row r="76" spans="1:17" x14ac:dyDescent="0.25">
      <c r="A76" s="18"/>
      <c r="B76" s="9" t="s">
        <v>344</v>
      </c>
      <c r="C76" s="27">
        <v>2225020.5857000006</v>
      </c>
      <c r="D76" s="22">
        <v>2225020.5857000011</v>
      </c>
      <c r="E76" s="22">
        <v>0</v>
      </c>
      <c r="F76" s="27"/>
      <c r="I76" s="27"/>
      <c r="L76" s="27"/>
      <c r="O76" s="27">
        <v>2225020.5857000006</v>
      </c>
      <c r="P76" s="27">
        <v>2225020.5857000011</v>
      </c>
      <c r="Q76" s="39">
        <v>0</v>
      </c>
    </row>
    <row r="77" spans="1:17" x14ac:dyDescent="0.25">
      <c r="A77" s="18"/>
      <c r="B77" s="9" t="s">
        <v>350</v>
      </c>
      <c r="C77" s="27">
        <v>2858994.6812</v>
      </c>
      <c r="D77" s="22">
        <v>2858994.6812</v>
      </c>
      <c r="E77" s="22">
        <v>0</v>
      </c>
      <c r="F77" s="27"/>
      <c r="I77" s="27"/>
      <c r="L77" s="27"/>
      <c r="O77" s="27">
        <v>2858994.6812</v>
      </c>
      <c r="P77" s="27">
        <v>2858994.6812</v>
      </c>
      <c r="Q77" s="39">
        <v>0</v>
      </c>
    </row>
    <row r="78" spans="1:17" x14ac:dyDescent="0.25">
      <c r="A78" s="18"/>
      <c r="B78" s="9" t="s">
        <v>356</v>
      </c>
      <c r="C78" s="27">
        <v>2953541.7800000003</v>
      </c>
      <c r="D78" s="22">
        <v>2953541.7800000003</v>
      </c>
      <c r="E78" s="22">
        <v>0</v>
      </c>
      <c r="F78" s="27"/>
      <c r="I78" s="27"/>
      <c r="L78" s="27"/>
      <c r="O78" s="27">
        <v>2953541.7800000003</v>
      </c>
      <c r="P78" s="27">
        <v>2953541.7800000003</v>
      </c>
      <c r="Q78" s="39">
        <v>0</v>
      </c>
    </row>
    <row r="79" spans="1:17" x14ac:dyDescent="0.25">
      <c r="A79" s="18"/>
      <c r="B79" s="9" t="s">
        <v>360</v>
      </c>
      <c r="C79" s="27">
        <v>3001766.73</v>
      </c>
      <c r="D79" s="22">
        <v>3001766.73</v>
      </c>
      <c r="E79" s="22">
        <v>0</v>
      </c>
      <c r="F79" s="27"/>
      <c r="I79" s="27"/>
      <c r="L79" s="27"/>
      <c r="O79" s="27">
        <v>3001766.73</v>
      </c>
      <c r="P79" s="27">
        <v>3001766.73</v>
      </c>
      <c r="Q79" s="39">
        <v>0</v>
      </c>
    </row>
    <row r="80" spans="1:17" x14ac:dyDescent="0.25">
      <c r="A80" s="18"/>
      <c r="B80" s="9" t="s">
        <v>364</v>
      </c>
      <c r="C80" s="27">
        <v>2629248.0499999998</v>
      </c>
      <c r="D80" s="22">
        <v>2629248.0499999993</v>
      </c>
      <c r="E80" s="22">
        <v>0</v>
      </c>
      <c r="F80" s="27"/>
      <c r="I80" s="27">
        <v>112019.51</v>
      </c>
      <c r="J80" s="22">
        <v>112019.51</v>
      </c>
      <c r="K80" s="22">
        <v>0</v>
      </c>
      <c r="L80" s="27"/>
      <c r="O80" s="27">
        <v>2741267.5599999996</v>
      </c>
      <c r="P80" s="27">
        <v>2741267.5599999991</v>
      </c>
      <c r="Q80" s="39">
        <v>0</v>
      </c>
    </row>
    <row r="81" spans="1:17" x14ac:dyDescent="0.25">
      <c r="A81" s="2" t="s">
        <v>548</v>
      </c>
      <c r="B81" s="6"/>
      <c r="C81" s="26">
        <v>34234707.759200007</v>
      </c>
      <c r="D81" s="31">
        <v>34234707.759200007</v>
      </c>
      <c r="E81" s="31">
        <v>0</v>
      </c>
      <c r="F81" s="26"/>
      <c r="G81" s="31"/>
      <c r="H81" s="31"/>
      <c r="I81" s="26">
        <v>2540859.4699999997</v>
      </c>
      <c r="J81" s="31">
        <v>2540859.4699999997</v>
      </c>
      <c r="K81" s="31">
        <v>1.7826096154749393E-10</v>
      </c>
      <c r="L81" s="26">
        <v>3573932.94</v>
      </c>
      <c r="M81" s="31">
        <v>3573932.94</v>
      </c>
      <c r="N81" s="31">
        <v>0</v>
      </c>
      <c r="O81" s="26">
        <v>40349500.169200003</v>
      </c>
      <c r="P81" s="26">
        <v>40349500.169199996</v>
      </c>
      <c r="Q81" s="38">
        <v>1.7826096154749393E-10</v>
      </c>
    </row>
    <row r="82" spans="1:17" x14ac:dyDescent="0.25">
      <c r="A82" s="3" t="s">
        <v>498</v>
      </c>
      <c r="B82" s="19"/>
      <c r="C82" s="28">
        <v>35311874.309200004</v>
      </c>
      <c r="D82" s="32">
        <v>34311874.709200002</v>
      </c>
      <c r="E82" s="32">
        <v>999999.6</v>
      </c>
      <c r="F82" s="28">
        <v>94086.27</v>
      </c>
      <c r="G82" s="32">
        <v>1094116.27</v>
      </c>
      <c r="H82" s="32">
        <v>-1000029.9999999999</v>
      </c>
      <c r="I82" s="28">
        <v>2540859.4699999997</v>
      </c>
      <c r="J82" s="32">
        <v>2540859.4699999997</v>
      </c>
      <c r="K82" s="32">
        <v>1.7826096154749393E-10</v>
      </c>
      <c r="L82" s="28">
        <v>3573932.94</v>
      </c>
      <c r="M82" s="32">
        <v>3573932.94</v>
      </c>
      <c r="N82" s="32">
        <v>0</v>
      </c>
      <c r="O82" s="28">
        <v>41520752.989200003</v>
      </c>
      <c r="P82" s="28">
        <v>41520783.389199995</v>
      </c>
      <c r="Q82" s="23">
        <v>-30.399999999728607</v>
      </c>
    </row>
  </sheetData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8520D5B-645D-401E-BD44-2A2053C1941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Dagboektotalen_p_mnd!P8:P18</xm:f>
              <xm:sqref>P20</xm:sqref>
            </x14:sparkline>
          </x14:sparklines>
        </x14:sparklineGroup>
        <x14:sparklineGroup type="column" displayEmptyCellsAs="gap" xr2:uid="{C0D9CC22-DB9F-4A01-8B6A-55CF53BEFAB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Dagboektotalen_p_mnd!O8:O18</xm:f>
              <xm:sqref>O20</xm:sqref>
            </x14:sparkline>
          </x14:sparklines>
        </x14:sparklineGroup>
        <x14:sparklineGroup type="column" displayEmptyCellsAs="gap" xr2:uid="{C5F2DE68-5104-4CA2-8116-1032A7205A9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Dagboektotalen_p_mnd!N8:N18</xm:f>
              <xm:sqref>N20</xm:sqref>
            </x14:sparkline>
          </x14:sparklines>
        </x14:sparklineGroup>
        <x14:sparklineGroup type="column" displayEmptyCellsAs="gap" xr2:uid="{BE89E320-F3FA-4475-8724-3E80BFACE4F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Dagboektotalen_p_mnd!M8:M18</xm:f>
              <xm:sqref>M20</xm:sqref>
            </x14:sparkline>
          </x14:sparklines>
        </x14:sparklineGroup>
        <x14:sparklineGroup type="column" displayEmptyCellsAs="gap" xr2:uid="{40781E8D-B5B9-42A2-AC2D-696C4B62B0A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Dagboektotalen_p_mnd!L8:L18</xm:f>
              <xm:sqref>L20</xm:sqref>
            </x14:sparkline>
          </x14:sparklines>
        </x14:sparklineGroup>
        <x14:sparklineGroup type="column" displayEmptyCellsAs="gap" xr2:uid="{289DC252-A80C-4722-A82C-F7229AB0D25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Dagboektotalen_p_mnd!K8:K18</xm:f>
              <xm:sqref>K20</xm:sqref>
            </x14:sparkline>
          </x14:sparklines>
        </x14:sparklineGroup>
        <x14:sparklineGroup type="column" displayEmptyCellsAs="gap" xr2:uid="{9EE46469-E210-4232-A2A4-99DE49C6230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Dagboektotalen_p_mnd!J8:J18</xm:f>
              <xm:sqref>J20</xm:sqref>
            </x14:sparkline>
          </x14:sparklines>
        </x14:sparklineGroup>
        <x14:sparklineGroup type="column" displayEmptyCellsAs="gap" xr2:uid="{66422006-6A2D-4840-B199-A9B36181677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Dagboektotalen_p_mnd!I8:I18</xm:f>
              <xm:sqref>I20</xm:sqref>
            </x14:sparkline>
          </x14:sparklines>
        </x14:sparklineGroup>
        <x14:sparklineGroup type="column" displayEmptyCellsAs="gap" xr2:uid="{FA49C749-4345-4678-9B6A-569C36FBA47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Dagboektotalen_p_mnd!H8:H18</xm:f>
              <xm:sqref>H20</xm:sqref>
            </x14:sparkline>
          </x14:sparklines>
        </x14:sparklineGroup>
        <x14:sparklineGroup type="column" displayEmptyCellsAs="gap" xr2:uid="{8CB82A59-0B15-42E2-957C-ED170D4370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Dagboektotalen_p_mnd!G8:G18</xm:f>
              <xm:sqref>G20</xm:sqref>
            </x14:sparkline>
          </x14:sparklines>
        </x14:sparklineGroup>
        <x14:sparklineGroup type="column" displayEmptyCellsAs="gap" xr2:uid="{5A4978EF-83FC-4259-8546-78815BB3F14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Dagboektotalen_p_mnd!F8:F18</xm:f>
              <xm:sqref>F20</xm:sqref>
            </x14:sparkline>
          </x14:sparklines>
        </x14:sparklineGroup>
        <x14:sparklineGroup type="column" displayEmptyCellsAs="gap" xr2:uid="{F395EDAC-9358-43F7-B2C4-ADBA3762242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Dagboektotalen_p_mnd!E8:E18</xm:f>
              <xm:sqref>E20</xm:sqref>
            </x14:sparkline>
          </x14:sparklines>
        </x14:sparklineGroup>
        <x14:sparklineGroup type="column" displayEmptyCellsAs="gap" xr2:uid="{C9B16111-A27B-44F9-9142-171735743E3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Dagboektotalen_p_mnd!D8:D18</xm:f>
              <xm:sqref>D20</xm:sqref>
            </x14:sparkline>
          </x14:sparklines>
        </x14:sparklineGroup>
        <x14:sparklineGroup type="column" displayEmptyCellsAs="gap" xr2:uid="{78952D66-094F-41E9-A78B-F78DABDF271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Dagboektotalen_p_mnd!C8:C18</xm:f>
              <xm:sqref>C20</xm:sqref>
            </x14:sparkline>
          </x14:sparklines>
        </x14:sparklineGroup>
        <x14:sparklineGroup type="column" displayEmptyCellsAs="gap" xr2:uid="{7EF9B03F-26A3-499D-BD95-98637B56F39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Dagboektotalen_p_mnd!B8:B18</xm:f>
              <xm:sqref>B20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Inhoudsopgave</vt:lpstr>
      <vt:lpstr>Auditfile_bestand</vt:lpstr>
      <vt:lpstr>Kolommenbalans</vt:lpstr>
      <vt:lpstr>Dagboektotalen</vt:lpstr>
      <vt:lpstr>btwcode_per_dagboek</vt:lpstr>
      <vt:lpstr>Rekening_per_dagboek</vt:lpstr>
      <vt:lpstr>Rekeningsaldo_per_maand</vt:lpstr>
      <vt:lpstr>Rekening_per_periode</vt:lpstr>
      <vt:lpstr>Dagboektotalen_p_mnd</vt:lpstr>
      <vt:lpstr>Rubrieken_p_mnd</vt:lpstr>
      <vt:lpstr>Journal_Entry_Controle</vt:lpstr>
      <vt:lpstr>Journal_Entry_Test</vt:lpstr>
      <vt:lpstr>Relatie_overzicht</vt:lpstr>
      <vt:lpstr>Metadata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Wil Ehren</cp:lastModifiedBy>
  <dcterms:created xsi:type="dcterms:W3CDTF">2025-12-02T14:59:12Z</dcterms:created>
  <dcterms:modified xsi:type="dcterms:W3CDTF">2025-12-04T11:03:39Z</dcterms:modified>
</cp:coreProperties>
</file>